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06cffd6f9db9ff3e/Desktop/Excel dashboard/"/>
    </mc:Choice>
  </mc:AlternateContent>
  <xr:revisionPtr revIDLastSave="1031" documentId="8_{62C0055C-98B5-4ACB-BF46-7D28B42EB815}" xr6:coauthVersionLast="47" xr6:coauthVersionMax="47" xr10:uidLastSave="{F0F33733-C96E-4135-93D1-A68395B34063}"/>
  <bookViews>
    <workbookView xWindow="-108" yWindow="-108" windowWidth="23256" windowHeight="12456" firstSheet="1" activeTab="9" xr2:uid="{09E6629D-81D3-487D-88DF-7E379115CDE7}"/>
  </bookViews>
  <sheets>
    <sheet name="Combo Chart" sheetId="2" r:id="rId1"/>
    <sheet name="Sheet1" sheetId="11" r:id="rId2"/>
    <sheet name="Waterfall Chart" sheetId="4" r:id="rId3"/>
    <sheet name="Pie Chart" sheetId="5" r:id="rId4"/>
    <sheet name="Map Chart" sheetId="6" r:id="rId5"/>
    <sheet name="Bar chart" sheetId="7" r:id="rId6"/>
    <sheet name="Kpi" sheetId="8" r:id="rId7"/>
    <sheet name="Kpi YOY" sheetId="9" r:id="rId8"/>
    <sheet name="Dashboard" sheetId="10" r:id="rId9"/>
    <sheet name="Sheet2" sheetId="12" r:id="rId10"/>
    <sheet name="Data" sheetId="1" r:id="rId11"/>
  </sheets>
  <externalReferences>
    <externalReference r:id="rId12"/>
  </externalReferences>
  <definedNames>
    <definedName name="_xlnm._FilterDatabase" localSheetId="4" hidden="1">'Map Chart'!$D$3:$E$3</definedName>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3"/>
    <pivotCache cacheId="8"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4" l="1"/>
  <c r="E5" i="4"/>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C11" i="9"/>
  <c r="E51" i="6"/>
  <c r="E37" i="6"/>
  <c r="E10" i="6"/>
  <c r="E49" i="6"/>
  <c r="E9" i="9"/>
  <c r="D11" i="9"/>
  <c r="E26" i="6"/>
  <c r="E19" i="6"/>
  <c r="E31" i="6"/>
  <c r="E6" i="6"/>
  <c r="D9" i="9"/>
  <c r="E46" i="6"/>
  <c r="E14" i="6"/>
  <c r="E11" i="6"/>
  <c r="E38" i="6"/>
  <c r="C9" i="9"/>
  <c r="E32" i="6"/>
  <c r="E9" i="6"/>
  <c r="E21" i="6"/>
  <c r="E44" i="6"/>
  <c r="E34" i="6"/>
  <c r="E45" i="6"/>
  <c r="E11" i="9"/>
  <c r="F11" i="9"/>
  <c r="E43" i="6"/>
  <c r="E18" i="6"/>
  <c r="E42" i="6"/>
  <c r="E30" i="6"/>
  <c r="B9" i="9"/>
  <c r="E15" i="6"/>
  <c r="E22" i="6"/>
  <c r="E24" i="6"/>
  <c r="E27" i="6"/>
  <c r="E39" i="6"/>
  <c r="E17" i="6"/>
  <c r="E29" i="6"/>
  <c r="E35" i="6"/>
  <c r="E48" i="6"/>
  <c r="E4" i="6"/>
  <c r="E13" i="6"/>
  <c r="E36" i="6"/>
  <c r="E7" i="6"/>
  <c r="E50" i="6"/>
  <c r="E20" i="6"/>
  <c r="E47" i="6"/>
  <c r="E8" i="6"/>
  <c r="E28" i="6"/>
  <c r="E12" i="6"/>
  <c r="E41" i="6"/>
  <c r="E33" i="6"/>
  <c r="E53" i="6"/>
  <c r="E25" i="6"/>
  <c r="E5" i="6"/>
  <c r="E52" i="6"/>
  <c r="E16" i="6"/>
  <c r="B11" i="9"/>
  <c r="E40" i="6"/>
  <c r="F9" i="9"/>
  <c r="E23" i="6"/>
  <c r="E4" i="4"/>
  <c r="E7" i="4"/>
</calcChain>
</file>

<file path=xl/sharedStrings.xml><?xml version="1.0" encoding="utf-8"?>
<sst xmlns="http://schemas.openxmlformats.org/spreadsheetml/2006/main" count="133123" uniqueCount="10967">
  <si>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</si>
  <si>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</si>
  <si>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</si>
  <si>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</si>
  <si>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</si>
  <si>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</si>
  <si>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</si>
  <si>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</si>
  <si>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</si>
  <si>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</si>
  <si>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</si>
  <si>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</si>
  <si>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</si>
  <si>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</si>
  <si>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</si>
  <si>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</si>
  <si>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</si>
  <si>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</si>
  <si>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</si>
  <si>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</si>
  <si>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</si>
  <si>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</si>
  <si>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</si>
  <si>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</si>
  <si>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</si>
  <si>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</si>
  <si>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</si>
  <si>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</si>
  <si>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</si>
  <si>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</si>
  <si>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</si>
  <si>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</si>
  <si>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</si>
  <si>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</si>
  <si>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</si>
  <si>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</si>
  <si>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</si>
  <si>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</si>
  <si>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</si>
  <si>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</si>
  <si>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</si>
  <si>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</si>
  <si>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</si>
  <si>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</si>
  <si>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</si>
  <si>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</si>
  <si>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</si>
  <si>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</si>
  <si>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</si>
  <si>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</si>
  <si>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</si>
  <si>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</si>
  <si>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</si>
  <si>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</si>
  <si>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</si>
  <si>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</si>
  <si>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</si>
  <si>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</si>
  <si>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</si>
  <si>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</si>
  <si>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</si>
  <si>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</si>
  <si>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</si>
  <si>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</si>
  <si>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</si>
  <si>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</si>
  <si>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</si>
  <si>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</si>
  <si>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</si>
  <si>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</si>
  <si>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</si>
  <si>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</si>
  <si>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</si>
  <si>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</si>
  <si>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</si>
  <si>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</si>
  <si>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</si>
  <si>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</si>
  <si>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</si>
  <si>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</si>
  <si>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</si>
  <si>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</si>
  <si>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</si>
  <si>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</si>
  <si>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</si>
  <si>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</si>
  <si>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</si>
  <si>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</si>
  <si>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</si>
  <si>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</si>
  <si>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</si>
  <si>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</si>
  <si>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</si>
  <si>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</si>
  <si>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</si>
  <si>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</si>
  <si>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</si>
  <si>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</si>
  <si>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</si>
  <si>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</si>
  <si>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</si>
  <si>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</si>
  <si>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</si>
  <si>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</si>
  <si>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</si>
  <si>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</si>
  <si>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</si>
  <si>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</si>
  <si>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</si>
  <si>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</si>
  <si>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</si>
  <si>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</si>
  <si>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</si>
  <si>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</si>
  <si>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</si>
  <si>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</si>
  <si>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</si>
  <si>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</si>
  <si>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</si>
  <si>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</si>
  <si>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</si>
  <si>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</si>
  <si>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</si>
  <si>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</si>
  <si>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</si>
  <si>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</si>
  <si>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</si>
  <si>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</si>
  <si>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</si>
  <si>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</si>
  <si>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</si>
  <si>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</si>
  <si>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</si>
  <si>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</si>
  <si>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</si>
  <si>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</si>
  <si>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</si>
  <si>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</si>
  <si>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</si>
  <si>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</si>
  <si>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</si>
  <si>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</si>
  <si>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</si>
  <si>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</si>
  <si>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</si>
  <si>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</si>
  <si>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</si>
  <si>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</si>
  <si>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</si>
  <si>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</si>
  <si>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</si>
  <si>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</si>
  <si>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</si>
  <si>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</si>
  <si>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</si>
  <si>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</si>
  <si>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</si>
  <si>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</si>
  <si>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</si>
  <si>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</si>
  <si>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</si>
  <si>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</si>
  <si>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</si>
  <si>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</si>
  <si>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</si>
  <si>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</si>
  <si>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</si>
  <si>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</si>
  <si>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</si>
  <si>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</si>
  <si>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</si>
  <si>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</si>
  <si>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</si>
  <si>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</si>
  <si>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</si>
  <si>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</si>
  <si>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</si>
  <si>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</si>
  <si>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</si>
  <si>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</si>
  <si>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</si>
  <si>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</si>
  <si>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</si>
  <si>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</si>
  <si>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</si>
  <si>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</si>
  <si>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</si>
  <si>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</si>
  <si>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</si>
  <si>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</si>
  <si>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</si>
  <si>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</si>
  <si>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</si>
  <si>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</si>
  <si>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</si>
  <si>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</si>
  <si>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</si>
  <si>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</si>
  <si>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</si>
  <si>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</si>
  <si>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</si>
  <si>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</si>
  <si>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</si>
  <si>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</si>
  <si>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</si>
  <si>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</si>
  <si>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</si>
  <si>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</si>
  <si>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</si>
  <si>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</si>
  <si>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</si>
  <si>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</si>
  <si>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</si>
  <si>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</si>
  <si>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</si>
  <si>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</si>
  <si>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</si>
  <si>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</si>
  <si>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</si>
  <si>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</si>
  <si>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</si>
  <si>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</si>
  <si>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</si>
  <si>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</si>
  <si>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</si>
  <si>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</si>
  <si>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</si>
  <si>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</si>
  <si>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</si>
  <si>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</si>
  <si>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</si>
  <si>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</si>
  <si>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</si>
  <si>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</si>
  <si>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</si>
  <si>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</si>
  <si>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</si>
  <si>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</si>
  <si>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</si>
  <si>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</si>
  <si>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</si>
  <si>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</si>
  <si>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</si>
  <si>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</si>
  <si>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</si>
  <si>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</si>
  <si>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</si>
  <si>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</si>
  <si>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</si>
  <si>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</si>
  <si>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</si>
  <si>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</si>
  <si>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</si>
  <si>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</si>
  <si>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</si>
  <si>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</si>
  <si>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</si>
  <si>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</si>
  <si>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</si>
  <si>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</si>
  <si>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</si>
  <si>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</si>
  <si>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</si>
  <si>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</si>
  <si>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</si>
  <si>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</si>
  <si>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</si>
  <si>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</si>
  <si>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</si>
  <si>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</si>
  <si>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</si>
  <si>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</si>
  <si>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</si>
  <si>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</si>
  <si>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</si>
  <si>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</si>
  <si>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</si>
  <si>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</si>
  <si>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</si>
  <si>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</si>
  <si>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</si>
  <si>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</si>
  <si>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</si>
  <si>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</si>
  <si>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</si>
  <si>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</si>
  <si>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</si>
  <si>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</si>
  <si>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</si>
  <si>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</si>
  <si>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</si>
  <si>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</si>
  <si>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</si>
  <si>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</si>
  <si>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</si>
  <si>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</si>
  <si>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</si>
  <si>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</si>
  <si>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</si>
  <si>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</si>
  <si>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</si>
  <si>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</si>
  <si>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</si>
  <si>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</si>
  <si>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</si>
  <si>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</si>
  <si>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</si>
  <si>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</si>
  <si>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</si>
  <si>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</si>
  <si>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</si>
  <si>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</si>
  <si>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</si>
  <si>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</si>
  <si>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</si>
  <si>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</si>
  <si>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</si>
  <si>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</si>
  <si>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</si>
  <si>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</si>
  <si>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</si>
  <si>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</si>
  <si>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</si>
  <si>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</si>
  <si>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</si>
  <si>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</si>
  <si>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</si>
  <si>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</si>
  <si>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</si>
  <si>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</si>
  <si>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</si>
  <si>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</si>
  <si>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</si>
  <si>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</si>
  <si>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</si>
  <si>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</si>
  <si>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</si>
  <si>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</si>
  <si>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</si>
  <si>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</si>
  <si>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</si>
  <si>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</si>
  <si>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</si>
  <si>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</si>
  <si>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</si>
  <si>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</si>
  <si>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</si>
  <si>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</si>
  <si>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</si>
  <si>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</si>
  <si>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</si>
  <si>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</si>
  <si>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</si>
  <si>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</si>
  <si>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</si>
  <si>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</si>
  <si>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</si>
  <si>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</si>
  <si>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</si>
  <si>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</si>
  <si>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</si>
  <si>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</si>
  <si>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</si>
  <si>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</si>
  <si>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</si>
  <si>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</si>
  <si>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</si>
  <si>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</si>
  <si>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</si>
  <si>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</si>
  <si>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</si>
  <si>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</si>
  <si>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</si>
  <si>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</si>
  <si>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</si>
  <si>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</si>
  <si>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</si>
  <si>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</si>
  <si>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</si>
  <si>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</si>
  <si>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</si>
  <si>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</si>
  <si>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</si>
  <si>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</si>
  <si>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</si>
  <si>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</si>
  <si>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</si>
  <si>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</si>
  <si>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</si>
  <si>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</si>
  <si>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</si>
  <si>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</si>
  <si>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</si>
  <si>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</si>
  <si>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</si>
  <si>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</si>
  <si>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</si>
  <si>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</si>
  <si>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</si>
  <si>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</si>
  <si>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</si>
  <si>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</si>
  <si>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</si>
  <si>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</si>
  <si>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</si>
  <si>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</si>
  <si>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</si>
  <si>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</si>
  <si>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</si>
  <si>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</si>
  <si>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</si>
  <si>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</si>
  <si>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</si>
  <si>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</si>
  <si>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</si>
  <si>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</si>
  <si>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</si>
  <si>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</si>
  <si>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</si>
  <si>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</si>
  <si>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</si>
  <si>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</si>
  <si>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</si>
  <si>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</si>
  <si>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</si>
  <si>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</si>
  <si>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</si>
  <si>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</si>
  <si>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</si>
  <si>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</si>
  <si>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</si>
  <si>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</si>
  <si>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</si>
  <si>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</si>
  <si>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</si>
  <si>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</si>
  <si>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</si>
  <si>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</si>
  <si>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</si>
  <si>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</si>
  <si>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</si>
  <si>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</si>
  <si>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</si>
  <si>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</si>
  <si>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</si>
  <si>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</si>
  <si>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</si>
  <si>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</si>
  <si>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</si>
  <si>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</si>
  <si>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</si>
  <si>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</si>
  <si>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</si>
  <si>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</si>
  <si>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</si>
  <si>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</si>
  <si>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</si>
  <si>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</si>
  <si>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</si>
  <si>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</si>
  <si>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</si>
  <si>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</si>
  <si>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</si>
  <si>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</si>
  <si>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</si>
  <si>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</si>
  <si>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</si>
  <si>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</si>
  <si>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</si>
  <si>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</si>
  <si>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</si>
  <si>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</si>
  <si>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</si>
  <si>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</si>
  <si>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</si>
  <si>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</si>
  <si>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</si>
  <si>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</si>
  <si>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</si>
  <si>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</si>
  <si>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</si>
  <si>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</si>
  <si>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</si>
  <si>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</si>
  <si>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</si>
  <si>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</si>
  <si>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</si>
  <si>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</si>
  <si>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</si>
  <si>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</si>
  <si>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</si>
  <si>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</si>
  <si>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</si>
  <si>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</si>
  <si>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</si>
  <si>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</si>
  <si>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</si>
  <si>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</si>
  <si>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</si>
  <si>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</si>
  <si>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</si>
  <si>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</si>
  <si>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</si>
  <si>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</si>
  <si>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</si>
  <si>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</si>
  <si>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</si>
  <si>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</si>
  <si>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</si>
  <si>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</si>
  <si>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</si>
  <si>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</si>
  <si>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</si>
  <si>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</si>
  <si>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</si>
  <si>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</si>
  <si>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</si>
  <si>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</si>
  <si>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</si>
  <si>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</si>
  <si>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</si>
  <si>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</si>
  <si>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</si>
  <si>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</si>
  <si>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</si>
  <si>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</si>
  <si>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</si>
  <si>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</si>
  <si>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</si>
  <si>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</si>
  <si>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</si>
  <si>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</si>
  <si>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</si>
  <si>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</si>
  <si>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</si>
  <si>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</si>
  <si>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</si>
  <si>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</si>
  <si>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</si>
  <si>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</si>
  <si>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</si>
  <si>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</si>
  <si>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</si>
  <si>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</si>
  <si>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</si>
  <si>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</si>
  <si>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</si>
  <si>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</si>
  <si>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</si>
  <si>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</si>
  <si>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</si>
  <si>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</si>
  <si>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</si>
  <si>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</si>
  <si>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</si>
  <si>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</si>
  <si>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</si>
  <si>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</si>
  <si>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</si>
  <si>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</si>
  <si>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</si>
  <si>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</si>
  <si>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</si>
  <si>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</si>
  <si>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</si>
  <si>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</si>
  <si>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</si>
  <si>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</si>
  <si>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</si>
  <si>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</si>
  <si>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</si>
  <si>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</si>
  <si>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</si>
  <si>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</si>
  <si>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</si>
  <si>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</si>
  <si>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</si>
  <si>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</si>
  <si>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</si>
  <si>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</si>
  <si>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</si>
  <si>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</si>
  <si>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</si>
  <si>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</si>
  <si>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</si>
  <si>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</si>
  <si>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</si>
  <si>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</si>
  <si>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</si>
  <si>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</si>
  <si>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</si>
  <si>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</si>
  <si>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</si>
  <si>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</si>
  <si>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</si>
  <si>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</si>
  <si>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</si>
  <si>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</si>
  <si>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</si>
  <si>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</si>
  <si>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</si>
  <si>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</si>
  <si>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</si>
  <si>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</si>
  <si>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</si>
  <si>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</si>
  <si>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</si>
  <si>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</si>
  <si>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</si>
  <si>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</si>
  <si>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</si>
  <si>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</si>
  <si>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</si>
  <si>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</si>
  <si>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</si>
  <si>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</si>
  <si>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</si>
  <si>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</si>
  <si>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</si>
  <si>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</si>
  <si>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</si>
  <si>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</si>
  <si>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</si>
  <si>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</si>
  <si>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</si>
  <si>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</si>
  <si>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</si>
  <si>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</si>
  <si>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</si>
  <si>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</si>
  <si>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</si>
  <si>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</si>
  <si>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</si>
  <si>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</si>
  <si>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</si>
  <si>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</si>
  <si>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</si>
  <si>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</si>
  <si>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</si>
  <si>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</si>
  <si>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</si>
  <si>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</si>
  <si>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</si>
  <si>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</si>
  <si>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</si>
  <si>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</si>
  <si>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</si>
  <si>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</si>
  <si>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</si>
  <si>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</si>
  <si>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</si>
  <si>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</si>
  <si>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</si>
  <si>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</si>
  <si>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</si>
  <si>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</si>
  <si>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</si>
  <si>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</si>
  <si>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</si>
  <si>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</si>
  <si>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</si>
  <si>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</si>
  <si>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</si>
  <si>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</si>
  <si>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</si>
  <si>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</si>
  <si>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</si>
  <si>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</si>
  <si>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</si>
  <si>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</si>
  <si>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</si>
  <si>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</si>
  <si>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</si>
  <si>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</si>
  <si>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</si>
  <si>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</si>
  <si>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</si>
  <si>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</si>
  <si>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</si>
  <si>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</si>
  <si>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</si>
  <si>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</si>
  <si>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</si>
  <si>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</si>
  <si>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</si>
  <si>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</si>
  <si>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</si>
  <si>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</si>
  <si>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</si>
  <si>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</si>
  <si>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</si>
  <si>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</si>
  <si>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</si>
  <si>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</si>
  <si>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</si>
  <si>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</si>
  <si>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</si>
  <si>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</si>
  <si>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</si>
  <si>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</si>
  <si>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</si>
  <si>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</si>
  <si>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</si>
  <si>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</si>
  <si>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</si>
  <si>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</si>
  <si>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</si>
  <si>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</si>
  <si>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</si>
  <si>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</si>
  <si>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</si>
  <si>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</si>
  <si>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</si>
  <si>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</si>
  <si>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</si>
  <si>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</si>
  <si>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</si>
  <si>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</si>
  <si>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</si>
  <si>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</si>
  <si>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</si>
  <si>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</si>
  <si>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</si>
  <si>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</si>
  <si>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</si>
  <si>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</si>
  <si>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</si>
  <si>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</si>
  <si>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</si>
  <si>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</si>
  <si>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</si>
  <si>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</si>
  <si>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</si>
  <si>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</si>
  <si>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</si>
  <si>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</si>
  <si>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</si>
  <si>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</si>
  <si>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</si>
  <si>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</si>
  <si>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</si>
  <si>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</si>
  <si>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</si>
  <si>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</si>
  <si>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</si>
  <si>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</si>
  <si>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</si>
  <si>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</si>
  <si>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</si>
  <si>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</si>
  <si>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</si>
  <si>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</si>
  <si>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</si>
  <si>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</si>
  <si>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</si>
  <si>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</si>
  <si>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</si>
  <si>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</si>
  <si>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</si>
  <si>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</si>
  <si>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</si>
  <si>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</si>
  <si>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</si>
  <si>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</si>
  <si>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</si>
  <si>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</si>
  <si>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</si>
  <si>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</si>
  <si>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</si>
  <si>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</si>
  <si>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</si>
  <si>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</si>
  <si>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</si>
  <si>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</si>
  <si>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</si>
  <si>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</si>
  <si>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</si>
  <si>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</si>
  <si>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</si>
  <si>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</si>
  <si>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</si>
  <si>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</si>
  <si>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</si>
  <si>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</si>
  <si>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</si>
  <si>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</si>
  <si>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</si>
  <si>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</si>
  <si>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</si>
  <si>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</si>
  <si>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</si>
  <si>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</si>
  <si>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</si>
  <si>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</si>
  <si>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</si>
  <si>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</si>
  <si>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</si>
  <si>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</si>
  <si>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</si>
  <si>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</si>
  <si>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</si>
  <si>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</si>
  <si>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</si>
  <si>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</si>
  <si>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</si>
  <si>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</si>
  <si>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</si>
  <si>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</si>
  <si>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</si>
  <si>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</si>
  <si>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</si>
  <si>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</si>
  <si>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</si>
  <si>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</si>
  <si>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</si>
  <si>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</si>
  <si>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</si>
  <si>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</si>
  <si>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</si>
  <si>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</si>
  <si>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</si>
  <si>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</si>
  <si>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</si>
  <si>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</si>
  <si>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</si>
  <si>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</si>
  <si>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</si>
  <si>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</si>
  <si>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</si>
  <si>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</si>
  <si>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</si>
  <si>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</si>
  <si>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</si>
  <si>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</si>
  <si>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</si>
  <si>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</si>
  <si>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</si>
  <si>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</si>
  <si>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</si>
  <si>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</si>
  <si>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</si>
  <si>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</si>
  <si>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</si>
  <si>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</si>
  <si>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</si>
  <si>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</si>
  <si>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</si>
  <si>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</si>
  <si>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</si>
  <si>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</si>
  <si>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</si>
  <si>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</si>
  <si>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</si>
  <si>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</si>
  <si>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</si>
  <si>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</si>
  <si>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</si>
  <si>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</si>
  <si>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</si>
  <si>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</si>
  <si>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</si>
  <si>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</si>
  <si>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</si>
  <si>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</si>
  <si>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</si>
  <si>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</si>
  <si>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</si>
  <si>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</si>
  <si>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</si>
  <si>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</si>
  <si>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</si>
  <si>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</si>
  <si>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</si>
  <si>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</si>
  <si>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</si>
  <si>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</si>
  <si>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</si>
  <si>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</si>
  <si>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</si>
  <si>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</si>
  <si>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</si>
  <si>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</si>
  <si>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</si>
  <si>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</si>
  <si>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</si>
  <si>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</si>
  <si>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</si>
  <si>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</si>
  <si>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</si>
  <si>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</si>
  <si>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</si>
  <si>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</si>
  <si>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</si>
  <si>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</si>
  <si>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</si>
  <si>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</si>
  <si>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</si>
  <si>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</si>
  <si>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</si>
  <si>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</si>
  <si>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</si>
  <si>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</si>
  <si>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</si>
  <si>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</si>
  <si>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</si>
  <si>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</si>
  <si>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</si>
  <si>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</si>
  <si>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</si>
  <si>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</si>
  <si>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</si>
  <si>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</si>
  <si>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</si>
  <si>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</si>
  <si>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</si>
  <si>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</si>
  <si>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</si>
  <si>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</si>
  <si>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</si>
  <si>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</si>
  <si>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</si>
  <si>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</si>
  <si>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</si>
  <si>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</si>
  <si>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</si>
  <si>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</si>
  <si>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</si>
  <si>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</si>
  <si>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</si>
  <si>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</si>
  <si>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</si>
  <si>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</si>
  <si>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</si>
  <si>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</si>
  <si>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</si>
  <si>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</si>
  <si>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</si>
  <si>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</si>
  <si>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</si>
  <si>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</si>
  <si>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</si>
  <si>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</si>
  <si>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</si>
  <si>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</si>
  <si>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</si>
  <si>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</si>
  <si>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</si>
  <si>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</si>
  <si>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</si>
  <si>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</si>
  <si>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</si>
  <si>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</si>
  <si>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</si>
  <si>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</si>
  <si>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</si>
  <si>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</si>
  <si>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</si>
  <si>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</si>
  <si>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</si>
  <si>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</si>
  <si>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</si>
  <si>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</si>
  <si>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</si>
  <si>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</si>
  <si>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</si>
  <si>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</si>
  <si>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</si>
  <si>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</si>
  <si>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</si>
  <si>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</si>
  <si>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</si>
  <si>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</si>
  <si>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</si>
  <si>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</si>
  <si>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</si>
  <si>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</si>
  <si>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</si>
  <si>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</si>
  <si>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</si>
  <si>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</si>
  <si>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</si>
  <si>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</si>
  <si>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</si>
  <si>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</si>
  <si>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</si>
  <si>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</si>
  <si>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</si>
  <si>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</si>
  <si>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</si>
  <si>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</si>
  <si>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</si>
  <si>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</si>
  <si>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</si>
  <si>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</si>
  <si>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</si>
  <si>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</si>
  <si>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</si>
  <si>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</si>
  <si>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</si>
  <si>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</si>
  <si>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</si>
  <si>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</si>
  <si>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</si>
  <si>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</si>
  <si>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</si>
  <si>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</si>
  <si>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</si>
  <si>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</si>
  <si>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</si>
  <si>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</si>
  <si>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</si>
  <si>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</si>
  <si>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</si>
  <si>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</si>
  <si>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</si>
  <si>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</si>
  <si>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</si>
  <si>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</si>
  <si>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</si>
  <si>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</si>
  <si>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</si>
  <si>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</si>
  <si>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</si>
  <si>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</si>
  <si>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</si>
  <si>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</si>
  <si>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</si>
  <si>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</si>
  <si>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</si>
  <si>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</si>
  <si>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</si>
  <si>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</si>
  <si>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</si>
  <si>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</si>
  <si>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</si>
  <si>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</si>
  <si>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</si>
  <si>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</si>
  <si>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</si>
  <si>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</si>
  <si>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</si>
  <si>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</si>
  <si>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</si>
  <si>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</si>
  <si>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</si>
  <si>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</si>
  <si>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</si>
  <si>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</si>
  <si>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</si>
  <si>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</si>
  <si>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</si>
  <si>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</si>
  <si>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</si>
  <si>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</si>
  <si>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</si>
  <si>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</si>
  <si>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</si>
  <si>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</si>
  <si>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</si>
  <si>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</si>
  <si>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</si>
  <si>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</si>
  <si>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</si>
  <si>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</si>
  <si>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</si>
  <si>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</si>
  <si>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</si>
  <si>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</si>
  <si>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</si>
  <si>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</si>
  <si>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</si>
  <si>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</si>
  <si>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</si>
  <si>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</si>
  <si>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</si>
  <si>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</si>
  <si>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</si>
  <si>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</si>
  <si>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</si>
  <si>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</si>
  <si>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</si>
  <si>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</si>
  <si>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</si>
  <si>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</si>
  <si>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</si>
  <si>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</si>
  <si>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</si>
  <si>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</si>
  <si>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</si>
  <si>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</si>
  <si>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</si>
  <si>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</si>
  <si>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</si>
  <si>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</si>
  <si>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</si>
  <si>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</si>
  <si>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</si>
  <si>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</si>
  <si>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</si>
  <si>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</si>
  <si>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</si>
  <si>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</si>
  <si>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</si>
  <si>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</si>
  <si>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</si>
  <si>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</si>
  <si>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</si>
  <si>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</si>
  <si>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</si>
  <si>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</si>
  <si>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</si>
  <si>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</si>
  <si>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</si>
  <si>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</si>
  <si>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</si>
  <si>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</si>
  <si>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</si>
  <si>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</si>
  <si>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</si>
  <si>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</si>
  <si>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</si>
  <si>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</si>
  <si>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</si>
  <si>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</si>
  <si>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</si>
  <si>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</si>
  <si>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</si>
  <si>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</si>
  <si>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</si>
  <si>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</si>
  <si>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</si>
  <si>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</si>
  <si>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</si>
  <si>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</si>
  <si>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</si>
  <si>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</si>
  <si>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</si>
  <si>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</si>
  <si>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</si>
  <si>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</si>
  <si>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</si>
  <si>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</si>
  <si>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</si>
  <si>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</si>
  <si>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</si>
  <si>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</si>
  <si>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</si>
  <si>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</si>
  <si>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</si>
  <si>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</si>
  <si>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</si>
  <si>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</si>
  <si>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</si>
  <si>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</si>
  <si>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</si>
  <si>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</si>
  <si>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</si>
  <si>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</si>
  <si>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</si>
  <si>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</si>
  <si>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</si>
  <si>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</si>
  <si>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</si>
  <si>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</si>
  <si>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</si>
  <si>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</si>
  <si>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</si>
  <si>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</si>
  <si>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</si>
  <si>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</si>
  <si>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</si>
  <si>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</si>
  <si>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</si>
  <si>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</si>
  <si>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</si>
  <si>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</si>
  <si>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</si>
  <si>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</si>
  <si>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</si>
  <si>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</si>
  <si>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</si>
  <si>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</si>
  <si>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</si>
  <si>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</si>
  <si>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</si>
  <si>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</si>
  <si>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</si>
  <si>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</si>
  <si>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</si>
  <si>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</si>
  <si>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</si>
  <si>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</si>
  <si>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</si>
  <si>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</si>
  <si>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</si>
  <si>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</si>
  <si>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</si>
  <si>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</si>
  <si>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</si>
  <si>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</si>
  <si>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</si>
  <si>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</si>
  <si>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</si>
  <si>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</si>
  <si>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</si>
  <si>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</si>
  <si>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</si>
  <si>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</si>
  <si>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</si>
  <si>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</si>
  <si>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</si>
  <si>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</si>
  <si>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</si>
  <si>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</si>
  <si>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</si>
  <si>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</si>
  <si>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</si>
  <si>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</si>
  <si>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</si>
  <si>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</si>
  <si>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</si>
  <si>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</si>
  <si>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</si>
  <si>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</si>
  <si>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</si>
  <si>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</si>
  <si>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</si>
  <si>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</si>
  <si>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</si>
  <si>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</si>
  <si>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</si>
  <si>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</si>
  <si>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</si>
  <si>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</si>
  <si>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</si>
  <si>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</si>
  <si>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</si>
  <si>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</si>
  <si>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</si>
  <si>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</si>
  <si>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</si>
  <si>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</si>
  <si>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</si>
  <si>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</si>
  <si>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</si>
  <si>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</si>
  <si>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</si>
  <si>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</si>
  <si>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</si>
  <si>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</si>
  <si>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</si>
  <si>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</si>
  <si>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</si>
  <si>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</si>
  <si>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</si>
  <si>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</si>
  <si>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</si>
  <si>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</si>
  <si>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</si>
  <si>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</si>
  <si>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</si>
  <si>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</si>
  <si>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</si>
  <si>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</si>
  <si>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</si>
  <si>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</si>
  <si>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</si>
  <si>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</si>
  <si>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</si>
  <si>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</si>
  <si>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</si>
  <si>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</si>
  <si>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</si>
  <si>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</si>
  <si>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</si>
  <si>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</si>
  <si>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</si>
  <si>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</si>
  <si>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</si>
  <si>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</si>
  <si>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</si>
  <si>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</si>
  <si>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</si>
  <si>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</si>
  <si>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</si>
  <si>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</si>
  <si>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</si>
  <si>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</si>
  <si>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</si>
  <si>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</si>
  <si>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</si>
  <si>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</si>
  <si>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</si>
  <si>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</si>
  <si>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</si>
  <si>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</si>
  <si>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</si>
  <si>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</si>
  <si>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</si>
  <si>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</si>
  <si>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</si>
  <si>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</si>
  <si>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</si>
  <si>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</si>
  <si>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</si>
  <si>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</si>
  <si>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</si>
  <si>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</si>
  <si>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</si>
  <si>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</si>
  <si>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</si>
  <si>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</si>
  <si>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</si>
  <si>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</si>
  <si>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</si>
  <si>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</si>
  <si>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</si>
  <si>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</si>
  <si>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</si>
  <si>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</si>
  <si>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</si>
  <si>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</si>
  <si>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</si>
  <si>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</si>
  <si>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</si>
  <si>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</si>
  <si>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</si>
  <si>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</si>
  <si>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</si>
  <si>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</si>
  <si>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</si>
  <si>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</si>
  <si>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</si>
  <si>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</si>
  <si>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</si>
  <si>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</si>
  <si>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</si>
  <si>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</si>
  <si>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</si>
  <si>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</si>
  <si>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</si>
  <si>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</si>
  <si>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</si>
  <si>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</si>
  <si>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</si>
  <si>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</si>
  <si>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</si>
  <si>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</si>
  <si>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</si>
  <si>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</si>
  <si>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</si>
  <si>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</si>
  <si>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</si>
  <si>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</si>
  <si>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</si>
  <si>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</si>
  <si>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</si>
  <si>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</si>
  <si>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</si>
  <si>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</si>
  <si>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</si>
  <si>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</si>
  <si>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</si>
  <si>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</si>
  <si>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</si>
  <si>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</si>
  <si>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</si>
  <si>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</si>
  <si>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</si>
  <si>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</si>
  <si>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</si>
  <si>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</si>
  <si>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</si>
  <si>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</si>
  <si>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</si>
  <si>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</si>
  <si>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</si>
  <si>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</si>
  <si>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</si>
  <si>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</si>
  <si>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</si>
  <si>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</si>
  <si>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</si>
  <si>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</si>
  <si>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</si>
  <si>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</si>
  <si>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</si>
  <si>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</si>
  <si>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</si>
  <si>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</si>
  <si>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</si>
  <si>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</si>
  <si>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</si>
  <si>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</si>
  <si>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</si>
  <si>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</si>
  <si>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</si>
  <si>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</si>
  <si>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</si>
  <si>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</si>
  <si>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</si>
  <si>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</si>
  <si>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</si>
  <si>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</si>
  <si>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</si>
  <si>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</si>
  <si>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</si>
  <si>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</si>
  <si>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</si>
  <si>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</si>
  <si>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</si>
  <si>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</si>
  <si>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</si>
  <si>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</si>
  <si>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</si>
  <si>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</si>
  <si>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</si>
  <si>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</si>
  <si>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</si>
  <si>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</si>
  <si>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</si>
  <si>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</si>
  <si>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</si>
  <si>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</si>
  <si>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</si>
  <si>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</si>
  <si>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</si>
  <si>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</si>
  <si>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</si>
  <si>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</si>
  <si>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</si>
  <si>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</si>
  <si>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</si>
  <si>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</si>
  <si>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</si>
  <si>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</si>
  <si>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</si>
  <si>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</si>
  <si>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</si>
  <si>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</si>
  <si>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</si>
  <si>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</si>
  <si>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</si>
  <si>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</si>
  <si>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</si>
  <si>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</si>
  <si>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</si>
  <si>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</si>
  <si>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</si>
  <si>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</si>
  <si>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</si>
  <si>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</si>
  <si>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</si>
  <si>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</si>
  <si>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</si>
  <si>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</si>
  <si>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</si>
  <si>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</si>
  <si>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</si>
  <si>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</si>
  <si>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</si>
  <si>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</si>
  <si>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</si>
  <si>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</si>
  <si>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</si>
  <si>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</si>
  <si>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</si>
  <si>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</si>
  <si>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</si>
  <si>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</si>
  <si>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</si>
  <si>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</si>
  <si>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</si>
  <si>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</si>
  <si>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</si>
  <si>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</si>
  <si>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</si>
  <si>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</si>
  <si>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</si>
  <si>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</si>
  <si>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</si>
  <si>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</si>
  <si>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</si>
  <si>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</si>
  <si>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</si>
  <si>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</si>
  <si>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</si>
  <si>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</si>
  <si>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</si>
  <si>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</si>
  <si>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</si>
  <si>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</si>
  <si>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</si>
  <si>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</si>
  <si>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</si>
  <si>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</si>
  <si>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</si>
  <si>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</si>
  <si>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</si>
  <si>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</si>
  <si>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</si>
  <si>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</si>
  <si>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</si>
  <si>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</si>
  <si>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</si>
  <si>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</si>
  <si>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</si>
  <si>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</si>
  <si>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</si>
  <si>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</si>
  <si>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</si>
  <si>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</si>
  <si>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</si>
  <si>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</si>
  <si>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</si>
  <si>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</si>
  <si>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</si>
  <si>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</si>
  <si>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</si>
  <si>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</si>
  <si>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</si>
  <si>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</si>
  <si>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</si>
  <si>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</si>
  <si>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</si>
  <si>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</si>
  <si>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</si>
  <si>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</si>
  <si>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</si>
  <si>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</si>
  <si>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</si>
  <si>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</si>
  <si>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</si>
  <si>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</si>
  <si>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</si>
  <si>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</si>
  <si>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</si>
  <si>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</si>
  <si>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</si>
  <si>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</si>
  <si>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</si>
  <si>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</si>
  <si>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</si>
  <si>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</si>
  <si>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</si>
  <si>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</si>
  <si>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</si>
  <si>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</si>
  <si>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</si>
  <si>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</si>
  <si>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</si>
  <si>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</si>
  <si>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</si>
  <si>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</si>
  <si>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</si>
  <si>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</si>
  <si>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</si>
  <si>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</si>
  <si>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</si>
  <si>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</si>
  <si>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</si>
  <si>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</si>
  <si>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</si>
  <si>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</si>
  <si>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</si>
  <si>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</si>
  <si>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</si>
  <si>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</si>
  <si>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</si>
  <si>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</si>
  <si>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</si>
  <si>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</si>
  <si>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</si>
  <si>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</si>
  <si>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</si>
  <si>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</si>
  <si>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</si>
  <si>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</si>
  <si>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</si>
  <si>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</si>
  <si>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</si>
  <si>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</si>
  <si>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</si>
  <si>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</si>
  <si>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</si>
  <si>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</si>
  <si>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</si>
  <si>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</si>
  <si>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</si>
  <si>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</si>
  <si>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</si>
  <si>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</si>
  <si>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</si>
  <si>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</si>
  <si>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</si>
  <si>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</si>
  <si>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</si>
  <si>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</si>
  <si>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</si>
  <si>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</si>
  <si>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</si>
  <si>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</si>
  <si>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</si>
  <si>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</si>
  <si>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</si>
  <si>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</si>
  <si>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</si>
  <si>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</si>
  <si>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</si>
  <si>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</si>
  <si>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</si>
  <si>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</si>
  <si>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</si>
  <si>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</si>
  <si>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</si>
  <si>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</si>
  <si>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</si>
  <si>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</si>
  <si>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</si>
  <si>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</si>
  <si>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</si>
  <si>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</si>
  <si>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</si>
  <si>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</si>
  <si>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</si>
  <si>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</si>
  <si>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</si>
  <si>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</si>
  <si>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</si>
  <si>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</si>
  <si>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</si>
  <si>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</si>
  <si>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</si>
  <si>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</si>
  <si>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</si>
  <si>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</si>
  <si>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</si>
  <si>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</si>
  <si>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</si>
  <si>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</si>
  <si>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</si>
  <si>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</si>
  <si>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</si>
  <si>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</si>
  <si>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</si>
  <si>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</si>
  <si>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</si>
  <si>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</si>
  <si>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</si>
  <si>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</si>
  <si>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</si>
  <si>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</si>
  <si>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</si>
  <si>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</si>
  <si>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</si>
  <si>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</si>
  <si>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</si>
  <si>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</si>
  <si>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</si>
  <si>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</si>
  <si>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</si>
  <si>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</si>
  <si>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</si>
  <si>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</si>
  <si>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</si>
  <si>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</si>
  <si>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</si>
  <si>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</si>
  <si>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</si>
  <si>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</si>
  <si>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</si>
  <si>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</si>
  <si>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</si>
  <si>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</si>
  <si>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</si>
  <si>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</si>
  <si>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</si>
  <si>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</si>
  <si>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</si>
  <si>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</si>
  <si>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</si>
  <si>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</si>
  <si>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</si>
  <si>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</si>
  <si>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</si>
  <si>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</si>
  <si>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</si>
  <si>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</si>
  <si>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</si>
  <si>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</si>
  <si>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</si>
  <si>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</si>
  <si>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</si>
  <si>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</si>
  <si>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</si>
  <si>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</si>
  <si>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</si>
  <si>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</si>
  <si>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</si>
  <si>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</si>
  <si>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</si>
  <si>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</si>
  <si>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</si>
  <si>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</si>
  <si>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</si>
  <si>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</si>
  <si>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</si>
  <si>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</si>
  <si>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</si>
  <si>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</si>
  <si>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</si>
  <si>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</si>
  <si>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</si>
  <si>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</si>
  <si>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</si>
  <si>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</si>
  <si>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</si>
  <si>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</si>
  <si>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</si>
  <si>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</si>
  <si>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</si>
  <si>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</si>
  <si>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</si>
  <si>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</si>
  <si>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</si>
  <si>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</si>
  <si>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</si>
  <si>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</si>
  <si>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</si>
  <si>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</si>
  <si>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</si>
  <si>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</si>
  <si>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</si>
  <si>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</si>
  <si>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</si>
  <si>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</si>
  <si>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</si>
  <si>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</si>
  <si>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</si>
  <si>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</si>
  <si>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</si>
  <si>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</si>
  <si>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</si>
  <si>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</si>
  <si>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</si>
  <si>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</si>
  <si>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</si>
  <si>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</si>
  <si>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</si>
  <si>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</si>
  <si>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</si>
  <si>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</si>
  <si>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</si>
  <si>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</si>
  <si>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</si>
  <si>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</si>
  <si>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</si>
  <si>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</si>
  <si>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</si>
  <si>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</si>
  <si>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</si>
  <si>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</si>
  <si>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</si>
  <si>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</si>
  <si>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</si>
  <si>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</si>
  <si>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</si>
  <si>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</si>
  <si>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</si>
  <si>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</si>
  <si>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</si>
  <si>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</si>
  <si>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</si>
  <si>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</si>
  <si>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</si>
  <si>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</si>
  <si>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</si>
  <si>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</si>
  <si>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</si>
  <si>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</si>
  <si>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</si>
  <si>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</si>
  <si>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</si>
  <si>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</si>
  <si>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</si>
  <si>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</si>
  <si>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</si>
  <si>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</si>
  <si>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</si>
  <si>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</si>
  <si>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</si>
  <si>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</si>
  <si>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</si>
  <si>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</si>
  <si>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</si>
  <si>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</si>
  <si>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</si>
  <si>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</si>
  <si>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</si>
  <si>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</si>
  <si>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</si>
  <si>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</si>
  <si>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</si>
  <si>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</si>
  <si>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</si>
  <si>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</si>
  <si>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</si>
  <si>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</si>
  <si>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</si>
  <si>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</si>
  <si>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</si>
  <si>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</si>
  <si>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</si>
  <si>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</si>
  <si>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</si>
  <si>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</si>
  <si>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</si>
  <si>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</si>
  <si>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</si>
  <si>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</si>
  <si>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</si>
  <si>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</si>
  <si>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</si>
  <si>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</si>
  <si>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</si>
  <si>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</si>
  <si>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</si>
  <si>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</si>
  <si>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</si>
  <si>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</si>
  <si>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</si>
  <si>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</si>
  <si>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</si>
  <si>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</si>
  <si>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</si>
  <si>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</si>
  <si>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</si>
  <si>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</si>
  <si>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</si>
  <si>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</si>
  <si>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</si>
  <si>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</si>
  <si>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</si>
  <si>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</si>
  <si>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</si>
  <si>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</si>
  <si>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</si>
  <si>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</si>
  <si>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</si>
  <si>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</si>
  <si>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</si>
  <si>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</si>
  <si>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</si>
  <si>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</si>
  <si>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</si>
  <si>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</si>
  <si>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</si>
  <si>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</si>
  <si>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</si>
  <si>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</si>
  <si>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</si>
  <si>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</si>
  <si>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</si>
  <si>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</si>
  <si>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</si>
  <si>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</si>
  <si>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</si>
  <si>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</si>
  <si>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</si>
  <si>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</si>
  <si>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</si>
  <si>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</si>
  <si>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</si>
  <si>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</si>
  <si>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</si>
  <si>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</si>
  <si>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</si>
  <si>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</si>
  <si>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</si>
  <si>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</si>
  <si>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</si>
  <si>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</si>
  <si>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</si>
  <si>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</si>
  <si>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</si>
  <si>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</si>
  <si>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</si>
  <si>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</si>
  <si>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</si>
  <si>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</si>
  <si>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</si>
  <si>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</si>
  <si>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</si>
  <si>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</si>
  <si>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</si>
  <si>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</si>
  <si>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</si>
  <si>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</si>
  <si>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</si>
  <si>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</si>
  <si>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</si>
  <si>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</si>
  <si>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</si>
  <si>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</si>
  <si>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</si>
  <si>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</si>
  <si>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</si>
  <si>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</si>
  <si>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</si>
  <si>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</si>
  <si>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</si>
  <si>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</si>
  <si>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</si>
  <si>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</si>
  <si>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</si>
  <si>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</si>
  <si>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</si>
  <si>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</si>
  <si>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</si>
  <si>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</si>
  <si>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</si>
  <si>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</si>
  <si>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</si>
  <si>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</si>
  <si>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</si>
  <si>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</si>
  <si>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</si>
  <si>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</si>
  <si>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</si>
  <si>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</si>
  <si>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</si>
  <si>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</si>
  <si>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</si>
  <si>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</si>
  <si>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</si>
  <si>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</si>
  <si>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</si>
  <si>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</si>
  <si>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</si>
  <si>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</si>
  <si>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</si>
  <si>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</si>
  <si>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</si>
  <si>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</si>
  <si>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</si>
  <si>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</si>
  <si>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</si>
  <si>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</si>
  <si>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</si>
  <si>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</si>
  <si>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</si>
  <si>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</si>
  <si>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</si>
  <si>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</si>
  <si>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</si>
  <si>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</si>
  <si>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</si>
  <si>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</si>
  <si>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</si>
  <si>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</si>
  <si>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</si>
  <si>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</si>
  <si>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</si>
  <si>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</si>
  <si>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</si>
  <si>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</si>
  <si>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</si>
  <si>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</si>
  <si>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</si>
  <si>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</si>
  <si>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</si>
  <si>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</si>
  <si>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</si>
  <si>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</si>
  <si>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</si>
  <si>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</si>
  <si>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</si>
  <si>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</si>
  <si>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</si>
  <si>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</si>
  <si>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</si>
  <si>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</si>
  <si>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</si>
  <si>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</si>
  <si>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</si>
  <si>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</si>
  <si>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</si>
  <si>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</si>
  <si>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</si>
  <si>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</si>
  <si>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</si>
  <si>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</si>
  <si>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</si>
  <si>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</si>
  <si>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</si>
  <si>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</si>
  <si>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</si>
  <si>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</si>
  <si>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</si>
  <si>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</si>
  <si>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</si>
  <si>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</si>
  <si>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</si>
  <si>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</si>
  <si>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</si>
  <si>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</si>
  <si>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</si>
  <si>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</si>
  <si>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</si>
  <si>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</si>
  <si>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</si>
  <si>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</si>
  <si>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</si>
  <si>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</si>
  <si>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</si>
  <si>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</si>
  <si>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</si>
  <si>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</si>
  <si>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</si>
  <si>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</si>
  <si>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</si>
  <si>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</si>
  <si>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</si>
  <si>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</si>
  <si>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</si>
  <si>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</si>
  <si>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</si>
  <si>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</si>
  <si>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</si>
  <si>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</si>
  <si>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</si>
  <si>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</si>
  <si>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</si>
  <si>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</si>
  <si>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</si>
  <si>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</si>
  <si>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</si>
  <si>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</si>
  <si>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</si>
  <si>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</si>
  <si>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</si>
  <si>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</si>
  <si>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</si>
  <si>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</si>
  <si>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</si>
  <si>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</si>
  <si>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</si>
  <si>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</si>
  <si>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</si>
  <si>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</si>
  <si>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</si>
  <si>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</si>
  <si>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</si>
  <si>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</si>
  <si>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</si>
  <si>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</si>
  <si>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</si>
  <si>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</si>
  <si>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</si>
  <si>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</si>
  <si>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</si>
  <si>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</si>
  <si>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</si>
  <si>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</si>
  <si>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</si>
  <si>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</si>
  <si>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</si>
  <si>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</si>
  <si>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</si>
  <si>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</si>
  <si>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</si>
  <si>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</si>
  <si>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</si>
  <si>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</si>
  <si>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</si>
  <si>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</si>
  <si>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</si>
  <si>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</si>
  <si>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</si>
  <si>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</si>
  <si>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</si>
  <si>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</si>
  <si>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</si>
  <si>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</si>
  <si>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</si>
  <si>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</si>
  <si>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</si>
  <si>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</si>
  <si>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</si>
  <si>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</si>
  <si>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</si>
  <si>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</si>
  <si>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</si>
  <si>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</si>
  <si>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</si>
  <si>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</si>
  <si>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</si>
  <si>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</si>
  <si>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</si>
  <si>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</si>
  <si>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</si>
  <si>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</si>
  <si>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</si>
  <si>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</si>
  <si>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</si>
  <si>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</si>
  <si>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</si>
  <si>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</si>
  <si>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</si>
  <si>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</si>
  <si>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</si>
  <si>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</si>
  <si>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</si>
  <si>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</si>
  <si>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</si>
  <si>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</si>
  <si>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</si>
  <si>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</si>
  <si>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</si>
  <si>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</si>
  <si>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</si>
  <si>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</si>
  <si>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</si>
  <si>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</si>
  <si>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</si>
  <si>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</si>
  <si>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</si>
  <si>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</si>
  <si>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</si>
  <si>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</si>
  <si>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</si>
  <si>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</si>
  <si>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</si>
  <si>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</si>
  <si>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</si>
  <si>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</si>
  <si>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</si>
  <si>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</si>
  <si>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</si>
  <si>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</si>
  <si>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</si>
  <si>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</si>
  <si>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</si>
  <si>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</si>
  <si>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</si>
  <si>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</si>
  <si>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</si>
  <si>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</si>
  <si>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</si>
  <si>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</si>
  <si>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</si>
  <si>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</si>
  <si>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</si>
  <si>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</si>
  <si>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</si>
  <si>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</si>
  <si>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</si>
  <si>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</si>
  <si>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</si>
  <si>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</si>
  <si>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</si>
  <si>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</si>
  <si>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</si>
  <si>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</si>
  <si>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</si>
  <si>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</si>
  <si>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</si>
  <si>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</si>
  <si>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</si>
  <si>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</si>
  <si>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</si>
  <si>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</si>
  <si>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</si>
  <si>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</si>
  <si>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</si>
  <si>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</si>
  <si>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</si>
  <si>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</si>
  <si>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</si>
  <si>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</si>
  <si>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</si>
  <si>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</si>
  <si>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</si>
  <si>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</si>
  <si>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</si>
  <si>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</si>
  <si>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</si>
  <si>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</si>
  <si>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</si>
  <si>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</si>
  <si>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</si>
  <si>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</si>
  <si>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</si>
  <si>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</si>
  <si>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</si>
  <si>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</si>
  <si>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</si>
  <si>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</si>
  <si>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</si>
  <si>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</si>
  <si>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</si>
  <si>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</si>
  <si>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</si>
  <si>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</si>
  <si>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</si>
  <si>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</si>
  <si>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</si>
  <si>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</si>
  <si>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</si>
  <si>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</si>
  <si>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</si>
  <si>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</si>
  <si>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</si>
  <si>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</si>
  <si>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</si>
  <si>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</si>
  <si>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</si>
  <si>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</si>
  <si>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</si>
  <si>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</si>
  <si>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</si>
  <si>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</si>
  <si>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</si>
  <si>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</si>
  <si>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</si>
  <si>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</si>
  <si>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</si>
  <si>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</si>
  <si>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</si>
  <si>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</si>
  <si>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</si>
  <si>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</si>
  <si>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</si>
  <si>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</si>
  <si>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</si>
  <si>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</si>
  <si>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</si>
  <si>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</si>
  <si>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</si>
  <si>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</si>
  <si>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</si>
  <si>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</si>
  <si>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</si>
  <si>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</si>
  <si>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</si>
  <si>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</si>
  <si>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</si>
  <si>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</si>
  <si>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</si>
  <si>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</si>
  <si>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</si>
  <si>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</si>
  <si>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</si>
  <si>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</si>
  <si>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</si>
  <si>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</si>
  <si>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</si>
  <si>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</si>
  <si>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</si>
  <si>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</si>
  <si>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</si>
  <si>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</si>
  <si>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</si>
  <si>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</si>
  <si>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</si>
  <si>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</si>
  <si>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</si>
  <si>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</si>
  <si>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</si>
  <si>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</si>
  <si>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</si>
  <si>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</si>
  <si>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</si>
  <si>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</si>
  <si>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</si>
  <si>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</si>
  <si>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</si>
  <si>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</si>
  <si>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</si>
  <si>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</si>
  <si>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</si>
  <si>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</si>
  <si>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</si>
  <si>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</si>
  <si>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</si>
  <si>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</si>
  <si>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</si>
  <si>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</si>
  <si>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</si>
  <si>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</si>
  <si>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</si>
  <si>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</si>
  <si>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</si>
  <si>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</si>
  <si>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</si>
  <si>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</si>
  <si>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</si>
  <si>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</si>
  <si>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</si>
  <si>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</si>
  <si>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</si>
  <si>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</si>
  <si>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</si>
  <si>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</si>
  <si>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</si>
  <si>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</si>
  <si>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</si>
  <si>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</si>
  <si>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</si>
  <si>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</si>
  <si>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</si>
  <si>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</si>
  <si>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</si>
  <si>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</si>
  <si>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</si>
  <si>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</si>
  <si>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</si>
  <si>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</si>
  <si>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</si>
  <si>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</si>
  <si>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</si>
  <si>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</si>
  <si>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</si>
  <si>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</si>
  <si>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</si>
  <si>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</si>
  <si>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</si>
  <si>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</si>
  <si>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</si>
  <si>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</si>
  <si>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</si>
  <si>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</si>
  <si>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</si>
  <si>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</si>
  <si>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</si>
  <si>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</si>
  <si>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</si>
  <si>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</si>
  <si>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</si>
  <si>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</si>
  <si>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</si>
  <si>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</si>
  <si>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</si>
  <si>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</si>
  <si>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</si>
  <si>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</si>
  <si>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</si>
  <si>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</si>
  <si>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</si>
  <si>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</si>
  <si>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</si>
  <si>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</si>
  <si>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</si>
  <si>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</si>
  <si>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</si>
  <si>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</si>
  <si>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</si>
  <si>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</si>
  <si>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</si>
  <si>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</si>
  <si>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</si>
  <si>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</si>
  <si>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</si>
  <si>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</si>
  <si>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</si>
  <si>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</si>
  <si>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</si>
  <si>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</si>
  <si>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</si>
  <si>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</si>
  <si>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</si>
  <si>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</si>
  <si>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</si>
  <si>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</si>
  <si>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</si>
  <si>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</si>
  <si>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</si>
  <si>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</si>
  <si>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</si>
  <si>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</si>
  <si>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</si>
  <si>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</si>
  <si>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</si>
  <si>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</si>
  <si>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</si>
  <si>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</si>
  <si>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</si>
  <si>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</si>
  <si>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</si>
  <si>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</si>
  <si>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</si>
  <si>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</si>
  <si>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</si>
  <si>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</si>
  <si>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</si>
  <si>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</si>
  <si>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</si>
  <si>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</si>
  <si>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</si>
  <si>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</si>
  <si>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</si>
  <si>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</si>
  <si>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</si>
  <si>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</si>
  <si>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</si>
  <si>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</si>
  <si>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</si>
  <si>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</si>
  <si>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</si>
  <si>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</si>
  <si>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</si>
  <si>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</si>
  <si>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</si>
  <si>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</si>
  <si>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</si>
  <si>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</si>
  <si>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</si>
  <si>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</si>
  <si>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</si>
  <si>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</si>
  <si>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</si>
  <si>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</si>
  <si>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</si>
  <si>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</si>
  <si>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</si>
  <si>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</si>
  <si>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</si>
  <si>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</si>
  <si>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</si>
  <si>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</si>
  <si>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</si>
  <si>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</si>
  <si>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</si>
  <si>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</si>
  <si>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</si>
  <si>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</si>
  <si>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</si>
  <si>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</si>
  <si>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</si>
  <si>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</si>
  <si>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</si>
  <si>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</si>
  <si>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</si>
  <si>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</si>
  <si>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</si>
  <si>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</si>
  <si>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</si>
  <si>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</si>
  <si>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</si>
  <si>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</si>
  <si>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</si>
  <si>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</si>
  <si>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</si>
  <si>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</si>
  <si>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</si>
  <si>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</si>
  <si>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</si>
  <si>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</si>
  <si>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</si>
  <si>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</si>
  <si>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</si>
  <si>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</si>
  <si>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</si>
  <si>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</si>
  <si>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</si>
  <si>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</si>
  <si>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</si>
  <si>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</si>
  <si>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</si>
  <si>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</si>
  <si>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</si>
  <si>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</si>
  <si>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</si>
  <si>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</si>
  <si>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</si>
  <si>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</si>
  <si>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</si>
  <si>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</si>
  <si>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</si>
  <si>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</si>
  <si>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</si>
  <si>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</si>
  <si>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</si>
  <si>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</si>
  <si>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</si>
  <si>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</si>
  <si>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</si>
  <si>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</si>
  <si>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</si>
  <si>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</si>
  <si>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</si>
  <si>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</si>
  <si>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</si>
  <si>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</si>
  <si>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</si>
  <si>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</si>
  <si>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</si>
  <si>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</si>
  <si>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</si>
  <si>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</si>
  <si>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</si>
  <si>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</si>
  <si>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</si>
  <si>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</si>
  <si>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</si>
  <si>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</si>
  <si>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</si>
  <si>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</si>
  <si>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</si>
  <si>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</si>
  <si>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</si>
  <si>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</si>
  <si>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</si>
  <si>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</si>
  <si>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</si>
  <si>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</si>
  <si>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</si>
  <si>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</si>
  <si>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</si>
  <si>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</si>
  <si>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</si>
  <si>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</si>
  <si>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</si>
  <si>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</si>
  <si>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</si>
  <si>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</si>
  <si>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</si>
  <si>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</si>
  <si>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</si>
  <si>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</si>
  <si>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</si>
  <si>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</si>
  <si>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</si>
  <si>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</si>
  <si>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</si>
  <si>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</si>
  <si>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</si>
  <si>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</si>
  <si>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</si>
  <si>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</si>
  <si>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</si>
  <si>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</si>
  <si>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</si>
  <si>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</si>
  <si>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</si>
  <si>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</si>
  <si>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</si>
  <si>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</si>
  <si>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</si>
  <si>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</si>
  <si>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</si>
  <si>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</si>
  <si>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</si>
  <si>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</si>
  <si>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</si>
  <si>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</si>
  <si>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</si>
  <si>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</si>
  <si>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</si>
  <si>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</si>
  <si>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</si>
  <si>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</si>
  <si>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</si>
  <si>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</si>
  <si>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</si>
  <si>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</si>
  <si>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</si>
  <si>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</si>
  <si>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</si>
  <si>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</si>
  <si>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</si>
  <si>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</si>
  <si>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</si>
  <si>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</si>
  <si>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</si>
  <si>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</si>
  <si>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</si>
  <si>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</si>
  <si>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</si>
  <si>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</si>
  <si>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</si>
  <si>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</si>
  <si>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</si>
  <si>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</si>
  <si>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</si>
  <si>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</si>
  <si>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</si>
  <si>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</si>
  <si>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</si>
  <si>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</si>
  <si>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</si>
  <si>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</si>
  <si>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</si>
  <si>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</si>
  <si>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</si>
  <si>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</si>
  <si>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</si>
  <si>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</si>
  <si>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</si>
  <si>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</si>
  <si>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</si>
  <si>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</si>
  <si>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</si>
  <si>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</si>
  <si>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</si>
  <si>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</si>
  <si>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</si>
  <si>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</si>
  <si>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</si>
  <si>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</si>
  <si>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</si>
  <si>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</si>
  <si>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</si>
  <si>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</si>
  <si>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</si>
  <si>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</si>
  <si>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</si>
  <si>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</si>
  <si>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</si>
  <si>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</si>
  <si>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</si>
  <si>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</si>
  <si>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</si>
  <si>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</si>
  <si>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</si>
  <si>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</si>
  <si>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</si>
  <si>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</si>
  <si>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</si>
  <si>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</si>
  <si>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</si>
  <si>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</si>
  <si>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</si>
  <si>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</si>
  <si>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</si>
  <si>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</si>
  <si>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</si>
  <si>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</si>
  <si>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</si>
  <si>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</si>
  <si>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</si>
  <si>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</si>
  <si>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</si>
  <si>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</si>
  <si>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</si>
  <si>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</si>
  <si>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</si>
  <si>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</si>
  <si>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</si>
  <si>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</si>
  <si>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</si>
  <si>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</si>
  <si>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</si>
  <si>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</si>
  <si>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</si>
  <si>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</si>
  <si>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</si>
  <si>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</si>
  <si>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</si>
  <si>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</si>
  <si>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</si>
  <si>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</si>
  <si>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</si>
  <si>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</si>
  <si>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</si>
  <si>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</si>
  <si>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</si>
  <si>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</si>
  <si>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</si>
  <si>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</si>
  <si>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</si>
  <si>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</si>
  <si>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</si>
  <si>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</si>
  <si>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</si>
  <si>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</si>
  <si>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</si>
  <si>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</si>
  <si>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</si>
  <si>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</si>
  <si>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</si>
  <si>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</si>
  <si>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</si>
  <si>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</si>
  <si>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</si>
  <si>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</si>
  <si>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</si>
  <si>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</si>
  <si>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</si>
  <si>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</si>
  <si>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</si>
  <si>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</si>
  <si>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</si>
  <si>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</si>
  <si>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</si>
  <si>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</si>
  <si>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</si>
  <si>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</si>
  <si>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</si>
  <si>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</si>
  <si>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</si>
  <si>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</si>
  <si>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</si>
  <si>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</si>
  <si>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</si>
  <si>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</si>
  <si>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</si>
  <si>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</si>
  <si>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</si>
  <si>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</si>
  <si>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</si>
  <si>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</si>
  <si>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</si>
  <si>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</si>
  <si>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</si>
  <si>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</si>
  <si>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</si>
  <si>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</si>
  <si>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</si>
  <si>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</si>
  <si>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</si>
  <si>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</si>
  <si>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</si>
  <si>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</si>
  <si>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</si>
  <si>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</si>
  <si>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</si>
  <si>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</si>
  <si>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</si>
  <si>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</si>
  <si>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</si>
  <si>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</si>
  <si>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</si>
  <si>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</si>
  <si>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</si>
  <si>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</si>
  <si>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</si>
  <si>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</si>
  <si>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</si>
  <si>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</si>
  <si>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</si>
  <si>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</si>
  <si>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</si>
  <si>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</si>
  <si>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</si>
  <si>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</si>
  <si>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</si>
  <si>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</si>
  <si>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</si>
  <si>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</si>
  <si>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</si>
  <si>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</si>
  <si>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</si>
  <si>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</si>
  <si>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</si>
  <si>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</si>
  <si>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</si>
  <si>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</si>
  <si>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</si>
  <si>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</si>
  <si>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</si>
  <si>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</si>
  <si>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</si>
  <si>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</si>
  <si>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</si>
  <si>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</si>
  <si>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</si>
  <si>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</si>
  <si>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</si>
  <si>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</si>
  <si>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</si>
  <si>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</si>
  <si>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</si>
  <si>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</si>
  <si>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</si>
  <si>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</si>
  <si>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</si>
  <si>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</si>
  <si>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</si>
  <si>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</si>
  <si>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</si>
  <si>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</si>
  <si>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</si>
  <si>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</si>
  <si>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</si>
  <si>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</si>
  <si>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</si>
  <si>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</si>
  <si>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</si>
  <si>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</si>
  <si>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</si>
  <si>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</si>
  <si>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</si>
  <si>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</si>
  <si>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</si>
  <si>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</si>
  <si>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</si>
  <si>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</si>
  <si>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</si>
  <si>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</si>
  <si>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</si>
  <si>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</si>
  <si>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</si>
  <si>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</si>
  <si>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</si>
  <si>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</si>
  <si>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</si>
  <si>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</si>
  <si>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</si>
  <si>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</si>
  <si>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</si>
  <si>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</si>
  <si>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</si>
  <si>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</si>
  <si>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</si>
  <si>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</si>
  <si>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</si>
  <si>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</si>
  <si>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</si>
  <si>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</si>
  <si>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</si>
  <si>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</si>
  <si>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</si>
  <si>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</si>
  <si>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</si>
  <si>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</si>
  <si>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</si>
  <si>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</si>
  <si>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</si>
  <si>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</si>
  <si>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</si>
  <si>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</si>
  <si>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</si>
  <si>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</si>
  <si>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</si>
  <si>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</si>
  <si>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</si>
  <si>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</si>
  <si>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</si>
  <si>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</si>
  <si>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</si>
  <si>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</si>
  <si>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</si>
  <si>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</si>
  <si>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</si>
  <si>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</si>
  <si>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</si>
  <si>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</si>
  <si>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</si>
  <si>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</si>
  <si>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</si>
  <si>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</si>
  <si>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</si>
  <si>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</si>
  <si>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</si>
  <si>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</si>
  <si>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</si>
  <si>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</si>
  <si>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</si>
  <si>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</si>
  <si>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</si>
  <si>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</si>
  <si>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</si>
  <si>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</si>
  <si>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</si>
  <si>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</si>
  <si>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</si>
  <si>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</si>
  <si>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</si>
  <si>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</si>
  <si>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</si>
  <si>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</si>
  <si>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</si>
  <si>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</si>
  <si>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</si>
  <si>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</si>
  <si>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</si>
  <si>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</si>
  <si>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</si>
  <si>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</si>
  <si>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</si>
  <si>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</si>
  <si>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</si>
  <si>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</si>
  <si>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</si>
  <si>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</si>
  <si>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</si>
  <si>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</si>
  <si>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</si>
  <si>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</si>
  <si>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</si>
  <si>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</si>
  <si>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</si>
  <si>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</si>
  <si>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</si>
  <si>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</si>
  <si>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</si>
  <si>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</si>
  <si>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</si>
  <si>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</si>
  <si>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</si>
  <si>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</si>
  <si>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</si>
  <si>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</si>
  <si>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</si>
  <si>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</si>
  <si>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</si>
  <si>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</si>
  <si>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</si>
  <si>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</si>
  <si>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</si>
  <si>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</si>
  <si>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</si>
  <si>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</si>
  <si>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</si>
  <si>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</si>
  <si>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</si>
  <si>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</si>
  <si>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</si>
  <si>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</si>
  <si>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</si>
  <si>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</si>
  <si>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</si>
  <si>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</si>
  <si>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</si>
  <si>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</si>
  <si>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</si>
  <si>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</si>
  <si>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</si>
  <si>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</si>
  <si>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</si>
  <si>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</si>
  <si>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</si>
  <si>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</si>
  <si>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</si>
  <si>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</si>
  <si>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</si>
  <si>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</si>
  <si>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</si>
  <si>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</si>
  <si>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</si>
  <si>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</si>
  <si>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</si>
  <si>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</si>
  <si>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</si>
  <si>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</si>
  <si>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</si>
  <si>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</si>
  <si>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</si>
  <si>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</si>
  <si>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</si>
  <si>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</si>
  <si>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</si>
  <si>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</si>
  <si>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</si>
  <si>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</si>
  <si>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</si>
  <si>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</si>
  <si>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</si>
  <si>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</si>
  <si>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</si>
  <si>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</si>
  <si>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</si>
  <si>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</si>
  <si>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</si>
  <si>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</si>
  <si>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</si>
  <si>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</si>
  <si>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</si>
  <si>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</si>
  <si>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</si>
  <si>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</si>
  <si>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</si>
  <si>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</si>
  <si>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</si>
  <si>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</si>
  <si>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</si>
  <si>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</si>
  <si>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</si>
  <si>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</si>
  <si>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</si>
  <si>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</si>
  <si>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</si>
  <si>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</si>
  <si>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</si>
  <si>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</si>
  <si>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</si>
  <si>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</si>
  <si>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</si>
  <si>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</si>
  <si>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</si>
  <si>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</si>
  <si>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</si>
  <si>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</si>
  <si>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</si>
  <si>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</si>
  <si>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</si>
  <si>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</si>
  <si>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</si>
  <si>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</si>
  <si>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</si>
  <si>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</si>
  <si>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</si>
  <si>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</si>
  <si>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</si>
  <si>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</si>
  <si>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</si>
  <si>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</si>
  <si>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</si>
  <si>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</si>
  <si>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</si>
  <si>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</si>
  <si>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</si>
  <si>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</si>
  <si>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</si>
  <si>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</si>
  <si>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</si>
  <si>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</si>
  <si>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</si>
  <si>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</si>
  <si>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</si>
  <si>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</si>
  <si>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</si>
  <si>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</si>
  <si>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</si>
  <si>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</si>
  <si>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</si>
  <si>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</si>
  <si>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</si>
  <si>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</si>
  <si>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</si>
  <si>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</si>
  <si>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</si>
  <si>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</si>
  <si>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</si>
  <si>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</si>
  <si>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</si>
  <si>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</si>
  <si>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</si>
  <si>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</si>
  <si>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</si>
  <si>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</si>
  <si>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</si>
  <si>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</si>
  <si>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</si>
  <si>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</si>
  <si>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</si>
  <si>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</si>
  <si>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</si>
  <si>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</si>
  <si>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</si>
  <si>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</si>
  <si>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</si>
  <si>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</si>
  <si>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</si>
  <si>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</si>
  <si>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</si>
  <si>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</si>
  <si>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</si>
  <si>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</si>
  <si>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</si>
  <si>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</si>
  <si>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</si>
  <si>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</si>
  <si>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</si>
  <si>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</si>
  <si>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</si>
  <si>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</si>
  <si>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</si>
  <si>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</si>
  <si>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</si>
  <si>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</si>
  <si>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</si>
  <si>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</si>
  <si>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</si>
  <si>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</si>
  <si>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</si>
  <si>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</si>
  <si>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</si>
  <si>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</si>
  <si>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</si>
  <si>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</si>
  <si>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</si>
  <si>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</si>
  <si>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</si>
  <si>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</si>
  <si>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</si>
  <si>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</si>
  <si>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</si>
  <si>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</si>
  <si>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</si>
  <si>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</si>
  <si>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</si>
  <si>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</si>
  <si>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</si>
  <si>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</si>
  <si>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</si>
  <si>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</si>
  <si>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</si>
  <si>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</si>
  <si>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</si>
  <si>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</si>
  <si>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</si>
  <si>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</si>
  <si>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</si>
  <si>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</si>
  <si>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</si>
  <si>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</si>
  <si>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</si>
  <si>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</si>
  <si>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</si>
  <si>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</si>
  <si>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</si>
  <si>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</si>
  <si>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</si>
  <si>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</si>
  <si>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</si>
  <si>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</si>
  <si>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</si>
  <si>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</si>
  <si>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</si>
  <si>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</si>
  <si>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</si>
  <si>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</si>
  <si>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</si>
  <si>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</si>
  <si>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</si>
  <si>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</si>
  <si>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</si>
  <si>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</si>
  <si>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</si>
  <si>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</si>
  <si>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</si>
  <si>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</si>
  <si>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</si>
  <si>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</si>
  <si>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</si>
  <si>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</si>
  <si>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</si>
  <si>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</si>
  <si>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</si>
  <si>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</si>
  <si>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</si>
  <si>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</si>
  <si>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</si>
  <si>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</si>
  <si>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</si>
  <si>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</si>
  <si>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</si>
  <si>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</si>
  <si>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</si>
  <si>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</si>
  <si>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</si>
  <si>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</si>
  <si>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</si>
  <si>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</si>
  <si>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</si>
  <si>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</si>
  <si>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</si>
  <si>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</si>
  <si>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</si>
  <si>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</si>
  <si>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</si>
  <si>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</si>
  <si>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</si>
  <si>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</si>
  <si>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</si>
  <si>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</si>
  <si>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</si>
  <si>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</si>
  <si>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</si>
  <si>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</si>
  <si>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</si>
  <si>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</si>
  <si>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</si>
  <si>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</si>
  <si>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</si>
  <si>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</si>
  <si>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</si>
  <si>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</si>
  <si>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</si>
  <si>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</si>
  <si>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</si>
  <si>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</si>
  <si>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</si>
  <si>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</si>
  <si>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</si>
  <si>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</si>
  <si>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</si>
  <si>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</si>
  <si>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</si>
  <si>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</si>
  <si>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</si>
  <si>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</si>
  <si>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</si>
  <si>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</si>
  <si>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</si>
  <si>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</si>
  <si>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</si>
  <si>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</si>
  <si>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</si>
  <si>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</si>
  <si>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</si>
  <si>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</si>
  <si>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</si>
  <si>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</si>
  <si>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</si>
  <si>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</si>
  <si>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</si>
  <si>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</si>
  <si>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</si>
  <si>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</si>
  <si>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</si>
  <si>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</si>
  <si>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</si>
  <si>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</si>
  <si>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</si>
  <si>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</si>
  <si>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</si>
  <si>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</si>
  <si>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</si>
  <si>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</si>
  <si>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</si>
  <si>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</si>
  <si>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</si>
  <si>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</si>
  <si>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</si>
  <si>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</si>
  <si>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</si>
  <si>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</si>
  <si>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</si>
  <si>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</si>
  <si>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</si>
  <si>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</si>
  <si>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</si>
  <si>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</si>
  <si>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</si>
  <si>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</si>
  <si>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</si>
  <si>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</si>
  <si>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</si>
  <si>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</si>
  <si>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</si>
  <si>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</si>
  <si>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</si>
  <si>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</si>
  <si>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</si>
  <si>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</si>
  <si>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</si>
  <si>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</si>
  <si>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</si>
  <si>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</si>
  <si>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</si>
  <si>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</si>
  <si>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</si>
  <si>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</si>
  <si>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</si>
  <si>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</si>
  <si>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</si>
  <si>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</si>
  <si>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</si>
  <si>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</si>
  <si>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</si>
  <si>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</si>
  <si>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</si>
  <si>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</si>
  <si>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</si>
  <si>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</si>
  <si>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</si>
  <si>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</si>
  <si>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</si>
  <si>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</si>
  <si>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</si>
  <si>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</si>
  <si>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</si>
  <si>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</si>
  <si>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</si>
  <si>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</si>
  <si>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</si>
  <si>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</si>
  <si>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</si>
  <si>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</si>
  <si>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</si>
  <si>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</si>
  <si>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</si>
  <si>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</si>
  <si>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</si>
  <si>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</si>
  <si>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</si>
  <si>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</si>
  <si>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</si>
  <si>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</si>
  <si>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</si>
  <si>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</si>
  <si>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</si>
  <si>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</si>
  <si>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</si>
  <si>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</si>
  <si>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</si>
  <si>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</si>
  <si>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</si>
  <si>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</si>
  <si>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</si>
  <si>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</si>
  <si>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</si>
  <si>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</si>
  <si>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</si>
  <si>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</si>
  <si>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</si>
  <si>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</si>
  <si>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</si>
  <si>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</si>
  <si>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</si>
  <si>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</si>
  <si>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</si>
  <si>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</si>
  <si>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</si>
  <si>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</si>
  <si>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</si>
  <si>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</si>
  <si>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</si>
  <si>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</si>
  <si>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</si>
  <si>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</si>
  <si>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</si>
  <si>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</si>
  <si>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</si>
  <si>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</si>
  <si>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</si>
  <si>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</si>
  <si>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</si>
  <si>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</si>
  <si>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</si>
  <si>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</si>
  <si>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</si>
  <si>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</si>
  <si>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</si>
  <si>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</si>
  <si>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</si>
  <si>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</si>
  <si>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</si>
  <si>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</si>
  <si>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</si>
  <si>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</si>
  <si>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</si>
  <si>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</si>
  <si>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</si>
  <si>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</si>
  <si>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</si>
  <si>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</si>
  <si>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</si>
  <si>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</si>
  <si>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</si>
  <si>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</si>
  <si>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</si>
  <si>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</si>
  <si>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</si>
  <si>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</si>
  <si>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</si>
  <si>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</si>
  <si>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</si>
  <si>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</si>
  <si>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</si>
  <si>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</si>
  <si>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</si>
  <si>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</si>
  <si>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</si>
  <si>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</si>
  <si>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</si>
  <si>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</si>
  <si>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</si>
  <si>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</si>
  <si>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</si>
  <si>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</si>
  <si>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</si>
  <si>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</si>
  <si>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</si>
  <si>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</si>
  <si>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</si>
  <si>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</si>
  <si>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</si>
  <si>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</si>
  <si>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</si>
  <si>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</si>
  <si>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</si>
  <si>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</si>
  <si>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</si>
  <si>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</si>
  <si>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</si>
  <si>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</si>
  <si>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</si>
  <si>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</si>
  <si>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</si>
  <si>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</si>
  <si>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</si>
  <si>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</si>
  <si>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</si>
  <si>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</si>
  <si>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</si>
  <si>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</si>
  <si>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</si>
  <si>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</si>
  <si>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</si>
  <si>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</si>
  <si>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</si>
  <si>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</si>
  <si>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</si>
  <si>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</si>
  <si>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</si>
  <si>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</si>
  <si>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</si>
  <si>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</si>
  <si>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</si>
  <si>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</si>
  <si>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</si>
  <si>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</si>
  <si>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</si>
  <si>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</si>
  <si>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</si>
  <si>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</si>
  <si>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</si>
  <si>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</si>
  <si>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</si>
  <si>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</si>
  <si>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</si>
  <si>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</si>
  <si>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</si>
  <si>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</si>
  <si>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</si>
  <si>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</si>
  <si>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</si>
  <si>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</si>
  <si>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</si>
  <si>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</si>
  <si>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</si>
  <si>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</si>
  <si>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</si>
  <si>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</si>
  <si>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</si>
  <si>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</si>
  <si>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</si>
  <si>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</si>
  <si>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</si>
  <si>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</si>
  <si>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</si>
  <si>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</si>
  <si>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</si>
  <si>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</si>
  <si>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</si>
  <si>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</si>
  <si>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</si>
  <si>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</si>
  <si>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</si>
  <si>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</si>
  <si>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</si>
  <si>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</si>
  <si>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</si>
  <si>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</si>
  <si>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</si>
  <si>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</si>
  <si>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</si>
  <si>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</si>
  <si>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</si>
  <si>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</si>
  <si>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</si>
  <si>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</si>
  <si>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</si>
  <si>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</si>
  <si>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</si>
  <si>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</si>
  <si>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</si>
  <si>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</si>
  <si>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</si>
  <si>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</si>
  <si>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</si>
  <si>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</si>
  <si>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</si>
  <si>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</si>
  <si>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</si>
  <si>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</si>
  <si>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</si>
  <si>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</si>
  <si>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</si>
  <si>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</si>
  <si>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</si>
  <si>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</si>
  <si>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</si>
  <si>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</si>
  <si>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</si>
  <si>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</si>
  <si>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</si>
  <si>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</si>
  <si>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</si>
  <si>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</si>
  <si>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</si>
  <si>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</si>
  <si>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</si>
  <si>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</si>
  <si>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</si>
  <si>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</si>
  <si>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</si>
  <si>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</si>
  <si>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</si>
  <si>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</si>
  <si>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</si>
  <si>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</si>
  <si>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</si>
  <si>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</si>
  <si>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</si>
  <si>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</si>
  <si>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</si>
  <si>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</si>
  <si>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</si>
  <si>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</si>
  <si>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</si>
  <si>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</si>
  <si>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</si>
  <si>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</si>
  <si>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</si>
  <si>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</si>
  <si>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</si>
  <si>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</si>
  <si>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</si>
  <si>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</si>
  <si>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</si>
  <si>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</si>
  <si>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</si>
  <si>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</si>
  <si>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</si>
  <si>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</si>
  <si>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</si>
  <si>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</si>
  <si>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</si>
  <si>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</si>
  <si>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</si>
  <si>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</si>
  <si>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</si>
  <si>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</si>
  <si>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</si>
  <si>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</si>
  <si>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</si>
  <si>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</si>
  <si>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</si>
  <si>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</si>
  <si>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</si>
  <si>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</si>
  <si>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</si>
  <si>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</si>
  <si>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</si>
  <si>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</si>
  <si>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</si>
  <si>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</si>
  <si>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</si>
  <si>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</si>
  <si>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</si>
  <si>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</si>
  <si>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</si>
  <si>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</si>
  <si>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</si>
  <si>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</si>
  <si>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</si>
  <si>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</si>
  <si>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</si>
  <si>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</si>
  <si>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</si>
  <si>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</si>
  <si>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</si>
  <si>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</si>
  <si>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</si>
  <si>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</si>
  <si>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</si>
  <si>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</si>
  <si>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</si>
  <si>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</si>
  <si>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</si>
  <si>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</si>
  <si>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</si>
  <si>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</si>
  <si>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</si>
  <si>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</si>
  <si>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</si>
  <si>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</si>
  <si>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</si>
  <si>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</si>
  <si>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</si>
  <si>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</si>
  <si>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</si>
  <si>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</si>
  <si>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</si>
  <si>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</si>
  <si>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</si>
  <si>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</si>
  <si>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</si>
  <si>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</si>
  <si>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</si>
  <si>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</si>
  <si>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</si>
  <si>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</si>
  <si>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</si>
  <si>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</si>
  <si>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</si>
  <si>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</si>
  <si>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</si>
  <si>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</si>
  <si>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</si>
  <si>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</si>
  <si>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</si>
  <si>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</si>
  <si>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</si>
  <si>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</si>
  <si>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</si>
  <si>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</si>
  <si>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</si>
  <si>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</si>
  <si>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</si>
  <si>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</si>
  <si>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</si>
  <si>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</si>
  <si>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</si>
  <si>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</si>
  <si>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</si>
  <si>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</si>
  <si>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</si>
  <si>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</si>
  <si>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</si>
  <si>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</si>
  <si>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</si>
  <si>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</si>
  <si>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</si>
  <si>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</si>
  <si>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</si>
  <si>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</si>
  <si>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</si>
  <si>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</si>
  <si>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</si>
  <si>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</si>
  <si>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</si>
  <si>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</si>
  <si>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</si>
  <si>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</si>
  <si>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</si>
  <si>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</si>
  <si>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</si>
  <si>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</si>
  <si>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</si>
  <si>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</si>
  <si>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</si>
  <si>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</si>
  <si>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</si>
  <si>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</si>
  <si>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</si>
  <si>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</si>
  <si>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</si>
  <si>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</si>
  <si>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</si>
  <si>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</si>
  <si>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</si>
  <si>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</si>
  <si>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</si>
  <si>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</si>
  <si>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</si>
  <si>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</si>
  <si>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</si>
  <si>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</si>
  <si>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</si>
  <si>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</si>
  <si>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</si>
  <si>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</si>
  <si>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</si>
  <si>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</si>
  <si>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</si>
  <si>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</si>
  <si>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</si>
  <si>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</si>
  <si>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</si>
  <si>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</si>
  <si>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</si>
  <si>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</si>
  <si>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</si>
  <si>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</si>
  <si>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</si>
  <si>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</si>
  <si>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</si>
  <si>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</si>
  <si>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</si>
  <si>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</si>
  <si>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</si>
  <si>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</si>
  <si>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</si>
  <si>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</si>
  <si>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</si>
  <si>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</si>
  <si>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</si>
  <si>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</si>
  <si>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</si>
  <si>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</si>
  <si>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</si>
  <si>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</si>
  <si>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</si>
  <si>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</si>
  <si>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</si>
  <si>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</si>
  <si>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</si>
  <si>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</si>
  <si>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</si>
  <si>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</si>
  <si>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</si>
  <si>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</si>
  <si>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</si>
  <si>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</si>
  <si>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</si>
  <si>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</si>
  <si>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</si>
  <si>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</si>
  <si>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</si>
  <si>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</si>
  <si>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</si>
  <si>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</si>
  <si>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</si>
  <si>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</si>
  <si>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</si>
  <si>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</si>
  <si>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</si>
  <si>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</si>
  <si>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</si>
  <si>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</si>
  <si>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</si>
  <si>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</si>
  <si>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</si>
  <si>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</si>
  <si>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</si>
  <si>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</si>
  <si>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</si>
  <si>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</si>
  <si>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</si>
  <si>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</si>
  <si>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</si>
  <si>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</si>
  <si>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</si>
  <si>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</si>
  <si>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</si>
  <si>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</si>
  <si>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</si>
  <si>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</si>
  <si>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</si>
  <si>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</si>
  <si>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</si>
  <si>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</si>
  <si>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</si>
  <si>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</si>
  <si>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</si>
  <si>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</si>
  <si>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</si>
  <si>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</si>
  <si>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</si>
  <si>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</si>
  <si>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</si>
  <si>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</si>
  <si>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</si>
  <si>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</si>
  <si>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</si>
  <si>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</si>
  <si>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</si>
  <si>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</si>
  <si>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</si>
  <si>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</si>
  <si>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</si>
  <si>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</si>
  <si>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</si>
  <si>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</si>
  <si>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</si>
  <si>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</si>
  <si>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</si>
  <si>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</si>
  <si>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</si>
  <si>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</si>
  <si>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</si>
  <si>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</si>
  <si>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</si>
  <si>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</si>
  <si>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</si>
  <si>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</si>
  <si>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</si>
  <si>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</si>
  <si>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</si>
  <si>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</si>
  <si>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</si>
  <si>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</si>
  <si>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</si>
  <si>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</si>
  <si>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</si>
  <si>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</si>
  <si>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</si>
  <si>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</si>
  <si>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</si>
  <si>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</si>
  <si>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</si>
  <si>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</si>
  <si>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</si>
  <si>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</si>
  <si>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</si>
  <si>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</si>
  <si>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</si>
  <si>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</si>
  <si>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</si>
  <si>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</si>
  <si>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</si>
  <si>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</si>
  <si>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</si>
  <si>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</si>
  <si>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</si>
  <si>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</si>
  <si>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</si>
  <si>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</si>
  <si>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</si>
  <si>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</si>
  <si>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</si>
  <si>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</si>
  <si>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</si>
  <si>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</si>
  <si>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</si>
  <si>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</si>
  <si>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</si>
  <si>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</si>
  <si>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</si>
  <si>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</si>
  <si>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</si>
  <si>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</si>
  <si>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</si>
  <si>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</si>
  <si>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</si>
  <si>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</si>
  <si>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</si>
  <si>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</si>
  <si>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</si>
  <si>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</si>
  <si>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</si>
  <si>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</si>
  <si>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</si>
  <si>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</si>
  <si>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</si>
  <si>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</si>
  <si>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</si>
  <si>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</si>
  <si>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</si>
  <si>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</si>
  <si>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</si>
  <si>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</si>
  <si>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</si>
  <si>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</si>
  <si>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</si>
  <si>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</si>
  <si>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</si>
  <si>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</si>
  <si>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</si>
  <si>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</si>
  <si>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</si>
  <si>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</si>
  <si>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</si>
  <si>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</si>
  <si>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</si>
  <si>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</si>
  <si>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</si>
  <si>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</si>
  <si>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</si>
  <si>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</si>
  <si>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</si>
  <si>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</si>
  <si>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</si>
  <si>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</si>
  <si>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</si>
  <si>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</si>
  <si>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</si>
  <si>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</si>
  <si>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</si>
  <si>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</si>
  <si>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</si>
  <si>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</si>
  <si>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</si>
  <si>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</si>
  <si>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</si>
  <si>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</si>
  <si>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</si>
  <si>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</si>
  <si>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</si>
  <si>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</si>
  <si>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</si>
  <si>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</si>
  <si>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</si>
  <si>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</si>
  <si>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</si>
  <si>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</si>
  <si>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</si>
  <si>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</si>
  <si>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</si>
  <si>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</si>
  <si>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</si>
  <si>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</si>
  <si>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</si>
  <si>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</si>
  <si>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</si>
  <si>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</si>
  <si>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</si>
  <si>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</si>
  <si>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</si>
  <si>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</si>
  <si>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</si>
  <si>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</si>
  <si>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</si>
  <si>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</si>
  <si>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</si>
  <si>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</si>
  <si>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</si>
  <si>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</si>
  <si>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</si>
  <si>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</si>
  <si>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</si>
  <si>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</si>
  <si>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</si>
  <si>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</si>
  <si>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</si>
  <si>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</si>
  <si>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</si>
  <si>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</si>
  <si>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</si>
  <si>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</si>
  <si>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</si>
  <si>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</si>
  <si>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</si>
  <si>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</si>
  <si>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</si>
  <si>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</si>
  <si>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</si>
  <si>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</si>
  <si>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</si>
  <si>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</si>
  <si>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</si>
  <si>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</si>
  <si>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</si>
  <si>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</si>
  <si>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</si>
  <si>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</si>
  <si>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</si>
  <si>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</si>
  <si>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</si>
  <si>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</si>
  <si>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</si>
  <si>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</si>
  <si>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</si>
  <si>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</si>
  <si>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</si>
  <si>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</si>
  <si>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</si>
  <si>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</si>
  <si>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</si>
  <si>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</si>
  <si>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</si>
  <si>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</si>
  <si>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</si>
  <si>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</si>
  <si>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</si>
  <si>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</si>
  <si>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</si>
  <si>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</si>
  <si>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</si>
  <si>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</si>
  <si>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</si>
  <si>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</si>
  <si>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</si>
  <si>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</si>
  <si>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</si>
  <si>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</si>
  <si>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</si>
  <si>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</si>
  <si>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</si>
  <si>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</si>
  <si>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</si>
  <si>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</si>
  <si>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</si>
  <si>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</si>
  <si>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</si>
  <si>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</si>
  <si>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</si>
  <si>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</si>
  <si>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</si>
  <si>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</si>
  <si>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</si>
  <si>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</si>
  <si>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</si>
  <si>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</si>
  <si>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</si>
  <si>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</si>
  <si>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</si>
  <si>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</si>
  <si>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</si>
  <si>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</si>
  <si>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</si>
  <si>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</si>
  <si>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</si>
  <si>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</si>
  <si>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</si>
  <si>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</si>
  <si>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</si>
  <si>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</si>
  <si>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</si>
  <si>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</si>
  <si>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</si>
  <si>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</si>
  <si>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</si>
  <si>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</si>
  <si>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</si>
  <si>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</si>
  <si>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</si>
  <si>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</si>
  <si>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</si>
  <si>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</si>
  <si>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</si>
  <si>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</si>
  <si>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</si>
  <si>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</si>
  <si>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</si>
  <si>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</si>
  <si>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</si>
  <si>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</si>
  <si>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</si>
  <si>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</si>
  <si>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</si>
  <si>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</si>
  <si>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</si>
  <si>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</si>
  <si>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</si>
  <si>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</si>
  <si>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</si>
  <si>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</si>
  <si>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</si>
  <si>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</si>
  <si>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</si>
  <si>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</si>
  <si>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</si>
  <si>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</si>
  <si>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</si>
  <si>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</si>
  <si>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</si>
  <si>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</si>
  <si>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</si>
  <si>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</si>
  <si>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</si>
  <si>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</si>
  <si>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</si>
  <si>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</si>
  <si>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</si>
  <si>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</si>
  <si>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</si>
  <si>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</si>
  <si>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</si>
  <si>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</si>
  <si>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</si>
  <si>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</si>
  <si>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</si>
  <si>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</si>
  <si>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</si>
  <si>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</si>
  <si>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</si>
  <si>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</si>
  <si>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</si>
  <si>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</si>
  <si>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</si>
  <si>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</si>
  <si>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</si>
  <si>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</si>
  <si>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</si>
  <si>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</si>
  <si>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</si>
  <si>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</si>
  <si>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</si>
  <si>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</si>
  <si>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</si>
  <si>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</si>
  <si>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</si>
  <si>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</si>
  <si>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</si>
  <si>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</si>
  <si>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</si>
  <si>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</si>
  <si>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</si>
  <si>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</si>
  <si>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</si>
  <si>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</si>
  <si>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</si>
  <si>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</si>
  <si>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</si>
  <si>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</si>
  <si>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</si>
  <si>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</si>
  <si>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</si>
  <si>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</si>
  <si>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</si>
  <si>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</si>
  <si>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</si>
  <si>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</si>
  <si>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</si>
  <si>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</si>
  <si>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</si>
  <si>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</si>
  <si>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</si>
  <si>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</si>
  <si>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</si>
  <si>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</si>
  <si>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</si>
  <si>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</si>
  <si>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</si>
  <si>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</si>
  <si>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</si>
  <si>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</si>
  <si>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</si>
  <si>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</si>
  <si>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</si>
  <si>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</si>
  <si>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</si>
  <si>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</si>
  <si>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</si>
  <si>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</si>
  <si>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</si>
  <si>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</si>
  <si>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</si>
  <si>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</si>
  <si>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</si>
  <si>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</si>
  <si>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</si>
  <si>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</si>
  <si>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</si>
  <si>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</si>
  <si>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</si>
  <si>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</si>
  <si>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</si>
  <si>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</si>
  <si>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</si>
  <si>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</si>
  <si>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</si>
  <si>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</si>
  <si>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</si>
  <si>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</si>
  <si>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</si>
  <si>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</si>
  <si>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</si>
  <si>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</si>
  <si>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</si>
  <si>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</si>
  <si>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</si>
  <si>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</si>
  <si>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</si>
  <si>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</si>
  <si>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</si>
  <si>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</si>
  <si>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</si>
  <si>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</si>
  <si>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</si>
  <si>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</si>
  <si>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</si>
  <si>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</si>
  <si>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</si>
  <si>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</si>
  <si>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</si>
  <si>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</si>
  <si>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</si>
  <si>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</si>
  <si>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</si>
  <si>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</si>
  <si>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</si>
  <si>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</si>
  <si>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</si>
  <si>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</si>
  <si>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</si>
  <si>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</si>
  <si>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</si>
  <si>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</si>
  <si>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</si>
  <si>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</si>
  <si>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</si>
  <si>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</si>
  <si>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</si>
  <si>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</si>
  <si>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</si>
  <si>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</si>
  <si>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</si>
  <si>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</si>
  <si>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</si>
  <si>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</si>
  <si>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</si>
  <si>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</si>
  <si>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</si>
  <si>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</si>
  <si>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</si>
  <si>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</si>
  <si>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</si>
  <si>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</si>
  <si>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</si>
  <si>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</si>
  <si>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</si>
  <si>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</si>
  <si>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</si>
  <si>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</si>
  <si>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</si>
  <si>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</si>
  <si>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</si>
  <si>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</si>
  <si>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</si>
  <si>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</si>
  <si>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</si>
  <si>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</si>
  <si>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</si>
  <si>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</si>
  <si>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</si>
  <si>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</si>
  <si>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</si>
  <si>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</si>
  <si>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</si>
  <si>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</si>
  <si>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</si>
  <si>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</si>
  <si>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</si>
  <si>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</si>
  <si>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</si>
  <si>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</si>
  <si>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</si>
  <si>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</si>
  <si>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</si>
  <si>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</si>
  <si>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</si>
  <si>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</si>
  <si>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</si>
  <si>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</si>
  <si>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</si>
  <si>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</si>
  <si>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</si>
  <si>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</si>
  <si>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</si>
  <si>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</si>
  <si>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</si>
  <si>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</si>
  <si>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</si>
  <si>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</si>
  <si>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</si>
  <si>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</si>
  <si>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</si>
  <si>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</si>
  <si>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</si>
  <si>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</si>
  <si>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</si>
  <si>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</si>
  <si>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</si>
  <si>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</si>
  <si>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</si>
  <si>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</si>
  <si>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</si>
  <si>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</si>
  <si>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</si>
  <si>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</si>
  <si>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</si>
  <si>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</si>
  <si>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</si>
  <si>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</si>
  <si>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</si>
  <si>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</si>
  <si>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</si>
  <si>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</si>
  <si>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</si>
  <si>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</si>
  <si>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</si>
  <si>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</si>
  <si>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</si>
  <si>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</si>
  <si>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</si>
  <si>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</si>
  <si>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</si>
  <si>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</si>
  <si>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</si>
  <si>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</si>
  <si>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</si>
  <si>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</si>
  <si>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</si>
  <si>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</si>
  <si>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</si>
  <si>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</si>
  <si>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</si>
  <si>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</si>
  <si>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</si>
  <si>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</si>
  <si>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</si>
  <si>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</si>
  <si>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</si>
  <si>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</si>
  <si>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</si>
  <si>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</si>
  <si>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</si>
  <si>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</si>
  <si>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</si>
  <si>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</si>
  <si>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</si>
  <si>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</si>
  <si>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</si>
  <si>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</si>
  <si>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</si>
  <si>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</si>
  <si>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</si>
  <si>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</si>
  <si>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</si>
  <si>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</si>
  <si>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</si>
  <si>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</si>
  <si>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</si>
  <si>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</si>
  <si>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</si>
  <si>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</si>
  <si>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</si>
  <si>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</si>
  <si>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</si>
  <si>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</si>
  <si>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</si>
  <si>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</si>
  <si>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</si>
  <si>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</si>
  <si>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</si>
  <si>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</si>
  <si>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</si>
  <si>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</si>
  <si>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</si>
  <si>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</si>
  <si>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</si>
  <si>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</si>
  <si>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</si>
  <si>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</si>
  <si>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</si>
  <si>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</si>
  <si>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</si>
  <si>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</si>
  <si>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</si>
  <si>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</si>
  <si>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</si>
  <si>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</si>
  <si>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</si>
  <si>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</si>
  <si>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</si>
  <si>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</si>
  <si>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</si>
  <si>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</si>
  <si>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</si>
  <si>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</si>
  <si>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</si>
  <si>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</si>
  <si>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</si>
  <si>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</si>
  <si>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</si>
  <si>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</si>
  <si>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</si>
  <si>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</si>
  <si>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</si>
  <si>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</si>
  <si>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</si>
  <si>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</si>
  <si>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</si>
  <si>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</si>
  <si>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</si>
  <si>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</si>
  <si>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</si>
  <si>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</si>
  <si>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</si>
  <si>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</si>
  <si>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</si>
  <si>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</si>
  <si>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</si>
  <si>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</si>
  <si>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</si>
  <si>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</si>
  <si>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</si>
  <si>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</si>
  <si>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</si>
  <si>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</si>
  <si>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</si>
  <si>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</si>
  <si>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</si>
  <si>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</si>
  <si>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</si>
  <si>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</si>
  <si>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</si>
  <si>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</si>
  <si>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</si>
  <si>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</si>
  <si>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</si>
  <si>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</si>
  <si>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</si>
  <si>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</si>
  <si>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</si>
  <si>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</si>
  <si>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</si>
  <si>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</si>
  <si>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</si>
  <si>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</si>
  <si>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</si>
  <si>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</si>
  <si>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</si>
  <si>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</si>
  <si>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</si>
  <si>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</si>
  <si>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</si>
  <si>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</si>
  <si>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</si>
  <si>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</si>
  <si>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</si>
  <si>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</si>
  <si>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</si>
  <si>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</si>
  <si>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</si>
  <si>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</si>
  <si>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</si>
  <si>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</si>
  <si>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</si>
  <si>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</si>
  <si>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</si>
  <si>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</si>
  <si>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</si>
  <si>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</si>
  <si>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</si>
  <si>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</si>
  <si>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</si>
  <si>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</si>
  <si>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</si>
  <si>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</si>
  <si>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</si>
  <si>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</si>
  <si>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</si>
  <si>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</si>
  <si>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</si>
  <si>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</si>
  <si>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</si>
  <si>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</si>
  <si>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</si>
  <si>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</si>
  <si>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</si>
  <si>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</si>
  <si>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</si>
  <si>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</si>
  <si>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</si>
  <si>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</si>
  <si>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</si>
  <si>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</si>
  <si>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</si>
  <si>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</si>
  <si>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</si>
  <si>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</si>
  <si>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</si>
  <si>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</si>
  <si>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</si>
  <si>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</si>
  <si>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</si>
  <si>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</si>
  <si>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</si>
  <si>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</si>
  <si>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</si>
  <si>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</si>
  <si>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</si>
  <si>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</si>
  <si>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</si>
  <si>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</si>
  <si>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</si>
  <si>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</si>
  <si>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</si>
  <si>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</si>
  <si>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</si>
  <si>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</si>
  <si>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</si>
  <si>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</si>
  <si>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</si>
  <si>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</si>
  <si>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</si>
  <si>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</si>
  <si>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</si>
  <si>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</si>
  <si>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</si>
  <si>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</si>
  <si>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</si>
  <si>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</si>
  <si>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</si>
  <si>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</si>
  <si>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</si>
  <si>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</si>
  <si>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</si>
  <si>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</si>
  <si>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</si>
  <si>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</si>
  <si>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</si>
  <si>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</si>
  <si>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</si>
  <si>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</si>
  <si>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</si>
  <si>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</si>
  <si>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</si>
  <si>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</si>
  <si>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</si>
  <si>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</si>
  <si>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</si>
  <si>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</si>
  <si>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</si>
  <si>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</si>
  <si>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</si>
  <si>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</si>
  <si>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</si>
  <si>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</si>
  <si>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</si>
  <si>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</si>
  <si>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</si>
  <si>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</si>
  <si>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</si>
  <si>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</si>
  <si>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</si>
  <si>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</si>
  <si>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</si>
  <si>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</si>
  <si>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</si>
  <si>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</si>
  <si>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</si>
  <si>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</si>
  <si>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</si>
  <si>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</si>
  <si>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</si>
  <si>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</si>
  <si>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</si>
  <si>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</si>
  <si>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</si>
  <si>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</si>
  <si>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</si>
  <si>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</si>
  <si>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</si>
  <si>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</si>
  <si>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</si>
  <si>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</si>
  <si>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</si>
  <si>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</si>
  <si>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</si>
  <si>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</si>
  <si>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</si>
  <si>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</si>
  <si>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</si>
  <si>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</si>
  <si>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</si>
  <si>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</si>
  <si>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</si>
  <si>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</si>
  <si>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</si>
  <si>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</si>
  <si>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</si>
  <si>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</si>
  <si>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</si>
  <si>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</si>
  <si>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</si>
  <si>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</si>
  <si>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</si>
  <si>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</si>
  <si>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</si>
  <si>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</si>
  <si>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</si>
  <si>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</si>
  <si>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</si>
  <si>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</si>
  <si>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</si>
  <si>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</si>
  <si>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</si>
  <si>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</si>
  <si>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</si>
  <si>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</si>
  <si>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</si>
  <si>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</si>
  <si>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</si>
  <si>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</si>
  <si>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</si>
  <si>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</si>
  <si>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</si>
  <si>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</si>
  <si>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</si>
  <si>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</si>
  <si>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</si>
  <si>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</si>
  <si>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</si>
  <si>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</si>
  <si>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</si>
  <si>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</si>
  <si>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</si>
  <si>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</si>
  <si>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</si>
  <si>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</si>
  <si>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</si>
  <si>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</si>
  <si>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</si>
  <si>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</si>
  <si>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</si>
  <si>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</si>
  <si>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</si>
  <si>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</si>
  <si>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</si>
  <si>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</si>
  <si>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</si>
  <si>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</si>
  <si>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</si>
  <si>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</si>
  <si>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</si>
  <si>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</si>
  <si>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</si>
  <si>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</si>
  <si>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</si>
  <si>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</si>
  <si>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</si>
  <si>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</si>
  <si>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</si>
  <si>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</si>
  <si>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</si>
  <si>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</si>
  <si>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</si>
  <si>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</si>
  <si>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</si>
  <si>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</si>
  <si>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</si>
  <si>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</si>
  <si>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</si>
  <si>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</si>
  <si>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</si>
  <si>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</si>
  <si>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</si>
  <si>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</si>
  <si>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</si>
  <si>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</si>
  <si>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</si>
  <si>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</si>
  <si>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</si>
  <si>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</si>
  <si>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</si>
  <si>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</si>
  <si>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</si>
  <si>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</si>
  <si>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</si>
  <si>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</si>
  <si>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</si>
  <si>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</si>
  <si>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</si>
  <si>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</si>
  <si>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</si>
  <si>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</si>
  <si>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</si>
  <si>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</si>
  <si>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</si>
  <si>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</si>
  <si>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</si>
  <si>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</si>
  <si>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</si>
  <si>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</si>
  <si>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</si>
  <si>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</si>
  <si>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</si>
  <si>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</si>
  <si>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</si>
  <si>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</si>
  <si>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</si>
  <si>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</si>
  <si>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</si>
  <si>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</si>
  <si>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</si>
  <si>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</si>
  <si>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</si>
  <si>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</si>
  <si>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</si>
  <si>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</si>
  <si>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</si>
  <si>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</si>
  <si>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</si>
  <si>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</si>
  <si>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</si>
  <si>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</si>
  <si>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</si>
  <si>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</si>
  <si>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</si>
  <si>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</si>
  <si>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</si>
  <si>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</si>
  <si>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</si>
  <si>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</si>
  <si>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</si>
  <si>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</si>
  <si>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</si>
  <si>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</si>
  <si>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</si>
  <si>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</si>
  <si>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</si>
  <si>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</si>
  <si>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</si>
  <si>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</si>
  <si>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</si>
  <si>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</si>
  <si>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</si>
  <si>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</si>
  <si>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</si>
  <si>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</si>
  <si>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</si>
  <si>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</si>
  <si>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</si>
  <si>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</si>
  <si>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</si>
  <si>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</si>
  <si>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</si>
  <si>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</si>
  <si>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</si>
  <si>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</si>
  <si>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</si>
  <si>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</si>
  <si>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</si>
  <si>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</si>
  <si>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</si>
  <si>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</si>
  <si>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</si>
  <si>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</si>
  <si>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</si>
  <si>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</si>
  <si>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</si>
  <si>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</si>
  <si>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</si>
  <si>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</si>
  <si>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</si>
  <si>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</si>
  <si>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</si>
  <si>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</si>
  <si>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</si>
  <si>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</si>
  <si>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</si>
  <si>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</si>
  <si>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</si>
  <si>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</si>
  <si>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</si>
  <si>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</si>
  <si>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</si>
  <si>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</si>
  <si>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</si>
  <si>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</si>
  <si>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</si>
  <si>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</si>
  <si>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</si>
  <si>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</si>
  <si>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</si>
  <si>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</si>
  <si>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</si>
  <si>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</si>
  <si>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</si>
  <si>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</si>
  <si>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</si>
  <si>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</si>
  <si>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</si>
  <si>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</si>
  <si>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</si>
  <si>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</si>
  <si>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</si>
  <si>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</si>
  <si>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</si>
  <si>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</si>
  <si>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</si>
  <si>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</si>
  <si>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</si>
  <si>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</si>
  <si>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</si>
  <si>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</si>
  <si>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</si>
  <si>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</si>
  <si>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</si>
  <si>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</si>
  <si>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</si>
  <si>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</si>
  <si>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</si>
  <si>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</si>
  <si>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</si>
  <si>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</si>
  <si>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</si>
  <si>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</si>
  <si>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</si>
  <si>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</si>
  <si>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</si>
  <si>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</si>
  <si>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</si>
  <si>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</si>
  <si>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</si>
  <si>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</si>
  <si>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</si>
  <si>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</si>
  <si>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</si>
  <si>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</si>
  <si>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</si>
  <si>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</si>
  <si>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</si>
  <si>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</si>
  <si>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</si>
  <si>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</si>
  <si>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</si>
  <si>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</si>
  <si>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</si>
  <si>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</si>
  <si>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</si>
  <si>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</si>
  <si>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</si>
  <si>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</si>
  <si>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</si>
  <si>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</si>
  <si>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</si>
  <si>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</si>
  <si>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</si>
  <si>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</si>
  <si>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</si>
  <si>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</si>
  <si>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</si>
  <si>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</si>
  <si>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</si>
  <si>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</si>
  <si>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</si>
  <si>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</si>
  <si>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</si>
  <si>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</si>
  <si>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</si>
  <si>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</si>
  <si>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</si>
  <si>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</si>
  <si>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</si>
  <si>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</si>
  <si>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</si>
  <si>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</si>
  <si>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</si>
  <si>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</si>
  <si>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</si>
  <si>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</si>
  <si>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</si>
  <si>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</si>
  <si>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</si>
  <si>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</si>
  <si>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</si>
  <si>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</si>
  <si>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</si>
  <si>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</si>
  <si>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</si>
  <si>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</si>
  <si>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</si>
  <si>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</si>
  <si>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</si>
  <si>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</si>
  <si>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</si>
  <si>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</si>
  <si>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</si>
  <si>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</si>
  <si>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</si>
  <si>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</si>
  <si>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</si>
  <si>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</si>
  <si>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</si>
  <si>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</si>
  <si>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</si>
  <si>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</si>
  <si>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</si>
  <si>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</si>
  <si>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</si>
  <si>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</si>
  <si>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</si>
  <si>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</si>
  <si>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</si>
  <si>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</si>
  <si>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</si>
  <si>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</si>
  <si>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</si>
  <si>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</si>
  <si>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</si>
  <si>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</si>
  <si>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</si>
  <si>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</si>
  <si>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</si>
  <si>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</si>
  <si>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</si>
  <si>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</si>
  <si>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</si>
  <si>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</si>
  <si>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</si>
  <si>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</si>
  <si>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</si>
  <si>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</si>
  <si>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</si>
  <si>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</si>
  <si>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</si>
  <si>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</si>
  <si>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</si>
  <si>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</si>
  <si>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</si>
  <si>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</si>
  <si>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</si>
  <si>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</si>
  <si>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</si>
  <si>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</si>
  <si>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</si>
  <si>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</si>
  <si>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</si>
  <si>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</si>
  <si>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</si>
  <si>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</si>
  <si>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</si>
  <si>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</si>
  <si>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</si>
  <si>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</si>
  <si>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</si>
  <si>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</si>
  <si>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</si>
  <si>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</si>
  <si>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</si>
  <si>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</si>
  <si>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</si>
  <si>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</si>
  <si>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</si>
  <si>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</si>
  <si>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</si>
  <si>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</si>
  <si>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</si>
  <si>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</si>
  <si>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</si>
  <si>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</si>
  <si>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</si>
  <si>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</si>
  <si>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</si>
  <si>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</si>
  <si>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</si>
  <si>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</si>
  <si>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</si>
  <si>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</si>
  <si>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</si>
  <si>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</si>
  <si>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</si>
  <si>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</si>
  <si>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</si>
  <si>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</si>
  <si>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</si>
  <si>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</si>
  <si>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</si>
  <si>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</si>
  <si>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</si>
  <si>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</si>
  <si>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</si>
  <si>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</si>
  <si>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</si>
  <si>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</si>
  <si>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</si>
  <si>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</si>
  <si>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</si>
  <si>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</si>
  <si>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</si>
  <si>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</si>
  <si>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</si>
  <si>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</si>
  <si>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</si>
  <si>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</si>
  <si>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</si>
  <si>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</si>
  <si>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</si>
  <si>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</si>
  <si>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</si>
  <si>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</si>
  <si>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</si>
  <si>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</si>
  <si>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</si>
  <si>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</si>
  <si>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</si>
  <si>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</si>
  <si>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</si>
  <si>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</si>
  <si>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</si>
  <si>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</si>
  <si>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</si>
  <si>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</si>
  <si>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</si>
  <si>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</si>
  <si>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</si>
  <si>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</si>
  <si>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</si>
  <si>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</si>
  <si>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</si>
  <si>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</si>
  <si>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</si>
  <si>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</si>
  <si>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</si>
  <si>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</si>
  <si>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</si>
  <si>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</si>
  <si>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</si>
  <si>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</si>
  <si>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</si>
  <si>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</si>
  <si>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</si>
  <si>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</si>
  <si>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</si>
  <si>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</si>
  <si>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</si>
  <si>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</si>
  <si>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</si>
  <si>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</si>
  <si>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</si>
  <si>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</si>
  <si>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</si>
  <si>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</si>
  <si>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</si>
  <si>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</si>
  <si>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</si>
  <si>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</si>
  <si>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</si>
  <si>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</si>
  <si>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</si>
  <si>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</si>
  <si>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</si>
  <si>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</si>
  <si>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</si>
  <si>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</si>
  <si>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</si>
  <si>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</si>
  <si>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</si>
  <si>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</si>
  <si>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</si>
  <si>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</si>
  <si>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</si>
  <si>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</si>
  <si>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</si>
  <si>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</si>
  <si>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</si>
  <si>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</si>
  <si>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</si>
  <si>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</si>
  <si>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</si>
  <si>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</si>
  <si>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</si>
  <si>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</si>
  <si>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</si>
  <si>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</si>
  <si>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</si>
  <si>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</si>
  <si>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</si>
  <si>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</si>
  <si>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</si>
  <si>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</si>
  <si>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</si>
  <si>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</si>
  <si>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</si>
  <si>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</si>
  <si>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</si>
  <si>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</si>
  <si>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</si>
  <si>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</si>
  <si>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</si>
  <si>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</si>
  <si>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</si>
  <si>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</si>
  <si>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</si>
  <si>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</si>
  <si>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</si>
  <si>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</si>
  <si>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</si>
  <si>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</si>
  <si>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</si>
  <si>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</si>
  <si>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</si>
  <si>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</si>
  <si>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</si>
  <si>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</si>
  <si>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</si>
  <si>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</si>
  <si>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</si>
  <si>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</si>
  <si>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</si>
  <si>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</si>
  <si>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</si>
  <si>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</si>
  <si>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</si>
  <si>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</si>
  <si>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</si>
  <si>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</si>
  <si>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</si>
  <si>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</si>
  <si>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</si>
  <si>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</si>
  <si>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</si>
  <si>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</si>
  <si>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</si>
  <si>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</si>
  <si>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</si>
  <si>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</si>
  <si>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</si>
  <si>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</si>
  <si>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</si>
  <si>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</si>
  <si>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</si>
  <si>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</si>
  <si>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</si>
  <si>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</si>
  <si>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</si>
  <si>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</si>
  <si>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</si>
  <si>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</si>
  <si>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</si>
  <si>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</si>
  <si>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</si>
  <si>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</si>
  <si>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</si>
  <si>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</si>
  <si>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</si>
  <si>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</si>
  <si>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</si>
  <si>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</si>
  <si>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</si>
  <si>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</si>
  <si>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</si>
  <si>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</si>
  <si>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</si>
  <si>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</si>
  <si>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</si>
  <si>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</si>
  <si>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</si>
  <si>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</si>
  <si>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</si>
  <si>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</si>
  <si>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</si>
  <si>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</si>
  <si>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</si>
  <si>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</si>
  <si>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</si>
  <si>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</si>
  <si>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</si>
  <si>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</si>
  <si>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</si>
  <si>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</si>
  <si>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</si>
  <si>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</si>
  <si>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</si>
  <si>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</si>
  <si>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</si>
  <si>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</si>
  <si>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</si>
  <si>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</si>
  <si>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</si>
  <si>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</si>
  <si>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</si>
  <si>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</si>
  <si>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</si>
  <si>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</si>
  <si>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</si>
  <si>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</si>
  <si>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</si>
  <si>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</si>
  <si>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</si>
  <si>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</si>
  <si>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</si>
  <si>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</si>
  <si>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</si>
  <si>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</si>
  <si>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</si>
  <si>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</si>
  <si>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</si>
  <si>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</si>
  <si>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</si>
  <si>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</si>
  <si>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</si>
  <si>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</si>
  <si>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</si>
  <si>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</si>
  <si>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</si>
  <si>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</si>
  <si>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</si>
  <si>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</si>
  <si>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</si>
  <si>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</si>
  <si>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</si>
  <si>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</si>
  <si>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</si>
  <si>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</si>
  <si>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</si>
  <si>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</si>
  <si>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</si>
  <si>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</si>
  <si>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</si>
  <si>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</si>
  <si>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</si>
  <si>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</si>
  <si>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</si>
  <si>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</si>
  <si>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</si>
  <si>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</si>
  <si>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</si>
  <si>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</si>
  <si>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</si>
  <si>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</si>
  <si>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</si>
  <si>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</si>
  <si>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</si>
  <si>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</si>
  <si>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</si>
  <si>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</si>
  <si>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</si>
  <si>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</si>
  <si>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</si>
  <si>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</si>
  <si>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</si>
  <si>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</si>
  <si>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</si>
  <si>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</si>
  <si>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</si>
  <si>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</si>
  <si>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</si>
  <si>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</si>
  <si>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</si>
  <si>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</si>
  <si>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</si>
  <si>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</si>
  <si>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</si>
  <si>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</si>
  <si>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</si>
  <si>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</si>
  <si>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</si>
  <si>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</si>
  <si>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</si>
  <si>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</si>
  <si>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</si>
  <si>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</si>
  <si>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</si>
  <si>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</si>
  <si>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</si>
  <si>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</si>
  <si>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</si>
  <si>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</si>
  <si>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</si>
  <si>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</si>
  <si>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</si>
  <si>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</si>
  <si>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</si>
  <si>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</si>
  <si>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</si>
  <si>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</si>
  <si>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</si>
  <si>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</si>
  <si>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</si>
  <si>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</si>
  <si>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</si>
  <si>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</si>
  <si>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</si>
  <si>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</si>
  <si>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</si>
  <si>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</si>
  <si>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</si>
  <si>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</si>
  <si>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</si>
  <si>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</si>
  <si>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</si>
  <si>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</si>
  <si>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</si>
  <si>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</si>
  <si>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</si>
  <si>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</si>
  <si>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</si>
  <si>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</si>
  <si>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</si>
  <si>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</si>
  <si>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</si>
  <si>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</si>
  <si>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</si>
  <si>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</si>
  <si>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</si>
  <si>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</si>
  <si>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</si>
  <si>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</si>
  <si>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</si>
  <si>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</si>
  <si>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</si>
  <si>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</si>
  <si>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</si>
  <si>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</si>
  <si>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</si>
  <si>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</si>
  <si>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</si>
  <si>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</si>
  <si>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</si>
  <si>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</si>
  <si>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</si>
  <si>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</si>
  <si>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</si>
  <si>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</si>
  <si>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</si>
  <si>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</si>
  <si>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</si>
  <si>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</si>
  <si>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</si>
  <si>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</si>
  <si>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</si>
  <si>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</si>
  <si>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</si>
  <si>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</si>
  <si>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</si>
  <si>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</si>
  <si>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</si>
  <si>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</si>
  <si>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</si>
  <si>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</si>
  <si>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</si>
  <si>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</si>
  <si>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</si>
  <si>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</si>
  <si>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</si>
  <si>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</si>
  <si>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</si>
  <si>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</si>
  <si>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</si>
  <si>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</si>
  <si>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</si>
  <si>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</si>
  <si>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</si>
  <si>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</si>
  <si>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</si>
  <si>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</si>
  <si>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</si>
  <si>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</si>
  <si>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</si>
  <si>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</si>
  <si>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</si>
  <si>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</si>
  <si>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</si>
  <si>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</si>
  <si>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</si>
  <si>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</si>
  <si>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</si>
  <si>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</si>
  <si>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</si>
  <si>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</si>
  <si>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</si>
  <si>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</si>
  <si>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</si>
  <si>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</si>
  <si>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</si>
  <si>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</si>
  <si>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</si>
  <si>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</si>
  <si>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</si>
  <si>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</si>
  <si>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</si>
  <si>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</si>
  <si>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</si>
  <si>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</si>
  <si>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</si>
  <si>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</si>
  <si>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</si>
  <si>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</si>
  <si>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</si>
  <si>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</si>
  <si>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</si>
  <si>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</si>
  <si>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</si>
  <si>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</si>
  <si>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</si>
  <si>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</si>
  <si>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</si>
  <si>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</si>
  <si>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</si>
  <si>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</si>
  <si>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</si>
  <si>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</si>
  <si>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</si>
  <si>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</si>
  <si>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</si>
  <si>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</si>
  <si>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</si>
  <si>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</si>
  <si>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</si>
  <si>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</si>
  <si>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</si>
  <si>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</si>
  <si>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</si>
  <si>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</si>
  <si>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</si>
  <si>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</si>
  <si>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</si>
  <si>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</si>
  <si>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</si>
  <si>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</si>
  <si>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</si>
  <si>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</si>
  <si>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</si>
  <si>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</si>
  <si>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</si>
  <si>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</si>
  <si>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</si>
  <si>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</si>
  <si>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</si>
  <si>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</si>
  <si>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</si>
  <si>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</si>
  <si>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</si>
  <si>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</si>
  <si>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</si>
  <si>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</si>
  <si>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</si>
  <si>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</si>
  <si>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</si>
  <si>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</si>
  <si>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</si>
  <si>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</si>
  <si>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</si>
  <si>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</si>
  <si>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</si>
  <si>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</si>
  <si>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</si>
  <si>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</si>
  <si>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</si>
  <si>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</si>
  <si>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</si>
  <si>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</si>
  <si>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</si>
  <si>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</si>
  <si>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</si>
  <si>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</si>
  <si>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</si>
  <si>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</si>
  <si>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</si>
  <si>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</si>
  <si>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</si>
  <si>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</si>
  <si>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</si>
  <si>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</si>
  <si>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</si>
  <si>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</si>
  <si>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</si>
  <si>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</si>
  <si>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</si>
  <si>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</si>
  <si>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</si>
  <si>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</si>
  <si>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</si>
  <si>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</si>
  <si>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</si>
  <si>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</si>
  <si>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</si>
  <si>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</si>
  <si>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</si>
  <si>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</si>
  <si>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</si>
  <si>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</si>
  <si>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</si>
  <si>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</si>
  <si>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</si>
  <si>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</si>
  <si>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</si>
  <si>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</si>
  <si>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</si>
  <si>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</si>
  <si>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</si>
  <si>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</si>
  <si>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</si>
  <si>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</si>
  <si>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</si>
  <si>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</si>
  <si>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</si>
  <si>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</si>
  <si>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</si>
  <si>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</si>
  <si>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</si>
  <si>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</si>
  <si>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</si>
  <si>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</si>
  <si>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</si>
  <si>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</si>
  <si>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</si>
  <si>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</si>
  <si>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</si>
  <si>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</si>
  <si>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</si>
  <si>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</si>
  <si>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</si>
  <si>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</si>
  <si>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</si>
  <si>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</si>
  <si>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</si>
  <si>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</si>
  <si>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</si>
  <si>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</si>
  <si>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</si>
  <si>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</si>
  <si>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</si>
  <si>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</si>
  <si>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</si>
  <si>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</si>
  <si>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</si>
  <si>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</si>
  <si>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</si>
  <si>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</si>
  <si>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</si>
  <si>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</si>
  <si>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</si>
  <si>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</si>
  <si>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</si>
  <si>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</si>
  <si>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</si>
  <si>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</si>
  <si>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</si>
  <si>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</si>
  <si>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</si>
  <si>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</si>
  <si>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</si>
  <si>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</si>
  <si>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</si>
  <si>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</si>
  <si>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</si>
  <si>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</si>
  <si>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</si>
  <si>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</si>
  <si>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</si>
  <si>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</si>
  <si>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</si>
  <si>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</si>
  <si>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</si>
  <si>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</si>
  <si>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</si>
  <si>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</si>
  <si>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</si>
  <si>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</si>
  <si>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</si>
  <si>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</si>
  <si>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</si>
  <si>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</si>
  <si>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</si>
  <si>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</si>
  <si>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</si>
  <si>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</si>
  <si>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</si>
  <si>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</si>
  <si>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</si>
  <si>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</si>
  <si>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</si>
  <si>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</si>
  <si>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</si>
  <si>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</si>
  <si>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</si>
  <si>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</si>
  <si>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</si>
  <si>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</si>
  <si>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</si>
  <si>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</si>
  <si>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</si>
  <si>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</si>
  <si>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</si>
  <si>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</si>
  <si>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</si>
  <si>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</si>
  <si>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</si>
  <si>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</si>
  <si>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</si>
  <si>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</si>
  <si>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</si>
  <si>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</si>
  <si>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</si>
  <si>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</si>
  <si>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</si>
  <si>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</si>
  <si>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</si>
  <si>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</si>
  <si>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</si>
  <si>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</si>
  <si>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</si>
  <si>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</si>
  <si>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</si>
  <si>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</si>
  <si>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</si>
  <si>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</si>
  <si>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</si>
  <si>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</si>
  <si>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</si>
  <si>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</si>
  <si>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</si>
  <si>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</si>
  <si>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</si>
  <si>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</si>
  <si>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</si>
  <si>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</si>
  <si>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</si>
  <si>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</si>
  <si>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</si>
  <si>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</si>
  <si>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</si>
  <si>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</si>
  <si>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</si>
  <si>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</si>
  <si>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</si>
  <si>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</si>
  <si>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</si>
  <si>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</si>
  <si>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</si>
  <si>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</si>
  <si>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</si>
  <si>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</si>
  <si>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</si>
  <si>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</si>
  <si>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</si>
  <si>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</si>
  <si>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</si>
  <si>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</si>
  <si>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</si>
  <si>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</si>
  <si>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</si>
  <si>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</si>
  <si>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</si>
  <si>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</si>
  <si>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</si>
  <si>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</si>
  <si>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</si>
  <si>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</si>
  <si>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</si>
  <si>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</si>
  <si>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</si>
  <si>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</si>
  <si>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</si>
  <si>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</si>
  <si>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</si>
  <si>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</si>
  <si>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</si>
  <si>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</si>
  <si>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</si>
  <si>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</si>
  <si>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</si>
  <si>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</si>
  <si>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</si>
  <si>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</si>
  <si>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</si>
  <si>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</si>
  <si>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</si>
  <si>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</si>
  <si>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</si>
  <si>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</si>
  <si>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</si>
  <si>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</si>
  <si>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</si>
  <si>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</si>
  <si>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</si>
  <si>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</si>
  <si>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</si>
  <si>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</si>
  <si>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</si>
  <si>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</si>
  <si>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</si>
  <si>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</si>
  <si>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</si>
  <si>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</si>
  <si>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</si>
  <si>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</si>
  <si>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</si>
  <si>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</si>
  <si>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</si>
  <si>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</si>
  <si>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</si>
  <si>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</si>
  <si>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</si>
  <si>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</si>
  <si>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</si>
  <si>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</si>
  <si>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</si>
  <si>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</si>
  <si>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</si>
  <si>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</si>
  <si>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</si>
  <si>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</si>
  <si>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</si>
  <si>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</si>
  <si>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</si>
  <si>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</si>
  <si>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</si>
  <si>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</si>
  <si>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</si>
  <si>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</si>
  <si>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</si>
  <si>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</si>
  <si>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</si>
  <si>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</si>
  <si>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</si>
  <si>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</si>
  <si>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</si>
  <si>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</si>
  <si>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</si>
  <si>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</si>
  <si>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</si>
  <si>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</si>
  <si>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</si>
  <si>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</si>
  <si>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</si>
  <si>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</si>
  <si>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</si>
  <si>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</si>
  <si>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</si>
  <si>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</si>
  <si>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</si>
  <si>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</si>
  <si>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</si>
  <si>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</si>
  <si>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</si>
  <si>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</si>
  <si>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</si>
  <si>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</si>
  <si>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</si>
  <si>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</si>
  <si>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</si>
  <si>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</si>
  <si>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</si>
  <si>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</si>
  <si>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</si>
  <si>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</si>
  <si>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</si>
  <si>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</si>
  <si>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</si>
  <si>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</si>
  <si>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</si>
  <si>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</si>
  <si>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</si>
  <si>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</si>
  <si>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</si>
  <si>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</si>
  <si>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</si>
  <si>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</si>
  <si>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</si>
  <si>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</si>
  <si>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</si>
  <si>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</si>
  <si>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</si>
  <si>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</si>
  <si>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</si>
  <si>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</si>
  <si>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</si>
  <si>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</si>
  <si>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</si>
  <si>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</si>
  <si>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</si>
  <si>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</si>
  <si>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</si>
  <si>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</si>
  <si>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</si>
  <si>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</si>
  <si>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</si>
  <si>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</si>
  <si>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</si>
  <si>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</si>
  <si>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</si>
  <si>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</si>
  <si>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</si>
  <si>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</si>
  <si>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</si>
  <si>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</si>
  <si>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</si>
  <si>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</si>
  <si>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</si>
  <si>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</si>
  <si>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</si>
  <si>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</si>
  <si>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</si>
  <si>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</si>
  <si>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</si>
  <si>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</si>
  <si>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</si>
  <si>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</si>
  <si>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</si>
  <si>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</si>
  <si>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</si>
  <si>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</si>
  <si>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</si>
  <si>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</si>
  <si>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</si>
  <si>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</si>
  <si>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</si>
  <si>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</si>
  <si>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</si>
  <si>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</si>
  <si>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</si>
  <si>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</si>
  <si>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</si>
  <si>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</si>
  <si>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</si>
  <si>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</si>
  <si>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</si>
  <si>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</si>
  <si>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</si>
  <si>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</si>
  <si>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</si>
  <si>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</si>
  <si>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</si>
  <si>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</si>
  <si>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</si>
  <si>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</si>
  <si>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</si>
  <si>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</si>
  <si>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</si>
  <si>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</si>
  <si>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</si>
  <si>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</si>
  <si>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</si>
  <si>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</si>
  <si>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</si>
  <si>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</si>
  <si>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</si>
  <si>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</si>
  <si>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</si>
  <si>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</si>
  <si>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</si>
  <si>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</si>
  <si>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</si>
  <si>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</si>
  <si>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</si>
  <si>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</si>
  <si>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</si>
  <si>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</si>
  <si>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</si>
  <si>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</si>
  <si>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</si>
  <si>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</si>
  <si>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</si>
  <si>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</si>
  <si>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</si>
  <si>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</si>
  <si>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</si>
  <si>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</si>
  <si>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</si>
  <si>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</si>
  <si>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</si>
  <si>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</si>
  <si>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</si>
  <si>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</si>
  <si>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</si>
  <si>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</si>
  <si>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</si>
  <si>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</si>
  <si>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</si>
  <si>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</si>
  <si>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</si>
  <si>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</si>
  <si>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</si>
  <si>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</si>
  <si>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</si>
  <si>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</si>
  <si>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</si>
  <si>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</si>
  <si>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</si>
  <si>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</si>
  <si>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</si>
  <si>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</si>
  <si>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</si>
  <si>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</si>
  <si>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</si>
  <si>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</si>
  <si>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</si>
  <si>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</si>
  <si>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</si>
  <si>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</si>
  <si>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</si>
  <si>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</si>
  <si>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</si>
  <si>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</si>
  <si>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</si>
  <si>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</si>
  <si>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</si>
  <si>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</si>
  <si>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</si>
  <si>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</si>
  <si>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</si>
  <si>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</si>
  <si>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</si>
  <si>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</si>
  <si>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</si>
  <si>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</si>
  <si>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</si>
  <si>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</si>
  <si>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</si>
  <si>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</si>
  <si>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</si>
  <si>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</si>
  <si>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</si>
  <si>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</si>
  <si>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</si>
  <si>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</si>
  <si>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</si>
  <si>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</si>
  <si>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</si>
  <si>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</si>
  <si>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</si>
  <si>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</si>
  <si>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</si>
  <si>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</si>
  <si>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</si>
  <si>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</si>
  <si>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</si>
  <si>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</si>
  <si>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</si>
  <si>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</si>
  <si>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</si>
  <si>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</si>
  <si>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</si>
  <si>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</si>
  <si>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</si>
  <si>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</si>
  <si>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</si>
  <si>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</si>
  <si>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</si>
  <si>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</si>
  <si>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</si>
  <si>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</si>
  <si>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</si>
  <si>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</si>
  <si>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</si>
  <si>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</si>
  <si>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</si>
  <si>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</si>
  <si>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</si>
  <si>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</si>
  <si>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</si>
  <si>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</si>
  <si>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</si>
  <si>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</si>
  <si>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</si>
  <si>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</si>
  <si>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</si>
  <si>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</si>
  <si>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</si>
  <si>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</si>
  <si>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</si>
  <si>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</si>
  <si>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</si>
  <si>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</si>
  <si>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</si>
  <si>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</si>
  <si>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</si>
  <si>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</si>
  <si>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</si>
  <si>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</si>
  <si>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</si>
  <si>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</si>
  <si>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</si>
  <si>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</si>
  <si>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</si>
  <si>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</si>
  <si>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</si>
  <si>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</si>
  <si>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</si>
  <si>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</si>
  <si>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</si>
  <si>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</si>
  <si>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</si>
  <si>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</si>
  <si>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</si>
  <si>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</si>
  <si>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</si>
  <si>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</si>
  <si>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</si>
  <si>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</si>
  <si>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</si>
  <si>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</si>
  <si>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</si>
  <si>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</si>
  <si>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</si>
  <si>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</si>
  <si>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</si>
  <si>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</si>
  <si>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</si>
  <si>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</si>
  <si>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</si>
  <si>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</si>
  <si>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</si>
  <si>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</si>
  <si>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</si>
  <si>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</si>
  <si>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</si>
  <si>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</si>
  <si>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</si>
  <si>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</si>
  <si>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</si>
  <si>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</si>
  <si>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</si>
  <si>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</si>
  <si>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</si>
  <si>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</si>
  <si>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</si>
  <si>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</si>
  <si>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</si>
  <si>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</si>
  <si>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</si>
  <si>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</si>
  <si>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</si>
  <si>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</si>
  <si>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</si>
  <si>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</si>
  <si>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</si>
  <si>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</si>
  <si>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</si>
  <si>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</si>
  <si>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</si>
  <si>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</si>
  <si>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</si>
  <si>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</si>
  <si>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</si>
  <si>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</si>
  <si>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</si>
  <si>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</si>
  <si>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</si>
  <si>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</si>
  <si>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</si>
  <si>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</si>
  <si>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</si>
  <si>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</si>
  <si>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</si>
  <si>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</si>
  <si>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</si>
  <si>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</si>
  <si>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</si>
  <si>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</si>
  <si>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</si>
  <si>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</si>
  <si>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</si>
  <si>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</si>
  <si>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</si>
  <si>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</si>
  <si>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</si>
  <si>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</si>
  <si>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</si>
  <si>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</si>
  <si>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</si>
  <si>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</si>
  <si>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</si>
  <si>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</si>
  <si>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</si>
  <si>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</si>
  <si>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</si>
  <si>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</si>
  <si>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</si>
  <si>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</si>
  <si>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</si>
  <si>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</si>
  <si>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</si>
  <si>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</si>
  <si>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</si>
  <si>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</si>
  <si>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</si>
  <si>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</si>
  <si>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</si>
  <si>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</si>
  <si>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</si>
  <si>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</si>
  <si>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</si>
  <si>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</si>
  <si>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</si>
  <si>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</si>
  <si>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</si>
  <si>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</si>
  <si>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</si>
  <si>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</si>
  <si>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</si>
  <si>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</si>
  <si>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</si>
  <si>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</si>
  <si>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</si>
  <si>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</si>
  <si>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</si>
  <si>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</si>
  <si>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</si>
  <si>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</si>
  <si>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</si>
  <si>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</si>
  <si>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</si>
  <si>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</si>
  <si>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</si>
  <si>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</si>
  <si>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</si>
  <si>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</si>
  <si>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</si>
  <si>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</si>
  <si>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</si>
  <si>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</si>
  <si>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</si>
  <si>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</si>
  <si>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</si>
  <si>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</si>
  <si>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</si>
  <si>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</si>
  <si>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</si>
  <si>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</si>
  <si>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</si>
  <si>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</si>
  <si>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</si>
  <si>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</si>
  <si>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</si>
  <si>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</si>
  <si>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</si>
  <si>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</si>
  <si>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</si>
  <si>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</si>
  <si>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</si>
  <si>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</si>
  <si>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</si>
  <si>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</si>
  <si>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</si>
  <si>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</si>
  <si>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</si>
  <si>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</si>
  <si>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</si>
  <si>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</si>
  <si>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</si>
  <si>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</si>
  <si>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</si>
  <si>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</si>
  <si>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</si>
  <si>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</si>
  <si>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</si>
  <si>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</si>
  <si>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</si>
  <si>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</si>
  <si>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</si>
  <si>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</si>
  <si>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</si>
  <si>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</si>
  <si>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</si>
  <si>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</si>
  <si>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</si>
  <si>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</si>
  <si>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</si>
  <si>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</si>
  <si>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</si>
  <si>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</si>
  <si>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</si>
  <si>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</si>
  <si>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</si>
  <si>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</si>
  <si>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</si>
  <si>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</si>
  <si>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</si>
  <si>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</si>
  <si>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</si>
  <si>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</si>
  <si>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</si>
  <si>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</si>
  <si>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</si>
  <si>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</si>
  <si>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</si>
  <si>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</si>
  <si>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</si>
  <si>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</si>
  <si>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</si>
  <si>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</si>
  <si>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</si>
  <si>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</si>
  <si>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</si>
  <si>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</si>
  <si>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</si>
  <si>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</si>
  <si>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</si>
  <si>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</si>
  <si>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</si>
  <si>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</si>
  <si>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</si>
  <si>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</si>
  <si>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</si>
  <si>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</si>
  <si>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</si>
  <si>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</si>
  <si>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</si>
  <si>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</si>
  <si>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</si>
  <si>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</si>
  <si>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</si>
  <si>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</si>
  <si>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</si>
  <si>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</si>
  <si>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</si>
  <si>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</si>
  <si>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</si>
  <si>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</si>
  <si>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</si>
  <si>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</si>
  <si>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</si>
  <si>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</si>
  <si>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</si>
  <si>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</si>
  <si>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</si>
  <si>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</si>
  <si>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</si>
  <si>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</si>
  <si>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</si>
  <si>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</si>
  <si>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</si>
  <si>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</si>
  <si>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</si>
  <si>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</si>
  <si>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</si>
  <si>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</si>
  <si>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</si>
  <si>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</si>
  <si>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</si>
  <si>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</si>
  <si>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</si>
  <si>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</si>
  <si>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</si>
  <si>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</si>
  <si>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</si>
  <si>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</si>
  <si>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</si>
  <si>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</si>
  <si>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</si>
  <si>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</si>
  <si>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</si>
  <si>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</si>
  <si>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</si>
  <si>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</si>
  <si>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</si>
  <si>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</si>
  <si>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</si>
  <si>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</si>
  <si>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</si>
  <si>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</si>
  <si>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</si>
  <si>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</si>
  <si>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</si>
  <si>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</si>
  <si>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</si>
  <si>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</si>
  <si>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</si>
  <si>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</si>
  <si>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</si>
  <si>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</si>
  <si>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</si>
  <si>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</si>
  <si>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</si>
  <si>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</si>
  <si>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</si>
  <si>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</si>
  <si>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</si>
  <si>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</si>
  <si>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</si>
  <si>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</si>
  <si>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</si>
  <si>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</si>
  <si>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</si>
  <si>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</si>
  <si>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</si>
  <si>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</si>
  <si>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</si>
  <si>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</si>
  <si>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</si>
  <si>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</si>
  <si>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</si>
  <si>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</si>
  <si>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</si>
  <si>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</si>
  <si>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</si>
  <si>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</si>
  <si>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</si>
  <si>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</si>
  <si>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</si>
  <si>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</si>
  <si>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</si>
  <si>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</si>
  <si>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</si>
  <si>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</si>
  <si>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</si>
  <si>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</si>
  <si>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</si>
  <si>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</si>
  <si>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</si>
  <si>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</si>
  <si>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</si>
  <si>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</si>
  <si>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</si>
  <si>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</si>
  <si>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</si>
  <si>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</si>
  <si>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</si>
  <si>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</si>
  <si>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</si>
  <si>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</si>
  <si>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</si>
  <si>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</si>
  <si>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</si>
  <si>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</si>
  <si>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</si>
  <si>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</si>
  <si>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</si>
  <si>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</si>
  <si>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</si>
  <si>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</si>
  <si>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</si>
  <si>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</si>
  <si>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</si>
  <si>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</si>
  <si>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</si>
  <si>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</si>
  <si>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</si>
  <si>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</si>
  <si>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</si>
  <si>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</si>
  <si>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</si>
  <si>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</si>
  <si>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</si>
  <si>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</si>
  <si>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</si>
  <si>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</si>
  <si>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</si>
  <si>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</si>
  <si>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</si>
  <si>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</si>
  <si>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</si>
  <si>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</si>
  <si>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</si>
  <si>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</si>
  <si>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</si>
  <si>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</si>
  <si>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</si>
  <si>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</si>
  <si>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</si>
  <si>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</si>
  <si>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</si>
  <si>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</si>
  <si>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</si>
  <si>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</si>
  <si>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</si>
  <si>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</si>
  <si>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</si>
  <si>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</si>
  <si>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</si>
  <si>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</si>
  <si>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</si>
  <si>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</si>
  <si>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</si>
  <si>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</si>
  <si>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</si>
  <si>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</si>
  <si>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</si>
  <si>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</si>
  <si>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</si>
  <si>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</si>
  <si>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</si>
  <si>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</si>
  <si>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</si>
  <si>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</si>
  <si>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</si>
  <si>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</si>
  <si>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</si>
  <si>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</si>
  <si>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</si>
  <si>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</si>
  <si>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</si>
  <si>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</si>
  <si>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</si>
  <si>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</si>
  <si>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</si>
  <si>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</si>
  <si>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</si>
  <si>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</si>
  <si>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</si>
  <si>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</si>
  <si>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</si>
  <si>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</si>
  <si>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</si>
  <si>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</si>
  <si>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</si>
  <si>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</si>
  <si>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</si>
  <si>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</si>
  <si>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</si>
  <si>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</si>
  <si>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</si>
  <si>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</si>
  <si>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</si>
  <si>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</si>
  <si>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</si>
  <si>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</si>
  <si>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</si>
  <si>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</si>
  <si>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</si>
  <si>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</si>
  <si>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</si>
  <si>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</si>
  <si>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</si>
  <si>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</si>
  <si>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</si>
  <si>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</si>
  <si>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</si>
  <si>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</si>
  <si>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</si>
  <si>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</si>
  <si>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</si>
  <si>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</si>
  <si>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</si>
  <si>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</si>
  <si>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</si>
  <si>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</si>
  <si>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</si>
  <si>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</si>
  <si>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</si>
  <si>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</si>
  <si>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</si>
  <si>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</si>
  <si>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</si>
  <si>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</si>
  <si>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</si>
  <si>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</si>
  <si>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</si>
  <si>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</si>
  <si>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</si>
  <si>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</si>
  <si>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</si>
  <si>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</si>
  <si>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</si>
  <si>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</si>
  <si>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</si>
  <si>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</si>
  <si>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</si>
  <si>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</si>
  <si>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</si>
  <si>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</si>
  <si>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</si>
  <si>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</si>
  <si>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</si>
  <si>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</si>
  <si>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</si>
  <si>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</si>
  <si>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</si>
  <si>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</si>
  <si>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</si>
  <si>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</si>
  <si>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</si>
  <si>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</si>
  <si>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</si>
  <si>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</si>
  <si>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</si>
  <si>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</si>
  <si>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</si>
  <si>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</si>
  <si>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</si>
  <si>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</si>
  <si>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</si>
  <si>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</si>
  <si>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</si>
  <si>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</si>
  <si>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</si>
  <si>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</si>
  <si>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</si>
  <si>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</si>
  <si>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</si>
  <si>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</si>
  <si>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</si>
  <si>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</si>
  <si>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</si>
  <si>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</si>
  <si>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</si>
  <si>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</si>
  <si>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</si>
  <si>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</si>
  <si>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</si>
  <si>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</si>
  <si>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</si>
  <si>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</si>
  <si>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</si>
  <si>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</si>
  <si>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</si>
  <si>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</si>
  <si>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</si>
  <si>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</si>
  <si>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</si>
  <si>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</si>
  <si>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</si>
  <si>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</si>
  <si>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</si>
  <si>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</si>
  <si>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</si>
  <si>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</si>
  <si>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</si>
  <si>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</si>
  <si>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</si>
  <si>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</si>
  <si>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</si>
  <si>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</si>
  <si>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</si>
  <si>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</si>
  <si>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</si>
  <si>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</si>
  <si>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</si>
  <si>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</si>
  <si>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</si>
  <si>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</si>
  <si>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</si>
  <si>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</si>
  <si>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</si>
  <si>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</si>
  <si>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</si>
  <si>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</si>
  <si>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</si>
  <si>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</si>
  <si>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</si>
  <si>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</si>
  <si>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</si>
  <si>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</si>
  <si>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</si>
  <si>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</si>
  <si>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</si>
  <si>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</si>
  <si>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</si>
  <si>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</si>
  <si>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</si>
  <si>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</si>
  <si>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</si>
  <si>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</si>
  <si>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</si>
  <si>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</si>
  <si>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</si>
  <si>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</si>
  <si>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</si>
  <si>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</si>
  <si>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</si>
  <si>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</si>
  <si>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</si>
  <si>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</si>
  <si>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</si>
  <si>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</si>
  <si>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</si>
  <si>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</si>
  <si>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</si>
  <si>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</si>
  <si>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</si>
  <si>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</si>
  <si>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</si>
  <si>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</si>
  <si>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</si>
  <si>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</si>
  <si>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</si>
  <si>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</si>
  <si>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</si>
  <si>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</si>
  <si>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</si>
  <si>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</si>
  <si>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</si>
  <si>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</si>
  <si>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</si>
  <si>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</si>
  <si>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</si>
  <si>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</si>
  <si>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</si>
  <si>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</si>
  <si>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</si>
  <si>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</si>
  <si>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</si>
  <si>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</si>
  <si>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</si>
  <si>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</si>
  <si>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</si>
  <si>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</si>
  <si>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</si>
  <si>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</si>
  <si>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</si>
  <si>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</si>
  <si>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</si>
  <si>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</si>
  <si>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</si>
  <si>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</si>
  <si>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</si>
  <si>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</si>
  <si>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</si>
  <si>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</si>
  <si>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</si>
  <si>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</si>
  <si>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</si>
  <si>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</si>
  <si>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</si>
  <si>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</si>
  <si>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</si>
  <si>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</si>
  <si>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</si>
  <si>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</si>
  <si>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</si>
  <si>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</si>
  <si>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</si>
  <si>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</si>
  <si>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</si>
  <si>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</si>
  <si>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</si>
  <si>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</si>
  <si>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</si>
  <si>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</si>
  <si>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</si>
  <si>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</si>
  <si>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</si>
  <si>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</si>
  <si>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</si>
  <si>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</si>
  <si>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</si>
  <si>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</si>
  <si>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</si>
  <si>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</si>
  <si>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</si>
  <si>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</si>
  <si>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</si>
  <si>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</si>
  <si>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</si>
  <si>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</si>
  <si>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</si>
  <si>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</si>
  <si>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</si>
  <si>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</si>
  <si>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</si>
  <si>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</si>
  <si>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</si>
  <si>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</si>
  <si>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</si>
  <si>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</si>
  <si>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</si>
  <si>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</si>
  <si>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</si>
  <si>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</si>
  <si>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</si>
  <si>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</si>
  <si>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</si>
  <si>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</si>
  <si>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</si>
  <si>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</si>
  <si>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</si>
  <si>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</si>
  <si>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</si>
  <si>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</si>
  <si>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</si>
  <si>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</si>
  <si>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</si>
  <si>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</si>
  <si>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</si>
  <si>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</si>
  <si>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</si>
  <si>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</si>
  <si>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</si>
  <si>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</si>
  <si>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</si>
  <si>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</si>
  <si>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</si>
  <si>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</si>
  <si>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</si>
  <si>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</si>
  <si>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</si>
  <si>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</si>
  <si>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</si>
  <si>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</si>
  <si>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</si>
  <si>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</si>
  <si>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</si>
  <si>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</si>
  <si>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</si>
  <si>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</si>
  <si>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</si>
  <si>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</si>
  <si>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</si>
  <si>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</si>
  <si>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</si>
  <si>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</si>
  <si>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</si>
  <si>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</si>
  <si>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</si>
  <si>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</si>
  <si>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</si>
  <si>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</si>
  <si>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</si>
  <si>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</si>
  <si>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</si>
  <si>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</si>
  <si>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</si>
  <si>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</si>
  <si>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</si>
  <si>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</si>
  <si>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</si>
  <si>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</si>
  <si>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</si>
  <si>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</si>
  <si>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</si>
  <si>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</si>
  <si>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</si>
  <si>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</si>
  <si>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</si>
  <si>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</si>
  <si>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</si>
  <si>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</si>
  <si>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</si>
  <si>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</si>
  <si>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</si>
  <si>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</si>
  <si>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</si>
  <si>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</si>
  <si>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</si>
  <si>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</si>
  <si>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</si>
  <si>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</si>
  <si>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</si>
  <si>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</si>
  <si>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</si>
  <si>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</si>
  <si>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</si>
  <si>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</si>
  <si>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</si>
  <si>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</si>
  <si>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</si>
  <si>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</si>
  <si>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</si>
  <si>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</si>
  <si>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</si>
  <si>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</si>
  <si>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</si>
  <si>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</si>
  <si>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</si>
  <si>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</si>
  <si>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</si>
  <si>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</si>
  <si>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</si>
  <si>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</si>
  <si>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</si>
  <si>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</si>
  <si>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</si>
  <si>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</si>
  <si>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</si>
  <si>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</si>
  <si>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</si>
  <si>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</si>
  <si>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</si>
  <si>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</si>
  <si>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</si>
  <si>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</si>
  <si>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</si>
  <si>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</si>
  <si>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</si>
  <si>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</si>
  <si>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</si>
  <si>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</si>
  <si>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</si>
  <si>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</si>
  <si>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</si>
  <si>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</si>
  <si>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</si>
  <si>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</si>
  <si>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</si>
  <si>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</si>
  <si>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</si>
  <si>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</si>
  <si>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</si>
  <si>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</si>
  <si>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</si>
  <si>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</si>
  <si>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</si>
  <si>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</si>
  <si>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</si>
  <si>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</si>
  <si>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</si>
  <si>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</si>
  <si>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</si>
  <si>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</si>
  <si>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</si>
  <si>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</si>
  <si>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</si>
  <si>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</si>
  <si>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</si>
  <si>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</si>
  <si>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</si>
  <si>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</si>
  <si>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</si>
  <si>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</si>
  <si>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</si>
  <si>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</si>
  <si>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</si>
  <si>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</si>
  <si>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</si>
  <si>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</si>
  <si>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</si>
  <si>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</si>
  <si>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</si>
  <si>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</si>
  <si>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</si>
  <si>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</si>
  <si>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</si>
  <si>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</si>
  <si>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</si>
  <si>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</si>
  <si>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</si>
  <si>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</si>
  <si>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</si>
  <si>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</si>
  <si>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</si>
  <si>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</si>
  <si>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</si>
  <si>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</si>
  <si>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</si>
  <si>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</si>
  <si>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</si>
  <si>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</si>
  <si>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</si>
  <si>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</si>
  <si>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</si>
  <si>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</si>
  <si>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</si>
  <si>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</si>
  <si>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</si>
  <si>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</si>
  <si>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</si>
  <si>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</si>
  <si>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</si>
  <si>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</si>
  <si>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</si>
  <si>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</si>
  <si>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</si>
  <si>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</si>
  <si>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</si>
  <si>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</si>
  <si>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</si>
  <si>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</si>
  <si>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</si>
  <si>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</si>
  <si>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</si>
  <si>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</si>
  <si>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</si>
  <si>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</si>
  <si>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</si>
  <si>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</si>
  <si>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</si>
  <si>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</si>
  <si>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</si>
  <si>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</si>
  <si>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</si>
  <si>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</si>
  <si>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</si>
  <si>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</si>
  <si>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</si>
  <si>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</si>
  <si>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</si>
  <si>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</si>
  <si>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</si>
  <si>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</si>
  <si>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</si>
  <si>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</si>
  <si>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</si>
  <si>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</si>
  <si>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</si>
  <si>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</si>
  <si>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</si>
  <si>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</si>
  <si>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</si>
  <si>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</si>
  <si>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</si>
  <si>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</si>
  <si>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</si>
  <si>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</si>
  <si>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</si>
  <si>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</si>
  <si>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</si>
  <si>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</si>
  <si>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</si>
  <si>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</si>
  <si>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</si>
  <si>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</si>
  <si>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</si>
  <si>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</si>
  <si>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</si>
  <si>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</si>
  <si>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</si>
  <si>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</si>
  <si>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</si>
  <si>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</si>
  <si>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</si>
  <si>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</si>
  <si>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</si>
  <si>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</si>
  <si>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</si>
  <si>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</si>
  <si>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</si>
  <si>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</si>
  <si>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</si>
  <si>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</si>
  <si>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</si>
  <si>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</si>
  <si>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</si>
  <si>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</si>
  <si>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</si>
  <si>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</si>
  <si>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</si>
  <si>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</si>
  <si>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</si>
  <si>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</si>
  <si>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</si>
  <si>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</si>
  <si>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</si>
  <si>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</si>
  <si>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</si>
  <si>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</si>
  <si>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</si>
  <si>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</si>
  <si>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</si>
  <si>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</si>
  <si>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</si>
  <si>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</si>
  <si>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</si>
  <si>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</si>
  <si>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</si>
  <si>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</si>
  <si>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</si>
  <si>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</si>
  <si>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</si>
  <si>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</si>
  <si>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</si>
  <si>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</si>
  <si>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</si>
  <si>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</si>
  <si>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</si>
  <si>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</si>
  <si>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</si>
  <si>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</si>
  <si>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</si>
  <si>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</si>
  <si>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</si>
  <si>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</si>
  <si>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</si>
  <si>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</si>
  <si>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</si>
  <si>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</si>
  <si>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</si>
  <si>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</si>
  <si>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</si>
  <si>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</si>
  <si>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</si>
  <si>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</si>
  <si>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</si>
  <si>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</si>
  <si>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</si>
  <si>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</si>
  <si>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</si>
  <si>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</si>
  <si>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</si>
  <si>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</si>
  <si>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</si>
  <si>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</si>
  <si>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</si>
  <si>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</si>
  <si>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</si>
  <si>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</si>
  <si>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</si>
  <si>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</si>
  <si>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</si>
  <si>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</si>
  <si>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</si>
  <si>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</si>
  <si>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</si>
  <si>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</si>
  <si>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</si>
  <si>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</si>
  <si>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</si>
  <si>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</si>
  <si>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</si>
  <si>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</si>
  <si>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</si>
  <si>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</si>
  <si>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</si>
  <si>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</si>
  <si>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</si>
  <si>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</si>
  <si>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</si>
  <si>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</si>
  <si>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</si>
  <si>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</si>
  <si>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</si>
  <si>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</si>
  <si>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</si>
  <si>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</si>
  <si>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</si>
  <si>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</si>
  <si>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</si>
  <si>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</si>
  <si>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</si>
  <si>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</si>
  <si>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</si>
  <si>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</si>
  <si>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</si>
  <si>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</si>
  <si>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</si>
  <si>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</si>
  <si>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</si>
  <si>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</si>
  <si>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</si>
  <si>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</si>
  <si>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</si>
  <si>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</si>
  <si>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</si>
  <si>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</si>
  <si>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</si>
  <si>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</si>
  <si>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</si>
  <si>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</si>
  <si>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</si>
  <si>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</si>
  <si>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</si>
  <si>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</si>
  <si>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</si>
  <si>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</si>
  <si>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</si>
  <si>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</si>
  <si>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</si>
  <si>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</si>
  <si>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</si>
  <si>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</si>
  <si>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</si>
  <si>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</si>
  <si>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</si>
  <si>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</si>
  <si>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</si>
  <si>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</si>
  <si>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</si>
  <si>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</si>
  <si>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</si>
  <si>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</si>
  <si>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</si>
  <si>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</si>
  <si>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</si>
  <si>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</si>
  <si>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</si>
  <si>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</si>
  <si>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</si>
  <si>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</si>
  <si>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</si>
  <si>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</si>
  <si>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</si>
  <si>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</si>
  <si>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</si>
  <si>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</si>
  <si>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</si>
  <si>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</si>
  <si>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</si>
  <si>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</si>
  <si>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</si>
  <si>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</si>
  <si>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</si>
  <si>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</si>
  <si>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</si>
  <si>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</si>
  <si>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</si>
  <si>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</si>
  <si>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</si>
  <si>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</si>
  <si>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</si>
  <si>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</si>
  <si>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</si>
  <si>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</si>
  <si>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</si>
  <si>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</si>
  <si>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</si>
  <si>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</si>
  <si>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</si>
  <si>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</si>
  <si>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</si>
  <si>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</si>
  <si>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</si>
  <si>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</si>
  <si>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</si>
  <si>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</si>
  <si>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</si>
  <si>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</si>
  <si>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</si>
  <si>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</si>
  <si>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</si>
  <si>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</si>
  <si>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</si>
  <si>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</si>
  <si>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</si>
  <si>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</si>
  <si>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</si>
  <si>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</si>
  <si>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</si>
  <si>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</si>
  <si>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</si>
  <si>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</si>
  <si>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</si>
  <si>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</si>
  <si>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</si>
  <si>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</si>
  <si>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</si>
  <si>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</si>
  <si>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</si>
  <si>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</si>
  <si>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</si>
  <si>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</si>
  <si>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</si>
  <si>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</si>
  <si>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</si>
  <si>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</si>
  <si>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</si>
  <si>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</si>
  <si>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</si>
  <si>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</si>
  <si>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</si>
  <si>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</si>
  <si>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</si>
  <si>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</si>
  <si>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</si>
  <si>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</si>
  <si>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</si>
  <si>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</si>
  <si>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</si>
  <si>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</si>
  <si>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</si>
  <si>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</si>
  <si>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</si>
  <si>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</si>
  <si>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</si>
  <si>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</si>
  <si>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</si>
  <si>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</si>
  <si>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</si>
  <si>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</si>
  <si>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</si>
  <si>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</si>
  <si>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</si>
  <si>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</si>
  <si>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</si>
  <si>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</si>
  <si>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</si>
  <si>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</si>
  <si>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</si>
  <si>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</si>
  <si>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</si>
  <si>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</si>
  <si>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</si>
  <si>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</si>
  <si>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</si>
  <si>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</si>
  <si>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</si>
  <si>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</si>
  <si>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</si>
  <si>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</si>
  <si>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</si>
  <si>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</si>
  <si>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</si>
  <si>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</si>
  <si>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</si>
  <si>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</si>
  <si>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</si>
  <si>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</si>
  <si>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</si>
  <si>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</si>
  <si>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</si>
  <si>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</si>
  <si>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</si>
  <si>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</si>
  <si>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</si>
  <si>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</si>
  <si>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</si>
  <si>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</si>
  <si>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</si>
  <si>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</si>
  <si>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</si>
  <si>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</si>
  <si>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</si>
  <si>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</si>
  <si>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</si>
  <si>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</si>
  <si>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</si>
  <si>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</si>
  <si>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</si>
  <si>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</si>
  <si>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</si>
  <si>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</si>
  <si>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</si>
  <si>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</si>
  <si>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</si>
  <si>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</si>
  <si>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</si>
  <si>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</si>
  <si>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</si>
  <si>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</si>
  <si>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</si>
  <si>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</si>
  <si>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</si>
  <si>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</si>
  <si>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</si>
  <si>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</si>
  <si>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</si>
  <si>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</si>
  <si>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</si>
  <si>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</si>
  <si>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</si>
  <si>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</si>
  <si>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</si>
  <si>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</si>
  <si>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</si>
  <si>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</si>
  <si>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</si>
  <si>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</si>
  <si>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</si>
  <si>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</si>
  <si>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</si>
  <si>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</si>
  <si>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</si>
  <si>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</si>
  <si>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</si>
  <si>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</si>
  <si>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</si>
  <si>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</si>
  <si>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</si>
  <si>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</si>
  <si>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</si>
  <si>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</si>
  <si>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</si>
  <si>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</si>
  <si>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</si>
  <si>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</si>
  <si>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</si>
  <si>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</si>
  <si>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</si>
  <si>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</si>
  <si>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</si>
  <si>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</si>
  <si>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</si>
  <si>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</si>
  <si>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</si>
  <si>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</si>
  <si>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</si>
  <si>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</si>
  <si>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</si>
  <si>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</si>
  <si>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</si>
  <si>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</si>
  <si>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</si>
  <si>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</si>
  <si>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</si>
  <si>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</si>
  <si>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</si>
  <si>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</si>
  <si>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</si>
  <si>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</si>
  <si>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</si>
  <si>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</si>
  <si>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</si>
  <si>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</si>
  <si>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</si>
  <si>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</si>
  <si>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</si>
  <si>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</si>
  <si>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</si>
  <si>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</si>
  <si>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</si>
  <si>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</si>
  <si>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</si>
  <si>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</si>
  <si>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</si>
  <si>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</si>
  <si>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</si>
  <si>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</si>
  <si>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</si>
  <si>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</si>
  <si>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</si>
  <si>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</si>
  <si>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</si>
  <si>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</si>
  <si>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</si>
  <si>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</si>
  <si>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</si>
  <si>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</si>
  <si>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</si>
  <si>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</si>
  <si>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</si>
  <si>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</si>
  <si>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</si>
  <si>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</si>
  <si>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</si>
  <si>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</si>
  <si>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</si>
  <si>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</si>
  <si>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</si>
  <si>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</si>
  <si>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</si>
  <si>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</si>
  <si>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</si>
  <si>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</si>
  <si>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</si>
  <si>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</si>
  <si>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</si>
  <si>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</si>
  <si>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</si>
  <si>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</si>
  <si>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</si>
  <si>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</si>
  <si>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</si>
  <si>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</si>
  <si>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</si>
  <si>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</si>
  <si>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</si>
  <si>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</si>
  <si>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</si>
  <si>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</si>
  <si>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</si>
  <si>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</si>
  <si>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</si>
  <si>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</si>
  <si>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</si>
  <si>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</si>
  <si>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</si>
  <si>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</si>
  <si>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</si>
  <si>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</si>
  <si>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</si>
  <si>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</si>
  <si>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</si>
  <si>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</si>
  <si>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</si>
  <si>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</si>
  <si>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</si>
  <si>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</si>
  <si>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</si>
  <si>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</si>
  <si>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</si>
  <si>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</si>
  <si>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</si>
  <si>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</si>
  <si>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</si>
  <si>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</si>
  <si>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</si>
  <si>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</si>
  <si>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</si>
  <si>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</si>
  <si>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</si>
  <si>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</si>
  <si>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</si>
  <si>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</si>
  <si>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</si>
  <si>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</si>
  <si>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</si>
  <si>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</si>
  <si>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</si>
  <si>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</si>
  <si>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</si>
  <si>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</si>
  <si>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</si>
  <si>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</si>
  <si>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</si>
  <si>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</si>
  <si>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</si>
  <si>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</si>
  <si>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</si>
  <si>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</si>
  <si>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</si>
  <si>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</si>
  <si>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</si>
  <si>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</si>
  <si>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</si>
  <si>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</si>
  <si>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</si>
  <si>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</si>
  <si>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</si>
  <si>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</si>
  <si>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</si>
  <si>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</si>
  <si>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</si>
  <si>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</si>
  <si>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</si>
  <si>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</si>
  <si>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</si>
  <si>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</si>
  <si>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</si>
  <si>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</si>
  <si>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</si>
  <si>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</si>
  <si>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</si>
  <si>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</si>
  <si>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</si>
  <si>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</si>
  <si>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</si>
  <si>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</si>
  <si>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</si>
  <si>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</si>
  <si>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</si>
  <si>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</si>
  <si>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</si>
  <si>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</si>
  <si>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</si>
  <si>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</si>
  <si>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</si>
  <si>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</si>
  <si>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</si>
  <si>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</si>
  <si>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</si>
  <si>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</si>
  <si>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</si>
  <si>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</si>
  <si>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</si>
  <si>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</si>
  <si>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</si>
  <si>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</si>
  <si>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</si>
  <si>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</si>
  <si>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</si>
  <si>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</si>
  <si>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</si>
  <si>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</si>
  <si>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</si>
  <si>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</si>
  <si>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</si>
  <si>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</si>
  <si>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</si>
  <si>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</si>
  <si>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</si>
  <si>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</si>
  <si>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</si>
  <si>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</si>
  <si>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</si>
  <si>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</si>
  <si>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</si>
  <si>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</si>
  <si>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</si>
  <si>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</si>
  <si>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</si>
  <si>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</si>
  <si>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</si>
  <si>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</si>
  <si>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</si>
  <si>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</si>
  <si>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</si>
  <si>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</si>
  <si>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</si>
  <si>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</si>
  <si>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</si>
  <si>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</si>
  <si>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</si>
  <si>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</si>
  <si>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</si>
  <si>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</si>
  <si>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</si>
  <si>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</si>
  <si>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</si>
  <si>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</si>
  <si>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</si>
  <si>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</si>
  <si>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</si>
  <si>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</si>
  <si>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</si>
  <si>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</si>
  <si>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</si>
  <si>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</si>
  <si>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</si>
  <si>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</si>
  <si>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</si>
  <si>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</si>
  <si>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</si>
  <si>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</si>
  <si>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</si>
  <si>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</si>
  <si>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</si>
  <si>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</si>
  <si>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</si>
  <si>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</si>
  <si>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</si>
  <si>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</si>
  <si>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</si>
  <si>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</si>
  <si>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</si>
  <si>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</si>
  <si>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</si>
  <si>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</si>
  <si>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</si>
  <si>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</si>
  <si>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</si>
  <si>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</si>
  <si>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</si>
  <si>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</si>
  <si>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</si>
  <si>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</si>
  <si>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</si>
  <si>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</si>
  <si>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</si>
  <si>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</si>
  <si>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</si>
  <si>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</si>
  <si>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</si>
  <si>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</si>
  <si>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</si>
  <si>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</si>
  <si>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</si>
  <si>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</si>
  <si>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</si>
  <si>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</si>
  <si>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</si>
  <si>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</si>
  <si>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</si>
  <si>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</si>
  <si>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</si>
  <si>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</si>
  <si>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</si>
  <si>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</si>
  <si>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</si>
  <si>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</si>
  <si>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</si>
  <si>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</si>
  <si>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</si>
  <si>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</si>
  <si>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</si>
  <si>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</si>
  <si>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</si>
  <si>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</si>
  <si>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</si>
  <si>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</si>
  <si>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</si>
  <si>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</si>
  <si>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</si>
  <si>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</si>
  <si>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</si>
  <si>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</si>
  <si>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</si>
  <si>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</si>
  <si>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</si>
  <si>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</si>
  <si>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</si>
  <si>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</si>
  <si>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</si>
  <si>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</si>
  <si>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</si>
  <si>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</si>
  <si>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</si>
  <si>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</si>
  <si>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</si>
  <si>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</si>
  <si>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</si>
  <si>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</si>
  <si>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</si>
  <si>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</si>
  <si>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</si>
  <si>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</si>
  <si>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</si>
  <si>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</si>
  <si>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</si>
  <si>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</si>
  <si>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</si>
  <si>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</si>
  <si>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</si>
  <si>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</si>
  <si>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</si>
  <si>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</si>
  <si>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</si>
  <si>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</si>
  <si>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</si>
  <si>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</si>
  <si>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</si>
  <si>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</si>
  <si>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</si>
  <si>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</si>
  <si>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</si>
  <si>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</si>
  <si>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</si>
  <si>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</si>
  <si>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</si>
  <si>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</si>
  <si>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</si>
  <si>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</si>
  <si>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</si>
  <si>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</si>
  <si>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</si>
  <si>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</si>
  <si>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</si>
  <si>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</si>
  <si>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</si>
  <si>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</si>
  <si>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</si>
  <si>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</si>
  <si>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</si>
  <si>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</si>
  <si>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</si>
  <si>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</si>
  <si>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</si>
  <si>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</si>
  <si>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</si>
  <si>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</si>
  <si>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</si>
  <si>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</si>
  <si>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</si>
  <si>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</si>
  <si>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</si>
  <si>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</si>
  <si>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</si>
  <si>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</si>
  <si>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</si>
  <si>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</si>
  <si>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</si>
  <si>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</si>
  <si>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</si>
  <si>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</si>
  <si>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</si>
  <si>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</si>
  <si>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</si>
  <si>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</si>
  <si>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</si>
  <si>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</si>
  <si>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</si>
  <si>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</si>
  <si>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</si>
  <si>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</si>
  <si>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</si>
  <si>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</si>
  <si>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</si>
  <si>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</si>
  <si>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</si>
  <si>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</si>
  <si>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</si>
  <si>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</si>
  <si>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</si>
  <si>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</si>
  <si>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</si>
  <si>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</si>
  <si>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</si>
  <si>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</si>
  <si>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</si>
  <si>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</si>
  <si>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</si>
  <si>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</si>
  <si>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</si>
  <si>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</si>
  <si>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</si>
  <si>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</si>
  <si>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</si>
  <si>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</si>
  <si>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</si>
  <si>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</si>
  <si>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</si>
  <si>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</si>
  <si>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</si>
  <si>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</si>
  <si>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</si>
  <si>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</si>
  <si>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</si>
  <si>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</si>
  <si>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</si>
  <si>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</si>
  <si>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</si>
  <si>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</si>
  <si>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</si>
  <si>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</si>
  <si>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</si>
  <si>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</si>
  <si>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</si>
  <si>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</si>
  <si>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</si>
  <si>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</si>
  <si>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</si>
  <si>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</si>
  <si>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</si>
  <si>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</si>
  <si>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</si>
  <si>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</si>
  <si>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</si>
  <si>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</si>
  <si>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</si>
  <si>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</si>
  <si>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</si>
  <si>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</si>
  <si>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</si>
  <si>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</si>
  <si>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</si>
  <si>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</si>
  <si>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</si>
  <si>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</si>
  <si>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</si>
  <si>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</si>
  <si>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</si>
  <si>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</si>
  <si>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</si>
  <si>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</si>
  <si>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</si>
  <si>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</si>
  <si>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</si>
  <si>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</si>
  <si>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</si>
  <si>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</si>
  <si>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</si>
  <si>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</si>
  <si>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</si>
  <si>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</si>
  <si>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</si>
  <si>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</si>
  <si>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</si>
  <si>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</si>
  <si>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</si>
  <si>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</si>
  <si>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</si>
  <si>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</si>
  <si>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</si>
  <si>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</si>
  <si>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</si>
  <si>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</si>
  <si>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</si>
  <si>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</si>
  <si>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</si>
  <si>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</si>
  <si>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</si>
  <si>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</si>
  <si>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</si>
  <si>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</si>
  <si>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</si>
  <si>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</si>
  <si>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</si>
  <si>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</si>
  <si>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</si>
  <si>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</si>
  <si>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</si>
  <si>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</si>
  <si>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</si>
  <si>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</si>
  <si>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</si>
  <si>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</si>
  <si>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</si>
  <si>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</si>
  <si>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</si>
  <si>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</si>
  <si>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</si>
  <si>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</si>
  <si>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</si>
  <si>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</si>
  <si>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</si>
  <si>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</si>
  <si>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</si>
  <si>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</si>
  <si>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</si>
  <si>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</si>
  <si>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</si>
  <si>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</si>
  <si>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</si>
  <si>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</si>
  <si>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</si>
  <si>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</si>
  <si>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</si>
  <si>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</si>
  <si>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</si>
  <si>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</si>
  <si>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</si>
  <si>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</si>
  <si>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</si>
  <si>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</si>
  <si>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</si>
  <si>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</si>
  <si>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</si>
  <si>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</si>
  <si>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</si>
  <si>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</si>
  <si>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</si>
  <si>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</si>
  <si>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</si>
  <si>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</si>
  <si>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</si>
  <si>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</si>
  <si>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</si>
  <si>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</si>
  <si>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</si>
  <si>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</si>
  <si>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</si>
  <si>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</si>
  <si>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</si>
  <si>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</si>
  <si>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</si>
  <si>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</si>
  <si>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</si>
  <si>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</si>
  <si>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</si>
  <si>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</si>
  <si>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</si>
  <si>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</si>
  <si>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</si>
  <si>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</si>
  <si>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</si>
  <si>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</si>
  <si>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</si>
  <si>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</si>
  <si>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</si>
  <si>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</si>
  <si>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</si>
  <si>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</si>
  <si>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</si>
  <si>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</si>
  <si>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</si>
  <si>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</si>
  <si>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</si>
  <si>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</si>
  <si>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</si>
  <si>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</si>
  <si>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</si>
  <si>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</si>
  <si>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</si>
  <si>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</si>
  <si>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</si>
  <si>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</si>
  <si>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</si>
  <si>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</si>
  <si>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</si>
  <si>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</si>
  <si>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</si>
  <si>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</si>
  <si>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</si>
  <si>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</si>
  <si>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</si>
  <si>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</si>
  <si>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</si>
  <si>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</si>
  <si>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</si>
  <si>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</si>
  <si>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</si>
  <si>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</si>
  <si>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</si>
  <si>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</si>
  <si>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</si>
  <si>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</si>
  <si>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</si>
  <si>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</si>
  <si>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</si>
  <si>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</si>
  <si>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</si>
  <si>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</si>
  <si>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</si>
  <si>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</si>
  <si>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</si>
  <si>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</si>
  <si>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</si>
  <si>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</si>
  <si>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</si>
  <si>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</si>
  <si>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</si>
  <si>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</si>
  <si>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</si>
  <si>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</si>
  <si>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</si>
  <si>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</si>
  <si>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</si>
  <si>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</si>
  <si>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</si>
  <si>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</si>
  <si>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</si>
  <si>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</si>
  <si>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</si>
  <si>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</si>
  <si>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</si>
  <si>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</si>
  <si>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</si>
  <si>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</si>
  <si>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</si>
  <si>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</si>
  <si>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</si>
  <si>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</si>
  <si>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</si>
  <si>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</si>
  <si>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</si>
  <si>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</si>
  <si>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</si>
  <si>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</si>
  <si>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</si>
  <si>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</si>
  <si>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</si>
  <si>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</si>
  <si>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</si>
  <si>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</si>
  <si>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</si>
  <si>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</si>
  <si>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</si>
  <si>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</si>
  <si>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</si>
  <si>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</si>
  <si>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</si>
  <si>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</si>
  <si>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</si>
  <si>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</si>
  <si>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</si>
  <si>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</si>
  <si>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</si>
  <si>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</si>
  <si>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</si>
  <si>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</si>
  <si>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</si>
  <si>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</si>
  <si>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</si>
  <si>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</si>
  <si>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</si>
  <si>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</si>
  <si>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</si>
  <si>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</si>
  <si>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</si>
  <si>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</si>
  <si>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</si>
  <si>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</si>
  <si>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</si>
  <si>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</si>
  <si>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</si>
  <si>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</si>
  <si>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</si>
  <si>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</si>
  <si>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</si>
  <si>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</si>
  <si>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</si>
  <si>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</si>
  <si>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</si>
  <si>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</si>
  <si>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</si>
  <si>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</si>
  <si>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</si>
  <si>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</si>
  <si>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</si>
  <si>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</si>
  <si>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</si>
  <si>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</si>
  <si>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</si>
  <si>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</si>
  <si>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</si>
  <si>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</si>
  <si>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</si>
  <si>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</si>
  <si>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</si>
  <si>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</si>
  <si>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</si>
  <si>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</si>
  <si>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</si>
  <si>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</si>
  <si>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</si>
  <si>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</si>
  <si>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</si>
  <si>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</si>
  <si>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</si>
  <si>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</si>
  <si>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</si>
  <si>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</si>
  <si>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</si>
  <si>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</si>
  <si>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</si>
  <si>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</si>
  <si>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</si>
  <si>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</si>
  <si>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</si>
  <si>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</si>
  <si>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</si>
  <si>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</si>
  <si>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</si>
  <si>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</si>
  <si>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</si>
  <si>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</si>
  <si>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</si>
  <si>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</si>
  <si>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</si>
  <si>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</si>
  <si>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</si>
  <si>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</si>
  <si>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</si>
  <si>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</si>
  <si>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</si>
  <si>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</si>
  <si>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</si>
  <si>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</si>
  <si>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</si>
  <si>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</si>
  <si>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</si>
  <si>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</si>
  <si>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</si>
  <si>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</si>
  <si>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</si>
  <si>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</si>
  <si>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</si>
  <si>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</si>
  <si>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</si>
  <si>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</si>
  <si>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</si>
  <si>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</si>
  <si>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</si>
  <si>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</si>
  <si>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</si>
  <si>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</si>
  <si>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</si>
  <si>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</si>
  <si>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</si>
  <si>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</si>
  <si>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</si>
  <si>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</si>
  <si>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</si>
  <si>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</si>
  <si>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</si>
  <si>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</si>
  <si>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</si>
  <si>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</si>
  <si>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</si>
  <si>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</si>
  <si>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</si>
  <si>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</si>
  <si>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</si>
  <si>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</si>
  <si>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</si>
  <si>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</si>
  <si>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</si>
  <si>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</si>
  <si>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</si>
  <si>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</si>
  <si>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</si>
  <si>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</si>
  <si>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</si>
  <si>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</si>
  <si>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</si>
  <si>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</si>
  <si>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</si>
  <si>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</si>
  <si>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</si>
  <si>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</si>
  <si>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</si>
  <si>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</si>
  <si>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</si>
  <si>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</si>
  <si>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</si>
  <si>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</si>
  <si>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</si>
  <si>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</si>
  <si>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</si>
  <si>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</si>
  <si>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</si>
  <si>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</si>
  <si>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</si>
  <si>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</si>
  <si>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</si>
  <si>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</si>
  <si>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</si>
  <si>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</si>
  <si>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</si>
  <si>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</si>
  <si>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</si>
  <si>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</si>
  <si>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</si>
  <si>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</si>
  <si>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</si>
  <si>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</si>
  <si>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</si>
  <si>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</si>
  <si>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</si>
  <si>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</si>
  <si>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</si>
  <si>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</si>
  <si>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</si>
  <si>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</si>
  <si>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</si>
  <si>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</si>
  <si>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</si>
  <si>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</si>
  <si>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</si>
  <si>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</si>
  <si>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</si>
  <si>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</si>
  <si>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</si>
  <si>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</si>
  <si>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</si>
  <si>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</si>
  <si>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</si>
  <si>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</si>
  <si>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</si>
  <si>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</si>
  <si>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</si>
  <si>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</si>
  <si>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</si>
  <si>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</si>
  <si>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</si>
  <si>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</si>
  <si>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</si>
  <si>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</si>
  <si>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</si>
  <si>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</si>
  <si>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</si>
  <si>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</si>
  <si>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</si>
  <si>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</si>
  <si>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</si>
  <si>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</si>
  <si>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</si>
  <si>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</si>
  <si>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</si>
  <si>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</si>
  <si>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</si>
  <si>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</si>
  <si>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</si>
  <si>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</si>
  <si>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</si>
  <si>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</si>
  <si>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</si>
  <si>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</si>
  <si>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</si>
  <si>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</si>
  <si>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</si>
  <si>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</si>
  <si>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</si>
  <si>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</si>
  <si>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</si>
  <si>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</si>
  <si>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</si>
  <si>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</si>
  <si>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</si>
  <si>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</si>
  <si>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</si>
  <si>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</si>
  <si>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</si>
  <si>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</si>
  <si>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</si>
  <si>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</si>
  <si>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</si>
  <si>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</si>
  <si>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</si>
  <si>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</si>
  <si>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</si>
  <si>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</si>
  <si>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</si>
  <si>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</si>
  <si>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</si>
  <si>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</si>
  <si>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</si>
  <si>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</si>
  <si>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</si>
  <si>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</si>
  <si>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</si>
  <si>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</si>
  <si>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</si>
  <si>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</si>
  <si>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</si>
  <si>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</si>
  <si>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</si>
  <si>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</si>
  <si>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</si>
  <si>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</si>
  <si>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</si>
  <si>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</si>
  <si>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</si>
  <si>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</si>
  <si>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</si>
  <si>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</si>
  <si>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</si>
  <si>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</si>
  <si>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</si>
  <si>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</si>
  <si>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</si>
  <si>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</si>
  <si>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</si>
  <si>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</si>
  <si>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</si>
  <si>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</si>
  <si>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</si>
  <si>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</si>
  <si>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</si>
  <si>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</si>
  <si>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</si>
  <si>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</si>
  <si>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</si>
  <si>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</si>
  <si>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</si>
  <si>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</si>
  <si>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</si>
  <si>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</si>
  <si>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</si>
  <si>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</si>
  <si>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</si>
  <si>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</si>
  <si>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</si>
  <si>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</si>
  <si>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</si>
  <si>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</si>
  <si>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</si>
  <si>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</si>
  <si>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</si>
  <si>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</si>
  <si>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</si>
  <si>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</si>
  <si>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</si>
  <si>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</si>
  <si>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</si>
  <si>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</si>
  <si>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</si>
  <si>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</si>
  <si>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</si>
  <si>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</si>
  <si>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</si>
  <si>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</si>
  <si>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</si>
  <si>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</si>
  <si>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</si>
  <si>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</si>
  <si>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</si>
  <si>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</si>
  <si>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</si>
  <si>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</si>
  <si>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</si>
  <si>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</si>
  <si>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</si>
  <si>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</si>
  <si>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</si>
  <si>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</si>
  <si>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</si>
  <si>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</si>
  <si>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</si>
  <si>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</si>
  <si>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</si>
  <si>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</si>
  <si>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</si>
  <si>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</si>
  <si>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</si>
  <si>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</si>
  <si>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</si>
  <si>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</si>
  <si>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</si>
  <si>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</si>
  <si>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</si>
  <si>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</si>
  <si>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</si>
  <si>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</si>
  <si>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</si>
  <si>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</si>
  <si>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</si>
  <si>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</si>
  <si>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</si>
  <si>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</si>
  <si>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</si>
  <si>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</si>
  <si>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</si>
  <si>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</si>
  <si>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</si>
  <si>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</si>
  <si>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</si>
  <si>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</si>
  <si>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</si>
  <si>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</si>
  <si>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</si>
  <si>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</si>
  <si>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</si>
  <si>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</si>
  <si>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</si>
  <si>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</si>
  <si>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</si>
  <si>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</si>
  <si>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</si>
  <si>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</si>
  <si>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</si>
  <si>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</si>
  <si>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</si>
  <si>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</si>
  <si>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</si>
  <si>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</si>
  <si>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</si>
  <si>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</si>
  <si>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</si>
  <si>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</si>
  <si>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</si>
  <si>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</si>
  <si>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</si>
  <si>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</si>
  <si>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</si>
  <si>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</si>
  <si>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</si>
  <si>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</si>
  <si>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</si>
  <si>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</si>
  <si>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</si>
  <si>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</si>
  <si>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</si>
  <si>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</si>
  <si>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</si>
  <si>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</si>
  <si>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</si>
  <si>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</si>
  <si>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</si>
  <si>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</si>
  <si>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</si>
  <si>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</si>
  <si>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</si>
  <si>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</si>
  <si>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</si>
  <si>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</si>
  <si>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</si>
  <si>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</si>
  <si>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</si>
  <si>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</si>
  <si>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</si>
  <si>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</si>
  <si>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</si>
  <si>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</si>
  <si>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</si>
  <si>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</si>
  <si>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</si>
  <si>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</si>
  <si>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</si>
  <si>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</si>
  <si>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</si>
  <si>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</si>
  <si>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</si>
  <si>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</si>
  <si>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</si>
  <si>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</si>
  <si>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</si>
  <si>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</si>
  <si>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</si>
  <si>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</si>
  <si>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</si>
  <si>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</si>
  <si>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</si>
  <si>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</si>
  <si>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</si>
  <si>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</si>
  <si>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</si>
  <si>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</si>
  <si>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</si>
  <si>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</si>
  <si>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</si>
  <si>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</si>
  <si>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</si>
  <si>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</si>
  <si>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</si>
  <si>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</si>
  <si>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</si>
  <si>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</si>
  <si>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</si>
  <si>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</si>
  <si>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</si>
  <si>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</si>
  <si>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</si>
  <si>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</si>
  <si>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</si>
  <si>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</si>
  <si>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</si>
  <si>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</si>
  <si>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</si>
  <si>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</si>
  <si>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</si>
  <si>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</si>
  <si>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</si>
  <si>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</si>
  <si>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</si>
  <si>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</si>
  <si>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</si>
  <si>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</si>
  <si>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</si>
  <si>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</si>
  <si>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</si>
  <si>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</si>
  <si>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</si>
  <si>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</si>
  <si>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</si>
  <si>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</si>
  <si>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</si>
  <si>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</si>
  <si>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</si>
  <si>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</si>
  <si>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</si>
  <si>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</si>
  <si>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</si>
  <si>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</si>
  <si>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</si>
  <si>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</si>
  <si>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</si>
  <si>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</si>
  <si>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</si>
  <si>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</si>
  <si>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</si>
  <si>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</si>
  <si>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</si>
  <si>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</si>
  <si>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</si>
  <si>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</si>
  <si>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</si>
  <si>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</si>
  <si>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</si>
  <si>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</si>
  <si>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</si>
  <si>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</si>
  <si>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</si>
  <si>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</si>
  <si>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</si>
  <si>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</si>
  <si>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</si>
  <si>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</si>
  <si>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</si>
  <si>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</si>
  <si>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</si>
  <si>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</si>
  <si>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</si>
  <si>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</si>
  <si>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</si>
  <si>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</si>
  <si>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</si>
  <si>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</si>
  <si>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</si>
  <si>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</si>
  <si>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</si>
  <si>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</si>
  <si>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</si>
  <si>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</si>
  <si>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</si>
  <si>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</si>
  <si>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</si>
  <si>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</si>
  <si>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</si>
  <si>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</si>
  <si>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</si>
  <si>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</si>
  <si>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</si>
  <si>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</si>
  <si>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</si>
  <si>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</si>
  <si>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</si>
  <si>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</si>
  <si>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</si>
  <si>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</si>
  <si>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</si>
  <si>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</si>
  <si>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</si>
  <si>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</si>
  <si>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</si>
  <si>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</si>
  <si>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</si>
  <si>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</si>
  <si>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</si>
  <si>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</si>
  <si>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</si>
  <si>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</si>
  <si>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</si>
  <si>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</si>
  <si>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</si>
  <si>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</si>
  <si>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</si>
  <si>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</si>
  <si>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</si>
  <si>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</si>
  <si>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</si>
  <si>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</si>
  <si>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</si>
  <si>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</si>
  <si>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</si>
  <si>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</si>
  <si>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</si>
  <si>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</si>
  <si>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</si>
  <si>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</si>
  <si>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</si>
  <si>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</si>
  <si>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</si>
  <si>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</si>
  <si>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</si>
  <si>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</si>
  <si>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</si>
  <si>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</si>
  <si>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</si>
  <si>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</si>
  <si>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</si>
  <si>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</si>
  <si>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</si>
  <si>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</si>
  <si>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</si>
  <si>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</si>
  <si>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</si>
  <si>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</si>
  <si>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</si>
  <si>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</si>
  <si>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</si>
  <si>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</si>
  <si>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</si>
  <si>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</si>
  <si>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</si>
  <si>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</si>
  <si>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</si>
  <si>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</si>
  <si>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</si>
  <si>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</si>
  <si>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</si>
  <si>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</si>
  <si>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</si>
  <si>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</si>
  <si>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</si>
  <si>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</si>
  <si>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</si>
  <si>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</si>
  <si>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</si>
  <si>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</si>
  <si>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</si>
  <si>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</si>
  <si>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</si>
  <si>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</si>
  <si>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</si>
  <si>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</si>
  <si>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</si>
  <si>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</si>
  <si>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</si>
  <si>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</si>
  <si>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</si>
  <si>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</si>
  <si>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</si>
  <si>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</si>
  <si>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</si>
  <si>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</si>
  <si>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</si>
  <si>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</si>
  <si>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</si>
  <si>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</si>
  <si>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</si>
  <si>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</si>
  <si>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</si>
  <si>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</si>
  <si>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</si>
  <si>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</si>
  <si>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</si>
  <si>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</si>
  <si>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</si>
  <si>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</si>
  <si>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</si>
  <si>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</si>
  <si>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</si>
  <si>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</si>
  <si>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</si>
  <si>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</si>
  <si>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</si>
  <si>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</si>
  <si>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</si>
  <si>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</si>
  <si>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</si>
  <si>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</si>
  <si>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</si>
  <si>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</si>
  <si>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</si>
  <si>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</si>
  <si>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</si>
  <si>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</si>
  <si>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</si>
  <si>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</si>
  <si>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</si>
  <si>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</si>
  <si>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</si>
  <si>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</si>
  <si>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</si>
  <si>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</si>
  <si>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</si>
  <si>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</si>
  <si>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</si>
  <si>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</si>
  <si>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</si>
  <si>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</si>
  <si>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</si>
  <si>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</si>
  <si>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</si>
  <si>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</si>
  <si>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</si>
  <si>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</si>
  <si>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</si>
  <si>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</si>
  <si>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</si>
  <si>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</si>
  <si>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</si>
  <si>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</si>
  <si>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</si>
  <si>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</si>
  <si>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</si>
  <si>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</si>
  <si>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</si>
  <si>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</si>
  <si>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</si>
  <si>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</si>
  <si>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</si>
  <si>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</si>
  <si>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</si>
  <si>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</si>
  <si>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</si>
  <si>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</si>
  <si>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</si>
  <si>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</si>
  <si>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</si>
  <si>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</si>
  <si>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</si>
  <si>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</si>
  <si>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</si>
  <si>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</si>
  <si>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</si>
  <si>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</si>
  <si>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</si>
  <si>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</si>
  <si>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</si>
  <si>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</si>
  <si>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</si>
  <si>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</si>
  <si>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</si>
  <si>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</si>
  <si>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</si>
  <si>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</si>
  <si>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</si>
  <si>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</si>
  <si>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</si>
  <si>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</si>
  <si>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</si>
  <si>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</si>
  <si>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</si>
  <si>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</si>
  <si>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</si>
  <si>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</si>
  <si>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</si>
  <si>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</si>
  <si>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</si>
  <si>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</si>
  <si>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</si>
  <si>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</si>
  <si>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</si>
  <si>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</si>
  <si>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</si>
  <si>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</si>
  <si>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</si>
  <si>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</si>
  <si>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</si>
  <si>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</si>
  <si>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</si>
  <si>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</si>
  <si>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</si>
  <si>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</si>
  <si>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</si>
  <si>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</si>
  <si>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</si>
  <si>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</si>
  <si>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</si>
  <si>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</si>
  <si>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</si>
  <si>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</si>
  <si>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</si>
  <si>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</si>
  <si>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</si>
  <si>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</si>
  <si>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</si>
  <si>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</si>
  <si>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</si>
  <si>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</si>
  <si>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</si>
  <si>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</si>
  <si>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</si>
  <si>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</si>
  <si>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</si>
  <si>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</si>
  <si>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</si>
  <si>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</si>
  <si>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</si>
  <si>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</si>
  <si>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</si>
  <si>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</si>
  <si>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</si>
  <si>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</si>
  <si>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</si>
  <si>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</si>
  <si>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</si>
  <si>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</si>
  <si>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</si>
  <si>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</si>
  <si>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</si>
  <si>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</si>
  <si>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</si>
  <si>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</si>
  <si>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</si>
  <si>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</si>
  <si>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</si>
  <si>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</si>
  <si>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</si>
  <si>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</si>
  <si>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</si>
  <si>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</si>
  <si>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</si>
  <si>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</si>
  <si>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</si>
  <si>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</si>
  <si>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</si>
  <si>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</si>
  <si>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</si>
  <si>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</si>
  <si>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</si>
  <si>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</si>
  <si>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</si>
  <si>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</si>
  <si>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</si>
  <si>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</si>
  <si>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</si>
  <si>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</si>
  <si>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</si>
  <si>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</si>
  <si>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</si>
  <si>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</si>
  <si>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</si>
  <si>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</si>
  <si>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</si>
  <si>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</si>
  <si>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</si>
  <si>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</si>
  <si>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</si>
  <si>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</si>
  <si>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</si>
  <si>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</si>
  <si>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</si>
  <si>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</si>
  <si>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</si>
  <si>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</si>
  <si>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</si>
  <si>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</si>
  <si>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</si>
  <si>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</si>
  <si>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</si>
  <si>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</si>
  <si>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</si>
  <si>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</si>
  <si>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</si>
  <si>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</si>
  <si>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</si>
  <si>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</si>
  <si>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</si>
  <si>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</si>
  <si>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</si>
  <si>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</si>
  <si>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</si>
  <si>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</si>
  <si>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</si>
  <si>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</si>
  <si>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</si>
  <si>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</si>
  <si>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</si>
  <si>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</si>
  <si>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</si>
  <si>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</si>
  <si>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</si>
  <si>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</si>
  <si>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</si>
  <si>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</si>
  <si>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</si>
  <si>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</si>
  <si>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</si>
  <si>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</si>
  <si>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</si>
  <si>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</si>
  <si>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</si>
  <si>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</si>
  <si>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</si>
  <si>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</si>
  <si>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</si>
  <si>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</si>
  <si>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</si>
  <si>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</si>
  <si>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</si>
  <si>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</si>
  <si>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</si>
  <si>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</si>
  <si>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</si>
  <si>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</si>
  <si>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</si>
  <si>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</si>
  <si>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</si>
  <si>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</si>
  <si>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</si>
  <si>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</si>
  <si>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</si>
  <si>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</si>
  <si>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</si>
  <si>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</si>
  <si>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</si>
  <si>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</si>
  <si>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</si>
  <si>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</si>
  <si>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</si>
  <si>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</si>
  <si>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</si>
  <si>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</si>
  <si>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</si>
  <si>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</si>
  <si>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</si>
  <si>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</si>
  <si>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</si>
  <si>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</si>
  <si>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</si>
  <si>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</si>
  <si>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</si>
  <si>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</si>
  <si>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</si>
  <si>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</si>
  <si>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</si>
  <si>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</si>
  <si>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</si>
  <si>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</si>
  <si>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</si>
  <si>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</si>
  <si>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</si>
  <si>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</si>
  <si>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</si>
  <si>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</si>
  <si>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</si>
  <si>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</si>
  <si>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</si>
  <si>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</si>
  <si>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</si>
  <si>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</si>
  <si>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</si>
  <si>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</si>
  <si>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</si>
  <si>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</si>
  <si>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</si>
  <si>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</si>
  <si>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</si>
  <si>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</si>
  <si>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</si>
  <si>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</si>
  <si>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</si>
  <si>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</si>
  <si>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</si>
  <si>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</si>
  <si>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</si>
  <si>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</si>
  <si>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</si>
  <si>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</si>
  <si>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</si>
  <si>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</si>
  <si>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</si>
  <si>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</si>
  <si>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</si>
  <si>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</si>
  <si>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</si>
  <si>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</si>
  <si>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</si>
  <si>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</si>
  <si>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</si>
  <si>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</si>
  <si>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</si>
  <si>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</si>
  <si>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</si>
  <si>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</si>
  <si>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</si>
  <si>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</si>
  <si>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</si>
  <si>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</si>
  <si>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</si>
  <si>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</si>
  <si>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</si>
  <si>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</si>
  <si>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</si>
  <si>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</si>
  <si>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</si>
  <si>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</si>
  <si>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</si>
  <si>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</si>
  <si>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</si>
  <si>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</si>
  <si>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</si>
  <si>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</si>
  <si>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</si>
  <si>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</si>
  <si>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</si>
  <si>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</si>
  <si>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</si>
  <si>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</si>
  <si>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</si>
  <si>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</si>
  <si>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</si>
  <si>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</si>
  <si>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</si>
  <si>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</si>
  <si>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</si>
  <si>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</si>
  <si>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</si>
  <si>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</si>
  <si>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</si>
  <si>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</si>
  <si>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</si>
  <si>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</si>
  <si>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</si>
  <si>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</si>
  <si>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</si>
  <si>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</si>
  <si>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</si>
  <si>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</si>
  <si>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</si>
  <si>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</si>
  <si>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</si>
  <si>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</si>
  <si>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</si>
  <si>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</si>
  <si>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</si>
  <si>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</si>
  <si>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</si>
  <si>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</si>
  <si>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</si>
  <si>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</si>
  <si>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</si>
  <si>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</si>
  <si>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</si>
  <si>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</si>
  <si>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</si>
  <si>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</si>
  <si>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</si>
  <si>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</si>
  <si>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</si>
  <si>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</si>
  <si>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</si>
  <si>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</si>
  <si>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</si>
  <si>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</si>
  <si>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</si>
  <si>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</si>
  <si>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</si>
  <si>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</si>
  <si>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</si>
  <si>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</si>
  <si>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</si>
  <si>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</si>
  <si>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</si>
  <si>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</si>
  <si>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</si>
  <si>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</si>
  <si>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</si>
  <si>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</si>
  <si>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</si>
  <si>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</si>
  <si>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</si>
  <si>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</si>
  <si>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</si>
  <si>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</si>
  <si>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</si>
  <si>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</si>
  <si>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</si>
  <si>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</si>
  <si>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</si>
  <si>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</si>
  <si>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</si>
  <si>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</si>
  <si>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</si>
  <si>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</si>
  <si>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</si>
  <si>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</si>
  <si>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</si>
  <si>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</si>
  <si>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</si>
  <si>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</si>
  <si>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</si>
  <si>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</si>
  <si>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</si>
  <si>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</si>
  <si>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</si>
  <si>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</si>
  <si>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</si>
  <si>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</si>
  <si>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</si>
  <si>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</si>
  <si>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</si>
  <si>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</si>
  <si>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</si>
  <si>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</si>
  <si>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</si>
  <si>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</si>
  <si>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</si>
  <si>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</si>
  <si>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</si>
  <si>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</si>
  <si>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</si>
  <si>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</si>
  <si>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</si>
  <si>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</si>
  <si>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</si>
  <si>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</si>
  <si>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</si>
  <si>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</si>
  <si>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</si>
  <si>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</si>
  <si>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</si>
  <si>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</si>
  <si>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</si>
  <si>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</si>
  <si>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</si>
  <si>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</si>
  <si>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</si>
  <si>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</si>
  <si>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</si>
  <si>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</si>
  <si>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</si>
  <si>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</si>
  <si>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</si>
  <si>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</si>
  <si>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</si>
  <si>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</si>
  <si>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</si>
  <si>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</si>
  <si>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</si>
  <si>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</si>
  <si>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</si>
  <si>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</si>
  <si>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</si>
  <si>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</si>
  <si>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</si>
  <si>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</si>
  <si>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</si>
  <si>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</si>
  <si>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</si>
  <si>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</si>
  <si>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</si>
  <si>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</si>
  <si>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</si>
  <si>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</si>
  <si>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</si>
  <si>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</si>
  <si>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</si>
  <si>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</si>
  <si>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</si>
  <si>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</si>
  <si>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</si>
  <si>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</si>
  <si>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</si>
  <si>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</si>
  <si>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</si>
  <si>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</si>
  <si>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</si>
  <si>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</si>
  <si>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</si>
  <si>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</si>
  <si>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</si>
  <si>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</si>
  <si>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</si>
  <si>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</si>
  <si>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</si>
  <si>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</si>
  <si>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</si>
  <si>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</si>
  <si>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</si>
  <si>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</si>
  <si>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</si>
  <si>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</si>
  <si>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</si>
  <si>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</si>
  <si>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</si>
  <si>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</si>
  <si>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</si>
  <si>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</si>
  <si>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</si>
  <si>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</si>
  <si>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</si>
  <si>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</si>
  <si>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</si>
  <si>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</si>
  <si>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</si>
  <si>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</si>
  <si>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</si>
  <si>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</si>
  <si>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</si>
  <si>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</si>
  <si>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</si>
  <si>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</si>
  <si>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</si>
  <si>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</si>
  <si>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</si>
  <si>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</si>
  <si>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</si>
  <si>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</si>
  <si>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</si>
  <si>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</si>
  <si>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</si>
  <si>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</si>
  <si>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</si>
  <si>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</si>
  <si>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</si>
  <si>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</si>
  <si>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</si>
  <si>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</si>
  <si>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</si>
  <si>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</si>
  <si>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</si>
  <si>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</si>
  <si>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</si>
  <si>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</si>
  <si>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</si>
  <si>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</si>
  <si>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</si>
  <si>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</si>
  <si>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</si>
  <si>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</si>
  <si>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</si>
  <si>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</si>
  <si>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</si>
  <si>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</si>
  <si>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</si>
  <si>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</si>
  <si>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</si>
  <si>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</si>
  <si>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</si>
  <si>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</si>
  <si>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</si>
  <si>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</si>
  <si>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</si>
  <si>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</si>
  <si>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</si>
  <si>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</si>
  <si>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</si>
  <si>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</si>
  <si>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</si>
  <si>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</si>
  <si>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</si>
  <si>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</si>
  <si>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</si>
  <si>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</si>
  <si>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</si>
  <si>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</si>
  <si>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</si>
  <si>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</si>
  <si>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</si>
  <si>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</si>
  <si>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</si>
  <si>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</si>
  <si>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</si>
  <si>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</si>
  <si>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</si>
  <si>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</si>
  <si>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</si>
  <si>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</si>
  <si>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</si>
  <si>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</si>
  <si>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</si>
  <si>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</si>
  <si>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</si>
  <si>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</si>
  <si>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</si>
  <si>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</si>
  <si>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</si>
  <si>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</si>
  <si>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</si>
  <si>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</si>
  <si>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</si>
  <si>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</si>
  <si>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</si>
  <si>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</si>
  <si>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</si>
  <si>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</si>
  <si>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</si>
  <si>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</si>
  <si>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</si>
  <si>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</si>
  <si>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</si>
  <si>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</si>
  <si>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</si>
  <si>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</si>
  <si>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</si>
  <si>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</si>
  <si>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</si>
  <si>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</si>
  <si>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</si>
  <si>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</si>
  <si>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</si>
  <si>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</si>
  <si>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</si>
  <si>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</si>
  <si>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</si>
  <si>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</si>
  <si>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</si>
  <si>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</si>
  <si>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</si>
  <si>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</si>
  <si>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</si>
  <si>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</si>
  <si>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</si>
  <si>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</si>
  <si>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</si>
  <si>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</si>
  <si>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</si>
  <si>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</si>
  <si>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</si>
  <si>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</si>
  <si>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</si>
  <si>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</si>
  <si>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</si>
  <si>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</si>
  <si>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</si>
  <si>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</si>
  <si>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</si>
  <si>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</si>
  <si>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</si>
  <si>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</si>
  <si>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</si>
  <si>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</si>
  <si>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</si>
  <si>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</si>
  <si>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</si>
  <si>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</si>
  <si>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</si>
  <si>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</si>
  <si>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</si>
  <si>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</si>
  <si>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</si>
  <si>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</si>
  <si>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</si>
  <si>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</si>
  <si>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</si>
  <si>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</si>
  <si>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</si>
  <si>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</si>
  <si>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</si>
  <si>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</si>
  <si>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</si>
  <si>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</si>
  <si>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</si>
  <si>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</si>
  <si>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</si>
  <si>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</si>
  <si>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</si>
  <si>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</si>
  <si>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</si>
  <si>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</si>
  <si>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</si>
  <si>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</si>
  <si>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</si>
  <si>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</si>
  <si>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</si>
  <si>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</si>
  <si>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</si>
  <si>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</si>
  <si>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</si>
  <si>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</si>
  <si>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</si>
  <si>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</si>
  <si>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</si>
  <si>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</si>
  <si>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</si>
  <si>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</si>
  <si>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</si>
  <si>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</si>
  <si>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</si>
  <si>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</si>
  <si>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</si>
  <si>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</si>
  <si>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</si>
  <si>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</si>
  <si>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</si>
  <si>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</si>
  <si>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</si>
  <si>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</si>
  <si>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</si>
  <si>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</si>
  <si>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</si>
  <si>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</si>
  <si>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</si>
  <si>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</si>
  <si>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</si>
  <si>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</si>
  <si>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</si>
  <si>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</si>
  <si>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</si>
  <si>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</si>
  <si>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</si>
  <si>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</si>
  <si>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</si>
  <si>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</si>
  <si>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</si>
  <si>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</si>
  <si>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</si>
  <si>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</si>
  <si>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</si>
  <si>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</si>
  <si>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</si>
  <si>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</si>
  <si>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</si>
  <si>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</si>
  <si>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</si>
  <si>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</si>
  <si>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</si>
  <si>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</si>
  <si>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</si>
  <si>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</si>
  <si>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</si>
  <si>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</si>
  <si>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</si>
  <si>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</si>
  <si>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</si>
  <si>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</si>
  <si>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</si>
  <si>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</si>
  <si>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</si>
  <si>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</si>
  <si>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</si>
  <si>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</si>
  <si>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</si>
  <si>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</si>
  <si>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</si>
  <si>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</si>
  <si>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</si>
  <si>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</si>
  <si>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</si>
  <si>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</si>
  <si>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</si>
  <si>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</si>
  <si>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</si>
  <si>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</si>
  <si>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</si>
  <si>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</si>
  <si>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</si>
  <si>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</si>
  <si>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</si>
  <si>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</si>
  <si>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</si>
  <si>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</si>
  <si>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</si>
  <si>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</si>
  <si>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</si>
  <si>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</si>
  <si>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</si>
  <si>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</si>
  <si>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</si>
  <si>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</si>
  <si>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</si>
  <si>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</si>
  <si>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</si>
  <si>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</si>
  <si>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</si>
  <si>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</si>
  <si>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</si>
  <si>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</si>
  <si>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</si>
  <si>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</si>
  <si>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</si>
  <si>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</si>
  <si>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</si>
  <si>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</si>
  <si>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</si>
  <si>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</si>
  <si>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</si>
  <si>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</si>
  <si>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</si>
  <si>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</si>
  <si>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</si>
  <si>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</si>
  <si>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</si>
  <si>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</si>
  <si>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</si>
  <si>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</si>
  <si>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</si>
  <si>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</si>
  <si>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</si>
  <si>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</si>
  <si>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</si>
  <si>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</si>
  <si>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</si>
  <si>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</si>
  <si>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</si>
  <si>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</si>
  <si>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</si>
  <si>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</si>
  <si>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</si>
  <si>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</si>
  <si>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</si>
  <si>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</si>
  <si>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</si>
  <si>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</si>
  <si>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</si>
  <si>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</si>
  <si>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</si>
  <si>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</si>
  <si>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</si>
  <si>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</si>
  <si>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</si>
  <si>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</si>
  <si>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</si>
  <si>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</si>
  <si>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</si>
  <si>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</si>
  <si>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</si>
  <si>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</si>
  <si>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</si>
  <si>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</si>
  <si>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</si>
  <si>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</si>
  <si>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</si>
  <si>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</si>
  <si>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</si>
  <si>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</si>
  <si>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</si>
  <si>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</si>
  <si>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</si>
  <si>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</si>
  <si>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</si>
  <si>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</si>
  <si>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</si>
  <si>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</si>
  <si>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</si>
  <si>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</si>
  <si>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</si>
  <si>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</si>
  <si>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</si>
  <si>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</si>
  <si>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</si>
  <si>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</si>
  <si>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</si>
  <si>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</si>
  <si>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</si>
  <si>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</si>
  <si>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</si>
  <si>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</si>
  <si>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</si>
  <si>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</si>
  <si>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</si>
  <si>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</si>
  <si>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</si>
  <si>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</si>
  <si>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</si>
  <si>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</si>
  <si>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</si>
  <si>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</si>
  <si>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</si>
  <si>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</si>
  <si>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</si>
  <si>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</si>
  <si>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</si>
  <si>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</si>
  <si>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</si>
  <si>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</si>
  <si>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</si>
  <si>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</si>
  <si>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</si>
  <si>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</si>
  <si>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</si>
  <si>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</si>
  <si>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</si>
  <si>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</si>
  <si>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</si>
  <si>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</si>
  <si>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</si>
  <si>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</si>
  <si>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</si>
  <si>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</si>
  <si>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</si>
  <si>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</si>
  <si>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</si>
  <si>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</si>
  <si>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</si>
  <si>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</si>
  <si>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</si>
  <si>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</si>
  <si>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</si>
  <si>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</si>
  <si>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</si>
  <si>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</si>
  <si>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</si>
  <si>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</si>
  <si>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</si>
  <si>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</si>
  <si>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</si>
  <si>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</si>
  <si>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</si>
  <si>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</si>
  <si>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</si>
  <si>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</si>
  <si>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</si>
  <si>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</si>
  <si>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</si>
  <si>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</si>
  <si>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</si>
  <si>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</si>
  <si>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</si>
  <si>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</si>
  <si>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</si>
  <si>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</si>
  <si>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</si>
  <si>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</si>
  <si>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</si>
  <si>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</si>
  <si>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</si>
  <si>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</si>
  <si>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</si>
  <si>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</si>
  <si>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</si>
  <si>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</si>
  <si>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</si>
  <si>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</si>
  <si>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</si>
  <si>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</si>
  <si>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</si>
  <si>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</si>
  <si>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</si>
  <si>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</si>
  <si>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</si>
  <si>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</si>
  <si>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</si>
  <si>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</si>
  <si>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</si>
  <si>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</si>
  <si>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</si>
  <si>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</si>
  <si>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</si>
  <si>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</si>
  <si>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</si>
  <si>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</si>
  <si>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</si>
  <si>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</si>
  <si>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</si>
  <si>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</si>
  <si>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</si>
  <si>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</si>
  <si>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</si>
  <si>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</si>
  <si>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</si>
  <si>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</si>
  <si>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</si>
  <si>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</si>
  <si>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</si>
  <si>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</si>
  <si>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</si>
  <si>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</si>
  <si>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</si>
  <si>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</si>
  <si>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</si>
  <si>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</si>
  <si>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</si>
  <si>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</si>
  <si>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</si>
  <si>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</si>
  <si>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</si>
  <si>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</si>
  <si>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</si>
  <si>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</si>
  <si>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</si>
  <si>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</si>
  <si>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</si>
  <si>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</si>
  <si>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</si>
  <si>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</si>
  <si>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</si>
  <si>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</si>
  <si>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</si>
  <si>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</si>
  <si>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</si>
  <si>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</si>
  <si>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</si>
  <si>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</si>
  <si>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</si>
  <si>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</si>
  <si>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</si>
  <si>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</si>
  <si>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</si>
  <si>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</si>
  <si>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</si>
  <si>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</si>
  <si>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</si>
  <si>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</si>
  <si>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</si>
  <si>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</si>
  <si>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</si>
  <si>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</si>
  <si>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</si>
  <si>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</si>
  <si>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</si>
  <si>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</si>
  <si>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</si>
  <si>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</si>
  <si>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</si>
  <si>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</si>
  <si>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</si>
  <si>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</si>
  <si>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</si>
  <si>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</si>
  <si>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</si>
  <si>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</si>
  <si>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</si>
  <si>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</si>
  <si>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</si>
  <si>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</si>
  <si>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</si>
  <si>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</si>
  <si>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</si>
  <si>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</si>
  <si>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</si>
  <si>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</si>
  <si>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</si>
  <si>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</si>
  <si>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</si>
  <si>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</si>
  <si>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</si>
  <si>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</si>
  <si>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</si>
  <si>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</si>
  <si>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</si>
  <si>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</si>
  <si>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</si>
  <si>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</si>
  <si>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</si>
  <si>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</si>
  <si>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</si>
  <si>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</si>
  <si>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</si>
  <si>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</si>
  <si>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</si>
  <si>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</si>
  <si>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</si>
  <si>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</si>
  <si>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</si>
  <si>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</si>
  <si>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</si>
  <si>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</si>
  <si>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</si>
  <si>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</si>
  <si>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</si>
  <si>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</si>
  <si>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</si>
  <si>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</si>
  <si>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</si>
  <si>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</si>
  <si>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</si>
  <si>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</si>
  <si>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</si>
  <si>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</si>
  <si>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</si>
  <si>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</si>
  <si>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</si>
  <si>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</si>
  <si>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</si>
  <si>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</si>
  <si>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</si>
  <si>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</si>
  <si>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</si>
  <si>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</si>
  <si>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</si>
  <si>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</si>
  <si>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</si>
  <si>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</si>
  <si>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</si>
  <si>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</si>
  <si>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</si>
  <si>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</si>
  <si>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</si>
  <si>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</si>
  <si>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</si>
  <si>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</si>
  <si>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</si>
  <si>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</si>
  <si>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</si>
  <si>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</si>
  <si>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</si>
  <si>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</si>
  <si>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</si>
  <si>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</si>
  <si>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</si>
  <si>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</si>
  <si>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</si>
  <si>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</si>
  <si>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</si>
  <si>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</si>
  <si>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</si>
  <si>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</si>
  <si>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</si>
  <si>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</si>
  <si>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</si>
  <si>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</si>
  <si>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</si>
  <si>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</si>
  <si>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</si>
  <si>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</si>
  <si>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</si>
  <si>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</si>
  <si>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</si>
  <si>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</si>
  <si>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</si>
  <si>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</si>
  <si>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</si>
  <si>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</si>
  <si>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</si>
  <si>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</si>
  <si>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</si>
  <si>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</si>
  <si>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</si>
  <si>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</si>
  <si>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</si>
  <si>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</si>
  <si>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</si>
  <si>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</si>
  <si>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</si>
  <si>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</si>
  <si>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</si>
  <si>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</si>
  <si>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</si>
  <si>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</si>
  <si>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</si>
  <si>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</si>
  <si>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</si>
  <si>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</si>
  <si>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</si>
  <si>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</si>
  <si>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</si>
  <si>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</si>
  <si>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</si>
  <si>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</si>
  <si>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</si>
  <si>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</si>
  <si>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</si>
  <si>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</si>
  <si>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</si>
  <si>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</si>
  <si>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</si>
  <si>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</si>
  <si>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</si>
  <si>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</si>
  <si>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</si>
  <si>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</si>
  <si>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</si>
  <si>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</si>
  <si>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</si>
  <si>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</si>
  <si>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</si>
  <si>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</si>
  <si>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</si>
  <si>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</si>
  <si>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</si>
  <si>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</si>
  <si>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</si>
  <si>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</si>
  <si>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</si>
  <si>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</si>
  <si>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</si>
  <si>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</si>
  <si>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</si>
  <si>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</si>
  <si>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</si>
  <si>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</si>
  <si>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</si>
  <si>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</si>
  <si>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</si>
  <si>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</si>
  <si>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</si>
  <si>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</si>
  <si>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</si>
  <si>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</si>
  <si>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</si>
  <si>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</si>
  <si>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</si>
  <si>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</si>
  <si>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</si>
  <si>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</si>
  <si>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</si>
  <si>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</si>
  <si>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</si>
  <si>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</si>
  <si>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</si>
  <si>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</si>
  <si>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</si>
  <si>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</si>
  <si>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</si>
  <si>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</si>
  <si>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</si>
  <si>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</si>
  <si>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</si>
  <si>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</si>
  <si>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</si>
  <si>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</si>
  <si>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</si>
  <si>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</si>
  <si>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</si>
  <si>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</si>
  <si>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</si>
  <si>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</si>
  <si>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</si>
  <si>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</si>
  <si>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</si>
  <si>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</si>
  <si>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</si>
  <si>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</si>
  <si>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</si>
  <si>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</si>
  <si>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</si>
  <si>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</si>
  <si>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</si>
  <si>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</si>
  <si>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</si>
  <si>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</si>
  <si>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</si>
  <si>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</si>
  <si>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</si>
  <si>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</si>
  <si>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</si>
  <si>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</si>
  <si>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</si>
  <si>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</si>
  <si>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</si>
  <si>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</si>
  <si>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</si>
  <si>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</si>
  <si>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</si>
  <si>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</si>
  <si>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</si>
  <si>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</si>
  <si>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</si>
  <si>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</si>
  <si>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</si>
  <si>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</si>
  <si>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</si>
  <si>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</si>
  <si>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</si>
  <si>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</si>
  <si>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</si>
  <si>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</si>
  <si>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</si>
  <si>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</si>
  <si>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</si>
  <si>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</si>
  <si>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</si>
  <si>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</si>
  <si>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</si>
  <si>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</si>
  <si>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</si>
  <si>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</si>
  <si>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</si>
  <si>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</si>
  <si>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</si>
  <si>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</si>
  <si>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</si>
  <si>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</si>
  <si>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</si>
  <si>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</si>
  <si>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</si>
  <si>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</si>
  <si>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</si>
  <si>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</si>
  <si>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</si>
  <si>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</si>
  <si>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</si>
  <si>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</si>
  <si>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</si>
  <si>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</si>
  <si>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</si>
  <si>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</si>
  <si>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</si>
  <si>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</si>
  <si>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</si>
  <si>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</si>
  <si>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</si>
  <si>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</si>
  <si>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</si>
  <si>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</si>
  <si>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</si>
  <si>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</si>
  <si>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</si>
  <si>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</si>
  <si>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</si>
  <si>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</si>
  <si>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</si>
  <si>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</si>
  <si>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</si>
  <si>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</si>
  <si>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</si>
  <si>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</si>
  <si>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</si>
  <si>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</si>
  <si>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</si>
  <si>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</si>
  <si>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</si>
  <si>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</si>
  <si>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</si>
  <si>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</si>
  <si>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</si>
  <si>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</si>
  <si>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</si>
  <si>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</si>
  <si>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</si>
  <si>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</si>
  <si>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</si>
  <si>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</si>
  <si>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</si>
  <si>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</si>
  <si>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</si>
  <si>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</si>
  <si>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</si>
  <si>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</si>
  <si>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</si>
  <si>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</si>
  <si>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</si>
  <si>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</si>
  <si>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</si>
  <si>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</si>
  <si>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</si>
  <si>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</si>
  <si>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</si>
  <si>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</si>
  <si>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</si>
  <si>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</si>
  <si>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</si>
  <si>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</si>
  <si>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</si>
  <si>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</si>
  <si>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</si>
  <si>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</si>
  <si>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</si>
  <si>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</si>
  <si>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</si>
  <si>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</si>
  <si>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</si>
  <si>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</si>
  <si>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</si>
  <si>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</si>
  <si>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</si>
  <si>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</si>
  <si>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</si>
  <si>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</si>
  <si>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</si>
  <si>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</si>
  <si>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</si>
  <si>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</si>
  <si>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</si>
  <si>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</si>
  <si>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</si>
  <si>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</si>
  <si>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</si>
  <si>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</si>
  <si>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</si>
  <si>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</si>
  <si>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</si>
  <si>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</si>
  <si>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</si>
  <si>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</si>
  <si>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</si>
  <si>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</si>
  <si>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</si>
  <si>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</si>
  <si>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</si>
  <si>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</si>
  <si>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</si>
  <si>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</si>
  <si>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</si>
  <si>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</si>
  <si>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</si>
  <si>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</si>
  <si>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</si>
  <si>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</si>
  <si>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</si>
  <si>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</si>
  <si>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</si>
  <si>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</si>
  <si>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</si>
  <si>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</si>
  <si>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</si>
  <si>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</si>
  <si>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</si>
  <si>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</si>
  <si>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</si>
  <si>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</si>
  <si>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</si>
  <si>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</si>
  <si>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</si>
  <si>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</si>
  <si>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</si>
  <si>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</si>
  <si>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</si>
  <si>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</si>
  <si>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</si>
  <si>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</si>
  <si>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</si>
  <si>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</si>
  <si>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</si>
  <si>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</si>
  <si>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</si>
  <si>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</si>
  <si>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</si>
  <si>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</si>
  <si>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</si>
  <si>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</si>
  <si>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</si>
  <si>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</si>
  <si>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</si>
  <si>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</si>
  <si>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</si>
  <si>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</si>
  <si>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</si>
  <si>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</si>
  <si>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</si>
  <si>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</si>
  <si>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</si>
  <si>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</si>
  <si>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</si>
  <si>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</si>
  <si>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</si>
  <si>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</si>
  <si>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</si>
  <si>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</si>
  <si>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</si>
  <si>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</si>
  <si>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</si>
  <si>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</si>
  <si>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</si>
  <si>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</si>
  <si>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</si>
  <si>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</si>
  <si>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</si>
  <si>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</si>
  <si>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</si>
  <si>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</si>
  <si>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</si>
  <si>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</si>
  <si>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</si>
  <si>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</si>
  <si>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</si>
  <si>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</si>
  <si>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</si>
  <si>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</si>
  <si>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</si>
  <si>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</si>
  <si>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</si>
  <si>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</si>
  <si>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</si>
  <si>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</si>
  <si>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</si>
  <si>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</si>
  <si>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</si>
  <si>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</si>
  <si>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</si>
  <si>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</si>
  <si>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</si>
  <si>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</si>
  <si>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</si>
  <si>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</si>
  <si>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</si>
  <si>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</si>
  <si>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</si>
  <si>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</si>
  <si>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</si>
  <si>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</si>
  <si>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</si>
  <si>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</si>
  <si>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</si>
  <si>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</si>
  <si>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</si>
  <si>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</si>
  <si>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</si>
  <si>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</si>
  <si>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</si>
  <si>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</si>
  <si>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</si>
  <si>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</si>
  <si>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</si>
  <si>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</si>
  <si>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</si>
  <si>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</si>
  <si>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</si>
  <si>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</si>
  <si>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</si>
  <si>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</si>
  <si>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</si>
  <si>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</si>
  <si>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</si>
  <si>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</si>
  <si>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</si>
  <si>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</si>
  <si>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</si>
  <si>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</si>
  <si>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</si>
  <si>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</si>
  <si>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</si>
  <si>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</si>
  <si>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</si>
  <si>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</si>
  <si>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</si>
  <si>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</si>
  <si>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</si>
  <si>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</si>
  <si>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</si>
  <si>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</si>
  <si>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</si>
  <si>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</si>
  <si>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</si>
  <si>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</si>
  <si>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</si>
  <si>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</si>
  <si>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</si>
  <si>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</si>
  <si>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</si>
  <si>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</si>
  <si>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</si>
  <si>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</si>
  <si>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</si>
  <si>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</si>
  <si>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</si>
  <si>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</si>
  <si>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</si>
  <si>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</si>
  <si>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</si>
  <si>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</si>
  <si>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</si>
  <si>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</si>
  <si>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</si>
  <si>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</si>
  <si>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</si>
  <si>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</si>
  <si>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</si>
  <si>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</si>
  <si>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</si>
  <si>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</si>
  <si>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</si>
  <si>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</si>
  <si>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</si>
  <si>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</si>
  <si>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</si>
  <si>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</si>
  <si>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</si>
  <si>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</si>
  <si>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</si>
  <si>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</si>
  <si>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</si>
  <si>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</si>
  <si>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</si>
  <si>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</si>
  <si>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</si>
  <si>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</si>
  <si>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</si>
  <si>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</si>
  <si>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</si>
  <si>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</si>
  <si>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</si>
  <si>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</si>
  <si>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</si>
  <si>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</si>
  <si>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</si>
  <si>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</si>
  <si>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</si>
  <si>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</si>
  <si>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</si>
  <si>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</si>
  <si>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</si>
  <si>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</si>
  <si>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</si>
  <si>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</si>
  <si>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</si>
  <si>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</si>
  <si>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</si>
  <si>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</si>
  <si>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</si>
  <si>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</si>
  <si>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</si>
  <si>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</si>
  <si>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</si>
  <si>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</si>
  <si>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</si>
  <si>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</si>
  <si>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</si>
  <si>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</si>
  <si>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</si>
  <si>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</si>
  <si>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</si>
  <si>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</si>
  <si>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</si>
  <si>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</si>
  <si>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</si>
  <si>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</si>
  <si>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</si>
  <si>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</si>
  <si>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</si>
  <si>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</si>
  <si>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</si>
  <si>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</si>
  <si>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</si>
  <si>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</si>
  <si>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</si>
  <si>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</si>
  <si>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</si>
  <si>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</si>
  <si>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</si>
  <si>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</si>
  <si>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</si>
  <si>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</si>
  <si>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</si>
  <si>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</si>
  <si>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</si>
  <si>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</si>
  <si>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</si>
  <si>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</si>
  <si>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</si>
  <si>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</si>
  <si>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</si>
  <si>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</si>
  <si>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</si>
  <si>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</si>
  <si>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</si>
  <si>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</si>
  <si>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</si>
  <si>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</si>
  <si>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</si>
  <si>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</si>
  <si>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</si>
  <si>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</si>
  <si>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</si>
  <si>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</si>
  <si>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</si>
  <si>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</si>
  <si>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</si>
  <si>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</si>
  <si>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</si>
  <si>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</si>
  <si>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</si>
  <si>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</si>
  <si>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</si>
  <si>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</si>
  <si>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</si>
  <si>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</si>
  <si>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</si>
  <si>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</si>
  <si>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</si>
  <si>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</si>
  <si>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</si>
  <si>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</si>
  <si>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</si>
  <si>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</si>
  <si>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</si>
  <si>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</si>
  <si>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</si>
  <si>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</si>
  <si>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</si>
  <si>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</si>
  <si>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</si>
  <si>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</si>
  <si>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</si>
  <si>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</si>
  <si>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</si>
  <si>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</si>
  <si>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</si>
  <si>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</si>
  <si>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</si>
  <si>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</si>
  <si>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</si>
  <si>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</si>
  <si>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</si>
  <si>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</si>
  <si>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</si>
  <si>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</si>
  <si>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</si>
  <si>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</si>
  <si>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</si>
  <si>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</si>
  <si>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</si>
  <si>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</si>
  <si>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</si>
  <si>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</si>
  <si>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</si>
  <si>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</si>
  <si>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</si>
  <si>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</si>
  <si>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</si>
  <si>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</si>
  <si>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</si>
  <si>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</si>
  <si>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</si>
  <si>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</si>
  <si>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</si>
  <si>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</si>
  <si>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</si>
  <si>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</si>
  <si>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</si>
  <si>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</si>
  <si>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</si>
  <si>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</si>
  <si>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</si>
  <si>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</si>
  <si>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</si>
  <si>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</si>
  <si>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</si>
  <si>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</si>
  <si>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</si>
  <si>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</si>
  <si>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</si>
  <si>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</si>
  <si>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</si>
  <si>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</si>
  <si>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</si>
  <si>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</si>
  <si>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</si>
  <si>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</si>
  <si>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</si>
  <si>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</si>
  <si>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</si>
  <si>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</si>
  <si>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</si>
  <si>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</si>
  <si>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</si>
  <si>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</si>
  <si>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</si>
  <si>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</si>
  <si>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</si>
  <si>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</si>
  <si>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</si>
  <si>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</si>
  <si>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</si>
  <si>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</si>
  <si>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</si>
  <si>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</si>
  <si>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</si>
  <si>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</si>
  <si>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</si>
  <si>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</si>
  <si>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</si>
  <si>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</si>
  <si>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</si>
  <si>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</si>
  <si>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</si>
  <si>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</si>
  <si>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</si>
  <si>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</si>
  <si>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</si>
  <si>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</si>
  <si>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</si>
  <si>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</si>
  <si>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</si>
  <si>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</si>
  <si>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</si>
  <si>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</si>
  <si>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</si>
  <si>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</si>
  <si>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</si>
  <si>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</si>
  <si>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</si>
  <si>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</si>
  <si>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</si>
  <si>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</si>
  <si>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</si>
  <si>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</si>
  <si>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</si>
  <si>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</si>
  <si>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</si>
  <si>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</si>
  <si>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</si>
  <si>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</si>
  <si>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</si>
  <si>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</si>
  <si>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</si>
  <si>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</si>
  <si>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</si>
  <si>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</si>
  <si>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</si>
  <si>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</si>
  <si>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</si>
  <si>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</si>
  <si>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</si>
  <si>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</si>
  <si>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</si>
  <si>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</si>
  <si>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</si>
  <si>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</si>
  <si>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</si>
  <si>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</si>
  <si>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</si>
  <si>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</si>
  <si>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</si>
  <si>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</si>
  <si>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</si>
  <si>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</si>
  <si>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</si>
  <si>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</si>
  <si>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</si>
  <si>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</si>
  <si>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</si>
  <si>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</si>
  <si>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</si>
  <si>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</si>
  <si>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</si>
  <si>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</si>
  <si>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</si>
  <si>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</si>
  <si>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</si>
  <si>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</si>
  <si>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</si>
  <si>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</si>
  <si>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</si>
  <si>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</si>
  <si>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</si>
  <si>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</si>
  <si>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</si>
  <si>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</si>
  <si>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</si>
  <si>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</si>
  <si>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</si>
  <si>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</si>
  <si>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</si>
  <si>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</si>
  <si>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</si>
  <si>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</si>
  <si>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</si>
  <si>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</si>
  <si>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</si>
  <si>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</si>
  <si>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</si>
  <si>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</si>
  <si>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</si>
  <si>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</si>
  <si>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</si>
  <si>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</si>
  <si>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</si>
  <si>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</si>
  <si>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</si>
  <si>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</si>
  <si>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</si>
  <si>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</si>
  <si>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</si>
  <si>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</si>
  <si>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</si>
  <si>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</si>
  <si>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</si>
  <si>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</si>
  <si>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</si>
  <si>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</si>
  <si>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</si>
  <si>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</si>
  <si>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</si>
  <si>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</si>
  <si>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</si>
  <si>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</si>
  <si>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</si>
  <si>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</si>
  <si>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</si>
  <si>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</si>
  <si>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</si>
  <si>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</si>
  <si>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</si>
  <si>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</si>
  <si>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</si>
  <si>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</si>
  <si>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</si>
  <si>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</si>
  <si>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</si>
  <si>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</si>
  <si>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</si>
  <si>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</si>
  <si>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</si>
  <si>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</si>
  <si>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</si>
  <si>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</si>
  <si>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</si>
  <si>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</si>
  <si>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</si>
  <si>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</si>
  <si>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</si>
  <si>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</si>
  <si>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</si>
  <si>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</si>
  <si>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</si>
  <si>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</si>
  <si>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</si>
  <si>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</si>
  <si>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</si>
  <si>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</si>
  <si>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</si>
  <si>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</si>
  <si>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</si>
  <si>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</si>
  <si>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</si>
  <si>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</si>
  <si>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</si>
  <si>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</si>
  <si>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</si>
  <si>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</si>
  <si>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</si>
  <si>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</si>
  <si>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</si>
  <si>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</si>
  <si>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</si>
  <si>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</si>
  <si>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</si>
  <si>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</si>
  <si>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</si>
  <si>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</si>
  <si>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</si>
  <si>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</si>
  <si>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</si>
  <si>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</si>
  <si>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</si>
  <si>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</si>
  <si>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</si>
  <si>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</si>
  <si>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</si>
  <si>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</si>
  <si>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</si>
  <si>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</si>
  <si>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</si>
  <si>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</si>
  <si>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</si>
  <si>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</si>
  <si>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</si>
  <si>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</si>
  <si>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</si>
  <si>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</si>
  <si>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</si>
  <si>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</si>
  <si>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</si>
  <si>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</si>
  <si>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</si>
  <si>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</si>
  <si>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</si>
  <si>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</si>
  <si>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</si>
  <si>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</si>
  <si>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</si>
  <si>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</si>
  <si>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</si>
  <si>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</si>
  <si>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</si>
  <si>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</si>
  <si>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</si>
  <si>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</si>
  <si>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</si>
  <si>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</si>
  <si>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</si>
  <si>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</si>
  <si>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</si>
  <si>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</si>
  <si>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</si>
  <si>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</si>
  <si>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</si>
  <si>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</si>
  <si>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</si>
  <si>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</si>
  <si>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</si>
  <si>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</si>
  <si>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</si>
  <si>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</si>
  <si>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</si>
  <si>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</si>
  <si>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</si>
  <si>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</si>
  <si>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</si>
  <si>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</si>
  <si>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</si>
  <si>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</si>
  <si>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</si>
  <si>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</si>
  <si>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</si>
  <si>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</si>
  <si>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</si>
  <si>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</si>
  <si>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</si>
  <si>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</si>
  <si>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</si>
  <si>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</si>
  <si>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</si>
  <si>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</si>
  <si>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</si>
  <si>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</si>
  <si>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</si>
  <si>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</si>
  <si>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</si>
  <si>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</si>
  <si>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</si>
  <si>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</si>
  <si>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</si>
  <si>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</si>
  <si>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</si>
  <si>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</si>
  <si>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</si>
  <si>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</si>
  <si>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</si>
  <si>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</si>
  <si>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</si>
  <si>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</si>
  <si>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</si>
  <si>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</si>
  <si>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</si>
  <si>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</si>
  <si>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</si>
  <si>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</si>
  <si>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</si>
  <si>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</si>
  <si>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</si>
  <si>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</si>
  <si>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</si>
  <si>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</si>
  <si>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</si>
  <si>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</si>
  <si>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</si>
  <si>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</si>
  <si>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</si>
  <si>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</si>
  <si>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</si>
  <si>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</si>
  <si>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</si>
  <si>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</si>
  <si>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</si>
  <si>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</si>
  <si>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</si>
  <si>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</si>
  <si>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</si>
  <si>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</si>
  <si>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</si>
  <si>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</si>
  <si>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</si>
  <si>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</si>
  <si>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</si>
  <si>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</si>
  <si>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</si>
  <si>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</si>
  <si>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</si>
  <si>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</si>
  <si>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</si>
  <si>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</si>
  <si>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</si>
  <si>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</si>
  <si>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</si>
  <si>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</si>
  <si>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</si>
  <si>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</si>
  <si>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</si>
  <si>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</si>
  <si>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</si>
  <si>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</si>
  <si>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</si>
  <si>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</si>
  <si>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</si>
  <si>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</si>
  <si>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</si>
  <si>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</si>
  <si>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</si>
  <si>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</si>
  <si>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</si>
  <si>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</si>
  <si>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</si>
  <si>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</si>
  <si>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</si>
  <si>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</si>
  <si>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</si>
  <si>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</si>
  <si>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</si>
  <si>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</si>
  <si>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</si>
  <si>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</si>
  <si>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</si>
  <si>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</si>
  <si>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</si>
  <si>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</si>
  <si>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</si>
  <si>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</si>
  <si>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</si>
  <si>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</si>
  <si>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</si>
  <si>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</si>
  <si>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</si>
  <si>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</si>
  <si>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</si>
  <si>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</si>
  <si>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</si>
  <si>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</si>
  <si>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</si>
  <si>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</si>
  <si>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</si>
  <si>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</si>
  <si>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</si>
  <si>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</si>
  <si>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</si>
  <si>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</si>
  <si>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</si>
  <si>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</si>
  <si>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</si>
  <si>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</si>
  <si>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</si>
  <si>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</si>
  <si>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</si>
  <si>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</si>
  <si>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</si>
  <si>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</si>
  <si>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</si>
  <si>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</si>
  <si>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</si>
  <si>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</si>
  <si>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</si>
  <si>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</si>
  <si>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</si>
  <si>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</si>
  <si>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</si>
  <si>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</si>
  <si>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</si>
  <si>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</si>
  <si>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</si>
  <si>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</si>
  <si>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</si>
  <si>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</si>
  <si>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</si>
  <si>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</si>
  <si>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</si>
  <si>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</si>
  <si>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</si>
  <si>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</si>
  <si>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</si>
  <si>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</si>
  <si>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</si>
  <si>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</si>
  <si>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</si>
  <si>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</si>
  <si>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</si>
  <si>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</si>
  <si>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</si>
  <si>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</si>
  <si>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</si>
  <si>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</si>
  <si>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</si>
  <si>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</si>
  <si>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</si>
  <si>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</si>
  <si>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</si>
  <si>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</si>
  <si>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</si>
  <si>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</si>
  <si>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</si>
  <si>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</si>
  <si>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</si>
  <si>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</si>
  <si>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</si>
  <si>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</si>
  <si>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</si>
  <si>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</si>
  <si>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</si>
  <si>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</si>
  <si>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</si>
  <si>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</si>
  <si>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</si>
  <si>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</si>
  <si>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</si>
  <si>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</si>
  <si>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</si>
  <si>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</si>
  <si>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</si>
  <si>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</si>
  <si>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</si>
  <si>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</si>
  <si>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</si>
  <si>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</si>
  <si>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</si>
  <si>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</si>
  <si>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</si>
  <si>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</si>
  <si>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</si>
  <si>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</si>
  <si>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</si>
  <si>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</si>
  <si>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</si>
  <si>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</si>
  <si>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</si>
  <si>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</si>
  <si>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</si>
  <si>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</si>
  <si>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</si>
  <si>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</si>
  <si>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</si>
  <si>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</si>
  <si>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</si>
  <si>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</si>
  <si>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</si>
  <si>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</si>
  <si>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</si>
  <si>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</si>
  <si>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</si>
  <si>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</si>
  <si>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</si>
  <si>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</si>
  <si>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</si>
  <si>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</si>
  <si>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</si>
  <si>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</si>
  <si>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</si>
  <si>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</si>
  <si>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</si>
  <si>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</si>
  <si>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</si>
  <si>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</si>
  <si>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</si>
  <si>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</si>
  <si>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</si>
  <si>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</si>
  <si>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</si>
  <si>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</si>
  <si>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</si>
  <si>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</si>
  <si>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</si>
  <si>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</si>
  <si>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</si>
  <si>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</si>
  <si>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</si>
  <si>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</si>
  <si>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</si>
  <si>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</si>
  <si>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</si>
  <si>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</si>
  <si>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</si>
  <si>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</si>
  <si>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</si>
  <si>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</si>
  <si>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</si>
  <si>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</si>
  <si>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</si>
  <si>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</si>
  <si>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</si>
  <si>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</si>
  <si>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</si>
  <si>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</si>
  <si>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</si>
  <si>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</si>
  <si>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</si>
  <si>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</si>
  <si>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</si>
  <si>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</si>
  <si>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</si>
  <si>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</si>
  <si>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</si>
  <si>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</si>
  <si>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</si>
  <si>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</si>
  <si>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</si>
  <si>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</si>
  <si>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</si>
  <si>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</si>
  <si>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</si>
  <si>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</si>
  <si>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</si>
  <si>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</si>
  <si>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</si>
  <si>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</si>
  <si>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</si>
  <si>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</si>
  <si>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</si>
  <si>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</si>
  <si>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</si>
  <si>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</si>
  <si>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</si>
  <si>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</si>
  <si>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</si>
  <si>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</si>
  <si>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</si>
  <si>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</si>
  <si>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</si>
  <si>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</si>
  <si>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</si>
  <si>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</si>
  <si>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</si>
  <si>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</si>
  <si>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</si>
  <si>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</si>
  <si>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</si>
  <si>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</si>
  <si>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</si>
  <si>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</si>
  <si>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</si>
  <si>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</si>
  <si>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</si>
  <si>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</si>
  <si>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</si>
  <si>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</si>
  <si>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</si>
  <si>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</si>
  <si>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</si>
  <si>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</si>
  <si>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</si>
  <si>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</si>
  <si>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</si>
  <si>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</si>
  <si>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</si>
  <si>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</si>
  <si>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</si>
  <si>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</si>
  <si>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</si>
  <si>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</si>
  <si>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</si>
  <si>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</si>
  <si>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</si>
  <si>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</si>
  <si>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</si>
  <si>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</si>
  <si>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</si>
  <si>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</si>
  <si>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</si>
  <si>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</si>
  <si>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</si>
  <si>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</si>
  <si>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</si>
  <si>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</si>
  <si>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</si>
  <si>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</si>
  <si>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</si>
  <si>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</si>
  <si>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</si>
  <si>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</si>
  <si>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</si>
  <si>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</si>
  <si>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</si>
  <si>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</si>
  <si>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</si>
  <si>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</si>
  <si>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</si>
  <si>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</si>
  <si>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</si>
  <si>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</si>
  <si>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</si>
  <si>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</si>
  <si>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</si>
  <si>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</si>
  <si>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</si>
  <si>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</si>
  <si>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</si>
  <si>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</si>
  <si>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</si>
  <si>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</si>
  <si>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</si>
  <si>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</si>
  <si>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</si>
  <si>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</si>
  <si>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</si>
  <si>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</si>
  <si>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</si>
  <si>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</si>
  <si>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</si>
  <si>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</si>
  <si>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</si>
  <si>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</si>
  <si>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</si>
  <si>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</si>
  <si>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</si>
  <si>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</si>
  <si>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</si>
  <si>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</si>
  <si>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</si>
  <si>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</si>
  <si>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</si>
  <si>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</si>
  <si>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</si>
  <si>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</si>
  <si>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</si>
  <si>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</si>
  <si>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</si>
  <si>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</si>
  <si>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</si>
  <si>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</si>
  <si>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</si>
  <si>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</si>
  <si>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</si>
  <si>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</si>
  <si>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</si>
  <si>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</si>
  <si>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</si>
  <si>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</si>
  <si>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</si>
  <si>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</si>
  <si>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</si>
  <si>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</si>
  <si>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</si>
  <si>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</si>
  <si>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</si>
  <si>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</si>
  <si>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</si>
  <si>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</si>
  <si>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</si>
  <si>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</si>
  <si>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</si>
  <si>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</si>
  <si>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</si>
  <si>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</si>
  <si>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</si>
  <si>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</si>
  <si>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</si>
  <si>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</si>
  <si>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</si>
  <si>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</si>
  <si>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</si>
  <si>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</si>
  <si>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</si>
  <si>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</si>
  <si>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Sum of Quantity</t>
  </si>
  <si>
    <t>Count of Order ID</t>
  </si>
  <si>
    <t>Sum of Profit Margin</t>
  </si>
  <si>
    <t>Column Labels</t>
  </si>
  <si>
    <t>United States Total</t>
  </si>
  <si>
    <t>1 Total</t>
  </si>
  <si>
    <t>2 Total</t>
  </si>
  <si>
    <t>3 Total</t>
  </si>
  <si>
    <t>4 Total</t>
  </si>
  <si>
    <t>5 Total</t>
  </si>
  <si>
    <t>6 Total</t>
  </si>
  <si>
    <t>7 Total</t>
  </si>
  <si>
    <t>8 Total</t>
  </si>
  <si>
    <t>9 Total</t>
  </si>
  <si>
    <t>10 Total</t>
  </si>
  <si>
    <t>11 Total</t>
  </si>
  <si>
    <t>12 Total</t>
  </si>
  <si>
    <t>13 Total</t>
  </si>
  <si>
    <t>14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</si>
</sst>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 ;_-[$$-409]* \-#,##0.00\ ;_-[$$-409]* &quot;-&quot;??_ ;_-@_ "/>
    <numFmt numFmtId="165" formatCode="&quot;#&quot;\ 0"/>
    <numFmt numFmtId="166" formatCode="[Green]\ \▲0.00%;[Red]\▼\ 0.00%"/>
    <numFmt numFmtId="167" formatCode="\$\ 0.00,&quot;k&quot;"/>
  </numFmts>
  <fonts count="5" x14ac:knownFonts="1">
    <font>
      <sz val="11"/>
      <color theme="1"/>
      <name val="Calibri"/>
      <family val="2"/>
      <scheme val="minor"/>
    </font>
    <font>
      <sz val="12"/>
      <color rgb="FF000000"/>
      <name val="Calibri"/>
      <family val="2"/>
    </font>
    <font>
      <sz val="11"/>
      <color theme="1"/>
      <name val="Calibri"/>
      <family val="2"/>
    </font>
    <font>
      <b/>
      <sz val="11"/>
      <color theme="1"/>
      <name val="Calibri"/>
      <family val="2"/>
      <scheme val="minor"/>
    </font>
    <font>
      <sz val="11"/>
      <color theme="1"/>
      <name val="Latha"/>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8">
    <xf numFmtId="0" fontId="0" fillId="0" borderId="0" xfId="0"/>
    <xf numFmtId="14" fontId="0" fillId="0" borderId="0" xfId="0" applyNumberFormat="1"/>
    <xf numFmtId="14" fontId="2" fillId="0" borderId="0" xfId="0" applyNumberFormat="1" applyFont="1"/>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3" fillId="2" borderId="1" xfId="0" applyFont="1" applyFill="1" applyBorder="1"/>
    <xf numFmtId="164" fontId="3" fillId="2" borderId="1" xfId="0" applyNumberFormat="1" applyFont="1" applyFill="1" applyBorder="1"/>
    <xf numFmtId="9" fontId="3" fillId="2" borderId="1" xfId="0" applyNumberFormat="1" applyFont="1" applyFill="1" applyBorder="1"/>
    <xf numFmtId="164" fontId="0" fillId="0" borderId="0" xfId="0" applyNumberFormat="1"/>
    <xf numFmtId="165" fontId="0" fillId="0" borderId="0" xfId="0" applyNumberFormat="1"/>
    <xf numFmtId="166" fontId="3" fillId="0" borderId="0" xfId="0" applyNumberFormat="1" applyFont="1" applyAlignment="1">
      <alignment horizontal="center" vertical="center"/>
    </xf>
    <xf numFmtId="0" fontId="4" fillId="0" borderId="0" xfId="0" applyFont="1"/>
    <xf numFmtId="167" fontId="0" fillId="0" borderId="0" xfId="0" applyNumberFormat="1"/>
    <xf numFmtId="0" fontId="0" fillId="0" borderId="0" xfId="0" applyAlignment="1">
      <alignment horizontal="left" indent="1"/>
    </xf>
  </cellXfs>
  <cellStyles count="1">
    <cellStyle name="Normal" xfId="0" builtinId="0"/>
  </cellStyles>
  <dxfs count="18">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9" formatCode="dd/mm/yyyy"/>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67" formatCode="\$\ 0.00,&quot;k&quot;"/>
    </dxf>
    <dxf>
      <numFmt numFmtId="167" formatCode="\$\ 0.00,&quot;k&quot;"/>
    </dxf>
    <dxf>
      <numFmt numFmtId="0" formatCode="General"/>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AB" pivot="0" table="0" count="10" xr9:uid="{741E0344-C3B5-4CB5-94BF-F2AA814E72A3}">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DASHBOARD.xlsx]Combo Chart!PivotTable3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9225721784776"/>
          <c:y val="0.17171296296296296"/>
          <c:w val="0.72835061242344701"/>
          <c:h val="0.72970691163604551"/>
        </c:manualLayout>
      </c:layou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896-42B1-BCC4-C3E34B68A970}"/>
            </c:ext>
          </c:extLst>
        </c:ser>
        <c:dLbls>
          <c:showLegendKey val="0"/>
          <c:showVal val="0"/>
          <c:showCatName val="0"/>
          <c:showSerName val="0"/>
          <c:showPercent val="0"/>
          <c:showBubbleSize val="0"/>
        </c:dLbls>
        <c:gapWidth val="219"/>
        <c:overlap val="-27"/>
        <c:axId val="1652215967"/>
        <c:axId val="1652216927"/>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896-42B1-BCC4-C3E34B68A970}"/>
            </c:ext>
          </c:extLst>
        </c:ser>
        <c:dLbls>
          <c:showLegendKey val="0"/>
          <c:showVal val="0"/>
          <c:showCatName val="0"/>
          <c:showSerName val="0"/>
          <c:showPercent val="0"/>
          <c:showBubbleSize val="0"/>
        </c:dLbls>
        <c:marker val="1"/>
        <c:smooth val="0"/>
        <c:axId val="1652221247"/>
        <c:axId val="1652220767"/>
      </c:lineChart>
      <c:catAx>
        <c:axId val="165221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16927"/>
        <c:crosses val="autoZero"/>
        <c:auto val="1"/>
        <c:lblAlgn val="ctr"/>
        <c:lblOffset val="100"/>
        <c:noMultiLvlLbl val="0"/>
      </c:catAx>
      <c:valAx>
        <c:axId val="1652216927"/>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15967"/>
        <c:crosses val="autoZero"/>
        <c:crossBetween val="between"/>
      </c:valAx>
      <c:valAx>
        <c:axId val="1652220767"/>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21247"/>
        <c:crosses val="max"/>
        <c:crossBetween val="between"/>
      </c:valAx>
      <c:catAx>
        <c:axId val="1652221247"/>
        <c:scaling>
          <c:orientation val="minMax"/>
        </c:scaling>
        <c:delete val="1"/>
        <c:axPos val="b"/>
        <c:numFmt formatCode="General" sourceLinked="1"/>
        <c:majorTickMark val="out"/>
        <c:minorTickMark val="none"/>
        <c:tickLblPos val="nextTo"/>
        <c:crossAx val="1652220767"/>
        <c:crosses val="autoZero"/>
        <c:auto val="1"/>
        <c:lblAlgn val="ctr"/>
        <c:lblOffset val="100"/>
        <c:noMultiLvlLbl val="0"/>
      </c:catAx>
      <c:spPr>
        <a:noFill/>
        <a:ln>
          <a:noFill/>
        </a:ln>
        <a:effectLst/>
      </c:spPr>
    </c:plotArea>
    <c:legend>
      <c:legendPos val="r"/>
      <c:layout>
        <c:manualLayout>
          <c:xMode val="edge"/>
          <c:yMode val="edge"/>
          <c:x val="0.56395734908136486"/>
          <c:y val="7.863079615048126E-4"/>
          <c:w val="0.422153762029746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DASHBOARD.xlsx]Combo Chart!PivotTable3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6850393700789"/>
          <c:y val="0.17171296296296296"/>
          <c:w val="0.81207737076343711"/>
          <c:h val="0.7159530839895013"/>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CAAD-4CCE-8E24-10E5359EFB14}"/>
            </c:ext>
          </c:extLst>
        </c:ser>
        <c:dLbls>
          <c:showLegendKey val="0"/>
          <c:showVal val="0"/>
          <c:showCatName val="0"/>
          <c:showSerName val="0"/>
          <c:showPercent val="0"/>
          <c:showBubbleSize val="0"/>
        </c:dLbls>
        <c:axId val="1649710671"/>
        <c:axId val="164971019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AAD-4CCE-8E24-10E5359EFB14}"/>
            </c:ext>
          </c:extLst>
        </c:ser>
        <c:dLbls>
          <c:showLegendKey val="0"/>
          <c:showVal val="0"/>
          <c:showCatName val="0"/>
          <c:showSerName val="0"/>
          <c:showPercent val="0"/>
          <c:showBubbleSize val="0"/>
        </c:dLbls>
        <c:gapWidth val="219"/>
        <c:axId val="1502139999"/>
        <c:axId val="1502140479"/>
      </c:barChart>
      <c:catAx>
        <c:axId val="150213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40479"/>
        <c:crosses val="autoZero"/>
        <c:auto val="1"/>
        <c:lblAlgn val="ctr"/>
        <c:lblOffset val="100"/>
        <c:noMultiLvlLbl val="0"/>
      </c:catAx>
      <c:valAx>
        <c:axId val="15021404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139999"/>
        <c:crosses val="autoZero"/>
        <c:crossBetween val="between"/>
      </c:valAx>
      <c:valAx>
        <c:axId val="1649710191"/>
        <c:scaling>
          <c:orientation val="minMax"/>
        </c:scaling>
        <c:delete val="0"/>
        <c:axPos val="r"/>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710671"/>
        <c:crosses val="max"/>
        <c:crossBetween val="between"/>
      </c:valAx>
      <c:catAx>
        <c:axId val="1649710671"/>
        <c:scaling>
          <c:orientation val="minMax"/>
        </c:scaling>
        <c:delete val="1"/>
        <c:axPos val="b"/>
        <c:numFmt formatCode="General" sourceLinked="1"/>
        <c:majorTickMark val="out"/>
        <c:minorTickMark val="none"/>
        <c:tickLblPos val="nextTo"/>
        <c:crossAx val="1649710191"/>
        <c:crosses val="autoZero"/>
        <c:auto val="1"/>
        <c:lblAlgn val="ctr"/>
        <c:lblOffset val="100"/>
        <c:noMultiLvlLbl val="0"/>
      </c:catAx>
      <c:spPr>
        <a:noFill/>
        <a:ln>
          <a:noFill/>
        </a:ln>
        <a:effectLst/>
      </c:spPr>
    </c:plotArea>
    <c:legend>
      <c:legendPos val="r"/>
      <c:layout>
        <c:manualLayout>
          <c:xMode val="edge"/>
          <c:yMode val="edge"/>
          <c:x val="0.62260586176727906"/>
          <c:y val="5.4159375911344426E-3"/>
          <c:w val="0.366283027121609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DASHBOARD.xlsx]Pie Chart!PivotTable2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1636461067366583"/>
          <c:y val="0.17573782443861186"/>
          <c:w val="0.46436461067366569"/>
          <c:h val="0.77333624963546221"/>
        </c:manualLayout>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64-4C8F-B8C0-111700914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64-4C8F-B8C0-1117009143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64-4C8F-B8C0-1117009143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585-4E3D-915C-1DC166AC1C25}"/>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layout>
        <c:manualLayout>
          <c:xMode val="edge"/>
          <c:yMode val="edge"/>
          <c:x val="0.21617541557305334"/>
          <c:y val="2.1908719743365411E-2"/>
          <c:w val="0.62549125109361325"/>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DASHBOARD.xlsx]Bar chart!PivotTable6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19247594050744"/>
          <c:y val="5.1545594418252585E-2"/>
          <c:w val="0.81366863517060373"/>
          <c:h val="0.82253638749701741"/>
        </c:manualLayout>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107-4A76-9648-82340705F922}"/>
            </c:ext>
          </c:extLst>
        </c:ser>
        <c:dLbls>
          <c:showLegendKey val="0"/>
          <c:showVal val="0"/>
          <c:showCatName val="0"/>
          <c:showSerName val="0"/>
          <c:showPercent val="0"/>
          <c:showBubbleSize val="0"/>
        </c:dLbls>
        <c:gapWidth val="182"/>
        <c:axId val="1558379087"/>
        <c:axId val="1558380047"/>
      </c:barChart>
      <c:catAx>
        <c:axId val="155837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80047"/>
        <c:crosses val="autoZero"/>
        <c:auto val="1"/>
        <c:lblAlgn val="ctr"/>
        <c:lblOffset val="100"/>
        <c:noMultiLvlLbl val="0"/>
      </c:catAx>
      <c:valAx>
        <c:axId val="1558380047"/>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37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79532163742687E-2"/>
          <c:y val="0.17948717948717949"/>
          <c:w val="0.87468671679197996"/>
          <c:h val="0.61538461538461542"/>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B59-4645-80D1-A09A713F9698}"/>
            </c:ext>
          </c:extLst>
        </c:ser>
        <c:dLbls>
          <c:showLegendKey val="0"/>
          <c:showVal val="0"/>
          <c:showCatName val="0"/>
          <c:showSerName val="0"/>
          <c:showPercent val="0"/>
          <c:showBubbleSize val="0"/>
        </c:dLbls>
        <c:smooth val="0"/>
        <c:axId val="1648611359"/>
        <c:axId val="1648608479"/>
      </c:lineChart>
      <c:catAx>
        <c:axId val="1648611359"/>
        <c:scaling>
          <c:orientation val="minMax"/>
        </c:scaling>
        <c:delete val="1"/>
        <c:axPos val="b"/>
        <c:numFmt formatCode="General" sourceLinked="1"/>
        <c:majorTickMark val="none"/>
        <c:minorTickMark val="none"/>
        <c:tickLblPos val="nextTo"/>
        <c:crossAx val="1648608479"/>
        <c:crosses val="autoZero"/>
        <c:auto val="1"/>
        <c:lblAlgn val="ctr"/>
        <c:lblOffset val="100"/>
        <c:noMultiLvlLbl val="0"/>
      </c:catAx>
      <c:valAx>
        <c:axId val="1648608479"/>
        <c:scaling>
          <c:orientation val="minMax"/>
        </c:scaling>
        <c:delete val="1"/>
        <c:axPos val="l"/>
        <c:numFmt formatCode="General" sourceLinked="1"/>
        <c:majorTickMark val="none"/>
        <c:minorTickMark val="none"/>
        <c:tickLblPos val="nextTo"/>
        <c:crossAx val="16486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99045346062054E-2"/>
          <c:y val="0.17676767676767677"/>
          <c:w val="0.85680190930787592"/>
          <c:h val="0.72222222222222232"/>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6F06-48DA-A22E-06EFFBC7C658}"/>
            </c:ext>
          </c:extLst>
        </c:ser>
        <c:dLbls>
          <c:showLegendKey val="0"/>
          <c:showVal val="0"/>
          <c:showCatName val="0"/>
          <c:showSerName val="0"/>
          <c:showPercent val="0"/>
          <c:showBubbleSize val="0"/>
        </c:dLbls>
        <c:smooth val="0"/>
        <c:axId val="1648609919"/>
        <c:axId val="1648612319"/>
      </c:lineChart>
      <c:catAx>
        <c:axId val="1648609919"/>
        <c:scaling>
          <c:orientation val="minMax"/>
        </c:scaling>
        <c:delete val="1"/>
        <c:axPos val="b"/>
        <c:numFmt formatCode="General" sourceLinked="1"/>
        <c:majorTickMark val="none"/>
        <c:minorTickMark val="none"/>
        <c:tickLblPos val="nextTo"/>
        <c:crossAx val="1648612319"/>
        <c:crosses val="autoZero"/>
        <c:auto val="1"/>
        <c:lblAlgn val="ctr"/>
        <c:lblOffset val="100"/>
        <c:noMultiLvlLbl val="0"/>
      </c:catAx>
      <c:valAx>
        <c:axId val="1648612319"/>
        <c:scaling>
          <c:orientation val="minMax"/>
        </c:scaling>
        <c:delete val="1"/>
        <c:axPos val="l"/>
        <c:numFmt formatCode="General" sourceLinked="1"/>
        <c:majorTickMark val="none"/>
        <c:minorTickMark val="none"/>
        <c:tickLblPos val="nextTo"/>
        <c:crossAx val="164860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29282160625444E-2"/>
          <c:y val="0.12437810945273632"/>
          <c:w val="0.9289267945984363"/>
          <c:h val="0.80099502487562191"/>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FA-46D0-B1CF-28998AF87797}"/>
            </c:ext>
          </c:extLst>
        </c:ser>
        <c:dLbls>
          <c:showLegendKey val="0"/>
          <c:showVal val="0"/>
          <c:showCatName val="0"/>
          <c:showSerName val="0"/>
          <c:showPercent val="0"/>
          <c:showBubbleSize val="0"/>
        </c:dLbls>
        <c:smooth val="0"/>
        <c:axId val="195391999"/>
        <c:axId val="195392959"/>
      </c:lineChart>
      <c:catAx>
        <c:axId val="195391999"/>
        <c:scaling>
          <c:orientation val="minMax"/>
        </c:scaling>
        <c:delete val="1"/>
        <c:axPos val="b"/>
        <c:numFmt formatCode="General" sourceLinked="1"/>
        <c:majorTickMark val="none"/>
        <c:minorTickMark val="none"/>
        <c:tickLblPos val="nextTo"/>
        <c:crossAx val="195392959"/>
        <c:crosses val="autoZero"/>
        <c:auto val="1"/>
        <c:lblAlgn val="ctr"/>
        <c:lblOffset val="100"/>
        <c:noMultiLvlLbl val="0"/>
      </c:catAx>
      <c:valAx>
        <c:axId val="195392959"/>
        <c:scaling>
          <c:orientation val="minMax"/>
        </c:scaling>
        <c:delete val="1"/>
        <c:axPos val="l"/>
        <c:numFmt formatCode="General" sourceLinked="1"/>
        <c:majorTickMark val="none"/>
        <c:minorTickMark val="none"/>
        <c:tickLblPos val="nextTo"/>
        <c:crossAx val="19539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06626098715348E-2"/>
          <c:y val="0.10101010101010101"/>
          <c:w val="0.94590939824205544"/>
          <c:h val="0.8737373737373737"/>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D65-40A3-AFB1-90023ADE3533}"/>
            </c:ext>
          </c:extLst>
        </c:ser>
        <c:dLbls>
          <c:showLegendKey val="0"/>
          <c:showVal val="0"/>
          <c:showCatName val="0"/>
          <c:showSerName val="0"/>
          <c:showPercent val="0"/>
          <c:showBubbleSize val="0"/>
        </c:dLbls>
        <c:smooth val="0"/>
        <c:axId val="1685866255"/>
        <c:axId val="1685866735"/>
      </c:lineChart>
      <c:catAx>
        <c:axId val="1685866255"/>
        <c:scaling>
          <c:orientation val="minMax"/>
        </c:scaling>
        <c:delete val="1"/>
        <c:axPos val="b"/>
        <c:numFmt formatCode="General" sourceLinked="1"/>
        <c:majorTickMark val="none"/>
        <c:minorTickMark val="none"/>
        <c:tickLblPos val="nextTo"/>
        <c:crossAx val="1685866735"/>
        <c:crosses val="autoZero"/>
        <c:auto val="1"/>
        <c:lblAlgn val="ctr"/>
        <c:lblOffset val="100"/>
        <c:noMultiLvlLbl val="0"/>
      </c:catAx>
      <c:valAx>
        <c:axId val="1685866735"/>
        <c:scaling>
          <c:orientation val="minMax"/>
        </c:scaling>
        <c:delete val="1"/>
        <c:axPos val="l"/>
        <c:numFmt formatCode="General" sourceLinked="1"/>
        <c:majorTickMark val="none"/>
        <c:minorTickMark val="none"/>
        <c:tickLblPos val="nextTo"/>
        <c:crossAx val="168586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5353131132831E-2"/>
          <c:y val="9.3173864630557532E-2"/>
          <c:w val="0.94037724260701427"/>
          <c:h val="0.80581603435934135"/>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E74-4FA0-9FE0-E8E20126EF88}"/>
            </c:ext>
          </c:extLst>
        </c:ser>
        <c:dLbls>
          <c:showLegendKey val="0"/>
          <c:showVal val="0"/>
          <c:showCatName val="0"/>
          <c:showSerName val="0"/>
          <c:showPercent val="0"/>
          <c:showBubbleSize val="0"/>
        </c:dLbls>
        <c:smooth val="0"/>
        <c:axId val="276992191"/>
        <c:axId val="277003711"/>
      </c:lineChart>
      <c:catAx>
        <c:axId val="276992191"/>
        <c:scaling>
          <c:orientation val="minMax"/>
        </c:scaling>
        <c:delete val="1"/>
        <c:axPos val="b"/>
        <c:numFmt formatCode="General" sourceLinked="1"/>
        <c:majorTickMark val="none"/>
        <c:minorTickMark val="none"/>
        <c:tickLblPos val="nextTo"/>
        <c:crossAx val="277003711"/>
        <c:crosses val="autoZero"/>
        <c:auto val="1"/>
        <c:lblAlgn val="ctr"/>
        <c:lblOffset val="100"/>
        <c:noMultiLvlLbl val="0"/>
      </c:catAx>
      <c:valAx>
        <c:axId val="277003711"/>
        <c:scaling>
          <c:orientation val="minMax"/>
        </c:scaling>
        <c:delete val="1"/>
        <c:axPos val="l"/>
        <c:numFmt formatCode="0%" sourceLinked="1"/>
        <c:majorTickMark val="none"/>
        <c:minorTickMark val="none"/>
        <c:tickLblPos val="nextTo"/>
        <c:crossAx val="2769921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79532163742687E-2"/>
          <c:y val="0.17948717948717949"/>
          <c:w val="0.87468671679197996"/>
          <c:h val="0.61538461538461542"/>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801-4111-9547-1219B681EE05}"/>
            </c:ext>
          </c:extLst>
        </c:ser>
        <c:dLbls>
          <c:showLegendKey val="0"/>
          <c:showVal val="0"/>
          <c:showCatName val="0"/>
          <c:showSerName val="0"/>
          <c:showPercent val="0"/>
          <c:showBubbleSize val="0"/>
        </c:dLbls>
        <c:smooth val="0"/>
        <c:axId val="1648611359"/>
        <c:axId val="1648608479"/>
      </c:lineChart>
      <c:catAx>
        <c:axId val="1648611359"/>
        <c:scaling>
          <c:orientation val="minMax"/>
        </c:scaling>
        <c:delete val="1"/>
        <c:axPos val="b"/>
        <c:numFmt formatCode="General" sourceLinked="1"/>
        <c:majorTickMark val="none"/>
        <c:minorTickMark val="none"/>
        <c:tickLblPos val="nextTo"/>
        <c:crossAx val="1648608479"/>
        <c:crosses val="autoZero"/>
        <c:auto val="1"/>
        <c:lblAlgn val="ctr"/>
        <c:lblOffset val="100"/>
        <c:noMultiLvlLbl val="0"/>
      </c:catAx>
      <c:valAx>
        <c:axId val="1648608479"/>
        <c:scaling>
          <c:orientation val="minMax"/>
        </c:scaling>
        <c:delete val="1"/>
        <c:axPos val="l"/>
        <c:numFmt formatCode="General" sourceLinked="1"/>
        <c:majorTickMark val="none"/>
        <c:minorTickMark val="none"/>
        <c:tickLblPos val="nextTo"/>
        <c:crossAx val="16486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99045346062054E-2"/>
          <c:y val="0.17676767676767677"/>
          <c:w val="0.85680190930787592"/>
          <c:h val="0.72222222222222232"/>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19D9-41AA-8E88-A0F29F9C0598}"/>
            </c:ext>
          </c:extLst>
        </c:ser>
        <c:dLbls>
          <c:showLegendKey val="0"/>
          <c:showVal val="0"/>
          <c:showCatName val="0"/>
          <c:showSerName val="0"/>
          <c:showPercent val="0"/>
          <c:showBubbleSize val="0"/>
        </c:dLbls>
        <c:smooth val="0"/>
        <c:axId val="1648609919"/>
        <c:axId val="1648612319"/>
      </c:lineChart>
      <c:catAx>
        <c:axId val="1648609919"/>
        <c:scaling>
          <c:orientation val="minMax"/>
        </c:scaling>
        <c:delete val="1"/>
        <c:axPos val="b"/>
        <c:numFmt formatCode="General" sourceLinked="1"/>
        <c:majorTickMark val="none"/>
        <c:minorTickMark val="none"/>
        <c:tickLblPos val="nextTo"/>
        <c:crossAx val="1648612319"/>
        <c:crosses val="autoZero"/>
        <c:auto val="1"/>
        <c:lblAlgn val="ctr"/>
        <c:lblOffset val="100"/>
        <c:noMultiLvlLbl val="0"/>
      </c:catAx>
      <c:valAx>
        <c:axId val="1648612319"/>
        <c:scaling>
          <c:orientation val="minMax"/>
        </c:scaling>
        <c:delete val="1"/>
        <c:axPos val="l"/>
        <c:numFmt formatCode="General" sourceLinked="1"/>
        <c:majorTickMark val="none"/>
        <c:minorTickMark val="none"/>
        <c:tickLblPos val="nextTo"/>
        <c:crossAx val="164860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DASHBOARD.xlsx]Kpi!PivotTable9</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29282160625444E-2"/>
          <c:y val="0.12437810945273632"/>
          <c:w val="0.9289267945984363"/>
          <c:h val="0.80099502487562191"/>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A3A-4A38-AFBC-8073E6CC21A0}"/>
            </c:ext>
          </c:extLst>
        </c:ser>
        <c:dLbls>
          <c:showLegendKey val="0"/>
          <c:showVal val="0"/>
          <c:showCatName val="0"/>
          <c:showSerName val="0"/>
          <c:showPercent val="0"/>
          <c:showBubbleSize val="0"/>
        </c:dLbls>
        <c:smooth val="0"/>
        <c:axId val="195391999"/>
        <c:axId val="195392959"/>
      </c:lineChart>
      <c:catAx>
        <c:axId val="195391999"/>
        <c:scaling>
          <c:orientation val="minMax"/>
        </c:scaling>
        <c:delete val="1"/>
        <c:axPos val="b"/>
        <c:numFmt formatCode="General" sourceLinked="1"/>
        <c:majorTickMark val="none"/>
        <c:minorTickMark val="none"/>
        <c:tickLblPos val="nextTo"/>
        <c:crossAx val="195392959"/>
        <c:crosses val="autoZero"/>
        <c:auto val="1"/>
        <c:lblAlgn val="ctr"/>
        <c:lblOffset val="100"/>
        <c:noMultiLvlLbl val="0"/>
      </c:catAx>
      <c:valAx>
        <c:axId val="195392959"/>
        <c:scaling>
          <c:orientation val="minMax"/>
        </c:scaling>
        <c:delete val="1"/>
        <c:axPos val="l"/>
        <c:numFmt formatCode="General" sourceLinked="1"/>
        <c:majorTickMark val="none"/>
        <c:minorTickMark val="none"/>
        <c:tickLblPos val="nextTo"/>
        <c:crossAx val="19539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DASHBOARD.xlsx]Kpi!PivotTable10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06626098715348E-2"/>
          <c:y val="0.10101010101010101"/>
          <c:w val="0.94590939824205544"/>
          <c:h val="0.8737373737373737"/>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6FF-4AC3-B25E-99E142E30847}"/>
            </c:ext>
          </c:extLst>
        </c:ser>
        <c:dLbls>
          <c:showLegendKey val="0"/>
          <c:showVal val="0"/>
          <c:showCatName val="0"/>
          <c:showSerName val="0"/>
          <c:showPercent val="0"/>
          <c:showBubbleSize val="0"/>
        </c:dLbls>
        <c:smooth val="0"/>
        <c:axId val="1685866255"/>
        <c:axId val="1685866735"/>
      </c:lineChart>
      <c:catAx>
        <c:axId val="1685866255"/>
        <c:scaling>
          <c:orientation val="minMax"/>
        </c:scaling>
        <c:delete val="1"/>
        <c:axPos val="b"/>
        <c:numFmt formatCode="General" sourceLinked="1"/>
        <c:majorTickMark val="none"/>
        <c:minorTickMark val="none"/>
        <c:tickLblPos val="nextTo"/>
        <c:crossAx val="1685866735"/>
        <c:crosses val="autoZero"/>
        <c:auto val="1"/>
        <c:lblAlgn val="ctr"/>
        <c:lblOffset val="100"/>
        <c:noMultiLvlLbl val="0"/>
      </c:catAx>
      <c:valAx>
        <c:axId val="1685866735"/>
        <c:scaling>
          <c:orientation val="minMax"/>
        </c:scaling>
        <c:delete val="1"/>
        <c:axPos val="l"/>
        <c:numFmt formatCode="General" sourceLinked="1"/>
        <c:majorTickMark val="none"/>
        <c:minorTickMark val="none"/>
        <c:tickLblPos val="nextTo"/>
        <c:crossAx val="168586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DASHBOARD.xlsx]Kpi!PivotTable11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5353131132831E-2"/>
          <c:y val="9.3173864630557532E-2"/>
          <c:w val="0.94037724260701427"/>
          <c:h val="0.80581603435934135"/>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244-450B-96CB-5493195BD299}"/>
            </c:ext>
          </c:extLst>
        </c:ser>
        <c:dLbls>
          <c:showLegendKey val="0"/>
          <c:showVal val="0"/>
          <c:showCatName val="0"/>
          <c:showSerName val="0"/>
          <c:showPercent val="0"/>
          <c:showBubbleSize val="0"/>
        </c:dLbls>
        <c:smooth val="0"/>
        <c:axId val="276992191"/>
        <c:axId val="277003711"/>
      </c:lineChart>
      <c:catAx>
        <c:axId val="276992191"/>
        <c:scaling>
          <c:orientation val="minMax"/>
        </c:scaling>
        <c:delete val="1"/>
        <c:axPos val="b"/>
        <c:numFmt formatCode="General" sourceLinked="1"/>
        <c:majorTickMark val="none"/>
        <c:minorTickMark val="none"/>
        <c:tickLblPos val="nextTo"/>
        <c:crossAx val="277003711"/>
        <c:crosses val="autoZero"/>
        <c:auto val="1"/>
        <c:lblAlgn val="ctr"/>
        <c:lblOffset val="100"/>
        <c:noMultiLvlLbl val="0"/>
      </c:catAx>
      <c:valAx>
        <c:axId val="277003711"/>
        <c:scaling>
          <c:orientation val="minMax"/>
        </c:scaling>
        <c:delete val="1"/>
        <c:axPos val="l"/>
        <c:numFmt formatCode="0%" sourceLinked="1"/>
        <c:majorTickMark val="none"/>
        <c:minorTickMark val="none"/>
        <c:tickLblPos val="nextTo"/>
        <c:crossAx val="2769921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DASHBOARD.xlsx]Combo Chart!PivotTable3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6850393700789"/>
          <c:y val="0.17171296296296296"/>
          <c:w val="0.81207737076343711"/>
          <c:h val="0.7159530839895013"/>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A112-4D90-8CDE-5B6F3F37CD60}"/>
            </c:ext>
          </c:extLst>
        </c:ser>
        <c:dLbls>
          <c:showLegendKey val="0"/>
          <c:showVal val="0"/>
          <c:showCatName val="0"/>
          <c:showSerName val="0"/>
          <c:showPercent val="0"/>
          <c:showBubbleSize val="0"/>
        </c:dLbls>
        <c:axId val="1649710671"/>
        <c:axId val="1649710191"/>
      </c:areaChart>
      <c:barChart>
        <c:barDir val="col"/>
        <c:grouping val="clustered"/>
        <c:varyColors val="0"/>
        <c:ser>
          <c:idx val="0"/>
          <c:order val="0"/>
          <c:tx>
            <c:strRef>
              <c:f>'Combo Chart'!$B$3</c:f>
              <c:strCache>
                <c:ptCount val="1"/>
                <c:pt idx="0">
                  <c:v>Sum of Sales</c:v>
                </c:pt>
              </c:strCache>
            </c:strRef>
          </c:tx>
          <c:spPr>
            <a:solidFill>
              <a:schemeClr val="bg1">
                <a:lumMod val="9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A112-4D90-8CDE-5B6F3F37CD60}"/>
            </c:ext>
          </c:extLst>
        </c:ser>
        <c:dLbls>
          <c:showLegendKey val="0"/>
          <c:showVal val="0"/>
          <c:showCatName val="0"/>
          <c:showSerName val="0"/>
          <c:showPercent val="0"/>
          <c:showBubbleSize val="0"/>
        </c:dLbls>
        <c:gapWidth val="59"/>
        <c:axId val="1502139999"/>
        <c:axId val="1502140479"/>
      </c:barChart>
      <c:catAx>
        <c:axId val="1502139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2140479"/>
        <c:crosses val="autoZero"/>
        <c:auto val="1"/>
        <c:lblAlgn val="ctr"/>
        <c:lblOffset val="100"/>
        <c:noMultiLvlLbl val="0"/>
      </c:catAx>
      <c:valAx>
        <c:axId val="15021404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2139999"/>
        <c:crosses val="autoZero"/>
        <c:crossBetween val="between"/>
      </c:valAx>
      <c:valAx>
        <c:axId val="1649710191"/>
        <c:scaling>
          <c:orientation val="minMax"/>
        </c:scaling>
        <c:delete val="0"/>
        <c:axPos val="r"/>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9710671"/>
        <c:crosses val="max"/>
        <c:crossBetween val="between"/>
      </c:valAx>
      <c:catAx>
        <c:axId val="1649710671"/>
        <c:scaling>
          <c:orientation val="minMax"/>
        </c:scaling>
        <c:delete val="1"/>
        <c:axPos val="b"/>
        <c:numFmt formatCode="General" sourceLinked="1"/>
        <c:majorTickMark val="out"/>
        <c:minorTickMark val="none"/>
        <c:tickLblPos val="nextTo"/>
        <c:crossAx val="1649710191"/>
        <c:crosses val="autoZero"/>
        <c:auto val="1"/>
        <c:lblAlgn val="ctr"/>
        <c:lblOffset val="100"/>
        <c:noMultiLvlLbl val="0"/>
      </c:catAx>
      <c:spPr>
        <a:noFill/>
        <a:ln>
          <a:noFill/>
        </a:ln>
        <a:effectLst/>
      </c:spPr>
    </c:plotArea>
    <c:legend>
      <c:legendPos val="r"/>
      <c:layout>
        <c:manualLayout>
          <c:xMode val="edge"/>
          <c:yMode val="edge"/>
          <c:x val="0.62260586176727906"/>
          <c:y val="5.4159375911344426E-3"/>
          <c:w val="0.3662830271216097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65000"/>
            <a:lumOff val="35000"/>
            <a:alpha val="75000"/>
          </a:scheme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DASHBOARD.xlsx]Pie Chart!PivotTable2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1636461067366583"/>
          <c:y val="0.17573782443861186"/>
          <c:w val="0.46436461067366569"/>
          <c:h val="0.77333624963546221"/>
        </c:manualLayout>
      </c:layout>
      <c:doughnutChart>
        <c:varyColors val="1"/>
        <c:ser>
          <c:idx val="0"/>
          <c:order val="0"/>
          <c:tx>
            <c:strRef>
              <c:f>'Pie Chart'!$B$3</c:f>
              <c:strCache>
                <c:ptCount val="1"/>
                <c:pt idx="0">
                  <c:v>Total</c:v>
                </c:pt>
              </c:strCache>
            </c:strRef>
          </c:tx>
          <c:spPr>
            <a:solidFill>
              <a:schemeClr val="accent6">
                <a:lumMod val="60000"/>
                <a:lumOff val="40000"/>
              </a:schemeClr>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5DDF-4ABF-BA66-AA37950A323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5DDF-4ABF-BA66-AA37950A3237}"/>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5DDF-4ABF-BA66-AA37950A32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5DDF-4ABF-BA66-AA37950A3237}"/>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21617541557305334"/>
          <c:y val="2.1908719743365411E-2"/>
          <c:w val="0.62549125109361325"/>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65000"/>
            <a:lumOff val="35000"/>
            <a:alpha val="75000"/>
          </a:scheme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DASHBOARD.xlsx]Bar chart!PivotTable6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95000"/>
            </a:schemeClr>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5947957677167"/>
          <c:y val="3.1625205215881878E-2"/>
          <c:w val="0.8503448638576665"/>
          <c:h val="0.94845447605901856"/>
        </c:manualLayout>
      </c:layout>
      <c:barChart>
        <c:barDir val="bar"/>
        <c:grouping val="clustered"/>
        <c:varyColors val="0"/>
        <c:ser>
          <c:idx val="0"/>
          <c:order val="0"/>
          <c:tx>
            <c:strRef>
              <c:f>'Bar chart'!$B$3</c:f>
              <c:strCache>
                <c:ptCount val="1"/>
                <c:pt idx="0">
                  <c:v>Total</c:v>
                </c:pt>
              </c:strCache>
            </c:strRef>
          </c:tx>
          <c:spPr>
            <a:solidFill>
              <a:schemeClr val="bg1">
                <a:lumMod val="95000"/>
              </a:schemeClr>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B84-4F0B-9C60-C7F80A59C012}"/>
            </c:ext>
          </c:extLst>
        </c:ser>
        <c:dLbls>
          <c:dLblPos val="outEnd"/>
          <c:showLegendKey val="0"/>
          <c:showVal val="1"/>
          <c:showCatName val="0"/>
          <c:showSerName val="0"/>
          <c:showPercent val="0"/>
          <c:showBubbleSize val="0"/>
        </c:dLbls>
        <c:gapWidth val="70"/>
        <c:axId val="1558379087"/>
        <c:axId val="1558380047"/>
      </c:barChart>
      <c:catAx>
        <c:axId val="155837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8380047"/>
        <c:crosses val="autoZero"/>
        <c:auto val="1"/>
        <c:lblAlgn val="ctr"/>
        <c:lblOffset val="100"/>
        <c:noMultiLvlLbl val="0"/>
      </c:catAx>
      <c:valAx>
        <c:axId val="1558380047"/>
        <c:scaling>
          <c:orientation val="minMax"/>
        </c:scaling>
        <c:delete val="1"/>
        <c:axPos val="b"/>
        <c:numFmt formatCode="\$0,&quot;k&quot;" sourceLinked="0"/>
        <c:majorTickMark val="none"/>
        <c:minorTickMark val="none"/>
        <c:tickLblPos val="nextTo"/>
        <c:crossAx val="155837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alpha val="80000"/>
          </a:schemeClr>
        </a:gs>
        <a:gs pos="100000">
          <a:schemeClr val="tx1">
            <a:lumMod val="65000"/>
            <a:lumOff val="35000"/>
            <a:alpha val="75000"/>
          </a:scheme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90F71A56-841B-4E8F-9F5F-5529AF74F6A1}">
          <cx:tx>
            <cx:txData>
              <cx:f>_xlchart.v1.1</cx:f>
              <cx:v>Profit</cx:v>
            </cx:txData>
          </cx:tx>
          <cx:dataLabels pos="outEnd">
            <cx:numFmt formatCode="$ 0.00,&quot;k&quot;" sourceLinked="0"/>
            <cx:visibility seriesName="0" categoryName="0" value="1"/>
            <cx:separator>, </cx:separator>
          </cx:dataLabels>
          <cx:dataId val="0"/>
          <cx:layoutPr>
            <cx:subtotals>
              <cx:idx val="3"/>
            </cx:subtotals>
          </cx:layoutPr>
        </cx:series>
      </cx:plotAreaRegion>
      <cx:axis id="0">
        <cx:catScaling gapWidth="0.5"/>
        <cx:tickLabels/>
      </cx:axis>
      <cx:axis id="1">
        <cx:valScaling/>
        <cx:majorGridlines/>
        <cx:tickLabels/>
        <cx:numFmt formatCode="$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2BC6C8D4-0BA0-423B-8ADB-61856E97C630}">
          <cx:tx>
            <cx:txData>
              <cx:f>_xlchart.v5.5</cx:f>
              <cx:v>Sales</cx:v>
            </cx:txData>
          </cx:tx>
          <cx:dataId val="0"/>
          <cx:layoutPr>
            <cx:geography cultureLanguage="en-US" cultureRegion="IN" attribution="Powered by Bing">
              <cx:geoCache provider="{E9337A44-BEBE-4D9F-B70C-5C5E7DAFC167}">
                <cx:binary>7H1pTyNJ1u5fKdXnm+7Yl9H0SJOZtjEYCiio7UvKxZIZue/br3+PwVCQDV20Xq6uLF13a6bBDueJ
eOKc85wlgn9f9f+6im825Yc+idPqX1f9nx+Dus7/9ccf1VVwk2yqWWKuyqzKbuvZVZb8kd3emqub
P67LTWdS/w+CMPvjKtiU9U3/8T//hm/zb7J1drWpTZaeNTflcH5TNXFd/c17L771YXOdmNQ1VV2a
qxr/+fG/8ebnJtl8/HCT1qYeLob85s+Pzz708cMf06/6y2M/xCBZ3VzDWEpmUghGCJEfP8RZ6u9+
bykxUwxRShDR96+Hh55sEhj4Bknu5NhcX5c3VQUzufv/JwOfiQ2/X3/8cJU1ab1dLR8W7s+Pl6mp
b64/fK439U318YOpMuf+A062lf3y891k/3i+3v/59+QXMP3Jb55AMl2r3731V0RKM2bpeyLCZkRT
QhRm9+s+AQZjPAPEuBZcoO0LT4D5vUCvAPMwcArMj70ExsnirNxcZw+r8w66omZaK84RI3cLv135
pyqDEZ9xJhUV9OGh97ryFlFexuTXyAkozqe9BOW/ZbRJqw0o87sZMDZTgAqimN+ri3oOiiYzRjXm
nKt70PjDs3d27A0SvYzNr7lMsPnv+V5i42RpenNVm6umflii/73OMDzjkmNOKX9RZyT4H6rA2JEJ
Lm+U5mVong2eoONc7Cc6m9jcZmVq3tPVyBnhTAiN9YvgYKxnAksiMcMvcQDnTTK9AtGTsVOE/ruX
CLk38abblDfvpzxUzxBSUhC6s236uW2TfMaEEoxiMIHb10SH3iLRy+j8GjnBxp3vJTbHm3KIN+n1
O2IDZIATCchMMBEziTAwOL2jbxMu8BZJXsbk18gJJsfuXmLyENZ8yG4/AM9pkp/vatsAHwRkDFM2
AUjOEBZEC7pTGnj/nozcE4J/KtbLYL38LRPgXGcvgVsAsTbX7+iHiJpxzTlm9N4NTYm1Ag6nJGVE
7T4w0ak3CPQySo8DJ8As9jMWPQ8gLv6wqt7X0gGFE0QRzXf6oicMWwLFw0qhbUx695qg81apXobo
+egJTuervVSg5U1W+u9q7MhMMGDRTOMXiZyiM8YYlQztgqAJRG8Q6GV0HgdOgFnuJ4VbXW+Cd0wY
MDYDJ4MkeaDPE83BmM0E11QqNGFuvxXkZTh2wyZgrPaTH6zi2KSZqR7c8zsEo2iGAQtI0Oy42YS7
KT3DTAnK1S++/ZQavEWiV4B5nMsUm/30NF+HDBLT/jtCQyC3pgURr6RxMJKzLUNgkEa49zIPz75n
bW8Q6GVkHgdOgPn6fS9dyyq9Npt3TUfrGaQHNFMP+TNwHU+TnlAngOyN1JCyvnc9U0v2e4FeBuZx
JhNgVid7CcyxqaqsKc3Dtv3fWzOqZlRIgIXtnD55jsw28ykllZjskjcTZN4i0cvQ/Bo5weZ4P7PS
q6x7x2iGkRmSTHDJ2L1GTDRG09k2Fyow2r0vHvbEvSn7nTQvY3I/aoLHaj9p2NF71wgUxI9MEi3l
i/RYgyYphKGIsPP7UHJ76vd/L8/LmDyMm6By9HkvLdgRLElzFQ0Pa/MOFgx8OpFECb6rMU/4seLg
WyTYMLyL+ycW7C0SvYLM41ym2Oyn219njane2fGjmVbgWYTYuQ89cS8YCm9YQaF6R8gmebQ3ifQy
Ok+GTuBZ76dBu7jp37XmiSHvTxVT+OVwX+sZhc4NMHe/9OqpPfutOC/Dshs2geTi215as+ONSW/e
z5QxPqNQSWP8iQt5SpOFnhEsMANmcB++TLTlt+K8DMlu2ASS4/meQlJVm6ugqW7q+j2jfjKDGiYk
v+TOi+DnhgzylwJxaHVSE7d/vHmjPK9h82z4FKP9tGTH5iow/iZ9R82BBg7ARkOp5l4z/koCADgN
Eebu/QldfotErwD0OJcpNqv91B8DDRxVVm/eERwBZk1DYQY6bO5eE93RbIY1VGWgX+3hofdBzPFb
ZHkNlsdpTHHZ39Afon+T5+Zhkd6BO0PjDIHmgMdU5YSeQS4TGgQJ9Krt8jJ/URuQ6PdCvQbRk8FT
kPYzujnO0vpdE2cM6szQ9YQ1VF3uXpM0AEaAEOOYiG2F+ik9e4Mor8DyMIcpJBd7ac9OsrIOPjib
MoNCwDsaNQptmhSqLhzcyt1r0mEroQygOFVC3DfYoonqvF2ul2Gajp+gdeLsJ1o3P8tNFb0jTtve
Qeg9o1LucJgmOPUMAtRtjPNya+fJGyR6BaHHkVNs9pNZn9y0m/ds2IDGNMoFFGMeNGjC2TAW4H1A
hST0BWxfQBueWrjfy/MaLvfzmKLyZS805u9PN9yvzz0xePbJf3qiQ0N6mUL2me6SnRO/A8kBSHVC
j/pDg9rE+0wOXbwu1ssQTYY/m8l+nOg4uek+HGySvArMezZzMjoTikMy7aETeoLLto0GLB3RaNeM
O2HUbxbrZVwmw6cadLAXGvRMajgOtZ3U4U1Z3QwP9uV/T6wZNAlQAIHTl8tqEno2gHXDma978qAn
+vM2mV4H6WE+z+YKUz3cW4S+Z2X0jvhApwDVhG2Ppt29pnrEoV0NIdC0XaZtyt5gz/xOotfRuR85
xeb73mJzfNObq3dseaJsxghQNsx2nG2CDkZihpECBVN/4QTdh99L8zoyD2On2BzvJzZ3sY+7id43
nSOhD1BQWHu6M17PU6Fg8aCysD19+GDcHvT2PqtzH7n8XqpXUHo2pylO7l7i9Ckw76g94HsYHFWD
nMEuMp3wamiEhncotEL/4nZPefXvpHkZl/tREzw+7Scj+BTF0ML5riekIVugKKjN7gDbtDldQxEb
DBpCElLUd6/nOvMWiV7B5XEuU2yO9lNXyhs/e8/KAQUmoOAAFBWPK/+05oYJgp5BSBHAodwJJr+V
5BVEduOmeJzvJR6nN2laDXG7eddDhWDDlIYzhbuczF3s/xQVKWeKKrXtxblHDWzcUxv2VqleRuj5
6AlOp//dS5y+3JQJZHYflukdQhwGHWqcwD8TdgancQX04GoBBO3uNWm4eYMkL8PyOHCCyJeLvUTk
c9b838lMg0VDkJghD40dE3zUVrfgEAfcAXGPzyS2ebtcL8M0HT9B67Ozx2j9nrX+s5tT4HAHoxBk
QtLmHotJFWHLpQlFUD0VkwzB/Sr/Xp6/w+hh9BSh/WTRF+CJ4JKYm3dsyIEij2JQGkC7DDSaFA+g
b50yCucNoIp695qEo28S6WWEngydwHOxnwXsy3oTvJ/32RYPoB0HUp07Rj1B5u6CGwmNhURMzNvv
5HgZjvtREyQu99PxfDFwcPBd6RqF8AUTpeEowb0Zm4ScUs22XI7DMbb798ElPaVrb5HoZVx+jZxg
82U/adrXDVQMUr9+1xAHEjYYQzVHveJk7kIcOPv5cAhkYsXeJtPL+DwdO0Ho654idFPVH35tu6el
rWcT/KcVN1ARRgAjuPbh7jVhAsDaBKREIee5qyhMVOjrW8V6Bafnw5/N5M+PX/ejNvpMaqjsfDXV
VZZW5j3TBVC4gbCGU7ELPP/aMSWhaZrDgdzHwsJTS/cmkV6B6Ndsnk0U5rn6f0OpX78R7/G2QHdT
b+Z31ww+uRTv79+9mz3cfTgZunMYLwau9yu8uv7zI/Bo8D2Ptxduv+OZp3l2qdN02M2mqv/8aEER
VcKJayyg4VfQ7bVSHz90oB/btyg0zHHIm8JxawYHFgXAn24z0n9+3J7Y4tvz83CVDggB//HxQ7UN
8eCt7SkIuGpPUc7hJB2ceHi84PE0iwfIZz2uyO7nD2mTnGYmrSsYzYD65/ef204RHiIpFK8Qgd59
CfSHIHj/anMOfgM+jv8PJwNE35lpD+AqRuySwMTzYEy1w+v62yCinwq1oZ1nYz1Pm147USgqu++H
6FDhKHdQrS5Uq6JDK66j476J161ilS0tcUKKktoxslJbhq12hob1tmrSccFogtzCz6kdqEIvcm0Z
R4tGO1KTs9xrkYsCL7VDpqI5LmRv+xieafmodUKcwjNRgdwwqr61sb5ouMnsIs+II3j4U1g5cuME
Ph7hsXWyVparvC2/YRXkzshbaocjt+aJJ79YHToPKf7ZlvB4wfNvcQbXXfk1tftMGgfI4hkOVGWT
FOYj8r6eo7L4JnCo7bqUqd1ZMD1YROL0SYrc1pKrslQrP63ruVfB0rTam/t1Qu0xjG5JZPW2ELCU
mSorFxXwpXELS8Ai/xKmAMuA1CqB/kjXK+FTLQIZ2pxZ88Ajld0EJDsIWZkvstiPXVEIeDdiZ51q
6vl2ZMg8ZRvdhPZIRGr7AyxBHtN6zms8nvlZfKYh7zaPK3hk7I/8iLMCxO8omTcFCERzEblo9C+j
Sve2Jxvl6iy9HdIiOyhoSRzuDZHbRQPxbR37V15sYVgHfQGtA/WcpnHuVCgMnSAJAeBaKTtDLXHK
UFcXnvKidaGF5+RWPC7yEY0HnYLVoxU8tONypbB1cbdJTDEod2BF5eYS9gEe6FnSKuOUSF90CrcO
ieB/EsTPWgNC+WHEVtQq9QKHTeVmftIfSl2TeZtvd1ENn4U+7hNT4cgtsorMZRuEjvBED8sEG6uJ
k9xJOD+B/Xzb64jacLhI2XFnfkLBA7Af4afQ473dYit1u1pVjmwzGJPAKlU4Vy6R+XiMiko7ZVV+
u8M78VVqtzFsq7qD+foBbBmpS4C+KAK7ESo+RNi/BSWHXS3gsyqA3akkbJVsqwt+UQ+XcQA/ChX+
pBgEAc1TdptH5qSB5YLm9YthBOS7AvREys477FQyHgcStEPL6puM4AuFBIRVA5tJgTbeLUaag1J0
Fnw0j5KfSdaRuYdkcRiTis+ZB5s2jirvcEg1Pk+qMHdI3oV2Vw6tQ+s8X4wJIfMyypCblAyWFLUg
gx9UR6qy+qUvCF7TwjNOUY9kHklQyqGja9OFqZ02GeyyFN7suzQ6VgQUlSIwBKoN4nk0+PEcgZ6g
uDVnbcBP7tSLhuN4gHBD5j2LldtkqrezJsxslADcLNDRoR+gdNkjGs1bvFXDSGXOHbZWAtO3vHQt
Wm9rQmALpHmhHdrB2tzt8lFG4yLLS72sfBbNhyTWC0GD2O0s2M53G2C7w0HFzwwb0yUdwIzpFvSb
jXo8uIO5bjoKegDbqI9IPW9D7G1yw60DHsBURwuelTbYOvA0BevFzU8zwH90OLr1I5APHD/YFQu0
OaG1dkiKvUNUNulaGtSf8J4vVRf+tHwz2Jbs0rUXkWgeS9CIZkTWgc9BT7OR4/UgA72QAjZZmtB0
bVUanp6C+ZJhAmdbwTjgMbVNz5Y6iCsbWT18Ge5ah1VUOLJG1C1LXtkFqcpVJyrlyrRVbm8SdIAy
TudW7INR9DEYtw6gs2Skl15DzgJo1F+OOB2WeQ3GJGdt6/ACpu21IELXYNAimWcHiQILlsiY3tsm
onsyv1Pa1ojWsXzrAr47OOUlbImSszMyhMNSeJayeZ1t3U4Hm6no80UlDOCXxcgNCpSue8H6k0ZG
t5pxWJoBNOBurYXmkRsl8JUNBlxZKqI56+vKtaDR1o4ZL2wZW94pwWPiiqyIl8orbgsJv06acA5K
n9u+AXvCrNgscFleKWTxeWph38kK+SXJWDaPrODU6poTmdWhTTvlHw6m90PbiqsYu6IZ0JxEXYbs
tLdE447x+CPicdLa0M/DxBxOO1aWPY5l+JOEWe/iPNTcMYhccD+K3Up1eXg8+FVzaDoEEFLk+Z7t
+Zg18xAVoR1kpj4NfCY83xY49uWirPo2dIaoRvN+0GU1H1mQY0cUhXWYe83GqrPsutLtFTMoa2yf
9tGtKqg1CrAS41g5YP67gzots4VOol7ndmkV1MnDEnQ+ZK3l+uCKXIKVd6y7bLQWMU276iQigZKr
VLMqOaiHsba+DT5rnaDx23jtBZrWdlnGWDjFEBXmhLeCDHOfpJ51njZAHwIpID/ySMVeYDbAkKa8
ZnskkQohkYBsAvCup7wm1hYZWVY2B9IMw7Icg1sTgXOhqbpoyozCtgKtYwZ2+t8/FzJCf30uXOmC
iFBoe8Dr+XP1wMig67w5wN2dsQMdpCa6Tjsrsvs8uv37p0H5469PkwKuj4MbfRCkRZ4/bex8i5kx
bQ7iATbIlgnoyLPmvlWh+3ntaPduQe+p41WWD6Xxg9314I8//uciS+Dfu8urf/1ye7v4r5/g8NP9
teR/+ym4pWnbv1FNP7SV5vG7QJiddFvm/eyHv0QBr/D8+1vOX3nzbUEAYdC49QSUv0QBn56Vbrek
ejdkFwFsW4+hhUVDXlfLuxjgMQKAu39mHDapUpwBdvCpXxEA3GKyvRNQQ+eFhLuEt7fRPkQAeHsz
zfYmDQgP4F4HpP9JBAAZ5ud7CAINaJ3eVt8QXOsJ+3ayh6KqGaOu0eY0jDQNwUNi1Bd26Ufik/Zy
xs6YAIq4BJOblgvPg1Nx3O7AbDuR12Zdf1JAUSK3ZVREdlWbqKbngYqtuP/KVWtFyBFRmdh5m0YH
/pii7rSOC3SdoLxDnS2r1CinBKaNbNLgzA/sLCCRapeZZv48CYrwMAlTfEv9NMhsXRXqp0UiYBEC
rK2MWGFnmT86fS3jc646b+mP2ehSHaNPUWSy1kmpaBrwa2US2WOcl9weKbMuJbJ+ql4EbsItcJoU
aKIIWrMy4xiu+4iZlWx586MLgXwwlGthl6kIzkuposCtsn44bZvR025OuqSc0xxmDGRrrNW8KuLc
1SgIjgovWvit8Z3a78RP07X1ZdWKIDzhpLdcOJ4lP5kSsc4GrxEYJxYDd2oZBIHt6V63doVqM3yW
EImlLiAxfPOGLLUtpNvGHnrP/wwt1562q2zwImcA8VdGeMHR2PX9N2YM5ktwjghCEtrOtYiq1EE4
TPBC1iLwbWlo/nUo+9Lx/SKsgIC2yaFVpSizLa7yxkm8UX1SUScbm8YMtkQ4GhLasg+q0Q15VZWu
iOXwvW6GQpzCTAgCft4mvavjoHcNaui8QqWwEysMbmUZs3ngm+igMqxZdD4VLi9MA6wukGfFyHrf
ToPId8lQZ2eRSMrDIWMeUL0Cn1lcd/O0TcShx+RggS/h4rrLNXZ7UJoTCV48twO4IiqIgF+AX10U
qZWvmY/C4RilDZL5IYlYp4Af87RSCrhHwoDHt0Gan7KoCLLVmBrMbETN4KcQmRpR2k1SsXXnRSk2
dpDClYORncPRROYmI6zeWVP5gNWIW/k5yVPTudICj/klLlugETwDEzwEEPbYJYIGIYf2vaxcQfwq
Owwzr9RrkfvBdVLIIXfCWEbSjtWQWOuWG79yPNVnJ5WlzLpN6+BIeGm3IUkgcjuqumY+5GkyrHp/
CLhTZSQtgXQIFBwMYQxECy4ijSE+w0ONnW70rfoAlYlcwB9bMKemH/DoBAWEQnZWeglotqekZ9N8
MLVbhlnTObmXt+16HE1TuMRi1MkCQNPN26TFDkqtcrRDK9X+qUiRqZwyaRJ53I9JdxJXHC3LSDZu
4FN/gB3HLGC+EkKl2JLmxMqyuF20nhcHNofezNJNYtV9I/CnFpa17gv/kKHqfOzrcDzTjXVljToF
nbJE1juKhwM/qTNajYu6CJJ64TdD9q33MsRsNTTBxTgCzVwyLy/TJfwyhGDVgoD8ACzR8JkVus9W
hIu6cEwcE7GMUUC6lQw9uqIQCNx2FrvkEKCtqeHV+LmNSJsfdFGAs1XpDb2rcgsf0apCx6MXkjOW
dqCPHtNhMg99sGa8QakdDUW4HHuqDkNLQdCsOqvv1z3usiNJq3R04UnRUimvmsfY9yzHAFbZws/H
0AXKQs+sfEDtgjYQiQgdkqNMpHpOVWjpuWXyJIDAp8cX+ciMi2hMAOeI+eHPspDhJkS1dUnLuP1e
ob4t52XGGOga61vXCkc6T7Cw6lXp+8yJaRNWcxFUfnkEH2CNjS0I0G1ORD4An1RjEhyyyuIkcQYm
eY7scIhZ6/aNCBxSCeTbXJQ+pBEg3D6wIN2Tzb066fzaznjSMDhVmDfKVqkXX+DBp1/abvzKYAvX
tqn6CLBJETkQqpNnghvs+rU3uDUJipXUqUTzdIRIPra4B4y77/rz1KvYSZyQprWTUib4uCuz7His
RxEuVZHRb0Xdf/P7voUMjTAjdrHxYuW0Laohgm7DvjlO8gSfjAOuzpMwC0snA//ln+G+9UoCCad4
GIeDhMpa8tBhFrDtw6ICq3ECqSi8uCMJ/59P/SapihkcoPs7PvXspsktndqNeKRTeIbAxlK2vZ0X
LrgAcrZLqGIM18dT+LsLUGYXSgJjekinbq8t355iAU7O4X559SSduiVT8KdLttwHrvwFqvVPyBTc
4TQlU/AN2ytq4Aw63FEPlzg9J+QR9gpI0XjihAfMWvle2hdHqRwGMrcUHrj07Z4kEU0Pe6RF/Hk0
Odc/MZE3AcTxn5mMKHdwRi/gEpz+ayQtc8Sp7Gs7Jir27DwVKrH1WOnMteg41OdWTPzCDvyuKy5R
WngWaKOJaXIUaVMt2zYOQ3CPgS7srojVwlRBukq8gToybAonGbDvpknMXAwHUBeBwZDgCXVzFuW6
Lu0Qdd46pnm+rhpSLwfRFodEl931iOMfLKnVNdMV+h53mVyi3OQ/gGQhh/FErAStNrQMMcxXBQOw
BlICMxmC/gDlGVsAUNZJGlpe70rZLgLoMCo9p9TEb0tH5g1O2gWv4rqxCaSPPllBQL62Q79mDc1B
r3tIN5oAnQ9Vmp3XTZG6bY2+xtzoy573w6c+7ekyJ/pr3ysxb9HgeLRNzlhoFQesKclJmSTlqlHU
c1BozDoBIrviIjDH2oo3ui54A2udzzmkRY+KJNLLOLPan1UkvdXgcboAShDfJLEp52Oo8A3wd1U4
qirB9RJz0zSknOvO9N/gnuIO0rEGPFGRK98pwNv9IKSJ5lyGAaxN9jUxydfCgkenRT7aKOja714N
qQZK02zOIiMdnssE8nxd2kLSOGk5hohSJ5/l2DNheyjIV9sdeVm0lVgo7Bngj00cHUjSFMBbpKxB
+la6qdW2dIlaKgY3j/uusUWE/XMW4eh0GKrxk9cFyAlGVqwDSqzKhhwUh6eAWYfeSbZkYVwOQOao
+QwZonjNk3xYB4Ogx0STcCECrzvtyqJcpFXVX9WKxamNEa2dJrLyW11VISQcOoaXiQy7dTl65qAH
MrauPTVmdi86/zogseXEec4PAlynvj00uTzCuQbqb2qJTrp0QLYo9RgDHScodQoB1t5XVfOF9kPT
2QUdyCKiUTE4PaTQXeIHwDYCwp3IAhpqZwnRR22S9KFd56xJnbbIyoXu+rUpQChZiPywGofq0occ
f2IDAwhus2bM5krFGlIJkViX3LoWI0c2DYIQcj2eL2xaWh2x+9EHmpfTfCFDpL+adojstpRHuZea
00SpYBH7HP1sIVWzIAaLq6jwxsOxBxbqiDYQy660uF3iuvumM0ZPrciTLpLKWzSQA/OdNOqGowxI
Su0AfcgOlYi63E08K5gPDRlPJYec1Fjo1BGiT926p2RVkag8jxGHTGLcNV94wLMzY9JggLx2ZEFe
2jdHVk4HmydaJY7SMCWRQXnfJrGunER2hT2W7TCHekq47MFFz02nxsu2LyAr3hV4EUAzuhtAecEu
a+YdByotT4UoXOyp8sJEljjXtDkoUzp+6hrUgS+Xh7wBtbaBqvYr4yXdgepEdhomxJrjDldQJ8rV
8Dmq4vw4qVpyQUgR/jAIF64lIs9uurJbqcEE3iqF/P7nPiyIo7MKKHaOjhNpzVGadWc+K8r1EOah
A8YTnVQNwJ3xNHDSxFAwCoV2fdqh1Vjga9xxcZKzIl0R3JJVUjXCNrhKnD7NSbQFeVkSL3A9k19Y
Mh88eyC0/jzqYLiBUBaKS5YcgHwn7EwORWIAxaB14cRY4GDDo6Vs+tw1HhhyRMb6yARNf5nGiC2K
PPUdoVpxjPrUgmAWDJH2g871Iq2+02xL6fMudqw+1vOS1YPlhhUX38EJjgdw3sy6wWFh2X0XUAgB
WXMbelZ2wqCkdF4VAjs5S+w6K9DGHxN/XuA4dknWtkvVVlYJPL8IvpPRr9dlEp9XWdYcQsSSOrQs
8yMS+/XpmPJs0fVqPEXY6E9VUEaFXTfeOGe+KJcJy4xDaK/cCoJ2t5EBu/GHtJ13sr9q4qB1IrCZ
se1FXeCUglvrwNrG7DnvvuY9ZIgZzsdz4IDarWkmvjcqAN2gIndHruIVNlF/nAaNBQbL7+yOG/Yj
ilsomUjIImIvTZcjyvCmS3zm9vV46TVg0kk3kANIMeYJJLo9/hlC4d7N0QgFNh2fjwivgD0gW5cU
i3mEBgA4JVy70rRnXR75X62eJ04I0Z89iDQ4DeNqgLi78LsvyBfFoaaFPPShpKjAgnr6AOym5VQ1
WlfSoufj2Jw28Fft7CJG8VEDC+Zw2HsX4UCSQy8zNqiEWUKJBUoTox+stLLOo0HDVgM+C0leCnyX
pb46ML1oFr6q43lFm8RByluHUR4tM1E1Kw+Fyk5HZNwuT9gKFCpYNElmln4NRUDSx8W8V16y9nkJ
5rvzuk1gUL60WiSOxraSV1jG8c+yyq0TXpVnFU3451GxSzQwyOZqr1h3HZWrsrbGpWpkMy+4bC+r
JGgOuUg24RjWqyCU/qKALMuybYbooBljKeze8qtDQ7xmzozPzis/zU7HApLxCjxXa4fhGfZz8t3q
0m6twSsHNsVe+xUbYx3EY8vXSW7CQ2L4IqNh4UBS4VMk2Jfe6iA4V0k8Nyn1bAl55Qut/HzZ1Kr4
lCsIdPsqpwtUeDcq8sEEQmy+VBVksLugig+qLB7XAWPdUc4j/1urKwPJpzZz8zEuXDhrM97yIr4I
kjSFJEYoP0ceiFDjqIZ8mDfYIqTHLVjVeR7gHxCIWDZUAIJPYZ6t484ajnvRrwcPs8u4iNLDIqRs
zqyyXZoSCjOmj7wfZTP0S9ab8kdvpcL2daPnWUvalYQk0yIW1Y8Og13RCDI0ftfaENQl87gJNlbD
B7ccKLKlCsdDrQdItvnxUV8fyQz6gGyWJe0JizPfgTRa5gRIxpehJdLPQKqio7RQ4Oo59qRtukiF
n7Ksxkst/fwk9tkiETRfqh6Vxx1lqZv23FoGIUsWEBv7axlC7FmSsDnwvdBwsPihOC143q8CiFoX
vWpKdwhD7nSs+wEF0dDJZMnzZdfh8VPeydCJeIkPs7FMF5Ce6zeN8lRsV8UIJCWqBLej2C9SWwwF
c3k29lcp1C7/h70vba5Tx9b+Q5dbCInpK+zJ03bi6ST5osp0ADEICYEEv/59lO2+nfh0JdXf3646
7Yq9bUBIS2s9w9KnBIxjiDT3c1/lfIcb+RsIgzqIfshluQJ/uFqnMCt70YIE23QLCku1vSgIa4e7
0UVtSVsQLHbpVV0GrPrGjY52bNgstrREmwLqQvfQtuIeeW9pmrA72CjZDiEfsYNaTq43xIESm/C4
q7MsPHEahH/73keFAY9ezMbKnUxMtSdNrwukHno/de37ON1AIk/h6m44n8JSDZG4CvGqP0kyVafI
cb5Ph3mcgFJN7bWe5qms6mDaKdvNrFApTz+oOvSE9pzGRbOF79MRG1Jh10qciTXkqxvT7n5zDgFh
ibqSghI88GHrBvKYOT4LvuNLVsuvzdwvCSv6ocv7J2B2bcuueZw17Y1xWS6f7Lpg1KT55oJgRSmO
TLkQOiEbrYqOpABOrYh3cd60KWCsatgFhgtTLNXqvo/JWH+zOe4QOUL8Ab8jPwWV5YcVgMkVX7nT
BVkytwunrLmel0zdqRGfllMiP1KsPNqu+oArBndtnqvdXK3RsQHEIItqdMM3zUNyJxuXXYFSBrJn
f4B8c/K0gSkvlAf/WDdOvNjSbbzhHhyMt1w/aM/5Cg8dBqj034e2rncJlUAzZG3nE+tM5qPBukPW
F+0kQwoT2akvKg9LJh6gTLs4ugmHiV1rj1w2aGyxzzyaGScrCPk0wPXCdpTPrlnYX9AVQBsAILdP
oQYIokKFXQt8zIoHSzNQeZ1ZP9qY31ciw7CGXe4enc2r3SKqhpcGJO7dOlZRKQyEH5p2AFmnOEtm
kHwjsFfswpCCODVfiYkgR54A+l27XoinKuvMR4PUEzXTtJzXYase+3ibDhDjqDve1+IY5AbVF9Cb
+hzwxepCDm7ZJ/MYXq1iUo+c96HZNRIfnbc8vmonPTyYKtdFpYh60bUmH6BwUB8GWb3wPg1vGeQA
TQEMPzjRaBznYsjDEchKeJPm/fi41G4adpyPQ3o3u5q9H2r1Od10B9R0c0D2gzrcysyG2PabrQLu
HXY8gVtx7f4S4SieMwH8Hue+gGJdZxIdUQqZ51bP9tsSEJCQEatupr4ad7ij4SC0wCJ0etgKnZh4
LVB6INdRjYp2vI7tlw1ZHzL+ALS29oC9+oHdD3nXPOgqRyamNq2KxSP8UxaQfZRu+ZX10H/tSYDY
0wG9JwY6TxGknixIwBp0mdyeQbryGJxrgoejK4JGGLfrXy1CRYSZb8NyE+l2H6zgIrp55EcTLd3D
4PMkumFe6Y2ZgqiwuuaezBiR+ZZNk8vTIDgpBcoyifrTJ7Ik1rcxRXLdDGHsI1i1z1dl0xrTTvTq
gzSQftyTVkwU7HeCYkz9IFMWOdVZOdfJ5HFJlmzfgtWTLyQPxCkBHo0/uATrX2Zwo3vabCCwvwYG
Ba95N4cTTSEMmnEQ3wiNgnb2BkOis+wgK1UnJZ2InNvif3q2TDUzgTtvlTvyIFVPXde7l5/gn1fi
8WeNGnlD5eKIGAjTcAQGNMdgwuLYE1g/SdRG5azoKLFn0JrxLsijuiDRgjfSXwVZtuPVp6inx0VE
17SNDwHTh7gme2Dad+O87dGfENRBcMyBr4J7Pv7+5t4QsJd7Q3sHwpIUZF3k5XU/3VtPFjWEPLLn
cdTndESuyE/NAtfF77js/3QRnDSBw8Pg3oFR7s0AxMI4FL2LPTdRWPj/kqA7DKn8/5DkRZV5gSS/
/nyW8788Axe+Fm/t/97HPwjeNw2E/i30jLyY8hWWTJL/BbtL0WQfkgP0p/Qt2i6wJHhfb2iA7weN
dl7Bx1dcEuJQCivwqzD03wwvwVFxNILrPgfyB+89jsL+F4f9C1EPYet/WD8U8Or4b4mnhzthPM6h
+I4wRf3Zpr/O0Y4IPRDbxt8BDhlkndHIAPSX4bg020scz2P7GblqPB0GtU4rAwbv4tqVgeThl2rQ
bAhKGbk2vc7reJ13LTgVdbJ53013HUAgpA+ydfH4JW6NcAAmk6QTtKyAGZHvqZPr/IAdNO0+gwYf
+VfaU5Wcq6RR0CL2pJlwK2yE8Oe+JqGxw67qYt2OhbRx398SlNO45arvyXqDZT6IvwOk7fidn17p
fxikX3FbMO8h1m6OFmLeKYzherOOU9I3CJZ19p2D0xHqZHrWsRPojkmnp22qTGNLgLU4ErULOcqb
y9K7HAT+Hy7vZcC/vCMgaBDko4kMjK44iCF/I1fZBM3AqCTNN0EAX0E6KGlM6wIRJ1DigAhcaZBz
takY9lGGNGR4ZxldIT8lbEssvQanO0wtAATINckZZ6cp/Oz3Y+TDzE/zCMGXUpxGBGcOOtn4afnr
PAJHHUS1poC/UNmE0a7a0ipVhy5jBsXJoE2SQN8UcgOJ+f8tt/8wOG/ejb8ug94h8goF4OpvrzuC
5EtlQLNvFTR6UwJx7NhNH2rGI0CEVjRzcz/w2hhT1LWEiav4/eUhwnjz2CnE0VBjQ0IGE1jqh+Wn
EF/FSxOErqbfgrSDprKMbZjEn7GQwKTJrUm7cxMQSe486jgDtQpDFDdw5nQYlN/fya/7AEtDcG84
9wYZIBqpRvFbTRNYLfDZ7cC/8hy4jD5KNQLL3wcgcfP1uGba4a38/pL/fHhUNQnqXzTV90bgN3xG
nda8E2uov7HEYpUfVpJspD3E2s4T2zcZZwkqW4w6MtcEFrtPMlwXne+XRkLh8YeJ4ImiX18F6jJ4
JP1CxTlm/2BXKuzhcT6a4As6paV9cHIGiVhd9E7WkyxnK9jGyqaf1mgsXB5R3FXchPUMfj4Rawn1
nh4e877u9bBTsdTRQ780w/Tl92P2a74CfgunQ+CoFbRSxUHTWC1vYslsgXwiuXRfnDYakyCc2xCD
FTpLY0B1mi7BI1BF5RcNCkn/pRmr+b8dLAiPoA4CR5ZnYMsQ2n6dtxm0nGZFxfVlQAKLGC4QvTZb
LGto1viGQuHYfp6qGceR9yIeEFH12GsSn7JABEtbgGCnPyL/WuO3hmbrlhvmUPv0fwgr5O0cg3ec
wh8B0WOEKZ4kb/YnR+0w5sNGv0w8SgJw6WYau/md2kwzDqVVq8LNBWm/4GcS6Kpcd1m7rcGjHUd+
NeW6E1XZb1u43kAwNBjuC5OEg3iIw6B7SPoc4CdQytwhJEaBWMlwHW45NEpl23Cr1B+WKQEF+cs0
hYkX6m2QijDK4Ti9t/kaZuagFrDin9JYxgBHoMuLMRU5n/Ncl2QDTAj4Y71ETxT++Nn8I5yMAM3x
I2cNTdQB2uI/L2j2NoqjvS+SkTgnJIKA7B/TonXt1PNajp9GjVWk9hTILbuLSE1XaBug5VFFzpdu
e+lrt64pvAfaAkVBwLfJQ6U2Hpx0z8T2ooN5Ss4QyvgEwbEF+uljO8f+9ciJ5phC65LGy8OoRbu9
bB3YihYlX+c3rQajjxckh7zGNynkiNtL1jvwCwWFygNfpi2sTLYb44lOhwT4OX6rdVWDBEP9uDzQ
v2C1RSadwJ+QSB5w500w+NzAjHHffnZTAk7tkC+aLI+MwsNyq3XLdYEiRUPVEFS8dydoH2z1cYBM
gb0sIYT+/T7NKuQZyOwlUpTfx4a3IRyjD0Ffin6XLE1iAMy/LkrKV9hs8rH7tJF+0p4NhjZpKqwU
sruis7IIFL+/4ttoFPljnyDI9Vkp9u63V5x0ONW2p/Yj3WY/Ge3MfPiLJiiO1AGUbpx84oJumIQ2
ms1U3aUILJinv7+N6O2T0xSdPFC7oMuHdxvRN0++0WVWQZ70Lz0begPVvJzj4LtUtUI0qqFOI3vN
U9m8W6asQsQZQVVVe+Df0SKB96cWuJsB2X3T8Sx5dBC5ZGsxWZIsDyYLQrgO4s3JG0yisAZzzUDV
FIwnxC/2OsQ8lEuN7OKKi9b4lb+gmew9PN9gc4BHaeqWP5SGb+NahgMcQqQbeGo8LeQAb/bOFmK8
waopfV7mIUQSG2sdIYldNj9vGZIsBprTOkxbB+UlvlTmR2YbJKOf0tDn2Ig/cpf4KR2pZuv1qRkj
6kOk2qYQKjd4iKbmuMVri1XHbe9zarLCDPKiU6KwjP7wEt9EtgwZUIZtE1ENbxA9Qd6EakWHfpNi
iJ4zU1OsLTNW/gZMQGe/dH+sY7Q3WHFvvHZ+iSNW+pCiR4WNJqgJ0njiYv8tqVp0b+5ykbJTY4F9
qUKtViZnrhw+1dTUP+Jawc51aINU08OY6YVOMJUMIx73D4/2JsvEo+U4mjsiWCqQxCLf+3VlGteC
Epnl+kyrxUcqo0EuP0Cz38ivJszaaCigTFTbSxqBSW9BhEuCF+KSvqvW/dYnxFSHnAazfUaWqjEc
gL8pZh9dNkSToQlyTDFmu9FHtxlh89QAUENYM8hIcMHG8BD/Qo1FMBRgtDAUBnrQwJRxNwssiRo8
O/51GR8fCn3z699l2m/WKEwHoCSRaccZys7wH6kusRtL1kQFT0ufSkSHS3oLbb9bAKlnEXDgP4WF
N9uRvyT0x6BxsC3hxOa3hVcIKSSDvS59mmawFZ/NiqNYmiP2fowPEyOTMRwngXQw4XV0xYB3Cx+Q
siDoYZSsdp15l8KwwsWBG5YhGGBBLg8aHaCwA/QBFr5xAzaq19dWKQsaoHBdNmCtYBX511G1zr+I
QIDzBZW8inx5CGUvcScxZMTbS5sYX6f+frRZTn9NFPDwfhNAkMDBu8iC3lY2SAcn+Brd+lRDRwF9
j5lbCgML3B7inEAMqNe9qnUCojGPohyCEa2Bb16H3UxdXEALqIIbXfUB85BvSktlpau+hk0Xniyf
WbJr00F236Dc2PRDL4GMf7bQ7th7tkDkve0y0DvxWCrkjxM0uRY6ybNWNXeySHoQUbc01CTfDYPO
AUs6M2teSJepDd6TYdHMlZVrFyyGZdMWIKULYsHEIY/IzB4ToN+sKkNHZjsfx9zWhCN/45W5MjX0
112Zbp3dNpS1mIrjlWtXDqX2NIrksICforu4D9z2BG1A1LzMrKv4jjITkXJFfSrByVVmynd5E9m2
rOKuguKFGhj9QrvdcIgLwyPUBHV0AGyY1eF+bGXPntd4qdrgOZehc08OGglzF0xmCB6wY6Tzt1gn
iX7e0gW8JWyvktTT+9xtXXvkDdCNwwZtRA8heis9t5/qzSvSSS+yAeKVUS5uh6myqu85KCLAwG1n
JyJOhg8qhoGtDeMuOfI+aJMzDANB2x5BU0dTV3+HboIajLKDqEyzO1AqC6b0RkDR1u/hIDcJFJED
G8f0as6h8eluh9i1qtqLpTJ2uQXNAHXvgbPezvEDHyKqrhLB6io7YK4kFCD8soXY1jtwMhaimYAl
yuxqrjexXtlqggTpaOF4SmTZ5pYhwC5jM8cfZDAn8XSFyWEDXlqKtIWc5xFZF3SWK4WI/r6LUsDj
9+byzaBpOvwMbSMZLrfJiakv26zyaLkWiQbdcSLgnNK0XEXczunRDYL00J3CXYR9MYwDKOVvKxpj
U/ns+Ar/A5xzdR5X96sd7Zi+g8RB2O4ArVwQjVftDMH3cg+CFvKvQuW5xyRSbeK6fUkrzoPthrFu
wkgFq0LIvkPUVnV8E1Cu0+6WNKoh3TshrMj43goEgmovG/Qr1SVClr+ldQm6MNqHVb02aheOrdDZ
bjDwgw0fIpiYcL1edHn+PFeZUpA5pClGNsrmBjtISZLa/xHcP1KWQkGEjCKdgYXyhUFN4E84iNr6
EaPwUOMLkHsTPA5QSSFOscVUWVrm1khMgG1AvgGdtO7xufHyqLWJNwyfEji3MMVeMnFcrasJikzo
1v3rISODAuov0jk/zgP0ysCSgjnQeBXB0GbQbCiFgkYddNMg0yphtV1TiKSzOp4DvEE2q/nFiGFu
BoxXUG/yWM8bI+4uE6m/5QZvetweE8wsXIHiR+oLD5yfYIkGYL9cx2uA74GL9EOzLAQfxRabKYt7
WNB2Ac/4+jxaU6q+AHCDo6yM3SiTxzZmMPWVzOYAgIoxrQnG4nX2cIgh8SdTEfiH4zCf4YuaMWs0
RMo/ctw83mL/LzrF7R0NGx08vg51cPn4vwb58jkgBVF7l0ZjjxsgQ1AvX9omGRt9hPRgxUOrCJqt
rqgiWjXhIwrwSuZFfHlRclsMphoq71lXVwPJIRcsSFsvK9w0/SwxSkvUd/hIBPsC7gowB6ySBWQo
Pumt+hgCy7JLq1B9yS8jKEesIMS1yzPVUYMarRzlkFhyWiGYwa+Fl1d7mR4Jb2EF2CeswW9AZ9j5
h3fJWmOeVkT7y9SsTvDNFcKgtH7eAjgyzDWelPrhvUykbV5n3CUe0v8V0ugJv4e+MBSzazK1v/XL
gAabBfdayo5Klu6DMB5acbWh8YEbj5VHtMK9bWaJNZ2LyiMfk8X7bZY0Ul9IUg2YPuA8e//wGlbd
5H4Clu3/YLT4L2ypMnzphtAvh36L/f0PM+Qd9nmGGb5qYGvI8HdrRUlFT+20psTc0MtcacSUm/T4
OuS5WDRuxzW0xR/BDiBxcTE2Lfb5hagtCZ+RuQkImUYVmKEpw6niuHgsaomSyXQjsM0OgAEgG7ym
er5KZeWX84z9Fd9r1zkR2aFFsujWa5pPnZMnw2TY92WXM2g3Cz7BjXFFcjLj87VRE74gaYy7cw/h
cHdeewsQLQ4tAVSkgOV356U1HKCA1QJXJ3Ull5dk4A5VAF83P/dtjlAuDo6qCBEm03U3Z/sOjC0+
Aq0Jz6erOMdW5T6GiROIN1UnZdueXuFkYbpaiwP8Bqh3v0L/g07np1HUGI4j/bFmlMw6DNjEbcu3
F1pn0ppnBSe1TU7m8ugur8Afo4+A21o8UVtZWMoTaK0Q5YyGEXPYETf6WQO8yk/xC36aTa3FCMDi
7Z/XNE2EL1DKKHxeNYBCg6LpNuDKOYvaIS8AWaxJf0dHOHKHXbISX8PCqDVhXl1Alo3EnYZiclCa
RxBgKzR8KLYL9MZRlgM1VDFrgZdysPfJp75H7TSUpgMwEd/0beLXk2G2AQhftZlBqKQJX7HnTSsi
jTig1vODNzfUQwUR3KvA4kU3VPh1vXZ4yo8W6RkPri2ftG7OMNV5kBLGdYSftOU0Me8ZYKyV7x0X
wVofEjvG3QRaO0DrviIFCJR8YhVExarAZpjj5W8B2/BUCUw/GNA+5n666UgTTL7LSAojgUTTJmzo
cm23GD0u3rfbbINHjWQaqMI2ogfDJ8RbzK/AjhtGQLDQPwMY+wDBH+WlR6k6GJA9FpCjPwCUOPla
K/KFuS7pzpB1Qvp4YJGcTPC3bYhwfI8djXZxMXXAv4Myg3ZEvwCRtK15CmEsq6qSxyut3QMkgYSq
b/nSLCr6CE86oAlYhealz0uYdaf2ZWNzxGQxY3dwKPYJkcgp0zTOZzJjlvcij8oF3wxSsL8WzJTb
vT7J5V2qEbq0uMQ5MKt/rB/hpusWH//ytfLRBNm/X7zN1PtPDD/Qe1h5/PfgRgrwiRW9M/CFU6AT
/R6Vu+c2mo6PWMoVskV+3sxKxr3AQvWrEsoH/OR1yiKnRCSCzcD/6IKH+3AaVKV2q6YpeGsdZu/m
Oq2sLGw4AD1nK3yE0ZVVg1/lVbB5OHACT4QvDGmZuVJbiPnNQvAPZ+CW/s7bBkzjp9cLxTrHlqYw
VYLHS8U2NGJL20LAgMPet5eA1V6ARoX2xJgNQac8CDnpRDP42apeSV7UKpmDx7mJRzwzmlcITKUm
qnwaVzOHa6RL529r/rHgAtliHyl4PPtFPkaeZtwN1vk5mfINwoYirqeh7/e16LAaYd33BAFwYB/0
2gy9kRDeoZsRN3VE0dXgD8DXm4IeWI43e4SwzubeIf0WVq4NOATg1dFjLWWCu06rymE1WIkwq6AS
wE10C4CXulgg/sa9/6G6+7W285eHOwVNutHACQetvoXf9exkYKcUUNUlNApgwLgL1AFYSb+/1BsA
HasJHuEQ1wJkhf9PfFn/E0Nls1ZlHKnkv+ZI2DopSzVyxu5xzqWf3XlS+5c6NwJvWDLN8Mpeg+Pv
7+VXCAFCDcyfjPjDykCHY55Hv94LXygMnFh6jziGDmGsiYnPx6cJfYj2m0Tq/Kdx/ucF0eQMwAFM
/nBMw8rz6wXbWoek60P+oNyAjaJCbw9zla4tptrryv79AxIP2/2bBvVPCOw2jH3zpYiAjnpzQdcJ
hi4/XfLwGjFsvXnQHkaINY4Pjk3ZchAj3/T72dJV7Pp58PGcaoSGYNoY9qM/3NGvMx13hFIKjaBA
jeYxzsB6azpa8zCw6UrVQ3dZVBZ5Hda4m1uOuN5kS4NXUDP0o4h2OcXmgNQiqP2NiJGqeYMLApX9
Ie6phK/BIbSsJUK9wsexPjg5NytFPVnaC581XsLs7x/i7WvEi2MhDXFcMSBZkr1lWbHvKgNb9HKu
p9ZHJphJ8QbHKR7m92uQzez2v79eHOJF+v/5g/V+nTapQzYCgdh8ft32IFBDR41QIrLKQk84cva/
ux4gfwL5FxYG/GHsH+GAQlRKYM0S58u2hCTZv4207bAuhkn5DeP3F/T03k/TFBMC9JPvEgA9CvPd
xH59QLturtFbDB8Q9LJtXKZ9n9JPicaC+dMS/Oel8OoyMHgZQ6Wfvg11PY/6da6S6nRJRZYY6Ajm
UaR6fPn9U73h1vDXodDIQcZjFFEHILL++lhDaGou3Jh/DQVg6tdlFSWtTxU17X05abNlgDy2ZzpK
C/jOUQUWHVLRqTR0cOmzsCGC4B/u6yIR+WnAgWFiCHIId9DQjWXZ2/0mDMEXpU09HfUWhfW0j2Ln
VRJzyKJZ/j1tA4j2Uk4VMN+8gLkeVWxh4sqQ/gZZBCSuEBy3IxCp24gBEwnf9TyuKnmC3A9c9Zm7
piUOTrYIVNjHSake5ZkWERvUvu/mLTJlKMNk6neZjgEB3lIHI2HyLr/wjC1MJgG950NPlLtr4YvK
IeWZl6QhwGoEJCQnFEBp08OnLeCf3r0mTmmAX6uL9pLuoHLIsIklP8LrpQRqf4ymrfsIWwpKVp+e
2CWC3eok0U2rOw/RjOFG6pfM6ZlOUNgirb3kXCNIW7y3cMzIBmPEZHqyFcOk86HZJRA6wzH2LyhG
YTuvi9cE60dmB8bPYnw3lfnkIlULEC/UPG2CNkSZxCXRwMZnMCFYFDRh6FyPM2SP4Bk60T1TpOM5
PSerydl4JZIw8CDFtGjgv+ulPsztOlG1q9u5BxwMZCgF+1GI2mSSl8EsKxv2hUJ3jzh6l6t8TO2+
UjhgVT3Fa75s8gk8iGfakJvCmHqWZgK58dSMQMEruB4ZZA6HWitCRNkTJMN/ryiJpwz+CmejTwQ+
RgPncW/5+H7Ic9HCmTlMQYgKHQHNmRKdBMHx7we54t3urIs22PPQ2QkoZImUkcQZfNsrt7dtPpkJ
KtlO2AZVfp5p8LWwT05HFnbGfknCvl3hbYJvfhiKHsY3/WEAIhTMRXahAl9jpAJPXyW3WY/9RByG
ukuiGdn9j/wPgLzPX9fB+M3wMjW6H1nqkHYtSkmdQ6kzwhAXJj1BhK1kituI2hbq9jZY8idsLjJ7
HAdYMA99E1cxbK2VfYzXJha7tYE2uGELPTUh3a567ZYTEBb5kOoELfjyuD6njekguWeLfuKY1CdW
oQdDgdVXfxF67D5UYQO9cE5gR8rQGu+IIhxQVzTEN9kYfpItluNgx+Q2sc24S1ld4+2GgT6I1LG9
kM18v4kOjZVQLZh9tsJ7jxmb9F/rcX6MCBtvNAuqm36Z0HVvAjQOgUx1WuScwx1nMwj5awW9wdh8
aybFd109wt/IhmEX81xdZ1vUH1Y+gJ0expjhT2frUDIxpAeLP3mVoU78op2cj9Fa828qb7tj60i3
FWsu4NwVoXwcGTgDtPcLFRrLUVk9W7dln7tgiAExzP2TzaJmH0YmRI+FvG4gjQ7oLQN8eNBmQjt0
kfL3ADVhXaoNzb8RUFCos8hIHpZI1M1hhPNiT6bePEwLAxCCULCbVjdf00nD6hj3Nit5mvM6+9As
Ub5eQRkxf50iJshezqNB+dX0cB4uNM6+ZyZO+13AA33d55BJ7Bgx4r1bKOxS0BDcxJMhCl0wavk5
FNN463Cq8c2UED9Deey53Wqx1w5p9l2YtssVUPngumlpHe0yRD84+iwd0FwrIzXK+TH4aEdlv6sg
cCW8l9tn2FFlBKXDCFkjGl9h5tbd2BVQcukZpiDbuutkrhRU+2RszitJEYhR6pWLpR29hkGyG6+1
g9s1GufoBl29XAEE+iW269dw5vzMCJbPMs1mB8gzbIoKNs90F6+S7llqhvNYM/1xHR1yxRC0e4UW
BS20GW2ZNhV6jwUzZZ/BmMuCRh2aWQDAKKKwN+8dGdr3U72atmyNqZ5VvaoP2kFCXig3u5ITbxoQ
uD8wwRmwQCw8V28lc5l9l0dT3ZUDrJyfRQ+3Mcin/mWQjSrGcSHv4TrNrsZIQziuQ37NmoF9njI4
mwR4iAV0CJtxUW7gLw4UKuW5uoWPG5a2jrT5Zx0g2dplyBtFEYtJvUts0h4Q6JOkzJstPRki63fQ
D0FzYmv9HKE/BJxjjhzFuCSfNeXPFvX786b6LTuqkcGjqvrq+4oBOdYmnec90tP1EU35YjRVYQpM
cotmE2G9LFdJ3o5HhfyYFFU65c/5YPIv8IPSJ6G5/LJsy/Z9xgTfLWhLeMcgeDiG2Cl2yinziLw3
KGL4q28DPbWftlCi218H2xea923sXK8hw17mEJHgFs+AU8VtckpBGJXjNIhjG8/6GZozivtfomsS
DvQgYID/CLxQvcuHWp/I2uWP8JxvN9UkYM1LEXJRnvfNeWChudYzs+/Qpk8/QWTPvtJ2QXCI1Apb
19pj8QBruyfUzDdOp/aqsY5K4EnZcORJz9AIL4HyE3BMfrUFmt9yXuv3cD/UzxkgnY9qy8wTNvzq
hMWW3m0kMNBWJc2hy3mM7owdvBUGzshdtq0DxXyHVws9Y+S7FtTAu8rJUZVQrIQHbYX6OJqZVSj6
t+1W52y+gYAKPXeCXj5VdMt7xOze7WnaZicCLrJc0KfkPlsqCsZAB98CHkEbd7vCvdqgJ2zvkIPv
0hlQe3bbxnRJ0Q4Rhzd2aHiQj/zWBmP1DuhPdw7YOrx0Rn/G71QAoBvyMvXIYMScirPLBWSh8Uia
61yO0ac54Ghi09UW9polnZ+baFnUEeZyysq8JukN41JnB1jthvy6r7NxB36ZbcUCHn6X5RvsPGIz
6MDUUz6cZQAdws0aqBRjnYTWaHQzXUBAEaeJvRqY6u+pY8H7dMjRmzBxupb7Oh/1A1w+S78HFb3W
N33TymYX6CGGUpNzEhzTZZq2hxV+6bk++tQj3OXKyU62GDVpq/a6BVagu5KkyFxKtFThyx1QHPRq
ojOpnmy6ybWUYZfcQkbIyc4SpIg3BgCBeYkbVKUacUSPBo0NirAaIHc6LSaB+zpy4SCeNrpy2ChW
p8J8vo4Q7MKrjIGpOCr0UdS7epni+TEPqhY9QKOqgzNIwwgNh1PAYGRqKNQ8RQQf4Hu5EthELQpg
UYapisJbmwsHI6UGv3CXdginOwj30PoGiNu1iAw67pK0vTbB6iZx361Bkm8Uwz+Ert8BP+pbrx4b
o7i/N4aJzOzWRCRdBOB/klgPGWjXciZw1O4Zgc34FqZBgUZTA+DncjMOjkLaryCk0lm0p6FhsdxX
NrZ3bQP4didc4060Qhe/HZr41TBvJUKTq7bSI2jSOU5X+MLAyicmMmf0nnIprIYcLXtT1lJAhMAS
X8gY6G9LjtSE6hH2NSk5ofsKvQZmdMtNXB3IEpoBSOTQ5axOHtaASbjq1Azjelcikhp8QIZBg+Mw
EYTU/2PvTJbjRrJt+0UoQ+dohheIPtiTokhOYKQa9J2jc+Dr74KUr0qi8kqWb1xWk7SSSYhAAO7H
z9l7bTgVSVM0gcB9pfxtXrqGm2wbU9VCXBra6AwfGDKX0SFrPfs1HseXZUniDzFuydhvRBZwTCjv
JzQnW4C7cq+zeegsEo5kLOcu52I2iytppQM4BOmHDbAJoG3IR5ugLEV5L6vC2UjpzMHgpTbr69iX
n/o4WnZuXTBRixV2mpx9JTRUN7Wbhc3GvvG7xIJQJqXcpCM9KJ4HHpgAnd702aib/LZpwW1tO9eN
L7q6qu+HtsM1Oah4jI50s2M30ErlH8s6gzRVtcUOJoK4r3Ld2Pp9Up/zSGiXZq7ss9kwTK1jXJW5
z7FoY5oRQWJYk/eLMs0iwDdTlBvgaG23bQwHeFbuTf2xkROm2m7SVdjmMVgfpxubwDfAJoQ1Qs3h
2Dl8ue1M8/1+iWT6GeBy0e4z5n4byUs5Bcucyyt2eTb/1AHMmWbUF3yE6I5dJ90NoL3DoWqSxyyN
jRc6gmqHmMiHQOWXO7dxsxst02UIvix50qvyQ5GhUIs5uO1cM8qewfD2dSCsGm+kHsnTYFoQayOp
Mg8H4YBts4Gslsc6nfdUjSGHcOs641hyGicj/ZQnlvuSQwV9yg1rugCDi3CiaeujRSv7kaGAiffa
X1QTWEBDL50osqhbWRzXh9D+ZOfrIX2uynXXVmb3Vo+elm4LJ2VAS5O7do6VqNI67GSqemZgS00T
E8+yEeJXhHflaGkmLrFjmm+g6/occASfAbiDiwEt598NacvxTCRzI46lM5juhiP8WEAsY/s+lU3d
f2w4tSVh3liW/sLGi1nR17wJqFSfO5u+ybRD2grzw6pn2BnLmA9BOmvNtRAqe8Ne2rA9cPLc1UOE
SquOhHXBSFGemxmxCyRDSpoL1Q3NG4xelYYd7c8xSMcCSkk/867wUnJOGxq6q59HpmljwKRw3FbZ
aJ1ongNdnVLgHodVzvrFRtoa7Uo36c/2zPkt0ChH+k0RtUBbtLZEi6zjY3/su6J4dptRQRu2ug0k
9Fa/GibXuGfq5/molajhAqefkmI/UVSdWP2qaatasCKUcj6lJ+oSYA5WMhlaOESrQnAuddFsJTRF
gDIdWgo7tBPcnnY+ghp0GPGUOf5BijS5XY+xYxjNbYofWsBeXp6qbqjya7M2pm7DqQIHNgQQp16a
UBpDXMx7TTezyr52wCh4MNTb1HotkLNqgFI0T2XRjkFervTLPKkdsLyctpWNBXRJIGaELhsuVvWE
uRoe7wGVuT1vqnGOyvw8exEtnbCDZG00N8VI1wrSOvJzf9jJoWnTpzjO7TreTLwqjHdwCVlA7UbV
YrPexdRq1XEABFF+7VoYt2KLoTktq61omQHeR7rJTGjfIOCClShnW9Ozm2xocn4HW0PGBRMB/MfE
VElJvv6XUvMhjMmmy6p54zeJEk9CCjO5/95E1pp1ENIX/tqyNY1INWeQnKukAB3DOp/hPVzcz5hA
deXs0XsvvG+tAXX5eWigQSRB5dGA0zjZRtnksEWwHPePQ0JDwbvoKSjVlZ75wBbCAb5vm+8Xpm78
Wmx5gMneLED5Y7kRAJDm6mwNfL0lSGvUHx2s+s4qo3urF03qbEEXJ6l10oehnWv0UWlPjcPZIW53
TeNBgkA+WG+gDseXJiIzSvfGZ8Wc/ZQiyrP3YHXKeW7oDo90eNMQqddQTPY2rpRNFEAzoQTy6R1U
tXexUPp52wjQYMR0box8LMCG3frYpufFsiGkyPKx8Ybig4bqpw/MGlNcYA+8O1tUMOVnvcqpslDl
A8XY1k7nJ5tRop9ZcewtQ9HFGeZv6v+Tn8bjjUC1e6A/nV7UemSFuekMl5kxz+W2sUpEZKPPgLrR
ivsMaLF7BNW2uIFVNbMdqGrKq73sddSVymtgMCHtzj/Dno9ylla7jAKHfXSAOrLMd12qTYoCQSu2
VKCcEKOsEWIvHbsvN1HpqTdtidTcBEYM8ebOy9NcbKa0qj5J+DMy6LKRo0G1aCOnEaBXyZZyQnaH
IRH5+DnW1NpxoaI2q3DJk3iHf2yMtF05GB6iIXMl9kS6XYN7mvXuYHS1+1yMhU3D0o3MuA5pKKaC
E6o7d1el5+jDxtTF0D8hyUDOEcgG9V+I1qQdKZAME70Tza2rmJN3GdgtdfilYhCogsnK3a2bO8UJ
SAd2cgThmD7Q/DUlkhJzBqruVQJWmKv1CWSVmR/GVbEWYFxuD21TtFk40DB7WxBS8GxE/u2g6TXf
c2l2QGDVzcyPvbH9yPO3GZqPLxqiKpqHWRNfaCzD3QuHyym5dTMIflRdlpkeqGCckwQwmL6xRFrz
3hrt7K6erOgS+Wb8OZYGd96bFoWMDrBVkMOlVEGT6tMHT4nhZpJwZq4a7HVMrd2yZjV1S0wUufDv
DNqH7sbPoOoYNC2gpaDZ+ThZIBRDkXf2obJJLWgnKe7bKK53vVnpT47sjMB30UcmslhwDnTLHODL
mq/weppApYYOCnxQVAj3/XT0xyMoHFRzwB2RqcbRBMBogoGKZIPTcIiRGygVkyvmv/ib024Tj9bI
0qvhw0iDvnGRPVpxRzhAXM3dpTU0w0VsGvDXdRE37g6BRvMwKbdHDd1XfEtUCu6LLRMvDkoK8OtW
WyvezrMJE6CmntNvXBpkMvidkw0beoYijHbJzVLSAQgWp2kA34wI/zaWXqYwoxR/JxbI/JCzlM1m
tJqvE6i4rRl1Kpx6MT+7rBYjzJFKNpuiHb27TkjwbJDKRMuBIKULVJr1pVVE5hmIT+4iX4rmMpBG
5J81LTHf5iLNT0pruhs0hBlcJM98xa0zVMw/XH8OYW6CZHQnO503wzRnwM6k10fbIUm9gvUXPsI5
M8wZLIsziUctShp1RecK4gYCk3IOiqY0nlMfJUZQIhC5qlG+6Ft3EjOHAt/EbdFGuiiBYGbJA+QG
OYXsm1R11OebxJLtN56Pcz1Z0Evou9TRlVeUcCVRf8TBOBSwK8r6ScJQDwjeoveI0hMBVzzyyBfy
OSZTJKa2UlqoUXlcygHbUUff5aWKB+0oM17qjUxz97oH6HXqRYsHRbr5BX0B96BFuvdIxzh1eQxi
560x4XWqlYY6ytkEz1D3gCJG+AlUa3qJpKeixeN2nXforKRyNouvUTiVqa/2lVh5A7h4042kubWR
POp22FoCKo/lG+dqrhM0i5PxlMA1ffKj3giabtCxdELRL0ENfkXurG9sYfcfPMr9vWFHxluNMv6J
cJZZBJrixmFFeMIL5F0qxAf7ZuxXot3winC6v2kGHZqN19e6wXuw3PixBvJTGna5Zz+QFceMztpA
cTzTRdMuptaUHzOaHRtPcVBpybNZAgV59VHzCvs+Syy7DG26+semqQxGdChAc8v6NA90/+U2b+gH
yTc2qLwcN8zmcVc9caKty+ZO2l1ti+s+S1pWeeC/q2ZKtviyES8omF0tswYGofW1PSPxmfeTiYfE
3ADfUn1y1Ic11OSIwHzuP0SpmsQnUdl1fshqr+ztMLKl3mvkWAh7kixeOSobZm3oNjLfSB0yKfrW
WCgbPX0mySR3pK6OsIDoYgaOqcTOhiPrvTgVoFqgUU1eqIJ1TCTwHqjz0E9stNmJgXe1NtovZNKU
8ai9ZjzavDTI622BRDVp6i96q80rY5i2vosGsZnmfAUUp3GOiqmJo1XczjPYMgaJs3jR29vR8nqO
MKmlHCkfawDaY7ZhQOxx7sPKlKrsKsvqbqg33UTutbHVG2vo2rchX0ZjDvhXmnQOp9qmJAuWJmFl
OADEFWDE6Viv38R2Yt0v9kmsoCJ/HLR4MQHbRF7On6HRdx111vqOA/M5m7uocOD2+aCod78fz/08
IWdqiAJEZ3S4OnkZwH5LQfpBIUGrzOt13AtfyrpZvU3jd42LJSrJoLwDWzYgSRt1pWHASDNGdH/4
AD+Pt9cPgFAA8y5pX0wJGQr9PLZMxYw3Kk7dz/n3D1B+V56Alix44rSaudj3Sel/AbN/AszqMFz/
43r5BefwP8Xr22vJ9P4/IAfj21/5i+Tg2UQaE8iFAYuRPe8KE+a/ALOe9y8b2YfFLN+kQcU8/9+I
WdJddToMhHXpSHAcVDX/5vVbxO5i7Aczi8wAYNA/TOx6N9bnX1n1JwYmunXS/P5ByozGtDvL1g6+
ptlZkGbzchh8u3v44Z7cfB9b/whd+fl5FavD2nOpSADpWjqu93fP62Iw0qFprh0QrBgPOCcoFQbd
uy4nXLh/mOmvI/sfBufrtXCjYvLHgot4YM0A/1G+xG+BSne0osNs1P617sjxksE/Q5ZFVzeNUwI0
/f2XAxrzyyVJP3QMoePzIglRX31uP6wHKu9Ei1ARVsssCU+J2rq/YPADdqemlS3Y1Cf/UUdNY+50
MkzoqBTY4PcOvZpq34p4CMU42hPBTBUbX5bKg18rLWUYJ/W3CuEFLeLO31NT+vtpkem+dGYzRLVb
nSgmytsixyxbaLL/YPROdcKi2uyw8adX0dynV+C8BVpaIg/2c8tWDw8eI1DflbcmOtAvDFKXxyS3
5aPbxJf6MKfbyS2qcKBJf1hMK7+0bbQaYZJZw63ZDeXXxVrq68Wasg+mnhJ3oEfFjpSeiiKsHMOh
riZSfiKctUtr7r2RCACJFW9rJHSNit7qzq7R11ccFZDGsu2+6kUMrc9Z24CQTw/tzH4T2MqPHJZ9
s/7UeaA7nKVUjJSWZAj0dqJWlZ690ztTPkMF9ad8oxLpdhw25gm18LMvTDF3FwD5s51bgQAPp4jn
PASeT49St8rqbZBu85zhsviY+bl557OzJOGkd/7nzMM2FCAvJpmtNOcaZGeWqp0cPSoyBF3JW54U
K5GrsotrQqYIAmAKX1+4WJPOM52BR29eMIVGqaSxuA74soWRnE1r6xqh712iUj2MVDbfJahot52h
y2cscuOuVnq/A98JuFXhr/osyzLZJ1XyaZZZA1/UE+fY95h7G4tIym3HzUkAol+2RQkM3TK1Wwtr
/YW+IIcNOmXkdEVHXdvkaRbpgVaj+3RScYwwziFsqbqtNaf5hZ7Fw+e4c/q33ID4v13ixam2Wp/6
J25Bh6vH+dT2RTjRSruCM0rbwy0+65aaOBnY50jrVZCTPOd31G1t1BR7rfGoFOjFUrBOcFJNWw+x
GTmB2/TnTJM23Zoenr+je9krCjTYa5r7YsHb3NAKmploOe1dNBXmBUT5G6GmyQg8z7V5tHl7FPUo
fAwbCYMxflEgWndCav0lpsrlrQcRE/LLireG+ec1BTyys6Xv71osQCF6gjskxul2EMuTNkjrylwS
c2vOS3elucuynXxnuq8qfwhjwx93MwjWaio/ulZUm4eUHvBoBz19+flT5aSIDaJxoJxxBsQhRTB7
DZEWCwf4TR6XOZJ1E5RlOBets1x4UzGrY+HrcEfChPGIHkQaBcxj3k3YEhA4Dd0UcyNqEHbz2GUP
NuaBuC8ChNHeOD24c59sfaNzYwa/KwhUi5CXBaLVncDvPeil04jm5kmBKPR2aBZNOqTeRHBEWmiz
t+uyLm1tTCE9mv2cIIe7MReroatJx/iKVJYBWTkSk+kmpsPqWUHjtF1y9iNtZCiLXF88mw1zN3Rt
JC0lW9ySvvmYIQoXOzqMwv0MGJAfKulxHJ1yUHSDvM9LNEIU/H6XP2uiye/9sUz3Uq9YhuvSFYdR
74tHN5rhx0aWCRtzGhzrhNiJoKtpGVfYpJb4e9FbdE9NSKKGUuJglpruciifOd2Vi288mElNVFbX
rv83wPTofgbg/MkhEwqwKTmPO2Yt1rEuUKoEg02bLh8K+9h0enWiCPe3fTksVVi2ER0dmsX1ubVt
pkLu6Bo7w+nqTSFT+oOAzMMKWKQKUFBw3iLA5oUJXRm2vVbdLx1Wy0BU2sChd5zKW2XZzRebQu6C
D5LGuxxBOn1kv1w2eE6KZCuxKB+ZrvvX4Mad16LkiI1za8Tw3LnlrTblLpN5/CxViI+bPxNaX35l
6lk8WnqvbgoSNDFeLmV9H5cJOoYO5ZfB4pGTEAZs5bsK+b9V4B+qQBy1PnXGv83Pv5SBBFUliDj/
Hef7DQT2/S/9v0LQJOqazCZwUKuCXDjmvwtBX/+XjcrZ/1Ynoa38MbjJ+xddO0BFKydJt74JFPkF
v0W3GiSXUwAS7rbGvXK2/SdYL+PnM40wMeBTM4FVWMO2EWCuZdUPNUyrNNW3RcdpvrE5Y4ZjXDLW
lOCK9lGiV04JFGMua6DBhjZ9SFVlH1UzJw39SgaGr9COK9PYzDoaOYVgw1lmtEdQr7JzbEJcQRtT
cWJnfkf40w93+m+Ky3cFn4le3V55Si6VpRDm+0/udcNU4DuVZyvW1Z2RwA8RU+ZfMKyH8a7NKLR+
f0Gs6D8XfFwSJ4Dh2jgCIGH8IlHVoDE1q2bv7Dj+Rd27GlTwEYIOHhh65dgRWqIBDKk3z/7UMoYP
B3uES0AuLcMeEdOIOEZuSoW3jMB3g8qJhmVv9o668aoUCW9dDeqGJoXxQCJLv5BBU9VnqJ3MYWJa
GSMewAjwYysRt+BqZAwD5Jfm41lzRnVXIGLcmJQIrz1ogw7dCzO4wGdMhsTTjbJyg73XQCjnYGUO
HX4Rsht6qNIsOsCHZyc1HyQCESTaeHGQ0rBiMwTxiSfoG+NKesiaSW9M5xgvnj+BrV0/uc7sXm7a
JDYfDENLmTC4Hd8NB1z7rCWzYleZ+BjKxEW6tYTZPJvjlC8hfuw2uVZJySfyZ2EdaXYl6oNsRYKK
s2Vg8oBezOjOJo5A84p0MfZ7x52d5gk3YZWcetnx/MVdsWD8YaZ2Rz/IfNAIs1EfkYIq7cUy1wnW
95gYqAvk9lB84qIb0YYsYeRoXLpoRj5tM+R8OjNbJb9qIZKUgKwsS26i0UATwrhqDcyh8Z0yFqvE
azbF0eMwO/7jCPmIDJrJkCVWM+c2cXDxhXrXcpPS2eZXoP3fwxlDF9QcOItgZOE+WpT+SB9SUDNF
O1HZ9O1yPy81P+toCtM4x5CFkhP6GpP9n5vjt2nO70d/6ezTnzHY23vNDRe2m0tyO5ZbDQkC4rH/
aBJaHMn9lgMYL2HhMyQNsBRPLo1csyCmlWqi4PTCbOdvNQqLGOrXOOvF5TedgsZ+eDWNTXFjWXn8
atJePcATsZktM3l5reJ8/IgzBGs7CaH1mRGeuhkBr67Hh4k7XhZRPp9M5Qi1FbXrP2IV6/pbM100
ArxGl8eGjANuL95xR16zxRGP0YlYq4qwHPBkolC0Malam4wn0vw0rZqfgOwxe/pKxufQPPOfZfa1
UUT8EDdqPCD0KNJ10i9eOxPxcJjUlAt4cvl5ilxrnUCLJn5bCqKi3C5u3TxzZ3i5gFXzUkKogkTc
6TSanzqye+88lni51YjsUitxAwN1XugIDKkjGxqAnTzEY1ajVItMdWNbol3nGWSNWNXArXfrgas4
dN2WwOBt87dKZdwXDs8MkQbw6mdiy0z5wFhC0x61wV3ai96UmryZFeD1XTFbLL/YGWb/Q2qj+7qj
xwY3pNQk+kYGocdltFkgFlq/zHJ6+nH0wNCgAv+LuRGNXsoDQUaFolMY8fY0LQ2m8NuDnCuNH67W
6D5vnHF9KfBa8q+gFmQNpUtpPqTDys6lK5Y4T0AvBvM6iwg4Cb3YyOtPLq3uq4Sc4RhNbMk1adJm
6uBGscxemGFNMYqUIe4/Mw/u84+SFcJIQhUtQl7XsNIdD62HFvlblxOhJO3U4F/C5pGdupbkEOQC
0rjK+sVSH70havMvwmWIibFtZqq+LfXRNK9L9p+lDcwhi50j4AIPKSOOLV0/Jia0XIx5ULUxQsb6
C51jYknS2LuqLN1/EuMQhfVi3INrUFNolPXwYcYeuM37LtnwYKxKKRD7Fkq3jRVFKBrKdJwCwyKK
Z5O4pTho9DWni9omRCH9GNMG7HZ2I5wKcDBWx4pFpqbj7OmPnWjM0Cr1Fw0XR9BXgH9zxM5BmpCO
cDByM34rusj9omLw9BUaumssQhfDxEF6mxdS3Tq1G78gcau2JE7bSKE6684jwPnFYIK/Mys9jgBi
lAwSe1fSLucY4jZA4kihzotLAHHFBzPrXADxXb9b1hOcNioVVkwAt2M5Ndcwu8oLYY/DdqAdcMuy
3rxk/pDcj3ZxM7m6yvaSGekOnppCyIjGEUhfes8xsvgwlXYXIwOuqgufDWxT5O1yKjQ/x+5qp8EI
NIVxjOuy7I1W/cCm0zxVsD+TTbZ01c4jTfZj4iB1Mth6/MBzBGEbK7XrqnEUmb/o4DZx5HZf4fZJ
kMigj8wli3ccGM0rEXcuKkac4zModcqBTSfN8dwybCG1hOYC8XhWfXQTBctDGLdZVDd7iIzDBoJB
85TlsgHogl38WIHgH7dz6Q5XLWEk90z2nT2eK4CFiNXgu2iLt5vBJF9peK/PLNjzQa8q+BfaKp4E
v7CdO0kn2ETp2g5zdgCq6TzgWF0+63qRnX2UNGcJDuWvOv3/BID+UsytTh3+BwQGC4n/vq3HoIKE
N/SiJ9U38gDjET7rZLEJ2RqwiUwfa5AmhTz8vi56Z9yhKsI9C08SrKQBJ+w9ddTGhIJoQ/intmAV
Te2UhaHpTWqM31/nXbvt23Uc/EG0+tau5XvIz0iLYOh84tRskE+sqbpkzYY8/SxwQMd/KPb+7mKu
jvnJpUD28Ar9XBcbvMMchh3/ROINEQt1Yh+7xIEgmMLg+v33+rWQBYvpcd9okuJZew/6a2PfbTSl
OycylYyraqD0Fkx+w46517lz638YLsx9xFrpmLSefVwivxj9DA9MXFWUgtCgJHr8vgVVic6OQZAS
1UiXztze33/H9Xb90J1dr0kHWF+nFjRofynWZ1wAvS97iPiEPeIH0NAsUpZE7MAVWWYREx7+VqiV
I/+taxnbx+8/wK8PqYellfuM0GhlwL5z6tWV3eoKC8lpGOizTpNmHdWapvj/cRXXwIZIWxgO5bun
hrH1xIG/c05xj157Tunruh6si39+FQ6UGJOBhfPivbuK01tmKxC7nXw0YBsHeGxoKrIxf3+Vv3ks
hW9bTAc47XDcfHfHcqxh+ExqcTLRM64RJDwU44z/fjsz6b2C0zMufzjS/bp+saazmvC1GHRx2Z9f
uiodwc4Ujn2CGu08GQPpvIsOXzoYitrfVthlzMDpFh6R33/VX192bL9QDQ2+rQ+37N1X9c0p1ZdG
mKd84O2OatbJ3kE5sWTEeP7+Un/zFXk4kMSiCwas+n6xdItJcqnSPH1rHzGqrs9L1zfPhc0Dk68n
OLU+Nb+/6N99P2yV8IdXMqp4b6cedZgzCZOMU0G771CVtnUsdC/Zc9D545v+zTv586vu053AQmwz
v/J+fdMST3o668lpkZ1PHIhRCsIDXL24gx2FniIrEvJOZ8pksoo4VVBrdVdjOyqUqVpnc7ioxWsR
m91nsFkWVedSFcmNlzs0mH9/W359wlcQMHZLVqSV172uGT/0PqpUTChAI55wdIJWmAJ7fM4USj/y
HGwetcynrP/9JY1f1yHY+7xVbM+ruf+9Qzkmd8oEUMsj7mnUuoqpQhP0SvWfPWmwZSZNtD7vMOSu
2qFon8dREEJKVJ+6azuzLfZtPCwQN/GX7UFIFMk/fuuR08Fz9XgZ+O3e53jj+kqW0eOtxz5D0a2L
7MWINesEmaNKiX/E7/f7O/LLs+kwQ+NtoJXDI2q/v2CbdmvRPy+n0Y4wCjGUWFXoFY+pIqjkn5YQ
XIy+ETQleMZsB+9edPxx9OFbfz6pWKmbrMr9Cx3qH9wwaODpHy72y0+9XgynjaFb644nzJ8frzLX
DOJl9PnkRADhKF97nixeRE6Jv7+F5jpo/OmVc1gu1+JB8OUYNr97kAsrIeYL6ygVhGRwonOGG0LN
6/r8A0FuS3duMsJpt3ZMRzrBZKs4kbiWJFxs3QbrVt0lTNPwrU0clsLOWJrnxZXyoNN8fvbpehGJ
BZmF43mbczjGxzHf9FXtEwDy+2/y68MgoO4JGqa+sJiEr2/sD29kWjFKWX0qJ3OZcaNWAyjWCaRc
rM//uOpi+sszYGORpaWHbubnS/UxHsaR4SEZPY519GBi4k+oW+KRcUuc7Ur9sX+47l4//Eo22xpw
al59l/pL/+VXqpbSMogdsk9Oq+wvK2ASxWLkP35riMAzoavTLoX4UCtl/uElgwX5/uK8XmhHGGIz
8qcSejcet4uoT+2JUDSDODzmECS/OXm3n51lsMxwUpH35hjEO23IfDG6Kz+ueQMtGacHs5+rKDBN
xpb6UNJFXPK1X9NKdz1YDECX0XfyHEkQq6QA8e/fIGnTSFOtp1SgMFitP0buWfUthj6YsuvjVWhs
Bvu5l0ZzQpmGBtJ0OnUjMKUNIZJy+n45jaMoSNsxdjdePEFTA8Sdy41u5OUtOqLsSjq9tkdh7Nx8
9w7VbpWvrDtEX98NRLSliffsXDH40Mpkc0HItWuE771Ek5caIMIKgS50MJjNoitrU9HT+9bHqX61
lqyqeWcMCJjMx43C+IwoM6cpjgPdCn3VrM3QOc6TG+Jl+W9Xa5f66NS0KPe+xMt6cOBv4WFoF/50
ad2/is8RYbfa+cVa17QN71oCZX3+SrecoAjyeyQH95lxW36MPU3d4UsqE3SPuLsu8rgd+1s8Afwg
JuJPuYVK2OR39aKzX8gB3+vOwOF9h23cu4gdcFN3bmN0n1Wn8y0mKxPLF8upBvsS9/jaipoKfmal
p/xFvrp4xcpIUxLalo2RyMzsi5G7OdLRGOjNpXkPx99pEL5t6IPQuepXFMHeK2eHWEwr4l8cCHM1
3hYctMdWrcQYVYPhwkCzsGv5YIto4SSF1ZnX1TSK/m6FAnZMUHMar5xXayDnszs1oQZZ7jiOEgLD
ZuhHWIKk6k4bZG88MEvME1QRaouLzJ1S98IeI/x0YINXEqoyxvSqlgU9La8ZumWvEESbxAH7dBnj
QVfywSADodh7qeABqxLPMa+0VLI3fKsD6Nnz9C2xQ6shcWr6ZljZQZxHNEI8Mk3nWn31+yW68ZZR
3XxvwYHZ5cPAqjIe7MwUr2mUJNG2Y8rbHL6/Vo7J2qKv78zkWpn3WomU1hsKU+PBUEaSHuj20ps3
e5tlXDqCpwhnFyezhKQUGPTd2jO3sm54m9N6GncqpQ//fTRjYOvCubIWErFNbefVrv2KVHXtxEra
84D5OP4oQ6cD/237c/EoyJuE3pV7QeT0sAARRLC3q71c785A73lNSWdh0lDMNjfWjkYbYyoZy+lt
V7V8EEOnd7JrCrO7qxajVS8DjANtpNED9fbOq301XApVGA9OhisEU3CUzl88YmnlNgM9YN8CwqIL
nMzUxhbvH+pr9mPGAOT1JrQreFZspjk5b3BvuR8pzPOeSDIEtKB3i3TErwEUfynpzWuFyE6FJGBy
Mxc0JXd00BaPlkRmR6dSJxy1D+iQ9x4NsoUw9+n7jv/fOekf5qSsAezk//eY9H/YBOrqZ7Xct7/y
15DU0MlW52wCy5V2C1JTdqe/1HKGgZIOGd13VBINC6qov4KPLBe1HH/LW0+n65/wGf4aklpkIoEF
Yau12Gs5Kv+TGSkQ5J83T7oGgs9FMWcy/rOptX6uFcoWgbTKafEahPcoZgd4AkuCqSmka/1cN6NH
EEDWuv0y7HPAnKX+EYAFQte8asruwSztnhb0qik1t4WEIzFlSAyIFfDuUwcDgNOHQ1alxhA2k8LR
ZxNmUeKi8edDptGrwJcB9qscj9hqyDJGfI/gvW8uq2LO2GfHFNmP7zXVhWA/OSE+G/VjljrM9Owo
esisliVSc560rh73EyneK08Z5rHImousRMdbZgr1gBC5+ZA4KaKDNEHeEfjltC4hcvS3E76xCTHE
grjNKdhWFlxRr3pj8l5WfTdeEpDCC20mPcoNOQ4UBT5z2WJPXGCxVyOc/Y3w6/TolHHrXvl+P2Zh
N+sIhzQNJTw7Sb/vZT4OgbZGaiSlnR+aSE67bJHuQsOo4h9m1BmpsByj8doUUfXcT7NxN5FZNO7r
PoND3HUoamKctCiQ4nkJuryUm0y04xMjjfkxWmqXsMO4bRRlL1w3XDyCL4oDazCfyKghsFYYxb4z
HaplIyfpMG5aI+gMeTGBcV6JHgBaKBg5tKX5JI4Oeo1HP2PQY/aT3+3TzG77XdJJCCsjj/oGpv2s
37ZOvjWRipR7qy8iZp9CMfHKetJUuyxjcD3CdaDhbct6ow9IsbGplgdoeskGk+vg7cxpmrZTn9Uh
cKIxJiOz17nRcdOI0OiK6asbpfrrAidtR1ZquuxWERoJ1vbM6k/+086XpdgPtWrujUomZ/jSxVMN
sYfo99GYwkaLe6DoSaxvTOlew7OUG9KAoy02dCC+aLLJU9TZncZtHBftbmZWsk1c6V8r0cJMiOQQ
DkjLSX6OlBvUVpmD7rZgUIhkQDSWafURoJt57EuAHQSgRS+8DeAgwDb7b1E5Gsgeu37MiR5uzYeo
SIfjJEt3hw+UmEK/irp7rCOf9Elom3H2lg3xOBhDeAPSY+02VglJQo1+GDuecVE6hX3KE+E9r+LL
PfmCThSIbjEMho0mw2l0RNami9oHICnyqvX05a3oy2gDrHZ+HIjiPEQLAiZKD93PgkbDRME+012z
31dXrYDzHPR1lqWBORLBKTAJb4wkqj84cdsH/8veeS3HbaRt+Fb+G4ALQDfS6WRmiqJoWicoihKR
cyNe/f80Ke+KQ++o9nxdZcsSRwOg0eELbxiNoDyDxR/9CbKCXAv6SX6XSTo/9BAQq1DFXlWoONGT
l8CcZGZ+cuKmX8+oNgU7KpX2yM4SWuHFK/mud1R90xZhsOtcM/9RWtl8Bi60Wk9aa2yY5mBVhuo5
NRO5QVd3XOPPKg9aShpurv00jfOfiJk6GL9HwbQJBttrsw0sDt4j/hhNXPfu7djByeeyaJn2ADhe
9/r/nYq/ORXRQNUiZv/5WLyLq+8//u+sy5/K778iyX/+xZ+Ho2f9oXHaFulb4Nr6oPvX4ciPaE1I
E42hNyTQ30ejtP/gb1BTYbZr8PkvR6Pk66RjAjtC+vW/wg4hlvb+XESfjLOXEhr3wH198FRrWqB+
RYDjqOF1kLXnuPoMpFYlW9SWiy0yvI/IDg1XJHvJCiLtYx45xpk5etc2/fAMt6U429SdLD6BDixv
8958cEIzIkiFI7ir5EgFtteZJZ4aa4lg646NlrXRedc1opsre7KI08f2iS76lTvmV/TI96Gqw41q
nQAnL8K8nN0TbEHy0pt9cl0wjuvGq0nwShjopuHT5naY+NR/LyCa3rpWJ1ZBOz6hlQOeKYMALVEl
alXy0uVptikENh20ZK49MSF070HMi8qXAMPo0RruQshSwH17xG2zq35ebmU6X5gRn2pTPLvi5Gmu
IdLi//HsqOwc7NAzBxLUsG5X5TTr2iIWf4YNnh6t76Ls2tF56kLEzAz/2lLiMRvyJ4/8bmdG453Z
Zld6BIAw+huZ5S8pCrwceyrdiXyuNoLTe9VH7J4gMdBVGe/8cgJabbvRWZsHz2OYBXsrlocomi+y
3q7OFg2ZMEbQ1KZprqWTnNsxOhRTNt278Xw31vIxFtl5NOVPbZM+VYtz7cF4c8G4dFvJAwELeanU
fCtz3tUs1A5BM6jtMjtfZE9yqVDDKm0KfHbFQGEDGKIBg5F2gNTdNskAWfaATi8UdKBtZOixjIsn
FDrGlTnTvcfmDOww16ph98GSX9i3zFtlj3uwFheWH7Fh4yNce5WxHrL4ReR8zLGSKzSRLmxezoFs
xF2lJFerinBgCXHtyJWLGEMgQEt3XIhYKkVqSyJMQy5RzdQrZIOorTPdw5rfTHM5rtHiUZuwSp7K
gd4geKNn3HzpA0ekIDFazVnjPSaT+c1vxE2Aos7aJRXhxD6AqmkPzTTcL41zSJIaJYRWHCJkAMAb
+SDHFdzfvl8uXMRetuPI+6RrIc4Dj5kwLZrZRakakp35gAHUcyBGhW0dNDgV5eeWN9wD5r1HZfml
wOJvbVKA2PTFdI/4JvTZRNW7HDb1dnEJKCnTJOvXcbdKbCQC+Vg1ZbqjX3hd06LZKf33eM4VpptM
ReE+Jl47H1xQG0gu0JG3DYABoRGsvTTGWR53aAwmmHb5BARhbqSzngnyDo03D+dN5QxnXeH6Z9Ng
GDdZPOfbhi7ITWnUMx7x+YCATtOtbSMXz8rqvs5IrF9afgbdDFAr8GXIh4izbIKiEchdLuMTJk+t
Qahn5xp915QPdLsfiskA/7pIKPQA+EHAxEholdnXVmAFD1dsO8WIki4i2dRqbreNhBu4aSHcQIGZ
2ujcJ4pcuV5znRvxbVnJajsa8gFNjwjNAcfZDr3zNJVz+1yCKGJVpjESF83K92aChCVwUZwroFXD
ob+1lKOgYDL9l9R+rpAxWXVNUa/iwUTcx7Z2wqt4bxBHED5gGjahZW4mLK9upIkaCbKX4Qp9xEfP
cK97uxnPwqF9gZp5Id3s/JdD5/atAvkrS0dnL7/WJeEq2lCOqPmjmowi7VF2k6QuTO8xqw5yMLRh
VIM5kD9dJ05ztYTo2Z2+2lGJlzODVhsHGp61KJjCM+dufinxBnLsS3f2ykPEUt8QzZzDlIhXLpzH
31zpuN7KlYRwMCECK6BhokdXGj1vEmlYV1Qws6dAK0zp7Ti1xnktoElUZ/yfuTv9dEeZon46AW6U
/h7AXv3r+6eLBF50fheWh1k58dbphnucbkANCHkAL49qGs+b56A/Ona305cWuoR79B4FvRSHDrcF
nOm4e1ojlw8Z2y8PXdEClKsK/3YOUW1iu7hADyI7mMH0PKJ7scvGARuVAQ/7NkCsq4XWoCPkqFwu
4Clx6grqtkGB22NPTuePF6PL9k1trF5nqPo0VXpVuu2uAHQ5FdGDCSll407yuvdz1BirCty+AxQk
ooG9Brb3O5etf5hCNIxMvI3hY5L4Hr1YO0+QlUf55hDbAK0q89YMlttC+7CfHtHXovjxiEpLaJA1
7pcfGu3AOnE+8fVcDWANdNQbZyvBgxM+N+DdIN10fnalIk3FGmaq3mYBYIozVC7RSzOwL+tQJc0I
ICx7usBBCBGhsb8HRXSNkPM+9tnuEeAo1lEExKiZ7Okxcux5T45XYzAxJxe92VJWy6aHqeXY7+1E
nqvERxvVBRsiy+QlTBwgFBkk7nbyqz1QvpewwgYx6neLgqmLeN0hnp1DHONEERUL/mr1dJF52gyu
X24xRgYbZvPdgW98bfGfX3sWMdbpgfyHHQa2IRBJVL29j/112gNVIw1RHpYRbyLCiYmdDSgcIEwU
Y09f66jr9roCnVdcCyYzIIWOemGY44GHQOftgGrGneyS86L63Yb5upKO5gVUYJsON/8Ft3N0jSRu
MlRCzfJQBUO965LJXoOCetY7fYIgGoWM8BzOB70P+xp9i3jrlahlTOGfJPvffHcoVxRzWsCSqThQ
heSQhcm2qmdshazoZUFGd0s+nx1y4S6r1BFQBM2lu8yRaoF09sVX/LGLweGZhAizpmUAZM4Sag3m
vN7ZLdb2IoCD1081UiJ28gImDivWJLsaJq0HBwPLd1MCVAvEm2PVVJriZA0j5w5xmBhy//I7WMw/
rFjeBSgqKnKg9o9boaVda35WUR6snERhiCnWJtiUrWwj45ljRiAh3Nrks39dOC7mZRRQVphb3igs
Qv0wg5ZGq2I3hguJt2tVmz42H0fo9sh0Uh3KBvz+eko7fehcx/jbbajpG9jbjBWePvMDrqPPS4cD
g5d8RvWQqAq9m3VrTPssNh9mArFVjRAEco3jPqjHu4g0eJW2zE9Zs/F1LnDPwJCosIcwLm1neUCY
b7g6PXH/YZFwZuh/sIUie7PfHx0jdTF0dIfyMPol1DXSD2/kdiR1nrCOfvNGUEP/eFpQzoT64VjI
I37AvDT4fgsAiuWhtbsSZR24TqgTnMOWPAT4mGPYxJSkC0udymabSlMiwCi/cjFvWfXAc1ZVGdTY
JA/NNoCkibsFYj30b791mXVpDP4NNk3dOg6I9qeyEpi6dM9IINxNOQa7nj6MmWaRyJ7CUUepI7IU
i3nV9CXCehUurYnaDgofHMUrfU0vFzmJDZANrPXa7Nw1tJBFTfejDntkVBZEFiafvo1OgsISg9dR
ZdV52Y/3iSKR9DPothBTgaIsIyrBEQIYMqBIOdyDN74FuHsuBNGa5fWbpMzmjf4fo+BPwkFPyLof
dpZsu61eRt3kXFfeeI93HAmEk+FY4tbGOm+IlqCCoWRBQcir+XRrOI9NijsehsLNZeBMz63Ca6fX
3Yo8uUoEOUswEYpDmXlM4+EOVRl3jYI+flbFuTGk50uBYlcLkHelVH5OUrwvQk4WpI2YmKwOd1RX
ueV8jbuxPM8s53roho2w2xn86bhHJCPZjw34cp/IPlfy0W7hzv1m5v7D8ibWcfDVxgMOcIuOxH6J
6QCnpzRynOLQeRAku+GuMzn3BtKs0GFZ6/jrNdWu8KbbIYnJeajXfBmr3Tx2I7Zj/DV03jeZKtNt
kAUIYbTC2+Qqog1m++WWJtJ8yK3OIEHLCkxOZbJtyjx6hmMUXNUtIlBLxLlIFzK4xK2QKN+D5Gmw
x6RqfkAsGPXKFltE10z69RQhmobNwXUfkRhyHsai4oVEhNle2t+rgR20tdVd65OSBn1+BdvzTjp9
sq+ofW+TNhObBn9AlD7vU6SdNgXSlSunmp9Bp9W7tlZ3HtnBAcev64FDhCSzvxc06XQ0r7y/z9f/
Vdh+U2EjzGYX/c8FNvzCqvbpe/Vrce3t7/yr8UShTILvpRrmWrSM2CX/bjzpnhRAKGAiFLdsx2NS
/2w8UULDEEaA8kTd+311Tbh/sH/bZFMsB4DYZvDfdJ5ezX1/CTSIlqA3cyJo3Ag0weOQ3izi2sR7
0LightykwY7zw5/7RzoysmzPU7PwUF3OaFzF6d7rFCTvSxHkBRryBf03j+iymmUdnWsxrUxclQbw
FMQ5EeaKzBQ9LNit3b7PUjWF+4weeJJcOtE4ICK18Kdhf8D5imt9QUNtbBZaK33RT/GlNRTIIaEW
7HvGKvaNkbqLi67oOZ4G4DcyMVJ5IaUNB/Mvu2y1R7erEDj9jOMwgcrWl9HoffLjqY+Dm4SdfkQP
jJ544aP4vwb1j+h23reLMcPrh+6MMWfV+PVbVPq/VfObVWPRND21atA2wTL51zXz9jf+XjN28Acm
s2Dfcdsxpavhx29rBuGyPzRD0mS5EBYHvxBaqVQLDQEHbuXjzgL+/F+9WocfAczmp1j9AKsU8r9Z
MuJ9XKNvx8LmDW8UC0Irogw6zPrlLEL1Zy6K3pQ/YnC26QsKCaEwN+NoGwg2KZXa80OK35/adbPI
Udbq8Nt5BuxF99SqmGb2rjYkwKMM9iQKEGUQmojP+XmmyYlmYVBYa2XtLi76Q/TmqDSKAbsAdEwp
+BKgpD2AFsvzaiT9IrOGtRWrntYoNhQRVvQS0URwL0tPX3svughJUiAJqXYXy8fJ8MNdOaBUn6zn
Lg4JZX55kf9Q6rF0avzvDQW8McBTWgk+/zryIw6/QvseC4nF+VF34xCw4qgPQ0JqJby+qyBCDowE
3krK4qVxCRTuoV6imbamDgzlBkbSGE1fTt/Sa7b+7pZI0yzHg4hA8IAB0dEL81J7Kipc7L9buYm3
HbVdRKupF2uBqdhwE0JFtrkYqiIlQL9HB3CqM7S1zRrnaiS3tQu41zsGyA9z6CgkL2G0UAXMwRx1
W0VEgM5J6+IkipVg1rjXy5JZfIwdsnMaNK07tHd/k/C+T0LxA2KQ2a9hGwAydFkL7ydhGGdTYmR5
+cOEiOx+RvrWqO4gQVbL7enRe19v0heixCVxs3FAD6A4dFQKmVEOCBaKst8Jy2x21hqipcRX0mSF
T8JL5c3YVQ71tdl1cly/a4y0hjv0IzATP30n72PA1zuBAgQI1QGOQafqKCe2aIxQX0rd70Pnt+61
AzSMenVLo9UT51HnLtQpTl/xwyBzZvtsJfqY9XQ58f0gU5U1UJX2xHPeE+DOm2autaX64C/avPb0
tfQk/GWSMs5sXNIKKGNA0/ngsW0nUPXqxLG/T1bUJfKHjVhNHJ+RFjDvoqrRQ5zPrqYPnL7wx4dk
DoF+cYHpwdY/9gPC7bfD8yTrnif01UnGUi/3aTTZRsLonr6U9fEVknraCBJRNWHzPi6YpiAcqAza
xfcuJ5j3Dgnk/S85/bwG+01ckKP6ZgqW0Cwuq6QttS3sEGfLQ9p5NVCsImdDhLxDQBx8Il300JCN
Qbvnl9kQtf586EcpYaGevukPL8bRAB+KSxpnrXuk7yeBFWS+Pdlm+VwCJuUuMArO0pfBmkm8qqpw
yTxBF1TkaaevewTkZ76/Zjtg1gkFNYT46MKhYZlT3TrGN4zQLHtZB2iP9mit+nXcIm8ODb3LYf7L
zHvCFAQDhE3Tti0pM3bk9nCf4FVLGhf7tHW+RaVFcCdK154vnGKWsHpO3y3r4mgCc4MelWEdReL3
ilbZ+3Eiqqvbom+rb7FPX5YmmD+r5bbDZ4BJtcyo0wz7oAOKdI2ldcJq6kokBVHOceeZzTLIZDQ/
MwEhWbudyXzl+JNUKVaDJav05W0DxvuH3QVhgsh97KIARUj0yj0cRlZDrjreTtkqbedcCmvgjcRF
qLdoowPqN9M2gVn8iTKMmv5aZh1CrJppCRkLOwXC1KzMJdEOtbZsdMGricdEC3vJtPjhjr2VWCt8
NbsFKGYYOI8lSTy9u6XShr9WnQYlMsPo2j4igVmn5bZ3p3x5WEAUDvdDi8X2XZfyJ7gaI9jNkMTA
PXlndjyh3Y2FAwD5eZ2KWttYobKksYfAZ1J0eGdkMzHH6UZMSjC1spKQjyTguQt374AwV58UkEYO
MxizKVtwh20iTeQU2t9w/7czqxj11YxorikNowff/NUQjmsZxKFJrnIJ92k/Wt1UXsTQ//vzHuF8
5tKESD9DlwyJNV/44Fw4LE2Q3vyCmaPNaqt9JL9skCBljd/szwdwUqUNaksPc7R0Y5JiMKCOWTL9
uinSm9hP49+mQyWBTr5HbRK8ljYt//s7mrqBvyISbHRimsq4+U6AXheHMehFgmfVYapjNsdZVDxT
9DaqMstGRs4BjMsHxlHF2XmZtz3VaCvGgLDYCsMjapvrUBt11bPX8Hhs9Hq6VAHVgReB0S6TJg3d
tLgrFeB5YAEC3Lu7wsDAZk0NGF0xayJ8jHlnYjL5Qpg4VkhXk8TfF+eGpLj+3BQAhup1NQ0AR9cO
G6MVfvZzuCPpZvHoZdB0Q0cL2kO0lDp2S61J8LPZJVrkIdIAWvJVg/N2idk7nincsQcgiLtrF4HC
3bayQz1/W0H1uwAUIRoxnAfdIPmWaq6Aim36VFCL5c0rj7MLWXHFLdG20Rca+1TfiwyQBHEhQnss
wdlv8OXcCOyM0fJCd4/bS4vE13Eb6VaWXHdaP/Ix6aVmdAZi1gqlqQz0GDfALNKXfhp7hnPxPT3n
ckJA4EJqQhMCiXRXT1EdWg/3tV/y38bycxawlyr2BkLHhSgDIgHrfIa1ozePOCMQSxvR6iUtA/2l
La0/3oTTETfS5awtymxekpHdbcGT1d18GCYT6PqVFqjmC5u2a7k/1NJ6PatFkmit0SxYLOdA/wyV
XdjL90HsJMGwAeNMdYUufB6ny841kQHDzKEWO5XNkTQxBtAA82gw6+XWmeeJ6e939D7lFkAjpiQE
ChgSXLuOM2TtKkaIqqEni5lPclOBvg7hqKe9fsPwEWfTQsLU6wbjLAE4T1Y7tQ08nvWUd50x4izR
0YzDEwe44XMjffiST2VnlTxMidZrBCAGcSmJ/0sHEBrVFVBaY75lI2a72SoRpYj/RnVfBQHQ51fH
YthhKj6EIu2BaK38jG3WfV7AvWGTy2Y788z4omQLqlBtPMVxdJlVcW9512pCLZDJk+BJx0wEHEk3
IMMmht+ZPd40LlJbCf4VF9VSLfyssZEvsa4XByfzh64pGaVNkfE+SngAhtU31+ga2Gy5adn0vKXS
gr4Vbynkj3xX0Jh6F+wZfGaumWBrPuxMVY98khSm4Wf0QfS+lJmDFvFTqY4IY9lHbE+1nFzGT8Wo
5F8PjCJrwbJVx4QaGvr11Rlvv8EN28cnRR78HOxcdAGsv+fS0gKFi9Yhkmqc9TOAD0Fp3gHhT2kh
14esUrSxwQ64TkK53wMryP4w+7EhbyZzbjFGYoty5KFuVMkjQTaoWtxCbR1i4YOazc+F35CN/MxD
2PX14GCJKmhuIhXgQxSK0DYRxlmfLgseOSClok0Twv/dUrIPm89hM/HwScXhP281cZY79tLRYJSq
IvZY2Gm/EE4ffCjluiT6Nq2LZNQ/QzsGZsQakXIdOLuVobf7Dhnj5cEymJViK0BftuOKSDQyWZ9G
lLBypR/S4V+N+BPV13bCtrvpgqxVxspbrBnP7nLM289mMeX3ATjolDnUNklzDgp5yHZuNfT1cw0W
w7hoo8KQV2jCe2KNx1bSfEVM0AVY6lFe/S6hwrR3BWKF7dOIP8Z4g3B0jnSbkdOYrIUzgrHy0zKg
9E2rQXY0b0YHkfi2icMJvG9hFtalyDlWcZpRg7VueEeAIWiXN0vKKTy0uN9FUzbokH5pR0y8pTfn
drCqW2NWfwW21UswpmqWEdhriYrJCtWJOaxWdcDzh8zTMELgP8bOMUcUIx+XZQOZbTHbXWgvcL/R
kQv7lauyqxElgHo3BF6ESCcB2nIfpUjLcfC5yjvvEJXzV0Iq21rP8NeqeUXlvws2iPF72qzIs3Gl
wx3hAP1dbZrKpDYcBqVp7q3Riu0dvt8W1APl5UuyjkPhGLc1aqjyCyrIbVrtzdqba/ooaEXTGwUG
qq6MTpXGnTQkjClVMqthPLhu+2VBpaSsNGrJa+s90vXRgg7H4NXuJpiWPNuHiYJTtGDCVlSrAA9V
O157eIA0/jerwPzne2zj7ThtQADPDSqgjuiB7np15a1s0TnK3KuwbBx/02emA7gmLGCaX4NANLJs
TyuEsDb+EfuloJa/hiUCcGxjOWpesJEQShjRNS1Y3Ntuf0bf5pyHLijtqKjgi41Vog/UuhBF7XwZ
Z6eu5aYOxxYziMo0I2IU9LvAFUCcHFkwOJ7rWBPzWVQM960ASc6xErCRsLgbX4ePLQc4yyHGk4et
oaA3zFaSwBixQvCC+Rjl+sHq0b9YGlRm1Bqw7cDRA2gh5ZRRpRPZUNE8j+/c9U6loz+s0HTm4KXW
wt3Ocijo+/VNkbiPaCRAz9rDWfHAz0UGmP9N3TcO26TTdUT2fgZr0t5L2yEKHk1iN/qN81izl6V+
og+N0BhDOpMI2DvmFpsbdxGHQNo5IVFJy449pegLkwclLvGpNzlO0eoNschtzugRMRVCE5SAFAOE
L4A+Of1mnLjTNoo9ro18kFctnwfp0B5Zo2CvMWKItYSspc6pMCbed0Gq90n4cBpub4PC5o7KsAbq
/gRlTcerAf46y4Ot+tb9NuIsX+1cO/XKy6hKB45FVdc6liprT4cscQAjIgDYXLrKeumNbqaLgysc
gvfA5xHasVZeHU6MbWDS6i2u2MO1yWv1Wu5xu0KfUj9PMGlVjGOGKRk7mhuM+u4tERoMZB3JNKj2
c4LX00veGwws20yq76DvDOxcDn+PxNKwhFZ9LRYiUq+M+cYKCUzc1zKLNiVMPwMMKX1okzjgzimm
0HlEZ4ja09tr5MC0rAfSv17do7Az8cQiLS3eEcYNHsYAWvRqjG8XvGbC4K8h8xwgNthQRAUsKcJR
UH6ImfBU8B118altUfaIz2qz1EGFqdDfHbFEm3UiD7uLyVLAIramdTJiXqOAdNpEKRG2sxyXQ1W3
rXMw66gb/FuanXaVXLrQ0LifeZF6HQjRmjzqgNrPcJ93Ui8RNBx0watMGz4Ac0sHalZOapw0iM/i
bxb2CUCBxvawl9tEb6drPAwRhybOGwSqa7qiRIEuME/iTQXtEvPgPAXUsjYZAdAmC6xLAAXprD9N
VIJM/5j7HselFXNfSKHDE+BekKaMdDAvan23b8sjUw7vJe9HuMT7tmPjK3AcFkP0FYuCCKaag8Mb
ff2iYS7k62QmJkh3spV67ualHZRXxWhFg9pEeedb2EeoAh/GTQ5SlHcLmrTgWuXS8ghmjZIExQrw
PgAJh4qUL/KCpH0a2j4RBVwR3EXZXOZRYmg6WipDpsCxmWcF+AFGNq0dMjZIEPqFdDIgvCTx5D3j
UbTMF2K0yZ9cTCimAfyeaLKnIbYmBiV8i3y6yByINbrKb3naBFongcHPjBiRA9CSuymKTLKvMmoE
v4vIWQAgG9iNPouhB+9qgm8117BPYtIRLNiizjjQehb9vbvkojdA71qMP8qpOun2XJxDNDDI0kk+
+mU6kI/qivkRdmHEW1MFBV38bH1jCdZJOzgopgLkAEDEqOsdF0IfOe+ZhkyPnc4fmE6uw+Up7YWL
3ipr9mT3UHsO6N4tLjxM/YOFXyqpSuYTR70tvXLIdWiVG0WA/fHcVHnXbNSAzS0TA8NcbtMIxayn
JKoqY3ljymkqGwZk0Rm3ExiKgRxxs2OJo0Ed1VcuIsQEr/OYRkhVllP/yZ28BZPbHkfbg9/Z5BQc
bAbSjCSBOA15OzfPKr4mkAoA9D5tSh2Jog7HLr4e37LGCf4pq7RJB4tNioC/d8F+juzOW7iQOgt8
SyzycNE3XS3wK6I1qwwUyUr5CxmvHPyUiU6SZDL7x7gseaWQu/St9yX84AIcah8qtTWQ08yuvJri
CB9cZmYUCnV6w1K8RlC6SIwnyas7WrfQGYhFmT2JatIZ+vy2cwRTpwPdwsr0rDxdNfqHmhFC9ChJ
0dDxaIMe1Yx8KFKgl/Lx2xQqnWcOsZHHzgYXzSYPVl3f8ry/ueRxuZMyFRBKBxQXPFwAXPb7MtWM
d7RvKiSpHXfU3Zu3qZGjlcHRdfrpPl5KK/Aj+6IbRrSmjkALdhzVy0B14lsiQ70/Va4UgM8nNmv2
rtPXeq0G/lo/RhOWMrVAEwj24MeuVGdqkhai598mUSAIeNHHhc1MdJSMWYZxC4AAFUJ8uLKnvpQO
yIkeiw2QozVCWu41VQjd2QhIefXe87Yz/+x9aO02HSJ5TseZgIL2yO9O3/6HoULAApH7ACUL0nHb
1D//pac2tWGh6NgiLJpYE/fBAaXTQg5XUqjTl/ow5wSFYfiWLp0g0M7H9W7CKBQlCaCewNFCnTuE
M75DD9bi6SXihtH42yl33EJB4svyXBsNWaqm9geTgrbphB9Rv3+qZaz3KDUlVBH7hJ39LrJhbM+b
MCDeJ5iY+f2PHN2n9kZzGZyz089+PMx0TR1H9zJok4LKOp6RY6kmCAWR+EpNgtRxjmOqVD4q9uyA
p690PMq2Q5+fRqzpcTWKY0fF64zA0BdWan2FBuMBYa1znZpDXgT9hfmojhpPX9Bjhvw6/23AEpSd
afLCxiVoOppBALkWNpO5/dpirMQMakWotzk2xZn3GrZNPqEgnkRzDKEgc2JOxtM3ID8MrsskhqTk
eB6oig8aSGSJcBhrr/zaxOYclVt6WUu2peoRBynGeTpsGdpYh8aQ/fX+/bMobjhKl7wKV6FdfoZA
ih6cAmsFfqH0P7OKKxkIsoUl90uOhC4bKx8PNKEQFF8lVqbYrfGP0oflMPeIS6HQbbLwV4LdiVhE
eT3FIwtd9RGRxIwS3RZqamKrs4TWMlTHCmd7LtMhDs9mYbS2RxaDqLs+zlEHJ7bxOqGP+Lpua27L
eyvQd4T27JpZZuugCf/b14jPtnSwjBowkP+V2WGaQHksSlsqk/YwoQd1EZcZZdnTw/9hwiGzAlIG
FA1iSx+ndk9mERvmMv9VxY0gZo1qpVOgAIwyW+/PkvXpS+r9+92UY6vFThGlOyyFPsrq0SibVdP5
419BhEmL2PaIPqAhAkA5M67NzuQOVjIPepKoyQp1UGhAruYPT9/G8ZPjQakJeqZ2J2HNHYPVS7cp
R95l/FdWUf48T4pWFV/sbMRN1O7U9emLHU9yrFY0U91HLQ+5L3mMswUuHyVx3XVfh6YGG+iknp4W
aVrryOr0peyjJc23o14Fotf1XhWOzKPoIBonM8/Lwf5Sdsr0NyHlSxXtIsqoZLpJOnI6rGh4F/zi
UbBhXk6OCB5I1pzWX9WUdSnBkPLo/n2N4jRxqLVIHagncL8e0ZRkVcRVGuuy1mToMgDA54pFOPiu
LhPjMcCnEawVPJyROZxFEVJVelsZCr1fkxBkU3OGb1wy57uyMiP5G8zu0XgzBgEpnMk6xejrY8fU
cSIV4EY7fUEYR5/MYUWrApnZsSJzPj3e4mg+63fK5oUAZoBHFvvo0Z49VjU1VUuG976sXq/VO5RO
swEsOkcTWz1b0FvvPQekwyiUU6mrpD9/BylfVwiM0WRwHenpeia5YM1OZxd4Zo1nRoZIy3LZsVRh
jUCCzsb9LHoSJnQMQtLjZGFTG3Y/G390i3QTychTm7WzwKHmZ0NV6Be+OClXMV67495baQKWua7x
wurTbzK1iFrwtB7Y+KuNahNdWP7ZQmNFMndTeh6ce2FIlQMVHAvp4+o3563//vV5nvby0tRaExVF
YX6QA2t4Arxd6vAZK1nvMcVWHYtF2qMHN/NrSY0fgGokpwDj2SQPNzXKyYcCCemHIUpMuOt+X9I0
jWCMYrSB1Hesmi8h+Wt3m0/dEK8heOAeEqSfClptz0Mtu3rltqiir+nluDeDE6KVbSbdFSdSjKRS
EQ/ZxuhS8edCH3k4R/8gRQsA8xC5oWqYPQAFVCQHOYYb6y5obyWnUraDbimuvLkdcDmemy098fwh
pocP08imS5DWinJehZ5SulZW/hXUhHMxo7icQD1rTNTl6ta7tzmfn+q4shxEEdyYEkbUdXuMfMt7
VGr6h0QIbOB805AlVnJO/VfWB913qL3tZyiZHWERcEF0JNIdbYJZA55pLq/x2EiMVS+L4Twvqy0a
CUDpQSumf/a+61I1D/tso8a2ul+w+twQfmrbW0ypYC+an6SazW/2rLqvqDfLL3HvoOM9uQX8lS7Z
QgJNfgOLf79ZMyFoKxPkOoQK0iZQONrTKso/HsZM5Xfe13Qb2JgXbN38lRXYmu6X0yv6/YJ+u5gH
UE4f88Rwwn4fVYeLJLSDgPXdNb0CjNBkIkZEfRUrdZgaUvTkf1FVfKJFiBvI6Wt/mPmvjwlWh5YN
m/gxbKJ3uqDC+6n43pQliavIa+Sc0Cf7rbTm6zf9+xh+fUpp2wAPwMVqpvjRkE52kdlIOMTfUVtl
zQib4wJF/cJKsG7KvbsS9de7pAsN7JlyJ6g3YqiTHFVpx91MuQL2BVjPvWndNjgvjcb7wnnbESf1
uXooCoIXW5XwKm1lyU/mkJYvRS/8y5Ly7KfBnu0/AzhsamVVllmvoyy6EUXAPDa8wqV6k9GLs8aA
wlobzN/TKlK0Evp2Z0WO+YRxo1ijGCh+EwsdgfAYEh0GEAYxLoIz+jgksKAzTBKrqO/QLxj8OBHx
XqCLeZiW6QkHXixCDaQaemT20KRrDfeAcw1eXqengKNH/t2b8TRYU+NBoCpyjB8dKHhJFLQPYhyo
exoHlNPaDOdN3OlQAIZPsRlkgYh7oSaM0o26oNtTFYeKutXVULtQQrDrMm4WK5IH7I8pnLWY4hQJ
9XT8KY2rZC69yxkyVIkL9z010PymMnhpK5fGGPB8NdF2wRUSvfI68O4IG4dqpwnks5sm18Krk31G
pfiQRFV9UzgqV5sq1JJXedyDR7azT0aJeObKnaxxJ2yFPIxok+h+zIM4XceNyQOgwRWsBoXSBf3r
JqURwpn4WTqGf5nEs/zToqoN7THDxvU30ZEeu+OxhU9Luu+SzXrHLLSekjDv3Qu/N4l0ro1GpA91
Imb8h5rSvLZG7YN0+nUeEXqYVWjPaNSthqYDwTvGisOXzNuCo/NHWqfynLIZFnthPxsXFCrTHY0I
xU7vRO33Wpj5QxJN6jJJAvOTMQRid/peXkm87x+fUJPt04YWAhL3GAzYorwAPa0sf0QTDQby9ir8
WrVLPGyaAt/XBptyKhxFBeZbOdQKN2nswlEEDruhThIEKOQYiHi1lQuTXuE2SumXEnppdPFV5ibd
oRFiunb7ODqLHC+SKzwloPYgoQhzI8LsAG0cdK7XOCg59d5gWHZppowrEP0DHxg949Lt4hlzhZHj
LHWSGiMVTu91hTriZUGbl4hSFIgJ5U1eAikZU3q4ND0fnIHUlFik+6zsqTyLi1y0q9YrPJOZSLto
7VL1uxXB/7N3ZruRW+mWfpVG39PYnEmgTwMdjFkRoTkl+YZQSilyc96cyafvj3K5Tma6Thp1X4Bv
DDgdkcFh/2v9a5AFK1cUdSMbTfZKhAxkmMjRPpyHym+aVSkrB12tR4/8AXEKpa/CiYynti7lM01y
7YclDQnV0yckLP366vz1/cOd8ocbT3e4Pj+/kk2DTWg6Duk3XAyCLoDBT76i8pjYGnLJwFTu+9x0
ISVy2tcJf2KBerSv/i7r81/dsN4iQV4c0/4SAPvj+YdSqsmb2c2+hfQaduvPC0IcZZydZOa0W4Hz
4EHV2P4mggQ3FcFCL2QL9xX3yaw//M1v8i8eWCy+cMu8OtBa/qzYnfNu6Ev6Ob5FrnDuFTkgd0am
aWsXYveKc7G7kMbbHiuryA/ZaOrntsBwscKyR/SeG3sIkkkxPEmtMz9Qzit75eEUu/+bb/mXkQHD
KfJ5HnE004DKn34ywtGn3FdW9w3WW0WPTBZ2E8AkTquuEf3FIBuPnVIzOxjearv8iGfh4uILjWrY
ETjQfLH9LDoJ7HePRm11bEg4BbYkkmX83FHiBpZi3fvH/fYfn8XDVH37r//9+p7LYi0bQMpb+4Nr
gqMV0Pw/25MO5fCjzeKPP/APn4UvfkMWz+O53JcMqv/wJfnObw4z2+eTC3qhUey/fUnmb2y3l1xx
HiimuoUD+7M1TPwGsepj84Rfx3HGn/q//+eHXonmp3//PjGCue2H883GRQC1azrML1hVFwrxx2d3
ytu2L1zpHQUquisNx8J6SI30bgSlvOdFPx+GsLVcolYXERM6i/Riwvu8oAsGA4Vuo92gRKdWM66m
nr6cNvySzkZoXSk5jm9xK5PowFtYhXg5O1MLUIJG244W+E04Zu6XyW6H266uzGZFClgWHuPEy977
frJPveq8L/FYJuh5qH7PWcroxrQmwDUPWpNkUN+Sh97usw114Ar5BxoVuSpy03knS4l8LeEeIiIa
Lok/9k9on627NNQ6mvv6KvxozTm/BuOf06wjxnwqZPKCwUS9WmHUP40RZewGzo0PjbUpvVDRIoes
Rxedau/npMcADRM7Gs+zW2O+9gml+3BzTbsti2SgFgHe4tJrBq9eq8I2GLHTJHS7NK2TEScpUpNk
ZqJBvxe/zgQP0Z4aNqiww/hFn8xoDEwv93bk3Zq81QlBu6cHJb4GNR3sktqyvRyyaEe1lHdEAd7v
BHFw0JZ57tzncTSz7UNT566mKTY4tsiQRgabFnq0pgPIf58WwXMwebUrAhJbuiuHQoeAAEB17MI0
2SSNji3doHQHIyyYuZ5hQuxkcpAe+JV3sabSl9uwd7u73s3VHq633KeaaL7GGhKgwJd5VhKd4FT3
Khvao+56WlAaIz+OnzE3alWRYaxh573yojm5Jt+wpK6TnewzyVFIcjqr9a509IXxaqleGlch+90j
RHjIejgfkg3e8/q6QJIYyFGqaWU6lWJNNxI0Cghvj22CzhcUP0Y3Xlt9kIQ+dXvRzkquNeKLP4Yo
zayVSWMUvK41t29FbTraPgy97EvYjcmhNwu1mf0pMQ9V4fSvhOd6oAyAeVkV9tbXzJpzAhXoVi+J
R8T4oyOcapso+aJEGo797awhIQSTgPPbnav38m6Y3PgmN3yy3t+5ulRvEY5Yo6JZkRQZaw2tr4hD
5IUBPw8vUaN83KglsaxW278M9uAcPKaix8jjM0KWrgi37i1UvpsBFTa6fl3Hch4WOnK6MiSeiSc0
6NkHHqfWSrdNnuY83mYdTOTxVhHHi0sv0QqvYrmBQ10aMBedDVssMFVrbIAHSy6hmdP+o18ZiITO
pdDp7CytO2H5+2wQ9mmGSQkmUYvNiBqCUCHF796NIzNGb03huvBq7kCrUOKi4WB01k3TmYEJwNjK
ZG7J668RJSeTezBpxzp15izXg8rTnbI7zODUqKkrp1Hd0Ui6/G7SCwvDdOnYOycp2jvNb27nmAcz
ZbcPpfWoa7wGMi8lgr+01okD+1XKpHnQOiO74MpyA5JuYcTISrivietDlZkXVBuiAVghmB2DMGXs
pEvLC3rDQuzepTemVXzxrTpDO8yDTTU7EtvoznEKjEelngQhwDtIYJGwfzWZt69nJ2fdC7ehJeXw
gAooXot+8g9uac0bUo76HRnlxp1Tdc2a11NKMFltH+hhoFfMxliOJbohaNdPxQad+XhC3jg/mZB/
zzRUEWmV1tkKRXZ8dLvWfYAJ6a6qwclGXlIN7xTYQ96V0g61NzGPpBVR9zFfi5SnVxZRcjP3vBvT
qPL2JSTtHuVNchp0YOomaqJxEdR1AVLKPBiobQsimapLvjTZuHXuXaW18QpBzpRCh9N2DHPM0r5q
N2SZChKH+FFuhyxGCTibFL7RkMqvbSCArSmC9v03SeUgv7nZY3YlvXdEQqcVJ2nHzXUCwf/eC1vb
9Oj9d3lriI0gCXWdWG63rRsvf1al593EbVRNQcTlf048e2vYnXax07G4RqAkCQuOxAMzYfbRTFb7
4oJp7101FreKXsPNpCuxzSqrO/dz6x0SYTW4x1Mt3WCIynjpxrK7l5ZZHr24MV/NhlvaNNVwGg1V
nD1KAPajZuvXTWOnwdiqjqdqmO6JjaH4LNd0eWl7vz0J9Fanxs7CvYjtJEBCm65R8fHKzKJrinST
vQw1eaOlneuReOG5QcQ7f20mrUEfMaLno8iqeJunSX6RRhY+xsU8xCt0duRpfYKJWevlyWCVvG9o
1CVFVh+/5sRwkIhVzQ9mbxpBFbIyWJEDR8Syq5pHRfD6aY7D4YRgcoFDjki431R8R0SGfm9EvQFq
oKR6GlRLOBtdxU+VqkBAuNJu4qakF50Xk9pzoo+vcaqyBzO23GbVoXQi4cxMA2FYZFFzVx7tGq9E
NzXJdVSbets+C+X4lC1P5Kel4nnSoozIldGt5RO0Sli0QUslFCdRSp/09VzGvUG/QpdvWEWo9WT2
Y76pxDi/e23vbGggLIK6pjtshZ5e71G+DoD/eOp2g8gfhnFUOzJdow03aXjgUmbrriiyW5No2rVd
uMcu0qq1whb5Bxf3n/n47+Zjih5+NR7/vzpFK//a/DBTf/6Zf0zIns8ojDNuqQv6KRnTt35jRPYd
x2CVjrPUZxT+MzbaWaZkTrBldMUWuczWf8ZGmxj7adGggI1NGnHP/1ZuNE/7j1MyCz/+YbHg6jrb
J/tnGgRhtWFVRmcd7MzzAjyq6J+Ltt/NYTwes0jZ+1krEdSVwzC922VDBHtqKV51uj7clWUngHWV
9pq5mTinOLtQ8oXmkqMueaoqp1hHjeVeGMaauynp5QOC0myX8to95Ow8fy+r0MN37CZH3A+bdmrU
V1bICW8jr6aDL0FYiYqnmt9ERYSJDCOHVfyYGvdswdOjX2QFQfdmtusYs1FQFefSJlTPz8J8rSU5
Wfh9MxwKmecUfGqOuTa0yD3mqquyVZiN12XlZbsq86jkbSjHRI42GrdIDP0LVhBx1icpzhCERMX3
pam2MBXZjskletZ96V90Lb3RR6c7hzTBzoJkQZ263FWhLF9bCXZCH9Bp8WqgcCDwmGGMoGa1esOc
ZNGc7qKPt+wReECS8M7ORPXOy0ZtzdpckpBI/KdbJH1UVkJ+H6UAya7Kx2TvN0s6izXka+FOOsOR
0T2Vngyv2y4ebttSzm8oTqfnou7M2yjF1GhOSX1xzGS8ZREteZkZcqtCDlcxOuprbnbjGnuQu636
rGegS/lrUD2zstIiI+JloPchtbp3zTeXBCTcSn51ZRQEOy2K0U6iqE9FSZWhHZ7ztMoPtAYdspQi
hEiV85OFc22nVG9/RH5SEgfTyqvWISLG4TA5GHmc36CcmUl/1pL0iNQi1DaUWXDyYyP5Ek3Sf3GV
k2/ICq+OYeUM9xU5Dw9+aMnzzALmPDRi7Fddbcon4FxzSjqR3VulVe1y2E9/NaB13xPu72LOpiXm
dp5ceY4ia96ip84olKk8GH5Z8bYtWrqtZGP2J6qLxI1fc6/AtzshuT9W9rZMf5fQcbL9NHbmlYMk
hd4BR750niufVRXTjBdV9m2OA2I/0it8QQtpXhmDXe5rsM11a5XNQzKbfjDmTXbItY4ZPOQN7xe2
dzFUZbwUSFPOil6Eg2TxuU+SzMpXedpk8M6xfZ1Vw5URDxa3o6r3mmg38IvtK6Ig0MU0pvrGqEL3
VZnDN1uN+SGaqn6VM2eBVENry8bOWxNsaHwxrfRtGgCAgRZZxovrFQ9lb2KxaappN4tC3JYxkyCB
sKF2tDWUXeQQeeIS92yngoFu3NcmrJMbN+K8JCfJZAQKqesqev4QOC17pCqTGmMTAx4NXvkVnadE
wpkm8epd5qxxC+T3rtm0X+EJyBlrU/0BYfaBhGfnWA5qh8gOqS7nMsMdqba3KDayOzvM9s4E8HLC
uThYaV6uG3qRVx0vy5cW7MawmYfbSZpqDfUFvCrG5K5qiFqYR1UGZgrBPscEFSGUTZ9xXYyPLnuY
28rIy4ALCnCjRM7gCNUrCj7G7UB45pWqkUsGvr+1gV+7sBnEGYUgPVfZbU+AyDM1vSVmBZPGThGZ
+wJvWkNUAmwXRYL1m9lOfBNcX4MY3V2pD+Omz/ROI5zc9J5b8u2qVSXmDBjtTiVS4Cm6npsy3Wlj
O5M5PtluUPej4zNqDuUqCqdNV8wQtHPZkavr+/1jNE9WwsDHbiojO57XHPuRFQlg4op0+OpMPY7Y
0H39nBgpyoYoIi1cZj6Yx8FY5uOUDjJ6YVNvENSuNWKDcZSm2iQtv2YOwbVhGfu3du45BybEMV/N
yFFvZaula9ctAiS5zauTuOOOMi7vRjROjo0/N8WFmi4ReAzTGBy8zNkgfPa/+Jwal9mK46fas+Qp
n/vfEdk4e07EOZiSpr80ZCdxKw3JqUmcIqCqxz/lnVXftEmozgm2iy9aKLML2fkVpTI0uup+Ga1n
I642CBPNJxbJxt6hjndTh165jcfE+Da7UXceWN+9WqZaDpdutp4hx+Ujppk+WzkyxeCc+NGuwy+I
NSciM0YP4xtyaHmJ+0Te95Ea70XHT1/E9ryeprbaNKPhkVxFUwG7wDK+JtFg4EYjsJ44NsIbKkEd
1RSZ3a4AGCyWseox68Kd1KtkA+s036S9aW2qHjPgamrFnKAJL6wVFMzWUWV/0fvIOPqsfX8flJGu
B/zemOw4bkk/Ha8aiNM9KlIMS6mq/ZfUceQ6LwbxTPN8uOfNRARAa6wnaLqbuUu0twrj+LFqPW2L
rbK5JkkjO9iWFm4dK2pus2nwHpEwhltdKHEf91LwcW6oBdOkOVsTofylntTXopknYFjH65/l5Ywh
cbSi3WgOOtGcHoGNjXZlF2LJZStqObJKKQdsS4vBWZB8m0pxi+B1yRxJkuihsxlEyN9WpGIVpt/e
qkhl+zLmkQYRuikEcVND8ruhpz78ukoPfRYbK2sctJM08g2RovlND77at3b3Ytd2tOJdC0TzuqH7
mrbOCxbgVxF2H/ibXrxyvCv0mSjmme6ewlT5oS7caYPN7MFQUXWsYtd96KvU+JKyWngj0XR8Qkv+
4vUFxfSvjsTInx6hGqTojpVq6DnakbqlZufMqFVEzmo2sCYRL1621mYRBAG0bHfdDWPn3ahWTZjP
nfCjk5Pp7bN+4MJpUFoQHP3cB2Epdh2N4YDFuCqpRFZa+VLxAmX2WsylY5huFUbS/EhHTb1eNClr
hrz0So+m4kjdlftiT7b6neUesDhkh33lxrZeP5BBHYc7kHlGgcbYDDN2p6i1k3dyjhrt0cZDYm/0
uKcPutRkWiKql+a60MS0ww9QbHuneWrcaIAvjLK1oBuDWGfradSMYe/Iyg0gXbsL/+XSGOUyTlIQ
L2vr1BFQSV22VtqrNOKU0dxe2zOLPBZznG1iNkAk2/nafUz59Wl0Mz0gbmC60PWgLjVX8zi3hCrG
cni1Uprxat/RcDdo3U4vxmmFdp1xy5zJOyZDq76S8sDGAHfARL9X2GLMJOaBrBwcRSTT4ly2bol1
b9ZUYUeH2cKA14VheKyJYz62Ijo5ekYpsatXpzh02vUUuer3zqRYFyvbtKPtS25xGvsbLRKUT8iM
CObQqqAjITBWbVg1AfEC3r4TFTXlmZHvbBGKD9LFGaMrIjpGSROKqb8TR+V4T43oWNO8dZarUvuR
ZPVlw49wEqrxP0uOb0Ur2+lvQBw5NwLY8z8vOc6yaZZ/qkp+D+T+8ef+RHLeb7pgBbikqplocJaW
nz/3HTogz7I/ywr+CeG+g2xsSegZXTpMaFAm4+Lfgmwo6X6EbBwli1AFPwBqO8QqPysoSQjF9ls1
6SFPyvnMBDZvNaOhhwshIxU2bSz2raJmZWXoLdGWuprSZWA0Curfy+lxDjuIxTJqaBkpUwfOzdcX
5jQNjfGmlhZn+qTRrlil9WwwsHNOXoXSnbpN0VTGBtZjPuNCZaj2wVmrKbbGlEe16L+5CXr4QEm6
XerY9Bs8/aZzp7SJ+YVWnJ03DOPNTDb6tjLjaedSp3mkZgaRl4Po4cTXtPEzDUX1avrFvCWpNV0X
S7vCREO5DuttaUW1z6aKTod7PaR44eghM9NXE9H07nsfmZGzHXxXM76IPozkJic8sV5CmTT7JRY+
HPSySW7jqxKzCIfUwNZ9uMFa1mFGj7BzXbAIx962TCc9wg8qHEolyXK0yLLMBRU3Td+KtRYjzzro
1vJfRmRCuM9jnVbFjlGKfYhGctHKmeI6DUKdl+Vaxw9geoGeOnrEUJY7oWBvgrHna75Mev0y85Wf
4x/RlIyCeqS857kbWw03O7MiHXfurnPmdcu/LXV/9ZudqP7iegljJlSvyY6F2XPmtFkPyzxaZ7fQ
B4CTOgfDNkBcz99Wn0Nsv8yzdT5slaWqG7XMunS3MPa2nSwDbfLD296Zxsd0mY/FMim7WREHpt2V
QStT+5u2TNTUdo4r5Y9qXfiav40LXR7aZQZP6JnB2R2Xa+nWxUH6RXskNW9POE12Fy9zfA9I5xwH
hgcFY76mM+83DP6jPz24RQ0UgE5tvtqlHt7laeyuxwUzpAt6EEObX7kiazZNZeVBvKCMcsEbStPj
HSYx/835hCP1gkz6BaNEn3BlrCZx8cmJxb6Z6Nqx+IQ204Jy6gXvDErNX0wje0g0IJhDoVIUGAAk
yY4TeyUPlTWYFiRnaB2iNO9XzoKtakDWkp3xOi+4y69KIBgnVvtaz2R/zDgDSRC1VimQrf/EbguK
M/sZH58ThUDCBeWVC94LS1d/GTH2X3S3AA4aQ3sgUCk70I1ER8iCGpsFP5oLkkzRKl0NC7rMFpyZ
L4izWrAny7/kGa9A8sIVpdBqwahdOWd7KMLqki4ItvoEs+GCa2VtzjfKbvtTvqDe/BMAhwsWJhSL
o0fTTF4r5ijP3lSbtz5YO1kNPBL7DK+Ntqo8KY+FE5nXndc1J7JQ5dP4CcUp+BHnKu3lmegU9dCl
3XAvF/RupngatBFET7NF8qXunfaKcBRf24wdBJD4pAH0hRFguRseKnxru3YWEUWgvretFw7BXtgE
dsfTExM9DIOvHYqFc2ghH7KFhQi7GIc/u4aNDkVhQFVMtsAOCnlRLSwGuhV6CRdmQywcR2FXsB16
0+9qWdDkFItxPS+sSPXJj6hBok2eZOAU1nCblLa6xAujUi7cCgle03O38C0UIfW3/CDhNVuJDmEs
vEy/MDQ8J0jCFtZm+ORvPqmcfGF1qoXf4bLztGiD2vpuWr2bmtPuZi+HEhpDYW5GZ7QQ3MIYsWWD
POoXHikxUAd5jW18gHaWuWdhnKaFeyJt4KEijOAch/lN1bc+FTYwVYbH8z+zy9iOn0SWWDgtsI44
+23qX7QyN26xg3YcFM3knwjYynY+1Fj2SZLpC1/WdZFFZYUPiUYS8niQ9H4eq5Jet8hzcHR3ZnHu
aJWi6o5XzcLJaQ7NJIay9HsH8sEIRKuFQYMD8Y1ACii94ZPe6xamr1k4v9Rx2bNBAHGWsD9XpfF7
snCE2cIWKkvKBx13PWbYlmKeBU5rWE3xR0+pemyY/y6j7c7nfmEiq4WT5Pgc7jJZQlTy9LinYmEv
p08ik1ZSe18U9nDUorwHzev9pafjhI4Ho9h6Uqkvg203N8x6IREXdEuacowBK1314vhd+dVDVvMx
0S4KZGQvuvL96H1IxwSx7+yz5ai2mGs61MuNvXZ10QZayfcEDTbawdMBFFhaMhavuadnLOMGk3XS
4snMYkuxoy3aDRKs8uDZ+dLb5STpR2FReNr4vXpCsOY4G0bE/KsZRd6uUGN4RnPgXfXE64DB5hr1
gLf3u9TIVpPB+bbKrDa7tBhArhMvb86pPsEaEQ9F5YnWnsOWYsvESu3LkLlsAfuie8JTQFVp5fdN
wJQ9eqvGHLpbfN3eacbO/k2YXcas3RHRt/L5ja/YhWsPcWw7L4rV8G5MtRK9W6MRYsVLuwIOzWG4
wYJRXrtpYV6kQKXeFT1aQzRd+ioJbW/ntiWovGsGaQaGr6kgZ1FOVYPrvabkZG6FNF+trinPWlTY
914UNSvW/eZpIJiV1+Bk3ExqFkEUUnTEBTyqzNR3c9sFPRKItZ8o49x5bQLFVGI4jovypowM89Fl
87IZKRvYKjpgdhr712rl0xBL+bDBhlg2ZGiY1WGaRXPr2pH11sa4lFd6WyG4IKHyXreTaluoxqAm
ptYfKDiMLdjmyrpJQ0UwJ54l/zaLCndHT3QZDMI8kYk1cNlzizhxgVDLcsaj3xrehoJZ9S3ucOOs
CLzy91gL3L2rJQSrZA3YOJyam2rOqpuUAIt9EhvGHj1Lgc1LasEwzP68C/XafWIWMB5G009YaCK1
+PAgG1/ykr1imFbPtsrcjZb4t6ZRN5iKStEydwxes6fGBeI+aZP4SBqbhr7OaGSAhJTck6Uy+E2S
0aZWjQyHowFxTIfGcIWLOuLWtJptnqT2DQgo3eqSw7rD/4yuEz1GsjbVDIk28hK+mFGn1sSKfClE
nV/3Q2/h9pqFteO8A2Ra6O2zVpu2mtTdvVFm3jX2SIp0hStfGNCcJtASjwFkCvddlYRBFKe+sSLw
QE9ZY0QEtZRadoMbBX8DES34E1xRMr72zbRhJzrcOXUNo4NH++CIqbhuUzXwnJhOzc3hu+8MvlQM
EG6AvJfXCtpZhumRSZWcKEMM973IokeRltmjZTADQpvMVmCHSl1XaetfzXAwRGnZ4UG4VZcTsZqY
kOQlJ9jK68OD7Pp6pjTRTI6kQvgsjHtdImCOaCnLlRE138w8oU4JX1w76WQKm8o7hb2drsfWq492
FqtbaAjzbFn1dPFVra+JY4sCksjHY1wM8yZi8H9GYXeVWM5D5MgBoba8FNLW+Vtaxzx19d+laxko
k4C6KnSok0Zt/qzPvXGgxGxRk8bkh3caRVbm/Er7ylfparc4TgjHiHtnnc16TFuQFEHZFsNOmNgh
UspjRiDClcz0HGIneuSymNtu8qyA2KdubWYMN1omr3tLmufGtl70xiIkpW+7ReGcrdPUQ8GRZ/ww
+eCvsnzCfoFMCe2sVRwjfHnbgqbJOCqmoyf7awTSUNk1wZdg8zLHkFEgjHcNQokIyEHz0KEdKifk
Fla+cz1CzWeZmC+TZkBVypmgQ98jQ8R2r0cnTgPWVRQsc/u9ao27wW8ePuRYRPaVFk7IkRpxXujC
dR8hcJm9mmOuieUB3sPbTk07B1UTUilldXQWlm10wX7JyZ4m07Ut+Msh/9rImWZFR1WokpyKFfN3
qPXmD/Hy95q3H6WXLNcApfhCUNURb0qY0wIcv/NAx6E1sUry5IHGVGCdNrqwGrPHW9ruUufeEoV6
I2bQY8fciXT96w8H334nJ//jw1GlGsLEuUrq+E8fPsuidqa5kgd9LGt6RurihEkivvZSP7379Uex
GP35ozAQgmkW9PtX26RU9EGNFHQc9Ar5AuIHDxNCQZLZt19/zmefxX9rxD//TqSpIhTCUI6y7men
d1pOKFhSNzp0VThtUfZabC9GCnIL2d6oOk39U+/jjuKi56+VG4GohzmKr7UwXsB1GPPtfv2V/nqJ
EdCz+kd06YFpfw4f6ETrxS0og7ryYj4TrTLtzGQAQWMTnfS1iOL6bex6rrNOwcvnZ/9HBPA3/NFC
t3x3ldav7ev/+oN4urzmqGuD14zOwLqQPyhl//hTfwaSUxGt43dlq7+4+Fnf/5M80g3rN25jIfDg
ElgOwfRPGcBSkYmEcPGiL+SRvsSY/ykDMH7jSUcmy12Ak4Ikgn9HLPuTzt0WS0+AgemdYAPyE4yl
Kvv7NweLkrJSXTdeisH0N/1AxOmqNBM8Xak79Jw29nRMRvj1jRBpy6rN6h9TJHpMAn6hnr779f7F
a0z/0bb7+W0YRzG3ufSvsffnF/n+2+AkIlcx7hCLq0K/wG/hgOnc0sFs1rPl43CyuheXtltJeLOH
JUIlNS3Q4dy4VkDFU/Hut6245v8RU3WXZfojLnhP3xEwHX4jdlcft7/+xp9eme9eFMvvZzm8c/G2
2Aj0f7ZLWYu8HvFYezGxK0UUjc3ZY4+UmsBH6B0WR9OoJ3AiobeaQa8s9VJh7ihY4pmt+7J9h39v
9AAPk71uWln2qzaPsaK51F1FG9Ks4hu8jMe88eGtXSH8L02srtJsAOiS1+WcZR33+e7Xf6u/XgZU
2gJXCtETuoPd8MfLAAsYDVqVNReKYfwvZYRIGVEAO7ZVVXTjDTjOv69CPXv+9cf+dJBArC8vN9dk
NiDZxTCXr/XdKWaLMbKqJiouhTfrFz2Nu0tBTI70wvjLrz/pp5fp5ychsBEYkTiw3KVZ4/tPqhg3
Z0V79MWrhPWqhhJMHrbeZEDaxBuhumwOTDFh0klIC8z/7qb50dzGtEq2Cw1xBokVDs0eP3+865qS
SSaXl4X5f80J03xNKQvJdvacNxunpnN8Elz63ZCpTxVG6X5rM785DP5knUbyrshZwp+WIk0r8kez
rgxzHXvT9K3S+mottDl3A9svLTKqaOnq/mba+CmL+/P74/UwdOwxSJg4Jn/8+YTT2YWNGvOsd2H+
ShwqYBhJTMvyEt1LER2BO+nXyPOr0zirmOhGa5QBu1b3o3XnuQymGBaQaOb+G2wU/C2hTe7fGBlx
/PMtvn803SVWfol7X8ydS/TAj9/SqREi1HFrnhMYz9D31q0fzzskmhRZtz3BgvWoxC3cit2RqBxD
VevFrjFILswQRgVppvK7KiN8DSZ0iJ6GJC8PTHvUcdmqeiSFj1wBLHpkkS1l27LlOF6FSVNchoo2
brX0ckeRTkW39lnXDX2T722qze+MJLphX2eO9Ii46kJ7ykP7WfrtLP3fupwM3g1WN5P2OXjJiVgj
74USeOsY06h8mj+rxAcRw4Tyc0hkN0vZ+LD0jusksa7nZHzDjt/ed0JDbj7krbtFXN2h2zGMBxXr
A0GMLtLOJR03/OqzjO3R0Srt927pP6+qxjiQY1wddOVn7xI/Jc/90pkuP+vT+6VJHaKVTnB+hx1G
Uv9aDflI8G6ttro+UsOe2chUg36IPAXRgUEqJwNk3VX+NaoSatx1ih72HDUGfbVLz7tH+uTzmIv4
yiA87d42W/rg/UQzto2Tz6+eU9YbKEbSZXsQ51YbR/FK1uPw0URLyfxstBSRFZFB+fy49NCbA430
U9QDGeqlpz5rzXxf8J+C75caewrse8TusFDkr4aDi8J4Kb2HLwkDolGKfFc76SayukncDnhl0QbV
IiOrglTkrdkOfsPC2x1PTjrPWXjboS/NSQ6TBPjW7zEzoDG/NANjeI56hmy8tHwzpjxpseN1bddV
4tKmbZ4C/aWad71P5PEB3Tx+28TIynvhsvpIJpOdSsc1YNWiqC/gcuWeRw4ivZlBm6WD2jhIQkUA
KaGH1zFLCBeWeHKHeE1cOapdp2nNZTINUUoMQcdZuKVeNwmv0R2YDslgMNzccGba5NsikzXAS3F4
hZuxl06ghdi87NUUisIK8MJCAsZ+N4RIY9ws3zRES6dbdt75HHizzRuzMMD4QR6T+bgCcUfNTSO1
nBjFSHofWte7UqxFabQ7aXlQ3ja17uGxMKH2kBQXZIXN074RvN3iTYX1N9+ETT8DpOqmkNspc/Jp
L5omrwKbXFm4CYi6DPpWQYBwWY0nfMAzNlLTSWn8THOhXWeJ0JDzsnh4SvLczw9m7bfZJo1b527u
WtPcJsSk6lfxEDdgXzc24nYXYuMr7jmMzWMSsc4nSopvsCnbLJo3nj6SRkegYDWcc2/i1tZ4VOp1
qBPwV5u2na2jEJpj7RY9l1O6DfNJMSfm/I2ELR/9E18gX5sTObYHncDlfSTd1AmMlGjEtSxluJ5x
rNjEdNSVf5OEQ2IFBCMnM2Lp/8/eeSzJrWTZ9lfa3hzXINwhBm+CQMjUOskJLCkSWjg08PW9cEU/
ZpLFfNXjGlSZVZEMBBCA4/g5e6+dErakh7nYGXUY0dtgAlVvDUgX1THGrRFtM0/E7EH5e/6qUyy5
fSJLATpIiACDHUWKZjlXs0bjgWiCS2MpE3RG7kD+5T00UrO/tGuGZQx3VHdB1BGvpKh1Mv6BV+Cz
2oVEnZSfQOqW8UnhbZp27SiX5IyuQ3cvUlO+SAT0pLHi+GH/X05IHUnXSPjyPci6IAc82G4At4Gc
AyOfjyOVRRqlw10r7fFLzfDwMDhjFG7djNEuEIuQz5F5BTWWERFEPUxB4qbtpHFvdBp/Y6Qf4qKF
nB20VWaRJodmMk2Unw5jzqtEczx6TWq9OdNUtXsnb2M6vDNunI2uRn6beCz5YlXLonvGG8x7ROzG
3V2wSjaBa3hTdWTkH5rXadNn2S15b544TgKEzEU3dWvxyUTmmpg9stcqxEfjsaqWZfBhC3TLXs+c
9eTXrz6yPvG96sK4ZNrJWcBl5VKtgHICGjKaX5s6R1hyUzYOj3zTUxVE/BlrKhSB+EoZYl4RhHWs
83MDZOovCg2ejo8URU27SXeYHMyDYhzM/27VhjNiAZk8Y62T4RA8hqblndwhSVwoFzLjvgBf/YLV
hq/BtHS+tbpJb88iytz0DFNQlt65vC32bakbl8qL1Cehm0hSYxEn5qlyI68/C+MqGoK5cRQtFme2
9mzMR3Tzjpq/Zjk9walv9eqg9HnInka7iNpDEWrF67x46xqC3CEO2Ae4qNIAnrS72i68J00Pi10x
1hFwVMEyNzdjfJtUXXvm4SCQgTQbM2LZk8Jh8GZ6j02qDdGWNj6PyQKr0TuKsjLU94IFmYaRwS21
HdcVe5tKjSs6IbbZ8pIZ1ZnR9CYUTC9nIJbH1qBTeqv0c+MN3r0GRd44LV7XGN86nBPQLwzDGY7J
aPJRE23qZSPGiMz6mp8F0VhGzPZSDUN3Mc1OfpcOsPJcpz0AKxjQU482P04Gbm9BepxVFUHFkzjX
Oh2/Eh2DYjiLYPGSWCDbIr6nEmm/6d5KYWDpbAem2e3YMsceXMav4azuUGkbybNRMWUeMExo2fxQ
Qzn2+DA0mqgMtSw6aWE9fiFSTRs2udPa6Etx6d+g+gmXfdMrWCXJ0nOT0nlOresJhZC8LOwagayq
B92Ghcucf0OK4thux7jmVyMDlFZxszgFa0fb4gibLCD4Q266DWMsUtn8TEyRE8zhzKCarrCtnkY5
G/ck0HOv8abzHrnXi/a69Aid3vWMHNKdW8T26E/9JxPtlmvABhucB2mWagxGWEbignmyO9xiFPMA
j0bc0VuwBfyabBzm6TyxyNQ8d5o6tq5N8E/2EZa3x3lNkxZdZI1WjwEsIdaMsCx6cimRirONBHS6
a2M3iwOYUfpxBtbdkKJgO3RWwtj5i8n0n07KB50UWhXssf61ECf4nr+MLw1tur/6K8dv//f//PVv
/u6jOJIsRI9dKZ0P0mL+jG/7W4TDH0HNs+WfPRTaLGwr/3FTeH/QC0VfR+OM3Tkynf/XRnFJg8P5
QGCGJDSJ5uW/1Ubx1s3ED5sN7BoSUJsrdIOgKw/5+dvNRpYOMYAFTx1mFCDPXdqVdWDXTM/8aUFh
jC+o6Ha1mq/zylzGTR4PG50dOHMdHfzDkJSpv1iL8RwmPTVjWVIS8JyO36fO1ggchRrCqxBnV9Rd
lwBHeT3kn4XWuIHVw4coIyrS2dKjbTN5ZChyEZNDWEh5l3ZjeT4hJ77MU3zJyCL15YB5KhQrZq85
gcrIAiJzGaw6OSqJmKByypTmbAL+DgnfWrvJMt2PfDnm541dH50FCxKRIt1t6UXihB/jc+oo7TnJ
C+0+UiXBxPQoqd/NiDoOPlbttvXVMsH0YsJ9M7jRN6llnGTImUKgvxHmnO08j0dwlpZGPVB2e2jr
rzXSAmamXkdBAsBrSxr5sjMVc1a1cHQcVTc2CSoUWd1FhyHb703zJjHc+3DoL7Bjk2AEUYVsSON8
AtiKSrocUCNjeTRdYqLm4ly49TP4UKYGRjedEFZ+9mz8zYhvGZdYN4Sjf1ZydYdU1R35OMsnYtP0
AA1TzPyy7nc9r7UNENwNtyBDt3AbOuxmstBevwJ5O5KP9tRk7WGe61dWpmnsPLPqLmq9/LGae/HI
0lnuMRaSREDduONNiDahg6MV68Vru9TXdA8Xkna0UwfZ9qUSiDlraMyAeXidb6w6Zzk262saQofQ
XXizy05dzeCXn0Xm3tttUu2riZxdZvwIHMPM2S6OZxw8ZbvbJncf8qXWFDr+8SHCJn4SxN3hjI/a
4sb0wv6rpkO52DhKt246M7cui4QNJFLkmOEwuMRlm8flnUVjbcs0puFdXlm3bd55u9YNS2rxmHcr
T46fEgMUxDAfETNMyts3ykLLG9WGAUJprmCuSRc3/GBXl6Yx9WfA8jpiGYgofqAESM5EYeufBSce
tHOXbIokNZOAjJSq2hkuu1E8QLN+Ns4IW44VYnRfkiM0v2qlXLQ91tkqfJ09Z7zIzQY7bwTaeJsj
cW18A/RJXaTG3Z/L138W+g8WekLaWPp+s9An7Z8siv+qXv+L9kRffHnbPP/r3/+z6Nt/eKQ8eS5t
OgtC67q0/7PoO39QatHSxWy89s51pk7/rPouMbeCfEOPWRErnc0f/dM8d/9AOwhqlQxcyTSQP3pH
lvgdaeLnKZFO+17gRKdvvmoy3y36eLcz+ECTfiD1aFNErznMqWkOj+m6TR/B8SX6qUUqzIP0bGSs
bFb7wezNe9fk4r2jc2iaiOBE6bQY65//0DOtJKA610WcVTVI3ULxPNN0a4dsWxa7KDPhluHpDTx4
DAyKwou6jgjjNUW5Hc1PYmDhiwNsMNGFzpYxqUg0Z/hcO5T7sQ2BVA4+ZoWA4pqUnvqrwABCZozf
l0DKss9pa+JHIb5RCB/e3UO7QI4vWr/VtrP0DqLq0OFHmX2u9KGc/UXvqt7XmtayAj2jfWSVj7NL
rhT3xGFa7cZQB4RpnUU9HRm89Deig8fh5q6fuNoFDzQ5J52FCDA7RwJ+w8rTb6cStauGb8D2PhmW
tm0j5wWHjLblkV7FHBu69xD68cLH8bav8gDfLUNQYCBaeJ+qsdnS/NgOXf2Z95W+T/L+mh3vWWqU
XxZC2bs02yh7zPcg7F1/JOXct8ryazEJfZ8RU0efdvxaiiiIbLRwJbthHzsf8+SWgy27JLOuoiKN
Nv9ZXP6/9NwUc8wi/vXqclk1XfxfwUtWdS8/lpLmX//w72UFSo0EMqNLZhsSsYPxw0xOF9SZjHNo
z0NippD7n2VFELnNrA6cJcNunvs1c/sfgI38g7WGGE7+2Z+15L81k4N39aaYJAKN8QtR4CbyEukK
4z18kfERW6bJwdyuSxEt+4QAry4MKlPH0tdeEDfgbesCvJM/uCiCKfes5ZMGh8HYmIlxaBmQnYd8
9+2sNJYBEg02RK60FxVUlrix+hM5JE7A4Ng+q/pSu1Pou8lRirSzLmHjhcbWvhvcenpI6VaVGHhS
bW/UqvKLNlUbm1hiKqKF8DGlCADwhtAir8ALN3zvyY9ldCCl4MIGqXOCTQutQYU346KuprYKHK6j
L4raOKiW0pARaAaHxz7BjkXCSSwLzo9vvTQQrqT4KRiUpZvGKucLtKvs4RFhT4P+dY3e9VXOYx6m
qbGb9WXZE49Mpy0y97zzyycPNhhq4SyBfC22KFevmmwWODcyZLpmZ+1yp3A3taybg1XYHL8wcMSw
+yNzx/UOc9snt06EnJkd/3LAEORtiO0IfdIghkPUpVfN7Okb1WbLtlCJQenpUffqNVk/LNgBeVeS
zns/Ib/P21OWOBex4YX0WotbTycDvQudvVf0h1qsZF46F/7sIcUXFt1xM9T3WpIahAHNjwh1583Q
rSeBxijoeisM8rmn/SE1e5u7/Rdmg4E1TcWpRo19VpOMvLFMmlGLg44qr3dyUWWADIQFHqSTr6R9
8ELv1M2rQ299RSRLqD3OVlL5lt5LMkBqFlo8rztTRB7CwGI+mlWc3jtpvRxbwx3w/iFdbScDWEWr
Ecc5wYAFVWQTnogVrLdRr0LC3HpG+rmeasBJmnvEiQh/SGLQ7HF0QfWM9rHVwwJSgG7yXNtmqbon
A/qR1NHz1OQVEA222GllgoFRX+K9UxcvsHs/p6oTe/KCms2IR2urMyc4Kdj3Ai0lsR2eDLgnCJmZ
fHvklnCb6Mar0mrXr6EiZhTmmwyjzeDCwxMtLjajk0dlwpufxWJssqY9m7TsC75KWjyxW2NATufD
2ufeLEvpImPiXmC/htE0qsUhJoVtK6gCNnrO/5cZzTPZPkWQOVMY2GU7ANab1R6EndhWuDp2Ntuu
XWilD41pRxcEvBU7y/3CBk4/0TNRG1nb2j3Jg0W76TE+BE6eJLcF/dpN2dq6n2YYKOrEa+71ciLG
xkFkA5BXgKFZLqi98p2bZuPWDGNaUVlf0CzTnW1JNDASNk2/Tuxm2epLVmzxB8T4/tE6MiRLUVql
9tEwm3CTRO5wMM0IcfVgnrWa3gcaw98H9IRcRfahgSnAsdmRNwZMR5WvyyrZtDLVH7BY4SjQDFJx
BrXsuhhrmNcvBt2irLzLNGtGJNjrJ6NbX5UeNJtkM7IZ3FLFjKjcChvrGGIDa0ZJyFftzx2tBGFs
a+dllSCcJu5LE9mXZGAGkpZufhyUE2EDHqDhLVzPemnlgdjw1E8s/XUKYzeYxkqe6gFLS2p3dzoq
KQSo9sld1hZPI29JV1SkRlj04DA2+MuIS1mIqfNN5X3tmdclNHhDo7/OkeiSVJWgJ0i074VY5l3e
LGdN55wnI3+fEcJ+JJLWB+lT7gCQNpsCmwFtsKH1V8sv3KPkRVXY6CJ3uWsrE4QpUHs2po7mj25P
uKXuzlszqcygQeG70SO7uZhNZ9cX5ovHlsl3kbGxhWrlXUhIyKZwvC0YTTbJRrqfhPo+MBUjTm8O
L2WTWns9N4wTCKhsl+bmgOuUfvHcZQDRvMI9xJZ+VeXmZ9vGPU941bGV06M7tszDErvb5LNlHzFt
lvc4jZ9wlY4MB53vdjyOm4Eotw3xZfem0Z85omsua9c8JbBzfVlV+UWO0wWR53VOUDx46NgFKqRe
m6bXg8RD+ieXvtoLKH9BKOd0q8YuP2cC0ewFob++tEJoTGmJ/jj+jH/Du58F4vu8NM4WO+13wHPV
rnPzIZhcjlguyz2Dq+SaZLTz1OAlRHU3+dlIChyK9XzX9FL6eiHv6gxyp92p5GxW7TFqUEkPWNXx
QvamD1FbD2JShD7l2fQ8hn1/cGbnW9WbbLejPKZP2Y17wOXaLioR/DnF4F0BAL3WCar3lRDrFx8v
sIWGm06aiAzDWyJ+cQnayW5S9DJY0PKjEWtPvUc/QmnTNyvBK2jlfX90h6VhrUnobTLhO7D+JqcY
M8E+0ljlRleTm35Fxrm5ae2TxZJEMI3WziQMdDOJ2thHTvo0giY+Lpp7P9Msb/EF+xT3r5ZWOyCu
83BHk4cxZ20bO1k5iI5FoZ/QQJjoJHmTL6yquwb9QTBCALZKLOBt2T2IhOzijHtWU155wHmbINud
OkWs7mMXEqLMo6jsNqVjzN1XuFehbDx0tYzTsvUhq1KIq9ZBmeTrGRB1bTN8sHrmDnaGxx0OUrQl
HobVG/rFUo9J5pdmKG8tUTh284k8wHIpma0NLf2yFGCSIyGB5YkWo/2rm6Vp/tOk/aur+sHefeXB
0CH91+X1DhFK8u1NZf33v/m7snb1P/gICmsEbYSk/Sms+XvD7jp/UNFC+/IQjrAHd35o0xpU1kg6
/6yhV2IjNf7flTUSOUnxDu6G4bVt2p78dzbsP22WqffR3BgA9dn6ASp9u1mO6PAvLjYRXm49JQDU
BGbaKLm9c9GvrkVHol3N7B6kJlrnj3KWOMEfW8TMK5G0uVTzyDfR68LvebNVVwq44bBM3X5kQdk6
c2Ej+jdzsBxJcfjhZ/mFkO6XhyKoiBYyq47+Xr7aWOlgGHCp97QLk31uGtRbLYgEpEjqgw7Erw7F
pfQgeKLMRTbw9qwWY8pqGgDY4FmwUEUsKmi6Ltt0k9Mff39Wb7dF8s8LCF9WF7gsTUuuosgfex2r
Wjwjbrnbe0mIFnA2GZX29uuEKp31OGWPw0quwhA9NxO1v/bcbzCjP0qsuQd/+vXw/9JO4i5G9/Du
PDt4KKFVAz7E4WID8ZkIlDOEOv/9Kf58NSnHAOjSt4JfylTj7Sm2xHC3gwr7fQNViu2AuQLp5aSc
YZvWRVl8cFLvhH5cUbmKS3V47ya3ycpk/fGKSjWYVmx0/T6abdKPs+a7Y5mvLmB/+qLFGZVR/YF2
7OfLuMZYeSYpaghef5qThDE2KHCV/QoMkUw/PFLEdK/a/v4yrpfph2nMn+dl0g6DcauD57DWy/xD
VwzHPa05lfU4uAZQmpp2HiHJmg38ARNlwAfn9Kur+OPR3v1oyHsjRcJuv3cHLMkhXuNoKJCJpRla
Ws8jjTDLvvz+BM1Vofj+DGlQ2JIEdqzl75eyOc5sTNU8dkZsiyuoR/kj6YzMLqoFAEEVMdRRt84w
uxuVi/abjQXrVEvr0EdNtR/IdN4iZwfnMDr112mytONsA4w0cR3dgewEn09xaWRq+WBhMn7x+68J
YrrBvA5A8Ps7zm0jGzQGj1Ey9iLzBXHWsGgmOWzxnTLKaQ21qSksAourB1pyEp+xh07XPXaYSwe5
MoHkkXeFYODvptq/fMDlL78a6/P6hEv+8+5hSL0cOZfMOySC8bp/kgHa2gmRlN1tWxW1D1NiQbkd
bS8PiNApT1OZNiTSsDdjsMVIZtBLBt8thd1c6r6FSCcISQykmolmmppmAwN70Y4LGVwB4BBgXs6a
QN013mOPQuexG1x6KIh98C5pzo5QjsQfrMallTidOjamuCdzepKhBLOby7NYZA9MytvLTMyk0BAZ
tqO5A21U664qz1kOKnEWurO5ha00D89xdetPGmakfVrCVKPwfs1m67ZzuwwHZwRChZCYKz653P3+
bv35AXFZvS0E8EJ49k/ehamNZC9pntLIii9hRMZoevWjkUz3/RLW274vjH/7keSIyD/Aeqx9/vfE
dK+ZBtdbsm7fhOERr9E2N6KvXinO6SXhV/Ls59+f4c/r9po94YJ6QK9P6fNuEtBG3oDpp+/2hDqT
90HZfoyqESuh2czB7w/1823qAvOzTVqRJMbRRnm7tkU9A0lw8LwF3UGeVZoyQHnTR/lfHIVGKGUK
wi6u4dujFDoinW7kAmp2oze+cjztgJjMvf79YYyf1zHOBmSgS7WIP+s90iJDmGagOUNPORlVgE4x
3dlTgZC+JUhchK1DScGNrzsWolP3Cd3PvhJZ8tGyZP20nOLMwLxE5gw0D8ZJb08XA6hYksFp2X5i
kBwRXe5Q3nU7MdIR3VhiEUeIM9620avveTU6t1mXsjOT+nBRLIt1QuH5UTab+cvvhBYcQYHlUbO+
e61EgmzdMLbafRn15ZG4ka2n96isgNVdhtDPNrGDMzlHegbTWpuv+prOHwkPZoDRi05rmX/PjWm4
zFys7cv4GQSUuVFJV9/NZZ/4dZfIAxEr46mc80uIch8VF78+AQzXlkVJz/O//vY/vIWxo3rFTDth
T3vsNmqcetePInqIWcU2tcIZigVbp4Vhd7yxmuKEkPHFTZz7trG91XgVbtjdDzRUK++GbmZ174rl
+yLD8mS5sbdDHzYDdk813hUde/xE1R+UR8b6s799y3Jb/HAG754CmhJ84WpGW6Gl0SlcvPLUYQYN
Uk0PuqRhke9RW6SpfrQqlAArneKD59D65V1ABA76ErJwnPePu0tyNUn0fbtPtRivbp+78gtl1bUj
2tInfOtblQ/TE5OE+Cteia4fIvbIJvoECwT8ELU7U6ft3thI5UY0ooXvmD2J6Bxwj64j3Yg0Mr7P
pWGwVDqA+QAHE8Ye2Jr3VLspKItB6ucQgvPDUlUvzqBj7OdAkTDQKyKElh9c859LN9dmN4g4Zx3R
/DT7QKzjZGHKgqDS/KkMYcWkeaAtYAirRVof1Im/WLYZ5mD3o67ng99HVrQ5COmGRWfPfPTVw2jC
Wxu5h0Dj+8GR1r3JuzuJI602IcHEEc7L22dBhVFfO6HkTmqi+8ywoidY5yTMFDO7CTlnyO10W3NP
oY299vdr7C/evrYuwA9hEGVv/j7KpIsgvYap3u57Z/6Ey+V6chS48/A1d7ovbHntD15Q78fiVN/8
hNL0GNiz4UZf9fZcvUFrpyThlmUbXt72FnXPTNN4LhE9gUH5jrrznmbuFERzTXEDRnoztFED1vSj
xOZf3kzSFrxZCB1ibPf2myR9N8h44Pkd3aoL9JqmpECe72tJFTFdSV9/f6V/8Wq20afzM8Pp1dnk
vz2cDbolYubDjzw30x5xS7hZejf+YI/4y+tr0MngTuLyYvp9exiyDKLKEHW7Z48MhXyYYjCuKblE
IQDWEafFJkJNHGizQhwUMregG5Cj6dfOFgIMPnhef96UY6FiV8imHE+ifD+rHOdeglTL+DIQkrb4
epBTNsvFPJA8HpEcjTe6KPcx+H2YU73+wWP13or0571GNcTFXp3P4v291kUDMigazfvZEPGX2kEw
5I9N1F21iSFxxdiVTQZuzweAVfDwDQ62yiVgGUZ6fqGIbGf+MI8XQ2xF8He6rmfsFsn22+/vjF8s
NKSe4CPm0afOeZ9pHJOcQEiarfb2FDa7XiA/FqQhMAaUyQeX5BeHQsDLUBmbGRbR970f5oZtrdBj
Q9AJi1dhzc4N0RkFeCVb/1+c1ppajPpmban9tKrVZb10tSvUXppJcwMe295VsxOepc06n/+fRuP1
Xyvlj+2XXyxiHIm2CCUijrP3+0ZzAWhY9RyJsU4UhMgr74pImVvebtikpgIFShXPH6ycv7yU7K8F
uG5DYPV8+6BFkV7iGZNqj5R+2BQSjECSFsxmdPMjBz88Qj7s3RuCSkP3iFt0UMu+r7jdTFR9tBjc
IqLR1Y45Uof3MRbjEuATWKMHmtYMiAXsADdYw6jt2Dn203bBZFGAHpY8XIlFj/EYtnP+aAJ1JqSs
zNw+QMzNvByfWfwCi1O7yHDytzsyp4HEtQyN0WJyStbGsemuB94gR2M34tGcz6QWe/sEef+yxU0Y
k3eYxca93ZsYbXIxEUmaGsVkb0FDx+azNxpJ8d1OaZZEfs0OJj6b0BuEQZNkTfzQ5pUxHxnieHKP
X6VgHK/XxqlYUGjv2z4b2ktZgHm4EF0/hzd2i89kxT5oI2aAps0mvxdeVgYlZokIOEe5gjWZSRL2
DtfkbtAQb56aUqsORkMorD9HjdlArUgei9a2BNJyLIdHKJZRvXH7qsp2c0Z6w7aosW2dpwPbSYBP
Xo3cp21HEHSI9ucpqAYsUGeFhnacvkNRm0FdyLW4SoC0vzgo7ZFDhCQ/LITfNnc1QBZgv12bztdj
6Ax3ZSKabjszPHFu9apg2tHPQ9QfKWKnnXIngmcE5NCauUy0LJu2Tb192fCK2ubh2v7TNRNRlmql
+5DGCtJGXlQWfJ54QFZZ1/JQuP0Nfd5dj4/yKazN/DnXXP22K20MiUU6HbQ5zbeW8q56ctTg1eym
2ClvQ4cmqiBDApt1sgd7NgYQG9CL9MPJGuZxYwL3TTOG+bI3Q/QYk0UKp/VNWNpIosW8MoIaZ29D
Rd6SW2TvhbdUPhUzoc4og89a0JhfnA75voDi55fO8LIokvQGC6vdAL5TJvkjiputDbDtWnpFw5y/
TK4zQmw2jB2NM7fI4wu8fJCgHCyWsGceJwZfe6kZNwlZ0j5j9/AYeoLoijTrKSrQrua8JRiGO8tN
lk9HtAJkxy+z5L+yq4zu0jSK5pRNkxkseqa2EyNzP43DAcM7tOqRaBOkqu516Ipb/DXgxEY33i1L
A6EYSWoQktsJVcvWb8Morz+Xbqufl7HjBnOnCAXVu+bV1lS50TqcuC4N6z3iYXlscqwIThlOR0tP
zGM7M32jSXFC7LpLZG3sMjk/Fzh5nsskPDhS3CX9/IybitGf7tGo68PnwtaihiewcI9D78DL0RRu
MandZ54bntrQSgI7qtytngqIUOiefZF6SxCzb7hNGm24VlHj3rY9Kr7Ras+7OXRWcBSedK383kLC
ORChnBxIvsMsWbjDq2jhs8zJSFhSANatW2bMrqqEGeBTaTbYtKrE6+6zyiUg2OTmeSoQ2k+Bo9hH
8DJlkUgR831Ct51dKnIlaY9AmHUz46gTK491rquQPC8uWMaq2k48ENtQmnJuz915jMb2EzRFp1Xw
rEJ0MsGCO/eTZlg7PY0wLmpYjeo90Mfq6+QsWX2wstzsgwLq0ODPFfLRcw2yGhhIBxGIn8+D1E60
Z/WWJq3CKdZwpQCQlzkJ0cVwH9PVvzaJjL4PizJLjmNqN1uJRfPSGE3YkMkwLj40cVg7Sat/sfWQ
epL+br11Fj0/q3nJfu2YZiLLAUmySUeZWGjvWwAsQxa+ejT3e5DZNraTOhz0YJnd6YE5U/Ha1A00
w7lojc945pqALZq88kqz/oSJbwzwrM37jorl3oX2/Wlo+ZxZy9H4dKY6LTCPCI0qxRHDeftEF24V
0RMQtbqcuRNiy1PPMVbcr6omNSmbNPXsKDM5pE3Y5UfCE5BaYNR5QkGFkdgh8CGwQ1l0Qb+sNJnc
ZPSc6eBBI9uWm5SC64h3DVroSkRhV+o1u4x9U3EoakzsfpdEw6MKx9UtKZHjE+Izhsmm0oXyNgWj
Qdj3cb7eg9p4IhsgvtMLRrmV0/T4fbmc2iMeO07RWWEQZ5G58FXtbHgczKkfL6IwjK4SF3RhpdfL
RdW57rmIBZ9qEcsq9ATtWmfKxacSUSebVKErrEv1Z1p35pbGmSTAhUd1W5LEtFvIHYfaNq2UIGKv
r/K8HhxkYRD3eYgUDxW/Lk14dcoKT1wRFVx/aYaouRELwK824XonaQY4H5/Z3o25qBqxaWcat+ZN
LZv6i1x3mJvSXuqBeNU02XNlkwMkdT5Wg6VgNEKdaiP1zhcgdl+6uW6eiYY1Uek76iuZz/gxiJ3k
suIPC08R3Yh973XtN48soyuxKA1VQeVFV1NCUCj1blHM37CbCnwEtTlaAsHqaITzucFreZV9IEYF
X6oUGvgYjp/b92Hrk5Rg3NfGLK8SWYUPtR1Hl7bsq892ZBOBvdKjUdkuoYHgkCJS9pa5jTpXneZG
D4MIby9oUU6eSPPpwQVa9rmMwuRg1fzrWteiqx6/AYFtrqQCL/H4XAlL5ceGlN/Q7zyaOAHpNiTl
FR1/IRy8lVQ/kqqbLjWa4YXnnDZW2T6BxJ9fXWdovzmRkJswnNFTNN16l/dx3TNzMeVdQlT5I+rj
3kGzx5fMoTDdul0DXZYo1zvNW0guqMsxvprtojT8VpTNc66W6dq12/5Rh6V4m6w/N2Io91ymAEmV
GDhQBprMcxzkEhQZ8ZVouWpuGs8IQLT5VV+qBHL/irKlaR/e4kYVR6XH5bltjXxitWS3lOzTAxLT
9tsy4ro9LQ0t8S1xskTtAbctN2Asw8qn39I2PsjxsdzYWoU1WaRLQQyKZoe3gqjxxSdqS83HYkAI
xblzJy2aalh6bcGdxpoVX+VZWhmw9JbqWrNSmrjDnPNb68i+hqNtVdCgvLZ7rbATwSnRCWBXxahe
YSUajyLCLTeMrfHdHlJQCTx66obVYnmtzLRuNrZZQjZsUtl/x623EMuORfGg1TWXxeZN3u71ESmc
j3SfgBTCSm+9Tmc1c+zh+1S76qYLSxr/yqzJl5rrTxN4/xujc6Or0FbJvvOIN0haFxd8G69uPxSu
x1KLuicYwyu8VXNb1vgqW/MtMDS/UlE7F+yJw13dhyiC0BI49E07q2cgbLmfl9btLsOijvZDng8H
AYDvqHhtnluNyHpfOlFyTXR3vQMN0j409YABd4lfO/Kdd3Vb13UQDrX1RXqR3IkaO3FNYmBgWhPW
n8Gy9wbXy2eiKYIM+0PtwxuYb42ima4pQkYEYWn4aOaRIGyhugNbeAFYP2EWqaN/6pomGKEdXKKS
POl9PMBAqxsOm9lX+ohdGCs86wY5cvtJT7SLydbqKzK3wzs7NKujNyU92r6E3DKjZNioML0dZdKd
hnnOAzJfhws9Gptzgl5WkhpCfEp9SkCP8R8t1BdP4kTPCJ++zarB+jbk4gTdDYDiDDhnsVq1LW1j
1fuIs2lKxRP1to7sfaq+eOM6Z6q6XUxn+aiA2TItiylIh7San4CuRbd6GY87Z6oPdpWrwEM6FPmJ
qg7uuLzQ/ys+ZQXWKN45XCRTExELPTucjQN+C1FRlrVHQhgtfwg1qD6FqHcttuiz2OjrgAp1vBZu
psPBStu7Xmk2S50X3fYtB+ll6Fz3uGd9GtPI9J1QvOCItx9hIuSHJHEep1Qv9rRLY+pASjm/WG1I
VTLGF2igQ8KWzWOI6e1LrIfjbnA1fd+ZxhK4CWi5ceBhbOu488eMVmE0z/YZxYV4SoXcl3KqdjxO
LMBVyu40svE7ebnnvQ5Zbz6hhzUuvcJbUC0U4r4momIzUcPuJGvXWRG2+aOBTvdmHviV5NBOaudQ
F/pN1wAEIonm+8KoiTS0qEsuVcptQI5DlGDTK8k2qmtyh0SRtpupThsYDgAoFlxovWNT0IsofUlJ
izlFuFOAHyKTlELDCkdE0KKT8AyvYcejuMNXi/qOGRsFmdNfFkKGDziWKTPEAGDf0f+bvTNbjhs7
s/WrnBeAAhszbhM5ZzJJJilONwhJpABszBsznv58YFW11XJ3+fhcOxzhC1vMCdM/rPUtiauvTa6e
DtAwzU3v1EzY4EI93sR2Br/QVPYt6W5lGcSo8FhaZPNhmsr+xrGBg1KjaSkXnFOQpTBKOA0mOZdA
DhbjuyLSb5VpksuIHVp/44etfCFH2NnZggE8ozXCCxCKMdLoEm2884k4PU8Ms+nq3B71WKfgyfoE
+VxR/x+VdMd92C+K3ya9yTjKp6ZAXdxYJaBUFjyrYmjaM3NfYjoJshOj5r/47Ezpc76psliIFvYc
1JXTL7idmFCMvhUvMATUoTTc72J2PkJV1m9UrNlb1kCJkRhQvpIuq0F97qJN63b5/eRQsWQTpMoV
NrY5iNCmohDUxz3Ygj45amY5WOve1Ruwn6nAbFlYTnmrkeuJrH1yy1vGN6W+MjwZlawBiFnkHEUO
neeyuDdqL78nnSLNVsnEDVTGQ/ueNYb+vWhk/F6HcFQDQ+MFa1QAhNnJ8mGy8EK+KCoejltCk4P/
OuMpoTnmIas8nij+WL3ytGR2NmcC63rEQPJQhonxSH1MZ4qY0jpG6di85zgy3puuYYjQTF3+M7WW
EPlmbsM3vZHie/pp/C4tlLQN5No3wmhowq0w0fygmsPmXbMrIuGNufcxKKZ28UBMKzeGJka9i5S2
7cut5ZPDuO7GmNMjhpkNEr0AlhI7HbgMPyLFHXg/f+NXY6bWrvRTe20VOqdRYaJ5XfcNnxIAAHKp
dYFKy6WJGXlTmVhFc0pmu6Vv1ItexMGACjHaUrzyyqgpYUBYA+PHdWz5k7YDa08J0LIhhU425v5Z
xjpJ7Y4iUSvIQoejpM086oJs7MK3XvUxNqgugeACtSP/aXQd79rVJgiwwTL9tz9+TLvXom6FBEkk
wdzoKNNcQdjlin6i3Jk+wZUmIssUUekyFABKUzzY6MeKXZYQ/b4oCxIazHRM95VgCnRr1PYotq09
26dJteWDPaCo4BCybw2GsOb7pa7NPERVeipPDSqGfpdPCD9u/L7tf/YOs9FVZ4BmunHArD+mU28Q
TAZKJQepdZ+6PgHIVeXpj1ABmgkHlwWFxur40nuj1/mMVOV86qQIOXig5QuN/V8JKpRjwrXL7D+e
1sxl+BV7reXfzyBn3xO6l2TFh/VJZuubD7JOJVzqTkHv6Hx8nzA1EmMMMp3rZzVwOOd9wfzvOIBD
W2CrLRWdHVuVPOjEIZYbxW6F/LE6IcGRa4qGm4cwz68g73Ti6wuvQ1ZlzIDbbuPexNOxlJAZUVkt
AGUj/iqkbmzqrNSP7KTVHlOHeZ9H3nhGy5Q8zXM8fB0ILP5jrP4f/+i/0KCaTPTZF/3XaPifmItP
Hyovi/ZXd9eff/OXaVR8sVh1/SHwRDC6rJ3/Mo2aX5B/Lts3tou6+Ezy+NM0asEXwMdpeMY/Qs3/
1KBaxhfQm6QhW/AbBQs099/RoP62IwITyFOKJoFlHCspMIf/fabsib6bMVraew9G/CqPeZ7ICO/6
L7/J/zAu/23duGDt0Lk6OMUYyztQE/77u4QdHBizjMAky4LrodfpqLwxLN9IeBzvcnaFh2yuIV2U
DPBf//69l+P16yT7880ZgOG05Wdz/2llzVMkG80UF1Vk+QxZXdXQS4yC910aMSmM8lvk55XP7JmQ
IeKkko9Rg9EE+Y6gxkwJREsdrTJ6qIybHm14l9JXNJ4stEBmKO/bSZG/RZjZTde4xEU42bD+//gS
eAMRXoB2YJH52y+oKwvmWTv7e/pCYzNauDlzja4hcYfpa23qPDRFCt5Iy1n809VVr8PStNhlNPH5
uNnfQdAe78rG81Z6T+3uQ5+jjiTcYfT7dLtoBR9zNpTbqZiZUWk547G//w6/rS8+jwMSUpaRnzbo
37efDTOUbnIHf5+YdHOKpBGIy3BjXaKl//6dlkXIL7uLP97JWzZBqHlIKP3tx7J7AZZL8E49/rU9
k1AOnkPnrVqzvtdtVpB//36/XUSf78e6iW0QpzhY3OUM/EVZYoimKHIt4/0i9k7cUYjE6yL/Xyxa
/4ffD56HhfrJMz3D/F0U5CtuFxmBBXtlDMnO41erTD/Zp433+Pdf51P6/dvvhxAXtfbnkv6fbgpI
MAx/iXfbs1fJDrOLsTr2OWcmMGPrKTcZ/6DzbFZl2aZXxpjeuUKsuLaW0URMJOAJ1Ed9ryaHR6fT
282qEomOIFGY854pNWE7GfMplt7T1542EIPgrDMzieQwE5e+9Pp0JcYGlVZC/DJZXwPQrv3ff0k4
Wb+fJYhKUAMhJkO46vv2suP75aiFRpgxSVLjfpCmWOUU9yxjwubA4CIleacxVkwlflK8aWs7pRLl
5JX7DDzmthdVu00rhcsoTQZWWQWMcqfQn4WRJhcbKuabO+T5s81cTzGsfRB+zowH1L4IlBPiUtKJ
+CM3psAgGDN0jQpjXQCe2EH/EbKP3ridpeQG2kwHqXn2fVKWJ+wIMTPNkOgjUOp7rfBJw7WTfBMb
ltg1TFAeVWjLgyRwdl2ImnYQiMePmAdPkMN9O1jV3N9WmRjqVT+71jn36mzXh469qXrDChjVdIHT
0RoDMItA96kyfYIzhZyLBPcin7Rb26+Ir5ggT3m4kza4V82dHVqShCUnxr2fVs5ac2fr3sbL9chM
KH/GtQo6hQQFDFC6P02EPMYsw4aSPros4vHF9Qpmt7kBHJQcJziDcjzPte/cOhlIy9ZLCn9l5slw
CzePuD+Z2d/0utlooy8JN08/tFTzbrQi09ZWlEQbzVXHPCesEftxvcEoe0BpUFzKsGKfPhb0V5FS
GniZYqdX8rz8nshnadZM3yPMrQRpJXLz1V7gT9YY60vQDmSWsJq+almKbEDk+nwRnYZaBq6JsdF5
vgRg4s2dUfreoZst85sKneZO8jsVh1bv/KB2G/MxtbZFXHFG9HSk1NvmN7JTy20aG0jGqhEvFdFY
6iubrC4oUzJn+nBkITqW0R5ZwzaOzXsjzLsN97b+0GYlYwSCOT0iJIx3U3HMlSOq+0llN0lox4E2
sCbpo6xbA/BTK2aZIEZ1Ehfhfa70CEiC9MfooZDRDWnGbzHAkn0MrvgainnaSOU806V8M/KiWLPt
lEQdOP4T+Tbe1lRKnF2G38eCHMBViYuEzhFaQkeS3artdSIaiK/iFtUNgciLRdVVjicNQtsubZhR
TZoXvmpVPPFhxnCLL8sK4tSEM8uqGXMiDyN3zWOIRQDBLujbhiRZd0i1d4pW9mQj/Tq3hEUECubi
N8bp+n3Hrs2jMUWrykBJAvgpQRMSJSPq04QY4xAXY7YXZqLvXag1O0fDb4zOuDZwpW4MCDJYImOG
222Mzk+XxQ/FVvdFYrR8d9xmejF7NRwBXvaHlAR6pGwV6l1dq3Z1mxKPEur9oSO24FabkNmz2CRp
E3Om2whSnxE/12tRE8aQ61GOG3Aev1rIs7embsQHPY2qjZWVViCnjgxeNNM74dTFOVkmC4WOdp9V
SHGWRYdTMiHe8ejTJK2dspvQw3pMHxo93Yayn372rRrKiz6RihhWFAVzP5EkWxJRRLIsM8yIJ4eY
oT8beldt9H5gsg9k6YjokW2EmtK1EevTaW7Zv8z+wMyZC/VCUg/UjjREkA13o+w/hMR86Wf0OpOU
6kfsjhFUXaZYcdIWZxbh4lHTqS+ysopv03SgOlmG6GU56GRO+UjoCL1m6N8JmplRd9Irw8j6RUqT
zZ4+D8wJqQtpwqddhjrtMFh1ukVo3z2xyM4ONE9MrDXy5TJpce+BNQIdjvLLycoQQB6Iomkyq4sZ
z+HRbfAcETHsigD9UrqWADI3vur55nABbhf7+/pzg1C3s7GxIBzczm7FZDq1Zv7G8LPm+XPTRLQz
nwT8tb5j5MJX0ghSY7TqzkRewAFEdcCeRnBjCOaiSXZVa8x7cLJZ4LtdeKRWsYMqdNhye5k60tBi
wCV+7ic1cP+U9Ir7esn+DMk2IbDUNsZO6Hm9CwvNPrWq1K4TbxCvNVyQqzl0WWTbU2y/DdgbwT6i
lb/qDO1XYRp1V6UbGJ/cWLzono3zEjuu29flrpHgvnDD6+bJHhkh1twUQA6al96srW0V1+MhTw0n
6DMZb0szjDdMnB5FiFR3aFsa4XSwN4BT71RY+AsCMCKxquqneMfP76Y/lOXV8Vk1ec10arLbVTsW
3bRqc6WvlckC4+zDAUNbMJJzTrNrWPFlHIwxn/8wZ/2nYf0XDaswMKT9Ugn9U8O6+yhV9N8hR3/+
zT9Mkws3zqcxNcQS4UH1/Jdp0v7iYGBiFoUpZTHY8X/9RTmiWv2zQTX1LwvHhF4XTw0SduPf6U/p
0n4r0xAgOfyHORgqXJwwS1n8S5nmGyXY1dLL9qYXvQ5pPK7ahsEZqtaXQnMeFAmuxSJU8HLxwgxe
bDt3AgbRH9tF1MAayjiYA8yIZpE8FCCpD4RSAeqd9GpNkhCpzr2vfmKKd9ZljHCiXCQU2iKmQAOt
X7VPgcUitTAzhCBL3Nw2JHxw00XuFVKedzfMCfg1UoaKIRl4tW7Zcdb1ptEM4o4XeQcqjKDu89up
MWyE7khAJFoQtYhCbKJa1qU7uIGYhu7RSPw0iBYZSbwISiyUJcQD2bumjZ4dK09WxiI/cRchSrtI
UuQiTtEXmYpwGtQBi3SF3dPGQsvSoWnpFnHLtMhccvQuZSfkqkesBc8bMQyVVXRKF4GMuUhlqqxm
pr3IZ9QipBkWSc1gsdaHPffeLnIbaxHeJIsEhyn8N4OVx6IrOTLahI+acEOSi3Rnbotow1ElfxFZ
T46+p0XngyzgNlyEP51Wj3s6F9iabimu/iIQahepEEaSbe4P98Dv8muKTeOcZJ7qVhIJNhmWXXaj
KjOCJeH1jMWKOn3pWHHeoyy3DmajtYFpFuxtqqhXD7WphQ+UxfbJSieGsFpuq33UOjVjsiq5qDIb
XkKf+R7OSv9pzEni4+nUoTTAh36Oex8Y7JCylEPgfu8OQFGKjNhAxAeAU1vTq17dRDJSlW6fPRVp
YZ9IQ/J3upGB0y0+R9QiY9gQ6ZU6o27w1rBBBT+eb3SCBSnPvsaosJE3YQhqsdSLI4R21iq1V7gE
MYHThplcwuSHUlWeJhR6Wxgk8s01GIivx5AEQ0SO4dMnoNszw3wz5kn5INJSXExnLE/WMrJkPwPy
pArpwxiNMGNNUjg5udTGTYsy5m6y++TSgQ2GqhMBGCGdluM35FBo2oHyycavuFa1RyiBbmZPE7qM
76pjWqMBA5dBBOBjj4OPfxPzvOYH1AKUVNBb4YSJR8QNuNJaXhKR/9St9SKa7gyyR5/sLpzSvd30
fPl6iqarm+l8xrzUWfs5HSsRSGJpYE4ch8rLeEGAiHG9yUhHBCqcTwubo3qNuf52CYykxbPHtCMc
k8bB599mT5Uokgv8HCa4AGB3ojOrD3tkARp2ZXX7+ckkdlJv23eCl88Mw72P5pidNjHPTsCTz7u3
Rs5BS2vzn9myWYDj0z020hqC0oHIGiTLF//crCI6br+6Y84/zEJpHOyem8gaX+m00X0yHeVgybfP
M03aLe8248/qVmJiwZaMg7/xGEzdDhVPd8AOElEOioAn9gvG81Aswrs2t9x7ssStQ5mG41WwhFgr
xRrNiDrX2gMT4a7XkUyl5YuI3wiHagv5oH1v3Zi4Lb10bj3hTKc6FMY11KV3HSAxbWLOSALNfTt8
8w2EHYOdx+ghwpEX6j3e0Z1AqmdRrD2UMzY9WBflQx2xPixBKm4+j1Y+5OVDEk1Qr5s0LECGMCYL
SpBz58m17LOol2Qth3axRw3Gy3cDSmw3o7OZZ/4L0eKrh0YlMOoF2iLnS1PElx4yKZlfj33Ncqm3
mRMmSDByh+7RuzHajkV0dBf3FPBZS08s1U978E++WSL3YYVTGO51bEzWXTGDn/kpUo2ztvXROzso
0lA72WDWNJIFpzLwjKK8tjzHuhUjSpK8E+FcGdd/bYQUF6fnHp4KL1o7LmALYlGtIMmnSzL662GU
6yYsj2bhhnfgv8dbMRpwgxlrkFDqOfHOKVO58vze2hAkgwoAIfS+74Frtl5aU8nBcS6iMWA4+lEX
fXmq46Q6yblrNoWRiwO+0B9KtPvCs++RsgAK6juTRUpE8xQZL43m/Zg6vNFUm/mWopH57VTgXM3N
ac2mly4TMHUfVI5TPnSmZQVwW+f3vLfZLyAYXYTy26odaQG76kjyJ5vrNg5se+YAJzA5xpp2RA5T
CoRAfHUmtkxsWQ7pOOUHoNzmnkTgdK17dBJjkYZQXwihj0hI1MrytdY7JK5FqROnrLtHxYmP3M7R
13YfvuoirwMNVE8npp/mVF2rxHM/EgPRBoBt/c1FZbIWafrY4sD7Nk0aHCtJY5iYNaD0rkAxhzLr
SDaAtcwyZu4HZp/tIzkzybE9nVg05BB++FDnzXsMrGyjF950Qf07QB2I0A4GRWuQk1vMqtsQNkck
tXAuGff8e04rRVMfijsT6NIGCn0BTbHT5D4l4nVtNVq/aoRRfZB9mm7mnKC6vExXZlV966DprmsP
AJYU/YsezlB1S572PssvOrXuByyB1zqGgzPV4ddBVJjBzbRfMC1pUFpIoZVF9PpU6AS9QoyRSRG9
APdvYC2Z6xZ9/RksT7ShSPDeLdfury5Lwa8pmFFqCLDDSGCd6Ti04YCExgi9EeuF/Crdji1vY+Uf
DUDYDwQe2dFXuQuerAHj1mvs0B1r2KYNfxvlYNvp/y5uKMt7tgb4YuKayspcrAyV8i5VXw1vhT5l
b4MhzIvTAjewqbBWyknmNTgYHOd5myB3igu7Jvwu9/yVM8roTOZyKo6NEQq4bM3sXAy/7rZeVOc6
l0T01DqjdusI5QUpyLCag0iPD2lN2/SphL1kK4szpgiJNKvtihCgGRSNPXblpQSqfrQQppPZai9J
DXX45GMuvCKISORmbmrCnlu/0C5t5NkHKoWU7qqsN8lIxga02tLaxGr8WeSGcSvyqP06qGTYkwNT
Pzt1i46Ye+GaPSbLWHcgidOqEqjy8yHNqcKQPWlHveQGVgmj3pcYq4JKtRJx4hQi1BQeHytDt29l
390GcmOjwuEWBJp+Qx+ltplZql1t4EfqBoYJ1Aw3IzJyHJe7yIhY3Hrzq1SqrNay6FFcD7UCEZyK
VRIT5Ux4ZxuUKrV2MzHsYwKQi26Rx0AHwdfOmv5uppVdpX3Z8OTqvdtpQJ5ey2ZAYJtqryYJvaKo
mo+BQPdV7Uzt1q+caNtlYbXSTJhliiyQdadmLnFc4Ivo7soTtLwtGAKtKp8Gr9EH+4kh1m4cxmjd
mPPD5JjuZUwMAUbXkzssfTuHnWiQCbUp+zL6qEci41oeefSl2aZPJPRMfRyPQHlAjckmPAx1eE6i
+mqFNgm2oSfJPnXGUyixW6LF02LirtEhXf2Uu6s4uR0YvgVMEWei2qX5IKN70wGCxiXcDISJNoPV
E5OraRGPhKjWWc/6ejSx2R6yaTyM1L/z2aZUIcgoylN7MzVyQToxMUNzTrIuCfV91wHhcxLsOk3U
x+QIpx7SOUbFYWnseRo+s/y913S/3+aFv2gUuuEhJGVoI6a5uUTSLuFr29YNm/CXejaTzVw518Qv
WSXNLRRpZLbrzLflbe1W9nemfxNRy8X8nUlWezPkrrZNRP+hiJndDLbR33h9b64BkltHa6T7Ydfc
3KFMMM6D69TXiFJlY4RohEjTfIPNEq7qvJPfhjaakO8py+R5Hx5zLSExXup6kNYMfPs+GeHkezGP
yiXBu7WSnQ71yteIW7dT6zSbFNrssd9dA3y1RTb0xRFpwAzrR5wZDSKyxD9O0ewUGymWoj9i5/9d
R93y7qa2PA9D0VDHN9bedCBEKek/6FAglilOP2uIu9v0QFQvo615tqazhVz8HtT//JyRe3PTxPkP
GtCIKBeDcOjV0C6igiIk7L2If9R5zlNfq/N3tycvjriZtiX7I+m3SujqlfLF2RhI5a6Eic0BNdDV
TKR9a8p5CfIFKn3ULR+a3jRzpRHT/eR0Q3eqK7M4zxkYyqCe2uw2LWqXpB/PjL/jYNAZu8hk3C5J
wSnPQYVEktawpA7IfO8dIC43jj6yxRVxnPfcYj5+JX8dqGuMahg9mWlp3PLdJSJFH4rHYtGf24sS
PVw06Q03xg2AwEOy6NWrRblO3Hd6SRY1u1h07c6nxN0u4NcpKYcSXU7JKRRRlICoQg7PELJ9RGWy
qOSBk3+K5qmeFw39+Iei3lzU9cga+p/xorh3F+29Qum6H5Hjp4suv1kU+sjAzqkiTbaKUO87ud7f
RTGKfnPR9hMCRHW76P3tRfmvFg8AOZ/E6sTJVxq/cO36cbllQeEdsk/7wOco4z9Tn38x9QGYI1hf
/e8yhcvH8H+OH6r5mH5VKvz5Z38pFUzw1vhysQSDWPgDifWXUsH+YvO/gEhZYlvEL5kGlvgCp8B1
ASb4OOGoIv8xBwJ8zcthFQdVDFwHl+G/QbfGpf/7IEhfTKxk3OBjci3xuc/7ZRBkQH5H0UQfj6OX
aO5CmdiYIh58J+wy9mnUQYk8RAxUjqWexN2BFIP2PiaCLoeNLBZ9MJuXHKyQT1gTt8RViDKPJmDE
GRqFVnJPzri+W3LBV5Ffy2AetYHQR0EAsYCB9zgahf3iFP23TEzUVVlOexLaD8R8zPeN8h9LYNZB
VlQpkePOIm22hdusgF8hCxgWGbYnPXFtHFK/26rVX3ymss5K0xLjWhRDemxUT+R6jv34M5J3cFyN
cbQ7XnL2AGuhCXENZwOUdKP5P7GeoOuqyuVG3OekrVPooWIith5ZeS/azTw0fjBb4F8+f6h0Ru/H
QPg7xz8JNG3R7g2iVwebkGlvh3faxyKSd4c5JeHJNTv+sLEHLH5GUdHPOMRV+c+9nOsoKDJPf3FR
I9w4Ve8Tf+XPe5SD874dGnXotY53F+CAwOKhUG+SFlhtUqJ9XrwZNmzuxEhXGIPnvZIeSFCjirTX
rjPtB2LRCS5zOlOcFWW0vhtw+j8hI2Quh0dNvBCzyZwgHXVejaZ8vPWqTPuJ6MkPRrMOj4wH43cN
2OqlYoC0+/x8zfKpOLPxxUn++2BkLQejyKnOWYAXw1ZXXbFDm9AHpVdByS75kRuPdPpi7rt45baJ
cY48Af6U7C62GWeIgXG8DzORznsEvMrcxrabJjsTKxLZAeGsLYr89Dhb5aFXFkvDVvbdFieK8VJp
wOq2lP6evuNUmfddm3MueFV6lF3TkLllJAjhG4y4VPj2A7aQ7ElpZvYQV2p6qasYN1Jh+o9y7kmg
ZqburOu8NhlPdNEprK34mTQwc0UMr33SKg625+CaI8Lbxte+YCEkHq2NPRtNsbOZ9q5SuyaJw/Fb
ZzWC1H2diwHziNX4u4xi/ueAXYBYdJXnJfuKGXd3ZMiEhAypt/GFoEhey+8A++JtZo8WWCboS4zN
CoLrpo3S5hrm/nSTzPQ4ZrkQkFs9vMmxHdH5RoO3E60vtoqwo6es89Jd7o1auUqdGK7RiI7c26VC
bx7a0nqx26w7o9p5LrxxkgHpUkO8kt2szTQI2U0ehXMbNMJxtok3hwGQhYrnaYrOHPucsUo6T92S
kFfeEQKW3zea6WyHacrv7MQSxy5i0Uz5jgETDdF+ZiW2AZ8wH2OWT9kqxb0SDJltfh0Rc61sUCII
KBW7mGEcOtqrlAvDoMygmgzT7SJs2oCWwvCihxID4dBoO4qI5qYzfXk7UnmfCm2w71o7MjZ9DFJ5
pbsNuYFRzgxp5Wm+dc5oYTrmDLr7QlmU3JDqFv2YeMDDVywPauLQzxXG0IJp/bCSAiryapImy2+d
v8He6HPRa1KNxR6GWv1Q+6y8MR2JeIOu30SknRbzV3ao+maWNWMXs1LHmQ3fk+bY086oWRFszAlf
3Ap9rK5timkWlCtZa7EnpIQzu8IWXMo4dNl5Dvq6dxgzDWFV3sfj3Dz7fH+ToEcmPYcqL91m7cyR
OnahZD89OR1dyeClzC0KzJcrlowdCQBMhQMXkmagMiN+dNxInzGZqjQwVC5PPQx8CNQKPa8uDXzE
pgOYm3yscRfrUREMU/6tnPV6owiuRB1cuxeSTTAlortE5mqwlfSZ3OAuLrK2ooKb1Z3y0vRIQh7D
/4GbueH03JUapwtfP+8sddpilxvz9JiVXKHI7uHEfF5FFRvFhxGRzJMaWK/S0HFb7Y2y564x8YRR
pVPsxojbc1VkhsXlMBhXYS9vxNZ1XKMw5ZNkfTrfDPrQ4yAdNL+48LSfLo0i9ntNehu4LzQ1NwpW
0Ok/5dL/C7iftdYiQfzfy6VDliUAnJtfi6U//+ivLZn7hZGbAaHSZnLuk3L/X1syX3yxFzzOQkry
4Ugtebp/yTpJy16Y/VD0HcJ+Ic/9o1pyviwsMggJvgOxQ3f+rbUZUL/fqiWe2EQXg6dkkQeMwv9N
3ZQ4iSUz0cTHsWbyz+SG9GebAdypql1CKMmBtjBC03hVaY02aSE/MHkA4M+8p6FD2CuRgzzySmj4
M2qhcJP1JbvjVtfHe6aJubUTkmjm+9SX6rnGHWAHeJIogaYwwz3eGw0JdlwV9QqJJDjjDt0MiyPg
F2dfEg26agY1H2YxtxaFQulv5sw11aZfWJYkprLIb5qworuE8/vdl5P743OI3Ho+vpNZN4lTqrK2
CSYPi+5aRINlnH2jjdeNnzs3g8VSIO870n8MbYsMA3kKi3XdXNuOSB4qKad71D3tRUVGfl02IsXG
HUsNm483RhB9bT3yVo6srpldsT+IyP3DujbtI4B7RwOs/UnE3o4BB2KiuExKokfZGxhNzLOiHYxU
rEcb54rVusZz5jMuSJDNPQgDOoEfW28RNrNbu5x8dC6medcZksqpnKx1LIy72JmbNc5cd6NNNOZj
pWV3pqtlF7MYrrY+NIGdZYjwqtGNf+C6qnYWsNGArjM9iTzHZoVI5Nor0+Vnj5PoBiuEdRnigvis
tpu7sz5swB+Xl7BS+U/ZOz5Bthalmg1dLFJuc0Vr9sMO6ahFiPmIlFbSo0j6Jk1hfvbZSq6UmxcE
RNrHfigZoOALfpCqMa/m6I8ns3KHOzzJmE7T+LsE6vnNLp1hTVbwKdPtaW0vlTdVlMXMsNLu+3LM
H7jD50GREvNtmCmJsvwi5CCm9yqT7UUbSWghjrT5SidKEkxjjKhSGuKBgT5shM0n1TB4rfU+jB5n
z8XRkHk1HhFZlD4vi0plo1eVOJlxrR8nvXvP+PeI66zs3u0LjBzsXP2ri/f9HlEC8YUqlCE97jxf
SCNtA1n12i7FZrabta646gZntOt07RntknWaMmNVKZMkVE77mxLs7GuvmM1utLaNj5aMxRqvc1Yz
7u2tdU0NuetkSHJw3Z0cUL9HPXZueuIZsbY4iO3q0iNhTY7aniyuPqUSx0U56tihu5BFpzO3T5qW
bZmhXiG56NvQPVk9hg7GnExqO3kXm+pWYw0mJuUj1LGuotazTeFVP5rKdQ+5LElYYAfAsOYtd6H0
Y2JoJ3KsjJNtDXgiliM1vWsRI8BSAPqaO/3Z6nxKtskP99XQazeD5/ubsKuitdStV26Gza1R5eNW
a1QJzDiySS9srCcL2yg8BJ79eQiiTGOA6Ejt6EK0XOHdecV6WG86N1e7jEUpZqXj3CbnNm9hmLcs
r9njFWEDGx/lDAOrHLilJPRxqJJtOsgxsFLZXEkByO4rz44O8Lkw6M+peYCMON7nYzbvipZUAVyT
xEGmo3NjqR7bljlQQVlhuh5II74frPapE5O21+rJvgykTJI2uyoba9DZj2iEk6xroQx5N4WDmZ8x
jlxy5X0v69LeOM5MOc4aYwsgN8VWnIR3k+klt8zivhVWZR1sKvTVnIhvNCSIYmKlt2+N4itjNa/W
qsqMU5QRkQQcjFNajzKY+laGbz/O7iZuu6uYXLYVOGwMbG4xvc2dT4Udcn9mHtmeSQSY4NKPGA3J
eKLOUyx1dKJRI6/Ib0uWl4iO/Kyr7iI7ZK9UkS+8q8hSr1aZ3esYo2R5qNIeqy89MzjRqvCvrXR/
VqU+BJGBcWeIvQxjqkdOLuQeVIeVU+QlNXaSdzTQZWdLRsGJo23FTInlGW2+nZATcYkXEEzG7inO
pkZY+6kv2mNOzkTHs0Wrf6Qa7kwyXCW8mDFGdXybKoSDKxSD3j7tPDmfR0s59yMP7AdTUc9RM3Lq
HRSigZdGJOoYz8TQrICx2t9bzv4kEKAh4wAllmthQa/caw2BxCAUWVfHEh72sZ5Cou98WUT7sG4P
E6Ca2zjrsgfM4qa7QlPi7ggj58T15yF+hSnUbJDI5nuRRPE39O26v4LrAK+OJBzrHJmK+HLXqgAw
zAPY274iIWow+75fIcBgdsmt/WeRWjrga8sYbtq+ae6m0ah1HNLTqFYzA3gm1DZ6DXr4uXvWcRF+
q5WevPJMZj2Pz+eGjjm/ZdTh/9THuIOkkYXmVcMo9awRk3rJdffgCif7yHPTebcJQCEGPjbrDvdp
zwgWKMrBLvtDzt02aKgfpvWULQh/P+RXBBsYe09dP9lnBGbZuyZ1yWD4/7J3JstxHFnWfpW2fx+0
cI/R26w3OWdiToAgwE0YCEgxz3M8/f95SuwmVVWq0l6LYqlUBJDIjPC4955zv9NLzOxuFY8PtJbu
M88Rsn6mBXVgnqWxRnWqAsi8IgqPDdGm72lMngKHUYj+Qr6hhrsxHM3nyLiPE5f8LEkOzyvcjfTW
yqow5CrubA+XHQ4w1dfph93V6ZkR52PWkgC9jpciOKaCCG2R4vbdVKR43S01vf6avp7EKwmGJd/O
Upk3VRaNr844j78EflR/9W2WQwsjUbCmQhUCqa1n49Tgr77HociwxGob4902Z1DMLHkC22ON+4B7
iBAezxirryqcCn89L0F/rERnYW+Jk3qGTZsnX2o/xkHrl1Z3Tmy8Key7WjVaWJUduedYC+ulWc1r
UlvqFa9cbS2vMV8D1QX2lgiZdNqIwSBVPrPjc4Cdc8/+nbcu+p7kTfwWCCZWlBDgIIZ8baXSu57H
rj6JqHPJ8bTNzTz0LVobF5yXVfRHaOjb2kRug6tANGUEsmIFeetB9G23aRnuXRN2yNTWY6C8mYjO
ObaeTX5znhXNa9okHRFnYd+KNby48iWdMadsyXWaaxgG9fIL8CPrJjDHamNJ95sdRuqzFxV0WmFb
7qwI8XnDER8QOk8GorGGVsSJ6GApZkHF9G7UYntfB6fJUNQq9H8ZOguAEWu2vnljE111gbCeFWIQ
Cb65NZHX06D2FqUsD6y28Y/p0qf+gbXc+eynAebCSUbibVBExlWFU30lLLJ7cBQK3zqZpPnaLxSQ
29Ace64ls+1X2GrEB27fOtkGuRsaJ+bjwQtD8eIzaqfb7iy86Fd9i6V2SAyDLeyGzOoccMwxCdN7
k0zil7rwbsN5wCaWkxvpG1vE2GhdzJ0iGk6Zt3gxSF5TuUcUJLYmDOzUhr4IvX2NylGtHCzF3/AC
S7B/DAufC3v2mEnlI/NyYVhMFUUbm+xmh+Fti3kU7XkJjjLJsF7YTkevb2W73jT7a2EQUdM3+S9R
InuwXL1LDkoCH3o1YJ/YpG7XfA4dL/jm2kRoDHjt0xWf5qJlSbu/ieRE2CVlFjp64CBAxE0IeiZM
7eSjQroqCMHjj4pIC44WMkRooyMSV6bsKXbMaG/GjkF/EPTXTYUNnwvc9a/SJlfr0KRGzMeQOBsI
VYSk1/3BjxXBe1Cn05cWwyBW9GCkQY5iB12+qqS7rYNluUoNUZ1G1xbX/IbZtWSI9B4scYezrOvY
e6iHXais4lhnIYk/6fKlmhm8rIUUzRup8t69VdfGL2TYN39bSf+j/A0pHM16/Ndd8k3cYvls4h+7
5N+/6HuXTEidcuhASdpwtWrwu56gyEj22JRyfY9/+b05Nj+5QjA8Yx8HJcrSP/y7pdQlkkP7TvkL
JjuEMCb/gpRA+/tzc2yy8Ii3FQCGjxmSfU2a9x89pQ30mVrXCKfFMTmgsyx0BxaEYQnNFDb28IpN
37s1HKc8x9DYbpdREeXg56ZYI+omWzpqkyzjlEWJhnvpLvKZSq1cg8Nbec0ehpp16gqcfqzSEyfm
+Mz7ViVUhQh79uhRGTnR1ZCN5bUZMl5YlTK7rqImvaeN8/dAiaJ94BHJRs9gd3ArjWADkM7dL3HU
HFNSL1g0nIFtLS2ONasHzbfKyd29ooMdv6b4pIDFeQEr2lGP+8yQ3WEoStJ/atuGGWiMEzlK39J0
gaCbZv4N1XLAsGryuy1/gVy7wZ12OM3cuzGYAMQJGPMmyzYllHQitdgMksb7WDY1lJhYIZ0WPpO2
vPklnGRQryOW7+6xr/b7zrKaM86T8ZSkCEurOU2Q261E/pIwKVsnTgI5Jqssaso5dG8BHMJpqxbj
vXChIhH2Wcpbg7w4KrT6hQanPidUiPs08ofPUdV1j+CuwIdlxtJ8swMvfGmMNFWkiNnAE1ysdHij
1EIeV3HMzJQxiNTHQ+SolJJDHxz15QyR9vjFla7kTS6yb5k+b1h363bkY8Xviz6NYpN+agmdU9p0
1anR51UVZMOaQqIFKOKjk+B+gXVhzr1s+Dw57OB7cO7xLvV8N30aytbKrmbhBeumzF1+UX12tvoY
FfpAZXc82k8162FlwRQ/7WJNAy0qGqZ5Qg/OXdg/G+NyYEeXw5vF8/RY6xMdEiGHe3856GcxsFOj
9++zUAfej/qRkOGMCleOmsZf48szo6KjwOyXtcu+SqKCIDaH0rOevWsMnTAelxlDHNXhTdUZybW8
PJ7wVPCoApvAY8vRTzCMDTzMFN7Rb/U02tUqrRx37+nnXlmZ+WGpltCDIsFzEb6PuF1yRz2EwYyL
hscnhLJhHfFAdRvnNs7U8F7o562pn7zj5SE86OexrZ/My+UhnejntdJPbuPyEA8uD3Sln+315TEf
6Sf+cHn4D3MqXjsFtHAdFnVPJVTUX3F9E4FdjeItbayGp/jczed29DL/YFvpiFznq/IQS/oJdSlE
gktRQoCH9WwNZnQFQMn+1rs12QrC5qJde81CVRMW/tdEVzrppeiZdP0Dpo5SaL6URfalRKp0teTr
ugnQufrcxPY3Q9dULrODG/Sl+RcHjQdrsBBlsQ2IrH4BWEdRll0KtELXat2lbGMVsTpii+82+aWs
Y1NQXfNY7zZV1zwQpUf5V8fcz42uCWddHfq6Tsx1xYiq1W4mHEwbO1LY33RliW/YOznQPtbLpfBs
dA1aXsrRRlemhq5RgfHEZwzIDvYDXcISdEs5a+vKVuoad9HV7nApfNWlCPZ0PRzOVMbppUhWul5u
LqVzoKvo9FJQ15fiGr9HfwwuJTeIzerrcCnEbV2T16aiPHd0pW7rmr28lO8YNIf7Wdf0SbpE7KFd
Sn3U7WFn6Prf1Z1ArXuC2S7EjXVpFJAoaRosZyZYUJNa7iLmGenGZ3KxIUkO3700aDuEWT0iXYFM
TNV41UBuWOdZWpOgiM2smjsIx0X2oLBfoUuSP0/GYbiFglzvCXR5CtHi9m0zBgz9bIFdsIkbPOjp
DOKqG6h3EEs/FmuYiPpl02uDNppvzZIEeeJ6fdQhU2RDf2VjSMJRa2NajL8srCQUBzy1RWq++HPq
MlIEZiq67gXpsk3uginA0spo9U4kY7BDlGiwZ2TmGfk+vOdYnPaeny5HNLdnh0TAc43Qfu5FG7Ax
FwOEGoH+vVhG4/fAMYvxFM1h+uwXLu6nduS28uOquDchjNwrDyJsG+Z6szy1b1VIOCRbgBKaCazj
leBpt57yGWu5VP2u9r062ViYSm4TZfJy3ZQpQYsjeNVmRsWtriTNCh7d6xpF/G6ZOnnjOEWwAL3q
gkfbb9wjiuP4FPaGT305BNEv1kLEAAiuPtden/J6NskYVGVVPeLI9I6IaOZ7hfX7OM6Ng4MJn+EU
1MtXSlzCseHUsYksWEtI7FmuJjKHtnUX9FtUUs6jPhbLFbxIT29hYP4ck/s665uVA8XgLiBB1V7N
Ig3OI+V5ScN1AwMIwmJBl8O91pf37ELFe/1+PjXlJJh3L5DrCVEhl7YxWIjDs4UHaXQe2EmJPuiA
wVziNjDw30wVP8fs5tO8ePMDYJpxr2aljgOd3HMTlPn9gIB04H4C9V8QVIDz1FM5HxG21tUyz0QB
JGCu1uiM9QPY3BzjTmKpNTG/AhoSC5AJGTx3fZoHN4unpmPLgxEEpBxvC+W/mzA030VryXLltE79
EvdZ9NVE0jy2JduOhRUZBGADYNNjrIiHNAqfs7ZYJt/FQ5LeB4oShBkj9NZOuK+E7Pl3ci7ybcfk
lTmGyqReMRidZds0UpaPxaxe4MbgSxoiP6qu6rYGeo1fV2KZykf1GhtBCltGtfW927ChcEDtYM90
cd3UWZOrXZvX0sVWv6+UKOg/5g4bNSt4ine+lMv82NThZsLdMtOput6uQofBmlq4ATY/vW4iy4QF
O1BJaPFG9OJUlhO/IQIWbKrK1HS2zbg0IRI6U/XFvRFimoZuT6hRbPYnLlnZoB4O4PHaNzqZV8re
6UuaGsV7MkyStrb3nkQdVifiiZ/oIedtbtX50atJOfZ6+nuvnM5uhvAe9L/acfSWdO6rh+nsm1W2
VBA2zn8mwP0rS7XJgbXB7L4GoD7auXHNhyOJlK3SY5F29a/W4tC3dRUT5tVYM4JE846zA4sK3YPl
jAinrAlE9PSNCsMnnxZymy9yeYgW6p1VB405N1Z/a4z/ocbI5tufdE/H4iN+K+CO/9aMHT/+5/8h
Meqv+d482Z885dCgkBSAz1p3St/38PxP2C2ZX2OSukiFPzRR4pPncP6anucI273Q+L83UR5NF3og
X/a7MPlXmihba5U/UzaEJXgVmmkjXR/4xM9NVI/WFS/RZGgu3bQBoJm9OQk0VDBoJjHOEbZ6uLft
DEO6N4ZxnYZSXLtRk98sbmBPa0Eo2hbU1/Dh9SK/W9g7+arMBOxdqNKQU6s38s1UBkwASNz8mjuB
BUNJyDuc2S4rdOhbNzzl/GWdJjlm0FZlLttA/qMHY+ncTP1wZw5vedkwcUCWe2YxnfjONB4M1qKz
YkHOqaa3NuvyiaAvY17QJkIW3CZVMIW1OiKotpVbp98iZiAhEM0c0tfMDiu20zlmDaKemJ9kqr/R
C3sWk5lgsTdOI33ynUrfQ5DD6gEU20+sfQ1uJVqR2hddW4k3+NgqvJiaoMhca50aafletVX1WnbA
BejtTI7vrL0KVTu+wwIuXm3icVAFfKK74jGtH+YqCd9kJNEVE47qnOcb470KfoM0cXT64+0C9+/e
seaSRTx/qiFc5aO3z6Y4vfWtfHrg3F52upSZ2/LIeQ21sUZkGwoedK4970cZe/es7yiCiq38fWoz
wTA79+9dR1RHIHjdozVjhWdI0G7tcbYOwVIJQBGYSk5OR92fzEt/BXeR+mhhD/80LBkMLzMEW0n2
d+1d+2Yui3VjzNmzlVf9IxFszKF7AdcY/Lp4icleeemMajpWowP4sVDG9bhQj3QFsmjJesZ6nILl
eglF/yUjTZi4apU312PQ1FcRu/q/qkYtUOLnzkg3bWZHd4NdZNuK4NhkU4yqpooX3nCDGNgIYp37
lI5Q25XBHDr7MM7ZrpHwBb4mCYQ7zSkjoTetrfCeVPZCEAE8x+eoSq0vMswxEC4OP80yveZRYBrf
9XVkXwmZILFEfRkdEBJDpHd8/LIbaqgOYjiHUQ5LHzzjq1FgjeF5rX4Zm9Frdq6Zh9RF1ujHW/ZJ
1ZnabhnXrIKWBn2B5d5HpOSm2PHZR12pdknfbQyBCsmXxRRcM/lGOZ1Y17konvgcUzZO2ujem5L2
phVzdPLYDlJbUY71NbHI9sZw5zDfcLkSbWTVpgYTYzw0av5/UYb2DZnGPanUZV7dJoWHGIsqwV3+
MhUisWEkhkrpFnCSvsk+0RCb/FdZiLDrVjCG5sQ9t6WazOy6MM2J7GrC2jucgyMpUsEA9fI8j4M1
n5iNJId6dO8F0eHopt6ytiykLQiH6nHKuHu27dRnr0GgZnIhA2bPHv1vu04rSRGmw6ihcuILn2PR
rTt7ZiLByP3WRpy87hz2smw4laA+WjaqUoD7KhjSLTBsLkXul3PQYp6ixBmyz9NF7EPmNZN7L2al
Sm2AqPTmo720bElmSMCFcytFbRzGvnm2aTYeDFBTjF+0vkiHeRrCwr2hLm32uVYhM61HVn0+P6Dx
ymOv1UrwW+HRn9vsYaQpPWe/q5rsGVsq23oVHySZtCtYnPEKrMttztSk1/qoiVA6JKdqBOHeW0ZN
pA5aqkJUdbW66iCzJgkWAHjKK+GLlm+jtVitykaQyUhmQKkVWrP1tHobI+Mqreeycqy2sC6Nm2QR
wQFz7LSeEYALrQQHWhNO54+mHa66hfcw6Myr5CIfC5WaO7ONPk8XbRmR2Sex+pgjO7OlQ+YLVldT
K9IB0jSi2Z07Jsl9h2jNise0kvOVp9Xs3Cwfh9jKV/nkkeqtZW/wvQNOVK2F9wB7iVRn3WDWUnn/
m2qOfl7Hoj01VnvVaWl9Jo9uL7XcLto5rYEreohtKo1OTejZMb8eVsdoatsbZiL2zsXBJrmMrlwt
6pthQ1N0EfoBrO8NpzD2NjoBpK9yuaV3xBvQlnR2PnP9h3qe1dlamhRrZNxlD6m2Friq+fDKyDyl
cUhMeK7qrdGOfr6unImsqqGo8Sj4XH5PHqb8DaxIUhi1mWHRtobQDedbYPikRgyi+bzAdFgbjo03
QsUPTmPU3BKYJBo8A+jQGCeaPMsfhywIHhxtq7C1wcIpzZm+a7hSKDebVNswsil4i7QxQ2qLhtRm
jVjbNlxt4ACHmK87yz212twx9Vw6iWF+cbTxg+QNOq9komt2eaUy9d5HhJkzPkVGBv1EbT0vCqKi
l/3qtoEemWJbw2oydjauk0YbUDhjjOuki3Gl1OSan1mZzja1Nq1Y2r7iaCOLmtro3b64WxRmu7WX
9mcuwozezszuwcs6K1cbY2JtkWFYrIPH7I02ixxzbaTJmB5vjF6ba0bx1Rkaum1hpI+5tuA4HWYc
jKQ0rxeHDsehdusMprsmwabYzbFkcuVogLI2+BgYY05OO85sYMbT0e14RE7p4h6NjICWzd918n9S
J0vWBzDI/WuV4bZsuui/1rBt8eT9VC7//qXf1xecT7bDvgE0NseTWnD4v3rZ/mRJgUcOfJouiTXS
4nfRwXI/IQIIEmZ805J8GV/1vV62PvFXKXGl9tGRAmP9lXrZMynKf6qXlbClZSkPJQRuI7rDz/Wy
R8HIIwOk79TR5644LCNvs7Qh3AQ5NIqV/KEyAayaXuQeUSJY98ZQrHzsPsyl13J0k2lHqZ2nW5bv
wvpgEGAzNqtqKHJzZUYW3NsYFtscAERAJxe30E3tY2f30HtnmdSvGX5V1iIEO+JjkrEieKGB5wvg
ccV0/7Vo/eq1MpcAG17SQqodC+FfC/hib0UziFt2AIxiXZIO4676UvrVXgJobbZtaugvgUKQU4vH
LPnXnXrGxc8PHvEN01q2/nQOJ0c9sy85nRs8YUcWQ2GtsjToNXchxpnyVDpN6Z9c5bUfrQ9AAEsM
zAWsOMZaFGHGeqUNsXcG59iv4fDwa1QKb8hKyrA5EN4nnthDcd48OWkYgdEfWAC3Pi+Uv/cFK5aH
1jIhKrnkWtyGsub3rwC+PUPo4VvTnFdErqukxRrDMP0jYekRVq9dyqe4zapXK6jNYTVZDX/NJh30
Ki8d520O+TrgCbwAR4y82jHjpwHDkk9JQKlEHe+yfuWqid/aTvmZfmoRkwntG9RT5izDqh9Ntmgx
0lwR3BLdWjhirv2BcINmjKebJIgH4hwVHX7s8TWeod9PcrugeOVTDgyC65p/89sHmpkhFE0mkupZ
9voTHmZY/HykbfvizuU8XY9VAOh3SiXAMJPEwfjBICoBl9ec8F2qIeJPv9U4ZyKkeV8YxPMaafNg
YY+zTfaGZ4CnB3uVM4Zi8TIyv+CCt60d+3kY9wkl+TUKet4JcyjU85yNZ6oEB6xk5MKbD2BWsHqQ
4LqzmVFDgSKSTeTyqbC5ADEA6auWaniXTsRm7+ZK86aXQPKnF2mORaQvos4EXgGhjf/tdQNXg2wo
50BndSAwWXywjjhwe/sm87yOAGfK+XNoSFx+wSC59byxYhERwEK4NbsKoj3l9UhxMPEBlyCEGamo
EJJEmlTFfCLLLo0J6cU/vmXtletNcFtel8yR7IOX0JUayQBpmhVpXneMU2BZ5ZrTYOFHD8B551wx
cMTaj2nS6lqxkN6JiZ7rZNZIa9AYRD1YnXXMqVpfqdP4Zl1twuh0pNoy8YVfNVCpV7aoXpuKUe3l
EibXifc3bcsrOIziNtEXaeAO03m0et6SUULbmCCA3DPigQdCvEa6k66tni2pk+e6srIsLJw+F0zv
meVVxgSLK0DfEqxzgPiPZ968OQJHVpscHDHer9fFa5oDy9d5tHF7VzzZ+Cye8QoNxqoC7c32Sw1e
M2s8bk4Xe+t2kX68zyKHPdExzvl1zBhqaTvxgdbMbLkfTJMLzLC4ydt04P0JGht2iIQXMJsM56jc
TOvoRaXCdZcRTFK7fIQdcHHWwIkqAd5h+KyM914bWfdJDVESskI7c56yr70xs8o7uE5DYZpBRHHq
CdreGBnNaipTfl9rasJxt4AJj7aKmwJKYMNq0GqxOLFyWY7ReW6n6gYxUW0vMHNr5l5OFccz5EID
DobI+D6XDAcmu/4m6TgyTDMQT51T9byDuT2dKy505McorV9TM6gPSrThHnFJPnkEoty6acbM3o+S
ZnlsYVXah6nniLToOK6nNOWKMhSzYBw/hniCnr5Up7D0wOFbBSygU8726T4xQXT2NtaI9TDyKWUx
IQNtLDmaSVzhmmIJhgt8xj1KpHerOYpMY4l9IG31qe5ngWNnHucNRg7MhhThXC+iBfRRFlylI9tx
7ip3a3Ebl0o85bng9RANoQe3Sl85HsSb+WQnDd9eAtL8CFMSSOLI4erWuRtkR6vnJnZEcmVXfXPo
hZYRLte8LbF9rc2O3xkQiL7+e6wAt308qGeHNTp+T1Mfe0Bq6+5hIO1n2pnMbCgs2w6OfWTp61Fp
CklV++rZwCkX/H6kJXgEMVV6I5cS9MKmPyZ+y/yYbnZsthV7dfe2y92VZTjZ2dPh7bWyaXe54/LB
t5/HopsEXZPTRLvLyVqWkXD3OCLrZxFbRfE8huGcfnFGi3Mis/UpJQZAe3bUOW8qA/CS9HX+IKJe
rvHyfaBnYl+scHWv/NrUD+cg5ARW2SJux8XhIMuoH7Q/0q8EM6OoEBEz9Gg+cPxY4OpE2FNCEEdQ
sCrjlou6yoGwk4njBRPb+m2ssoclyRDZYzbn1llnYDbK0+ZQdOwtnaDQc9ek/cRZyz3ZwJEvYlJe
Rukka6tu3I+yyJ/LUDQnFUwsJK+ITZ6oQ6zmSdpI/Tjg6H/ovp7Iq6uueMb496LwTOgLzWDtmprV
olqI7tYxLVg+fRbqyVX0OfZqB2pmEXytwQ0SlFVft/hH1k3nAVNIuAfoa0VujIeuA9gV9dUV3Pwm
D+5RXcs1Yv8XlNxdVbX1zmCR8b7CqZ3k3jmQtmN+md2sMnhOIK6Tsg49iVOVnDbLdtmTssweD7CJ
zIfQvxRrr2XzauXWdrLGZYCzkxF9tIrtyl8bdmrt0oLhyMqLlx2S13hykggIleGN87BiIzKad7ML
nf6guCwJOG173b96kbrqLHu586fOO7WJ4jEXT7XWdiqWnEbx2RZDeWOYbnHH/rZ/8mB0bDIBw9CN
/HIb+sALVkwlabxSr78ikc28IWoc50RrONNbRmDg59nLP9uJV2fXGY38Q51GBTZzWsu1vTQKkLM1
/NrSZH/DlJIhCzG/W7jItrWDL81naWxHerQ6mEM9bGYwSlvaczYubBsHS2+1yY1PsOJ8w/vlfiSd
XxBKNQY8x2NzG8bjZ6WSCrc4LhcvGL+CKF07kLC+hfU0nyMHSIbIarmzUo/V2s5pHtiNjyh/Cnfr
TPn0nvTyyUASX4mR1tuPo+UhJw4PI2mf78rZsPeBGrxr9hbtbVi3T7WCvLJqXCojwKd1eUOMKEdU
mlOfAPrfhtQNpz5vxEmiDB8cmsZjqnr7uoQpTMvMWseQ1ixpuWxmTnXtb0mQSEGfuhe+VnrPLGjj
UXUaSyrueAggqtlDsQt9wz1mSN8PIa2pVVjFQWJs3/v6CYHVGzs+OMqDk/KBtfFsvLbBVG8ShJWb
JXEe+phcThji5jltEp9Ek6z7LCdpXM85mLWV4Xt83Ujt+q0bMkVdIuVygpVY75O4K18SynfKux77
ENe3TJ909NPBg8Fyi62b4TCaLsw5G9adg4ZZpvlxRBF4M9L8hTw1mlrhZfl6aJp2Z3hcNiTOjMTk
LF2/J2UAyA8AojWHf0hgX8aDiBX+41A4H1UU2lvZCbitlZnp00oc56Sx3rDuY2QKynZ6oSLeUl03
VIKxWWzm1Ey3Hebgp6DmROHkb/JtXGKIZrPZO5jtZO0JVJs3rYT+68BAHq+j3vDEqoIhpnoOEr/h
vescqCJjmolt6GQNBgwP1HlyjoHFwMpK8MMfvKUdwg8O/5CMHwCXiy9IQjKGgiCJKFjw3YRWAPEp
MjiYmtg9+Gk/PhugnH0ee4F0kcMEKaQVJgSyK7ee25SY3LgvYnhnzxWYquPi4uJRkFAJWewW9iSJ
+laJF+9cmZmfx3DyucStvCQtC9MOhR8HaY5kqpQVXkOyuWWVs/1CTml/xYLAjZsW7ZqHV/CIlZo9
37F1IUnTu3Qn9q7m+EvrVr0JdJP925NRi0VimLQStbPgwNYj+Aw4vquQxi24Czo1Us0OJW2IA7T/
FagMh3oA8AGSkDHOpsIlIZrF2ntJQj75Wma2Ya5CkihGltwds7de/SjnqSt7VsHWfuxb4Y59VSfH
2NLw79OSkmtjOnnnc/VIsq5Y3VKgcSKqLYJpKETcwebZRLp9Np9MsUznWYKOpxbN1nk9UpaD/q1+
ExHfp/8Ofynvf0OP/xi3q6WkH4HktM4Ojb2kgZYebfQfpaYoyOKqi5NDUCrCVPKSvfcvi7307Qtj
uYU1K+Y7pAcUhP24hCDx8P1h5PBPXoD2Hv7xFfiEmPBCtDnRkmAOfnQMjpErykV24cGZFFmPhJ6E
IHGUCOStMFpSSzvGovvYiqPwqquCpUA6aoPbsOjEk2/2UAHLlKryz1/VP3lbkK113gTZRDaexp9f
VGH1ASu/xFQVBLzsWbaYQmasJTXpQHOMOUNS+fT5QnFkACx+/fOfDr/hH94Tfryr/6PtmpcVxB+A
DKQApX0xLLwnc0YrhBI/E/nU4pOEXZRHs4NIj3oB+doLjKPQ5XdhZzY7vHZdyTtQVSy+rsy0C6ND
pzvoqg6L5FeImPQwhcVB+29e8D9+iI7nCYe9SCipnvjj+zWoMDYw+WcHMmDw/7Mx07fryE1ZvWgc
hVGqqHJiH6a2fsvhRp7rjllFHdHLx+XUnPOi/jfBAULPfH6+sF1qINtyyQGxBI/hnz9Bw9HUR+oG
SAiAIHCQunBpGEk9A0CkDvQN3f6OElClLTzrWA30FwXOy2wvGh7JpPNWugfjnf3zt8r6Zy/MtcmY
dn0cuSRl//zCvMGs2E+qowMkKCrUkMVo9n/UODbeRFVktcUjnCXfPs4lZetmwqqQngZbDueeTbQW
k86onk2G/XjdL3WxQLPbGzFNFJk/lO9x2FJzBxpU1ehZT6FM7mwyjJiWpB7q7c3MYPDjt6Y0zsfp
3C96ClDM1XSOghgtFhrFdK/ruDdkMK6tpWWPe+V4FR3Qn78d8o9at2JfF+iIK5gb2CRw/+EAioRR
x/PgGXsrcjgDZUmG+cnvdatTTLx6Dn4CgiCTGo+FXBieTKR0vcVz3C+PkyKp5zG0cOVBdiQcNcls
/pE3iz8nj3DW7WU8ZMlKf9gNiWjXuD/C+FDqpbB17FUDK69D3RyWOeenw51jeOOSgMQVQkPwcfll
/4bo/BuIDjN7+aeT6Ku3on1rfzJs/PYlv0+glc0sGWs5fnLHJghEqP+dQMMx/0RUjzRd3/bhGOu4
9f+1vf/fxJkdcJbDQdsw2ua+s8VfmThzYf58upBdqxCbeW65Dokhrqt3xH84oOug87MknNyrXFY+
KHOQzhBuBb7Iet239CT1ymPFBP2VzLwyuC2LWdCNOaaBRrfQyYjHrKxNIz+1Lc3ftAVc39jBwQ96
Urt6S0d70IgspKFGNl7/Xd6wtzjedmRiwWmepTfaa4CJbhfu4Lbn7jUnf/ue4rrC8oYPWkjDW9va
lJXZSrGAjFOrkli2DH9ZxDVoepxc9W+2Lsl0Ztlj2tYJ15PIiP5tTeQa7+IJy2q/r+8TbRVr6kC9
thie0ccuXjK4P0l1RfBthHUDtxncD7vkRzAJ2U4XP1qFcYaYVG1Tg17o36V14b7W2sRmaDtbPNjJ
/YJ6tAO57wB+1b43Sj88cOXFD9dpa1y65MRXaLucq41zuL0xZghtpyMX4j2b5lvfbOhHhxQaNX8E
N0PvWkTcYskjoklsuwSb3nRx7A3avEdYEj4+82Lpu7j7WDDE6Vdq0x9jBvx/o7YC8vDP73ttD5yi
nH2hZh73bOzPD4qK+2QoPIdI4WTLsexjxIcoS+IPrgfnIbn4EAdwN3dRXrDM7rjMyLVhEWZa8RRp
E+Oi7YylNjYOU4gX0vYxZ9rOIL8YFx+kqy2RpR32G1VlWCU9totRGJYrIDs4KePe7reMS3uCmSmV
RyNAwhgh/1AG4MOctSXToCfa+XEGH0UbNu1ILu8YQzBftgI7pzZ2gg4rr8uL29PWxs+pX9xBQCgd
7E66KTlCv/03Crs9RDeGIyuyTGKTVSyIhoMiUfeUVC0xk4zK2jErN14X1FTZ6H1ImMCKwHaM4D+X
rRmxJvr+94n6n2h7nGCa0vWvtb0rvG/9ezr/fKZevui7CU58AhUOcUx5P68Q+eoTMRL6mIVt4SOP
c/h91/TUJ3oEJUzTtFxXCo2U/67puWA7fM5FzHHUNfqr/sIikdBV/4/lmy+hmkkfNBoBb0L+MdKK
si5qIA2Fp0Ewy0WTF97DSNwh13jR7ePaU6fB/JbohZvqsnsDjE/Bzhy6AwCFYW/Vot7j4gC8+MPb
+E/6FYSAf3hp/HI8iegNJPC1P7ZMU+vMTip99+jBVi/vlErNO3+BZYimHzjpSvRwm/Ek29u4IfQ6
xDdkVEO7zifVBx8+MW0PLXD/mhEpEyfvy8Jo7ZaN7hFDOjfmK1FxndsABYGYtQyuwRzLAa91h/3G
b8nicTuSqqCZLhsbAhNYDpGNNjsDpe2lzWe2PsJDORl5woq1k9Us8LeMCGyvxfaBgUydGNQKbbRL
thNsNU73CFKvopu4JzGyZwmEVmNs6nxgbkqUMSpaUn/L59wEF0om8GqwUUrW2Leh/PopnovdEMgo
O3VAosmVGeYsw2pm2Q/gG+EWogEUTfAMWN3YN/HSnOowEXugZO17bEbNncoBo7hJe0Uy0qkq3fbJ
K2Ly0tX/Z+9MliM3sm37RShzNI5mGn3DIJNkMpPMCYzMBn3vaL/+LY+S7ktRqpTp3mlNpCqrYiCA
ABx+ztl7bSimXtercxiSlDwZg7FJSHthgUatdds49kzScbwziGVHEtmb1YPhBC/CTjvaI11VbZYs
j5+tMKy9lejleDFQd93jdgW14MVztx2TYbqJvOVR9FF+1859spoWHC909ogf2fmZ4byRt4HxDDIY
fQHpAJuyiZ1/EH5WPwDBs8no9IFckfkEYRarenaBKtHZT2mEYXQyjQQoVrN15tDaNbSrP85CTKsy
xms5ubWEAlaUu9pTuJHM1u3XnS3c7YLn5jDZYb31FrxxNNsa8K01yaSLonnURO49V705+27W7lLw
7qfItIMT+2z/FJsijzZhKfLnGsDzx0onwDWjCVAz6436saHNAOrEmm6w3HjfIubhO/y9zRaVY7JC
tKbW+Ty0WyupYJZx3Z3dQucBWTPduNeM235lW+20VtxpKwbs44PwhvEWl8FwlmPXb7GxBIjA4nyr
DHzIxKnZnJCyH2KCStBxLhQ8AKa4paEkhzuClLoZz4DjPoM6dNbGlPMu9bHOyAAnkRVBsypIe/pu
gea+NOAWNv40tQfID8heVZq6L7yJF3AmyJaO1uCmtCpGGxfUoqA57HkDo2n0ZNeRy9MUnoWKkYTP
lbCDeZNHeUTTpQuNj3LqEKY5Rq5I2W7Nc0CgsQS9LfLj4OFXXjGJim+izC3PDFK5ekxQl7UzpNu0
G+JdPtPfJ3MldL7i4xpphuVj+3EZ6/JGx0Fz+YhgxHiRhjvmzeGawZ1+uhhzYA1mvzHsBze3c7SL
hDR4pKZKYImVe8xU+xTE4/LmEQS1DcfOOQaQ4leJC75/w4ClumUlHF+g5fqoFXxA4qsiWkpzkyUt
bj3eyuMMaqP1vpShF/QbCb8iBTti+sMtulDnOJk4ulZF4NNUNgcVFzdz5UHVCxjSHCsCaUnKZREp
4C37OVSdih7bAGzvDsnneO+2gwlItiSigNlDl985PBjIW5m2EUM2VMauZaMxbOoWIrXLcnAuYM9B
qg/z4hMboeYh6W1VbSdoeJdQqyENiNDdxtMayUSrJT22UPnG7BNnI7Sa0r0KK1utsRwW2V5Il4o/
JNaYPdVai+lrVWZELvGmqMdsy/LM4iu7LPuaRgopZ3KVdRp2636gtZwbz2CVEH7SvQ4erKsc1LtK
Q6MaY9LO0YpRen7NaS7M8SXyY3TCWlkKib85TIhNF8Nl3BlpBaq4ilGV1qXGAXkb3ji0j9KukK2G
phvf60zSz9VQJA/ePBXmoWu76IPjODVAJ+LA8jW9iu5LNYuyWDkwK+S+1XrZUCtnY3Bz8IfNabgo
NMvIuM1Rxrj8CZlEMKjiO+LK0OHKAd4IalFSfVnfkbUahLI3ntt9cY2AQ0SBWG7ggdi7dLYJBM6s
adto/S9rw3RMtSYY5oXJP7jpWOd5yDPUcITAE8C86nWIA6FOCItTicbYvMqNvZnR60p0qJCR+yFI
HhToHeUzGdI/2wHD2LmgmoDwaHOSg+ltu9j9mtoI50bfqeEiT/Yn9KT1MaVY+BDYsclRi69MKxmw
BDKz7xjy3BBWzpIj85to9kM009WR7CeIltIAxc5ka+ML0qfq2klvZ1lh8KVw4A+WybpD4ILcd9TS
bXquAn8qAyu6aOg3W/6R+ML4kmrpd2vZ09mRjZOvyXxHGi5xTg5aLp6Ry7Mhr3aiTQGcJteycu5S
aa+xbKI2Z2yE8nzWIvSuGvDg8zptz7avhezSjlGsm93iOdt+NiBRIXAN7N3ckkCxAUkiPrmpUuW2
0ZJ456qOn69K+cjRqvn0qqBXVzW9H3sjtbSvpa5XvX2vpfeJFuGzhePnil8NJx3uDOFkD7NwH7Mp
lPv0quK3yZ5Z4N3H9qW76vx12X4XZiVyVRVXX2ZtCFDaGoBWnt+LOAscAwYe5C+2bAo+E0OBpa0F
MPzRraJPKi5+05k3HcsZT5E2JESL9iaw78KnkPsKzwLN1eyVIOmXzjDJiphNG215GtSnFHW1t+Kp
MxwKRFLS13DRwc4bVVM8jJogVmmWGK2jBHGyBoxpVgYNRUb1O4CeD1Gg093JKb3EsooxNPCI3SSW
a8oNYkckjqPDEBmgpIMSWcdkhJp1hga4efODph4wwRnBCZnjqDeY0sKyo2lp8xWc1mqGmn/FqQWa
rKaukLU6ycFTETNHlAyTgAFf3SJRc13xbO0V1cb2pP1spRrgNtga5gZXAlrSFfEmuAfCbaDJb0Pa
8ibABl02h6zhem6mMSQhDxcq+68qt/3HaYIkV12hco7my/ltxkIbB3ZNAKCbp5c2nrNpzdKO/w9w
5yfGCs0DsnbvSwPTfV9drd5ZksFiIWgMMIfXlPuma6HUGBG5gqvYXHTAmxf3+0Rbyy0gPMXJ19Zz
8k/qH0EpHAbvIhLH2k9xqpdkGqw6uydtYkKDb6uz689W5f57k/3fRtnfNcoCy6d/9Z/LupuKuMU/
mZv+/Ve/13X+v2hwWTgCbN+5lnb/0yujjSaYsgjIicRGo5WkKf57ZWf/i0rGEoAjXOo+S1MNf6vs
LD6QvixoBwvWD1ujf9Q7s99VdnAoADHR4JLaRuXJ9/MexodjT3ADfGRuXDQ9qWE+iLhZ4O0n9a5q
Up9UxtoTb53hhR8Z/LfEgJThyWgTwIW8/8m48fAfMurfQ/kd9DsF/qjPfv2jXxfsHuIaPlwlgCOb
6KrvzNLov6ctFqkpjkj/QUK5rTUMmns9vFTCiTUu1BuIY7LbtRkJjKGqwMbKOuQ+9mU/3f70k/1F
CfmuecgVcBxKR8ll0KBLXV//3DxM2axRqNb1ka0m6dEEruzZswRrSyl9XnzvXx/vnTz2ejzalRDE
aZJ6YD7+eDyETWKKsqw+jkZrr6Yof2PTM6yTkGvw6yO9a+brI3nogQFzUrmbtFr/eKSF6TngDDc/
4ucB58ryzU5SGntitJLHgZnpfo7T8OHXB/2L00NR6NEv4GZC06b/9596samwcIyw+zyCkZ6zlaEF
+h0oFLnpJwma+p8fTdLhYFzhO1hC313MKPDHpCzS/GiKUWaXEknbbnJbc7zr8+Djr49lvkON6uuJ
qpmDeDa0UUyMfzw1pHx5XGQiOTbxlCOWiKnlN01TVMhNCE+PZzjdPeX8zYjA7wDmU9Vbgrq6f3zO
Ugjfwy5JR8hjUfnj1wB26s1Fz46xwdvMi7abwQ1HgNsDF47d3xzsz/cQknC9G0Y4DkjsfeenpVC2
VeuCNTaX5b7y226jDJ5g+FZZfJy7RCIrKcnp+Zvj/vk2AoKPYp5CGR20K/S69dNtlJGRnURunR7L
sYEXjHjkI3JPzVpP+vSfHcshkYyoC91H4+c1hUb7/3wsB1CMOcRBgvKTvjwCHy9b1aKdzxFS16df
30Tv1tvrscANcSl9Tzh/mjemhaJGYe92XOZlNDcVu4VTntjDbzaL/6gkeN8W0+ckGa7owaa+Xa0/
nlPv5l3rVlNyDAV5g+xmqCdWzlxaWNBs+RgnCXG7E8Y3vPRaarul0oovvz7Xd/eOPlcz8Fno9FAR
3NG7sQzFWZY05GEdw6Fj3mGS/7WK4DtcQnsuTlXkU8669vw36/mfx/UYD1iCXBfJAO9QGEp/+DkH
GEcVubHJMYaW+blN3eLEWHq+rRkz7Fu7JlWLUOUJj/48Rd46HCHiH0e3nL4BFWzarzWpiCcy3jCE
6ZEQSm7+saTG/a+vzl99T8kPw8iD3QEg5HeXJ5N2OC6eYRzwULhv89w77XpocsoswMKjy7yDEgzO
ueHBx63G7CIGayZzkyCbY59VzjlQQXjEA2vfBobbeTt3iKsUalvgDftff9c/37W4RnybkR28Z/dP
AzYRwGEHU5gci0AQMJEBq8uoXTq1/fVx3j313DG+xl+xuOGd5AF5t8ImhsVFMbrkeOWTB4mG+2CY
kGdQFPLx18d6v5xfDwaI2uLtKOmV6w7+z4/97Heyc6aU5ZxsjU3kh4MWUfdrnJekTBPWsK6ncT6b
/eS9GEUZ7Slp1N9cWFNI/ST+3FvX1neml+g/2RTwdd6dc97WhsWTER5AIbTz0cstFlMVTHZ9jPp6
uWeKJ94kSoB1kiAAXM11nEb8Z/ChWDwEqcfREJ4C4Cgf1EDsJsIU5HnrJlcQQi0EhJc8JiskThrr
Ycnt8MeARfGTP+fLZclbYjWCpnUfvWbKTlZBiPLQChbcrhitB8Kg3EdU6OKAVsO8iQH5kW5ZJwYy
qHG5n6PQJp6ChtMducfqNQ+JzVyQNlyYuc6EY05l+IMgC1mfyqIpCOcZ6vCARdrpaJXGRE7YHgK0
FRESjliVDfabGEbn17Iv7KfRtutmNSFgQS8PXvVHPihn3BQKzyWpFWl8wRlcnBzJ0mK2Q/LWxyze
VRfJH3SWfQuDLNtGyjHhR8RyBFG/Az7s7EdHsBkqvan75nu9tS3Txnvxm7H1HypTW0N4+qMMgVjA
4bGzGnCSO9ZO4Irey4J/E09JEF08/bcdhS6meGnDpEzGbkQwkhsfgf/MF94z+SeEb+Pd9fKG7kjK
QhmL+9pu4uxULV4eH0Mzcu2TBRz3ksFThM2yxCmd5utqBaX33Cq4UmvfnIwvZYV8Z12JCSZ/npvk
aSQ1126WPmFjrRDxR2dKnM89wVEGsnRRftA4TTLlHT5nhO9yAdpJZFnjJW+tCMaSUId2jvbBgh57
xSBfPuK1tp/8Ej3cyrC4toVtJW95VFg7s62cV9pMiFh4aPIWoHGx3MuRRheR4KSNorKd7pKZoeSG
SJvkS+4qliYdGGDOAsKvre/DQsPO/T5Fozcj2iUhYzLZwJhFtezIe+Ne8nTYSjTOeHBCSi8CtbsB
4aw0GBxp+O2mjztooyknQBc4hUuz7rjBtnhx69d4jASzFp+7l+yuiejueKoOfUzFgJXT+OjGGRdM
RM58iYw8PWV+vg0WGnXM+qc7BDrNDhaweYjGpdo2qLPWJEK09xHD+aPw2/LM8ESnYubJxrU6cTHt
cjn1WEYOMC3Cj5HytpWjnfVumV1mjrYGOundFYu3x9jAfJ+oQ5CSKdpEYAGr2in2AmAJYyBiy4Qx
LTQdLZBMDPB3wYSlCm5pnq25qsBVkuEuiTDppGawi+PG3o19XJ2Y1zFtMXqMyhBkVk3BaeWZ364R
ceewU0m6snQuqZLOS8vM6YJ7/67Fl7eCzDNthtnHqoQvcCeb5MkNXQCzXW2dcxAMooc6U6ty3GcB
sYXZYoKyXITL/JuQvSSIH7p4fgP/+Vr3RrdNSePczK7DlIGe05Hwl+dG+2NXZG3k63nyeav1tfWl
sJ0TlhMTfFZyG7sJfl3H/TgM4bkq4dopVBHb2JmnU5wXLMCO3iMV1nzrJraNJrpr7s0k707GQML9
srg3mdfMPgHSBeDtgPTixoq6743I6sNsVnDxUMCFoHIiOz2ZlVOZq9CIvJte5nyhKnds5uGztTzJ
BWPXNOagkdRgoW5HJn/HRsmJN6OrB2eeyJ9akK5PtCzHx7lCcE0rv0YiSZLbfMm8xdbAVW/nZMr/
lhbg96bcnY40iwsOyi760kbiwZfj+IC4ft7aS99v9ftHYtDBjrZO6qb40Cmagh5PWn5kZMlWwMqA
T7cze5GMHBYSmN1u7QovYSkqxxU4WN4IXhR4hzql9EGFkG0Ktnm7YBH0ukjsq9dtbRV3nVCfvHxp
NiaDtlunWQCvR9A70o1yYUXtmGkWZ6PuSHRJM6nxV93O9fros4IddLb7aaOSELzh2AuABv4YfMEE
1iHDJdqDvB3WyWMZtPHJbti3M2nyu8MyFNyYKXsHSoTcuM/n1tsWc/tcAgLYiUINL2T5+j8UYU5g
DEvT+mgV0vs8jVB69kImQOX6kfCZqmc/VuIvqJcluEX37QLLZ1JFCFFNMHfjHaiggwMcJEutarNv
v9eW72/rMZ1PjbIvXuGISxC28N4Rvt7QRy7ZwpQeGIE8uM/DJqS9ChmS4j+NHdoULTrfxKD7oPLg
xI8KjkHCoeYlTPZsaQzO12kR3b0HsuM4NSURyFVjbXyXW8BNS4AMYST3owe53vXVAD43cQgv7aoP
keps+AZmegzTxrpwBZONDRywwQa5H6Tkxg7KC0pU4kCLwPoQNbk80N23b+AYAe2rF/kYysbcFP5Y
7XNBBm2OGvC110BgFppmPXQM+da+qlrio0Lp7+OhtICVgMRAHx3ijxGTfdsLv7rD/8q2nzBhF0ub
kRI4nRmVA2dlyPd5VnovMnNp4lRNdJ4M6VebMHTy42wE83dFOX6j7LFH32RMPuZWXFNr5tm807Eb
trozKW+p2HU+JUqZcDCrE3FiiqdL1ZcxLfIPtSvVnd9N08FuujhYJ4F/KKalPY5+aawQGvjnCqnv
Je2R7DjRULzpLEJ3m9VB89mJZLNzCXz6EciCQI/aYyQLx4BeUpq3n7yu/lLw0du2qRgfBKRAMUQg
p/ZVMJIAw2F0xjGqe/ayWJjVuiHBdeOQSHzGQUbgacU0XvbJNiusryTV1Oh7aiKk0UcQWYwJ6sL4
rnrzzHI4od1n2hHwDqQBu+xnCa+UwZv6YIqhe0vbjDW7yXlrsAi0WaTQQ3pNJp8U8b5e99VFBO6s
hFNO8Y/YAOGhMOFieXJUSZmkjB+4AMvLJGvrNhll/0RSwfDmtIn/EvUBXGvNioFJLRafxreci9xD
SFkW5cFwnfnEvJUUkcIdPs/KTG5FVjQbwx8g3KSNnlyOmblmF4XgwZq9jcobuhpWE4JPx3vMt1LT
wSlTcXHGJN+Q1c47g1EWaNO870kGZ3GKtWeBoHszHNXJbKHbbJRjVSxn8xI9ovC35jW0h/4IkpPX
iEl3iPuSrjxeogX7Qh6IXZBV/G68FPa2qNWpXpL+a01tpKcj+aY0Cq5C6ydfQkvfynSUxCX2aqtE
1NdOB1fY2HakZb8aVm38sJB+3IQ+vAlZLunaJDF3PzlT8ERQOpamXrZfwtpJ2E6KYM0E/omNMVGR
oQu7JmseXJvIVM3sJh2MOizkpio+CVliPPeNB2+Y8NR45YKNy98h0XJXbUmehJOJYjWxOdl4Hkmv
ZtlGK58ae1Xa2s81JW8ZGU8lviq8GX2sKl6V0QGpmrXr3fE7SP9gTy3vrBuGBrvM9L01dFusPqAH
TYJiV7gHdz5w97X0LYOMWG5nkU7meZbFvl/M16Xmg+Oq9/fW3GSropjzPSil6bFxwctZvR9diNT9
YdSMGZqlKHE3DNYpobG7Bb1GGC0qazxetAesaYAbWbf9vo4V8FxlBitqfN46bIROgHEcAFQJfsZR
dTdCTelNZk77jMzzFWHy05qi2t2ocbobkSWtYmdyDxJ99VoUA3nATb0h/AwHH1vBD5PZiZXK8Vn5
qvuuWqPa1ka17E0Xl17RBFBMjWLXzrWL1YDewcLgA0gRqTzGa+I6uyqMZ/YpwS0sHKJdm5exWOD9
hSdVuU91G15YcmkYwbk9u+3yA8fuJzMIHjyr3NfspklLyV8DkaAixLyEwTp4M6Xo1jDwUPkZpnyC
1ECcSmW9TYHJxoow8o0fWyR6tmqD9H6XYtybmAHii3e/FkMA9b+gqw1EhIogGvv+82IvX6chObr4
wZj95sm4noM5+iwQ6YF9bP3shH4Hs+o8r4h9sfcmEW9N8jwNE4h+FePjfRL+0CMMarCndMkjNrkY
h1RAzGMz9M+G1frbaURoNVDD3PQ95jBUBfoxn8VJ2on3jGm9ZKDUuP6mi8f2mDQu7dEx1eUEMaXT
vhpNttBoFBzyGYgGJnDCaHdxMT3AoQi+CZfp2cmocxo6JAlDLNhbAylxZ6bfHfGJDYKDD7nV6s+z
mowcc5rOeClTtGIAKhV3tDdmjH/pajqpIs4sNzHcorJcZeyHDp7de+RV9wp/UmdUKbYxlORIQUZK
zoxgv7a3whc/ykIsEy4PIEdlxIDHlULE8imkNqTAUhZF3Pb9pmJ5oc+kZxpzRbQZQbTGNjQaaozK
khB8lum24R33yW/C+WI4xAVCADO2am5ccZsakmxlFcyUHb3HsjR2JJeVpq5OzGQavqeLNd6l7gy+
nVjEnRkBRYyzMXyBXk2TO3I888HspNrixaYSYQIr3qpqdOVFxTpl0Q4UUcexrDvCpAa2DrnhkpBo
2u2RvT0fbbilAXyKAp3xLBI7/B3UV5Dgvrg5ZrukZfu3cuL6g2whwplDeSx1IOfCK/9oZYRhJp0d
ntDv0xRAHXzxe48egZ7UXI831I6xnVGOHEPXZmaTQd0XnlM8X/8vgV+ALnIp+0k1DPaelMsBBHP9
2hWKGmxqLboEvj3ejQvbHoNik1nPUrqPQcbFRDAsAXSoZndtFNf5xBhlqvxNn9E3zoukFqskiYO9
EfAVi3jMTpi0y71byO5zlShOIEn5RNaRBVUeuADi8sznohf86vBg+c7j1B5bWU4fson97mLE4rBk
PXHg9Tyr9SQ4L4c8r4+1pOxrhrgms31OG+CpNbV93+deuxmycMxWyUJXhOYli4EGh4QCLXjlDLI5
ZqEoCu5/sRg3QRXVrzT/kr3IUjqK/nIO2razAHIFipYM2nOY/9FS7RRxLUQZNkTKQ8iQ5ypdmJAt
kuZVuBB6qe87IymX3ZDyC9gLaCiyrWBSKhzGq2HSvpg+rsMfBsNjmiKUWfd5r69J3jNlM/mv/FbT
beUNXDaalGswCcvFKs1yD0Hot/Q8j9yeuyUfSd4jOnnnOtwBytGe8mDQH5in7mMEF4FwLiw2SJnp
53u1v5mwNT8Xgj9BgUCMqA4JxJzJ1TLdiRvWtL35MvBBWwRegdw0oyGeY1M6KfzTLNjjLjQfYoPt
tenRZwWcRMFvGlb4Y8Hzdh5S7iZ74UMJe6peaSWWhBtgPX5SFjrswBzD0wCa5TWMBbgItG5Essc8
wnjwmE2OKjyFtVm9Zl6HKAy2AYz1bsgFqoE8NB8oDjjDEoloD7crytgBo13YByWJptQt7WdFGnqC
1z/PTn1FyODQVdbDmCmYefqBtbos/oZ/rH4l74RD45caTrmaw6Oi5UoalQ/zdIGCHQk6cqrh74I2
yc4svm+97KB7mwmlh6q/lsIP1gHDvH03tOFJKH4dpUIe9oknMOzngI5FGexVSwhuRGr5xaYFfqmL
IXxpR7Ss68VdzHMOQ/KutN3wJHObb66ofOSmZDncC1vS/GAs6m+kvgtGLA83spa0FHBrDOvMR9wH
f7bnLvEW8RaJtH5lFGkQqRTXPNNVK8NNRXWKApD1MXC4UnC4jI+QqcMfHknoROUofQ+2ghhVT9bh
CZEZNjUf9tXB8HpfB7FT9vluPHz3XerkNQXG9NxVyfRlGnymUB0b8pZWah1tY7YVvBnJV7kxu6GE
QqL6j4kY/W/14IQ/sJyhHpY4Z1fRyJvJScZmN0tvJsK+5A4YgiZ8SV1AyasObBzR2vjyhw3kjmr+
d/v5v0KHvxE6aL8p3e//LHS4i5PqZ+36b3/wu8ZB/AvxAGIESzA/o4+Nu+h3gquD/MFjgIg7x8VU
KhhW/u4H0op3vYFALO7yL20V+l297v+LWbxgpGujD/JMxrr/RL3+fqrAfMUktxsZPTUEQ+l3A6Fw
NKKBAk8eB5S7IYPwJXuIc+7q6/Niz7x8AtKrd7DQeKFD2jz5uapfgk5MT5IsuRcHQfRnkhi7z9FE
UuxPV/Iv9Ae6v/9z/59vZwlOny/IiB6R1x/HEEHvt6E5Bs4xHZzqVbJj/gB8v7wp5cSD3yT5vA9q
MaCBo03+N5NPHL3vjs7sgTAzB88BFYuLSOWPRw9jC1hWnzQQ6cPnogkhkpAsFlyygEzXDbJo74Z5
Temu7dn1zpMTJE8mxKgv01Iu8Gw74Ar1MtsnRH3dNnP7fK/yts904e3ee7FPt3ZiA8KLu1A3Zm2T
HUcJzsyxD1fpVAQmut2uuIutWUCJNgeI2D5tcxw/nrfpe5q+K7+PjQZOrTvhhHQtlJ/AQCsgPGie
/ersdQ6IbVybDyT1lrAVnBLMjkKNuYuaIIjB38fgPhJHfDba1tj6mfexp89AMwgdMIo4ty5v6QBH
WHe0B72t7OFA4RGuM2OxVyksgXm1ICAlZi504zVSRGTQ1jQ/l6lfyJXR8dKTYxoS7zCrz/4Yet0q
EflIyWjGE8lo0sehb2cz4XKQe6eA4GuDdDQWcddqHjT44V50SWJu0qgRLzlaGhzenmgpNqZgO/Z2
m+xo18LzT3iUHqbQj+iKNY2brxbYKx+xOMTbUoG2PTLnQnIOTk09TAmFFu/tkS5d4prgJkG5+zRE
FWCulXQRLG+daLHP5dSCPokihLsoFgEVAOdx+FlJAzxggLIMTFgIjUcpnz3UMrDV3fJDVrYTaPyG
EJBeYmV1Wmjsq4jxxE4QQrlr1SghmFnGfrH86FsTW8MO6cSOXIBhw5MaHBniFg+LNQ/ExFd9eloA
sm6QDHuvMcKJw8L2C51grQ5zQlDHTllgjlD5Wfj5QdoweBjovO0JpDHPoeFPp8A3w0/0G+AKjPGI
3tGT8XdiDYc7szInSeKfV3xncJxVtKgbymBJn2QVmIDNgE8u0l65HkKHDc/eYxyRj3fbZ0lPVyWl
rzs+0ttIphp1Hq2tNd1C8uGhRJbmyq9V9q1MGdAxtmvTvYU0+huAJNq+KHcL1Kd1WcM36Rq2DK9D
kuf1ISgHB9V2xw5h6Reb0BY7HZ5dgg1x10qrel1A6PbEgvZTy1PRGOprGcJQ3bQBmua1qyrInqpv
qRQqeh0XKrNyXqOaV+a2HzDJP852Nc8HksPJBjXCkpd3hTgm2rR9HNVfdI8OrbJR8lJFElRCdhkz
dtKgYXgVqPKmjcek3jRgbV67CkO2SX+AW30S1RESV/aAh0EvhhB7iCxLyjtaZ96t1VdNsDasgKO1
+txQ4MpHQmRMYlhlF2q3tNN9VolLCFebDHx7BvDLoamm5ZAAKgUuIquXkQY8jDM5oFVnr2D72452
tLGiCujfRNr24kIEmBS3AdTafl1bdfUK5on9EaQhUq/1Uo5inuuEuNrCbeizjmaGGm7hsi6fcISg
9F3TzFqybj+FVpjT2kXEML9KymdYvkjfBP9iJKc5v/lsRlB/K7T5wzN5oXmCpQVS6itxRAW3Trt0
50pL6tHe8o3RkqG0H3soDlgY2nrf+FZ+BxUOsahbJVZH6klKsjA7qjvnquBns4jh5arrhziIxt/X
cv/pqvwXVxdAYbQ4AsarO8DSRgFIVngGnKt/gDjIsN+U2lYAIQSHARcHtwFuCpwH1dWFAO0FR0Lc
YE6otE0hvjoWfG1eCBnIHyOQLdts7Kq3zlRP9jS67LqCVO5NbYFAS4IbwiCJYdj7V5eEeXVMWNo8
4WgbhUn4/CW29aTFMObyJtaGCwvwEql9cS+/Aut3cSrZZrxDx7AF5G0s69yU042Tp9WZ3X5801+d
Harxc1rqfi23vrZ+2FcTCNAYD+MA1hAkWKwCtMvwUF29I+bVR+JePSX91V8yX70m5dV3Yl49KKzj
NM4i6RCNwYLfFXb3+foO/+/G8W82jsh7NA3jP28cLyAJvv+8c/ztL37bOboYwW1XOq5tISyhcGFr
9tvO0TP/hakPHY809Q5QpwL8vnEkklz6KES8QNBrsMT/3zg66GalNqazeQxQkqCb/Qcbx/f7RmQo
TFr4HERM2B7dd/vGOQBooWYtPQ23EP7kfCGz5qer8Rebvz8fAnUw8Wz0HfnK7KLfbb9G4JWU48th
IJgsW3zywcqV73JJ/+ea/y+Oor/FT2K6NoTKKWOO4pVfOuNLNX1Xcv1/O8Q7UaKXVA4vRg7RL/ee
uJ+TTbO8/foQJq7W97tVn4VNA2CoNByTvfwfT0TH6KSRBkRIo2y/VugGxy2VpLWlIbocZEgeArZy
yu68p7fDa2M3dfa0BShr7udpGPdJ3bafrHixTRJXu3TTKu+eLOJBblifx5uAcDPayq3Y2GoaSLkO
w0fME7TtvKJPP856BuulXnru3AFdRsWUya8hyfsdSQjmcOjJ8sbTFhP/jLBxkxlefMlroEVZ01cr
l40MneiePpLIvbPApoqwyOMdClAsvojGcCn8cyx4gol6bEjA41HRT6DmCSvGK9nf9EGxPJHblm/i
OrbWqdd8da3CQ6RW2FvfYDfeeUuxB7lx42SWeprK2bkfwRjsDYad28puU/pjIlvlvensuszHODHV
5sVnNLRNbWdaTQwAHmxP8SF0Em68JZ231eITGDiQa3wJCcE4VEyV1lHVx/dhOoxfAwXmfVhsIDNu
OHlrb8BSaiTL95HsmWfy8dp0U6AyeULVJm2o6+b3tgW0ukZ/pX4YjQOWbUpz9YmdsR+j31XO/TAI
PkhfYOS/l4pNEWA5pYMfZuniJwsV8b0MyDCREYkRytKr13y/jFkfkL0+T43bNHK+qw47yzir/hsM
lSdnsb4H5AW/TJaM1k5vJM8qm9KjmFEMrNq4Mffl6HzXrdRgFY/NQoQQFtEUVdhEv5k08l7weeBo
azZ/XnYqAtl9SgxywwC8eueCUoVWzhhubdniqsXKcj/mVnqMSnvYBG3d7rDjiT3vKdhskuQ+ipM5
5FU3Czq4uR+dJGqPA114DmAt7HSbVO3Hws9IzUuHx6xa+kewS/yf26DjxoDLfk/6HR7KPMxOPh4E
Nh1VDxcpcO78gMu5amwz3BSIADYWa+etGoM0Paboe3YQ2sAGTPDkw3VPEfqAjzJC1ZWQ+Vj22bQC
uC/vrNxM93EUib3ptOFb6ElcfCDewltrDBAnQHf2em2So3BgQnw3x621mSO26cQnO6e5bpubBgza
gwlu9OgGtfshhE60x9Nlf/DMIroZHfkpLBoaa5jucC7JQRxQc7nWsWlB+/X9lE9rSBvhm0K6hgF4
rNTKNnpjX6Ej+gHQz//BXFStO8jz55bi4i0OBHy1vnFIuyDFGiS9ChASBPp6hCLDDbdM3+AKciW7
Ycq3bIrFwezM+VDAyb4hmfb/sXcmS24jWRb9lbbeIw2AY1z0hiNIxkTFJGkDi5BCmB3z+PV9EFnV
JjHYQcte96LKrMoy5QIIOJ6/d++5xgNN52ntjw74e6GY2taxZbU1cZR+dXS/w8Nphkc1K1Wvi/TU
WhntQD/YjjjPZIzHf2hJ3exL2HY3LRXVSyWEvJZt4N7i8hQPdI8RI+GEpQYuNfPwTrEVcKI2uB2d
O2o4+TKGZn+sRlDQQxw2N0NdWlfaQB+Wo4R5SAra91ppdkvCTaz7Av/hqkFV7NGadbolMC0WKLV5
80p1vzlWk2pLEIl+Yi+kZZkrhKM5ZvFe/WVEVpMtwjQPiVTv4p/mZNUeuc2c6JWs3vJooHqjhbEp
xqLeEp9EfEZdRITr0a5Yt6pRHtLewuwY5mX4MNEqDBZBh0WOlya0VrELAgUt2rTnbxs86BDG9mMy
lgdEJ+MyNf2oXMYWsE7MYbG7o5NkbjCbWUjJAndn1i7NdZrQawLjMa2HSZRxAbBLl4yXmY+4arMG
wFTt/h5HhKUzbvBuKWvbb2HC6mrqLknf5j4M+QS9kvb6nUyr8rUvG0JH8y45prmBUiJWx2XDLvCd
bO9pnXe27QHc795gpkwbHbny4b3Z3udR6oCsoq1aEyf4Sr2JUi2l6furdpFWjjWxCKjNmZTMvXld
WuY9XmnGUQNaOlyT9jw+wQpDQl+z7pyEPibP8HtIjbMytGCW9MxLIhqj48P4rlu243wmEuk8kU2a
+tkemnpF05R/1KiEso4wIV+/z4H0OtC/ICegZ2qE+VMXZSTHua3cMsrx19GkqYAR1GzZEza45ERF
lzhvX0BJNDvHtpwE/2zMEcTnOIgLk3itsepuXNQKjDlCU1lXmhtB+8P8qikNYePIrAYPFBvWTYcp
1g7XZgcT2+myfVxrNJHt3GraWVwxeQ3cMcaAgzV5bsSMScPo/fVd4hcZ80jv3QdkFo7c2v1M2p2K
lmVJxPP3w+TUC61iEoJtTnkoIgsvAOfRhkATCDqcUatdm4rw5/soIZnHHFllmQdfy/HzWDX+l5Iu
IG+/4mypRqudKJTkqSe8dCtlyQCrtJS1aVQEyDWMpIL3weP8saO9w4EvZgjXW4wJhUbPPXfR8YQM
I+9ENRovWlama1nwgGPFTAjbRayL+r9ZIzySbzHf8B2CwfqhTqzpiQcpuAPdGNw2ceveyxj9j2Xg
OoqqQm6dSlhfGwrSZtGCNL5Kexlwsp9HBrqvDHcNYbzHSVG7t076ymM2x9JPDU2QFSDPf/1OSTP4
v0aVv+xgiH6jGqC/GaQpD4GfjHdYiJGkpDqoGnOIvsm2do5u3g0bBS7Ds2hH47mrFOM5Novxhi+V
tQnLUFmNUaSsGEoxfPb9/HoKlOoLAeFyrVfQhEiOGm7e7zrk3RAZrkMa3hySImXOh6+ODyDvtUWZ
g9aRLSbvnAdxM5DccbAR36ylGze7bGzEuiDGhzmjavAS2+64bxnA3PqOFuzQiqLXeX+WAWJOR1cx
HOoKxzhMxFbc2LX01+hfgqVm4AhfMDBIbtUyznYWkoSvrs/xtfHxZBBmwsdQnQx+/gmnG2RxRlUl
k9Ogd0UGiIhhkDlp8zwLrWwyDjdsCuNOL3x5SwzqtIpyk4gMpJLjk4oo3FzIqY/XE/GUTGshtKXu
GJPsZMe3hJfgjhVMTY02Y/jcQ3LT7J6BdFUMt6Vd8+kmYL7Z2mXOTGuYMjtZwX7ygdNrJI3ybep2
boW+beEbNcqpJpVkM9OEemixMGxaNhxqIJREB83Qm9uSeTPzcqvDTsfkb+zJGi8RH2/wiSkjwVdS
eahVldGMk3VUzIYAwtwxPlaDmlcTkHdMV3U29Tjd3CMjc2HLCCt9UpnRr7OCkaZwI+31XUVrZCgj
jb5XXwmhYfIGklEsFGMWmyM3XEfYipBHIRSvEtveW70xrp1mrIgA0pmxibFDYZ25Fo2Rppt727IW
01G10NHgc4axvfT5Hw+GUpK1SRO3u2qJ6F36/KN3scD5TDJW6Xu0U4xtpIpph4UZXHUJhp0rurXD
QV8yNQtvtIm2yxJU7b0+JNUa0aNcT0WobBszJ1FamKP+fZSjA8lXlveiE7gskkg5ILW6a6HCLEhS
Ick3Vt6cEjaWZhAf2qKhSuPRv+IyklWq5uycZlBXG8ep+nXO/G7rk2jAaNhvDqjGK3wFpWqvqRBD
FE4mATQh+REMsZZJbWU/bKn8YFh8O4DT2uhDn811W7nDYa4v7Cl66PNwWlZwEj12qy03olviZJKr
AAEoAirnqyKxS0LWAv8b1aW/coB149xHqaI6DeJMsyCtzS64XmgGBlUVrE12bLRlhX9dyDBYJkQ4
ra0oxRJEC7yFrRWH34O2M70EDNm0GNuhWw/OlN8XGCrB0Qco6ReZHh7C2CrupEyKr3Ac5YKveoa/
vEDF1dlYCzS666vUIbyx7cZpr0dusiVCqvWUEGDNiogP447w0+kuDqzqvgiiZI101GZyMFTw/wjA
XA82ObZ+FYZbkkTjTVcmHMnVNNpDryHAWWvKV7easoPmKgJBQGq61aqHktujLWoByx9q+Up5r30b
LOlca27bqMtKN/NjV8aw1fS87e/8acx3zYg8IVbCetM4aGn1LFMRV4NuwOle8SuucPC/GqFR9ssu
nMZbQ2viozSbfNPipf1mVdRXi4EokZvRcZtvQG/sfQLn4tkf4YYvStmKJ3X+QlpaVqCVcEJvkLI9
hJFjXIdZDfm7ESbRKWW/T82gO/TKmPxoiGxHfq3x4+Zt4991dpH9zGpbXXaWBvy+jnPgDLB19hpk
sKuqQYdhYTRlSt5Jg7NuDZ5sVBrjUdAFXyMM1RBAQEa4yZXxLels56ue2xI16OQsg4AuKir/eBl3
jF+o8SY0OGGG1K8l8WllkTR7ICgu9uKiI1vEslV+Xr62+5FTBf4jMdGrdFYBCecrYAQPSoqgSTbM
T9jlFzRuYHu6CJ4SrXiuRCxWiYUgALmhXQJFoTLe5q6VPUB7zq+aKdV3VYX0j3o+Q1gL4yEpnFbx
RN0rmcdxyVLexiZFatxX5o50aeeJpFy54NzpbDnF9AtdifxHxugN6bl2ekepGL8Mmsgf4zIpvxYt
ySzbQoGFsIj8Mkrg1MzxS0SmkcmgNPJIeE4vl+/D7aSyACq0VR/vO719C3oH8RftnStoufIgqGx/
yIKYpZEh0MpSkpsp7yDc0HJmMIZWfYmcKL9KuqKHtlwWzQ3yz+CG0F9rEdMLrdeOY5YoxclsrQmP
+cL7/7ORoJlbvmnuooXegMyumfbwv9u7BBfuysCV+jRUteDDBVxPo9d/rAuRvwqFRn9c99+R099P
LUaAjc3AfqUwqyegd2JnLxRB9myb3oN7BHiFsaD6YqppnS19C/132KqbqetahAXhzA7JjW0IxPBK
T0jQWyRVC7sOILFH+FrwinahRmxHso8pFIBNwWA/cNThe4K15bufEUtWBO6zQTbIQS00fcufouO2
LJt7IzJ+Ek1e3XZ5M2KH9rtNl6Ca5r6N8bXrTv22q2zuWO44W4BVQ0V/hZsifPvZ7kLjIepy6Ett
xAtbueA+JDXVGFruxiTDuxGhfscZ5IkNObkdisnaMzvDBNg31rpIpf9C6gz9aBQVnlKK+IbQGRSg
psIpRifX2IMxVi6DrpdfQK8GVLjKMcuyZtc4Y3b0I8W6s0s1gJplAUkOO/FLC4jUzaFVryv6/Htf
hu0t49zwKjUT894o0MRjgZl8pf0WSxBLIYOIjO123TEgBUg5qEffby0v7bGj5U2Sk4si0vuGHXfR
DoBVXLdTt1XakhRNdNpgq9ZeBPm4bfrqe+hK24uDkC8WheCejVTxMuF2V5Ry9p403eCGuV1C/ZvL
X20Td9GKaferwDX2rXaaFvlogEXpNWeOpx60ovUPzDTjFd2Snoet1h9aXRlGktKB2RFnXwU6UUll
OSxElRfmppTDxNEsrNBljlX6IDOXlA1zdLdhNNtAaWE94J95GwbcKSp8Q4SMotqrU//DNjk1mKme
LSmqOCSVSFEnDd0V4HENuJPmKSia97z/jCIz6ylDir0kTyfwqArTFe2OH7UeIQFURx99LN/Xse89
xhAvNkeQIZ6uzEo9UkNZdM5oEymto/0w3LQ/GAROrK1S0Ehhsnkb+JrXuYr/K7SEeQcnVD/Wg/ur
HAzlKeDVe9R1uwpXZp0zPET77a9qZBCknJr5VnWHFmRXKVfgQEnOw812weH6sQsK+cE2ZzzvLGw4
NYBbAJpkRxaM1xv07zqFZlxU5DyT5ZbzeHbBovihRe3Mq7maUB1UAtapO9oezIE6ya68MQ9Q92Gw
W0QZSSVpUKSrzzu855aCU0AI46yGYOv7s72rwoin/ahxYaETPAyxwScj7rRrtSEP8fOl7A+dZMCJ
OrwHyIouK570q7XEVMdUsJSsZHuVpE3iWRCJlz4P76IMhmybdzxcny967vp0TWiCPhwkw9NFTRj/
ukKeqEemj7nQMTEsrIqWHWfSS8qOU/83AcsuLzQjDBvRjWGd3MqEzX8ieaXysjEU/iL1idRWSife
JTodTXIHy7ti1OggplN43abDcOH+zp3431Ut7+sLMp1BmMwzmpNO/RgYRagmQe05mUIDXnKBVtk/
fn4/T6Uz8yJIWlRnBiKojAX+fF4IJ2vGxtUrr2lo3dqM/aNFYAv/JtXVCYi0jmKkJXAuB/G9+Xzp
c88P4iQTRgvDmw9MeJKLBi3QRTU3SUbMCyY5FvHcCCa3jOALRNrmYgwbf/35sudefWGo1Ob8smij
ZjnPb5McUbtWDpW88uwyTvda1j2SBjR5gcVT66LO+D88sII9BibCzHMWJzc4qEpVQ0jOctDHH0q9
JAzFh1Lm2+qFXeaDG/v9t0QFZXACZ6NRT9zYLikUf/+W1tT2P+r3Z3P0259Dw7OpEMqM0RahtOVM
6gsZGDSTelrxn9/dcw8tmeGWjRAKndiHl8YWzYSJtMLQGRhHE1nNdRGwxX6+yrldgJ9wHl+pDD5P
sSwGZubWyNh63neBjhDXpeGOw0Iz4uLC73fuggwUpwjp6Mojt/vzcUkGcgtGhvFe35cADfv8u+Xk
3z+/nEtrnOykkQmZmA915eG+I/G82hpOdgmVMP/4p7sJzx/kTB5Fk3D3P68DLYLTV3pDcgK163XQ
qvpeB+JNvnkffQ0Vdhi07SpBzoxZgH+pO8gPl3a0j68e8SV49TG7qC6ti5MdzSDjTCi5W3qBhnam
Acm57LWkvEqVGMl44crVP72vrEfsPfJAE4jP6btXcqxyRtziXiYHChRrRE6n2RdKiY/PomCGDlWY
1q4+qyNPbmygNeT5pkQ3NSTvIjGMlphRr+yYWcbnl3NmJS7CMedwAQzx9slj4iJwm8bRyT22NuTu
Sn0gGf6hqOKnz9c58zNptqGrGr8VO5cxb9y/7ZBWkSXCrezcmwhyqtIXYjCWcSJnpf7+85U+oocd
pKu/LXXyjaVHZc2WXzzmnUvjXhpEGfX23yngePk7OT2OJvUYzGe/WpUGCW4q0PZvqGGxm0x6sybT
iwFBTRstqwQN8IzIiL3pxMW+EQMOxT6crv2Uc6BRSoHLiGkR56pmnepN3OztLh1u+rylgz0i0lnS
ZkMlZEXThQs10O+evH58wZnrqbwAGqbnk9ePkExFuLLlntZh8+xmUr3ROufLaFnRS4bya98SKjcr
8b9VQJI2Ngn1zKytnYWhPDKZzGplkeBCe8x8DkYNIkqZZ1+K3rmeEF8tsjwpyVbt6TdGwoZLEAsM
PD3xP1Wn23slVtrlYOSGx2y7XzUNcAfWiVe08OyrxEDLECdIkQb265Ub9MvJDoYVEfGpy93SYScS
c6q+EuMlL3y0zjxrOiAoFBx8syj5T541P+tKqo+R+xIr9VWnuWLHrz54QVwhrRp80XufP3IfCx4h
kCgaJtZv0G+nBQ9m1q7riyz3XKcBFxvl2bokvf7KEkWzRRbaXIW0Xh/A/gaHz1c+8/pSzakzZtwB
UnL6+lbB2Clha0mwE+P4tbMInUalpT1AOIrfPl/qzEUi8GA3otfBf05LR+ainDfHVnpZVzEVwQlc
0a5tsRvFstpZdRI5y5oBOyJhnab954ufuU7qKkHQD5I/KuiTR90mgJy2k5Re7RPqWPbyIUCjuHTi
sfrHZYAxb1KEP87HK/OUO0cPqA4gjqQeXvXncZSkIzskgFWpEP/4MaXcQDCFMIrTxwfQUAF+uw26
NkVX0ParyaLxKuLbvjetDY2nn//0Bhqq4MJ0zQDdZZ5+toIoLQg/KrksMxMeHBiZM0NkplOnIrmE
Qvv4ArIYpQ2lgclA+/TzVaINCa0248oU4yEUyjNcg5/xIB5wklyoQeZ3+c8ShKU4llpcGnv+O8bn
t+9KJsJolApCDHgWa0Gv1M3JeLTTDjnibANP9UvV6PkVAUciY5tfutPPi1HYDiSbxCu1bp+4xUs+
ag+iSkpsYki/Sdm8EIb08dk3VApvYERUHaw43+3fLtEE0we2xU48pW33Y9p5hpHcRpZ6YZmPBeO8
DEdDMZPJ9NOGQueoQxTxR3udos8kIYi3xcAX8fPn8OMuwiqaSrEBA8z6QHfCWj3IONYSrxJ0tOj0
YEZqf9nSOsZlw0DdmbA05Bd2yTlH58NTMm8ctmmaIL1OmV5+NmEdDWkmuCYApJ7IQ7515DRdDy5T
+kkyxK5HQP4LSAvEE8KUJ3ob3fa2GcpglzJH3vSURSRFzsaABCxVUVAczGVBObtXkcVZj64OHQyU
hHnhb3/2h4EYxxOnYTY//WGQJIQpk43Uozst1/HoxntloM/5+Q9z9ilDV0lLiUyLDyVnZpR8RoKc
cLLGBq2bd56akB1nN5eqlnM/hWtR27IPWZxhT55mOxWyKCUb0VAIhCx+uBssddh8fjXndiCLEgBu
F4dy7t2fq0zwLoegVRLEQ1ihOxwxiGJazJh1+orR859X0ZwZkYnyyZjhmqcnVKBJFqYCXtEx8X/O
966KrGNW+c+fX9W5l2dO1LCR5HIwOH2MhzqR2pTz8qSR6dwlo8aIzTd/MmzJN1VgOj/6FDQj3cL6
wqfq3J6HItagriZX6sOhh9apGgqjS7wAeXwjFay3waaIn4p4uudFvLDauQeeY4/Ow87J8kOTDIoW
ElKYN14RFMk2s0z72OvgPD6/mR9Af4AzVW6irfM5EsicT/ZVt9WH1qTl7jltrz5FoZpvFBTHCz8W
Xcpszu4fY83Jl23edLflKJMbM7XFNnTQdE7QDxgsx8VKK4ETYexFj9G28aXTrXb2zuOQm99MYVL/
/PkgV36tmn2W8bUZDMYETfmiNS7JRcKpd5HtPLcD3QnSXBliSBE9JX1X73w3/x6i6JisGdvRZ8aO
LpK7sEaFlOeQ6/j8Rp5515hpU4Lac7Ih9eGff8XU5u8QDZTbPd6zYtKajVogpvRT9Cvjy+drnbkd
2rvGGFceDeLTMkYHW6aSAUVp72s/VRoOq8xUX+oxlZ7tyhh3v9VcqDDOvHSaxsSOioYv1ocSu6vS
kYz2nMuLza9hFIBxQ7XDHKOaFgKsx2NZ9cTHAp3x/vm1Arclm5zKBo/kyU9vEJ0VVU6de5zVboBD
VHSlUyxpVgASJXgaHQKkP1/x3C9JyUYbQNc4/Z6SdHlXoIcYZe4pakBwvNahSpCiOfbQsrzM4iD9
+XpnvjlcIDWU4MNGsXjyBmZ+ZeBw5dYOXcDkwqj6lVrm5UqgiP2/LOWCTcJNCTPz9CNa2EbUZJIj
mubm8g5XD5gPu7EOUatpF7avc8+o4IWafQhzp1//833okMTJic6AV2ftAzi4N9MsHwj3qhZRUB4d
aEj/+HDEBobpQjc1nfHJ6QuoDcza9HqS3qRPaPzs/kvVVquCPsCFhc5szLTUAdgKOs/YOObf87dK
tJjAPKg+R8A0MLGZDVtnKh8uPBKCP+OkoP9jjZNnwlXiJDYM1kDQry1A/xd72IbmF721oA+m2DOj
AF+k2VcFmNo4eMzJBEUsxKwWy25C869FDSkjJr3GgAJOaNq6h9rhRaKp9pNhhEfdDQgEGLH2+4Uq
t1mNOIvTLenQXeDvQtNhSKEOUC6w18EVYnz/ZXIzxFZSA8SWZ+Rwqx0pf++k2luI/1SH+UwVIlDm
NhzscKtV9bhLIY3cdCLMrjul6giDdslxTeoldzjZZPSK8H4hFPQQJ5Kq10/F2m9DE7Fw0l/lhojA
Y8bt5vPbe+7Z5CtuazwnYsbb//kLwswrm9Hi2UQm/FIOzYsTFreGUDZESkNjIebm8/XOveHU3BR7
tO8ZCJ2sZ4ajLEUwSg9/5Nxzuun1ZNc38kLx+nGsNqPydUHjjx6B5Z4sA6kuFNXgSg8R+bEootk4
6fwok0eG0NcIUpatqX8PKnnhyCTOr0uXljvK4fq0IHML+KlFb9ITycfpaziQ4uhUhnLE6KKmazQz
nHFKMwNklXTlKiXVjOG2ZCMv9W5novI3417ZCbVVNlpjyKWPMJQHrtgy72SC7cavpkaSTT8gBYRl
GKzcRrPovdjTKtD8ez0BAOVMZrkAmWEk4CjgOsT8fWCGFW94PrS7+D0FZYDdgKOL/z8jljusm3ht
A716KoV56ac494tbJBcQj0CbQcwhpL/vEZFam5lMOulBnh2ZLi3GXt0mWnMpfPrcXvTbOqeFES7U
LM3hpXqOOUdu0G9Ykgm3/vzxPfdBtMA8M1dg3gbO/s+LUUtMrCW8T4+hk7PEkbvgMP6cJ0Q3hfV4
wXR2djH6lZxZiGH9UPZaFZuRTHlXlNAihQ7iFpjIDQpQtNRNdOHFPLcRWLT9+Vpg2ftQ/KbjKKwY
FRXJz9URkq61BLH3nKfVWxOhWQitC3dSO/dczDNvDrBICOzTOc1UFyn3lzotHlIwdJOu7Z2p6nc6
vfhVLpTQM4oSVFDhii+R6ofeGGBqCPJIXjsB0AA3N8ZHG0sQ9gyfDOcL9+PsX48NkTYS/VvG13/+
0tAlagWXfeb1ZfEm3OAJZ/x9KtCRfP5EnV3HdjgpcvydLXN/rlN3yhgW6PE8TqIF3ZzmRY5Kv8rb
6sKH9FzZOmci0GKZ/8s+eQ9F7+LgQHvpNXhGwhqJay+PVW6SKKTdEqv7kKXuhUbFuQf4tyVPC9Z4
MlI0emrmETi5Je/rzTVSxO3Wvsq7C2cOce75nRNc6EUDyKCX9Od9bOZUrGmwM7YZffzehMUvYNLW
Eoais6R9GyxnsBRpkqpcR+XsNVC0WZlZIfqDiflM/Gv47JfgUFsdxwKuNnxGYVPdB5NLboRMU1IL
a2cz2L3z5JjsmpBQawRTSj2QmTi3NnP9l9rr2FkAaQ2F+j3O2xukOMWamKi3yOn6RTaKaN1mo35f
ILrmY6+bF56mc3fBnZ26tDh4bk8HsDAL6lriT/CmYtpNzaQtGtV4hjp0oGeKo3/sLyx47ieenVkI
ZWyarae3vYi1YCwphryoBFbVFW1VbN6xViKAyoiHHk365y/Mu3bipCBEMaNzgbwuHDNPfulAGVOm
pGnmWdnkLsO+te6NUOuWEkLMIczT9AmQLgArA+Xku13ACWF4Ze0E1RRJ31bpYTJfuA1n7jvFxmyB
JlWI48TJkde1RgeAnkg9mOPGOqxG61qGlI1jnNfPMakj5KuGrxduxJkmJqoEuj7zrm1/OPsGgzkV
fscbXU8+UlYRGBsEqWJT+1W9JaxDLHhSUE6a8LOJ1lyOzGRwXhiXMizEmT1s9oUjxyBshUGb/ue7
pyKNsLImyvAtx/D33n0NkYCZhrZamgfujL1rYtTIWKzA26Y0kTUlY44KiK6760WvbsbRh1P2HkzU
TOpXymK5DXseKRxTyQZRn7lFkv82IsZmy+7WoH7CNVphY1UpsvFCq7TXQ9jaKyc46Hki7hMhh1te
W0xoIy/Cc+i07j5V7W8qNNkLB/Nz188EDA+6PU/oTxtHtNvitG4E158mwz18e7SoQEKeI00JN5//
6OeWQniN1gA3Op+NkwKEoVNZEgeZedDrw1VROrObbyiSvRumwfPna73/bqdv2tz9FZxe+QyeHv+l
YqVtn0UcDjoojgvyS0fMXpOhbf0i74Dzp9pBy1X/rhn0/gYCTXDUGwXgnUiLbSHhAL7/hf4f33AB
38DxWudB+B+UwOqlefmPt/fE65uX7O2//vPhTcq3un57+x3h8K9/69/wL+0v+qI2L6ghZn3Rv/AN
rvqXoMED2QvhKzEsDpvMv8PNrL8shzOMwxiNxOY5m/p/wF/GX1jbrDkShe/t3JP9J/wG0q7YIP54
0GaRpeYyaCUkw+V78ucGYo94I0OOKTuFaFut2Ha2j6B0Pn/2+oIMQTj0c3ZNf8W3fVxmdTmutHoQ
Wzvwba/MjGjhm36drXV2ypu6NKyHIVETTDIqzhtcheayr8Q6C6zhazYMZbkaGVa+uIEk/rZQ02Xr
mj1wabZu27d/trJodp2ogy3oIfTiTlJSDDMGQvvWIvFW1QVACiNfTAQmbsyQoNdUzqGi8Zh/pWh1
XmRVZ7t2gApK8PGmrWFkoY3FBRJHwS2uMceTY5Q+6LBYCLLAXR/QObRyQI1tudUBA+2BJrrhKtAt
69V3aOcu8LKjV8yqILjO4Vc9JnHjXCGVVr+0SK5WMrWPXau512osypWD4vo7cSJIKsQccWW3HeG2
Jf2SWK22le1Lr4+MZVKJ8ZgXub2rQFFt8EGg4247iIYEhQeSaNR8SO4UEicXoIzJ6B57Bz1xnWOa
KyEGgVpb96WhLjHpGVcumPRdCy3a85VJ2zM3U/ZpjQo+0ctpGSoxLpNYza8hZdvhunQUBRVM3z5o
EZYn+o/2FSYpc4sLMtvoHET5U+vpWHR6fW1Hir9IWv3BGrLhx5i01rruAYsxBK2PU+LzB40WFHe8
dngfh/GLEcX2a+sPy0KO39UsqrcwzWIEQPi9mOP6T50T5Zs49q2fDh+Y8RrjbnwdmBnEBaeYOQdD
k62dLO1WUeg4Xm1V1aa09Gg1qpq+JqkG5YuD6b0aK/eV0In+V9CP7mZS5eAsSx+/Je+NcTTGvk6v
xrh4DFstfnRAdL4ojK4FVkRTvSZRpTs4ikrGAf4lLLRuSBprwPTR0n1nFU6Js8dcJ29xs+bXaa89
hqS6EkUhjJIpRZ4ch7wkohJswa2eVe7BKCPwa0VqALjg65PZXqugBNlUdTKRndwaSbKc2qHfoz7a
xHA93cU0VGITGoWz1InVwnmb69h1WnIHJK48rBVGq8olPtRsJXoyI1ZxGdirWoOpNOhTdgdjiSkq
p7CwlVhiLP0lT0vbvypxfoeHQkuf4WnYX7Lc3KKf1pRdHbWGr2/TRsRY3DuO7O6PyRjLaB3443Q7
gVS+q1vdyX4Q5+oTvQuxQGJ4eDSLQdxVlAEkr6fQ4Qy/jtduRS57kJLQ3ue2DiiMsLcRyZFVfCn+
znOP5mz34j3mXU/7OfPd/DsBXqIJs/eyNh0C4jNM7uotGyX3PZtD5OeIAALl88BXv01hie1GnSPn
y/f0eURtOlH0NWako3xPqCdpt16a0cRYRQVK8Z5kr7Zk2r+n2ztuRtK9WxmQL4YujbCUNTRzbMUf
Fc9BE5nPLPdeWeROi52ta0HQL3wKGuMaE7/7lI2F+ZIA4OFJUQFd7TibAFWVZY9HvrENRn6iSbAe
D13h2SP0s1Wn4N9bNJrvu2tpJiw5pUFlQcVQkSdAws1wNKZBvFD7IgIcYbBik/h+usDCjjc4C4hA
WXSRK/Nb+++40vHv8NIk7U0Vbi2hpoE92MEaFJt1O3TWsDGNnv+ppl28gP7bgECji/DANEw/VJZS
E7WbV+WcEeP225hu+bV0DVSZEeWdMYA7NZPUaFCgCUIfND3cSrtztnlYJXcg5a9wKOHeqDQzJ5TS
DA9+UdiQqhoDdAJCbF4qwjDLFeGTnHtw+ewdGxKEIqHHwp9j/wqsaM3ohvYm0Rzqvc10dI3HZYKu
35vKwlKkvIGElX9xMETeNOhlv8HNgqlCN+jAiE0sCB4jJ3wwgm1TEXNCNdSmxIfX0/ijHMtXvlHV
DV0qa9PbvrKMIJSRoa6WKudIzd8Mauw8mphzjoah+HwcZLpLA7u+zRtH2aQKKPBOqv6PiVba3ehr
UGKsYMfW6SOyitSvia3B3sZL/a3TyiFfNL5eQBwph4M92dM1ZgYHU9CQrIp+jL+HutD2ZslZ2wiG
DUnexmJoVGD7OK00eHkd9HOssdOdBWpkPTNr61QWj5OdN7vRwlmqVXLa4vWhnxhrPYK9GjtrD37i
duZBQeUZdOdAWDBGJ12AdavIDe5Z/35wsW/rWkRAgu6HOBhQ+3VTmMBPcIOtxQVsGOdiStR6I2Rr
nIyvFLZEYXQm+pnOQaGs2eBnupZBtgl2f51oWH2suhTPymys0uE9rwrg5Js4KrBvySa9SdS+fGp5
D6/bqqnuaEK7Vw7ZD8splNDvwwGdmAi7G3LKpqUJCsRLpw51nBFdjUbI6T9v1Rvf11z+kNqiEsgm
7LdAcpd5JtSbegizZhnx5t+ZUAa2tDurF1gjy7K2kpUYpuZY1eZADnnmWASw1e4xscLpoMVJ/tpj
5VoUQ6aukzFX4QoFz34FrRMXIDFR0saTpIxiHelzWhhafnyYvro2qqC4NqNIha9WR+n89S9XMJUL
6BMhrLsBCpyit+hV2zqo64WB3cede/awUixSE+Bv4ax2KNploJOekc2CQZxTlob8i/feIeGH7BYQ
xwQcRuaLPjjUFEYYA3DkUMfXDUIdEI/OGkP7HiYRysV0QTZRED7U1lhEf09W/7++v1DfU187dBT+
9/r++gVu44v8+Xt5/69/6V/lvW3OIcWz8FNlXMTwj2L934Q29y+6i/gKkN7NOh6K/39X+O5fKDg5
ubrG3Jr/ndAm7L/oFc7IX5TgNt0u8U8qfBb/o753ZwnM7P1h4Mp7cXpqlSrArSxMAJsFmjkRbWnI
K/Sa42OmDSAQAvMS5mw+Bv9+oGBBm5A+OlL8zT8qRsgDChtlskZvGGhnq0oHu8Pqo+1vP8Ld33/e
f+D7u6Op3NT/9Z+n0x5WwXA7e9NMWh8fml8NSryuNMPBGxtoBr0+lEe+b2QE20axVpWe/a1mhG2U
sfKl7u3h8fPlCQf+cJnIEHSOYoaj8xufjrnIEgSDPtqNRzZ6OhCMFU6b1A5BHSGEvhr0sNoPuHDr
LT5nOKcFPNQ5nSiiE1qjorwn4EkLFu9o0v9m7zy248ayNf0uPUcueNNr9SQQnkEXkugmWCQlwgMH
5uAAePr7ITK7r0xWqqvGd1SZlRIZARyz979/gwcWJUJsYDngzyrfTmbOn8XdoSxDq9CoHkeB+Q9O
QR3m50hqpw8mh/nZynwSvrAb2Cc2HkeR5zZEMTnNE25B026JBUxXIjYmJpoN2AWFLU6iejMan9Hc
iJuWaJvPWJmNd72FF5xyO/Hql2Wqo+Mepg9aGIz4q2J4KGQ17bpsrE6RgSUZzhu+EaraxMUy0qG3
pJN4JoWav6jGNDh1+LhvQNyjczCQVrceOrF4onp9VYaxQUMZRoAr1s4klBGDX6/Dmw77ic9TPeGa
PnLFOSivGbsGiEhwiUA/76XtfV0MVgx9jGow6z2CUjjhr2drTBk0lmpNYHN7pE9p7rsSK3wo9+PO
bYzi0CAj2BhWPzxkBKw8NNnsfuLtmBsY72QbmgS5SXds3qeaiOnYA81MVTV9QZhWP0t95s004Cl7
d7HP8xSWrVZfBSfX0NJ90yTTh8L/4ove8lcmve0eXQTYp2iM7QOeHMZnSfjUY9ar6jTWdXAqS8DK
dZA1XCF2iTp/5cpZR2JYiE0noiJU1WBuiMrKz8JNULNTN2FzVrfvdsS/xjkCoDDG9yzeEyqFmNyW
zfvYsZ19rZ92biqLQ+3zcidPKBLvM5I/OgsB50Z3CZwWmM4wmSQYziOUaqfRWp9jJDqEcCXNDWnK
Dll38fAt1yfSJjHSYTZOy71kU72kYzM8QGear4Nm4EdZybQTJdiUsVxdgdLETZQvm11rnFstxo7b
DvguLnXHqg+SMhywCyhX2IwP30i9nXZTatq3sc2biBCHrOxKTOuS9qrEuF7yXHNiJTw8a8MRbTUh
bHh9V1gnRNHZ1aPmHXLpfF2pZPpiApTtSEzDZKRt8i0ZW/1XPXONzylG+Wsi1LEs13i2Xcx7zOTy
qJclWlRklUwt337GxyAm9Ic3YbtoxG2D9d9CP3+mQozopPNnpXWSgNC2vI39DwJ16ABSrXQTBmCl
eUg65wUzsebJRJT+EJusTSwV8nRxOkb2YhcvduQNZIJ5goxdh0W5RB2MCS8Kw6R+GzW2uBUE/90G
mELfSurPz1XaiWfpuPULphSsVg/7q9aM6hcLpfhVht/aJ/yuCfbTMvIU/ErVrzGRA8h4rEmj3wny
9eXL+QmboKs77TxOourXY5rN17AwukfBmO081b1B1iEjA7LcDFykiqwMXaWn+742PXyGIoo3XJAI
/S1cKmq7zKW3hFM2T0aKkQ+OYB66cNNqKNoxbjIfIVcYufs81JXq39NW2s8ptVYe7wdrrmxkVLNW
bRDSKHk9NSpyjiq2pH3Gcwn3HXucvhiYfoW1K5NqhQEusqBmdresQ4coJEg3pAqOPUeTrG5kTf4f
zh/B0dbyu17vtPtaL86aI2/sUpRbvCGc+5l2aOV4ZLq1Tkw2XHRDEBJxkszw97E5J4fSzL90EBM3
cgk3lPb0lvokjdqD/JonZnnQqvh9knZySGb4XpUhxakuB7UpnGEkMi3uvxr4yWzitLsa+ybaoiY0
cOPKg7Uxtfgeek4MSTlOb2x67Wuy0oYpbLEJcjP/qOV0TWnRVPNKBFFzABBEhaiN5FzpaJ/LNIdz
UBbFRyzm3odbs2TydfYUBnZ1niov3ZilFlxluPNdQ8FROFKwYbF0Mq7SCR2qDPyYIG1epGkM+kEn
mm9fehgHicU1ulaaGRIrxrasFgtDHSGSqZX6lXLSYC9j45NVRsGW4Wl3MqrAKjYmz/69E0q5ocPY
CWXSzDtksNAPe6x6SFg2FEGsETlLHQlclalLNFqBAQsicPH/iVwQwKh7t2old7ETc+dxgftbnGKG
VWIi3KL1b87QL8Ed+7zbospIRkh2IFaBP774RHWvlJWPeLIv1gFFnj/jQlB7oTu6xADQ9qkQxqq/
JlQY9vhgW1SIFlwvwySOTILHHuARmDpoUtQAueTC7FaCfXVtF524Ii8VXztTNw9woru1lSTsqm5D
YEqzqhiorqbecI7Cbccvs7KysF28ySCZ7VWxtgatJuDNnV9FoTtM08v5s8hEjd1WF+zH2QkOpYym
uzS35vUQyeaY41QdumaBm4ObD6tCxfmmswGvvA4KSR0trOK4xelIF/620QY4VEsUrXKsxdzZyp7o
UbHB0ie1taMJ15Vg0LYNLoUI4cr7wtC4yzF/PaSpNVorlFHrWIuDB1w0jV2RsuJdq04O/jBGm0BF
9nXNZB8jcKWdCRH2b4xmno74YtMtkgiJj2HjtuU3O25ukBd7p2BE1xraShHlVqALgYSf5NeCnv4g
YFM1YZq47VUxR9azzLzJXnmOQn5nqqK7SibSOsPMyPRvAqeQYm2jOxjXeqYPh7nBI13g6A0QUTjP
qpApQbh5mp1Aa7v30spcomU7e4BhZ1RG7Dzj9aHjiJB3WOTUFSxzOtV86yXO8FZnRh32hVrqAtHc
Ay4Wa8CFqt74Q5leaeOiy8N5KPNYfmVyQB/bnoKmq20UdBADVqp2UgyI/KgLs7R2biczSvf0teLN
FGTekB065cu7IdBlKZGyzOIeWtKHM6erToFJSK4Pqg3YGSkBF4oR2VbPOy4c1H3TB3MyYoQmLToL
WEXsAWKVT160pHDEzhIjk6Ql+Lhwbmfs5c5aLYjdGFIr2eK9n2MhBNMrLCnykrXtjuJtFBL2WgKZ
GlMvbmdkj83xz+KrSU3jM2ZQ3VeBQa+/Np2E72eUy7R4nCZzQxnqfhrzhrJsKRgxrhvsfJ0RgHEA
natOBc5ue1vvyJiuFYdxm4FhlYI4xHXidFzuQVlr5yoO5ENqWvFtXFJpVOQo3MTz5VMEzZOlLbaF
RDMshzLZFR+Yz/ugrx7lSdA0xh3HYPXVEi5TLo2cem5tsrvdmIOIJpyPs3jK7RJDkw8JERIgS43m
V2TntdMuLt3pSh/Ih07koBg/cJfXFFvP6MjKsJuW8hd3gGevHwvsBvkKDG4RVpTj9IGQON2Nc1QT
d50GBJkpHCsnJ1oAYmEVmEIEzZ899/v4v+Nv9d/0MMbf9RDL8IR+Cd7tLzqP1iTWMY61fh9rZnOM
oGgs5fCCa2RNi+PmUt5bjb8eeDEv3dRiCqUqHrbsnd81NMbPHJWFBLN8EiZUBFX94vYha6suyR/q
93ZK5R9iMeDcem5vbuIeb8nJpiBMAp5sH+vjnRcjq8w6ByOxvn6Jo4qFWVnNsbOG6apSonmS0rZv
cX0dvygq7t9MYn/hISwfdvFagNOL+uIXlxCms7k3aFa319IlnrgjXW0SbDTdyJJbTbLquIpYYMbA
iscMFFUx99SSkFu/ZoK62cNs8/qfW8IL3+LHxtdy4FIxnIPLZf/CGYuxBTKDFD+PsrRICYWTvHje
yOY0K23YtcRKrDma580E3sb8RFJBZYLm1UuWbYqi45wpuzkimcYinJSHryJlsuS7MRhfj9FypLV1
s2p653fqC7gSvzSzHhKPRdeGi+lCDuW/f0cmdiTAVjFhgjBi7hROXgo425TBtK2JpeZZorwMEsv7
GMgi2ae+FW81w3xFhP2I9ybYmUO5pDkqXkuUt9dDa9rPg8A4L52t/ErXS+vFZCY1YhUhquEKjzqf
aD0jX+s2sxAyQ6ZdyVGyjwPMlEmEAVUcS+rVogxOFJDEEo7WdAU/Xa3bBn1mvZwwDEe08wCs/klz
vOmj9GMd4LMC3V1ZHWcsji/UvaouDlJygJGcRs1Os0xfEuf8odleVkiL3yyDlqVWH6u5ua/QZXKm
YKO1tvHffQrI3VvZjBI/2WT8bcwxEjc5FPpTJolLHAwgBzxTh4d41hjgYN5RvLSWzN1jX8zecGoi
FfOQUgKftbHrx40T54keSmFFBf5sViaxJMS4W+vsNV+oMh/qCENmwFasAD2XsQEIPfZT0bz8HxEF
fbTWO8hYYZQi6BrQvYDvw2DscAezRsFtTE3f6klWkUWc8I3jKqg3I4cwQP1IKe+N2NtqE0U+7bSO
awmNSOfbhDdhLRjiIeeEnUOoe1gGROeNLY2bz4jqbcpkvm3TPt3JgepKzxUrkmTCfs0EQj70afHi
tfSPBNaLZ18VVrpupyVHe3l2wWJVdpxnHj6XjnbGt43AFC6O+5wx7I4BL4cewTbFoSdF+XUkVf7V
ngxqQ7MwzRXbNt9avd/e0Yn6p6nRQYcVTb9bEDhVkXr/OOJWd9BHTqN+6e2qJChCQONBEWFUkDCE
xYfcGnNcHnBapWupGFlQO3n3pdXKB90gBYWsPcKlupYcQ5sOSxiXNJlq5gboa6N7NDMApaYpxE3v
pVitRTanSR9V/tryezqjyLYxzALhZo90usSzfjT4j8D+zXtdjTyVBdXGe7hbOak97+HJNsdGNKBy
JoS51RgsV2hSclw6EwFJRFk2T0gd/ZOhgFkwAw9OsSHaYzp51cmNeXBwCqddBYMhrJlkPUB1pL1X
U7rzFwQIJqK4KXPwIS+lTYZ0OH/47NJ5k/qzeM7d8m4YPfFGrijttu4wH69s7CpVAjpu80MrbSmc
l0892ktGO4NbFkYNr+80Wao4GMtWHZfzXc9zRcoV1xQTESIF2jLDrg9OHlk7KcjI0rymI0OXdTLa
zb1etbyZOqMUudzFooorHJhic7rKUY0wu2gVuI6FBR3AKt+u8KarOXan63EAXbssQ3MEgmF5N/p+
lNp0bccgHlY3NfcXxKeyWD54TRTMwUBOsMxl3lMZ6b6wKagKeIwnGbkQsBd4QIs1HgOySy8EcOTR
L0DenOKSnQsAIZUkH61Phv3MdqvCcYopRtRiz+/HoFe6GPNzI5A4EDqaB4uduoNSzRvvGomDLN61
vOJY6cS24BpOpBUjmzCe2YKQpoHgiMwC/st1JxSSgN+A8LAdRtVEAlX4wYc4bWExn2ORTcGjtwBf
kCbhdIEIYtDbPM2WDVDm9Kp5h7lhbjCWnb5UWFuuIrMt4HWwKHCs4FijoyfxdEFqlujblU+pQQ75
nPKTShOwp5k54iyDX3/Bby6X5JiD3VZ1Yh80Xfum6/NSLnsar68oKZaaDgHFn0uTqOytsIGGqtqI
zrpRVCdRm/kaCbp/8vuueaoNMDQmR2BqyPOqk0IyfkvME+dWrPcc7prZfcWTon4ZY4qdVm+Ck/I4
Z2uV8AgTp2nfdQbu2PbljJ472qdN51Ke92Rnnpb13LTLMYwxQXdVdAWIZJB61Lx5y1/nEp0YmVHw
JQvqTV2y3AI0aC9LWA/nhOy+yoaAzcSI4ltPMog22mX9YE6K2yg4ZOHydaIF/bqUt34AQoqba34u
1QCKZHNNusyJP1/uBqMHApY+cVEeRz64EyDqoDn2rRdrDleFCvxTE1CGNFNuflYtOZJBiY+5W1MJ
27TDYeJmxmfh4j+cSl4kFltkyxd6dSJHojo5JkVsubyDhPLwuUPUJLbtXFOcK3gSWKcND5OiTBY5
+JxeF+Znraw4bDnHnnCfFs9I5IlfhUAYXiDBoQe09LFwhn+SKFJIKT87ThMR0uaQFEfc5faSQyXh
06xKNja+kRYoaF2wKSZ9qF8IMwOgVmDGVhrRKvQUzhamZmsTcHnDZc/iuRyzo8fTADmartrajh/p
6iexmsxy6Sc60gUhRox3LaDNF+FRtWuzArIYuoGHqXO8JQP7KCdq/lF3B0GPZ7HWND06k8tUv5jF
WKaHynaaoxIFIOJyVGLIYG7a3MpvSeqAauKmDqgX/v1WE3A/JEAm7MkWdJqh/pJebzCqbzz5zaui
cdfz0Rn552zcNKAJIRVWvGEHTcnRdHNxyCo2WSrS5BYT/5dhcHhqs6dZB9NP2CpDzjPoC51uaFDN
E1UJ8V5yJMR1hRtoQN0infSGvFgOWUVY9ENdEzNIQtcEH4EXPvno43MTSP3yr5eNOZUZV4xmyPbd
UdypgkvlUM39eEfyxLQtkywltrpmQ6dUlTFRb4IZLyvbFh4U6hnCxLVwZzoy5U2EwOQf0p5rlwRt
GtgLUOx1uKOSYnFWSxUwjYyz18Kc5Q4ggW+sDl6R4R3p28/kgSfreZnE9AAqG+kQowrfQPrHPur/
0jH9z6jyN6NKCHoLD/Bfjyr3r+o1Tb8fVP71V/4aVBqO/Ye/zBM9KHbowFzIwn8NKpll/WHaC4kY
PyiHP0KH8Nek0jT/gKyADoOblq4GQcz/4yIa/h9MvhwIqiiiwc8Ykv07WVI/tqDUJnhfQV5YaNXo
wW2faen3XQj3YjFnTmx+6joh5ErMJS34YPA5CX6hFRB23N4n2Km+C48jM0ly7UxXTgVka+y3IuXa
LTrsq1d6VKg1ZC+s8DWxcWDmPHcXS3eXKClK8aFO77IW7i4Z0o51qBOONmmb5kYYXCSmRouLR6xa
p1kOgkBKyHnOyDkI4IvAL9Lkt2rWZiSDtrJvtZFdP1YFY33EXApqo5hePaYj6ToGUDWoMOADrdq8
JYij0Bvyayg2pJlkrz3EtTuYfwa+Ntn0TE5eGwYizj18N+b+29DGBqHAxZI+pxv3ceLeG72GuLEu
OvMLkSlzvv5uvfwNInGR1vx3D3t5BS5sct6qvrg2LpTU719BCZkw06LO/TS3FrkiloTEbo6ti6/w
qOGrbOLuvkrNMrirPWGeKkQXzBhxzHPCNNeH3ZyQhYTJTn0IZjngXYW3vCntGoQ81x6rxunOyYQX
nZNm2bV0eiNZXSQCRUEcdJxwg8nOqm99v/3SF5h8O0KdPDAz+JomjXLwNWvc5jdkfhLPvp9Y86UZ
bC0LGC0FWlqqkR+/tKAWhGkmqk92XUbPgKbjHRpz4wkt+HineXCpZUZ2RpmpfmMnFQElpcYAoiNa
5XqUo/4m8qUUhcg63sYV6RaqZsAbTfxTY5nmN4RrxhUQj7rFHso4WdB07hw/eojt0QSxTouHvGL2
6OaFvqfVhn2vtdouHyx3PdVtv5n1kjVtwTq70mfrK+3WCd6pse9BCfbAs12/siNrje4/34wONbcu
gmTrpM+FwJ/Etmv1nibkDkD7U++ijayDNxXtvu2J7YmShHScQW77VI1nNmV+A7LCZsJDap9bXyFw
Zmgko9bt1nk2O1c+YVIheYyjXKdMPVa1h65Dn1szxFYYuLKqxvNIWkiz6qs0uy4Tq+H6KszHiWiT
b37RkKFQqbbDsoEYMFBxz9hWSdftg1GkV0Xf69dRQp6PXxnDtZM3fDmTKAFcvJI5209tkgXhbMfm
WUt78mF6gwdqpjFJMPQ5yln2ppbP98xnUBYlHab3cR6fbJvUEh2Z9G+0T86PZ5YDCwE1DKRRHGsR
qiFW+3HtLDPsKB487ZzQ591fkjc0oyPhZiR8vPUkjPxgWTvks74rE0edrge/pE2fkq+MBsYbAd30
2PR68+gxBFwXSaHvsA17gsdF6Szd8kvZ8FPygfjLhTdW7Qre/ammu4fISC/XOej1p7I2z6PeEhEB
ozuAWbR0RASuErtOMQAngfAJMdf5sXUECahOr5nEwsmGnwkD4KYlNuv+smzBAIPwkpXTNg5R9aKO
Pijw9CefnKPHIKMRrrS5uUm7tF3AX0zv1+Q2pW+Vnu+autXKUMLKxHlcSndnT3PubXIyMW997AT+
SiP/lwjqz5gbj9/i3gGwwvLCQZWxbO3vgCvVGJ1G1RadzVa42rqHpkncaKN9yuZgum4NiKWh23Ta
5wwsIlk5SBoFoEaVoJfXU64Xiz0oV2aB9aHPwPc1H4goxndeiTgU0MWfW3viy+hmYRyaFG3wPx+4
f/cF7OV6RT7HvWwuCd/ff4GKgNXWSGLvDOrXb8bMGG8aEccQnqOCVq/inIkWpqljLrD5JV7IZZzw
qke6c2UoN/pg76E2Mqf61Ro94+SqMT8mJp7k26bwo8+F19CsJlVMINM/f/bLffzfl8Wy9nGnsIku
x9cvMO2fP7sq27SdbeWca7lEz6uuiz5YzVDs264tHsgUma8hpo+3hbdkpJQ+38CsKvfgi3Q41qWP
rB5zQMT5qj1cMot6+Im7QNk9aQqNrCjVu/QEsXO8U6TjgcN0qvsYuCZ4Ran91kVKHvR5Jssrb4iN
kbbKCUYavDZkyj5Dkm45hqSMHs3EwNzZ1/xjlzYQDnyPiXIHjimKZHymlZ53rRqiQ0o0Gx5UXuWH
jJrHb8Yl88UsbdiXnTCNDThcsLXq/M0o232XWBVGxrkQh8LGwgBQqT1QE4x3l60XBVr8tY20ZNjQ
Q/Lxqhxiytia58LsJrkuMbcJA7NJvuoMzbaZnkTPrLzhm13gcDDx6Q9FBv9AphUEU33m8WFNb57R
1DOHNMv8s045Hq/sxk0xe88YqpY1tJNkPOSKOJe2BdvT7MI8JaPq1o6HF2ZmzNwl/7wQKBJZpT+s
BDQX1AwG5PtLOfhT2cBZXUpIpQ2Z8QYY2KSzwVaXs7lQYwMFinAYYG6+QDIn8ZZSTLy6Zk9ME/5C
OakVHUzbxlsnBZbN5Ll3ajWVepqHg5alJcHb1ZbGYtmueAW+oWIvvnD892+msodvEs6XtsbmqoQb
n/h4ElaUY9cDsMuGSAVMxka7sujerSIqtoUBEIzdZUkIdqyN62kW3mG0yy+jquHWEK83FQQ0p7sl
7eoe5t6k1p3U5dfG4VphfSVrYHhsUoy5I6IFrN4rFgBFX94raYD9Yzfme0fL6d1GMyWg25oeDcDw
tVVDYubzJCWTQjYEckUWa0boRIhBuPeOHVy5bochPyKaBX4KCngcrjU3u7kxk/oa7NlmLirz5IF7
IH3otKwg3lwoy1/VaZk9AuMGZM7kjRvv8f3Ux7C0OA1WHUGYXzUEdGdgm6XAacf6qPtjtdO60l23
8wD/3Eqw5Ooh2up83Zwjr6g7HhSoAv9MNBzX9pSYcxT6bmfb62I28H3EYe1AXhS3zmxk1hs26ukE
x8sV+ZUGe4jyJ5juY1TsGLvFjf6GTQDnag8bdj1xsuuhVpFMFjsqP04sBBjUqq6vNHvCMYkxlfVE
WghWlpMu53ta7AiPLXx3zy215R5SdUBScTfPH6ab+wdfztqmkCU5Ib4bwa3T21lB4iCLzO/clJFW
G3kr1WqswrShylwBMq37wMm1lSMifZ1ac/Hh4djS102Rhg5lKyhfDjJdqLy88bwyuSNIVIVcBgFP
Blfx+8tG+p/O9jedLV6RNhffv+5sr8nneX1PZPet77vvG9y//ub/zUoO/ghM30UK7MDjMPTvs5Kt
PxysxBEH+RBGuas4ov5qcG3zwrfFPJtUZBsbDGq8joyg5P/8L9ug910cIBjPuouFvftvNbg/npL8
aE6ngOabRhx138+UUQ4CZF5CE3s/LT4Shlg78mKiVerjofPd0/mbPm7plL87jy+/yaSZoauByvmL
tUxR4bS8DGL2vkksGvqmF1HV40pFiQz//d/E7whwIfLwqfy5Z497LZpbkQu85nMZRlK/7YYyW7nN
/PBv/yLwAfzgF5Wvzu/6sVAaELwGZMiL/QRSlRf5B7fJR8b//ie/xvFtJJkuV5r546/BeBkDZ8pE
pq0q2AQ+tNkOnDTMx/Q/eHSsVaS9WNtCDv/ZcSsWemkTWSYIti7b06hLgPXa9E9tlf3mS7m/Lgff
pTlBKmPhHPizdYo3UHoRUy/2iVI5jNPpPMXjA43BgxgG/zcYwk8d0bL2fHTYrosHMqP5n017NSRC
7M1a7CHR0A8Cku4zH/1jraWvur80j8RxroyJMNp//9W5Fxf/izfBz6/ObWvmvPBy9gzV60+yJZzP
CQiwxHze+s3++pnjfvmODPs5FTB6YFf/uEpmmckJZ2mBDSxJ26UU04ZOI/r0H3yh737Lz1UV2oFB
g66614KRYNV2fBhKVR2r9j97dN/9pp9WPddbUkP1ZoEUclq7Y/Y610y3/j+2l/7r0QTe4vsXATOI
2s8OujU6U7+sRYmw3azXQh+AlSbRj3ezXU6bAEL52ghaY0t+r7PXqVTWWWEFoPR2dYTxj48aYsNx
42MpGrZQTN8vBCkvA9VY8uO30ss/JoTYB1Rfw7XwugjW/QzcgG6pgcrDH5mSqNwwwDYhfoMxeWNT
3tM0m4+5ZyIGjLLoZSgp31Q5OvvII4e6nggXVRnrOfdGIqmp3qFuQyeBm9MwNel73GBlXlQb/Baq
T2Qw2keC4tR7E3HKG73LZyfN7n7K7PpK+d2QhYnnJ/Vmsgv9LUOui8cln0fDCeC1jPjS+dCLbQ2W
eAtFtV732KvjqGJF6G0NWQQE8Fh9sAOXEdtGh+eZNYAvWiu0sNT5dnPJwVWS4BRCuzeRBnC4JHFK
eKHLFVBBAtji01L34YA32dFG4bbLmB1dGXqP5UoJkI9sUgvBK83HOBmcqzE2spfYr4sHV8GVoH4S
z41bmo8R312sPMXUX5S2nPlMA/KlxBNBH1rWxF4fXZuaS2NK+dApIoIZJ5X3lGH9S8SjIRqxEbeu
zD50g3cqEQ8+0hp+jJ2KPvXuXB/UcjQCEdVXU7Gw51oGKTF7OygSUqDd8UwUg33gRO9DRA/pbogL
a0UZgAYO7Wx1TONFPmhLGLgx7dtt5sbVh0v8/I1BTPvOlQUuXaam4KFdln3REcpNCrR/SlweWZ7y
ELCDI1HcTpDA059/9ucF+Iy9NH8JyO9clY2q14CdGeR1kjpnwltbt9il8F/FtQFjIli7STQ8JZHQ
AhTXQ+dj8J+nM5LVqj2ReDQ/+mRjfYa3WH6YXkKBnsfThkjAaEUj3uztDHVcTd7NZ6uqWT/EdDl0
yQg/coxEk4F0xRGMHFDbwqzM5BX00Zg79MAirleETmrYZLrBQ9e0bLulmwwHmytuJpiUOR4Q4Moh
TC15wFI2HnbSr7LXAHh3GyxAHHJdKuo0GIpdN0QjE6FgeJrbOd85QvZ47mmtmW4zYTnzZkaW0qza
LlZy5Y658YaDc/fVnNlbKC8Bu9Gwdl8GrxfPcWY7VxcwsoTi4WBfollHZFYp9FaVaqGR8yacJM5f
mtisjmNE/CasTBP5fPbBaC1AkeJaRz6IsSUUelprU8ekLYGYf0M8MfTnuFiyKnlD0uLqk4QMhonP
bNlJguhTNrQofhNE598qETj7KndhiriJi/LZkE+im4YdZny0PgE9+GZWfkU6XPrRIbBZNRoBmZ1R
7Mie/dbLlu61Gz9VjQlxfniT4P/HsnIhQETCveIq9O4TyaaERj1uGI4P10PfBps4Z5/johoB9Hv5
o2+I+Yp4tG05M3mO51H0YanyLidtNUvBgAsWNaci84kCuUQls+DWoqiEgMquzyX662EQEQwocHiA
IWdfqn7YGcu9K2y+t1lmr2mnAcdhofpajCQbW0Nv4JakmJMDIx9HyYoiJiN6kQGiAL2Y6vWAh+PG
6Wa2Uek3AbbDkgAirQWiijvOnMTO/XvDBW2x9eLVcTgo25bzgwxn735O6UHNtp3WkddA82Cq4N8T
UdvCayF6imgvlqEM2mZX6KVcZ1PGIWbKeu0qfnUL5WSfkroHgd1Q7wlOFaIqKoIyO0wdcPXftGlx
awniRRM6YV5CKW67Zqmra7O+KgzBYmKmKtNVaeC7QBo0GZYBU3IXCsHl1EV+9dznvvFNx6piNSxr
xNFn4yaP+vQmc8Z4O0y4zHmKSgKxaO/cZLGz7aAQhoQqmqFjzZyIfT0itHXrLwhlgtsZo4f1qINE
2Vqn8FLvObkLvW1xJXerz4OIl066qo7RLMv7TnL2aDGnhwrY9PlQ8syDWm6tDAFwjLb6xopM/S0w
ZH8FiYB6tJa3PiJy7BEYu2QJtlplEGvXfZveWqk1PGlZ1t1OY9JfR9n8SPivQpiBwMqfAEjs2XAA
GEAnKiw0boXWRndF/uw1hMlCLf5AeU/iUp9+YT8/tIMe70189jdJXDZhr1vYVE6w+7kW4x2H+5vm
1GCoHpfe4sF00NKkeCDGtTqisw0e9NJHiqODJIczrxQx/FJbkOeNXRXvYEvvpVa5O4Ib+fguksY0
yj3+XHa7g8a1MiEZKZC/IKtgcRUcZhlNXsMSyYIyRHeWHyrVIPz3kYnh+9mW7XoaGsZzhbAAjxi3
9DrCA9Us6enml640y6NqrPJYe70uYE5BxLeKTq6lgT9YAcFjrD33alLmWM5cPkXL+UffH50beFrY
4uYZwch2OpTJUWWBRTizWUaDf0QwUleryJUMYENqccyY8ClpvY9uyhJ/5Q95+U04SEiMNAZzgp2F
jG4K2oWD4OhQaUbO9clfrH7Cvu37O1wSyNTNbCKs4ejFGSZaSWvDCZbGAJ/Z6F58vFbQyozFJ5VZ
I0o5w4VCQXENjV9403Csiixfp0J/s325F1kGNX6y4Ck52COZLvuLg2O4d5xMuzasSkNm5ZWEidnm
tGOfmtaqzoDdZOH3e7MBIRqb6DVPnHzj4R66MRd5E8it8YTR1HgjuaNhvcWtvq5sU2phUFjzDds1
fo8LDy1DDlwPuWoMKC017ZCOju5vPeC/HOEVx7cdU53QLdlqpWxM89aCL7zP4frBQpyc4Tci0l9d
lhYZKeMDhtiQif/ENb8bH4Adxbbs9GIP54LzxlTDNSFPuodzKHVCT2l5M2GPg5hrpq7Ig7a+YsM7
VxhOobswgt81aj9OIkEF/pS1gmKCUNDs/tTkegyn2QN8nrY0HqQOOybnTFVe+loV8oxFh7H95xbj
l84wWKxSTX6TgaEQ7lY/NjJoKJwyhiSzHxqKsCqSERcUs8GqSi44XP2njdS/HNj8aj25/ELPWXzr
Asv6xUi7ailwbCadHCgNnhucEvU67apBrJEpv/akh21y8Mpb1/HV3eXaUfWMz2piKmOLkk0LI6Kr
X4k1H3aMFn4HnPzqp8bnw7oZfdGi6P6lKRcEBpE0KfN9Upb2UQ5d+VFb5OmuVK86/b/YO7PeuJVs
S/8iFhhkcAIa/UDmnErNki2/ELJkkwzO8/Dr+6NPnVu2qsqnq3FfGrjAwQEMW8pMJhmxY++1vkUr
WlJsZ1nGgxQr0V0PNrWmSHnHlaDQxiD4SilTnGCU0OM0OHm2SYXxNZt76ywN7LFFoxq0aq237YYa
JdyPKW60RumYEwfXrXTy8IGANflq2kDZfI//7V1NOHe4AtmAw3kCf5wk6suPXbEoGOQH45IafwXW
E+sp9pcu0notqChxkNtrX//DzRH1+C7ZvdJDB9vZtzTgQ90EznE05ec6ITMX1TgWLPwhO6vBp0nM
0n8aUOGZa7gCVk6+Em7TD+8APPJow2tMDh7n7b2lReW5kuNfLQP/1LHgVWhUkGlEVBmcrvUh+WkV
6JN+CO2iTA62pHi2yaogkMQG2oA/gxTylNH5rDg8oO0cPv/++TP++RpTouAbcFe2POO0D689i1QO
TTZCXG3HKEScivtHgxvzJe8pjdtytOYbT7O850LOz6k3199RrIzbbh4sGullEYMCipqm8+usd03M
GhXlpEyZ7rcRMmfMUO91KMLuuKo6oj86Lv/Tr/6rfjU7BS2S3/SrkxUKV3avv/Sq//ipv/eqXdAQ
7uq2QfK0NuVoLf8pxvKcH11nuA0EHdAsXnVaf/aqvb/BVOB+YWBPwAP3zT961SasCY80kjWG2PL4
zf9Jr3od4v76+DPOg+JA/IyDqgEU74/l4afHwuR2zwFh6+dC18q47tGEM2JH0x7i4RUTcDHAR6U/
m0PV7ECjCGzAVWeSWp0hk8qXpPDxcbcXZI7SK2lYUIdOSybls6AuSDdjK77iXoie8gnddRLZ1qcB
Cf0F42t3uwCgDHdJiR7MLzlFXKKRvwwAHXnVXlMxoUWdKs5Mg5YDbZq7rOnMr9qIC/Ks4+7Gp8x8
8WpQ2GSfzDTsnat2qRecF5k99isoxuzf1UJiWWG0E1Hu60xQUZDOmNuYyc8bE8QaTRqzf+GgNDLO
7OEpXFIzYa5MmexUu5Tv9gHfdG4HpsFhfltlYfIk4pmKPUZrHzSJGuwj/A9U7swMH2zZG8fW6eK9
Man3rKbUT5xk5UHUCcE4g2HslZE8zohUb20Gv+rAPzEveBPDHPs7UtuOBIjG59BvbjuhvU5MlXF/
qnzE1eBowYJFd0vensdJBN3pZomd2tourOH3Qs+sy+BZ01Z0vSOOvefV5blb4LEtues8VI4VPjbd
bLhH2oumtlFtZWWIqGVbB04Tqs8DKtCtRvZekLJ3cg1Y+2ui1k+2V2bnrnK4ln0+MuK32xCkwTyP
Z5wFkRtoURVvncRe7usikom+DyOawqnAD9w1YHGNboTWOi7FBtjVEBNXXqudO4fhAUGW8blazDn3
ASAtj17mZNJHNuckB6npbvacACUrnjC+s51ve6rOSduSXu617d7o1awzWI6sgthIlVmJeI1apKp8
c5lAfkT4Yc7w1UC6f71wQNhOekiHjIbHMRmWezcO7S2uVw5baTmqILHwucoS5GBsex29Cnxl/pr7
mPitZWAHX0KC2ieXuCrNeUwn/LCWcYz65mLNrvKXEbRPUl7LeqkDLGpQt/Lw5KTFrrDT9knT4ruJ
whB4F++Qk3/n04N8EfqIbNBJwl04zA96ptpjjX9qi59SXdW5ph8rS6a7LqyNkweO1Qfi2G5bjfNq
LqfkJPus3I0Mxc9aNi9HvebRNOzMePJm40vRufjMReT4Ku40Dnxq2JWF03UnkDUKWtz4tSmb7NQk
MjrXttNvlgWOEvKLfQlrtJVVv5NLxfXRMLHnWhFEteZpnEJUHERx/M1CXkyvEet2WFYMhXRU+LLB
+MscDktZP0dXhTVBcgchssdH8tAlWuuLMhH+YFhhIBslbnn36qxQTTZg2brqyFy4/4aue964scnF
4WE71BWURYfdu4gWkCx1zZnQeoCDd5+6yRX8L7o0vQ5JY3lM7G5f6q13Qld433oIxZfc2OCh3kZ4
gJuI6E13kE9tXe/deboozPhI+/pp11RZtx3CBYxuKJ8ZzCf+WOTtRuTZt0xizDCK0aZbHfeQ5yCl
10IEXodQHcsei2DiXmRFK0mBwfTx4SHt5ARwp4M52OZIkgLHG0burQpwM9+HvTfavA202EOo0GRv
iwNLCt+6d7JZLk99Q2Q58ZnqOvY66IouSFqeilUlWt8Nqt1qLh9qKYvryZXqNVtXs7QPnYp6rdXO
VWXI+8So7VNZgYrjC2t2FeIoWgDxZ11r8aIb0/e4y8UBzSunzwSlGIYzcjm00DtRjZnblmX9rjNH
vCuL7R1T5dyHdnM3Dp2+Y5lwz6XSRidoU7v7xLrSbwzYooNfmZ26VkY/BHWXdnudL2qnl3V/bUVW
fG9Ok3dpJv1+abRuI1X+gmHKCJTX08zIdwXIFZ+YJYdEwfa+JTSdK4Q+odfVDuO1ydsr5WssE0x6
MbtDTeZpKojIVN1jRntvZ+RL+DCm46XS6iaYRKeeHE09WZGX+Jk2vLaL99mOcP9D3uA+7isIKBn8
AWPcIYU4lraCPqZCrmItrw0R1fvRbd4Ka7a2VrO0B70zHivYmNzAKWfjPM6Gs1WP+nUszPveq66y
Nn62UwPPF1ZQvZSzz0q7pRv9RXpjG5jSCtJ1La0099ZtzX2bIHiY+OroXgwkAbGMul/SMBKfM8tF
vGE6PGqapH/oDBdO/NuhTk+M5rqdNdQr+k+5fj1USR3AbomDdM7cPQ2W5RiX3aGr1GlIwnSPNyEJ
IsTSfgJBgM0sC5bQ4xzMMRx8kOzlm9T4vrAQae71vOjyLkYU5S9OU1/w52vBPA7lFtVV/JWkQhmM
Rn81JfWq9cyehBwOBYQFb1jYWJVHB7zpHoa5veYYkb8NU0Fa6/xZOWm2Hfg8dI3LNECnnpyHGaMg
p+EdiipCbSPLWq4nzEw4H8O62vRLLM5WYkW7WTNnv+0j8wWYXHWP3SMtfK1BdLp1U1amITeL20gb
aDWUTYzlhX2tgvRzmEtwekKIalf0VX9l4EQLEgO4n9frGNVN7SnWxnV7xt5a2p6vudb1yID6WaMN
eaNH1TBt5JxJGgLzovr7Qmnu0QP6eZoG80lOevWVyBktOkAmxUJpOaPZ+mYmyCBCmotXkH3W2A6d
95Zrw62IHZo/cuzuW6u4HQtNC+pUu8vnuL9hBv2pbcyGTr9dnoCifHJbqP5Tkp4MTXRbwcfbGDhY
v7C8ysNIG+hVLaLZjqQPHElLNraqHOK9jfnFd13yhvNU8mHb4cWLiLYodFe7RMOYPjO7AZnJkOK7
TSzbprcqw7diM3stXWd+oBFqg4R1X8zUqgKIRs4zJp1ko4W2HjC7UI/Y+XR/GvWVhQ5r3DSZaAG3
4yHiC1M+MAqsRC72LOXx9qIGfnCu3qsm/TrrmnPvecXwyWyHrY6Q9Jppj0VHjy3bUQBqAzchqipY
qkb6ld5kZ7o4JfaqHhFSW0QXYWQHYJppgC0YK0rvgZTESYnJ1437O8gvLlBeu/6kLd6h7ObpcWDc
sxNe4iWBB2XiCu7Re526b6zOGWNI29v0Tdg/JUqc7cL09pVHK9satWRLZ58NgqyDTWcg5YstA1yr
VirjusAYFZBGWV8hmEWT1bXzVc645YDIbILpUL9lEYGv/ZQlEA+qQTywQLbT1uxNdJp2N8bZXhZR
u5O5TNm8Wq14qSEfn/FAWruMWvB5bVbPdC8zd+3XzeYDUmvxtcgs+6tMCsgmSxcRoBfTshYZBUPP
NTeYFOH8odnMyO/koJjCWkazzjRuQg4qJs9t0cACwz27yak8mJUkQxQHeShwhZ6bfnR2aT5ED55G
ISouFFpBjvG08ZYj3bP3MrTtfY2/aJN3FdMXvGXHsCgNf5ksD1CovudbO1lKdug36flkZQlKUfZf
hm5ljy64PgpIaRsro3/frFhXLS2hmxWYw0Lgu5UrsoPZkSMbN4rmpj5uw8a8VrEynxJpN/sML8I5
ifPyrDo8S6njPcxLvMuGurkHeC/3uvjaZzEFk8I4p/LwSURNDlrU2ISaNBnSVURZWQ3NWhWeGnsu
tk5NwAQCxyBn8uSDhxdBqRUVMoZh42YTM+UGK5l0GR21Ne2QJY2/jB6B0xT4O93lEuOkfqInVG5R
B1V4f/PzaDOUUMLNNxxVmAt0qDSZJlbsiVl5LEt57xEVuId68ZYV/VNZzSC1bPTlOecUo7Pwa40F
gJKq21SI5XyzspoLsr4BA6BmPAMgav0uyxE1dm0eGDj+MK1qEpRogzu+ZLIfo1D0DVWWV2m+IDGv
ph2IKJTf0CjfU0CrYnKQZ4Kr206Z7c86uVj25IZPjsiumKbI60Yy4O3r4jvFL2a8uN0KtZTAplOD
r3S4mcBIkEfR50+NVMkmY/66Y4jvbSUhPhTdruXPKBgvYL7WYKI030FSrK9tN/yqtw3xSsSj7+Mx
ne7g/jKGbLHzzJlD1SPozeqVui6mub+mBR3kZb0SUhumxFKfrxkMnDTSThk3lCg6h2HwHc8Zr1zT
eS85b8DFeUGK/xpV9t4RbX/FMRfOrEp3Y7YcQ3Tg20XT9ln8XXNrJId2q1+JVlWHOm1uyV8HPRSz
PMa1G2CC1HdVxfF2MBpzD2Vub5SW8E2lzi6cDeoEnUku5FknRqWdLK+T07+FffS1hD+9cUvzru8u
Thk+lcPSYQksoi+ahmy3x+uJ6XAJItO5AiT62a2YhXleuU/ZHH1AW+DWsHL6WqEL7A3VnYImE2hg
voOuXwDhpAARGGGVI+WZdgsFZnD9NJ8WtgQV8nHZCWpf16p4N7sEWDbcwV+wV3wzU/qyZjjOfmwa
YINHyUQb723+kpWKZLIkETnpmwaxP1NpZhR4JbNPiHrF3dgZ3WHQpnodNad7lWgRSmwDHEFQMud8
oYebBNM4MOi1qvpp7N3sOEBPOFJVp8g34mIvvULuqnmJzkz97V1T9I/YooCzld6N5/bqtkg08d1K
2v68xIl9Al7VHIxsTk89uKSdNcrmURbMNdzGeOUMry5pITngR/oNzf4BD2kZXSGUNwMgx9aF5jhU
o2Wa9maJmEMNnJYG5MS7znOYYYJtCM2i2A+FKTfRBIMqX3vBSduBwO2R5xamDsKO5GS7UubWiLPw
xkbTgCZ4/gpDzMNX7eA/zbhiFLWXoid0qVHz0WoIxUZxfi1yaLplGzvsxd4XxgPJpnYdc6PyeFjN
aQVlULNsxpRf33oMEnl2YOlT7nHq35F+QY7YZDABmtQuhn12pG48OnmhgizLh92aZrFlNZ/56q0C
dDc6D3rVHKbc+15pcs9RmI6LOamXIfU8Kmmppxe2anahkdPC9dx6Z8J2XL8iCnBjhI4FgD4PNKQo
fimMmul9q9MzzZJDm0oRNE2lSEBr9XOX1t2pLc3v9QLozWNUvJ4tjCW5Fqzu2wkWAx48vsYSxa7y
UiCNWTYG2qgJ3y6TbpPCqT+PUt0mBpartMwvke08l67X7qmva+KpuP3badoVQt9HI/2OrLM4yxB0
t7KR+FVub/hJ0n1byurOLrvLXM3AsedwswAtocvAOcswiyDHF01/P+bj4bzGbx3o8cSqbOnhISaG
a4st3qJomU8jT2rQr7wkve9YIy3RQHYbvg6O+gpw5ujK+hYGxXTEWmJsOEKeWaKfSYopQI9NW45a
3MlidoJuQOLO06BfEzhv7N0VC+8tbLqyM49NJe4Zgh9d1W+XwU4DsEiFx0FnKT7VUqNtMo6ju8OS
8sjaeW/M0cwnGrptao+cvNyRTjzHwU7TYWRjtacjsBFhMp5iEES+JYuvRVd6dyrCq0M1u68ZjyP6
MpcnV8hbAreBBFbCAKag77qW+E/ZNIqUmxLyjA2JAZipox7zMP7mivq6XYxz6tqvGHVwU7x2It+D
Rf7erI5u3U0YZwu415CzN7UqAqEqtWF4873qCIjMtPRLXGtEEjAuxGChBalRljRVXHoli/KiTVHQ
C4jFQtmCIkGV6raJWaCDtm9sIgZQpd7gRDdOGjV9RSsck8g4cCgf6rnhH7GTV4xdfU+v6m3RTkWz
iXEwjrV9rkDkoaEJbDWtlqU063d0cSJi6nvLTxfh1OzQc90jzlmavWTe7fnE8DTHBLPQrcuq1vll
KxorpzSume9OVOTdo8Ygs93lcO1B/2vp2ASmiGm12ZwRZpYPo0cnIz1RGz4QDABTFT0H3Fr6VU/m
zNc2nZy0Q9bitXQs/B9N6P/ufv3+W7lmm7T/a/3FbxQXrHNx979//WP7x58hXa2RKL/8AVVS0s13
/bdmvv/W9hk/+seAcP2X/7d/+feQlb/sxDurH/k3nfiyILbtQx/+x8/8aYrW5d+YwNishKuUk0Hw
f/Xhmf5BdmbNJRmFoSVqxZ/78DpTY103gD1ZsJ5+6sPLvzGYI7IXqLOFHhGzzJ+f/+/KbS7dvx2Y
ylWY/vMUTrds5pAm/5kEGyCd/DATXk17eKpmyAfUGYJHJl/DO2LwLFZNfMbBIXKpYMGLMPz7iVld
IOZqmKGj+L0N6QD5zNcNGA56XE8QLGvWurJ17Dcsm/Q/i8SVHAaq+aqkusk+JYusr8p20d+VGU1w
0Pp06n3dEs4KZx0Gc59oaFzoETr0smtvGE4cRprxgv+u2MZdSjcPEQX7zWzDAkT+HIg+7Hx2nCu9
h7GGGtMFiKiKxdjwjH4ZeqPZGuycRzlM+hzMZOJ9sy2dh/BHrJbnhjGGrbFgaZd2nFzItRuPfdY7
B63pm+NQ5opHKCmmu6HW9obqjU1peICpJvLBtayjcI/K9V1xOv80WW0VcMiiczBPV7EnEtTJHJGF
YItlTLbpywzLmo+Ry+oYha9sKHaANli0kDXB55vnKutLL9iVEuuEBqi9BYep7POIveCNKwLCBq1K
2DwuNkFwXSNbTZ6dJprSrWoAQcsRTN++casYmuZkjBdYELAYs7VmEEInC2Zx8wFlCGD8zjwQ5x2X
NZzRFImec14oETltBaJlojNtYR72ikqBkDGIskeR0+waztlIXLXdUSnbnpseI1dznAp0gwWWC7vA
fdtisOV4ok3vXuFU6vtq6/xODJgxmtcGqRy5eGAKLXZ2lzgleEyieT5XcBglHB1vuAJTmZ5s2iVc
qCYNiTfLenVMqN3MbZOld0KUzVZPaHaGcTre4Kga/HVizW1J8bqZq5RMQORcJxdAP2xNfdkBN0z3
KexnImmm+87uJdArLTM2idfEOHDqLjq5LnEbgTS52oGh3PCgFzq7XmbO1pFojWa3eEv7WuKYfzO6
Wpg7L4UO4zc1u0fnhi5HLLA59IhbT4Cqo8UhzSg7KSzO4kDUyZdYyaELllJat2vgt0Xjq4rIqpX6
GaVivmPQpO2JbmBQwctdMtus9mIR010BRHc9q7jqRgpcRnntIn5MDT09rz1CtnqjpdpP7eI4jLp1
naAG45TUZfLKdtVyKsKFvRqU7gbn1SvvkfmHTtOrz6JrO8aPtemlfaU7TvsZVEH4JW5ib1cCB9pT
dsptWqfFqRdO9aTa5RpErHW33tk3oWj1jbNGBdm1uCwwOH1QMV3gcl7cuQmVOVeg0r+XRLnflFYa
fY6qZDk3tST1eECk0WZsqnNiR3ulhnQfJqipabuh5kSTuIeC6j1EUiOPETHLFUy+54Ugl8JUjIxo
Bl0RfGNd0XrUDojRxk/kYYyxr9JppDVoGi9wjGmF9zi/In/MdPPeBoG2FUVrftdQR+dBx9XYpYvq
jmhM30jL8piphYgLtX6uPR+vrnyozJHMIJqf5Zt05+iR5kKk+6gLra+clvECMgrid1TaMcOFHphm
heqkB+Ez6jTRUrTfgYssCga1mnZmEbmHySLdegRU5/o9UvhdZ0WCG73vkrPw4v4Rrg+VC9fnsYU6
z21Ng8mYIWCj4rbS0Dto0E+Qe0GPObkNUTDMPDL3HS5FfOtlboLfoyzeCUHxNpkO6x1VGgqM7VxK
XJ26gIyn7ru8cY9MVqdNyt39IMB+5iR2zAZdSTMMxo5aTVdiM08W0xvHqREqZgMre6+bX8osQpEc
9wxrRyEVMkTbekFP421M5KX35USnSzrN+IlDOxBOU+EtzKq09QdneoOcSg/ZMLvvEQfBIIXFvi3J
s9pP+Jg/GwxLbhaReDcDKL3bubDKnciY1xoU/meUnCS7CGTBATLjtN6VZRtt27LWX92KGHQ5ke+C
pATd+TzGjFdVr/lSdNF3TgP6oRgK58XEFqptFm6tLdZG1LpIHXD0RRCJipKV38XB5zvuYF+MeokC
nkhzJyNhPEW1V53d0YpPpddUt7XgQNDV+sCV9eL5WzLTcrbooCt0HSFUdH0m1CsW9EfCqbZ9ASvy
uDTz3AfSqL/BwTe3Yio937SM8sLIQQXQ0JqrpSjHu8zRtmQZepeaMVWC5T6JQ0BHWnqJdVFvOBep
L1k7QIIiWfbiVC6ju5HYNF8D6n4vAeceBrebjuUUJhLOrwQRBNzrphmq9FOOUeFT5BbNLcfF8LlK
w+TcTzVDCFJDngSG9G2sl2o/Uz5uQ/IPIIoVbbyRfNoyAFSld8eCfBXmMk7/JMmsmP1EtsVGSzhO
2paE2qXH+m3dOhyDHDcsT8Wo0X/L03E+W2rOU3RMa9RWKU2uYzd+lhPnPmtgKMUQhgktc5XlJBJh
v6Es07WgDIvkNurikWpa9z7Ni8UkRC5s9C4BFCv0rk12dpLaV6Alq0dY6IxSNavhKBOFbiI37jhd
9XXZ7NoKCuL/yFS+/Six/6o4xgv52+L4+tvX5rVNf62O//ihv1fHnkVGocQvuXJ5dApdft+fyKC1
cLaomW0X0ckqN/kvkYr5N2pmjJM2HFnHtVZB1Z+GSv0/KYYZgH4ohoETUWtKEysPNCTeGH//kyYl
M3tNh5o1XJn54g3xZUkbAmsB0xD0MRdXg5PIucoZ33M4ZQF0SWNP0vHRchv72C5d+JDlbrj4BW9/
pUPYN0bT2mT5gTegYQr3xGgzyinDbJiCLUn/WbZ5ft24Tq02g+H1O69zk2tjcpmmMqenIz2QLlER
6hwwAjSvO5DHuG30eqcPbn6bpnpx25G0d+9hBaBxBPX6GcnDeJIawgUfsk7xWQegjtgz1gy/dkvv
Povd/L4xumfSD5cjsM+JLqUT3dqQIlesXnM/RWa4Mz3e/hLCFNVGszulFVXhBBkdjYyYtjKWTPqT
tM4eeyaIr7iXa2T0ZYiEYbEhE7KL39qOHX+qAfrPAQtKtTGjwdh5sUP1Z9XxvTXZajvocuBZJVzv
qolGdvm6fcqzhNhEClDmlJKKMkASvjwWXZ8Gupi+ptNE/9kkT/JA/EtyVScFCWBFZbVfIBlQAtR8
h09ZqvJrdxzindbFy6nJ0Vz5MTX/JhtcJ1AF2Dpf4fK8JRQNeEMW3dAFUzskP2CRY4ueAiazgz6W
lBNx0V+BPESjJ3IbBmY+zg+sjP0unbw06Bi43ri07w+zURcXp9bHKxbE+QBI1XxV0ixPDKK6B6SI
Gab5VEu3hVEx7Wxi9DAw2vvLImp9VwtH2xRhVtzh/TAfull2L6i0su+z0eqPxtAnG5sD0E3eWtq1
CQw/svTuM9cK4ks9FR5Lrpt/Nptk2AkXIkDBWr0di3TZUxRqiGua6b0Go3Ejuqq8UlM3BR58VCLA
uHEi39M8721lxjZB3QgG4dpiFllAhjvpXlQXd0U76Pg7vbrbzkRoYfwtaQGS48LYQr4OxuCeixXb
h8CsupaNiIK+0OkBwXQL4pagMpCauFMGit+rChTUIYsq98AWmn1TRaRu9YrwhSSNlpvUUhUxZlao
vdHDdnM/jFoBZXO0GZa7jtWfi8R2WL/i+JRwrvTBd6uN0jLrM+1j/VNDNs6V7aX6NpZtf0mcypow
59XDHQDH5QXIKvncWlZNZ7B20SMsHOvGraXPsSnaD4NT3CZ6290bA2fD1DI7JOrDQp9HiMLxLdQE
0CI7FDh22zkAEJijjvisbTZpgiePBlPHozWzOfuoNGhkUwFwygUQkD+zjFTUNRl81qjWt0OfW9tE
q/SLE4tiXOG3VUC55W4bhF43eZRHN00sDZjytvkFCBjBfzzb06c2jBHvT24/P9h2akKTKTIoCErE
B+rL/NQvQ7FmmOMrgHJRW8OO/BP9Bh8jshHNwgZ2rdHCf3ZEUeOvs8sQuG9dh6wkSbVslrx8z1Du
rjVqPl3MxcnZ5VMrgdc+D9pzNLQojJWwvJCWQTRtzEQoDBgKg9KOHNYFOYFbTXdGpotPTRsWfUAv
sanqXWaXlj5dBFPCCaaZGeX9ZOyoTKLcA18/A8tCKIVq/oE4ImO2nyInr7p7gu2AMqCO4mk/LZWB
XCvoXMQuJKYNRjo+NGqK3DfYyyHnuRhn4Wg95YMaSY92K6ZRO63vO/VOcE0lUuyHomnYuOj8/He3
vy7JWwPb4nv3a8PrR9PmH92w/4+aZJix167Rv2+SfUpaCMRtUvwsV/37T/0pV7VBB9oGalRjDb/+
OeTMW/kJwiZHWKJNdX5ACv+Uqzp/AxJkQDvgb5BWm7yNPysBA7mqycTTsqWB3Il3+KEt9rs22SqT
/odUHd8EphDL1A1JA8Zg0f4go0a8SiPEiu2zF2EXQy8y3VqiaA7LPKfch01r/XEv/du+3L96QQdQ
oSeFBX1KfChEUj51ZVS5deZ44G7EACR38frp1s7wakZzK/4KNPYvPqAjcZujVDdhVHxwnLPXLy0d
TDpJZWy/Ko8XYCkTj63Fev7Td//3FuTP0Wq/yuF/XEu+ar5rupfQIj/WWE08xlGfCnlO89F6TRzV
HMiBxKlAvI+47pbFe3ZSJa6b0Jruf//Sv5rD/3hpgbVjtYdgSPmoxB9rqDm61shzayh5LFymEBwT
gGijOcBE8fsXE792Vn+8GncgIeuEycD4+9hZncAo5g7W4fNY2ryQUzXw0kelA38ZOgfLA52MKj6h
18Oty2h0aD9LwVl4g2oDN61BDNjv39E/f3ybFZscQUAhNv3m9Zv5qbplbwjp+ISSY6zk43qrD1tf
0fT/j6+1glJMWrAUavLDDRUpU8/ieZZnsx3FdY9G+N3p8ompoFG9/P5jrc/Crw8n/XMa1xanBWCh
1lrU//Sxkq5q6Bn38kxV/r012Jd6Qov+4tv8V9eORUgQBqELVqkPDySpH9KB0SzPqLdRf7gDrnTX
ZqIklhSr9u8/0QdrzHrrIM03HIFnBLE15MhfP5LLLj0smjDPCLZT0pkZK59FqIEZoFkM6b1OrVdp
zzykiTfdzzRyj5ACzeNfvI1/voPtFfLyY9CgM5/48DZCQzAagC12ntzOOJlpIWhuhZ4LDLnlDq29
HFNwasDvnJce5/WPh9eqWqbAXtscfv9u/tU3QG6fJ0mYJe5e/3BHpQQ8TXla8fCuDnFd12l7Yu86
y4pezn/+UjZNRcYObC3GxztqqtwG0UFtnhOLy+t5jJ8Djd7ystKpyvPvX+zXpZ7lmxYGBCBPsrPg
iPj4YlXckapdV9opnHXiWTUoCy/wxKqXZXQnPGozq8PvX/FjGAsviel1PeLa3GdU4x+2sypdJL4s
kuD1EBi7dAuNHkrTTvf2qE33dGH5XrHm4gJ3lfFI5giTHObOZwdh0rhxE7s+LDXb348VpJMpjfp5
AUZGP15bxCYRULZ+/5atH1vsP55yi40f/RmWB6g5pmmzNf76SBTupFC0m/LUYuPe6Qts9DKxtR3N
07T3Sz2fpwhRgmoYoXPYnO2t4JfdNY0G3HNWGe8xJIooCUKLRLXFzLv3yUi5daGsr/iOWmPl1RGE
I/0UhAP6IuJQw+B1gp0IhYX8iu69gQEF3ZSfI/CejInRUPVLNzjl2Y2keWKMjbhlTtV8Swyv1mxt
Eumfu4WY5wAgQC2g09MG91snJush92KG7xktZ9OP+sS091lR8xouV9pu45lDtEvYmhwk3rs+qcR1
G5fcIZUEhjHjLl720JE8Gwq5WZ7RjKzO5EYU8SnN4u49VVn94lScNE+5SOZ7aLzgZskCGfyFCUny
Rcw4tJmDm3bKyN+lS4A6jHuvS+3XNDG426UyrNeZWfF7i8+dHRry+GsOT/6tWkIDU6dT3zd2l+8t
MPqBk0SS3kbrIcAZPVwRgWDi9Ehbk4d0DXGUIZQIc5Jc0TAJn2f8ivvQNNv3piXoWCsN8UiYJteH
sDCHKVK0PBsD7pYKUT/p5kRkPguO/u8plEKDoUBHD7cNoeq54FWeoeTwryBAmEcinvgtuZrF49Jx
3ci5R477Y5cr2Kl3VbvaKsm0atQBSm6X+TMTLOJcY8bofl7Mi3OK18JEUw6wXoZSV7oypvu0nG3s
mbqm2RuryAT64pq7JjV169WxV9zGrBQDkKF0ZyTBeuigIFrXS21w6nbfyqHOMOcYvBk8WGm+bTr2
RRsDEmZ3PZqjbb644jrW8oyv0so7NwhLjKwb0s3Yb/7IcBeFyb08KM17bsmYa/fu/2HvPJYsN7Ys
+yttNQcNDo1BTXD1Da0zcgILpoDWgLsDX98LkeR7KarJetZTDmikGTMSN3AdDj/n7L32CJsFg5S+
bcXKwGR2Wug9kmEOHWON0YsIvoQsU7+koS2yyn2TTee+QWoh3XBg3Fdu3Vn0D4m9WMdlUQlyq8Rz
PtZS1pBIsvmqJJNg2w0a9zU1tgj2KEvICWFIcUqYKvK3kP2CtnNppq05xN5jWS6Zom8c1AWpbPl8
HZiBeUF+GzYNhEjoAN3BXpvrzmaul/mxQJu3mxrUkefCXEOtWZNIMsyhvhthxSOkiafqS+P249cA
ivzJtfzpGiQjvdxZ57HeTAU704rxrnbKbIkbH0F2f/DKoh/2gzt7n1YQ8HYYa4JfBxMHDNnCPiK7
qc22FK5IsJqpuQ5zKRSJFUP6MSEAMyIuvb1agR2Hrp7jCzGPPq6NQXmvbVaNe0r55aMHU/BMqmgy
o0h2lo/oo4sdnDhQvELyNQaxCz60UPVHevz+CKE/BXVs9j4EZvxDEXigwXrHWexw3siIgTWTQAT2
68YUEwpI7MBUDMapLrr2lPfpsJ/daf4SJ43apUZm3M1hU30gyNHBBYxDp62zIso7JHp+0b/5o8Pz
kTHziImf20wS9lHVNvxFgXHt6NRk+7djRDEFmh6x9Yj5YXxSdCtnLuqBcCV4+Ae9crJFGBwtW8zu
ts4kw8045kJOGcZbtJfE/DXtsEGJDKm/mQ1yI5vpqS28rt3IetjjSJo3dWp+wrzXfAjLDOlUKPR+
MNDjIpk1D2E8Vne8leAhLWzvl57DYLNNTL5RjOv5ZeOH9a05Tu1tOaCH3hgeJ7I3OF/i2rByHgn4
sPjPMJxY+QUSNg7Ylk1g5obddvyc9CYbUrOE4nEGvmFF5ijD596fdLILJkABcHhSxvjAGU0ZVX5c
LmQJGc1rLByG2bqDVjTjXAcUwfs4mNwYQ4cFbgkD0/q3YVgcDkU2sgWxG3MwA758SyYTm/aQc4Tz
5CLAcjg8+hNBI0dHO7k+uqKAa9SybDcNI0Z0rmVdvlpNl3CeSycVCRvKCCF66dBWH10wD+3XuZVO
NEh/jHelPyKrzx31pQpUlzAeNNyX0IvDEwPc4UjEM2kltU6yCVFqnv4+yJF8Mtx9rpMlySYGnDp8
wGI2GQ/Z0jY2PL80uJZ9nm28Mit2qVLdMUcZjIazbp+WMKn8KPQd9STdvronOuwrNpMP2nLETbGK
M9lX4cpYSIt2ztRan5nZJJ+ZvauHZPL55njiSf6CBxpGTuLjWGMsVRDLWg7+2UN1iYxflS3sCY99
HEMRkJ/jGGrzwgHufNUNo33vLTozop6uMjo+voWcWWMQ4pbA5rHDcFPCX+4d0gyX8obm23RfZdA8
ehKWPoE7K3fNuNi/N6EnL0YEFOjVYivzoiFAUF8w947UhDeUCXvJdhHGLkrJwDnjPvkdtJJ6UGOC
/mCazCtETe7HQnloDfoyhcNNXAYOKhrM16EzZ5iMXPtsEMPiRalMhjcrU+1F5dvhrs7oXwrPNOLI
QT/dHwRb3t7gMCuxv1oWABnifPU+LWv70StaCH61vTyQ/hFfmjOo0pH5HPaJRL0ijuqmnTkMTnbW
mdZkQTYm7okgVpDWPW2q9sBMmSA7tzYuc39pnswMYQ669wmhjgXFtThOLJ5r3LLtVyG74WrCL7Bi
V0jayweSM4G9E9hI5o59StncDng6kNm2nCwMssl8eZdYUqF6yGO3ZV2W/WuhRxsdZOkyh7fYRm1z
RsuNh47IA6vCALApEe1fjT6DvGgOOxHsgtJHLMru+wUGFWzp0CCWh1BbuFsOQOX30Lph8rP7oRLd
00TI5HNQzs5OElJA11FnIIU8lEZmmkIIQYqwtVv8ahsRL+CPq5H30GgSgRMzMCAMlFt1K1ExH2jE
wtBxUaXfWCZxMGavjCs3G4kCz+zO3gc0zX1mC7W7Z57pEiplZQhEJ9bu1xi280sb2OMnDDD+Z+WN
XrY3W28aNkMpgOjk5EqhUQns5usyLh2JZekyT0d/bL8SLZ/cDjkBRdGC3Pe8qgyaqGnqjgSrrJsj
Buj9puDtfGOUKt9Zpod6iICI8Jwsq6zBTBsf4PjkjMFFAcoDj4YP/wvkyrTxCX+6MRHVENFEW/im
DstyxImsjbvUsPnWShpIzrFi/q2nZ512kH+/VbD/9EL/biaKm97+rrRZJYl/SA1XzeN//9ftl7pe
BUlvdUZL8Nuc9fT5v/+LJtH6g3+0Q33nN1K61jZN4NOs4r/+NRcNzN/cFeYQWhRByAlXUsCf7VCi
VKjoKAp4DYM/cZmm/tEOtcPf/BW2QQqFgHmxyvz+g3bot2rr+2osIKsFuoCgJQqg/b3/+33Ppazs
Yalacz66fl3MoI3w1GKrWfVd4AUhm1o553JUDn21V6OHmsYaeuDlQSPM/dL1+J1TztHhhj0dDk9K
G9eIhiKZMCF8auUY3yjPmy+qWZg8rZMWETZyVzDQGAbGDjOUIlzGhJPbgzB2/gLiMbLSeM1gylPq
ImE1z/0w9+c579JrQmnMnW8sy1NsrX5qhwC2XY9oN9+lTdU9JAXcmCP9DKAqQpv+G3EsXr0pRIOb
rKEdzFm2JfCcUQXpqGl9zPCjfTGESD4psOlXmp/54M5NPm0ZojmXaVWuIEV/MCekfiFzIGxu1q4x
lHtLYHZ5IZmu3mQN9CypBuMgYGhtYjPGpdOMEvqkiot97hO3tnG5KRutkXsZPV5fTgogzUJ40pEs
Xfsp6LnNwsDZGBH5Yp5r8CK7mq3waOFJ2xFfw5s2c8RZLWF1Oxq2t4d5WN2Rs9bc5lPQ3+B7dKyI
wV59dn2EnHkAhLtQqb8H+GqOmz6ormofDtZu9j2Gq33RoreuXfNF+P54OTXOByIixgcxIOM/BH1M
OWEZecJBfwqKA34v+1mXhbUnizI4VG2SrxyzOL5y4BNuZ9vEJtgAoHddOdwzhwpyIJKkttuGMr8O
BqpPpxL3vryF0F9vByJMDyiwbp1pyhq8IZZ9LYxhehVzmzz1la1v5JC79Da9nbFS3VzGrREHwOpg
17o84xOIL8M2r+8YnTpXhWO9ZMrxtkVDeNYMuhYLcBI/QNPpMM261VExwDQbwZGY4fA9odrmzWQM
/jbWjjolHn6ZnKBzvHdqk07AReOlqchqkU18zDk+7BmfFV9DpT4JcP37xnHihtFhKe5Z5DQCGJUh
HBDwB0rYCgDwFdWk5Wy92r1rWG0bujQXlADpCsbztkY6fAAVRbyWxrOU0sRB+RrwKYcUPs6UgFea
RHYuZWp8cHw/OZE/0N27ZUsZg6YY4+6A7NxI510vtNyUTp9e27Jj3bBsFSTN2Tq08EujCfLLNjep
2De80NxdIGjGz2pcQ80yp0kOHjjVRDwFcamzPYJHZWM9E4vjQdijwZ8G9+hQkfdtZgNfzYNlFa56
cIdVBBK5XZGKZ4H4Md+Zbp5deL3p340AEdIX7SwVRiUBlXVPtCjlLG7SmevDqMPEa72EnKzNqMRq
Bg0htslToGluuASa2HV+Uo1FoVw2S85vk5tk5h36Bn/sg8wyRz2MRTZxSiEUObexcNPVfS2KsQcN
AaS+9tcMQOiPc4tZYisHS7OzTZyUX2mgJKurjdjmbWE0FctTNbO50yCzOGKLTPPrB4Rpoi7I6yAg
3dYei+Q4j4HzCrVNjZ/8IhSF98o9Cifs79PYnDN4G8yl67gYbf7lxcUpN3FB1FGK/yN+rIvJQzrR
2cSgW2NvxTxYaC/eXz//vKn/7k1tmzYt5v/31PL6i3z7/OM7+tuP/KnsFwiU7LUjzUzlG7z9X9ol
i+7kv1/KprkmcKMudZmIiO9eyi5CJnd9X7PFAo5nHvUfvJRBVv0wCIE/z47LZeDp8Iq3/J/buuno
aFn3rX3lx4NPOKPjovEUcC3cpTS3cwq0F+dNc/YEZ25O9B0O6AVjtvKC8jDRlbokj3yyPrjpUlw3
ftmnFx0mcxAmbYfYYeqd+dmWjvwwFrQax2TmeWlnCxWJDBDxtGOOs8dLa/Cuahb3kz00r7WM5c3S
h/RoANCuquWl5znr4l7tM8zHR78nGXHqCwCxfjuPB4+gpiZqU2Q4GxLW0ZdCFCTxZOb1s091oJIj
E6dl2uoih208lcMc4c8rPne+0d1QlMkK/1Klb2JSOrFDQdAxt1VL1zKiTCj8UzP3DoJwMSGTR2HA
/7UHDOhrliYtV2rz+ZSAys23FS1l4xzwAelfxgtEZuQHlX1n4ZW8C508IbWtkDddSZsix+e2VSkp
0Zt4aCBmqt4/rm+sbpM7zZIcM9Q2t2iyCnSSTg9n5MourCdwWqO/tFsFl3rsjrFws+lQxRauzEOA
SCPZ+31mLuZW51Vfm5uCNvi17S9VTfYcOoyTM4gGenGbdDAHcs59dV0Qv1syrXgZiHYb7Hs2NpRG
OEDYodwslvq66KQTxjtkVn0YtQ0O5T1ijSCJJpsBOG0E8C4x6u7Z2KMlFvBFXSpvvAoIm3nlD6iu
0i3qFai9R5PxXgw8HGvitnMGuS4cEjUXTUDO3tA5VNyCzm0pz+M4Ta15LeYqH20oQ8MgFTIRONnU
nh8SbBjW8ookZK77z6PqxgrjU7EsZXz3z4b3v5JrQsiiVvirDU/9n6svOvvU/FCYfPuxPzc9cxVf
wpRaIxkwH32HFSNxAsEmXib6ytiTvtdp2Og0mNpQyjDiWmUa/9Zp2OI3ZiBUEFQsvmkxx/1P9kD3
x1mwi3yBy7vkPLrspqH789iZzN2SBnadX/YY4eY3B6/FENU0Cp2dmQIwQm+tKD7mY2Y3Q2Wc1uOC
SyoiZcyxUbCjPGOYP/d2MqFbM1t3o5E7LRcaVOqXri/9LbIzr1+6Yz0mYJXgVJRqdh4MRHDBlKzN
Wwv7QknwcRmZM9wod8cazlMc5Zkx+ne0mSUgM/B/UI4e7HfWvqfkaL6WJF5nM5HLBlbFHq9tXZ2z
wFAbQK5GZEncDHRGk8UtNL1RiWoreEgtOjqUUohkABUL3J1gafO6rYZHGlqe2AW5Y5fmS9YxLJoO
dSsDi+aaWUFdA3tY4P80u0+pMfR7v2vnW+Lla3+zzCrnR73ZWMj1MP3s6p8H8H/3AJLO8ncP4PGt
aoc067/8+Ay+/+SfzQHzN09Qx69Pn8UR5g/BtG/9xlycc4QZMNz9JqH68wyCzJrTgRvStUduTdPg
X40B0ml4TvjjazWPA9C0/5Pn76fHj6wRhrSYHZ31TIPK5yfBAOZhneAvX47F6qezF5wulpc8f3dT
/gcBEb/id3oPKLbrRULOXGsKD/9iU/u+9wD+3GjDkDjGqbC6SPvDsk0JZdu0hTPu/vpSnM1+udS6
n/jsJIhL1v3z+0uR16m7nLnYUctsjDJ64heWhTWd/BGoHkk2HiuQFwe9UNVQnTR/c/lfbieG6ZXa
S4tF8KX9fKCjt05B6Fn04Gv1aFX+S5AN27/+DX9SHxCVwSVcpF2M1dEf/zxWZzw+T2YsOkYR6pGW
9TO1XLOZ2MexIXZf/vpizNB+vqFYvJHjofSnK4/3lYX4/Q0Flu14GsvU0VE2qdFFJSBkh0Z1LlxE
q6V0npx3kraTvFO1bZAQTAdCtrWqWMnbKMyZayEUC+Hj4j2clA+lWzYyxLD/Tu9GlwrJ2+pEu5qU
QvjWIbgtOq2/W7k6oFsdv9bOOibtR9N6hj/Qbow5nCrqutq+TrsJG1NaMJMyZ/08Y7S8xJ+mCDBD
jY4JBs3Lo+eWyUs2+zThq96+YxLn3ri0mO89xhuRdCC+TMmYXE+SBG1krfF2hYBHWA+6vZyW5YTw
9go8gtzbVfXV8cv7JnM+4cu8G/umwpkZVOfW1B8TEhS4RE4rg3FLVEG43NJ9oQXfrdkMNR23IVdf
mPV0Jz9PbxA9GBgaMUc6VjXtUK571xoW0iY0vPjMofLZN0R8ztOMbvwAqy2T8gu2opBYiIFejMjz
6yXsksfRg0pI92ZjMmXY+uDamW3G8rhkZbzLTZ1eYeJkjgWnIA7gMLqJ6RU7nFMj8WxqTsIT0lyQ
dhkzu8fOJwMopfrZWEHmX7ZmnsP8bAX+z5pRjffk1L7xkpJAelM3QBvJXtHWYyMKjKZ9Nh0p43Aa
9P1Y8a266UVcdf1VUzIwtkhM31cKghiy4Py2a5p5k6ta7OQ8WXsa/eYzTSY4yRKDq5Fm1vQ6ZSZA
wo05i0tj8ZPHLMV/VmcMtmOvcrZp5wHwUpkITwvQ+ktSUPu7dsErVfXDZQwu87VbgvHRgXZ0BCwg
roS2vWNVsxaw52f7aaz1oa7s1xSHIC7lDCpN7tsa/m4W3pnQ0w9QjfurJTGa2zVOwRqm+SrRaNM3
YVuaew4n3WvjuejxM69FhaLd7NCHznSRxZylGWd4t5k/7OPYbpDFjwSShiL5mBPbBz3OfdEyOTtV
vBZ66q6diyest2sidQ5SHpTSxThgZ8lSiYJgStSdEStxsOzMPAoTTPcMquaEgKu7mGk6cYRJ3Oam
mnlvsKLxqiOvSMw7O+7mt8FozE3JQ3Mpk9y44DhkQZgOIT2UDJsYm9XFvogJXezMjqslhc2QOTQM
mxGKBjfZpvNZG0H8GhRjvYkDgmySOFYXGrfkxm8mvF6hkR6wHMQ8+xVHIMfEXBJPOCjcgnOcV6rz
YqXiks5PsI9zLyTWvsnxV2Q1c+z0zY7tl1AsgBfH0bwnvtg8WtL+CG300gjK5IGenxPhfOHZzpbz
6DA5kXHRr0ewcRsrST5uIKDFLfmVMXQQcLq43Nbd8jlLAtCcqcnkMogTeYoNmq7CMO8ABu1H3STM
TCcax2GrDgtJCpsk9rqnnjYt0YyDMrYtISn7yWrsN+ZlAOPS1tsNek/yi/3oum24qUXR16fal8Pt
ZLT2G/t2cMoqZQOYSrFkrL6ENIUUAm6jXa7jkukrUJ12fmpEUF6yIS0noUMKU8t97RsFlDMMDEQ+
cbMp2xh2iJle4gE8pLwAAIGacqQpRpBrWYn6eqiCUymtJ2KbwEHFAiRM0J+J98A4iVF9i4wnuEri
4kusQ1JrumHnT5bzNplOS0FuyxvG3FVI3gvPHluCd5PN2DHIOS5PRPr0RzvARtCoRX1ocBThGe65
shnm87wpPR4goEN6NY0b5YtQnYmfb3Hu7CX3tnYJokCUVc5A0i3tg4/QaefVrC+hPf2Zit24Kboa
NdtA+77382eXRI8jQiegVJzfV8iwdijJ2T1QUtP1WHznsrQz1QG5WiTWmsA4wnbygKL4n3xh48GS
5JRsu9jNIaYE/iMR8OJQg9na9ZYzw3+as6NFI3lHQZIe6UqjCdAT2eKj6954mYD1biTJx4C00CSb
DyUxl9tBpvpJsHNtLfLDcSjN5aMdJIJgENGWkTEW1gOxqzuPZIKXcS6cj1qSOeP13vIy1PaW1jkk
3Lzt++tJtCPQtJyVN/v50Skg4QAhNrYuY8e6GCwc1X2x95J4OJFuoU4yt9kzvoVQQFOhA7K11niK
91f9P23Fv20rCo9DzV9X2a9NX/x4vn//oT/P9+I33oYWNgiH7j4TQA7Af57xGeN5zNzo7n0Dg3Bg
/fcZH5x+QGwyQ77VG8lZ9U8vhPn/g+7m6j+eiV1EyQi7bc4rnMJ/PjEK6XXSNJPmJAO047SkEvfG
7lV7vZRkkn93a/6Ho/4vp1OuhRXHXC0hDjXPT/WEpNW0sAnXJ99GRb5IFM9sMOHzzB247Lrl74S/
69/3w1gTt8gqdPZXHAuvjZ9Epv3Kn24Dk+tVZENFSMnYmWCA40vQjn2qx9izd7YOxCOIPevxr3/Z
X87GLtwRRnMMfNFVrZ2QH87GnWGisBvY9xfCWT5XZUV7oRQyuJzFAqMVqeczIT1/9yv/D7fY5W7Z
gKfWtbYum+9P5OMAs0IFfnV6d7W8K0dlXSFlDLMe7SPSjb8pan65IIXo2kLiitQcaHB/vGBuGrpl
GByyLcZIimk80ppGylkFtvHRjqX3+te3VfxyX333vbah/OXmIn7+8YJoHehyx1oep0Z3hHR58WBB
a1t1Xt+MEPOUieuAVFOkvYW476RbP9dtSxQvAt2FLCh/8O9hl1tT1EuX6Q2xMcMl71f9AfDw36wC
pOx8nh8Woc+cAMkUSxBhuPWzQaauGBHn1TgxW7cT59Egqyi+GJIS12/SMKGGESfUmdn0XDJBHF3x
yDM43xvMNo+WmXreOaP7c6rm1n1L7AFFGgmjrKUhJrDqXWCqs5RwIUnQcLWDEiWuK8iiFSRYF/U2
gwAYdEaPQk/N1oJa1tVI7HofPfPkm0RkGLO+FyMu3zjj1RgtvWzc3wNpg8ymN6bljoA2NHg9w61b
j13C22aEE4XH3JTGCwDrkKij3upZcnHe2XXkDzPRG4TgpEJ8YZVquHgC8IW+Gp1QOne6ntVlbaaI
tz2XwZ5ctfTR+0bQQxPABikHxHaKDntYdH2w0UBEXt+dJktv2idPFsgAtZQ4Jypb3qKXoswKO2is
G23mq4+xd9+C3tT339R8lYzbVxuH573RGeLRXQW22ZK5b8SYWJzL5lC/es1Iow48E6q9VXh4PznY
ULY0Iag7UShynq8ROYN9RCw+AY54K5ExXAeL5L71jnicQr60JejCZ9UtyHHpndy/S+07W7n2nhwt
5L+hNphnvjsevq3VlHYEblpOLNhaC02vMV+HpI5rwT+cJSLEQUm0i0Y/F+k59OOsOhWd0TFUxWIX
TLsRNflLKtFSBy376RYICnmX1bxKrGXtOW/NELSvadL+IXwOV201CkXklE6dsTJ0gevFoWS56PFZ
4+BclY4T7CW1lZ7FLeXpbl81E4tqkzTFsta8/SrqToV9IuYQHbkCbHvP3D3EILsa6t7vPzpsF3ZS
4OzSwve3nFdxvXd1aF6//5kxjkHpYZFg31jSo8Hvepf6o9yqJAz3UzewgCEZBVtvLFR7RHUZo9il
fEB/OqgJ3J8OQrjN8ENscD020oyxDMz8eqTmg78XVIWlH6BMoQ4mKFfHcl9CzFkJzfxADUjXPCkx
+sRxJaDo0/MwQJM/zOaUq22XGHN8Twq7SzRlwxE+qlMmuJfWEs6vdLDUZzkbndyQ8blkt2o2LMV4
hti3w1AzLhustFaoXiFvGoGEd2EWBFq60uU+D4+tHac7ncFhjetw3oc2R1k0Wyc6KLAsAybZbrDW
LlIdqVA1pVijH71qApba0i3xLGO+dtzCW4Ww4sNgWt2W4suLgBMLsK/peK/SjiJxjKX7ETcHTK0U
15YNsDvTF9I35BHdTkJTw1y1qGazXAf9lHxGYiyuvSrzz3WWetetSYJ6NC3OfImTueIL12ukz0K0
DZ3nZfwcUmwTdm8QlLllcYdnB7pAvSWFdgAE5vvxs12j0N4Kw3lCN0pmad+91cIH50617xw7xcCe
P2iz6LDSsaTmAndAKlZfHfuyvuc1x1q2YsQLRxSkvKUX/C3zMLbM3cfwecVcE7SXBNWKG5H6ftFp
jACOs8U3UwV4vBKyunrTDd7o3PXYMBureMwNM38hwZQHK4TDQCg92sHMt+1T0IZmGoU4Dra8Rht6
Q6SjZmAz0SU5yV7YyJbObrmALVmGVnysCIhfTkvqTMHJrvrFVhvRUvvZveiBXlm2/TusRdfb9XVx
LhH6XCqjTW77IU9PSRA++mnaPZdj/zZXet39M/FMrYXoYuI+UY6xz7stEpCwaa2PkxFTR5epMq/a
UPkPVPAFIwypTi6kC7m1VUeGQCp85ptNH5DFadU3erL0tMch9FwhN942esDBThgd9gjwBj62ecdF
IW3H9TWNG+f3Utj8+ZY3Vv/kpkSD/h4GKusjPE1xs1/IhigjKykmwhGHwrhk6jhx6yrAhAvoow+z
HzTHzKmDGxC2JrkgYwaPAlb3Zrbi4RVsKmeRdnSDS1thiyyE5GvtwrDfZaSHsFk4ZdKD0Bhmht15
cG3oGV13ReNwa5Te8JlMi5C5NjAYQgAXFk03sVKGxAxW4uq6lKakZpyZrqJtK2Qv7TyLPT0P+Xuk
xafxRoJAB8VXg78oZB+sppzP5NP5irKWOXCUFpDCIm0TieSVWAO2CXIXQhFkf5xTyT4o3YTEEERu
AeKj0kBk1XDlnJdJtaHHjXNj1Yx7rqIkfZeZNz0XtuPFeVvmnA3/fQv0qfh7dGzJuvQJDkxvR1Vj
jpha5VwqRMnUwy6RXu+uktomNSwSds+KsBb8Hkyo9e2QuezTlZutBpNuNZsCNcWlkiEU8A7fPpao
3b48dGnOSSI2DF5ffs9u35WkS9JZ07ej5OyLaDjciaWs57OlLAhBkLYqB2M/8Qb2xuzD5lURfZLe
WK7kU2dVy++q5MIl657m6b3TteXA28Kj80IzPU06RGwqMKXvbxLteGdcD5C+ss6dH2KjcV+9VLCx
zr2RX6q2XyW/YOGINJhE8qgYhEErN0vv0lnsYGBf9MVD2RjmuZ1S4+vYd+EBQT3iOT7z6lEz/PDZ
0oplEZQMCzddOIpHu18j05I1RW7f+w4WqERn6x3tSNCF2ArzYzO1ATYD+oFj/RCv32gOI+2NmM01
nHfgazRER9UwWotJUKELdTSj14Cy4plEdIdBAa9KXz14dmZMD/KbSCr7JpmiYRIioFpZK6ueKOnQ
hc8FmGPxlAeclonDXCVYDHKwUKEU2mXvCi0ygrLtqMDGqlXAVb1rufxVDli8C7yqUW6yVfTFPzQG
VyFYmS8tTVTEYQju0lOxCsa0EWZnY6TZK1c5mbMKy2j6iWhexWblpN57Jt62XuVoJro0UjrjDUqn
uyRgS7fhjO6FmYgtcblVRIhsd2pWkVuyyt3qd+UbxxAGlBJ/jig4kYyrOM7IHGhxq2AufNfOjR1Z
iTyBCgR6/bXuiSQr55tw1dvhluJgsGrwwrE1b9xqlluJQM8b5upIz6XbcTaOH/Sq48tXRR/iT2J3
HOfGWdV+mrTmO75t3surFpA3X0VTdNUHgpvfBEgGk7C8mgoHugy36sZcNYWt4U200NAZNrICcWEj
PqRQI0121SN68tZGnsjJr94R8Wx+Bb6BOAyVTJZFlRXmZh3VPrlRAV6y5QtITRR3zsQjvGe6pVIk
pWbZcNA2JHMI3sA4KUGosIOka/+V9xW74YgAZeos4+TZc9deDUXJIq1SdpvM61mRC4nYgPMAtQy3
c6Fwb0iO3X9Tiq9V0g9VCUGWFBwEFwJAMH8ZFC3SykPeeO2xhfnBoR+apgVDn5X41+XaL9VPwEhK
kJ/hUvY7FG4/VmthnI5Tju/qWNYem/Hk++KxG3BxRo4WK+d2LV3et8O/vu4vpT/XxVQMUZXK1KFS
/PG6lOQlpDrdHnVeeiRFEiFVDbrUe+Wn7F8NrsB70s3Zi4Gyccr966v/Mmjk6shpHTixePTRLvx4
9XnI6Z4IrzliJcBOtIAXfwzWXTf3EQATSYVjEw0y1mB7PXmDxGBzf/8I/3Ts/q5jt3Z6vvu2fpHs
3xTlGzLwtx86dt9+6I+OXej8BlgX2sGfunsWz78wZqtgxvN4dqx3eQv/64+O3bsqZu2lIZWx6LL9
KdW3Ge8DxwgQDFrrz/1nihh3Hal+9+Aiy0F4Y4Wh4BMI+5ceWi+LoNae6M7OaMDpIXRkTOXI6HEM
7tyUINaTGyJ4i3DuLahVem8ikmZ0SZBDa8hBSGNIXyi9qjCLD1jF7P4RPGaJ4znM8tvRq4Hs9pn/
6i5efU4F6vZR5RZCeA4OHVjW6sy8hwY06ZbbUeb1Zd52+OrqtG2uOE60ywGVP4D1RRJInlokIknV
h6+SI0lwBCtMRPHYzd4HqfQU3M6EFjKRzNLL3GpQ9dhIYepNmLRB9iZHI/0w9WA3jk3fIJ5rQZt6
l6NrpmOyxwduOpuJ0irVEUFyga2uy5Qn0t8zCVja64a2wBCleuj9jV/PpJUfmZYBzdoRAGEyo66R
HUF5he8I8wOUKofY68BaOGNHccn97ACwVZMiConEUbWdpPSZVuBKMD8pVQ5q2RVp5irC6xifMtKu
8wZ9dTURqjFH3lTTCqkDC2q6HkOHPTYNls5hyJu3zkIqHoySdtODUUphTjFfReT8eYnnGUv5ZsR/
6m5lwiCZ8ThItYNV6Li/9qvROJmkrtyaEG2jhWCVSDGhJhUqrU+pYchDgvjxoeAtR/77QIKapHq7
EyWxWV7Yzm/wexntllO5mYs53WbNQEFPsXwJetQ+NINTESgyToeilh0xoXVD01KW0ymQeuNPRKFU
Vd1sbS9NblwrxBWdlnrrwWnaOqNrR7mXNEdSseK7vlLVS1wbYxsVMfkAC6/EmzL3nkDzJ3coB4Zb
IPz+HShR+YrSUm+TkGl236b6jvXQ7GfZZM9MZ8gat5oZ+mhrWBuOxbi+fLTT4PD96zAs4ue01fZR
p55xY2gi3yLeLuFe+r19GXtxeTByI1u2AvTw/Nx25IhgBvWeOk/UD4CNid4CTZ/ojUvvSm+gEPt6
08xM9eve8sAJjKQNTVM9npQG7K7KInmmRWJfhAvc1kgQr/rohALVatDS/9pO4Mu+CjwIdFL8BTl4
0tT1Dk49ZnKkG7d9tvinXrmPObPUIZ8cO3IImLhcDQ8J5DZO4FHcT/JmShLrQmjdHHm90dzIiayK
kMf2d2np1bhhNC5nMhd+VzSARId8nv5HcOabho/QovKdhza4WohHv4vBD5zJtegfE2EvHyZ7qYhP
Udr6lDe9eWEstZ9T39n+GQdZuHfy9gsCjPhI47fbQRBe+Ab9/CEsgumD6eXlC5Sk7MVWY7ZSxYPi
pUOJBxGbJ8wzxv5AU8bahb4a91kL6boBwFwFWXmAVDzf1GHtnpUmnSKqQSvg+alD40bkmI8XF2ld
BGYou63jXDNPbnW/aZg1s4ppVaVuQD2fcWzcEi827xo1tRsV42Lhvoxwbcs13Mwk02FQ5+b/snce
y5EjadZ9lf8FUAYttkAgFBnUIskNLJNMAg7lDi2efg5Y3T1Vv9nYTO+7V9VWlqxIBuD+iXvP1YN6
Bw3XfLGpB297rX0Wa/uYK837nB0o6awoN/6dM4GpQBK95k9Ig+2riinYNeUleIS8S3ZQEE6B3XmX
ZWopgOXQPa6ggXdOq8sPd4CopqZV3llJsP5qJkn+toFYF5kH9tA0T+3nNCOjzW0wF4dT1RC9gO32
AjtkeOsJSKih75JRXZE+UxjGGuVze4YNkf7srEz8Lic6mW5srs2BvEnHneZdNg5wdbNEHC3NM4kR
mKbl2pyZutuFy2K4701i2Qo7Q5rbzNoep6zGQEP35X2Rd9iVVW8E8ffscgTxxYo4ETS7WTXhXza3
GamcbCzRRTpZjxi3/F/FVFGtEXtMH+jDCo9RUSwPtpb4UJ9r5+fgkHOOS5nWa+kNzrlBR+CdEvxK
mISfsauebHh4eOCeFrw9N15KkiOEDGvaGZbDerMTaB0qfySDfjGAK2D2uulEV/CIOjLq9fmDfK36
waAbOqUEE0f80DRKczagDr3VoW/s+VrrTQK52D582LJ1vqRmfwrVmNcGS3f4wQ28O5p9PPlgxcme
LC44NP1LYBXFNfZbNw/z9SNjlgZtkgLenudnqbePkO/0yDfaLKqhjYRicLO9QNx10MUa3DdGK2PN
NWET293UHVON+LFiTEnvEMmurVsDqaZjH/LU0fe87x/5WvsPjUkvlMHmeEoZjOAFb9V5wlMet5Tf
5cWRCFocMs4vstbTozaRBRm6FTGUbNTkPU9uRcsWTHdike1nM3caS31llJQ9tv+Suol95hOiRIFJ
HUlH0WOXhVPdVYlGFJi5yJMBSDLSO33eEcYirrUWJrRb1/LQD/OwI3mkfzNbxFGlL+tw9Ir3vjN+
5Q0BcCvX4zWxkyn0w27K7my/qeCjy2I3VxlGG2vuvgxInvFgLMNjrrtOjOaJajv1iz1DR5+uUkse
xWh0N8DE+sMUWA2fQrS3qE4sI87XgHEtcieCGttMO03DFWmiWeTUZIvqdvneYJ3bp7ihP4mhNWKi
Bfleff8988vfbSG6E+NdL9K9ArWHwz8ljheEC1urI4o//aTnpb0bBdkjTIKM61Vp+UeQ+w5nZ6Yd
elzVod0l5X3el9bZ7HKxxwXREH+bkg2HcO1o2bLbezOVlzZJ51CY2XglKkm/Vs6q2fWGpu30Ze0j
XA9jbHld/dE7k4j47E+Ih8hwWzL3OI0WkxDnstqMtmt61s2PaO6l4Xw0urofBqZANRhUXOjrgSMa
CI2l/TCg1YZZhixJFCsVRgkGvNDljafae09nHtU1h3WqyF8AzbzTs/rBR3lwzvEr7PGREOzIeip0
RW2GhAWcu7VM93gUL1alaQ9BN0+H0h2Co016+Q6gzr1W1HdLK7J9XxFtuBJjBkZguQ/GwdjByS0P
DGIlkCjQpHYqfXJNBpQUo8WURfOsW62fCS0JCLdlRyGOBLJIhNnG7yZxtRicZhWKakAEJpTDRVaQ
kVVbw/0Es+tDVEvDYIzHj5Sxo4sN5t7VAKwHsHe20bCBkk0Np7li7QhqVAtTsfrnipSRUjjvuO2f
/9NL/V8kzqiLN5bZ/6x+eJRDn/2/6GcrS/H32JR//NF/aiD8Pxx+lEc3ziTgrzJn3/qDIQRmp/9u
nP7ZTzl/mLTOiNGQINt/Cy+3TJJWYGtt/Chs0DT4/47KGXns33sqO2Cl7BD+w8908Uf8/yyyATpS
DSVDogv2jIkU54I5PllCzBgR5u/d2rSHCKStfx8Ii/mhKWpxgyFS7kbwyyR/MbR8yhNhvVJpLXfS
NevHsXOTd1QQDIPZCqgjiAHnqFrIttzGhnMlNOZi5DlLSDtz4RLZjb2GfoXuz7rG8ZPd4FcmdY/x
vAX+tSmbuAlESg4YUdkGMA03m7E55iTqVVQMoRcs9r7QOvs2M/L5rsgSO9LkPGqx3miwrJKFXGt6
1xoHlpWZ2WmcOxWOIJAuJtpIFfUmSIihsizMxeybg1noEDhgBb3pFR9qxxS0/81/xWB+SjCfESUD
2QuUvY3I+MHlEn/vUuakdkEduD0R5wKH9FGA8/Ria9WrL8EXfmR4zx65dqaUebNIPlfXaQBvG1P3
qlaNFgtPU/dqU8S91pNePID9ZcXKjvt2GpL6SXW+vO07aPZXczOnDhcWW3JQZZhh0buVRgJVusFT
umbKvyeoaYkbV/GLzI2EVFzdEskcAmvxiCtc1buR+v5dUspJwplodWNHji2JHUE5yb3nVx1mO+80
q0rdFkYT3DmI/elV4Z8fO35/e9BLwTWWVk7eLJuuNwbTfv7eEUDPl4+G0fj3GovWm7wgoSJYfAeJ
eUrITNIaT4ks7JOgrj9rRLqc5sGTt0XbjNrjih03dr3cOFNYTMQ8sm/ZCWCr3RHjGknHA3klVi2a
X3iumrd2kOYr9n3YQAG7ATciHLn7NLQK7nCf9czEpyW4nxXeVhiOwaMJ7eSeBC9gOcFMtxQ5CClx
+nckViL3NHd9pk0/yaakDuyM4Fopy0v3w6IjRp3zWhwTr+nXE1ticzmIZNCuTUgcUzSZHqQ5ffYJ
FO3wxPenzMEoHKaTGh6wUjoUW4hK75SvGVZotK77XGP+v2QUMVMaWSUp7bTC3FiUzARDWIcUmSdr
SC3PJwUUg18EOxhHSP+NsTKRd31Af47e0kr4frRpDKHIDs0Uo0Dy92lrrOZwZBem9WfwMIN+As23
iFdMPQGp5fyPrp3H54eXpNojFX4XmUVy8aqKW33su9esqW6SwEqvy6ESwUeOIHw04RBV0tbOaaV7
ZLtgOXx2LJ1beWWnq4MGIWV0Kfa6y//t4WaeSJ6YXgQF6k4LMnlh99fEHRDkfDDowIFXu2TVmgaB
izxDL9jlU/fI660RjGsl3P8tw4XBsSqFM8hQO5Gz8oUczgykR9zx6dR8huOiC6DU42AOu6Wf5yuN
ZfiJgA/CcIP6Qa7+dU8/cwKJ1VEny/k8CQLjAJqWsd2T89rI+UCug/bprJw0ZQI1PFkPaKOIjhAm
WwOsjTc0zI/92iEiTydAZbnzYrQtmdTDMISwUOQtC58HsqkgELTQrrQOAXFqk6Y7lnQDvnKpOGp4
KrlTX+m16n7ni3ejr2byhqhxOs4szB5rht23OfQkJhSsKm2SMe4IhbL2jaQPmUS2HGx3vRGNj/qS
RUCUZV25Xww6+VnjTxnFsiVStFLtCn99kwntHUmgt6tqL/1UJAgaMhBelmwPTVK3+9zV9Au193Tr
dswpoBb9CjhtD7UAZCOAKu3Z3oFISJwukmR1HFcpRVSOo7ZlARlXBLWNzLXTdynMbpcaGSI6b6l3
8P/Jputl+4oGfDrqVdo/A2PveTAm7cBS6mto3fKwZPkS9+1kPI3gOd8JScaZOieZfXJzu0K5g8nn
NLhyKo5WZTtXNSutPftShumK+dBBseA4+4QfRbOmefeDyoKDWLma8oqldu/YFISju3pkMzYgxEda
9zz2G9FT8jXJS9Cw4bacKiF4hfRkskObXwR6S7px7LU/FIHMewPMWJgI099XXR8cJGEhbwqP6yvF
uhb3I9g2CS3uhmmXvFqaiVE7e/J7i39x6dxZu+02MjncPT3Cqkz93q3uDf53Yw5pNgrj7Mx5eh0U
lR+Eae00YMfE4EWFacltfcv0xp7o3xw2i9HIUPTGogWFIJLNLaGXNSsVmfgHT3nFmWam3LWKBqVh
tvnCWqljCNXB4REDHblutQ9uksv7ee11kMjYd30k8u5Q8hjY014H5hfNRrbxNtptcWZrqJq8/LfF
YOz3ULWQvzLCJCD+JhNANdtdzrXHjR3lSwM/3hHGs4Rs/pAxLPkE557GCgrJdZOY71owfAlRpz8A
waCJXvD/drbzXNuOduGdKiLTKhA+GJxz69Ikz2lrH2Yrf0/cgXDpxjmskiDkNWGwaonlxzIuwa4v
pbnzvPZnUyE8Hy39VDCviYljUb9TclPCItfYvvlWfhzZlklCk6Es4eMyoK65bVx0U3FfG+5Nnfb1
dbUC+qp6k57KTOmXogmupYo7o1pv0gVAGU7ETwLEnghMpZSivhAr4uPJGokjI853x1aUDposQgIm
nGYrZgi97W3iHcgTtuKsTsRPsyieNNNlhogW/B3LozhK4Xu/EUw8YKb8wg8S+i0B9HQOb0AZdRo5
ludzoXvnYElWHCcDQ1ELW0W6KkK8hjOZCAlnp1IxPspi56cjQWjzUp2sUQHup+nJXeNZTEtxXfLM
01q5xt5ou+BgkvscYWE5tGOpzrKfH+0VIh8BkjVjz80Tk6+fPfVn1FuDfEx8KBuCxgnnRmUtO8zN
I2MZ2YdL3VV78opYlGr+R5KaPwxWl29641i3xJOUDMAc5gU9z5XzUZmVcRLr0MWKgK0rsqO+F4K/
vWqKqAs+OwR3GfPmUkXEW01HX4Gf6Wxlx4I1fjj6bnagYvEe2ECnuwyg1F6nerw1ay+5awnoafnS
yaE7CKZA2dLZEdnmPKKGn6LNnMETGgC5LZU/I/5yH5I5Gw5qAmPGrLmWD0OG1ijv2KOShuQw0IXD
NTOXaTp317nrS5+Lw1ZsEjN6C7Y0jewpuDKV/CJ74diYFZNuTb9Npu52LeF9ZH0XtZ2HvL16b0si
IdZufpq64U4ZPWO5+kK1JkDErdgFergCZCoV1IBDSrgfrzkjeqKZHEs4uJY827muc9+/dquGWAC3
Dc3Fw0+kEUt9Z6Kx+ZNT+58l2v+yRNu6Nzaq/1vjt/tZyP5vi7R//MF/LtLcP2xo/i6IdpTB7F74
mf9apNl/6AAMAGIHtmf+1V5uO3+QDYB6Ee6FbzN9/dcuDXer7W/YK8TNbK3pJP+dvs+0Nv33X3Zp
yHHpHnUA4CAytl5zW17/BTUeACRFh9hoV7ZtjPfYHBF72S3xgOVaxJ4aup3OovwBXN14IN5qjQ0O
3ZNv+FQ1hZyeFvo2iOiYsI2m948Fk1QnTHKCa7G+YXsiZSUu+vQhVRZODnKxE7stI9uuX6ahuJtM
zvNiSpl1MUciOByUUtLZBMBVm+XFLjBINXZpPvY16S1KmXi5yde4saexe6qtgBobI/xuYUX2qWtD
uPjWM5G3X5ZideUlAyTRhSITG9mhmcjxJWZ8qB5Evg5nqXw8YR6LQ3Joq+LA0AY+UElqzzK53qlK
5yrO87U/2wCg9n03cHoUcnVRQun6Tetq5hxONtHI40xvtEFPId8tOhk5KyqZWFc2ZZbTONd66x/L
0nxQOg5UCL/GhczJqzqZq10+s9ZI/Z5IlmyDRjZ+su9R6Ec8MDL2awPNGaFyIWaeiBUA+bx1X12t
KBr3nqN55ypnr5BIerrB9tR+NlOgX3ON75bxKZ1NUa6PjcPNPy3ZC22r+TxVjnuaAeu91YYkPahr
AoZ1lkxuVLuQrVNKvEswzDAC6ldjnUBprFsmxEMsJulrH0U5wzMNZTloKySoLqcsr0k/jXRHgkom
FI2VGavW5QEZtH8TpIGuxZPPXommfWymQ2WCUYf0QkRTVVOMCYNA4rmq+wfN63VuEaFVWR/6a2eN
iASEcw3zVefgphSLtWKliwVzygHL3qi40RZBPOFOq+Y5ZUyoaBNwUuakDWQlAdibAIQubOy8IFLQ
NNf67CV177Zv0kych3blyC+4rKXQyFtqKVTz6T6BBXOoG+l76S37K0SoeyQc+rAebOrnrWak5XOf
SVsn0UUbv+NdyP8pqyAy02qLfoHp/50EU7jfwTCTqBdiYprvzBhji4+RW5DM9J0ps3zny5jfWTPF
FjsjvhNotAHXbyy2YJrsO6PG/M6rQV40XwoDqzpjxYY+JW3WnWR9+1AzvSWo1XPIvskLlb0kfybi
5ItpRNUWlLOOk4sC+Ds/Z2gyJosG8ODzsgXsyC1qh7UcqTvTFsDTfmfxMEieXwuxJfQ4W1hPkxHb
U24BPg2yq1t3C/XpR+J90LGR9MMH0C8QjjdbGEFA8xYJJLZwIBcLyEvAqILbtdnSg5ivQpCDCdji
YyZeKNuChnzlkTkEl4VdcNpD5zE0o19DfQso6r+zivLv3CLj2yq4hRnBbqnvmi3gyCPpKDNG5zbI
x/Qp+Y5B+k5EarZwpP9MQv9Pk1AuNu6h//lCfPo9/+z+Kimx/vwT/7wJrT+gmZhcWwExd38iU/51
E7p/uNZmUsK7/02H/G9JCfcn6CeT+9HejEwbb+IfshLT+YMgPWgCBDJudirILf8ObIr79e93IRYV
hwiRADWBsQ1jzU3S9Je7kAJSG7Fco4pvzPZ11GwPDPjy4c9mSeq8xiJYI9d0rmTx4E3+pUPv/sMd
8+ZRSe2x0dvuPIDWDjdcBCzAQTstieUmh1Hm2d1QN9pPpF84hl2pQ0v2E4/KzjHT7o742cW6t21R
mBW74NLwTqvR+ibY3VWXz13ZmIi8OfykdVAFhKULi3bdg5ICbwhyKjqUvrLDJClye78SDErXo6a2
bZ5Lv+5ZwHs1Q8FzFswuiXloPfrYy3S7g8drw9LvbdD+NAjkxwHnn80Fg5SoCHk+e3Jhd7ykHSaj
VRqSJZGdzP7BNz0ShDGGOliZi0V4+VOyaBo+IsMrRoCv0pE/8zrxP1M3B76+mkwKm3hjwIxu5HdE
uT4yaiRAr+cjQJmepXnl69baRQOW06skN2jxpp66dj/irh/jVeaLv/NlfiSbGi9GLTDPQxPuMSbP
fjwBaHhbRqSovpVmxPaJx7TcAhLmIb80VPTH3Jxecom+I0fLExpVkB6pOwh6a6o0exWzYBa7jOKE
dPki7fYqQ2bx2qVVHbFYRxE5o9qpx4Bxcep+9HMyobKe3taciYjZBFExk1cyFy/z2BOcHRg52cv2
r1RALrCSYniEpQO1h8HlgYHhi2bVMqQhmQ4YGBDrmPUBudPDuIoXtzS/2DT0V2snQSUU6c2aNR6S
mv5NVt25GmV9LHqh2Mpbu3mtINUD97tSVBd7cpvvsrSCfG4WL0rXBIAzTcZFNf5m5eVeKndN7qYA
PQubTw1U/JBwOya7gnbjQCjDxhkeb01IobsRL0GUssqmsxmza1J22ovfT2a8cUVOqJUEqANYx+g+
s2jtGv8Xy/HxUI2O+OVnDcIFZvSxahyNym+xEQalvxOo7LeORqhsL+bHulrKA7UOaHyhxLEuUJrA
MnBDSy6OFtYO9l/K0RPnQrZvWzPYp5VDG5dpwWF0oSo7RXVisgugkrMjBLQqMN3P4pdkQYk8va7I
yWaTGuhVt5PSwqheA3NwVmDSjj6W2NsByvvm/GQ4tR6Swv2ilclpXfGtVJ0CbtFrrw4R36FVzPk5
axwY08oWXxbb/ndc1tQkPVftZBOXNzagmhkOF9fVWAxXLgJ7DESt36BOW7UviaYMAQcyURKySUxJ
d20+0uzheNBwWuvDAysF3AwlwSN3SFUBWYOTEzcKvMmeCZAfJ7CPmeshD3/q3KpHEmCs6YEkZfNc
D+DOWDz3/Nd4sJCqJMAZh7JBs56M4x3AMgMrDY9FGoylEQKjWD4bxaEap569nIlpro9mPy0TOgIe
LcASi6vPES5VByd/N/VfRtNgzk6nhEXQPAzZF/d3wLs24TijM27UdAMMsHvrHJ4WqkqbKBNjrPSr
rA6qA8I0xbZfMw+4bfibFROuxNw9eJnklJgnE5U7QzSHYdlmWd9UoY0VoyZBsp9i9zF9gOyGHbwQ
hTvflLkGB6F4NVehY2IiDr1qGG1rjX2T62axa0uMerUmPpPOb3fCVOKlanMEDa5yxMWkCkXuNKzW
bjUq446NzjPClILFKoSea2WX8mwEaAk9a7wmnlI92FagPSKg9n6amAxoeuCyrFXQ5vAjMl5jNERm
TD71lk+x6Bc3gZnTJz1j0L7vb0oCTohEFPUe4f5yaLe3FpGQe08UubVPGnT3TPQzbA7jHdI9QcnX
HSfC2TC5b5vexl/9cEnc+n6yljfCgZyjPVbBR2t2995sszHuCmuEP9D/cL/3yTr1tmmNJ5tQCwR9
DKLDHj/9VwKoNc61XruCBJuhTmeDXevYjfG6iXBB784i3OA88JcbgbjgdtX08bKIIEejNGCxqVll
zx1y8dEzvz136SELbLDdk4mpL8+HUBntAdtjyxncX9C0b73asoQoOXkS8UWd+sIm+XxqnRC758Pg
w6ovfHZkclv/83cLjs08H7SlCU4YoAi9gVzMWi2oPpZNSqBvmvZhkxeorgD6+q05ANDWPSHbhHHj
g22mWQx2WBVPUIuRWWrqa268ZxxdMl4DdBN6p0TEJgg7oU2LldVzth+Gaj5rRfPJYPjC/AWUPeCd
cJ22Mazp1bcYWnUERnyxtb7k+2mTUayboELbpBWNgkaIZFNgacHvofn8nQeiakKzKjjvGvd93SQa
9SbWyIr+3ZRFceWoBOYSqZm48aYF1U9uXPMM4HXctB5TUXwNbhnsZ+I4EErTy3yrQvLFSS7wCxOW
CzlHfxGkvypFwIeOf+ouKcwkyjZhCbydkcsdmrSrp29oKr4Ywf62e1HuS4eCYZztV6j1GWSRDu+V
z49aWySUiln0VzvYJrOvHDkjhyhWVlQuoCny+8CU6qR/61+Knl8DspihSvQdh6nk1BbjK7woLoze
ehQC2PSYUvDns8+57oryl7lpbqpNfTPYlbvPR4/4DAB2e5Ti1TXBXFPcL6sdjdbyq8uSJRyZgoRT
wGeYsqKIdabIL3j91rsCDCe/0BX3UZh5w1zzC1N8/LEv8jde+6Jny1H7cHoc/qyl088MyYmg1YnM
qyC9H7pyunP6JH/zcvcR/TwQ/DK9sU3ZHbFrpuS4ZLmKnS7hF82y035mbQe2zmHYBv82ttfENTfe
EAkpwzghaNu0VcId2Qin0mQbNdfsnPieN1mSvB2NtT/q6+wdvdnx36ei098GNF25SvrbVbdIkBjH
bDwStGNhAXFHtsL5XHOyKgYmTrZEgTky60gchydCrx4aP3AepgUBU8SpqVFimMqMHLsrv7qWYMnt
RU35TnEHSIKAWveglOHwytTspI9MfdcBIBbX/JJapDCQ4E7vfQ3+LP9BRLD+iyDXczllybrLZZZG
TWp9Yjxz2EsJ8wMZIoLe1SaMNtQAmZ/UtGn+RJHlIEydZf7QN3Wg+tYJborBZNMOjiQCHYLavUNT
fZUwM/XwuZhyPhramvM4u6P3maQejlez8zDDOOLVUa19MQbh7BDSlrFDqx8pqVa2Gw1LVtlb8qG1
7FYwL9W7m7kwfZaPiUTe2qsBAQ+5UxXjmQ7F5aa9TI023yebJtPY1JmKz3XoGeQccidPqkPjleKV
06x45YobfpTTrD8WeZ8c9dwTJ92ZqHiTxj039QgTS2hdUoQLHNCX1BT5cjVqSxUGa9aeA83khcj0
qYgVzfPZ3JSpWTUbRTjbtcJhA3qcPrm979e5f9X9dfjEwzYe/U6Cxs7z/tZOs/ZZWk5L2FAngdBa
oLKLykFuS3W1vgSwo2RO+9BNCFo5YSP6JDhfa6Asl32hWsZY5LwPV4wXSRACas3EIvFX90dKuB8o
aH/mZvUHO+BFBN6KCQ3QXWwXtnvj4rN7G70Jfr30hsdyrTFVI67WLkzHxFtSOfW+TXzgUtU6l6zA
a0yOfp76oW3D0Qm7TfasJ3NyD+KReVTF8dpWweNEaAVFWDP8qjcBtUYe1d7t1/Sq/ZZYf6ut+2qs
ngwCNUN8zeZh2mTZ+SbQhuOU7WTalJHS1hJNQquc/bQJu1GHtO3OWZmC5SNDojE3huuqXgdEdHl9
xAue3pk4jpcHnwAseTunGcOFIJ31hrAyH0sAxULFznABgTT8ibuk3BQb/bLwmsl+lP8gYw4LQ6G2
A4OeAQOCuQlHs5xtDbcWeEkE93ULeTfjHJ19BLASqf2xz1znFUxYNezAeCrvCG1eGb8AVyQ7XcuT
9BpkmWgQJZDUFpt+Ou1ck8zkqGBQw+kDP+0aF4A6DmDsHuampxcwGu2wOm62G/tFO7NsVKeWZ3I3
9Ja4VjkktcQcvK+qlfaHXm8b5Fawvz3MlXrqiiARb4aBmqeyg4m1m1uHfreuW/Sz7/9mNJUeXTKc
NcZDmRY1ovVeYI/rsXA5nWPQ/8WeSMr1p05hfTWBZCA1qISRq/SD5MeeV7Pp7xXhaj+y2a4epslw
zqsSU2RWtto5mYER0MgqK04LFMtAuagOmqJjvTUaUQua+IaAFBIi+YzPHVVkzCo/iNbayOOUu47i
HN3zbLZ9PJTeieXnuJM07g8MC4N9W+jmTwci0hG6ngqBXzWw0xH+eWQTHERqjbtWbs5bUbl8vV02
/SoDLANok2+tOQs+dfJJRj4J00DdZE9uLsfGKBtKqSG9LmhpsVsG9qaucJu9CmYnbtjRhzUPpR4i
4c7iKamyOCi5xpNZK94ZYivAWV511IjFQzPJTVJPbu2jM2EtpOnagsbRsvYysVGSBp5221vr8qAm
0Etody5zwXLZSWsIw+lE3A+4pey3Uq59Ia6K6BfVpOg7NN7djoN/UDmrfohaawsKo2XizqUzLfdZ
rwc345wWMeIV91i4AtpciWpI7yTcdt248/1qhDIFsQVDKOprD5lULRdC3RUSnptCa9porvQiNsrE
DnPo/m/YFRhpTxuooALA8aap7g0NfRFmo3+wgWzoRJSPnzoQmKMP9fm0VFBkDRpPgYaxH8K5BkK/
kA8Qkg3h7ty1/OkEVhaPfFshlsYfoGuushSeytp81nn5o8tZL5QmuQQxYDroArNlxfDIzbCE3HHO
BbnFBYaJsALgF1EzG3q0sbdK0Fbceak9N9dInWuels47GHrhRWZri+syTYs75g+6vhtsXDnxqPTx
puupt2F8mLtmG//MfqdOQdOU8Yrt94gYTv891bRoeZ+PR1i1w27SGhPpLPPmQrUffTb3Z68Seahj
Uz8z19pl2aIYdbq4bk2tOKMWGu/XIkv3KUom+jVKsaUWy85e8+pUD2qEGT52yyvb9i5k3nOxkM+9
UEo9Ca0hobDtvavMRavXzCuFo8xOybRue+dBa0lmG94Do7lMxmJBlzRfao0jLx9tKAsuVBGoHP5r
NuNttZoWxZfujxE6e+dplQU8gbUwr+oluxZa/dYrrzsuXfbYusYXlEzqv4XqqE5V/ZhJE7YILDRr
rO3PDkH7Tk9ba6e06mUmt/NLqYp1QUpSIRYFzAIRwJwB+YJbPfhLz45HpjncDuUn76M+IAGYxxGK
W7BMDw2WADQkfoK8gQHEtHc6sqgo/tkf2+WM/hh60kPNgUVOnOVImOFYQgb251mv8SZUsasX7Zm9
cDitIp1pdZIdX5XyLkXuqNvRtRkSGEQg4CkvBAlcJv6TePRLo4sHPVM3mEf9E//AvwJW/mWm5oOd
Sw4PX4AjUXpxXhwuV8OaPpJCDbAstYLAd3db0Xs4qJ1yPq/CK3jVjZeWKykqDRxBg7nNAlXNjjcY
PBzQ7oZ86Kny2AAcTIdKOO1MjgR3buFg5HI4emPznvrreeaBj3DMInVItUsSIEZaS6zC6OvPysAJ
N1mFF3uFW56Vw/gP0XMXAU5rEJHPZpTYzXWbjvegFT71SvDEJ4uDCq6+b2yEzAxmvFNt4w7xtD47
0LswQFwr7ZZl3Svrmu6qTzQA760ryF2yIO7pKo2FrAyMpjRnrTN0cKVSnclFL0O9cD5RygT3g6Yz
hktQgmdyeS9SRFhmv1h79juA33rrF7GCxuPkO8XOnRGiRfjBpt9O542PnH2otl2w1p7eDOcWXCZx
2DlZWJp9KaH4MWcRgqQcvSiOgVtf7L7somS17GFniilA5JUaBL3lhJ6fN9KogTF7X4hF/YQ2L98c
drAbLnVdP1hDsoA3lkL7Kd2qvfX0UjvmXHgtZiZvPvpF3rKSokWCDZ6TbC1StAZ2GlvVsvyizuLV
SlX1UyA1uJWTlVzWPhs+NOF+ocVbFNAYrTs3jKHv15kVoSO8qY6U0Kdnf3aGO9PM7PWmnX0JVMar
5IEpaIV7pbfU5ptx9wa5RB7aNzHvFCLcNkJzp3AZsT619US7MURLPKPDZXAEjf+0pM4zFYLz2AB1
3eO/74+8Bygr2w7ZSuC/TD74TJXV5mOqo7boMuvWN7rkZzWThpZXiU9gi4lur9x85VeTSVFzXaJb
C5t+zAjADPp5n7qtjFAPu8PZrjl/QpctZg79cpq3IVFJBh2zMGqayjXCmuaG8m6SymE9LNuXVtnN
FbtPHw8OeFU9HIhROiwqT6KFcwEuETzMG8QZ+tPID3B3fjOsr0NByCmvccLQiAF1hmxq6S7WoIZr
j6eHcFQ14a5oaoHHQal2x4UVhD1sDComcl9Cw+wx7Lf9VglxyrxVheu9QxcgNaAY8v6ofPLLGm1u
KFp9YgjCVCvH6L/YO7PluI2sW7/KH+ceDmQiMZ2Ic1MTi6xiibNE3SAoUcY8JWY8/flQlLsldltu
/9cdHeG2ZZNVhQIyd+691rcY54/3dle1NJ9MpCMY3eFuVNLwn7KzEjHC8rQpwoBRHj216W5Ke3If
LB607VwvRha34eA9SrZoStC82vRW9TtpN8WWEcHtZFDWz40D5AH98MauOgi/cVDfjmEvPybLfHqD
zJx0HW2Lm6YuSehDn+zdNSSJUvHqsLwh/rD/aKi4u7Kimr5MjqLtWk9G+xHOkXky82G6kJUHcLjr
G+u2sT33ziedEOEOkT4Hw4jklwkw9FXbeP29lBbN0FF2PKVlwbK6ym0P/4TXRCg3wfXyUA6KHYuE
DMTblvbD5ESHH+wNEj0rOyRCTjYZTYPNN50n26DVYULWRXNDUodKVs5UEYdHG+rBhF97lSiWSqaZ
0+/EJgrCKhsKtdkhTpdOhz5FPgrwVZjE9cfOscvdYLDrEqrBZsYtteGwE2/NsEkuKgMhJuCL/KCD
0b3sB7PdVqBij5Ugz4zKXpjHEtb8Y5sU7cgqC6IAya9aO1oFLCetcVuldXWyp8Hb57iAt00/VxdD
g+jLquAdAxQb2muP4LBPdG8NNrGhejCp7466rAe4uVT/tDNdujRGRKJ50q89PyQQkVnGOqya/Lpr
/a9GL8SWxQnfYGS3JIPM4trveTSsREaInazLMhLeDX5n8EiT3V85hjsPK1yduE05dXRUjGv6zfqq
ifzuGutPeoQw/oVYDajBBHDvEm96CUkGXkuFyT/wEtqKIsjplenpCcdrsHO1iLaVnK2twY1+EcHc
WvfIAS4JhqdnU6bFJFfgyTeRNYqNg8mBEX9JLWvO+jnOQIZyVJj3kx4dIDICXZPnlvSBBSl9G+J6
++xutElfmiI2m8RelJUp6URHw0WZYDO+oceKImIqo51Ar7ry4TERlMGfm8FtY43Th6Et6AP36ZPf
yE9WyGJNptA2Vta8oVPy4hc477B8x5sB7AhAJiJQIPmUOylStR8UUIwwgUxWcVQgZ2Htd7iCw3D+
gMPQInmp/gggOLkhaWwfGHJPYdVe9LPqPxsjYxCJ8Qi6g0lENxXyWBsoTns2arSNL7mf1LdDV98i
P8+mlVl6bO1iOQhGmfHBs/yJFDScBnVhyiNpna/KcLvrUhbEhbD+r2LGYDR6fPWpHRCfhfl4ZKA+
Xuqs/vjfsfV/NLZWiEl/NbZ+bF+in6bWbz/wfWr9lgFiArMw//DZ/EO/tcQlOabEsWWCuMQ884+p
NSotJFWuQF/yj3H1GY5gmiRng1VwF0j93xlXnxmPPwq3YM1bpDeRmLBMqp33VJESxSB1lDdd+4wV
iQz1cAdMu9wBg5fnyrpMR1zL9GDD6sBYBivENCEhjWEcTjVB9xqn7qJYHMnM60BVxmK8i6bJvmGV
bUwLhc8YB17KPm12nHXy3AFjj0ZnGgkA6ohH8tUjlZKf05nIJat4OPRswmYWGB/8nBnFFWIaOo1r
iWXTQ5DlTpDPB2xQIxHbLpluwWWAizCB6OfV/X3Vc5HvjaJ06cypSKptSOLQfOBaKiqSlKLM5GXZ
5itmhGEuw3oVqhl1l84VcUtEjZyCPI9o47GQkdztkDaWy+hhbkkB5kOVm2zujC9DlMcPhIhQIFR5
lNyOpQ0JlS7ljHRzF5VB9+ILvH66yVGcxtSma8dMMJWUPQp66IUzAtGrBG2w7bIvpYx/tsNg9vWB
5JIlxIiwtPEUhSlRRiO8+mmTIuuZ7o1JdKQemWGaLJOWypbuhYwX2Wn/lpQEZ4gU2gwyeF+n4x3W
xlhfV2PDnpuy5UqZ95f/XRH+oxUBPCGP6p8LWT5OJBoW4U+LwtvP/GNR4MknOwNysSOXBx0lyR9S
FiH4V9T+/1Rufjfzoelkk5CAjHHZOTBMUIJ+V7Io8zefJJNFt4Xzblkb/s7S8I5rRO68bQq2TIjL
CjCCxRL0o4wFeIdAKVwPpy5/DZuMnejLD1fj5m2R+R+OzDdlXLTN//s/XKyfNKPvX+Ad2kePVpZX
Iy/gJQxgPNSH/kvcn2KfLvfrr1/KfqfJQRDkeUskrGVhKFP2e1/iJBqR2ZkS14nNeBVWQm5IC18R
9YhMa/tzk4yh95Xn1mtN5ASyMWaGOfYUF1csxXWYv7JSLlK+sAMI4LsXgQ7NC8K/u28xuTNxfuy0
agx1MMnOvswan3wM1gdzgstklMHDVLe7RMb2FVRhcZPUZcK0NAnqol3LQobMOjWdB9k7BuSBobd8
ivYsr6P0vvZxEGh4qkXvkjhfepw26KFKdCCdvNKiih+nMesOWVDj9IAEnQ2AYmKwKwcXBeXGppo6
eQLz2GeCCVA4GCFiCcSiGnP3sihSSlTzIWk5Ud4PqD1UsbX6kFBOjIwMLsaAqbKOm4v/rhr/0apB
EBhP2p+vGk+xDjG9/qwFf/uh78uGi51XETTmoDM7RyD/c9nwQCS5LguDj6HXo8fJ4vCHCdj/jZoU
SRq1g+NICpJ/rBuW8xu/Dai3C15bSun8LQWcK97FLaKk8126GPxK3gWL0bKy/CCA83qHvAlCUPee
x2gaLHHprbXp23Tfp/oYDxaizuDzVHhAYZmTRo8mneK1Mq3yEEdhd7JKh6RYjbLBdgMRbLVrezfR
RAminSJ7KIsJ2gaY8Ms6aB+CHinZeurqF5PzlCZLnAv8CLmmeJItZUqVD5A0epy5r3ZQEEGw4OHU
NNovhQndiCM0vV6r4iS0QiPkP7VOaXxLRyLPMbbl4zffZclNIEer4URfYatzsBnhmBxM9LHehdPj
pB0sFbYJJ/tOnbqWUmUjo9J4MJRd4TMi93ELjTZEtcogrsnjWuF1tMaT0CNDyDTyPmdp5slD0/Ye
l6WUci/GIYQHJWg2p85SEEmr3AbeAHxI1KRzBE36ReVzcQiHmHxZb1YbW6v0k06aYmuLQG0MHMrr
DFnAk5TJdJeXtggvVQM2j4im6gZdjOlenN1xlFLGc9tk6LyI3X2MzCaCSgDfgeSWvnafqgYHJz0W
MIjbWWMGJkA2gLkd+CHgaSIoWvmhxs1d7wxM5g+69oi8oPiif5MN1bMKFS4TX4iHkT4WVzkVCxm0
9MWDn9q03Cc5iIcwbmFMZdUym2yJZsMaXbbi1OCAXMbKDZ0ii8h2ZpC092gbRAz014au4VEOaD4O
AsHOUq/xtxkZuaRG05p2VnVX8N9NUc7P2NaUuseqGAFC+4B71nZLDzxRHudZu4NX2fYKLyDATTCY
4Wj7T6hKwNrhbPCfRAcAcqXBMfbcmko8SGHzMXKYhBcDqSwYPFvfuoSNbb9UeL2bC9VivlrpsZkP
PqNPPmcOpo+EJurpBA14g9Gci8JYVyWHNoX/eYXogzcwgJsJaTWiP1+fgduAiPC6h0EPsMSetJVs
vNEFv8Hx2JGnoM+GYNe0gRletlUPjjNk1PuK9xc+Cx5FpFV4xmKuODkfFxlz4XoNgaJv+hV+Tf4F
TSl+/chGxb4wt8m8miWS/7UeRv5krl3rUjk5ruox4muZm7Z65ogL6tqo+BBBJ80bL+4dcJ+8ouN2
6bjrDce6HDLBvfkGBUyGMHgamCN5a3wsaDnVIPv5QmuhXsyJkekbONsxAfnVEtnmCk2T3odxYqvb
MOFokVqIzS9jK9bNFiMfzNlaxvz+0Mr4WFOOlSliPP2RdsZkPJ3fpUepHu6zSSHpw8zAm7Urh7uM
rV+cfJ0huMnSBrhY4wx8zwgc6/keY2uZ7sps+UqxaCzXJFl0Ae3kL3CeBl+mLvlnf1qY37RiwMga
5RxfpCXh3jhOalyUQ8YK5Sa13qvcFNMuBun6O8NR7sjEMZZ7SizD/dA2vPyC5EMOUa7IR/jlVTqu
Rzdth03ryxkAmDPcmQMg3D6ZYBxypzHnLDsszllU5OSVKL86tl63pg/q4eyU0LRX9Jn9bZdjel5P
unEXQkxwOHN7+TIZ+FpE3t0l0YQuPtMwyWleNvRvEjjfPXcxIa1evsOQCNymD+3bLm6br4kB74EJ
Co8FgM/x3nOQb7hSc2NLPWg+DBfg6JjK4NMhWbKQ+to4lNtBZ9bG9gvmBlwyDoGjb7uI03z3a008
LOHeRelZW86FmJJlg5E/DBN1iSef6zstHGrtuqwgXV32vGA+fGAUrLag3GS4NVprWMk6oAuZa1Vd
WiPa3DLzooioyCnEkVkVd1lfMp3uU4jwKzeN5COdIXdnDHr6ptzcugpgCu+T3hOvme3OT17Yje4O
HF5yrJlOfLNA5Tx0tj1dVjly0CnJ0JTFxiMAJP3EEbMh+yhlRJH5HkxtgapDjkZGDAIS0Ix5yM70
YBAUoTl/i6cQEgCBls2BADsXB2LiImvN58B6BuHFTGQACIBOxxWX3azTa05s9sYeBoZLANmIu46D
2T3aYY11SOffCLCLcKF6mC4xhtZYaNvRO2WDcScocMctTQTsPqnXN+KY0Syrb2dlAaww0Wj2zrhD
PdhvkGVX1wP+G2rDLrgpes1qMrkIao2qu6PNSatsAKXU+g1iUVSI1rGC6ywfA+DMT0OU6ftsUDeR
3dd3kwTHOYSNuAs479wXLg0uEFmt96HG57qP3ayirxqZn0I5jMC1vYc5lM7HDjPMRQlMTF/YQ1Eu
OU9VVu2RlCwPPnb2ijC7rpI3TYOJ0kFmAXLXjMzjUM5MfgMy8W6RSJYM9F3cR4kWqyYBUMgEuY2q
bTaYiEtIUR8+B9WYZ2sEBjZWzxzN3h5kI/FHhlDZtrfqcu2NZvsgUbE/x5KJF1uhRbR9ouiAm0Z1
2TvA2OkSJ59HtvcDAMDu1Erz8zKauK4aWgkrMYyVAykxaI+YMZNNT/jG/eRzOpjGRNymwml/74HI
fZ58citextbM+luItUF4aPWcXoZZyiyn1p/kNAe3USTQVjsYc6Un6Ou1Atw2vpfedSCcNZbxQevW
2TbSQkc2ufm3rB3GY72Y0wN7Yowct/2zFzvBJszJSPMr3wZlPoCqSguSr1ccQ6uTawTptRmgcd9E
zE1uVVraG1d1QILzzF31yhmv6DUXn+OuRT1dVo9BV4FRNvVTy5a4ZSpsA+Ezn4UMLxNo/kdjstWn
YaDJyjM3aYZsjdgGRhQdmlBhiYLMf925eu91DFFSV7ZInYATrNyyGoF2R63iE3pk40XKyjbAHTuO
RJNxcoCtAw2LjjlU+b3MxMeAXv8qzBwGD7JUqCLaZfRHz1jQDWItxO0bjQ6GeMtHihaq2lkBVlFi
h3fSHFdSVtatFyrnxkMPdV9qhWJH4yTm80TtOp3HneG2QMQ0w2wEYY+OWdNm1rSJhTVWawZG9s5v
8/weHXVfQEdJsp0sRLzB8JHgTF5E8rTxbdQ5DDtu8lFbuxQ54YOpdX+YGsv8aGh+sMcgfM0K1JOJ
3ZBn2eb+rdWa/UVVdBH/KFV1wDFf30V2zggJo/Sw7UoiBlbRUIqrTiXdLYpJc6MD5xKkBFS5NJwe
zSYL0Krn3VPURZ+QqDEttAXMy5BIvMceSSezpBGFYN1YV06Vj/vRRPWn/MjbOR0QcqZdyeCs8txE
7+q5naNhb0c2T0LeputqJLyRKRG7IwEm+CzdPLuokI4+IWsxVj3gwXs4Ae4ONHSQbNkOsWEnpCoC
AYPWiX7VHLW4ixAnN2RSRmoz4xQ5lGoC6GhGU3cYtWJAI+UIuIL1FKgIwLm1y3rzmtSd8zu25mEb
p4497yO/zb5WrlvvfZLVt9lSWmG1J/irn2ry60ROzNuSG4nqoULC0qO27bzueqiE3ARTBt+ur/tN
ShrQIU3y/jST+WE9sr+l122RWeAucn/Mb5I2ttZNamPxJm3AuUP8A6zLNvxFPZpQFhSD+pIKaYY7
5siIBnqTWjB1RPohZJMN+2w8Mklvtlgm/BGZrMeEgjLgWmZVxco7WeEnJB3I22aLaVig/OewE+Xd
HAxL7yKMdnXaTUe7se1TXUS1JresNjboupnWlVl7GEU9XXhFPN4Iu20eoiFnXFkfKm8eN3QUavLc
yuYraVrmRd/W+grTW3ChQ++JQm3YuY3e9K5WtwntBKL0+jRNd8mYhxnjoXkQu9if4aYNSiMTKrOC
YWMunfmus8zqy5jmxO+w5GXYh3AMrawCHUUBs/+YYiRBhY2W8sbwp/mDERFDgRwrtrsvTDweqm4q
UheZWaeCBdfO4nYZjA7Ifcu9K0X2sbKyMToUWe0GR6swX9rBr65HLIqr2ONeuEwHhpwka0yEZaZJ
xEBS0gz6GOf8nR5WGuXVTcmQZgfnfwU6e41g8uMc4fRQlvZC9yaUVX3D7nfZ5uygw/6Hk/y/6Xgt
Ha0fmu3Eulo2wxpgw8TfKFzcPx+MQ6TjE+ZavXe1VsSUcBK140g+zJPbvPpaxG9Nlq/j/w2/lf/m
9eylR/fzC4Jf9myJ99tUlApLW+yHkzh+/4lWeVPuCwBvR2wu1XPDwvySGm0ebWTZfY0yU6lT2Hud
dak19J9p3cC5zGmUJTC+Ueb6W6culP6Q6yUPyXDm6kpL4T/1EdlUfQrIZaXmIqBsy5dUidC0fA70
JG7fS6JG9LYeU72Pu44yE1HhS2n3Q3sPCwlT1twKYFXrYiGPf545T4Ar8EYObGFAlkhshZxFIHqK
h9y1quchm5pXbpnid7KCinsLlCCUznO+De3VCrgWsEnCG4HyL2unyQFLGMHtbDRds/MTDg4XZzz6
xH+oP6iyIthBR8IZ4XJ45fP5LJw7tTj9+kt/10flS3dtR9GpwWZk0px596WnVMhgYxGt2NNyXrbJ
QCENBgNv+NaI/9Nve/lFP3/ZvBB8dsoA5APy/d3laU5wNekHe3R7fMWVh2IXwzvfzzkvo4kXNDoR
OBxCZnbZ519/zH99dc8kkg7FqaIpjWb+51uN7CvhovFBF55U8sEZiLyL63iifiR9q4SV7SDncDkE
GEPOse3XLy7esby5yAzOpAkqXriW/y+ffUhsUiACDTGZhijuuoE+7bWb1vKhSBqOzUo4fPheTSUp
QGdkvC66RUYcutkeOZ94OL+h/+Iu/gp3gcaJ7+bP25sfX+C6wcApi5/mIm8/9sdcRDi/sUjimPiO
u2By8MdcRKrflsYi97hksftjJuKDkmdKsayvPGo/xbjb8BI55ficVl3gE7y7v+Hu/Xk9hZjB7Y2f
nGkp1l7JY/bzTT6Xc92xnOC76jPYReyv3S1YdbhwALeazz9cmH+zev/8RJ1fDDi975qmrxw+7rvF
O7RHlbnUwbeRwdG/UKV8mIAWPKUxdgMEhix5eHTVi98nev+/eGlmSAysF0TI+4c5NlIxtsiwb2ef
blkBI4ulfhrIkKL8Ew8WqhAco6am5dYEMz2SX7/8z/vk8sldqWhRez4LCp2Zd2uJtOKwAIVg3Wbw
hSnRDGoUvF8dW09cLi83Lu2eX7+m/HkJ+f6i3CqKgbvDKvLuchdVEXRh5ctbwodYNojMupRYXeud
i6n2qWqRe6vY4sU70bGVkMbRvjr0Ri8yw+E61M6CEKNrN+4b2FnBdp4JKXI8yZKHJNEUh74KcEDE
8wJfI/GKDXjEemz9RWDGz1O1t49xbrwzHhDLYP/nW9QbPIv2RSRv6Vhyr3QZjbts6cl5DatcBuv4
MC7pYL++egwPfth7vr+qz+OB7ZQX9t99YzQS3WS0tbhNlhgqZOwxE/Qi+t1MRtRoS0ynrSpxYuJJ
W/gc3vLr1//XB9Ol0EEwzESU++b9s9L7fpEy7xbQbZcEveWBQQ8LPLv/y/383V5z/qyWYFenYcEL
AuH4+QoHk9sWptmJWxX7452B6DElU33hdQeW1byOqVIvPXNAnk6TLnPlDjwsRuKikUixQvz9D26Z
itUSCQN20nd3rWS66NdmYN52bc1DokDyl0ckiWa/iovU/188JC7LHs8l/3MpLH/+7KJKzNiwenmr
G6R0qLrpE58jD88BmDhkadz19EjrOuYu9wmUOuW9Py4EKqCSOBvm8mA4BMyF9Hchy5iStnvaE5jV
MquJItgu/NaEpwx14Dhc+RBTst2vL9k5M+afhdL5C3Ql3x/jbRtkmPfuEUmyMOg83PW3QZAwx5ip
xvfn+2Zs8+pZ69xYZ+hgnqHq+8dznBdUZEq3ZvLrfXUO1oxTRSLZPMyI1EVgNq/nkMxfv89/swou
eAvqKerGf51ZG4gleyDk4hZwKhfkfJlFRYNcmCT4kTr2V5XqsoP+9BQ79HooVH1kaDYj8/dT8rwN
ZUJ4e3M70Nk7MB6xXwK8KfzForXdmdDoteXQ8A7igMre7BPobmDz/fu4Sym7rGJqX62y5043WQFM
g4cgthj/kGRYHs6XqGHXcAgxXZLjGGgfpiWw2GDqfCnRD54W9OUbeexPy+K3CvvH75vNmkMHI0mh
JKEy7+eRs5f6LqVoeFvyU2uyO2a9SVwj+VBbGULmAtPksE7cHoOctMnGW8c9SRY7P2L8sMr43eZ6
ogO5lonst2beurt+Do12HzkNAO1ChNgijMCmuQR7ghaIGQ3GI66FsN2YbllqGqLTkhvmu7RxTGny
ZCTN0G3ZAhwSBhZXufKq4pZsjOjgNXlyBNtenvqEXjCwCk0iZyUzsOWTm34Q5ZR9NdNGbMA7IKOl
RzhXvL8+ep1sGMRX7RQVm7hl/75i5ppbq9pKqpvaJMkHQyrxAivI6+SvuZFX02JzjeqpKzKyOq3A
de99v47MVZ2EqUM7jWYIoqFQI6Z0yDtdO630vtQGWnl6/E2b7mfwj8BAuk7B4AEIy3md08lRhh3l
dtUHV6bj+/BgeyaZLi17fWsM4F5I+GsLG++rTHEPR2FV3bhhnuEM8lUUbLwE+VkIAvipSrlHXLok
4copAYrUxC2GW0oDf+uC9eHdlbb9AkWAMqHwWG0oAZdxb8Uu0MQTP8bRmmS9wEKG7gGkx9tEf849
YqRJO3ZmgSy2YjDdmW51ZYVmMl07VlkfjdH3xC5E4hOha49H7xK8SXQirbf96kGZYN4hI6QicaI3
vpWHUDiV3mkfdXPN2WowzfmTaLz4SuKR3HjUAV+mtiw5/jEadAmD3KEvKz/nfmN/Ki3Dhs5ZRa/c
KOO3sAuSZWwcFhuz4+tZR0Fb0Jyp7E0u3H7NjZWbFgOBYhxx9RvGtPLK9lXVWJVG5GfVg2F7cQp3
y2OaclUUmZ8/uH1Ajgc3QDaV7iZ3czLKCTpV7qLbhywXSP5fyEHa6OtVbIhoBU95gqbtpcKvPhkR
jW/ebpogSmXSkHs7YrkpfmaCzrAoc6ULONwHM/QohljB1UvtDUx3MEnD4czDIHsk9pRvbAqY6+Jy
YArWu0tqJNOY+CKeuCtRAQk2U1XU/A5MYdWzrxu+WUfMfKm0V421aWpvM/gDt1cRMrlv0p4lO1bY
sV2Gl+t5Iqk3YGICyd6kXiXKhdUoJ2X4nBNOG7F5bej4QCpl4mso1iFX5SgXNVGvNC8jRpF5bvHr
wZDy5jhxEOzsMr3soOnCOMnLQ1qk8qE2l1E1TnX6Km3P+sxyRjMzU34eboRo+ZMQeGyz6mMKn7dJ
4uwus0XP5uJoyU5N0K7Ff0ETIjkh22eJ4VztHeG7+kffLcc7aTts6gDOSXFe1khqOO8Y2Gyi5+Fi
UHrNa+0vl/I8k27Ay3UUHLxbRhuMzywCPW5Kyk4J9jiebupzLZJmuJU+MKRjwBrS1Onow5zOZ+Np
GcXjM/e3Z9FAF3PcsLJEgmSXbM/tSEbmOVsW/ZH9IvJlrswjySulUd+8QvIZmSvyd+i+ac4wwlaX
ZtqTIb3EnaBEbV6rjN229sP6maQOqt8xbqa7c6EwpzWZmeeUOTlS3wP34quteTOj9JJXxgCMxmKX
bNmSSPgTsQyMm8vAPDVQV8ojtxHfHS13iveyZuNpSr1vAt6RmZgU4SWAcaQRafUMhobdfErRhGwD
6VOlNzMTcKaEUAXqRvPOwQVRQZUILxmlGJqW1LnAwVTGQGpmvP52+Dlnzk2JvyRc2pOCWgAAgiDd
CtvW9WBPzKRzW71ErrXMqGfNG6zkSFfLM4ohgQIrgi8A6nnx4vwIicBOmJ4jJKUMYudpN3q49dRA
mrXf8B1VRMXAWKFZCFRHbyHesraVy1EFKHp8ISYEBSwDJHvzTZ+KxnIv+TjlAXe/c4dBH6YESDve
LVM8vWesKE5AgKjLoUWdTBz5ICLUkqUKVmEklCSZuutqII0F60LAGVA4BXdtF4G139Lw4s0ENjcw
JMGlFSc8H3JR7D4kKcFh27Y2iWo9J8eeO1Ik43BNoRzy+c+LQJpZ4x0SO65Klsb+0Zno+tU+T1jl
LC+fD8gFzqqCrBXVc4LH6sDEjLBVdql9HVh8q7FsvA2QmuU6DGSw+0u2OBmV4804hc4L3n2eVzOj
FSZjmD2bkCTeo9YN7+R8J0JhF/iPY5YAW1Cjb9+EJCqsw+bGHwM5XHrl8gUltWJpkmVQ73NN+zPG
dY8RiONoAwa4pSiS3pIeIIcwv0diiKgoSZB3MOEHV59wDFEgwJEKLYmNllzg/6zzBH0DR1kEFRUP
es3k8Ob8CdmJqJEbsFfoYIhqPh94ZxKPn2e6yw8knuHcZOk2VwNH2oeu5g8xPfG1tEuVNnuL6Olc
MZ63zWk2uaOqzECh4p1VHHblHwvpGQAQZb7RXcdJZrlquupHf5MMIps3enk7kcOnSONAvVQYw611
seinGFDyWM0T1CfXmq0dKAwUCXYTshyRZxKv5TmHMWo0SWYRt3zHDR4gDY8Dx9oOPQOaKUbguLX9
LrPvRk0QG4O7JVfW0Kb98l2xEiO8KUb6v0xoFWntJRgqnxDlDICVw09nXSTre9SyAxU72U/wJJbN
BRz7svaNMjEuylCwyFOKhMuRHEPfjLqUe2JeLsDbWrQc3PtEsi4sCysZPuw453sX8xXb2thWej+6
8fQFCH5we74/FfbWC6DzyK6LWqXXbudxi3hmh+DDTvurKJy09/2GAGPg/V65uMHXtNA1cacFsVEY
3l9Ch17K+a5wxnRpdQPyZr4JhlvUhTjBKWR5TRsjLtcMkQRJhPZZzTSnxtqtJU0IbS+By/Hygd7a
qrj2srVWA/9uohDSG86e4iQUH4FbTjzYkVOSFpWFPFluULPDoETDNF5x05AuympvxeKDjfj9lpM6
N7VJiFS3iDg0CASeL+CrtFNBwXOxMXAu23ebcJUsMAM0g9iAAJeF1jSsq75lUShD3Qe72mC2ui3O
8dBJ1/KYWfXE6wL1Gu/ySXEkqDiqQXckWzq0seCAweoxXg1StcYGnf2IlZ5aaL7vhReP+7bri+iD
YOJcXhYsoyd9zj23vXbRP8U4pzamCGb90NodRUhopP6TOVRL4Pq4fF7XH24U3tn7zhvzD9Kyv0ZG
QIg2Zta9ndXwgpaM0SENk99DMDErF43JygJ/lq770uIBHtHUJXHFjjTFOJFbWp4+FcrkPKXJxHWO
K77Q0gasd2F0ibUzCw+4fVhDuI76Mb+Mqyq5tlQjxJpdM7/kZD/uF7UK7OaqKsDzWOXv/phRLzhy
ZDGkyAxWupGAY8axac2reln8r0A/0Ij0EQmc8k6VnGCyIrs0SkkXhi4boawZwpr7MJF8PTqv+Gvt
Cy6SZc/jDR3AAe0xnHkLNQsJjj01Tr6UdHXkjXdpCC88w6q07hafx/mgnDJhOAyWz6PqRzWjDJNA
4xtUKTSbIPsQhh4MvNPxvJkEEes2logy/Vae03FT5AdbRD/WJTqZ4CnwAu6g88EwNElxvMqypGLJ
a1nTSmdEtUQ/jXEZasFj7IfMzCpfnM7aPGG0zaucwfkBGmH4xO1k7QpHsn9iIeVuzUNWqxnUzENP
Lu/6vG76ScriiGzW2p7tK8gHWNSrwPeOuUbFvQmQDDwMo6qeQdQOq7Jl3dMI0k4t8eUEdOC1J3F7
5yxAwtU8gxRZc7aL9hJj2jfVO2YDk6njiWsNlI12SqaJ8VZh1JDJF1VcjvtbXbou8stLDmxju284
38BQ6fRFCR94lykJCstrEBKa6SwewL3RsrN9ViX6PFwSNzHYNoAKcZI4z6scpnwPkHYdCEKI9Sp7
5HmYQzajt5LZJjDGYe4MnKzIzV2Y5q63daZW7njl6CHS3fg4Rs58jPDEPyJxSDcNTwirM6edeYey
cnGWOzkki0lVxg2hziWA5dkvvK2lrXEvEbJ97SrLfk38bv4GBaGHPjg2T4McmAVTVxHAWDXmUVCU
XWQ0Vz4t7EyNZTzA1VvXRUJSRjnWVzYCrlPsEsIXJk78Ma/a8N6hxh/XXZ5hgmnsRXVvTyffqoLH
yHDTryUZqIBbCjNuqJQLP7yZC4MTKwO2QSxEIhhr2u+dt3nXfyc8fzXhYbBAx/MXE55vTfs//1bF
/vaTf6jY3d9clOYO/X1hEzy1SNW/D3k8+ZtjA3Bl6nGetcgfJj0mhFdTYG5xMasxnKDf+d39gjFO
+B4h0aDcmAXSkPg7kx7H+7kZhrTecnDeKdt1QcTwLt+1tMNJoeJMwuiyyd3uUHoFpUwhq+ZgTTCL
MrXolaFGiDvm5Wh7w2xFbgwG90XgkkYaGlcQdO5Ot76+p5cAh8LKKBu9NoN4h8/XOmtmEL3Vu+6s
pBkXUQ3jFFfvuqQLFj2JQnfjI5O3Vyq1wWn6U4qZG4lOTTghji5QqXoClRfmXvhIwgEBP72tg7Xv
JJ/8YXgSZ+2PCprpcQZ+vOYjIUbtDXPTLmqhcNENMapDQjQuaiI2dIRFsxHUd/ZUxwiiZ1JyYMSi
QSqN2ziokmYTjcmw1yjlrudhKlbjol+Cl90fkkXTFFSwGBCdRjfSbxwiLOblkyO1bbZMU2K41Kij
HNdG7xQNU34fRtDIEMNXiGD414AZxIH96ZHgFPh+HrorT01wBpHmGLVZbkLUZiFBl6q9T1GP3oCx
s26Ds5CrPIu6yqlb0FWeMW/8LvBXnturrWRZXzko/aAncQmtBhGbKn0y8wzXRVlpwQFIqz1tSboB
6MtEF30AkdGznU4EDm5cYNFrZQ8QerJwVscWwRaQwwIQiefMLRkW7d4fivZRNRPynyqexdbosdio
ZEIAp5vC5vuwu+PsyX2LTI7kIXvTLcq5NGifgmIyr/xBP5IkrMi2MovPGi7UlYgQA+UTkHw7nbB3
t/YmS8LwrlFEIqPQKbNrL8nrU3YW8vlZHrmrKi8dXEqNA9/OCBY8Vv8c6EDeTpiOtnboQKafq2/t
WS5YTLOzDeqYNRPN3tXIvqIT5/9zd2bNbRtZFP4rrrxThX15yFSNuEiULDuSnVj2C4uWGADERmIl
+OvnawCyCch2YsNVRg3yFJFuAo3u23c59xx1qlogDQOBOQxkgIN5BI5CVrN7hz5CYPOmv3RruGJZ
QxcPNYwxcZz0g1Tu0WbZFhRiwp1+vXX26hvf0FBK06McvFK6N6ZZETJl5S5MbsCOf+C0zV9NdgqE
k6W00aLwg1mWqA9B+rVfFgJ3GQgEJm2TcjoLk8p6T8tI/vY4EdoaxSoAnrICwHkk4xFeSjWwc2XA
RD4NorL8AJg/lmaIaHrIr0z2KTTHAh165C3PdTML54SfhXRbCBypLxCluz2Z5OlBruAdA3Ba6vL7
Y2q/l5L8PCHLTDOKRLOqbXhkazQT6NUFvDogEgWMVQfP6qx2G4nwAC0nAXZNBOxVR+PIeg1HMUkr
QMLTrWsolw42544R6AuB7etVuveuLcMulweZ1CpnpuZy6DlpqdykNfDWWh0SZ5onu/dhDcxNBEY3
kdLFVqB2C4HfTQSSt6oxvQLdmwPzBUXnLv0a+qscFSu8zFcyFPNWXm2vASEiYe2l9FWcH6RYv0l1
dTU3Vdh/iHjl+X6XQRFgQsYi7wzrnZaElX6eHa8jyZxcOsiiX/gWxzsshpOFvsK9taWqXEQavW3O
IfDvD3RczMLtvry2PJOsHlzLogSKswOb1bmfbPVbktLQ2xlw9Ri01E6twtem2324v9r6NOXHoIYu
Ci31poUcOjdlgdTdNN8ej1Q/JH2p02FxA1p38leJeEseXOeS78zCIN2RLHRiHOWJGi62u2ujOtwr
AMlmMQ708oDyz1znW9eBLsU3cqDuKTdpEzSQ9pDgkxpHIsxcoisOANJM9rcqBBRvLd1yYUjAM3F1
mOWm1e5YXaxAndDNG/g+HM6IMGgHs7ymCQua7aSgq8dCarnI3QMszXayIJtXcyO/Co5O9TdZFJhK
SMAvXN3RAqjFdjkNOekDvK6okpkIH527RiTPYkXKlzAtBKSwVslLL8g/cLAYizILisvouC/ZpTB3
HaExKUsEokMve1AiTpu5qZnpSy1EeKJw5DcOpZFLdQKfLplRBNMja3sRmGhkgcK7ROIa4jEO2HkE
XTdqOZPiEhkYaSlVJkKCtu8ujVI7IKUHlZaRodUONsNapDsICXJTtq8PkemRqAvuVkJ/xkwd8wJn
HS48GIj/zsk9CQpJC6z7DttbykVA2lzZk+5BE+mccsN+Jh3UPxI5FlqLimBY1qobd+fgDqKZM/WD
HTxMR9+e6agcXFXZfrUo8/31IQz3c0gx00fA43BNh7uS8kBAT4RKivxIt+YyOdofLQC6S0dH5td2
8nnulx/pbs/nEhmzOTRif8YoEy+tJHUuaQFXZ/DVvCrk1V2WRmhkhQrcdnmh30JQEi4SlJedanuX
S+nktnS3fxyY16vVQVfYjcEryCePi4PhI88DqY8unRtFaiz0I5BKDaLVCDRlnhGiH6o/NZ98XJkz
r3f73HOMKxKLJNyqVHLiOS1K6HbQ2w3PHTmdCsVBrYwraQ7n21GauyubYBjaJXtyX6awys48uiSO
gkpFdG34EfIaSLIHgTY3QdlVl9AWv9Hh8NwidXnElUlROaacQbprSmuYeo6CAu0RkkxXQQVjrn6O
VMX+tRIrE3e22ybHdyq0ru/CWDpcmfSwXuf7KL3YV5MymxaheTCmkB0VlHv8EtMfRMwBAMHLKpTQ
egmxmJY/MdYVBI/EFvn2ihaEXD2nfR3urmPuXYWCX1tV9blJaL6oYDB8hK5+gjJuqf+RVtZ+gfyH
vFAhIIzOwwjz6pPzSqCNB9rgSo7zFyIq0JlvBRnPjqQJnTgq3EXJUStm0hFSjJKumfKc0+1IXKft
1Otkl0OxRyMsVAWU0XIbybptIS30lLPt3KpcaztNTTjmjj6BdpXKEQRZVlrk0HgBSw5cf7KE4wN9
euKyHOVheo9fy/rEyKZxdtx7C18n4xxbNuVGV81h3nT2EuTWW1eeHbbS9tZyk/0dyeMypbxWeRAV
2zrMvSsiWFAWl0fZPYDK9g+FdC5ViQmeMamydwE94LNVassvw60VChq7Q3V/VD1tAbfqhQrxMCyq
xwxlcFDIVP/I3U3TGHZnBxFRtFW8FJapwwT1m0oEsXhAsGGGhkKFy9OkdwjCCV4ZaYUCfA4Z8gLe
9YiWIj+T0ALMsnuM93GuMknXtPB9hGYH/lKTEPOcNwr4NvAF05dNW+O8zPJtdZ7kujLNMnCjU81w
w9fRPgXWb/gu9M+6e7PTS1T4IPV8WeamvjRcawehr2rpt2mQ5P48JTd9oQHYn9u8tCsrTwFoB5FW
PR5WlvvBxuf+EyEV83qluRGl26owX6bIERmzlSM79k1IB/5Uqcz7LFTTd9WKXJXh6BoKJkdnqhx0
aZlQQkUTBxGc9+pOoxQM5hvEKmALzhLFvgm2VbVRJis6YPaevMaeeldeOUEze68Z90Xhp9XUT0Jz
tZgg4GrNMglGaicLgclHmXoHblud60aJBDP12znFNfsCDHk+16GnI6dSlAgKOuVdCoMZ6gklcHAd
1rQY9ZU1EoCH/bkSx9pC9qB/h0NxB6JWKbJpKAi31VW2n08M11gohWQ+Alw6vASSRMP3/rh7syvB
jEyx51uo4+X0rR1Jwb0jS4FDJ8XWvqJHd3VFS450Je1W4JxYr9f0uhu36jFDglTaxUuFxPF8chQ0
nqa2m1eRKeP7I5et6yt6zmjv8THNYbQoDcSnt8EkWh4kmip2yL6+jen8okqYzLPdfvvac6hWbwWo
fivg9RiJYsYGZLOYMCOmBZZPFTwZroDm+wKkX9V4fV9A92MB4vdrOD9UQ/MgRPvCEWB/t8b9m3UL
gGgGKLK4fETehg6BnWgWKOq+gVK0ENRB7f9N/N8+yGydred1Y/ptvkmqu02awwf6BIEUn9b0DG8h
Hc88ZL2/80vfHujFph70HzIKAAyJrTsJhfqe6nv51hDBmlvOHze//6ZaMF9YNJuDAa4vwH1BHNE0
XH88kSUBA4Uj0qBXnV86mZyvPf63n6yZx29/51u33kzM8vH33wC69oXBf+TpoQ2yZBU41uljmyZc
IYag9QFHKS4+H9fTc6L14cLf/fTaGU8HFk/Wm4ckkXQ6CTZSd6ot6xAiNGuDRM8vmYSHOI8ysQWp
P3TQzyCX/936741wsv7tMx0kgin6POqLZd6ZAwDSwCMNlXbg+hrdQrAsdfBCEChwEKBUa5qHBKR6
OgnwZmgGtDkARZvPf9VCWD/CCzTz0izxHrJTGDwidYJMY5Ap1LQzdrsEgFpunrK3HUhmkl21VeK0
0T0/vn0/tfy91kCTz3RTl3VChWYn9E4CU6F/wGrbB36JGfj625ekoS9f5ekMOoAUwUx1uvYt4wwc
KWQZ8Mw11y8ygl9/evuZLNz3vntVO1NIGoj+p+YZe5MgQ6rF7IBO1ykTcDUWZ0TOAP36GK1B+58y
CLxA1FWAqD895OlKIIdzRnsDDAJPBmJsK0FRJSHPN2gWNIiQLNJp0JY1s9A7EE1hJjgqbJRr64s6
0sisAc0bzU01SOdPrvp3uMWKdabbOi0topVHXD1jSKFNs8CYK4IvTlyN/RnRhqBFWvqXzlHPspw4
R5QTNUy+RmdIffVnQT2D4E6lH6B1EMc3CxQJBh+M0pmMT4AT2BrHnndk2Wc0dtDrRffVSE8IwXY2
0C6oNp2FxEFk65u10LMLnJMcH1B6cVLW1+h8JJlWwObc+nG7QLhMWwl9a2YbLvR2hG3hQxIwEFJ8
OkhHZh1hyh18RsCuC4UmURMiheLqrQVbKM1KotWz/bzJUozJOtpY7qE7AtJQ0eoD1vDTvj/1F2yZ
8FqGFtCSms9HFzpCpiBauAb5C3hN1BoUS+BO6qsXNVlwLlpCbphsTX2Nzy6Alxk6C3DLqriOdMV9
3vena8Gwz5Apof0Zgsn6Gt1aoCcb1ttha0EzmAWARypJpfrqW0dNAI0gzVZG5zQqEv7cwMcXuVT2
AkugG0Kaxpkpoav9KYc0OjdJbYTChxkCmSQR2oaW/GVn0bbPAJKKk/OzoRjX0ahIsPYOXAOackaI
iEtstuautwUIn+gVJZ/QrrYRnYkcVCD/BloAokMCZDhsmzyBxEY/tYMsAo5MsQJ+cUq5F/N8rioo
hPlDiypkEi1WAA3SX84kciayPAT/bfv56PwjOFjFqxtmEEipgXg1P4VFPbNI3EQ6CcOrtBHD6GZB
bUjnB80CBoEDHwmMrxRZ2A1nItEg2tQb16Ce9jHZBRki+6FrgbgIbCpUQ+3h0LcL5FPwEU0itGYS
RuclQo9kDbaOVBVJr8NM8+W4SWid4EPKCqxdo1sFuG3NSxkQPeMCNDRD7VLvxQqybGAS0Dw0UXsR
VxOuj2kvgLkf6iYiNiGrpE8hW6ofsn9GmpSZMJroWjRbYXy1Z1ieB2dYKTlAVCSYJVpPoZdDoIvl
DD4aJsoa4yowmpv68b0gzgX41jRRWaqv3vNTc+VslMjEtxHj6E5H9MkFw8+g01EFXQLDGAQ8rUVg
c536iya5VeRHLNpdmlka4ywILp9Bs6CZ5NHpzgGH0m757ixgJ4itRIHuySSM7nTQqD0NnQUeErCJ
4G1rZqF3OlBz4RPAg9pnqAbTPqLTAWGRwdUGkgiUoXVChzZM7u0Iiz4uzCZ2sT09xpdMQBJl6I4Q
WUVZgU/JIEgSV28tmMwSIaQOXKP5fHSzAA2f3dzUj58RwjpaEFnBNNtcmNtT62gzSxyRNO61s9A4
qCPaEYrGATbULqiclPD8AHZs3nUvjqTSSQRFWgGc4ujsIgHu0FWAv2jZwBLajMmzWjRYRfj7LFGS
auaHvTIuu4hO22CLADwJJD1ajy0E7ZlFIPOEVJkkUCr1NTqLQI5VHnpGquwFeuXwnD9b/1OLwOmA
8COOBFms+hqdvyRmoVmgP24Xya9pOJ+iw7h5yt4ZKfwl/BFKEe2yG5FFREJM0OgN8xeJEPEUOWfb
Hd+ziGTWYL0AvwIfYX2Nby+okuhNHzQLnI4WhywBYmsZezklEAk0x5N4IwtZX81BNKa18AVp3O+G
7pFTod4AIqt1EnqzUEP3zFacbmTnAhCzthI4yBZAE6/wH4v81BSCV0WtD1p3cgj1NbqUIoihZ5Tf
3/v6Regow2EraB3qq28Ka+dI1PnbzOt3bIJ/sVM+9cNMXS94nIumFW+TfqkX5mtfeOoEef552wUi
Wj0Ezr/zRdEY0/x2U7kR//+fTk2njgtPPnyKE+vfaf95+4DPf7rzW09P9fTHS2+TrJMHF+Up0fjT
3uardUg7zX+D9cd1uO5A02t4zOc7+f23zn2eGMF/GDj1e+MK1MLgcRNos6PuwDWeePjA/jpK1+nT
LYrX2PSsDB15ug68v+Okp/TZAIAHj408XbJ+jE/vuumyGj5yFG0eMu8hzzqD18D9oYPPNsG6XCeb
05GbvpDBI7fNFi/iv18gSJOHH7sCq00T1tBfWTDr3mN3FTYo3qEjX2xiVGG7I+MO4IENHfmSGfe8
p3Hq5a1Sz3z6wxdb9z75O9/a6svHtdtZgG1zy9AbXsLNGcVed0c2+NjBQ0eP3rpnRRrM6eCR47L7
8hr44tBhr5/bpgYdOnhgBsgf/OppGdTrooHZDR36ZZx76bNpboCMQ8e+WXtRx3qA0/oZx8vNOqmC
dfR4Oh0t1Gr4Lafp+sHN002WddZ0C+MZPL734HrOuttv2IBDhg/NWZDGWWdltwC84WOnSNylsCB2
bFML6PgZo8d50h9a4AMGDx1HWc+GtDX3oSO/2nxMoLPuznYDdho+dLHunlvkHUSdfPjA5YvLdbhL
Xa97rLc9Pj9j/KtNkm46lorCrihv/4zBbzYH76FzjLVV458x+HskI59us44PIJmTn/7w4yfvqzjJ
3BfTdRJzUnaXS1PrHHzv9Q/M1n5/71M5+gkuyWvX6854U5Ubetev/QCPpBvVtOWNwUMnG6ff0l1X
DIYO/McmitIqKNa9MAGmKJGQHzr8nRs/bl4s02dnW5PpHjr8mzj/ykJsk8g/5weeL8Q2Ozt0+LfM
/iZNNx2XQm1yfsPHPnSjyha8PHTcP7O1+7QwhE0Bz6/8BG/+r00ScrJ1Rm7SXkNv+ItMoU3tdejQ
39aa+zo1yb+Kb979E83p0PG99CGOUq/jubVp98ETg2wJInydt9mARL898pcyTZ+gC8/zT08kKV/6
Z93kmvjGQ7BZJ//5HwAAAP//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90F71A56-841B-4E8F-9F5F-5529AF74F6A1}">
          <cx:tx>
            <cx:txData>
              <cx:f>_xlchart.v1.12</cx:f>
              <cx:v>Profit</cx:v>
            </cx:txData>
          </cx:tx>
          <cx:spPr>
            <a:gradFill flip="none" rotWithShape="1">
              <a:gsLst>
                <a:gs pos="0">
                  <a:schemeClr val="bg1">
                    <a:lumMod val="65000"/>
                  </a:schemeClr>
                </a:gs>
                <a:gs pos="100000">
                  <a:srgbClr val="0070C0"/>
                </a:gs>
              </a:gsLst>
              <a:lin ang="5400000" scaled="1"/>
              <a:tileRect/>
            </a:gradFill>
          </cx:spPr>
          <cx:dataLabels>
            <cx:numFmt formatCode="$ 0.00,&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valScaling/>
        <cx:tickLabels/>
        <cx:numFmt formatCode="$0,&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gradFill>
      <a:gsLst>
        <a:gs pos="0">
          <a:schemeClr val="tx1">
            <a:lumMod val="85000"/>
            <a:lumOff val="15000"/>
            <a:alpha val="80000"/>
          </a:schemeClr>
        </a:gs>
        <a:gs pos="100000">
          <a:schemeClr val="tx1">
            <a:lumMod val="65000"/>
            <a:lumOff val="35000"/>
            <a:alpha val="75000"/>
          </a:schemeClr>
        </a:gs>
      </a:gsLst>
      <a:lin ang="1200000" scaled="0"/>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2BC6C8D4-0BA0-423B-8ADB-61856E97C630}">
          <cx:tx>
            <cx:txData>
              <cx:f>_xlchart.v5.9</cx:f>
              <cx:v>Sales</cx:v>
            </cx:txData>
          </cx:tx>
          <cx:spPr>
            <a:ln>
              <a:solidFill>
                <a:schemeClr val="accent1">
                  <a:shade val="15000"/>
                </a:schemeClr>
              </a:solidFill>
            </a:ln>
          </cx:spPr>
          <cx:dataId val="0"/>
          <cx:layoutPr>
            <cx:geography cultureLanguage="en-US" cultureRegion="IN" attribution="Powered by Bing">
              <cx:geoCache provider="{E9337A44-BEBE-4D9F-B70C-5C5E7DAFC167}">
                <cx:binary>7H1pTyNJ1u5fKdXnm+7Yl9H0SJOZtjEYCiio7UvKxZIZue/br3+PwVCQDV20Xq6uLF13a6bBDueJ
eOKc85wlgn9f9f+6im825Yc+idPqX1f9nx+Dus7/9ccf1VVwk2yqWWKuyqzKbuvZVZb8kd3emqub
P67LTWdS/w+CMPvjKtiU9U3/8T//hm/zb7J1drWpTZaeNTflcH5TNXFd/c17L771YXOdmNQ1VV2a
qxr/+fG/8ebnJtl8/HCT1qYeLob85s+Pzz708cMf06/6y2M/xCBZ3VzDWEpmUghGCJEfP8RZ6u9+
bykxUwxRShDR96+Hh55sEhj4Bknu5NhcX5c3VQUzufv/JwOfiQ2/X3/8cJU1ab1dLR8W7s+Pl6mp
b64/fK439U318YOpMuf+A062lf3y891k/3i+3v/59+QXMP3Jb55AMl2r3731V0RKM2bpeyLCZkRT
QhRm9+s+AQZjPAPEuBZcoO0LT4D5vUCvAPMwcArMj70ExsnirNxcZw+r8w66omZaK84RI3cLv135
pyqDEZ9xJhUV9OGh97ryFlFexuTXyAkozqe9BOW/ZbRJqw0o87sZMDZTgAqimN+ri3oOiiYzRjXm
nKt70PjDs3d27A0SvYzNr7lMsPnv+V5i42RpenNVm6umflii/73OMDzjkmNOKX9RZyT4H6rA2JEJ
Lm+U5mVong2eoONc7Cc6m9jcZmVq3tPVyBnhTAiN9YvgYKxnAksiMcMvcQDnTTK9AtGTsVOE/ruX
CLk38abblDfvpzxUzxBSUhC6s236uW2TfMaEEoxiMIHb10SH3iLRy+j8GjnBxp3vJTbHm3KIN+n1
O2IDZIATCchMMBEziTAwOL2jbxMu8BZJXsbk18gJJsfuXmLyENZ8yG4/AM9pkp/vatsAHwRkDFM2
AUjOEBZEC7pTGnj/nozcE4J/KtbLYL38LRPgXGcvgVsAsTbX7+iHiJpxzTlm9N4NTYm1Ag6nJGVE
7T4w0ak3CPQySo8DJ8As9jMWPQ8gLv6wqt7X0gGFE0QRzXf6oicMWwLFw0qhbUx695qg81apXobo
+egJTuervVSg5U1W+u9q7MhMMGDRTOMXiZyiM8YYlQztgqAJRG8Q6GV0HgdOgFnuJ4VbXW+Cd0wY
MDYDJ4MkeaDPE83BmM0E11QqNGFuvxXkZTh2wyZgrPaTH6zi2KSZqR7c8zsEo2iGAQtI0Oy42YS7
KT3DTAnK1S++/ZQavEWiV4B5nMsUm/30NF+HDBLT/jtCQyC3pgURr6RxMJKzLUNgkEa49zIPz75n
bW8Q6GVkHgdOgPn6fS9dyyq9Npt3TUfrGaQHNFMP+TNwHU+TnlAngOyN1JCyvnc9U0v2e4FeBuZx
JhNgVid7CcyxqaqsKc3Dtv3fWzOqZlRIgIXtnD55jsw28ykllZjskjcTZN4i0cvQ/Bo5weZ4P7PS
q6x7x2iGkRmSTHDJ2L1GTDRG09k2Fyow2r0vHvbEvSn7nTQvY3I/aoLHaj9p2NF71wgUxI9MEi3l
i/RYgyYphKGIsPP7UHJ76vd/L8/LmDyMm6By9HkvLdgRLElzFQ0Pa/MOFgx8OpFECb6rMU/4seLg
WyTYMLyL+ycW7C0SvYLM41ym2Oyn219njane2fGjmVbgWYTYuQ89cS8YCm9YQaF6R8gmebQ3ifQy
Ok+GTuBZ76dBu7jp37XmiSHvTxVT+OVwX+sZhc4NMHe/9OqpPfutOC/Dshs2geTi215as+ONSW/e
z5QxPqNQSWP8iQt5SpOFnhEsMANmcB++TLTlt+K8DMlu2ASS4/meQlJVm6ugqW7q+j2jfjKDGiYk
v+TOi+DnhgzylwJxaHVSE7d/vHmjPK9h82z4FKP9tGTH5iow/iZ9R82BBg7ARkOp5l4z/koCADgN
Eebu/QldfotErwD0OJcpNqv91B8DDRxVVm/eERwBZk1DYQY6bO5eE93RbIY1VGWgX+3hofdBzPFb
ZHkNlsdpTHHZ39Afon+T5+Zhkd6BO0PjDIHmgMdU5YSeQS4TGgQJ9Krt8jJ/URuQ6PdCvQbRk8FT
kPYzujnO0vpdE2cM6szQ9YQ1VF3uXpM0AEaAEOOYiG2F+ik9e4Mor8DyMIcpJBd7ac9OsrIOPjib
MoNCwDsaNQptmhSqLhzcyt1r0mEroQygOFVC3DfYoonqvF2ul2Gajp+gdeLsJ1o3P8tNFb0jTtve
Qeg9o1LucJgmOPUMAtRtjPNya+fJGyR6BaHHkVNs9pNZn9y0m/ds2IDGNMoFFGMeNGjC2TAW4H1A
hST0BWxfQBueWrjfy/MaLvfzmKLyZS805u9PN9yvzz0xePbJf3qiQ0N6mUL2me6SnRO/A8kBSHVC
j/pDg9rE+0wOXbwu1ssQTYY/m8l+nOg4uek+HGySvArMezZzMjoTikMy7aETeoLLto0GLB3RaNeM
O2HUbxbrZVwmw6cadLAXGvRMajgOtZ3U4U1Z3QwP9uV/T6wZNAlQAIHTl8tqEno2gHXDma978qAn
+vM2mV4H6WE+z+YKUz3cW4S+Z2X0jvhApwDVhG2Ppt29pnrEoV0NIdC0XaZtyt5gz/xOotfRuR85
xeb73mJzfNObq3dseaJsxghQNsx2nG2CDkZihpECBVN/4QTdh99L8zoyD2On2BzvJzZ3sY+7id43
nSOhD1BQWHu6M17PU6Fg8aCysD19+GDcHvT2PqtzH7n8XqpXUHo2pylO7l7i9Ckw76g94HsYHFWD
nMEuMp3wamiEhncotEL/4nZPefXvpHkZl/tREzw+7Scj+BTF0ML5riekIVugKKjN7gDbtDldQxEb
DBpCElLUd6/nOvMWiV7B5XEuU2yO9lNXyhs/e8/KAQUmoOAAFBWPK/+05oYJgp5BSBHAodwJJr+V
5BVEduOmeJzvJR6nN2laDXG7eddDhWDDlIYzhbuczF3s/xQVKWeKKrXtxblHDWzcUxv2VqleRuj5
6AlOp//dS5y+3JQJZHYflukdQhwGHWqcwD8TdgancQX04GoBBO3uNWm4eYMkL8PyOHCCyJeLvUTk
c9b838lMg0VDkJghD40dE3zUVrfgEAfcAXGPzyS2ebtcL8M0HT9B67Ozx2j9nrX+s5tT4HAHoxBk
QtLmHotJFWHLpQlFUD0VkwzB/Sr/Xp6/w+hh9BSh/WTRF+CJ4JKYm3dsyIEij2JQGkC7DDSaFA+g
b50yCucNoIp695qEo28S6WWEngydwHOxnwXsy3oTvJ/32RYPoB0HUp07Rj1B5u6CGwmNhURMzNvv
5HgZjvtREyQu99PxfDFwcPBd6RqF8AUTpeEowb0Zm4ScUs22XI7DMbb798ElPaVrb5HoZVx+jZxg
82U/adrXDVQMUr9+1xAHEjYYQzVHveJk7kIcOPv5cAhkYsXeJtPL+DwdO0Ho654idFPVH35tu6el
rWcT/KcVN1ARRgAjuPbh7jVhAsDaBKREIee5qyhMVOjrW8V6Bafnw5/N5M+PX/ejNvpMaqjsfDXV
VZZW5j3TBVC4gbCGU7ELPP/aMSWhaZrDgdzHwsJTS/cmkV6B6Ndsnk0U5rn6f0OpX78R7/G2QHdT
b+Z31ww+uRTv79+9mz3cfTgZunMYLwau9yu8uv7zI/Bo8D2Ptxduv+OZp3l2qdN02M2mqv/8aEER
VcKJayyg4VfQ7bVSHz90oB/btyg0zHHIm8JxawYHFgXAn24z0n9+3J7Y4tvz83CVDggB//HxQ7UN
8eCt7SkIuGpPUc7hJB2ceHi84PE0iwfIZz2uyO7nD2mTnGYmrSsYzYD65/ef204RHiIpFK8Qgd59
CfSHIHj/anMOfgM+jv8PJwNE35lpD+AqRuySwMTzYEy1w+v62yCinwq1oZ1nYz1Pm147USgqu++H
6FDhKHdQrS5Uq6JDK66j476J161ilS0tcUKKktoxslJbhq12hob1tmrSccFogtzCz6kdqEIvcm0Z
R4tGO1KTs9xrkYsCL7VDpqI5LmRv+xieafmodUKcwjNRgdwwqr61sb5ouMnsIs+II3j4U1g5cuME
Ph7hsXWyVparvC2/YRXkzshbaocjt+aJJ79YHToPKf7ZlvB4wfNvcQbXXfk1tftMGgfI4hkOVGWT
FOYj8r6eo7L4JnCo7bqUqd1ZMD1YROL0SYrc1pKrslQrP63ruVfB0rTam/t1Qu0xjG5JZPW2ELCU
mSorFxXwpXELS8Ai/xKmAMuA1CqB/kjXK+FTLQIZ2pxZ88Ajld0EJDsIWZkvstiPXVEIeDdiZ51q
6vl2ZMg8ZRvdhPZIRGr7AyxBHtN6zms8nvlZfKYh7zaPK3hk7I/8iLMCxO8omTcFCERzEblo9C+j
Sve2Jxvl6iy9HdIiOyhoSRzuDZHbRQPxbR37V15sYVgHfQGtA/WcpnHuVCgMnSAJAeBaKTtDLXHK
UFcXnvKidaGF5+RWPC7yEY0HnYLVoxU8tONypbB1cbdJTDEod2BF5eYS9gEe6FnSKuOUSF90CrcO
ieB/EsTPWgNC+WHEVtQq9QKHTeVmftIfSl2TeZtvd1ENn4U+7hNT4cgtsorMZRuEjvBED8sEG6uJ
k9xJOD+B/Xzb64jacLhI2XFnfkLBA7Af4afQ473dYit1u1pVjmwzGJPAKlU4Vy6R+XiMiko7ZVV+
u8M78VVqtzFsq7qD+foBbBmpS4C+KAK7ESo+RNi/BSWHXS3gsyqA3akkbJVsqwt+UQ+XcQA/ChX+
pBgEAc1TdptH5qSB5YLm9YthBOS7AvREys477FQyHgcStEPL6puM4AuFBIRVA5tJgTbeLUaag1J0
Fnw0j5KfSdaRuYdkcRiTis+ZB5s2jirvcEg1Pk+qMHdI3oV2Vw6tQ+s8X4wJIfMyypCblAyWFLUg
gx9UR6qy+qUvCF7TwjNOUY9kHklQyqGja9OFqZ02GeyyFN7suzQ6VgQUlSIwBKoN4nk0+PEcgZ6g
uDVnbcBP7tSLhuN4gHBD5j2LldtkqrezJsxslADcLNDRoR+gdNkjGs1bvFXDSGXOHbZWAtO3vHQt
Wm9rQmALpHmhHdrB2tzt8lFG4yLLS72sfBbNhyTWC0GD2O0s2M53G2C7w0HFzwwb0yUdwIzpFvSb
jXo8uIO5bjoKegDbqI9IPW9D7G1yw60DHsBURwuelTbYOvA0BevFzU8zwH90OLr1I5APHD/YFQu0
OaG1dkiKvUNUNulaGtSf8J4vVRf+tHwz2Jbs0rUXkWgeS9CIZkTWgc9BT7OR4/UgA72QAjZZmtB0
bVUanp6C+ZJhAmdbwTjgMbVNz5Y6iCsbWT18Ge5ah1VUOLJG1C1LXtkFqcpVJyrlyrRVbm8SdIAy
TudW7INR9DEYtw6gs2Skl15DzgJo1F+OOB2WeQ3GJGdt6/ACpu21IELXYNAimWcHiQILlsiY3tsm
onsyv1Pa1ojWsXzrAr47OOUlbImSszMyhMNSeJayeZ1t3U4Hm6no80UlDOCXxcgNCpSue8H6k0ZG
t5pxWJoBNOBurYXmkRsl8JUNBlxZKqI56+vKtaDR1o4ZL2wZW94pwWPiiqyIl8orbgsJv06acA5K
n9u+AXvCrNgscFleKWTxeWph38kK+SXJWDaPrODU6poTmdWhTTvlHw6m90PbiqsYu6IZ0JxEXYbs
tLdE447x+CPicdLa0M/DxBxOO1aWPY5l+JOEWe/iPNTcMYhccD+K3Up1eXg8+FVzaDoEEFLk+Z7t
+Zg18xAVoR1kpj4NfCY83xY49uWirPo2dIaoRvN+0GU1H1mQY0cUhXWYe83GqrPsutLtFTMoa2yf
9tGtKqg1CrAS41g5YP67gzots4VOol7ndmkV1MnDEnQ+ZK3l+uCKXIKVd6y7bLQWMU276iQigZKr
VLMqOaiHsba+DT5rnaDx23jtBZrWdlnGWDjFEBXmhLeCDHOfpJ51njZAHwIpID/ySMVeYDbAkKa8
ZnskkQohkYBsAvCup7wm1hYZWVY2B9IMw7Icg1sTgXOhqbpoyozCtgKtYwZ2+t8/FzJCf30uXOmC
iFBoe8Dr+XP1wMig67w5wN2dsQMdpCa6Tjsrsvs8uv37p0H5469PkwKuj4MbfRCkRZ4/bex8i5kx
bQ7iATbIlgnoyLPmvlWh+3ntaPduQe+p41WWD6Xxg9314I8//uciS+Dfu8urf/1ye7v4r5/g8NP9
teR/+ym4pWnbv1FNP7SV5vG7QJiddFvm/eyHv0QBr/D8+1vOX3nzbUEAYdC49QSUv0QBn56Vbrek
ejdkFwFsW4+hhUVDXlfLuxjgMQKAu39mHDapUpwBdvCpXxEA3GKyvRNQQ+eFhLuEt7fRPkQAeHsz
zfYmDQgP4F4HpP9JBAAZ5ud7CAINaJ3eVt8QXOsJ+3ayh6KqGaOu0eY0jDQNwUNi1Bd26Ufik/Zy
xs6YAIq4BJOblgvPg1Nx3O7AbDuR12Zdf1JAUSK3ZVREdlWbqKbngYqtuP/KVWtFyBFRmdh5m0YH
/pii7rSOC3SdoLxDnS2r1CinBKaNbNLgzA/sLCCRapeZZv48CYrwMAlTfEv9NMhsXRXqp0UiYBEC
rK2MWGFnmT86fS3jc646b+mP2ehSHaNPUWSy1kmpaBrwa2US2WOcl9weKbMuJbJ+ql4EbsItcJoU
aKIIWrMy4xiu+4iZlWx586MLgXwwlGthl6kIzkuposCtsn44bZvR025OuqSc0xxmDGRrrNW8KuLc
1SgIjgovWvit8Z3a78RP07X1ZdWKIDzhpLdcOJ4lP5kSsc4GrxEYJxYDd2oZBIHt6V63doVqM3yW
EImlLiAxfPOGLLUtpNvGHnrP/wwt1562q2zwImcA8VdGeMHR2PX9N2YM5ktwjghCEtrOtYiq1EE4
TPBC1iLwbWlo/nUo+9Lx/SKsgIC2yaFVpSizLa7yxkm8UX1SUScbm8YMtkQ4GhLasg+q0Q15VZWu
iOXwvW6GQpzCTAgCft4mvavjoHcNaui8QqWwEysMbmUZs3ngm+igMqxZdD4VLi9MA6wukGfFyHrf
ToPId8lQZ2eRSMrDIWMeUL0Cn1lcd/O0TcShx+RggS/h4rrLNXZ7UJoTCV48twO4IiqIgF+AX10U
qZWvmY/C4RilDZL5IYlYp4Af87RSCrhHwoDHt0Gan7KoCLLVmBrMbETN4KcQmRpR2k1SsXXnRSk2
dpDClYORncPRROYmI6zeWVP5gNWIW/k5yVPTudICj/klLlugETwDEzwEEPbYJYIGIYf2vaxcQfwq
Owwzr9RrkfvBdVLIIXfCWEbSjtWQWOuWG79yPNVnJ5WlzLpN6+BIeGm3IUkgcjuqumY+5GkyrHp/
CLhTZSQtgXQIFBwMYQxECy4ijSE+w0ONnW70rfoAlYlcwB9bMKemH/DoBAWEQnZWeglotqekZ9N8
MLVbhlnTObmXt+16HE1TuMRi1MkCQNPN26TFDkqtcrRDK9X+qUiRqZwyaRJ53I9JdxJXHC3LSDZu
4FN/gB3HLGC+EkKl2JLmxMqyuF20nhcHNofezNJNYtV9I/CnFpa17gv/kKHqfOzrcDzTjXVljToF
nbJE1juKhwM/qTNajYu6CJJ64TdD9q33MsRsNTTBxTgCzVwyLy/TJfwyhGDVgoD8ACzR8JkVus9W
hIu6cEwcE7GMUUC6lQw9uqIQCNx2FrvkEKCtqeHV+LmNSJsfdFGAs1XpDb2rcgsf0apCx6MXkjOW
dqCPHtNhMg99sGa8QakdDUW4HHuqDkNLQdCsOqvv1z3usiNJq3R04UnRUimvmsfY9yzHAFbZws/H
0AXKQs+sfEDtgjYQiQgdkqNMpHpOVWjpuWXyJIDAp8cX+ciMi2hMAOeI+eHPspDhJkS1dUnLuP1e
ob4t52XGGOga61vXCkc6T7Cw6lXp+8yJaRNWcxFUfnkEH2CNjS0I0G1ORD4An1RjEhyyyuIkcQYm
eY7scIhZ6/aNCBxSCeTbXJQ+pBEg3D6wIN2Tzb066fzaznjSMDhVmDfKVqkXX+DBp1/abvzKYAvX
tqn6CLBJETkQqpNnghvs+rU3uDUJipXUqUTzdIRIPra4B4y77/rz1KvYSZyQprWTUib4uCuz7His
RxEuVZHRb0Xdf/P7voUMjTAjdrHxYuW0Laohgm7DvjlO8gSfjAOuzpMwC0snA//ln+G+9UoCCad4
GIeDhMpa8tBhFrDtw6ICq3ECqSi8uCMJ/59P/SapihkcoPs7PvXspsktndqNeKRTeIbAxlK2vZ0X
LrgAcrZLqGIM18dT+LsLUGYXSgJjekinbq8t355iAU7O4X559SSduiVT8KdLttwHrvwFqvVPyBTc
4TQlU/AN2ytq4Aw63FEPlzg9J+QR9gpI0XjihAfMWvle2hdHqRwGMrcUHrj07Z4kEU0Pe6RF/Hk0
Odc/MZE3AcTxn5mMKHdwRi/gEpz+ayQtc8Sp7Gs7Jir27DwVKrH1WOnMteg41OdWTPzCDvyuKy5R
WngWaKOJaXIUaVMt2zYOQ3CPgS7srojVwlRBukq8gToybAonGbDvpknMXAwHUBeBwZDgCXVzFuW6
Lu0Qdd46pnm+rhpSLwfRFodEl931iOMfLKnVNdMV+h53mVyi3OQ/gGQhh/FErAStNrQMMcxXBQOw
BlICMxmC/gDlGVsAUNZJGlpe70rZLgLoMCo9p9TEb0tH5g1O2gWv4rqxCaSPPllBQL62Q79mDc1B
r3tIN5oAnQ9Vmp3XTZG6bY2+xtzoy573w6c+7ekyJ/pr3ysxb9HgeLRNzlhoFQesKclJmSTlqlHU
c1BozDoBIrviIjDH2oo3ui54A2udzzmkRY+KJNLLOLPan1UkvdXgcboAShDfJLEp52Oo8A3wd1U4
qirB9RJz0zSknOvO9N/gnuIO0rEGPFGRK98pwNv9IKSJ5lyGAaxN9jUxydfCgkenRT7aKOja714N
qQZK02zOIiMdnssE8nxd2kLSOGk5hohSJ5/l2DNheyjIV9sdeVm0lVgo7Bngj00cHUjSFMBbpKxB
+la6qdW2dIlaKgY3j/uusUWE/XMW4eh0GKrxk9cFyAlGVqwDSqzKhhwUh6eAWYfeSbZkYVwOQOao
+QwZonjNk3xYB4Ogx0STcCECrzvtyqJcpFXVX9WKxamNEa2dJrLyW11VISQcOoaXiQy7dTl65qAH
MrauPTVmdi86/zogseXEec4PAlynvj00uTzCuQbqb2qJTrp0QLYo9RgDHScodQoB1t5XVfOF9kPT
2QUdyCKiUTE4PaTQXeIHwDYCwp3IAhpqZwnRR22S9KFd56xJnbbIyoXu+rUpQChZiPywGofq0occ
f2IDAwhus2bM5krFGlIJkViX3LoWI0c2DYIQcj2eL2xaWh2x+9EHmpfTfCFDpL+adojstpRHuZea
00SpYBH7HP1sIVWzIAaLq6jwxsOxBxbqiDYQy660uF3iuvumM0ZPrciTLpLKWzSQA/OdNOqGowxI
Su0AfcgOlYi63E08K5gPDRlPJYec1Fjo1BGiT926p2RVkag8jxGHTGLcNV94wLMzY9JggLx2ZEFe
2jdHVk4HmydaJY7SMCWRQXnfJrGunER2hT2W7TCHekq47MFFz02nxsu2LyAr3hV4EUAzuhtAecEu
a+YdByotT4UoXOyp8sJEljjXtDkoUzp+6hrUgS+Xh7wBtbaBqvYr4yXdgepEdhomxJrjDldQJ8rV
8Dmq4vw4qVpyQUgR/jAIF64lIs9uurJbqcEE3iqF/P7nPiyIo7MKKHaOjhNpzVGadWc+K8r1EOah
A8YTnVQNwJ3xNHDSxFAwCoV2fdqh1Vjga9xxcZKzIl0R3JJVUjXCNrhKnD7NSbQFeVkSL3A9k19Y
Mh88eyC0/jzqYLiBUBaKS5YcgHwn7EwORWIAxaB14cRY4GDDo6Vs+tw1HhhyRMb6yARNf5nGiC2K
PPUdoVpxjPrUgmAWDJH2g871Iq2+02xL6fMudqw+1vOS1YPlhhUX38EJjgdw3sy6wWFh2X0XUAgB
WXMbelZ2wqCkdF4VAjs5S+w6K9DGHxN/XuA4dknWtkvVVlYJPL8IvpPRr9dlEp9XWdYcQsSSOrQs
8yMS+/XpmPJs0fVqPEXY6E9VUEaFXTfeOGe+KJcJy4xDaK/cCoJ2t5EBu/GHtJ13sr9q4qB1IrCZ
se1FXeCUglvrwNrG7DnvvuY9ZIgZzsdz4IDarWkmvjcqAN2gIndHruIVNlF/nAaNBQbL7+yOG/Yj
ilsomUjIImIvTZcjyvCmS3zm9vV46TVg0kk3kANIMeYJJLo9/hlC4d7N0QgFNh2fjwivgD0gW5cU
i3mEBgA4JVy70rRnXR75X62eJ04I0Z89iDQ4DeNqgLi78LsvyBfFoaaFPPShpKjAgnr6AOym5VQ1
WlfSoufj2Jw28Fft7CJG8VEDC+Zw2HsX4UCSQy8zNqiEWUKJBUoTox+stLLOo0HDVgM+C0leCnyX
pb46ML1oFr6q43lFm8RByluHUR4tM1E1Kw+Fyk5HZNwuT9gKFCpYNElmln4NRUDSx8W8V16y9nkJ
5rvzuk1gUL60WiSOxraSV1jG8c+yyq0TXpVnFU3451GxSzQwyOZqr1h3HZWrsrbGpWpkMy+4bC+r
JGgOuUg24RjWqyCU/qKALMuybYbooBljKeze8qtDQ7xmzozPzis/zU7HApLxCjxXa4fhGfZz8t3q
0m6twSsHNsVe+xUbYx3EY8vXSW7CQ2L4IqNh4UBS4VMk2Jfe6iA4V0k8Nyn1bAl55Qut/HzZ1Kr4
lCsIdPsqpwtUeDcq8sEEQmy+VBVksLugig+qLB7XAWPdUc4j/1urKwPJpzZz8zEuXDhrM97yIr4I
kjSFJEYoP0ceiFDjqIZ8mDfYIqTHLVjVeR7gHxCIWDZUAIJPYZ6t484ajnvRrwcPs8u4iNLDIqRs
zqyyXZoSCjOmj7wfZTP0S9ab8kdvpcL2daPnWUvalYQk0yIW1Y8Og13RCDI0ftfaENQl87gJNlbD
B7ccKLKlCsdDrQdItvnxUV8fyQz6gGyWJe0JizPfgTRa5gRIxpehJdLPQKqio7RQ4Oo59qRtukiF
n7Ksxkst/fwk9tkiETRfqh6Vxx1lqZv23FoGIUsWEBv7axlC7FmSsDnwvdBwsPihOC143q8CiFoX
vWpKdwhD7nSs+wEF0dDJZMnzZdfh8VPeydCJeIkPs7FMF5Ce6zeN8lRsV8UIJCWqBLej2C9SWwwF
c3k29lcp1C7/h70vba5Tx9b+Q5dbCInpK+zJ03bi6ST5osp0ADEICYEEv/59lO2+nfh0JdXf3646
7Yq9bUBIS2s9w9KnBIxjiDT3c1/lfIcb+RsIgzqIfshluQJ/uFqnMCt70YIE23QLCku1vSgIa4e7
0UVtSVsQLHbpVV0GrPrGjY52bNgstrREmwLqQvfQtuIeeW9pmrA72CjZDiEfsYNaTq43xIESm/C4
q7MsPHEahH/73keFAY9ezMbKnUxMtSdNrwukHno/de37ON1AIk/h6m44n8JSDZG4CvGqP0kyVafI
cb5Ph3mcgFJN7bWe5qms6mDaKdvNrFApTz+oOvSE9pzGRbOF79MRG1Jh10qciTXkqxvT7n5zDgFh
ibqSghI88GHrBvKYOT4LvuNLVsuvzdwvCSv6ocv7J2B2bcuueZw17Y1xWS6f7Lpg1KT55oJgRSmO
TLkQOiEbrYqOpABOrYh3cd60KWCsatgFhgtTLNXqvo/JWH+zOe4QOUL8Ab8jPwWV5YcVgMkVX7nT
BVkytwunrLmel0zdqRGfllMiP1KsPNqu+oArBndtnqvdXK3RsQHEIItqdMM3zUNyJxuXXYFSBrJn
f4B8c/K0gSkvlAf/WDdOvNjSbbzhHhyMt1w/aM/5Cg8dBqj034e2rncJlUAzZG3nE+tM5qPBukPW
F+0kQwoT2akvKg9LJh6gTLs4ugmHiV1rj1w2aGyxzzyaGScrCPk0wPXCdpTPrlnYX9AVQBsAILdP
oQYIokKFXQt8zIoHSzNQeZ1ZP9qY31ciw7CGXe4enc2r3SKqhpcGJO7dOlZRKQyEH5p2AFmnOEtm
kHwjsFfswpCCODVfiYkgR54A+l27XoinKuvMR4PUEzXTtJzXYase+3ibDhDjqDve1+IY5AbVF9Cb
+hzwxepCDm7ZJ/MYXq1iUo+c96HZNRIfnbc8vmonPTyYKtdFpYh60bUmH6BwUB8GWb3wPg1vGeQA
TQEMPzjRaBznYsjDEchKeJPm/fi41G4adpyPQ3o3u5q9H2r1Od10B9R0c0D2gzrcysyG2PabrQLu
HXY8gVtx7f4S4SieMwH8Hue+gGJdZxIdUQqZ51bP9tsSEJCQEatupr4ad7ij4SC0wCJ0etgKnZh4
LVB6INdRjYp2vI7tlw1ZHzL+ALS29oC9+oHdD3nXPOgqRyamNq2KxSP8UxaQfZRu+ZX10H/tSYDY
0wG9JwY6TxGknixIwBp0mdyeQbryGJxrgoejK4JGGLfrXy1CRYSZb8NyE+l2H6zgIrp55EcTLd3D
4PMkumFe6Y2ZgqiwuuaezBiR+ZZNk8vTIDgpBcoyifrTJ7Ik1rcxRXLdDGHsI1i1z1dl0xrTTvTq
gzSQftyTVkwU7HeCYkz9IFMWOdVZOdfJ5HFJlmzfgtWTLyQPxCkBHo0/uATrX2Zwo3vabCCwvwYG
Ba95N4cTTSEMmnEQ3wiNgnb2BkOis+wgK1UnJZ2InNvif3q2TDUzgTtvlTvyIFVPXde7l5/gn1fi
8WeNGnlD5eKIGAjTcAQGNMdgwuLYE1g/SdRG5azoKLFn0JrxLsijuiDRgjfSXwVZtuPVp6inx0VE
17SNDwHTh7gme2Dad+O87dGfENRBcMyBr4J7Pv7+5t4QsJd7Q3sHwpIUZF3k5XU/3VtPFjWEPLLn
cdTndESuyE/NAtfF77js/3QRnDSBw8Pg3oFR7s0AxMI4FL2LPTdRWPj/kqA7DKn8/5DkRZV5gSS/
/nyW8788Axe+Fm/t/97HPwjeNw2E/i30jLyY8hWWTJL/BbtL0WQfkgP0p/Qt2i6wJHhfb2iA7weN
dl7Bx1dcEuJQCivwqzD03wwvwVFxNILrPgfyB+89jsL+F4f9C1EPYet/WD8U8Or4b4mnhzthPM6h
+I4wRf3Zpr/O0Y4IPRDbxt8BDhlkndHIAPSX4bg020scz2P7GblqPB0GtU4rAwbv4tqVgeThl2rQ
bAhKGbk2vc7reJ13LTgVdbJ53013HUAgpA+ydfH4JW6NcAAmk6QTtKyAGZHvqZPr/IAdNO0+gwYf
+VfaU5Wcq6RR0CL2pJlwK2yE8Oe+JqGxw67qYt2OhbRx398SlNO45arvyXqDZT6IvwOk7fidn17p
fxikX3FbMO8h1m6OFmLeKYzherOOU9I3CJZ19p2D0xHqZHrWsRPojkmnp22qTGNLgLU4ErULOcqb
y9K7HAT+Hy7vZcC/vCMgaBDko4kMjK44iCF/I1fZBM3AqCTNN0EAX0E6KGlM6wIRJ1DigAhcaZBz
takY9lGGNGR4ZxldIT8lbEssvQanO0wtAATINckZZ6cp/Oz3Y+TDzE/zCMGXUpxGBGcOOtn4afnr
PAJHHUS1poC/UNmE0a7a0ipVhy5jBsXJoE2SQN8UcgOJ+f8tt/8wOG/ejb8ug94h8goF4OpvrzuC
5EtlQLNvFTR6UwJx7NhNH2rGI0CEVjRzcz/w2hhT1LWEiav4/eUhwnjz2CnE0VBjQ0IGE1jqh+Wn
EF/FSxOErqbfgrSDprKMbZjEn7GQwKTJrUm7cxMQSe486jgDtQpDFDdw5nQYlN/fya/7AEtDcG84
9wYZIBqpRvFbTRNYLfDZ7cC/8hy4jD5KNQLL3wcgcfP1uGba4a38/pL/fHhUNQnqXzTV90bgN3xG
nda8E2uov7HEYpUfVpJspD3E2s4T2zcZZwkqW4w6MtcEFrtPMlwXne+XRkLh8YeJ4ImiX18F6jJ4
JP1CxTlm/2BXKuzhcT6a4As6paV9cHIGiVhd9E7WkyxnK9jGyqaf1mgsXB5R3FXchPUMfj4Rawn1
nh4e877u9bBTsdTRQ780w/Tl92P2a74CfgunQ+CoFbRSxUHTWC1vYslsgXwiuXRfnDYakyCc2xCD
FTpLY0B1mi7BI1BF5RcNCkn/pRmr+b8dLAiPoA4CR5ZnYMsQ2n6dtxm0nGZFxfVlQAKLGC4QvTZb
LGto1viGQuHYfp6qGceR9yIeEFH12GsSn7JABEtbgGCnPyL/WuO3hmbrlhvmUPv0fwgr5O0cg3ec
wh8B0WOEKZ4kb/YnR+0w5sNGv0w8SgJw6WYau/md2kwzDqVVq8LNBWm/4GcS6Kpcd1m7rcGjHUd+
NeW6E1XZb1u43kAwNBjuC5OEg3iIw6B7SPoc4CdQytwhJEaBWMlwHW45NEpl23Cr1B+WKQEF+cs0
hYkX6m2QijDK4Ti9t/kaZuagFrDin9JYxgBHoMuLMRU5n/Ncl2QDTAj4Y71ETxT++Nn8I5yMAM3x
I2cNTdQB2uI/L2j2NoqjvS+SkTgnJIKA7B/TonXt1PNajp9GjVWk9hTILbuLSE1XaBug5VFFzpdu
e+lrt64pvAfaAkVBwLfJQ6U2Hpx0z8T2ooN5Ss4QyvgEwbEF+uljO8f+9ciJ5phC65LGy8OoRbu9
bB3YihYlX+c3rQajjxckh7zGNynkiNtL1jvwCwWFygNfpi2sTLYb44lOhwT4OX6rdVWDBEP9uDzQ
v2C1RSadwJ+QSB5w500w+NzAjHHffnZTAk7tkC+aLI+MwsNyq3XLdYEiRUPVEFS8dydoH2z1cYBM
gb0sIYT+/T7NKuQZyOwlUpTfx4a3IRyjD0Ffin6XLE1iAMy/LkrKV9hs8rH7tJF+0p4NhjZpKqwU
sruis7IIFL+/4ttoFPljnyDI9Vkp9u63V5x0ONW2p/Yj3WY/Ge3MfPiLJiiO1AGUbpx84oJumIQ2
ms1U3aUILJinv7+N6O2T0xSdPFC7oMuHdxvRN0++0WVWQZ70Lz0begPVvJzj4LtUtUI0qqFOI3vN
U9m8W6asQsQZQVVVe+Df0SKB96cWuJsB2X3T8Sx5dBC5ZGsxWZIsDyYLQrgO4s3JG0yisAZzzUDV
FIwnxC/2OsQ8lEuN7OKKi9b4lb+gmew9PN9gc4BHaeqWP5SGb+NahgMcQqQbeGo8LeQAb/bOFmK8
waopfV7mIUQSG2sdIYldNj9vGZIsBprTOkxbB+UlvlTmR2YbJKOf0tDn2Ig/cpf4KR2pZuv1qRkj
6kOk2qYQKjd4iKbmuMVri1XHbe9zarLCDPKiU6KwjP7wEt9EtgwZUIZtE1ENbxA9Qd6EakWHfpNi
iJ4zU1OsLTNW/gZMQGe/dH+sY7Q3WHFvvHZ+iSNW+pCiR4WNJqgJ0njiYv8tqVp0b+5ykbJTY4F9
qUKtViZnrhw+1dTUP+Jawc51aINU08OY6YVOMJUMIx73D4/2JsvEo+U4mjsiWCqQxCLf+3VlGteC
Epnl+kyrxUcqo0EuP0Cz38ivJszaaCigTFTbSxqBSW9BhEuCF+KSvqvW/dYnxFSHnAazfUaWqjEc
gL8pZh9dNkSToQlyTDFmu9FHtxlh89QAUENYM8hIcMHG8BD/Qo1FMBRgtDAUBnrQwJRxNwssiRo8
O/51GR8fCn3z699l2m/WKEwHoCSRaccZys7wH6kusRtL1kQFT0ufSkSHS3oLbb9bAKlnEXDgP4WF
N9uRvyT0x6BxsC3hxOa3hVcIKSSDvS59mmawFZ/NiqNYmiP2fowPEyOTMRwngXQw4XV0xYB3Cx+Q
siDoYZSsdp15l8KwwsWBG5YhGGBBLg8aHaCwA/QBFr5xAzaq19dWKQsaoHBdNmCtYBX511G1zr+I
QIDzBZW8inx5CGUvcScxZMTbS5sYX6f+frRZTn9NFPDwfhNAkMDBu8iC3lY2SAcn+Brd+lRDRwF9
j5lbCgML3B7inEAMqNe9qnUCojGPohyCEa2Bb16H3UxdXEALqIIbXfUB85BvSktlpau+hk0Xniyf
WbJr00F236Dc2PRDL4GMf7bQ7th7tkDkve0y0DvxWCrkjxM0uRY6ybNWNXeySHoQUbc01CTfDYPO
AUs6M2teSJepDd6TYdHMlZVrFyyGZdMWIKULYsHEIY/IzB4ToN+sKkNHZjsfx9zWhCN/45W5MjX0
112Zbp3dNpS1mIrjlWtXDqX2NIrksICforu4D9z2BG1A1LzMrKv4jjITkXJFfSrByVVmynd5E9m2
rOKuguKFGhj9QrvdcIgLwyPUBHV0AGyY1eF+bGXPntd4qdrgOZehc08OGglzF0xmCB6wY6Tzt1gn
iX7e0gW8JWyvktTT+9xtXXvkDdCNwwZtRA8heis9t5/qzSvSSS+yAeKVUS5uh6myqu85KCLAwG1n
JyJOhg8qhoGtDeMuOfI+aJMzDANB2x5BU0dTV3+HboIajLKDqEyzO1AqC6b0RkDR1u/hIDcJFJED
G8f0as6h8eluh9i1qtqLpTJ2uQXNAHXvgbPezvEDHyKqrhLB6io7YK4kFCD8soXY1jtwMhaimYAl
yuxqrjexXtlqggTpaOF4SmTZ5pYhwC5jM8cfZDAn8XSFyWEDXlqKtIWc5xFZF3SWK4WI/r6LUsDj
9+byzaBpOvwMbSMZLrfJiakv26zyaLkWiQbdcSLgnNK0XEXczunRDYL00J3CXYR9MYwDKOVvKxpj
U/ns+Ar/A5xzdR5X96sd7Zi+g8RB2O4ArVwQjVftDMH3cg+CFvKvQuW5xyRSbeK6fUkrzoPthrFu
wkgFq0LIvkPUVnV8E1Cu0+6WNKoh3TshrMj43goEgmovG/Qr1SVClr+ldQm6MNqHVb02aheOrdDZ
bjDwgw0fIpiYcL1edHn+PFeZUpA5pClGNsrmBjtISZLa/xHcP1KWQkGEjCKdgYXyhUFN4E84iNr6
EaPwUOMLkHsTPA5QSSFOscVUWVrm1khMgG1AvgGdtO7xufHyqLWJNwyfEji3MMVeMnFcrasJikzo
1v3rISODAuov0jk/zgP0ysCSgjnQeBXB0GbQbCiFgkYddNMg0yphtV1TiKSzOp4DvEE2q/nFiGFu
BoxXUG/yWM8bI+4uE6m/5QZvetweE8wsXIHiR+oLD5yfYIkGYL9cx2uA74GL9EOzLAQfxRabKYt7
WNB2Ac/4+jxaU6q+AHCDo6yM3SiTxzZmMPWVzOYAgIoxrQnG4nX2cIgh8SdTEfiH4zCf4YuaMWs0
RMo/ctw83mL/LzrF7R0NGx08vg51cPn4vwb58jkgBVF7l0ZjjxsgQ1AvX9omGRt9hPRgxUOrCJqt
rqgiWjXhIwrwSuZFfHlRclsMphoq71lXVwPJIRcsSFsvK9w0/SwxSkvUd/hIBPsC7gowB6ySBWQo
Pumt+hgCy7JLq1B9yS8jKEesIMS1yzPVUYMarRzlkFhyWiGYwa+Fl1d7mR4Jb2EF2CeswW9AZ9j5
h3fJWmOeVkT7y9SsTvDNFcKgtH7eAjgyzDWelPrhvUykbV5n3CUe0v8V0ugJv4e+MBSzazK1v/XL
gAabBfdayo5Klu6DMB5acbWh8YEbj5VHtMK9bWaJNZ2LyiMfk8X7bZY0Ul9IUg2YPuA8e//wGlbd
5H4Clu3/YLT4L2ypMnzphtAvh36L/f0PM+Qd9nmGGb5qYGvI8HdrRUlFT+20psTc0MtcacSUm/T4
OuS5WDRuxzW0xR/BDiBxcTE2Lfb5hagtCZ+RuQkImUYVmKEpw6niuHgsaomSyXQjsM0OgAEgG7ym
er5KZeWX84z9Fd9r1zkR2aFFsujWa5pPnZMnw2TY92WXM2g3Cz7BjXFFcjLj87VRE74gaYy7cw/h
cHdeewsQLQ4tAVSkgOV356U1HKCA1QJXJ3Ull5dk4A5VAF83P/dtjlAuDo6qCBEm03U3Z/sOjC0+
Aq0Jz6erOMdW5T6GiROIN1UnZdueXuFkYbpaiwP8Bqh3v0L/g07np1HUGI4j/bFmlMw6DNjEbcu3
F1pn0ppnBSe1TU7m8ugur8Afo4+A21o8UVtZWMoTaK0Q5YyGEXPYETf6WQO8yk/xC36aTa3FCMDi
7Z/XNE2EL1DKKHxeNYBCg6LpNuDKOYvaIS8AWaxJf0dHOHKHXbISX8PCqDVhXl1Alo3EnYZiclCa
RxBgKzR8KLYL9MZRlgM1VDFrgZdysPfJp75H7TSUpgMwEd/0beLXk2G2AQhftZlBqKQJX7HnTSsi
jTig1vODNzfUQwUR3KvA4kU3VPh1vXZ4yo8W6RkPri2ftG7OMNV5kBLGdYSftOU0Me8ZYKyV7x0X
wVofEjvG3QRaO0DrviIFCJR8YhVExarAZpjj5W8B2/BUCUw/GNA+5n666UgTTL7LSAojgUTTJmzo
cm23GD0u3rfbbINHjWQaqMI2ogfDJ8RbzK/AjhtGQLDQPwMY+wDBH+WlR6k6GJA9FpCjPwCUOPla
K/KFuS7pzpB1Qvp4YJGcTPC3bYhwfI8djXZxMXXAv4Myg3ZEvwCRtK15CmEsq6qSxyut3QMkgYSq
b/nSLCr6CE86oAlYhealz0uYdaf2ZWNzxGQxY3dwKPYJkcgp0zTOZzJjlvcij8oF3wxSsL8WzJTb
vT7J5V2qEbq0uMQ5MKt/rB/hpusWH//ytfLRBNm/X7zN1PtPDD/Qe1h5/PfgRgrwiRW9M/CFU6AT
/R6Vu+c2mo6PWMoVskV+3sxKxr3AQvWrEsoH/OR1yiKnRCSCzcD/6IKH+3AaVKV2q6YpeGsdZu/m
Oq2sLGw4AD1nK3yE0ZVVg1/lVbB5OHACT4QvDGmZuVJbiPnNQvAPZ+CW/s7bBkzjp9cLxTrHlqYw
VYLHS8U2NGJL20LAgMPet5eA1V6ARoX2xJgNQac8CDnpRDP42apeSV7UKpmDx7mJRzwzmlcITKUm
qnwaVzOHa6RL529r/rHgAtliHyl4PPtFPkaeZtwN1vk5mfINwoYirqeh7/e16LAaYd33BAFwYB/0
2gy9kRDeoZsRN3VE0dXgD8DXm4IeWI43e4SwzubeIf0WVq4NOATg1dFjLWWCu06rymE1WIkwq6AS
wE10C4CXulgg/sa9/6G6+7W285eHOwVNutHACQetvoXf9exkYKcUUNUlNApgwLgL1AFYSb+/1BsA
HasJHuEQ1wJkhf9PfFn/E0Nls1ZlHKnkv+ZI2DopSzVyxu5xzqWf3XlS+5c6NwJvWDLN8Mpeg+Pv
7+VXCAFCDcyfjPjDykCHY55Hv94LXygMnFh6jziGDmGsiYnPx6cJfYj2m0Tq/Kdx/ucF0eQMwAFM
/nBMw8rz6wXbWoek60P+oNyAjaJCbw9zla4tptrryv79AxIP2/2bBvVPCOw2jH3zpYiAjnpzQdcJ
hi4/XfLwGjFsvXnQHkaINY4Pjk3ZchAj3/T72dJV7Pp58PGcaoSGYNoY9qM/3NGvMx13hFIKjaBA
jeYxzsB6azpa8zCw6UrVQ3dZVBZ5Hda4m1uOuN5kS4NXUDP0o4h2OcXmgNQiqP2NiJGqeYMLApX9
Ie6phK/BIbSsJUK9wsexPjg5NytFPVnaC581XsLs7x/i7WvEi2MhDXFcMSBZkr1lWbHvKgNb9HKu
p9ZHJphJ8QbHKR7m92uQzez2v79eHOJF+v/5g/V+nTapQzYCgdh8ft32IFBDR41QIrLKQk84cva/
ux4gfwL5FxYG/GHsH+GAQlRKYM0S58u2hCTZv4207bAuhkn5DeP3F/T03k/TFBMC9JPvEgA9CvPd
xH59QLturtFbDB8Q9LJtXKZ9n9JPicaC+dMS/Oel8OoyMHgZQ6Wfvg11PY/6da6S6nRJRZYY6Ajm
UaR6fPn9U73h1vDXodDIQcZjFFEHILL++lhDaGou3Jh/DQVg6tdlFSWtTxU17X05abNlgDy2ZzpK
C/jOUQUWHVLRqTR0cOmzsCGC4B/u6yIR+WnAgWFiCHIId9DQjWXZ2/0mDMEXpU09HfUWhfW0j2Ln
VRJzyKJZ/j1tA4j2Uk4VMN+8gLkeVWxh4sqQ/gZZBCSuEBy3IxCp24gBEwnf9TyuKnmC3A9c9Zm7
piUOTrYIVNjHSake5ZkWERvUvu/mLTJlKMNk6neZjgEB3lIHI2HyLr/wjC1MJgG950NPlLtr4YvK
IeWZl6QhwGoEJCQnFEBp08OnLeCf3r0mTmmAX6uL9pLuoHLIsIklP8LrpQRqf4ymrfsIWwpKVp+e
2CWC3eok0U2rOw/RjOFG6pfM6ZlOUNgirb3kXCNIW7y3cMzIBmPEZHqyFcOk86HZJRA6wzH2LyhG
YTuvi9cE60dmB8bPYnw3lfnkIlULEC/UPG2CNkSZxCXRwMZnMCFYFDRh6FyPM2SP4Bk60T1TpOM5
PSerydl4JZIw8CDFtGjgv+ulPsztOlG1q9u5BxwMZCgF+1GI2mSSl8EsKxv2hUJ3jzh6l6t8TO2+
UjhgVT3Fa75s8gk8iGfakJvCmHqWZgK58dSMQMEruB4ZZA6HWitCRNkTJMN/ryiJpwz+CmejTwQ+
RgPncW/5+H7Ic9HCmTlMQYgKHQHNmRKdBMHx7we54t3urIs22PPQ2QkoZImUkcQZfNsrt7dtPpkJ
KtlO2AZVfp5p8LWwT05HFnbGfknCvl3hbYJvfhiKHsY3/WEAIhTMRXahAl9jpAJPXyW3WY/9RByG
ukuiGdn9j/wPgLzPX9fB+M3wMjW6H1nqkHYtSkmdQ6kzwhAXJj1BhK1kituI2hbq9jZY8idsLjJ7
HAdYMA99E1cxbK2VfYzXJha7tYE2uGELPTUh3a567ZYTEBb5kOoELfjyuD6njekguWeLfuKY1CdW
oQdDgdVXfxF67D5UYQO9cE5gR8rQGu+IIhxQVzTEN9kYfpItluNgx+Q2sc24S1ld4+2GgT6I1LG9
kM18v4kOjZVQLZh9tsJ7jxmb9F/rcX6MCBtvNAuqm36Z0HVvAjQOgUx1WuScwx1nMwj5awW9wdh8
aybFd109wt/IhmEX81xdZ1vUH1Y+gJ0expjhT2frUDIxpAeLP3mVoU78op2cj9Fa828qb7tj60i3
FWsu4NwVoXwcGTgDtPcLFRrLUVk9W7dln7tgiAExzP2TzaJmH0YmRI+FvG4gjQ7oLQN8eNBmQjt0
kfL3ADVhXaoNzb8RUFCos8hIHpZI1M1hhPNiT6bePEwLAxCCULCbVjdf00nD6hj3Nit5mvM6+9As
Ub5eQRkxf50iJshezqNB+dX0cB4uNM6+ZyZO+13AA33d55BJ7Bgx4r1bKOxS0BDcxJMhCl0wavk5
FNN463Cq8c2UED9Deey53Wqx1w5p9l2YtssVUPngumlpHe0yRD84+iwd0FwrIzXK+TH4aEdlv6sg
cCW8l9tn2FFlBKXDCFkjGl9h5tbd2BVQcukZpiDbuutkrhRU+2RszitJEYhR6pWLpR29hkGyG6+1
g9s1GufoBl29XAEE+iW269dw5vzMCJbPMs1mB8gzbIoKNs90F6+S7llqhvNYM/1xHR1yxRC0e4UW
BS20GW2ZNhV6jwUzZZ/BmMuCRh2aWQDAKKKwN+8dGdr3U72atmyNqZ5VvaoP2kFCXig3u5ITbxoQ
uD8wwRmwQCw8V28lc5l9l0dT3ZUDrJyfRQ+3Mcin/mWQjSrGcSHv4TrNrsZIQziuQ37NmoF9njI4
mwR4iAV0CJtxUW7gLw4UKuW5uoWPG5a2jrT5Zx0g2dplyBtFEYtJvUts0h4Q6JOkzJstPRki63fQ
D0FzYmv9HKE/BJxjjhzFuCSfNeXPFvX786b6LTuqkcGjqvrq+4oBOdYmnec90tP1EU35YjRVYQpM
cotmE2G9LFdJ3o5HhfyYFFU65c/5YPIv8IPSJ6G5/LJsy/Z9xgTfLWhLeMcgeDiG2Cl2yinziLw3
KGL4q28DPbWftlCi218H2xea923sXK8hw17mEJHgFs+AU8VtckpBGJXjNIhjG8/6GZozivtfomsS
DvQgYID/CLxQvcuHWp/I2uWP8JxvN9UkYM1LEXJRnvfNeWChudYzs+/Qpk8/QWTPvtJ2QXCI1Apb
19pj8QBruyfUzDdOp/aqsY5K4EnZcORJz9AIL4HyE3BMfrUFmt9yXuv3cD/UzxkgnY9qy8wTNvzq
hMWW3m0kMNBWJc2hy3mM7owdvBUGzshdtq0DxXyHVws9Y+S7FtTAu8rJUZVQrIQHbYX6OJqZVSj6
t+1W52y+gYAKPXeCXj5VdMt7xOze7WnaZicCLrJc0KfkPlsqCsZAB98CHkEbd7vCvdqgJ2zvkIPv
0hlQe3bbxnRJ0Q4Rhzd2aHiQj/zWBmP1DuhPdw7YOrx0Rn/G71QAoBvyMvXIYMScirPLBWSh8Uia
61yO0ac54Ghi09UW9polnZ+baFnUEeZyysq8JukN41JnB1jthvy6r7NxB36ZbcUCHn6X5RvsPGIz
6MDUUz6cZQAdws0aqBRjnYTWaHQzXUBAEaeJvRqY6u+pY8H7dMjRmzBxupb7Oh/1A1w+S78HFb3W
N33TymYX6CGGUpNzEhzTZZq2hxV+6bk++tQj3OXKyU62GDVpq/a6BVagu5KkyFxKtFThyx1QHPRq
ojOpnmy6ybWUYZfcQkbIyc4SpIg3BgCBeYkbVKUacUSPBo0NirAaIHc6LSaB+zpy4SCeNrpy2ChW
p8J8vo4Q7MKrjIGpOCr0UdS7epni+TEPqhY9QKOqgzNIwwgNh1PAYGRqKNQ8RQQf4Hu5EthELQpg
UYapisJbmwsHI6UGv3CXdginOwj30PoGiNu1iAw67pK0vTbB6iZx361Bkm8Uwz+Ert8BP+pbrx4b
o7i/N4aJzOzWRCRdBOB/klgPGWjXciZw1O4Zgc34FqZBgUZTA+DncjMOjkLaryCk0lm0p6FhsdxX
NrZ3bQP4didc4060Qhe/HZr41TBvJUKTq7bSI2jSOU5X+MLAyicmMmf0nnIprIYcLXtT1lJAhMAS
X8gY6G9LjtSE6hH2NSk5ofsKvQZmdMtNXB3IEpoBSOTQ5axOHtaASbjq1Azjelcikhp8QIZBg+Mw
EYTU/2PvTJbjRrJt+0UoQ+dohheIPtiTokhOYKQa9J2jc+Dr74KUr0qi8kqWb1xWk7SSSYhAAO7H
z9l7bTgVSVM0gcB9pfxtXrqGm2wbU9VCXBra6AwfGDKX0SFrPfs1HseXZUniDzFuydhvRBZwTCjv
JzQnW4C7cq+zeegsEo5kLOcu52I2iytppQM4BOmHDbAJoG3IR5ugLEV5L6vC2UjpzMHgpTbr69iX
n/o4WnZuXTBRixV2mpx9JTRUN7Wbhc3GvvG7xIJQJqXcpCM9KJ4HHpgAnd702aib/LZpwW1tO9eN
L7q6qu+HtsM1Oah4jI50s2M30ErlH8s6gzRVtcUOJoK4r3Ld2Pp9Up/zSGiXZq7ss9kwTK1jXJW5
z7FoY5oRQWJYk/eLMs0iwDdTlBvgaG23bQwHeFbuTf2xkROm2m7SVdjmMVgfpxubwDfAJoQ1Qs3h
2Dl8ue1M8/1+iWT6GeBy0e4z5n4byUs5Bcucyyt2eTb/1AHMmWbUF3yE6I5dJ90NoL3DoWqSxyyN
jRc6gmqHmMiHQOWXO7dxsxst02UIvix50qvyQ5GhUIs5uO1cM8qewfD2dSCsGm+kHsnTYFoQayOp
Mg8H4YBts4Gslsc6nfdUjSGHcOs641hyGicj/ZQnlvuSQwV9yg1rugCDi3CiaeujRSv7kaGAiffa
X1QTWEBDL50osqhbWRzXh9D+ZOfrIX2uynXXVmb3Vo+elm4LJ2VAS5O7do6VqNI67GSqemZgS00T
E8+yEeJXhHflaGkmLrFjmm+g6/occASfAbiDiwEt598NacvxTCRzI46lM5juhiP8WEAsY/s+lU3d
f2w4tSVh3liW/sLGi1nR17wJqFSfO5u+ybRD2grzw6pn2BnLmA9BOmvNtRAqe8Ne2rA9cPLc1UOE
SquOhHXBSFGemxmxCyRDSpoL1Q3NG4xelYYd7c8xSMcCSkk/867wUnJOGxq6q59HpmljwKRw3FbZ
aJ1ongNdnVLgHodVzvrFRtoa7Uo36c/2zPkt0ChH+k0RtUBbtLZEi6zjY3/su6J4dptRQRu2ug0k
9Fa/GibXuGfq5/molajhAqefkmI/UVSdWP2qaatasCKUcj6lJ+oSYA5WMhlaOESrQnAuddFsJTRF
gDIdWgo7tBPcnnY+ghp0GPGUOf5BijS5XY+xYxjNbYofWsBeXp6qbqjya7M2pm7DqQIHNgQQp16a
UBpDXMx7TTezyr52wCh4MNTb1HotkLNqgFI0T2XRjkFervTLPKkdsLyctpWNBXRJIGaELhsuVvWE
uRoe7wGVuT1vqnGOyvw8exEtnbCDZG00N8VI1wrSOvJzf9jJoWnTpzjO7TreTLwqjHdwCVlA7UbV
YrPexdRq1XEABFF+7VoYt2KLoTktq61omQHeR7rJTGjfIOCClShnW9Ozm2xocn4HW0PGBRMB/MfE
VElJvv6XUvMhjMmmy6p54zeJEk9CCjO5/95E1pp1ENIX/tqyNY1INWeQnKukAB3DOp/hPVzcz5hA
deXs0XsvvG+tAXX5eWigQSRB5dGA0zjZRtnksEWwHPePQ0JDwbvoKSjVlZ75wBbCAb5vm+8Xpm78
Wmx5gMneLED5Y7kRAJDm6mwNfL0lSGvUHx2s+s4qo3urF03qbEEXJ6l10oehnWv0UWlPjcPZIW53
TeNBgkA+WG+gDseXJiIzSvfGZ8Wc/ZQiyrP3YHXKeW7oDo90eNMQqddQTPY2rpRNFEAzoQTy6R1U
tXexUPp52wjQYMR0box8LMCG3frYpufFsiGkyPKx8Ybig4bqpw/MGlNcYA+8O1tUMOVnvcqpslDl
A8XY1k7nJ5tRop9ZcewtQ9HFGeZv6v+Tn8bjjUC1e6A/nV7UemSFuekMl5kxz+W2sUpEZKPPgLrR
ivsMaLF7BNW2uIFVNbMdqGrKq73sddSVymtgMCHtzj/Dno9ylla7jAKHfXSAOrLMd12qTYoCQSu2
VKCcEKOsEWIvHbsvN1HpqTdtidTcBEYM8ebOy9NcbKa0qj5J+DMy6LKRo0G1aCOnEaBXyZZyQnaH
IRH5+DnW1NpxoaI2q3DJk3iHf2yMtF05GB6iIXMl9kS6XYN7mvXuYHS1+1yMhU3D0o3MuA5pKKaC
E6o7d1el5+jDxtTF0D8hyUDOEcgG9V+I1qQdKZAME70Tza2rmJN3GdgtdfilYhCogsnK3a2bO8UJ
SAd2cgThmD7Q/DUlkhJzBqruVQJWmKv1CWSVmR/GVbEWYFxuD21TtFk40DB7WxBS8GxE/u2g6TXf
c2l2QGDVzcyPvbH9yPO3GZqPLxqiKpqHWRNfaCzD3QuHyym5dTMIflRdlpkeqGCckwQwmL6xRFrz
3hrt7K6erOgS+Wb8OZYGd96bFoWMDrBVkMOlVEGT6tMHT4nhZpJwZq4a7HVMrd2yZjV1S0wUufDv
DNqH7sbPoOoYNC2gpaDZ+ThZIBRDkXf2obJJLWgnKe7bKK53vVnpT47sjMB30UcmslhwDnTLHODL
mq/weppApYYOCnxQVAj3/XT0xyMoHFRzwB2RqcbRBMBogoGKZIPTcIiRGygVkyvmv/ib024Tj9bI
0qvhw0iDvnGRPVpxRzhAXM3dpTU0w0VsGvDXdRE37g6BRvMwKbdHDd1XfEtUCu6LLRMvDkoK8OtW
WyvezrMJE6CmntNvXBpkMvidkw0beoYijHbJzVLSAQgWp2kA34wI/zaWXqYwoxR/JxbI/JCzlM1m
tJqvE6i4rRl1Kpx6MT+7rBYjzJFKNpuiHb27TkjwbJDKRMuBIKULVJr1pVVE5hmIT+4iX4rmMpBG
5J81LTHf5iLNT0pruhs0hBlcJM98xa0zVMw/XH8OYW6CZHQnO503wzRnwM6k10fbIUm9gvUXPsI5
M8wZLIsziUctShp1RecK4gYCk3IOiqY0nlMfJUZQIhC5qlG+6Ft3EjOHAt/EbdFGuiiBYGbJA+QG
OYXsm1R11OebxJLtN56Pcz1Z0Evou9TRlVeUcCVRf8TBOBSwK8r6ScJQDwjeoveI0hMBVzzyyBfy
OSZTJKa2UlqoUXlcygHbUUff5aWKB+0oM17qjUxz97oH6HXqRYsHRbr5BX0B96BFuvdIxzh1eQxi
560x4XWqlYY6ytkEz1D3gCJG+AlUa3qJpKeixeN2nXforKRyNouvUTiVqa/2lVh5A7h4042kubWR
POp22FoCKo/lG+dqrhM0i5PxlMA1ffKj3giabtCxdELRL0ENfkXurG9sYfcfPMr9vWFHxluNMv6J
cJZZBJrixmFFeMIL5F0qxAf7ZuxXot3winC6v2kGHZqN19e6wXuw3PixBvJTGna5Zz+QFceMztpA
cTzTRdMuptaUHzOaHRtPcVBpybNZAgV59VHzCvs+Syy7DG26+semqQxGdChAc8v6NA90/+U2b+gH
yTc2qLwcN8zmcVc9caKty+ZO2l1ti+s+S1pWeeC/q2ZKtviyES8omF0tswYGofW1PSPxmfeTiYfE
3ADfUn1y1Ic11OSIwHzuP0SpmsQnUdl1fshqr+ztMLKl3mvkWAh7kixeOSobZm3oNjLfSB0yKfrW
WCgbPX0mySR3pK6OsIDoYgaOqcTOhiPrvTgVoFqgUU1eqIJ1TCTwHqjz0E9stNmJgXe1NtovZNKU
8ai9ZjzavDTI622BRDVp6i96q80rY5i2vosGsZnmfAUUp3GOiqmJo1XczjPYMgaJs3jR29vR8nqO
MKmlHCkfawDaY7ZhQOxx7sPKlKrsKsvqbqg33UTutbHVG2vo2rchX0ZjDvhXmnQOp9qmJAuWJmFl
OADEFWDE6Viv38R2Yt0v9kmsoCJ/HLR4MQHbRF7On6HRdx111vqOA/M5m7uocOD2+aCod78fz/08
IWdqiAJEZ3S4OnkZwH5LQfpBIUGrzOt13AtfyrpZvU3jd42LJSrJoLwDWzYgSRt1pWHASDNGdH/4
AD+Pt9cPgFAA8y5pX0wJGQr9PLZMxYw3Kk7dz/n3D1B+V56Alix44rSaudj3Sel/AbN/AszqMFz/
43r5BefwP8Xr22vJ9P4/IAfj21/5i+Tg2UQaE8iFAYuRPe8KE+a/ALOe9y8b2YfFLN+kQcU8/9+I
WdJddToMhHXpSHAcVDX/5vVbxO5i7Aczi8wAYNA/TOx6N9bnX1n1JwYmunXS/P5ByozGtDvL1g6+
ptlZkGbzchh8u3v44Z7cfB9b/whd+fl5FavD2nOpSADpWjqu93fP62Iw0qFprh0QrBgPOCcoFQbd
uy4nXLh/mOmvI/sfBufrtXCjYvLHgot4YM0A/1G+xG+BSne0osNs1P617sjxksE/Q5ZFVzeNUwI0
/f2XAxrzyyVJP3QMoePzIglRX31uP6wHKu9Ei1ARVsssCU+J2rq/YPADdqemlS3Y1Cf/UUdNY+50
MkzoqBTY4PcOvZpq34p4CMU42hPBTBUbX5bKg18rLWUYJ/W3CuEFLeLO31NT+vtpkem+dGYzRLVb
nSgmytsixyxbaLL/YPROdcKi2uyw8adX0dynV+C8BVpaIg/2c8tWDw8eI1DflbcmOtAvDFKXxyS3
5aPbxJf6MKfbyS2qcKBJf1hMK7+0bbQaYZJZw63ZDeXXxVrq68Wasg+mnhJ3oEfFjpSeiiKsHMOh
riZSfiKctUtr7r2RCACJFW9rJHSNit7qzq7R11ccFZDGsu2+6kUMrc9Z24CQTw/tzH4T2MqPHJZ9
s/7UeaA7nKVUjJSWZAj0dqJWlZ690ztTPkMF9ad8oxLpdhw25gm18LMvTDF3FwD5s51bgQAPp4jn
PASeT49St8rqbZBu85zhsviY+bl557OzJOGkd/7nzMM2FCAvJpmtNOcaZGeWqp0cPSoyBF3JW54U
K5GrsotrQqYIAmAKX1+4WJPOM52BR29eMIVGqaSxuA74soWRnE1r6xqh712iUj2MVDbfJahot52h
y2cscuOuVnq/A98JuFXhr/osyzLZJ1XyaZZZA1/UE+fY95h7G4tIym3HzUkAol+2RQkM3TK1Wwtr
/YW+IIcNOmXkdEVHXdvkaRbpgVaj+3RScYwwziFsqbqtNaf5hZ7Fw+e4c/q33ID4v13ixam2Wp/6
J25Bh6vH+dT2RTjRSruCM0rbwy0+65aaOBnY50jrVZCTPOd31G1t1BR7rfGoFOjFUrBOcFJNWw+x
GTmB2/TnTJM23Zoenr+je9krCjTYa5r7YsHb3NAKmploOe1dNBXmBUT5G6GmyQg8z7V5tHl7FPUo
fAwbCYMxflEgWndCav0lpsrlrQcRE/LLireG+ec1BTyys6Xv71osQCF6gjskxul2EMuTNkjrylwS
c2vOS3elucuynXxnuq8qfwhjwx93MwjWaio/ulZUm4eUHvBoBz19+flT5aSIDaJxoJxxBsQhRTB7
DZEWCwf4TR6XOZJ1E5RlOBets1x4UzGrY+HrcEfChPGIHkQaBcxj3k3YEhA4Dd0UcyNqEHbz2GUP
NuaBuC8ChNHeOD24c59sfaNzYwa/KwhUi5CXBaLVncDvPeil04jm5kmBKPR2aBZNOqTeRHBEWmiz
t+uyLm1tTCE9mv2cIIe7MReroatJx/iKVJYBWTkSk+kmpsPqWUHjtF1y9iNtZCiLXF88mw1zN3Rt
JC0lW9ySvvmYIQoXOzqMwv0MGJAfKulxHJ1yUHSDvM9LNEIU/H6XP2uiye/9sUz3Uq9YhuvSFYdR
74tHN5rhx0aWCRtzGhzrhNiJoKtpGVfYpJb4e9FbdE9NSKKGUuJglpruciifOd2Vi288mElNVFbX
rv83wPTofgbg/MkhEwqwKTmPO2Yt1rEuUKoEg02bLh8K+9h0enWiCPe3fTksVVi2ER0dmsX1ubVt
pkLu6Bo7w+nqTSFT+oOAzMMKWKQKUFBw3iLA5oUJXRm2vVbdLx1Wy0BU2sChd5zKW2XZzRebQu6C
D5LGuxxBOn1kv1w2eE6KZCuxKB+ZrvvX4Mad16LkiI1za8Tw3LnlrTblLpN5/CxViI+bPxNaX35l
6lk8WnqvbgoSNDFeLmV9H5cJOoYO5ZfB4pGTEAZs5bsK+b9V4B+qQBy1PnXGv83Pv5SBBFUliDj/
Hef7DQT2/S/9v0LQJOqazCZwUKuCXDjmvwtBX/+XjcrZ/1Ynoa38MbjJ+xddO0BFKydJt74JFPkF
v0W3GiSXUwAS7rbGvXK2/SdYL+PnM40wMeBTM4FVWMO2EWCuZdUPNUyrNNW3RcdpvrE5Y4ZjXDLW
lOCK9lGiV04JFGMua6DBhjZ9SFVlH1UzJw39SgaGr9COK9PYzDoaOYVgw1lmtEdQr7JzbEJcQRtT
cWJnfkf40w93+m+Ky3cFn4le3V55Si6VpRDm+0/udcNU4DuVZyvW1Z2RwA8RU+ZfMKyH8a7NKLR+
f0Gs6D8XfFwSJ4Dh2jgCIGH8IlHVoDE1q2bv7Dj+Rd27GlTwEYIOHhh65dgRWqIBDKk3z/7UMoYP
B3uES0AuLcMeEdOIOEZuSoW3jMB3g8qJhmVv9o668aoUCW9dDeqGJoXxQCJLv5BBU9VnqJ3MYWJa
GSMewAjwYysRt+BqZAwD5Jfm41lzRnVXIGLcmJQIrz1ogw7dCzO4wGdMhsTTjbJyg73XQCjnYGUO
HX4Rsht6qNIsOsCHZyc1HyQCESTaeHGQ0rBiMwTxiSfoG+NKesiaSW9M5xgvnj+BrV0/uc7sXm7a
JDYfDENLmTC4Hd8NB1z7rCWzYleZ+BjKxEW6tYTZPJvjlC8hfuw2uVZJySfyZ2EdaXYl6oNsRYKK
s2Vg8oBezOjOJo5A84p0MfZ7x52d5gk3YZWcetnx/MVdsWD8YaZ2Rz/IfNAIs1EfkYIq7cUy1wnW
95gYqAvk9lB84qIb0YYsYeRoXLpoRj5tM+R8OjNbJb9qIZKUgKwsS26i0UATwrhqDcyh8Z0yFqvE
azbF0eMwO/7jCPmIDJrJkCVWM+c2cXDxhXrXcpPS2eZXoP3fwxlDF9QcOItgZOE+WpT+SB9SUDNF
O1HZ9O1yPy81P+toCtM4x5CFkhP6GpP9n5vjt2nO70d/6ezTnzHY23vNDRe2m0tyO5ZbDQkC4rH/
aBJaHMn9lgMYL2HhMyQNsBRPLo1csyCmlWqi4PTCbOdvNQqLGOrXOOvF5TedgsZ+eDWNTXFjWXn8
atJePcATsZktM3l5reJ8/IgzBGs7CaH1mRGeuhkBr67Hh4k7XhZRPp9M5Qi1FbXrP2IV6/pbM100
ArxGl8eGjANuL95xR16zxRGP0YlYq4qwHPBkolC0Malam4wn0vw0rZqfgOwxe/pKxufQPPOfZfa1
UUT8EDdqPCD0KNJ10i9eOxPxcJjUlAt4cvl5ilxrnUCLJn5bCqKi3C5u3TxzZ3i5gFXzUkKogkTc
6TSanzqye+88lni51YjsUitxAwN1XugIDKkjGxqAnTzEY1ajVItMdWNbol3nGWSNWNXArXfrgas4
dN2WwOBt87dKZdwXDs8MkQbw6mdiy0z5wFhC0x61wV3ai96UmryZFeD1XTFbLL/YGWb/Q2qj+7qj
xwY3pNQk+kYGocdltFkgFlq/zHJ6+nH0wNCgAv+LuRGNXsoDQUaFolMY8fY0LQ2m8NuDnCuNH67W
6D5vnHF9KfBa8q+gFmQNpUtpPqTDys6lK5Y4T0AvBvM6iwg4Cb3YyOtPLq3uq4Sc4RhNbMk1adJm
6uBGscxemGFNMYqUIe4/Mw/u84+SFcJIQhUtQl7XsNIdD62HFvlblxOhJO3U4F/C5pGdupbkEOQC
0rjK+sVSH70havMvwmWIibFtZqq+LfXRNK9L9p+lDcwhi50j4AIPKSOOLV0/Jia0XIx5ULUxQsb6
C51jYknS2LuqLN1/EuMQhfVi3INrUFNolPXwYcYeuM37LtnwYKxKKRD7Fkq3jRVFKBrKdJwCwyKK
Z5O4pTho9DWni9omRCH9GNMG7HZ2I5wKcDBWx4pFpqbj7OmPnWjM0Cr1Fw0XR9BXgH9zxM5BmpCO
cDByM34rusj9omLw9BUaumssQhfDxEF6mxdS3Tq1G78gcau2JE7bSKE6684jwPnFYIK/Mys9jgBi
lAwSe1fSLucY4jZA4kihzotLAHHFBzPrXADxXb9b1hOcNioVVkwAt2M5Ndcwu8oLYY/DdqAdcMuy
3rxk/pDcj3ZxM7m6yvaSGekOnppCyIjGEUhfes8xsvgwlXYXIwOuqgufDWxT5O1yKjQ/x+5qp8EI
NIVxjOuy7I1W/cCm0zxVsD+TTbZ01c4jTfZj4iB1Mth6/MBzBGEbK7XrqnEUmb/o4DZx5HZf4fZJ
kMigj8wli3ccGM0rEXcuKkac4zModcqBTSfN8dwybCG1hOYC8XhWfXQTBctDGLdZVDd7iIzDBoJB
85TlsgHogl38WIHgH7dz6Q5XLWEk90z2nT2eK4CFiNXgu2iLt5vBJF9peK/PLNjzQa8q+BfaKp4E
v7CdO0kn2ETp2g5zdgCq6TzgWF0+63qRnX2UNGcJDuWvOv3/BID+UsytTh3+BwQGC4n/vq3HoIKE
N/SiJ9U38gDjET7rZLEJ2RqwiUwfa5AmhTz8vi56Z9yhKsI9C08SrKQBJ+w9ddTGhIJoQ/intmAV
Te2UhaHpTWqM31/nXbvt23Uc/EG0+tau5XvIz0iLYOh84tRskE+sqbpkzYY8/SxwQMd/KPb+7mKu
jvnJpUD28Ar9XBcbvMMchh3/ROINEQt1Yh+7xIEgmMLg+v33+rWQBYvpcd9okuJZew/6a2PfbTSl
OycylYyraqD0Fkx+w46517lz638YLsx9xFrpmLSefVwivxj9DA9MXFWUgtCgJHr8vgVVic6OQZAS
1UiXztze33/H9Xb90J1dr0kHWF+nFjRofynWZ1wAvS97iPiEPeIH0NAsUpZE7MAVWWYREx7+VqiV
I/+taxnbx+8/wK8PqYellfuM0GhlwL5z6tWV3eoKC8lpGOizTpNmHdWapvj/cRXXwIZIWxgO5bun
hrH1xIG/c05xj157Tunruh6si39+FQ6UGJOBhfPivbuK01tmKxC7nXw0YBsHeGxoKrIxf3+Vv3ks
hW9bTAc47XDcfHfHcqxh+ExqcTLRM64RJDwU44z/fjsz6b2C0zMufzjS/bp+saazmvC1GHRx2Z9f
uiodwc4Ujn2CGu08GQPpvIsOXzoYitrfVthlzMDpFh6R33/VX192bL9QDQ2+rQ+37N1X9c0p1ZdG
mKd84O2OatbJ3kE5sWTEeP7+Un/zFXk4kMSiCwas+n6xdItJcqnSPH1rHzGqrs9L1zfPhc0Dk68n
OLU+Nb+/6N99P2yV8IdXMqp4b6cedZgzCZOMU0G771CVtnUsdC/Zc9D545v+zTv586vu053AQmwz
v/J+fdMST3o668lpkZ1PHIhRCsIDXL24gx2FniIrEvJOZ8pksoo4VVBrdVdjOyqUqVpnc7ioxWsR
m91nsFkWVedSFcmNlzs0mH9/W359wlcQMHZLVqSV172uGT/0PqpUTChAI55wdIJWmAJ7fM4USj/y
HGwetcynrP/9JY1f1yHY+7xVbM+ruf+9Qzkmd8oEUMsj7mnUuoqpQhP0SvWfPWmwZSZNtD7vMOSu
2qFon8dREEJKVJ+6azuzLfZtPCwQN/GX7UFIFMk/fuuR08Fz9XgZ+O3e53jj+kqW0eOtxz5D0a2L
7MWINesEmaNKiX/E7/f7O/LLs+kwQ+NtoJXDI2q/v2CbdmvRPy+n0Y4wCjGUWFXoFY+pIqjkn5YQ
XIy+ETQleMZsB+9edPxx9OFbfz6pWKmbrMr9Cx3qH9wwaODpHy72y0+9XgynjaFb644nzJ8frzLX
DOJl9PnkRADhKF97nixeRE6Jv7+F5jpo/OmVc1gu1+JB8OUYNr97kAsrIeYL6ygVhGRwonOGG0LN
6/r8A0FuS3duMsJpt3ZMRzrBZKs4kbiWJFxs3QbrVt0lTNPwrU0clsLOWJrnxZXyoNN8fvbpehGJ
BZmF43mbczjGxzHf9FXtEwDy+2/y68MgoO4JGqa+sJiEr2/sD29kWjFKWX0qJ3OZcaNWAyjWCaRc
rM//uOpi+sszYGORpaWHbubnS/UxHsaR4SEZPY519GBi4k+oW+KRcUuc7Ur9sX+47l4//Eo22xpw
al59l/pL/+VXqpbSMogdsk9Oq+wvK2ASxWLkP35riMAzoavTLoX4UCtl/uElgwX5/uK8XmhHGGIz
8qcSejcet4uoT+2JUDSDODzmECS/OXm3n51lsMxwUpH35hjEO23IfDG6Kz+ueQMtGacHs5+rKDBN
xpb6UNJFXPK1X9NKdz1YDECX0XfyHEkQq6QA8e/fIGnTSFOtp1SgMFitP0buWfUthj6YsuvjVWhs
Bvu5l0ZzQpmGBtJ0OnUjMKUNIZJy+n45jaMoSNsxdjdePEFTA8Sdy41u5OUtOqLsSjq9tkdh7Nx8
9w7VbpWvrDtEX98NRLSliffsXDH40Mpkc0HItWuE771Ek5caIMIKgS50MJjNoitrU9HT+9bHqX61
lqyqeWcMCJjMx43C+IwoM6cpjgPdCn3VrM3QOc6TG+Jl+W9Xa5f66NS0KPe+xMt6cOBv4WFoF/50
ad2/is8RYbfa+cVa17QN71oCZX3+SrecoAjyeyQH95lxW36MPU3d4UsqE3SPuLsu8rgd+1s8Afwg
JuJPuYVK2OR39aKzX8gB3+vOwOF9h23cu4gdcFN3bmN0n1Wn8y0mKxPLF8upBvsS9/jaipoKfmal
p/xFvrp4xcpIUxLalo2RyMzsi5G7OdLRGOjNpXkPx99pEL5t6IPQuepXFMHeK2eHWEwr4l8cCHM1
3hYctMdWrcQYVYPhwkCzsGv5YIto4SSF1ZnX1TSK/m6FAnZMUHMar5xXayDnszs1oQZZ7jiOEgLD
ZuhHWIKk6k4bZG88MEvME1QRaouLzJ1S98IeI/x0YINXEqoyxvSqlgU9La8ZumWvEESbxAH7dBnj
QVfywSADodh7qeABqxLPMa+0VLI3fKsD6Nnz9C2xQ6shcWr6ZljZQZxHNEI8Mk3nWn31+yW68ZZR
3XxvwYHZ5cPAqjIe7MwUr2mUJNG2Y8rbHL6/Vo7J2qKv78zkWpn3WomU1hsKU+PBUEaSHuj20ps3
e5tlXDqCpwhnFyezhKQUGPTd2jO3sm54m9N6GncqpQ//fTRjYOvCubIWErFNbefVrv2KVHXtxEra
84D5OP4oQ6cD/237c/EoyJuE3pV7QeT0sAARRLC3q71c785A73lNSWdh0lDMNjfWjkYbYyoZy+lt
V7V8EEOnd7JrCrO7qxajVS8DjANtpNED9fbOq301XApVGA9OhisEU3CUzl88YmnlNgM9YN8CwqIL
nMzUxhbvH+pr9mPGAOT1JrQreFZspjk5b3BvuR8pzPOeSDIEtKB3i3TErwEUfynpzWuFyE6FJGBy
Mxc0JXd00BaPlkRmR6dSJxy1D+iQ9x4NsoUw9+n7jv/fOekf5qSsAezk//eY9H/YBOrqZ7Xct7/y
15DU0MlW52wCy5V2C1JTdqe/1HKGgZIOGd13VBINC6qov4KPLBe1HH/LW0+n65/wGf4aklpkIoEF
Yau12Gs5Kv+TGSkQ5J83T7oGgs9FMWcy/rOptX6uFcoWgbTKafEahPcoZgd4AkuCqSmka/1cN6NH
EEDWuv0y7HPAnKX+EYAFQte8asruwSztnhb0qik1t4WEIzFlSAyIFfDuUwcDgNOHQ1alxhA2k8LR
ZxNmUeKi8edDptGrwJcB9qscj9hqyDJGfI/gvW8uq2LO2GfHFNmP7zXVhWA/OSE+G/VjljrM9Owo
esisliVSc560rh73EyneK08Z5rHImousRMdbZgr1gBC5+ZA4KaKDNEHeEfjltC4hcvS3E76xCTHE
grjNKdhWFlxRr3pj8l5WfTdeEpDCC20mPcoNOQ4UBT5z2WJPXGCxVyOc/Y3w6/TolHHrXvl+P2Zh
N+sIhzQNJTw7Sb/vZT4OgbZGaiSlnR+aSE67bJHuQsOo4h9m1BmpsByj8doUUfXcT7NxN5FZNO7r
PoND3HUoamKctCiQ4nkJuryUm0y04xMjjfkxWmqXsMO4bRRlL1w3XDyCL4oDazCfyKghsFYYxb4z
HaplIyfpMG5aI+gMeTGBcV6JHgBaKBg5tKX5JI4Oeo1HP2PQY/aT3+3TzG77XdJJCCsjj/oGpv2s
37ZOvjWRipR7qy8iZp9CMfHKetJUuyxjcD3CdaDhbct6ow9IsbGplgdoeskGk+vg7cxpmrZTn9Uh
cKIxJiOz17nRcdOI0OiK6asbpfrrAidtR1ZquuxWERoJ1vbM6k/+086XpdgPtWrujUomZ/jSxVMN
sYfo99GYwkaLe6DoSaxvTOlew7OUG9KAoy02dCC+aLLJU9TZncZtHBftbmZWsk1c6V8r0cJMiOQQ
DkjLSX6OlBvUVpmD7rZgUIhkQDSWafURoJt57EuAHQSgRS+8DeAgwDb7b1E5Gsgeu37MiR5uzYeo
SIfjJEt3hw+UmEK/irp7rCOf9Elom3H2lg3xOBhDeAPSY+02VglJQo1+GDuecVE6hX3KE+E9r+LL
PfmCThSIbjEMho0mw2l0RNami9oHICnyqvX05a3oy2gDrHZ+HIjiPEQLAiZKD93PgkbDRME+012z
31dXrYDzHPR1lqWBORLBKTAJb4wkqj84cdsH/8veeS3HbaRt+Fb+G4ALQDfS6WRmiqJoWicoihKR
cyNe/f80Ke+KQ++o9nxdZcsSRwOg0eELbxiNoDyDxR/9CbKCXAv6SX6XSTo/9BAQq1DFXlWoONGT
l8CcZGZ+cuKmX8+oNgU7KpX2yM4SWuHFK/mud1R90xZhsOtcM/9RWtl8Bi60Wk9aa2yY5mBVhuo5
NRO5QVd3XOPPKg9aShpurv00jfOfiJk6GL9HwbQJBttrsw0sDt4j/hhNXPfu7djByeeyaJn2ADhe
9/r/nYq/ORXRQNUiZv/5WLyLq+8//u+sy5/K778iyX/+xZ+Ho2f9oXHaFulb4Nr6oPvX4ciPaE1I
E42hNyTQ30ejtP/gb1BTYbZr8PkvR6Pk66RjAjtC+vW/wg4hlvb+XESfjLOXEhr3wH198FRrWqB+
RYDjqOF1kLXnuPoMpFYlW9SWiy0yvI/IDg1XJHvJCiLtYx45xpk5etc2/fAMt6U429SdLD6BDixv
8958cEIzIkiFI7ir5EgFtteZJZ4aa4lg646NlrXRedc1opsre7KI08f2iS76lTvmV/TI96Gqw41q
nQAnL8K8nN0TbEHy0pt9cl0wjuvGq0nwShjopuHT5naY+NR/LyCa3rpWJ1ZBOz6hlQOeKYMALVEl
alXy0uVptikENh20ZK49MSF070HMi8qXAMPo0RruQshSwH17xG2zq35ebmU6X5gRn2pTPLvi5Gmu
IdLi//HsqOwc7NAzBxLUsG5X5TTr2iIWf4YNnh6t76Ls2tF56kLEzAz/2lLiMRvyJ4/8bmdG453Z
Zld6BIAw+huZ5S8pCrwceyrdiXyuNoLTe9VH7J4gMdBVGe/8cgJabbvRWZsHz2OYBXsrlocomi+y
3q7OFg2ZMEbQ1KZprqWTnNsxOhRTNt278Xw31vIxFtl5NOVPbZM+VYtz7cF4c8G4dFvJAwELeanU
fCtz3tUs1A5BM6jtMjtfZE9yqVDDKm0KfHbFQGEDGKIBg5F2gNTdNskAWfaATi8UdKBtZOixjIsn
FDrGlTnTvcfmDOww16ph98GSX9i3zFtlj3uwFheWH7Fh4yNce5WxHrL4ReR8zLGSKzSRLmxezoFs
xF2lJFerinBgCXHtyJWLGEMgQEt3XIhYKkVqSyJMQy5RzdQrZIOorTPdw5rfTHM5rtHiUZuwSp7K
gd4geKNn3HzpA0ekIDFazVnjPSaT+c1vxE2Aos7aJRXhxD6AqmkPzTTcL41zSJIaJYRWHCJkAMAb
+SDHFdzfvl8uXMRetuPI+6RrIc4Dj5kwLZrZRakakp35gAHUcyBGhW0dNDgV5eeWN9wD5r1HZfml
wOJvbVKA2PTFdI/4JvTZRNW7HDb1dnEJKCnTJOvXcbdKbCQC+Vg1ZbqjX3hd06LZKf33eM4VpptM
ReE+Jl47H1xQG0gu0JG3DYABoRGsvTTGWR53aAwmmHb5BARhbqSzngnyDo03D+dN5QxnXeH6Z9Ng
GDdZPOfbhi7ITWnUMx7x+YCATtOtbSMXz8rqvs5IrF9afgbdDFAr8GXIh4izbIKiEchdLuMTJk+t
Qahn5xp915QPdLsfiskA/7pIKPQA+EHAxEholdnXVmAFD1dsO8WIki4i2dRqbreNhBu4aSHcQIGZ
2ujcJ4pcuV5znRvxbVnJajsa8gFNjwjNAcfZDr3zNJVz+1yCKGJVpjESF83K92aChCVwUZwroFXD
ob+1lKOgYDL9l9R+rpAxWXVNUa/iwUTcx7Z2wqt4bxBHED5gGjahZW4mLK9upIkaCbKX4Qp9xEfP
cK97uxnPwqF9gZp5Id3s/JdD5/atAvkrS0dnL7/WJeEq2lCOqPmjmowi7VF2k6QuTO8xqw5yMLRh
VIM5kD9dJ05ztYTo2Z2+2lGJlzODVhsHGp61KJjCM+dufinxBnLsS3f2ykPEUt8QzZzDlIhXLpzH
31zpuN7KlYRwMCECK6BhokdXGj1vEmlYV1Qws6dAK0zp7Ti1xnktoElUZ/yfuTv9dEeZon46AW6U
/h7AXv3r+6eLBF50fheWh1k58dbphnucbkANCHkAL49qGs+b56A/Ona305cWuoR79B4FvRSHDrcF
nOm4e1ojlw8Z2y8PXdEClKsK/3YOUW1iu7hADyI7mMH0PKJ7scvGARuVAQ/7NkCsq4XWoCPkqFwu
4Clx6grqtkGB22NPTuePF6PL9k1trF5nqPo0VXpVuu2uAHQ5FdGDCSll407yuvdz1BirCty+AxQk
ooG9Brb3O5etf5hCNIxMvI3hY5L4Hr1YO0+QlUf55hDbAK0q89YMlttC+7CfHtHXovjxiEpLaJA1
7pcfGu3AOnE+8fVcDWANdNQbZyvBgxM+N+DdIN10fnalIk3FGmaq3mYBYIozVC7RSzOwL+tQJc0I
ICx7usBBCBGhsb8HRXSNkPM+9tnuEeAo1lEExKiZ7Okxcux5T45XYzAxJxe92VJWy6aHqeXY7+1E
nqvERxvVBRsiy+QlTBwgFBkk7nbyqz1QvpewwgYx6neLgqmLeN0hnp1DHONEERUL/mr1dJF52gyu
X24xRgYbZvPdgW98bfGfX3sWMdbpgfyHHQa2IRBJVL29j/112gNVIw1RHpYRbyLCiYmdDSgcIEwU
Y09f66jr9roCnVdcCyYzIIWOemGY44GHQOftgGrGneyS86L63Yb5upKO5gVUYJsON/8Ft3N0jSRu
MlRCzfJQBUO965LJXoOCetY7fYIgGoWM8BzOB70P+xp9i3jrlahlTOGfJPvffHcoVxRzWsCSqThQ
heSQhcm2qmdshazoZUFGd0s+nx1y4S6r1BFQBM2lu8yRaoF09sVX/LGLweGZhAizpmUAZM4Sag3m
vN7ZLdb2IoCD1081UiJ28gImDivWJLsaJq0HBwPLd1MCVAvEm2PVVJriZA0j5w5xmBhy//I7WMw/
rFjeBSgqKnKg9o9boaVda35WUR6snERhiCnWJtiUrWwj45ljRiAh3Nrks39dOC7mZRRQVphb3igs
Qv0wg5ZGq2I3hguJt2tVmz42H0fo9sh0Uh3KBvz+eko7fehcx/jbbajpG9jbjBWePvMDrqPPS4cD
g5d8RvWQqAq9m3VrTPssNh9mArFVjRAEco3jPqjHu4g0eJW2zE9Zs/F1LnDPwJCosIcwLm1neUCY
b7g6PXH/YZFwZuh/sIUie7PfHx0jdTF0dIfyMPol1DXSD2/kdiR1nrCOfvNGUEP/eFpQzoT64VjI
I37AvDT4fgsAiuWhtbsSZR24TqgTnMOWPAT4mGPYxJSkC0udymabSlMiwCi/cjFvWfXAc1ZVGdTY
JA/NNoCkibsFYj30b791mXVpDP4NNk3dOg6I9qeyEpi6dM9IINxNOQa7nj6MmWaRyJ7CUUepI7IU
i3nV9CXCehUurYnaDgofHMUrfU0vFzmJDZANrPXa7Nw1tJBFTfejDntkVBZEFiafvo1OgsISg9dR
ZdV52Y/3iSKR9DPothBTgaIsIyrBEQIYMqBIOdyDN74FuHsuBNGa5fWbpMzmjf4fo+BPwkFPyLof
dpZsu61eRt3kXFfeeI93HAmEk+FY4tbGOm+IlqCCoWRBQcir+XRrOI9NijsehsLNZeBMz63Ca6fX
3Yo8uUoEOUswEYpDmXlM4+EOVRl3jYI+flbFuTGk50uBYlcLkHelVH5OUrwvQk4WpI2YmKwOd1RX
ueV8jbuxPM8s53roho2w2xn86bhHJCPZjw34cp/IPlfy0W7hzv1m5v7D8ibWcfDVxgMOcIuOxH6J
6QCnpzRynOLQeRAku+GuMzn3BtKs0GFZ6/jrNdWu8KbbIYnJeajXfBmr3Tx2I7Zj/DV03jeZKtNt
kAUIYbTC2+Qqog1m++WWJtJ8yK3OIEHLCkxOZbJtyjx6hmMUXNUtIlBLxLlIFzK4xK2QKN+D5Gmw
x6RqfkAsGPXKFltE10z69RQhmobNwXUfkRhyHsai4oVEhNle2t+rgR20tdVd65OSBn1+BdvzTjp9
sq+ofW+TNhObBn9AlD7vU6SdNgXSlSunmp9Bp9W7tlZ3HtnBAcev64FDhCSzvxc06XQ0r7y/z9f/
Vdh+U2EjzGYX/c8FNvzCqvbpe/Vrce3t7/yr8UShTILvpRrmWrSM2CX/bjzpnhRAKGAiFLdsx2NS
/2w8UULDEEaA8kTd+311Tbh/sH/bZFMsB4DYZvDfdJ5ezX1/CTSIlqA3cyJo3Ag0weOQ3izi2sR7
0LightykwY7zw5/7RzoysmzPU7PwUF3OaFzF6d7rFCTvSxHkBRryBf03j+iymmUdnWsxrUxclQbw
FMQ5EeaKzBQ9LNit3b7PUjWF+4weeJJcOtE4ICK18Kdhf8D5imt9QUNtbBZaK33RT/GlNRTIIaEW
7HvGKvaNkbqLi67oOZ4G4DcyMVJ5IaUNB/Mvu2y1R7erEDj9jOMwgcrWl9HoffLjqY+Dm4SdfkQP
jJ544aP4vwb1j+h23reLMcPrh+6MMWfV+PVbVPq/VfObVWPRND21atA2wTL51zXz9jf+XjN28Acm
s2Dfcdsxpavhx29rBuGyPzRD0mS5EBYHvxBaqVQLDQEHbuXjzgL+/F+9WocfAczmp1j9AKsU8r9Z
MuJ9XKNvx8LmDW8UC0Irogw6zPrlLEL1Zy6K3pQ/YnC26QsKCaEwN+NoGwg2KZXa80OK35/adbPI
Udbq8Nt5BuxF99SqmGb2rjYkwKMM9iQKEGUQmojP+XmmyYlmYVBYa2XtLi76Q/TmqDSKAbsAdEwp
+BKgpD2AFsvzaiT9IrOGtRWrntYoNhQRVvQS0URwL0tPX3svughJUiAJqXYXy8fJ8MNdOaBUn6zn
Lg4JZX55kf9Q6rF0avzvDQW8McBTWgk+/zryIw6/QvseC4nF+VF34xCw4qgPQ0JqJby+qyBCDowE
3krK4qVxCRTuoV6imbamDgzlBkbSGE1fTt/Sa7b+7pZI0yzHg4hA8IAB0dEL81J7Kipc7L9buYm3
HbVdRKupF2uBqdhwE0JFtrkYqiIlQL9HB3CqM7S1zRrnaiS3tQu41zsGyA9z6CgkL2G0UAXMwRx1
W0VEgM5J6+IkipVg1rjXy5JZfIwdsnMaNK07tHd/k/C+T0LxA2KQ2a9hGwAydFkL7ydhGGdTYmR5
+cOEiOx+RvrWqO4gQVbL7enRe19v0heixCVxs3FAD6A4dFQKmVEOCBaKst8Jy2x21hqipcRX0mSF
T8JL5c3YVQ71tdl1cly/a4y0hjv0IzATP30n72PA1zuBAgQI1QGOQafqKCe2aIxQX0rd70Pnt+61
AzSMenVLo9UT51HnLtQpTl/xwyBzZvtsJfqY9XQ58f0gU5U1UJX2xHPeE+DOm2autaX64C/avPb0
tfQk/GWSMs5sXNIKKGNA0/ngsW0nUPXqxLG/T1bUJfKHjVhNHJ+RFjDvoqrRQ5zPrqYPnL7wx4dk
DoF+cYHpwdY/9gPC7bfD8yTrnif01UnGUi/3aTTZRsLonr6U9fEVknraCBJRNWHzPi6YpiAcqAza
xfcuJ5j3Dgnk/S85/bwG+01ckKP6ZgqW0Cwuq6QttS3sEGfLQ9p5NVCsImdDhLxDQBx8Il300JCN
Qbvnl9kQtf586EcpYaGevukPL8bRAB+KSxpnrXuk7yeBFWS+Pdlm+VwCJuUuMArO0pfBmkm8qqpw
yTxBF1TkaaevewTkZ76/Zjtg1gkFNYT46MKhYZlT3TrGN4zQLHtZB2iP9mit+nXcIm8ODb3LYf7L
zHvCFAQDhE3Tti0pM3bk9nCf4FVLGhf7tHW+RaVFcCdK154vnGKWsHpO3y3r4mgCc4MelWEdReL3
ilbZ+3Eiqqvbom+rb7FPX5YmmD+r5bbDZ4BJtcyo0wz7oAOKdI2ldcJq6kokBVHOceeZzTLIZDQ/
MwEhWbudyXzl+JNUKVaDJav05W0DxvuH3QVhgsh97KIARUj0yj0cRlZDrjreTtkqbedcCmvgjcRF
qLdoowPqN9M2gVn8iTKMmv5aZh1CrJppCRkLOwXC1KzMJdEOtbZsdMGricdEC3vJtPjhjr2VWCt8
NbsFKGYYOI8lSTy9u6XShr9WnQYlMsPo2j4igVmn5bZ3p3x5WEAUDvdDi8X2XZfyJ7gaI9jNkMTA
PXlndjyh3Y2FAwD5eZ2KWttYobKksYfAZ1J0eGdkMzHH6UZMSjC1spKQjyTguQt374AwV58UkEYO
MxizKVtwh20iTeQU2t9w/7czqxj11YxorikNowff/NUQjmsZxKFJrnIJ92k/Wt1UXsTQ//vzHuF8
5tKESD9DlwyJNV/44Fw4LE2Q3vyCmaPNaqt9JL9skCBljd/szwdwUqUNaksPc7R0Y5JiMKCOWTL9
uinSm9hP49+mQyWBTr5HbRK8ljYt//s7mrqBvyISbHRimsq4+U6AXheHMehFgmfVYapjNsdZVDxT
9DaqMstGRs4BjMsHxlHF2XmZtz3VaCvGgLDYCsMjapvrUBt11bPX8Hhs9Hq6VAHVgReB0S6TJg3d
tLgrFeB5YAEC3Lu7wsDAZk0NGF0xayJ8jHlnYjL5Qpg4VkhXk8TfF+eGpLj+3BQAhup1NQ0AR9cO
G6MVfvZzuCPpZvHoZdB0Q0cL2kO0lDp2S61J8LPZJVrkIdIAWvJVg/N2idk7nincsQcgiLtrF4HC
3bayQz1/W0H1uwAUIRoxnAfdIPmWaq6Aim36VFCL5c0rj7MLWXHFLdG20Rca+1TfiwyQBHEhQnss
wdlv8OXcCOyM0fJCd4/bS4vE13Eb6VaWXHdaP/Ix6aVmdAZi1gqlqQz0GDfALNKXfhp7hnPxPT3n
ckJA4EJqQhMCiXRXT1EdWg/3tV/y38bycxawlyr2BkLHhSgDIgHrfIa1ozePOCMQSxvR6iUtA/2l
La0/3oTTETfS5awtymxekpHdbcGT1d18GCYT6PqVFqjmC5u2a7k/1NJ6PatFkmit0SxYLOdA/wyV
XdjL90HsJMGwAeNMdYUufB6ny841kQHDzKEWO5XNkTQxBtAA82gw6+XWmeeJ6e939D7lFkAjpiQE
ChgSXLuOM2TtKkaIqqEni5lPclOBvg7hqKe9fsPwEWfTQsLU6wbjLAE4T1Y7tQ08nvWUd50x4izR
0YzDEwe44XMjffiST2VnlTxMidZrBCAGcSmJ/0sHEBrVFVBaY75lI2a72SoRpYj/RnVfBQHQ51fH
YthhKj6EIu2BaK38jG3WfV7AvWGTy2Y788z4omQLqlBtPMVxdJlVcW9512pCLZDJk+BJx0wEHEk3
IMMmht+ZPd40LlJbCf4VF9VSLfyssZEvsa4XByfzh64pGaVNkfE+SngAhtU31+ga2Gy5adn0vKXS
gr4Vbynkj3xX0Jh6F+wZfGaumWBrPuxMVY98khSm4Wf0QfS+lJmDFvFTqY4IY9lHbE+1nFzGT8Wo
5F8PjCJrwbJVx4QaGvr11Rlvv8EN28cnRR78HOxcdAGsv+fS0gKFi9Yhkmqc9TOAD0Fp3gHhT2kh
14esUrSxwQ64TkK53wMryP4w+7EhbyZzbjFGYoty5KFuVMkjQTaoWtxCbR1i4YOazc+F35CN/MxD
2PX14GCJKmhuIhXgQxSK0DYRxlmfLgseOSClok0Twv/dUrIPm89hM/HwScXhP281cZY79tLRYJSq
IvZY2Gm/EE4ffCjluiT6Nq2LZNQ/QzsGZsQakXIdOLuVobf7Dhnj5cEymJViK0BftuOKSDQyWZ9G
lLBypR/S4V+N+BPV13bCtrvpgqxVxspbrBnP7nLM289mMeX3ATjolDnUNklzDgp5yHZuNfT1cw0W
w7hoo8KQV2jCe2KNx1bSfEVM0AVY6lFe/S6hwrR3BWKF7dOIP8Z4g3B0jnSbkdOYrIUzgrHy0zKg
9E2rQXY0b0YHkfi2icMJvG9hFtalyDlWcZpRg7VueEeAIWiXN0vKKTy0uN9FUzbokH5pR0y8pTfn
drCqW2NWfwW21UswpmqWEdhriYrJCtWJOaxWdcDzh8zTMELgP8bOMUcUIx+XZQOZbTHbXWgvcL/R
kQv7lauyqxElgHo3BF6ESCcB2nIfpUjLcfC5yjvvEJXzV0Iq21rP8NeqeUXlvws2iPF72qzIs3Gl
wx3hAP1dbZrKpDYcBqVp7q3Riu0dvt8W1APl5UuyjkPhGLc1aqjyCyrIbVrtzdqba/ooaEXTGwUG
qq6MTpXGnTQkjClVMqthPLhu+2VBpaSsNGrJa+s90vXRgg7H4NXuJpiWPNuHiYJTtGDCVlSrAA9V
O157eIA0/jerwPzne2zj7ThtQADPDSqgjuiB7np15a1s0TnK3KuwbBx/02emA7gmLGCaX4NANLJs
TyuEsDb+EfuloJa/hiUCcGxjOWpesJEQShjRNS1Y3Ntuf0bf5pyHLijtqKjgi41Vog/UuhBF7XwZ
Z6eu5aYOxxYziMo0I2IU9LvAFUCcHFkwOJ7rWBPzWVQM960ASc6xErCRsLgbX4ePLQc4yyHGk4et
oaA3zFaSwBixQvCC+Rjl+sHq0b9YGlRm1Bqw7cDRA2gh5ZRRpRPZUNE8j+/c9U6loz+s0HTm4KXW
wt3Ocijo+/VNkbiPaCRAz9rDWfHAz0UGmP9N3TcO26TTdUT2fgZr0t5L2yEKHk1iN/qN81izl6V+
og+N0BhDOpMI2DvmFpsbdxGHQNo5IVFJy449pegLkwclLvGpNzlO0eoNschtzugRMRVCE5SAFAOE
L4A+Of1mnLjTNoo9ro18kFctnwfp0B5Zo2CvMWKItYSspc6pMCbed0Gq90n4cBpub4PC5o7KsAbq
/gRlTcerAf46y4Ot+tb9NuIsX+1cO/XKy6hKB45FVdc6liprT4cscQAjIgDYXLrKeumNbqaLgysc
gvfA5xHasVZeHU6MbWDS6i2u2MO1yWv1Wu5xu0KfUj9PMGlVjGOGKRk7mhuM+u4tERoMZB3JNKj2
c4LX00veGwws20yq76DvDOxcDn+PxNKwhFZ9LRYiUq+M+cYKCUzc1zKLNiVMPwMMKX1okzjgzimm
0HlEZ4ja09tr5MC0rAfSv17do7Az8cQiLS3eEcYNHsYAWvRqjG8XvGbC4K8h8xwgNthQRAUsKcJR
UH6ImfBU8B118altUfaIz2qz1EGFqdDfHbFEm3UiD7uLyVLAIramdTJiXqOAdNpEKRG2sxyXQ1W3
rXMw66gb/FuanXaVXLrQ0LifeZF6HQjRmjzqgNrPcJ93Ui8RNBx0watMGz4Ac0sHalZOapw0iM/i
bxb2CUCBxvawl9tEb6drPAwRhybOGwSqa7qiRIEuME/iTQXtEvPgPAXUsjYZAdAmC6xLAAXprD9N
VIJM/5j7HselFXNfSKHDE+BekKaMdDAvan23b8sjUw7vJe9HuMT7tmPjK3AcFkP0FYuCCKaag8Mb
ff2iYS7k62QmJkh3spV67ualHZRXxWhFg9pEeedb2EeoAh/GTQ5SlHcLmrTgWuXS8ghmjZIExQrw
PgAJh4qUL/KCpH0a2j4RBVwR3EXZXOZRYmg6WipDpsCxmWcF+AFGNq0dMjZIEPqFdDIgvCTx5D3j
UbTMF2K0yZ9cTCimAfyeaLKnIbYmBiV8i3y6yByINbrKb3naBFongcHPjBiRA9CSuymKTLKvMmoE
v4vIWQAgG9iNPouhB+9qgm8117BPYtIRLNiizjjQehb9vbvkojdA71qMP8qpOun2XJxDNDDI0kk+
+mU6kI/qivkRdmHEW1MFBV38bH1jCdZJOzgopgLkAEDEqOsdF0IfOe+ZhkyPnc4fmE6uw+Up7YWL
3ipr9mT3UHsO6N4tLjxM/YOFXyqpSuYTR70tvXLIdWiVG0WA/fHcVHnXbNSAzS0TA8NcbtMIxayn
JKoqY3ljymkqGwZk0Rm3ExiKgRxxs2OJo0Ed1VcuIsQEr/OYRkhVllP/yZ28BZPbHkfbg9/Z5BQc
bAbSjCSBOA15OzfPKr4mkAoA9D5tSh2Jog7HLr4e37LGCf4pq7RJB4tNioC/d8F+juzOW7iQOgt8
SyzycNE3XS3wK6I1qwwUyUr5CxmvHPyUiU6SZDL7x7gseaWQu/St9yX84AIcah8qtTWQ08yuvJri
CB9cZmYUCnV6w1K8RlC6SIwnyas7WrfQGYhFmT2JatIZ+vy2cwRTpwPdwsr0rDxdNfqHmhFC9ChJ
0dDxaIMe1Yx8KFKgl/Lx2xQqnWcOsZHHzgYXzSYPVl3f8ry/ueRxuZMyFRBKBxQXPFwAXPb7MtWM
d7RvKiSpHXfU3Zu3qZGjlcHRdfrpPl5KK/Aj+6IbRrSmjkALdhzVy0B14lsiQ70/Va4UgM8nNmv2
rtPXeq0G/lo/RhOWMrVAEwj24MeuVGdqkhai598mUSAIeNHHhc1MdJSMWYZxC4AAFUJ8uLKnvpQO
yIkeiw2QozVCWu41VQjd2QhIefXe87Yz/+x9aO02HSJ5TseZgIL2yO9O3/6HoULAApH7ACUL0nHb
1D//pac2tWGh6NgiLJpYE/fBAaXTQg5XUqjTl/ow5wSFYfiWLp0g0M7H9W7CKBQlCaCewNFCnTuE
M75DD9bi6SXihtH42yl33EJB4svyXBsNWaqm9geTgrbphB9Rv3+qZaz3KDUlVBH7hJ39LrJhbM+b
MCDeJ5iY+f2PHN2n9kZzGZyz089+PMx0TR1H9zJok4LKOp6RY6kmCAWR+EpNgtRxjmOqVD4q9uyA
p690PMq2Q5+fRqzpcTWKY0fF64zA0BdWan2FBuMBYa1znZpDXgT9hfmojhpPX9Bjhvw6/23AEpSd
afLCxiVoOppBALkWNpO5/dpirMQMakWotzk2xZn3GrZNPqEgnkRzDKEgc2JOxtM3ID8MrsskhqTk
eB6oig8aSGSJcBhrr/zaxOYclVt6WUu2peoRBynGeTpsGdpYh8aQ/fX+/bMobjhKl7wKV6FdfoZA
ih6cAmsFfqH0P7OKKxkIsoUl90uOhC4bKx8PNKEQFF8lVqbYrfGP0oflMPeIS6HQbbLwV4LdiVhE
eT3FIwtd9RGRxIwS3RZqamKrs4TWMlTHCmd7LtMhDs9mYbS2RxaDqLs+zlEHJ7bxOqGP+Lpua27L
eyvQd4T27JpZZuugCf/b14jPtnSwjBowkP+V2WGaQHksSlsqk/YwoQd1EZcZZdnTw/9hwiGzAlIG
FA1iSx+ndk9mERvmMv9VxY0gZo1qpVOgAIwyW+/PkvXpS+r9+92UY6vFThGlOyyFPsrq0SibVdP5
419BhEmL2PaIPqAhAkA5M67NzuQOVjIPepKoyQp1UGhAruYPT9/G8ZPjQakJeqZ2J2HNHYPVS7cp
R95l/FdWUf48T4pWFV/sbMRN1O7U9emLHU9yrFY0U91HLQ+5L3mMswUuHyVx3XVfh6YGG+iknp4W
aVrryOr0peyjJc23o14Fotf1XhWOzKPoIBonM8/Lwf5Sdsr0NyHlSxXtIsqoZLpJOnI6rGh4F/zi
UbBhXk6OCB5I1pzWX9WUdSnBkPLo/n2N4jRxqLVIHagncL8e0ZRkVcRVGuuy1mToMgDA54pFOPiu
LhPjMcCnEawVPJyROZxFEVJVelsZCr1fkxBkU3OGb1wy57uyMiP5G8zu0XgzBgEpnMk6xejrY8fU
cSIV4EY7fUEYR5/MYUWrApnZsSJzPj3e4mg+63fK5oUAZoBHFvvo0Z49VjU1VUuG976sXq/VO5RO
swEsOkcTWz1b0FvvPQekwyiUU6mrpD9/BylfVwiM0WRwHenpeia5YM1OZxd4Zo1nRoZIy3LZsVRh
jUCCzsb9LHoSJnQMQtLjZGFTG3Y/G390i3QTychTm7WzwKHmZ0NV6Be+OClXMV67495baQKWua7x
wurTbzK1iFrwtB7Y+KuNahNdWP7ZQmNFMndTeh6ce2FIlQMVHAvp4+o3563//vV5nvby0tRaExVF
YX6QA2t4Arxd6vAZK1nvMcVWHYtF2qMHN/NrSY0fgGokpwDj2SQPNzXKyYcCCemHIUpMuOt+X9I0
jWCMYrSB1Hesmi8h+Wt3m0/dEK8heOAeEqSfClptz0Mtu3rltqiir+nluDeDE6KVbSbdFSdSjKRS
EQ/ZxuhS8edCH3k4R/8gRQsA8xC5oWqYPQAFVCQHOYYb6y5obyWnUraDbimuvLkdcDmemy098fwh
pocP08imS5DWinJehZ5SulZW/hXUhHMxo7icQD1rTNTl6ta7tzmfn+q4shxEEdyYEkbUdXuMfMt7
VGr6h0QIbOB805AlVnJO/VfWB913qL3tZyiZHWERcEF0JNIdbYJZA55pLq/x2EiMVS+L4Twvqy0a
CUDpQSumf/a+61I1D/tso8a2ul+w+twQfmrbW0ypYC+an6SazW/2rLqvqDfLL3HvoOM9uQX8lS7Z
QgJNfgOLf79ZMyFoKxPkOoQK0iZQONrTKso/HsZM5Xfe13Qb2JgXbN38lRXYmu6X0yv6/YJ+u5gH
UE4f88Rwwn4fVYeLJLSDgPXdNb0CjNBkIkZEfRUrdZgaUvTkf1FVfKJFiBvI6Wt/mPmvjwlWh5YN
m/gxbKJ3uqDC+6n43pQliavIa+Sc0Cf7rbTm6zf9+xh+fUpp2wAPwMVqpvjRkE52kdlIOMTfUVtl
zQib4wJF/cJKsG7KvbsS9de7pAsN7JlyJ6g3YqiTHFVpx91MuQL2BVjPvWndNjgvjcb7wnnbESf1
uXooCoIXW5XwKm1lyU/mkJYvRS/8y5Ly7KfBnu0/AzhsamVVllmvoyy6EUXAPDa8wqV6k9GLs8aA
wlobzN/TKlK0Evp2Z0WO+YRxo1ijGCh+EwsdgfAYEh0GEAYxLoIz+jgksKAzTBKrqO/QLxj8OBHx
XqCLeZiW6QkHXixCDaQaemT20KRrDfeAcw1eXqengKNH/t2b8TRYU+NBoCpyjB8dKHhJFLQPYhyo
exoHlNPaDOdN3OlQAIZPsRlkgYh7oSaM0o26oNtTFYeKutXVULtQQrDrMm4WK5IH7I8pnLWY4hQJ
9XT8KY2rZC69yxkyVIkL9z010PymMnhpK5fGGPB8NdF2wRUSvfI68O4IG4dqpwnks5sm18Krk31G
pfiQRFV9UzgqV5sq1JJXedyDR7azT0aJeObKnaxxJ2yFPIxok+h+zIM4XceNyQOgwRWsBoXSBf3r
JqURwpn4WTqGf5nEs/zToqoN7THDxvU30ZEeu+OxhU9Luu+SzXrHLLSekjDv3Qu/N4l0ro1GpA91
Imb8h5rSvLZG7YN0+nUeEXqYVWjPaNSthqYDwTvGisOXzNuCo/NHWqfynLIZFnthPxsXFCrTHY0I
xU7vRO33Wpj5QxJN6jJJAvOTMQRid/peXkm87x+fUJPt04YWAhL3GAzYorwAPa0sf0QTDQby9ir8
WrVLPGyaAt/XBptyKhxFBeZbOdQKN2nswlEEDruhThIEKOQYiHi1lQuTXuE2SumXEnppdPFV5ibd
oRFiunb7ODqLHC+SKzwloPYgoQhzI8LsAG0cdK7XOCg59d5gWHZppowrEP0DHxg949Lt4hlzhZHj
LHWSGiMVTu91hTriZUGbl4hSFIgJ5U1eAikZU3q4ND0fnIHUlFik+6zsqTyLi1y0q9YrPJOZSLto
7VL1uxXB/7N3ZruRW+mWfpVG39PYnEmgTwMdjFkRoTkl+YZQSilyc96cyafvj3K5Tma6Thp1X4Bv
DDgdkcFh/2v9a5AFK1cUdSMbTfZKhAxkmMjRPpyHym+aVSkrB12tR4/8AXEKpa/CiYynti7lM01y
7YclDQnV0yckLP366vz1/cOd8ocbT3e4Pj+/kk2DTWg6Duk3XAyCLoDBT76i8pjYGnLJwFTu+9x0
ISVy2tcJf2KBerSv/i7r81/dsN4iQV4c0/4SAPvj+YdSqsmb2c2+hfQaduvPC0IcZZydZOa0W4Hz
4EHV2P4mggQ3FcFCL2QL9xX3yaw//M1v8i8eWCy+cMu8OtBa/qzYnfNu6Ev6Ob5FrnDuFTkgd0am
aWsXYveKc7G7kMbbHiuryA/ZaOrntsBwscKyR/SeG3sIkkkxPEmtMz9Qzit75eEUu/+bb/mXkQHD
KfJ5HnE004DKn34ywtGn3FdW9w3WW0WPTBZ2E8AkTquuEf3FIBuPnVIzOxjearv8iGfh4uILjWrY
ETjQfLH9LDoJ7HePRm11bEg4BbYkkmX83FHiBpZi3fvH/fYfn8XDVH37r//9+p7LYi0bQMpb+4Nr
gqMV0Pw/25MO5fCjzeKPP/APn4UvfkMWz+O53JcMqv/wJfnObw4z2+eTC3qhUey/fUnmb2y3l1xx
HiimuoUD+7M1TPwGsepj84Rfx3HGn/q//+eHXonmp3//PjGCue2H883GRQC1azrML1hVFwrxx2d3
ytu2L1zpHQUquisNx8J6SI30bgSlvOdFPx+GsLVcolYXERM6i/Riwvu8oAsGA4Vuo92gRKdWM66m
nr6cNvySzkZoXSk5jm9xK5PowFtYhXg5O1MLUIJG244W+E04Zu6XyW6H266uzGZFClgWHuPEy977
frJPveq8L/FYJuh5qH7PWcroxrQmwDUPWpNkUN+Sh97usw114Ar5BxoVuSpy03knS4l8LeEeIiIa
Lok/9k9on627NNQ6mvv6KvxozTm/BuOf06wjxnwqZPKCwUS9WmHUP40RZewGzo0PjbUpvVDRIoes
Rxedau/npMcADRM7Gs+zW2O+9gml+3BzTbsti2SgFgHe4tJrBq9eq8I2GLHTJHS7NK2TEScpUpNk
ZqJBvxe/zgQP0Z4aNqiww/hFn8xoDEwv93bk3Zq81QlBu6cHJb4GNR3sktqyvRyyaEe1lHdEAd7v
BHFw0JZ57tzncTSz7UNT566mKTY4tsiQRgabFnq0pgPIf58WwXMwebUrAhJbuiuHQoeAAEB17MI0
2SSNji3doHQHIyyYuZ5hQuxkcpAe+JV3sabSl9uwd7u73s3VHq633KeaaL7GGhKgwJd5VhKd4FT3
Khvao+56WlAaIz+OnzE3alWRYaxh573yojm5Jt+wpK6TnewzyVFIcjqr9a509IXxaqleGlch+90j
RHjIejgfkg3e8/q6QJIYyFGqaWU6lWJNNxI0Cghvj22CzhcUP0Y3Xlt9kIQ+dXvRzkquNeKLP4Yo
zayVSWMUvK41t29FbTraPgy97EvYjcmhNwu1mf0pMQ9V4fSvhOd6oAyAeVkV9tbXzJpzAhXoVi+J
R8T4oyOcapso+aJEGo797awhIQSTgPPbnav38m6Y3PgmN3yy3t+5ulRvEY5Yo6JZkRQZaw2tr4hD
5IUBPw8vUaN83KglsaxW278M9uAcPKaix8jjM0KWrgi37i1UvpsBFTa6fl3Hch4WOnK6MiSeiSc0
6NkHHqfWSrdNnuY83mYdTOTxVhHHi0sv0QqvYrmBQ10aMBedDVssMFVrbIAHSy6hmdP+o18ZiITO
pdDp7CytO2H5+2wQ9mmGSQkmUYvNiBqCUCHF796NIzNGb03huvBq7kCrUOKi4WB01k3TmYEJwNjK
ZG7J668RJSeTezBpxzp15izXg8rTnbI7zODUqKkrp1Hd0Ui6/G7SCwvDdOnYOycp2jvNb27nmAcz
ZbcPpfWoa7wGMi8lgr+01okD+1XKpHnQOiO74MpyA5JuYcTISrivietDlZkXVBuiAVghmB2DMGXs
pEvLC3rDQuzepTemVXzxrTpDO8yDTTU7EtvoznEKjEelngQhwDtIYJGwfzWZt69nJ2fdC7ehJeXw
gAooXot+8g9uac0bUo76HRnlxp1Tdc2a11NKMFltH+hhoFfMxliOJbohaNdPxQad+XhC3jg/mZB/
zzRUEWmV1tkKRXZ8dLvWfYAJ6a6qwclGXlIN7xTYQ96V0g61NzGPpBVR9zFfi5SnVxZRcjP3vBvT
qPL2JSTtHuVNchp0YOomaqJxEdR1AVLKPBiobQsimapLvjTZuHXuXaW18QpBzpRCh9N2DHPM0r5q
N2SZChKH+FFuhyxGCTibFL7RkMqvbSCArSmC9v03SeUgv7nZY3YlvXdEQqcVJ2nHzXUCwf/eC1vb
9Oj9d3lriI0gCXWdWG63rRsvf1al593EbVRNQcTlf048e2vYnXax07G4RqAkCQuOxAMzYfbRTFb7
4oJp7101FreKXsPNpCuxzSqrO/dz6x0SYTW4x1Mt3WCIynjpxrK7l5ZZHr24MV/NhlvaNNVwGg1V
nD1KAPajZuvXTWOnwdiqjqdqmO6JjaH4LNd0eWl7vz0J9Fanxs7CvYjtJEBCm65R8fHKzKJrinST
vQw1eaOlneuReOG5QcQ7f20mrUEfMaLno8iqeJunSX6RRhY+xsU8xCt0duRpfYKJWevlyWCVvG9o
1CVFVh+/5sRwkIhVzQ9mbxpBFbIyWJEDR8Syq5pHRfD6aY7D4YRgcoFDjki431R8R0SGfm9EvQFq
oKR6GlRLOBtdxU+VqkBAuNJu4qakF50Xk9pzoo+vcaqyBzO23GbVoXQi4cxMA2FYZFFzVx7tGq9E
NzXJdVSbets+C+X4lC1P5Kel4nnSoozIldGt5RO0Sli0QUslFCdRSp/09VzGvUG/QpdvWEWo9WT2
Y76pxDi/e23vbGggLIK6pjtshZ5e71G+DoD/eOp2g8gfhnFUOzJdow03aXjgUmbrriiyW5No2rVd
uMcu0qq1whb5Bxf3n/n47+Zjih5+NR7/vzpFK//a/DBTf/6Zf0zIns8ojDNuqQv6KRnTt35jRPYd
x2CVjrPUZxT+MzbaWaZkTrBldMUWuczWf8ZGmxj7adGggI1NGnHP/1ZuNE/7j1MyCz/+YbHg6jrb
J/tnGgRhtWFVRmcd7MzzAjyq6J+Ltt/NYTwes0jZ+1krEdSVwzC922VDBHtqKV51uj7clWUngHWV
9pq5mTinOLtQ8oXmkqMueaoqp1hHjeVeGMaauynp5QOC0myX8to95Ow8fy+r0MN37CZH3A+bdmrU
V1bICW8jr6aDL0FYiYqnmt9ERYSJDCOHVfyYGvdswdOjX2QFQfdmtusYs1FQFefSJlTPz8J8rSU5
Wfh9MxwKmecUfGqOuTa0yD3mqquyVZiN12XlZbsq86jkbSjHRI42GrdIDP0LVhBx1icpzhCERMX3
pam2MBXZjskletZ96V90Lb3RR6c7hzTBzoJkQZ263FWhLF9bCXZCH9Bp8WqgcCDwmGGMoGa1esOc
ZNGc7qKPt+wReECS8M7ORPXOy0ZtzdpckpBI/KdbJH1UVkJ+H6UAya7Kx2TvN0s6izXka+FOOsOR
0T2Vngyv2y4ebttSzm8oTqfnou7M2yjF1GhOSX1xzGS8ZREteZkZcqtCDlcxOuprbnbjGnuQu636
rGegS/lrUD2zstIiI+JloPchtbp3zTeXBCTcSn51ZRQEOy2K0U6iqE9FSZWhHZ7ztMoPtAYdspQi
hEiV85OFc22nVG9/RH5SEgfTyqvWISLG4TA5GHmc36CcmUl/1pL0iNQi1DaUWXDyYyP5Ek3Sf3GV
k2/ICq+OYeUM9xU5Dw9+aMnzzALmPDRi7Fddbcon4FxzSjqR3VulVe1y2E9/NaB13xPu72LOpiXm
dp5ceY4ia96ip84olKk8GH5Z8bYtWrqtZGP2J6qLxI1fc6/AtzshuT9W9rZMf5fQcbL9NHbmlYMk
hd4BR750niufVRXTjBdV9m2OA2I/0it8QQtpXhmDXe5rsM11a5XNQzKbfjDmTXbItY4ZPOQN7xe2
dzFUZbwUSFPOil6Eg2TxuU+SzMpXedpk8M6xfZ1Vw5URDxa3o6r3mmg38IvtK6Ig0MU0pvrGqEL3
VZnDN1uN+SGaqn6VM2eBVENry8bOWxNsaHwxrfRtGgCAgRZZxovrFQ9lb2KxaappN4tC3JYxkyCB
sKF2tDWUXeQQeeIS92yngoFu3NcmrJMbN+K8JCfJZAQKqesqev4QOC17pCqTGmMTAx4NXvkVnadE
wpkm8epd5qxxC+T3rtm0X+EJyBlrU/0BYfaBhGfnWA5qh8gOqS7nMsMdqba3KDayOzvM9s4E8HLC
uThYaV6uG3qRVx0vy5cW7MawmYfbSZpqDfUFvCrG5K5qiFqYR1UGZgrBPscEFSGUTZ9xXYyPLnuY
28rIy4ALCnCjRM7gCNUrCj7G7UB45pWqkUsGvr+1gV+7sBnEGYUgPVfZbU+AyDM1vSVmBZPGThGZ
+wJvWkNUAmwXRYL1m9lOfBNcX4MY3V2pD+Omz/ROI5zc9J5b8u2qVSXmDBjtTiVS4Cm6npsy3Wlj
O5M5PtluUPej4zNqDuUqCqdNV8wQtHPZkavr+/1jNE9WwsDHbiojO57XHPuRFQlg4op0+OpMPY7Y
0H39nBgpyoYoIi1cZj6Yx8FY5uOUDjJ6YVNvENSuNWKDcZSm2iQtv2YOwbVhGfu3du45BybEMV/N
yFFvZaula9ctAiS5zauTuOOOMi7vRjROjo0/N8WFmi4ReAzTGBy8zNkgfPa/+Jwal9mK46fas+Qp
n/vfEdk4e07EOZiSpr80ZCdxKw3JqUmcIqCqxz/lnVXftEmozgm2iy9aKLML2fkVpTI0uup+Ga1n
I642CBPNJxbJxt6hjndTh165jcfE+Da7UXceWN+9WqZaDpdutp4hx+Ujppk+WzkyxeCc+NGuwy+I
NSciM0YP4xtyaHmJ+0Te95Ea70XHT1/E9ryeprbaNKPhkVxFUwG7wDK+JtFg4EYjsJ44NsIbKkEd
1RSZ3a4AGCyWseox68Kd1KtkA+s036S9aW2qHjPgamrFnKAJL6wVFMzWUWV/0fvIOPqsfX8flJGu
B/zemOw4bkk/Ha8aiNM9KlIMS6mq/ZfUceQ6LwbxTPN8uOfNRARAa6wnaLqbuUu0twrj+LFqPW2L
rbK5JkkjO9iWFm4dK2pus2nwHpEwhltdKHEf91LwcW6oBdOkOVsTofylntTXopknYFjH65/l5Ywh
cbSi3WgOOtGcHoGNjXZlF2LJZStqObJKKQdsS4vBWZB8m0pxi+B1yRxJkuihsxlEyN9WpGIVpt/e
qkhl+zLmkQYRuikEcVND8ruhpz78ukoPfRYbK2sctJM08g2RovlND77at3b3Ytd2tOJdC0TzuqH7
mrbOCxbgVxF2H/ibXrxyvCv0mSjmme6ewlT5oS7caYPN7MFQUXWsYtd96KvU+JKyWngj0XR8Qkv+
4vUFxfSvjsTInx6hGqTojpVq6DnakbqlZufMqFVEzmo2sCYRL1621mYRBAG0bHfdDWPn3ahWTZjP
nfCjk5Pp7bN+4MJpUFoQHP3cB2Epdh2N4YDFuCqpRFZa+VLxAmX2WsylY5huFUbS/EhHTb1eNClr
hrz0So+m4kjdlftiT7b6neUesDhkh33lxrZeP5BBHYc7kHlGgcbYDDN2p6i1k3dyjhrt0cZDYm/0
uKcPutRkWiKql+a60MS0ww9QbHuneWrcaIAvjLK1oBuDWGfradSMYe/Iyg0gXbsL/+XSGOUyTlIQ
L2vr1BFQSV22VtqrNOKU0dxe2zOLPBZznG1iNkAk2/nafUz59Wl0Mz0gbmC60PWgLjVX8zi3hCrG
cni1Uprxat/RcDdo3U4vxmmFdp1xy5zJOyZDq76S8sDGAHfARL9X2GLMJOaBrBwcRSTT4ly2bol1
b9ZUYUeH2cKA14VheKyJYz62Ijo5ekYpsatXpzh02vUUuer3zqRYFyvbtKPtS25xGvsbLRKUT8iM
CObQqqAjITBWbVg1AfEC3r4TFTXlmZHvbBGKD9LFGaMrIjpGSROKqb8TR+V4T43oWNO8dZarUvuR
ZPVlw49wEqrxP0uOb0Ur2+lvQBw5NwLY8z8vOc6yaZZ/qkp+D+T+8ef+RHLeb7pgBbikqplocJaW
nz/3HTogz7I/ywr+CeG+g2xsSegZXTpMaFAm4+Lfgmwo6X6EbBwli1AFPwBqO8QqPysoSQjF9ls1
6SFPyvnMBDZvNaOhhwshIxU2bSz2raJmZWXoLdGWuprSZWA0Curfy+lxDjuIxTJqaBkpUwfOzdcX
5jQNjfGmlhZn+qTRrlil9WwwsHNOXoXSnbpN0VTGBtZjPuNCZaj2wVmrKbbGlEe16L+5CXr4QEm6
XerY9Bs8/aZzp7SJ+YVWnJ03DOPNTDb6tjLjaedSp3mkZgaRl4Po4cTXtPEzDUX1avrFvCWpNV0X
S7vCREO5DuttaUW1z6aKTod7PaR44eghM9NXE9H07nsfmZGzHXxXM76IPozkJic8sV5CmTT7JRY+
HPSySW7jqxKzCIfUwNZ9uMFa1mFGj7BzXbAIx962TCc9wg8qHEolyXK0yLLMBRU3Td+KtRYjzzro
1vJfRmRCuM9jnVbFjlGKfYhGctHKmeI6DUKdl+Vaxw9geoGeOnrEUJY7oWBvgrHna75Mev0y85Wf
4x/RlIyCeqS857kbWw03O7MiHXfurnPmdcu/LXV/9ZudqP7iegljJlSvyY6F2XPmtFkPyzxaZ7fQ
B4CTOgfDNkBcz99Wn0Nsv8yzdT5slaWqG7XMunS3MPa2nSwDbfLD296Zxsd0mY/FMim7WREHpt2V
QStT+5u2TNTUdo4r5Y9qXfiav40LXR7aZQZP6JnB2R2Xa+nWxUH6RXskNW9POE12Fy9zfA9I5xwH
hgcFY76mM+83DP6jPz24RQ0UgE5tvtqlHt7laeyuxwUzpAt6EEObX7kiazZNZeVBvKCMcsEbStPj
HSYx/835hCP1gkz6BaNEn3BlrCZx8cmJxb6Z6Nqx+IQ204Jy6gXvDErNX0wje0g0IJhDoVIUGAAk
yY4TeyUPlTWYFiRnaB2iNO9XzoKtakDWkp3xOi+4y69KIBgnVvtaz2R/zDgDSRC1VimQrf/EbguK
M/sZH58ThUDCBeWVC94LS1d/GTH2X3S3AA4aQ3sgUCk70I1ER8iCGpsFP5oLkkzRKl0NC7rMFpyZ
L4izWrAny7/kGa9A8sIVpdBqwahdOWd7KMLqki4ItvoEs+GCa2VtzjfKbvtTvqDe/BMAhwsWJhSL
o0fTTF4r5ijP3lSbtz5YO1kNPBL7DK+Ntqo8KY+FE5nXndc1J7JQ5dP4CcUp+BHnKu3lmegU9dCl
3XAvF/RupngatBFET7NF8qXunfaKcBRf24wdBJD4pAH0hRFguRseKnxru3YWEUWgvretFw7BXtgE
dsfTExM9DIOvHYqFc2ghH7KFhQi7GIc/u4aNDkVhQFVMtsAOCnlRLSwGuhV6CRdmQywcR2FXsB16
0+9qWdDkFItxPS+sSPXJj6hBok2eZOAU1nCblLa6xAujUi7cCgle03O38C0UIfW3/CDhNVuJDmEs
vEy/MDQ8J0jCFtZm+ORvPqmcfGF1qoXf4bLztGiD2vpuWr2bmtPuZi+HEhpDYW5GZ7QQ3MIYsWWD
POoXHikxUAd5jW18gHaWuWdhnKaFeyJt4KEijOAch/lN1bc+FTYwVYbH8z+zy9iOn0SWWDgtsI44
+23qX7QyN26xg3YcFM3knwjYynY+1Fj2SZLpC1/WdZFFZYUPiUYS8niQ9H4eq5Jet8hzcHR3ZnHu
aJWi6o5XzcLJaQ7NJIay9HsH8sEIRKuFQYMD8Y1ACii94ZPe6xamr1k4v9Rx2bNBAHGWsD9XpfF7
snCE2cIWKkvKBx13PWbYlmKeBU5rWE3xR0+pemyY/y6j7c7nfmEiq4WT5Pgc7jJZQlTy9LinYmEv
p08ik1ZSe18U9nDUorwHzev9pafjhI4Ho9h6Uqkvg203N8x6IREXdEuacowBK1314vhd+dVDVvMx
0S4KZGQvuvL96H1IxwSx7+yz5ai2mGs61MuNvXZ10QZayfcEDTbawdMBFFhaMhavuadnLOMGk3XS
4snMYkuxoy3aDRKs8uDZ+dLb5STpR2FReNr4vXpCsOY4G0bE/KsZRd6uUGN4RnPgXfXE64DB5hr1
gLf3u9TIVpPB+bbKrDa7tBhArhMvb86pPsEaEQ9F5YnWnsOWYsvESu3LkLlsAfuie8JTQFVp5fdN
wJQ9eqvGHLpbfN3eacbO/k2YXcas3RHRt/L5ja/YhWsPcWw7L4rV8G5MtRK9W6MRYsVLuwIOzWG4
wYJRXrtpYV6kQKXeFT1aQzRd+ioJbW/ntiWovGsGaQaGr6kgZ1FOVYPrvabkZG6FNF+trinPWlTY
914UNSvW/eZpIJiV1+Bk3ExqFkEUUnTEBTyqzNR3c9sFPRKItZ8o49x5bQLFVGI4jovypowM89Fl
87IZKRvYKjpgdhr712rl0xBL+bDBhlg2ZGiY1WGaRXPr2pH11sa4lFd6WyG4IKHyXreTaluoxqAm
ptYfKDiMLdjmyrpJQ0UwJ54l/zaLCndHT3QZDMI8kYk1cNlzizhxgVDLcsaj3xrehoJZ9S3ucOOs
CLzy91gL3L2rJQSrZA3YOJyam2rOqpuUAIt9EhvGHj1Lgc1LasEwzP68C/XafWIWMB5G009YaCK1
+PAgG1/ykr1imFbPtsrcjZb4t6ZRN5iKStEydwxes6fGBeI+aZP4SBqbhr7OaGSAhJTck6Uy+E2S
0aZWjQyHowFxTIfGcIWLOuLWtJptnqT2DQgo3eqSw7rD/4yuEz1GsjbVDIk28hK+mFGn1sSKfClE
nV/3Q2/h9pqFteO8A2Ra6O2zVpu2mtTdvVFm3jX2SIp0hStfGNCcJtASjwFkCvddlYRBFKe+sSLw
QE9ZY0QEtZRadoMbBX8DES34E1xRMr72zbRhJzrcOXUNo4NH++CIqbhuUzXwnJhOzc3hu+8MvlQM
EG6AvJfXCtpZhumRSZWcKEMM973IokeRltmjZTADQpvMVmCHSl1XaetfzXAwRGnZ4UG4VZcTsZqY
kOQlJ9jK68OD7Pp6pjTRTI6kQvgsjHtdImCOaCnLlRE138w8oU4JX1w76WQKm8o7hb2drsfWq492
FqtbaAjzbFn1dPFVra+JY4sCksjHY1wM8yZi8H9GYXeVWM5D5MgBoba8FNLW+Vtaxzx19d+laxko
k4C6KnSok0Zt/qzPvXGgxGxRk8bkh3caRVbm/Er7ylfparc4TgjHiHtnnc16TFuQFEHZFsNOmNgh
UspjRiDClcz0HGIneuSymNtu8qyA2KdubWYMN1omr3tLmufGtl70xiIkpW+7ReGcrdPUQ8GRZ/ww
+eCvsnzCfoFMCe2sVRwjfHnbgqbJOCqmoyf7awTSUNk1wZdg8zLHkFEgjHcNQokIyEHz0KEdKifk
Fla+cz1CzWeZmC+TZkBVypmgQ98jQ8R2r0cnTgPWVRQsc/u9ao27wW8ePuRYRPaVFk7IkRpxXujC
dR8hcJm9mmOuieUB3sPbTk07B1UTUilldXQWlm10wX7JyZ4m07Ut+Msh/9rImWZFR1WokpyKFfN3
qPXmD/Hy95q3H6WXLNcApfhCUNURb0qY0wIcv/NAx6E1sUry5IHGVGCdNrqwGrPHW9ruUufeEoV6
I2bQY8fciXT96w8H334nJ//jw1GlGsLEuUrq+E8fPsuidqa5kgd9LGt6RurihEkivvZSP7379Uex
GP35ozAQgmkW9PtX26RU9EGNFHQc9Ar5AuIHDxNCQZLZt19/zmefxX9rxD//TqSpIhTCUI6y7men
d1pOKFhSNzp0VThtUfZabC9GCnIL2d6oOk39U+/jjuKi56+VG4GohzmKr7UwXsB1GPPtfv2V/nqJ
EdCz+kd06YFpfw4f6ETrxS0og7ryYj4TrTLtzGQAQWMTnfS1iOL6bex6rrNOwcvnZ/9HBPA3/NFC
t3x3ldav7ev/+oN4urzmqGuD14zOwLqQPyhl//hTfwaSUxGt43dlq7+4+Fnf/5M80g3rN25jIfDg
ElgOwfRPGcBSkYmEcPGiL+SRvsSY/ykDMH7jSUcmy12Ak4Ikgn9HLPuTzt0WS0+AgemdYAPyE4yl
Kvv7NweLkrJSXTdeisH0N/1AxOmqNBM8Xak79Jw29nRMRvj1jRBpy6rN6h9TJHpMAn6hnr779f7F
a0z/0bb7+W0YRzG3ufSvsffnF/n+2+AkIlcx7hCLq0K/wG/hgOnc0sFs1rPl43CyuheXtltJeLOH
JUIlNS3Q4dy4VkDFU/Hut6245v8RU3WXZfojLnhP3xEwHX4jdlcft7/+xp9eme9eFMvvZzm8c/G2
2Aj0f7ZLWYu8HvFYezGxK0UUjc3ZY4+UmsBH6B0WR9OoJ3AiobeaQa8s9VJh7ihY4pmt+7J9h39v
9AAPk71uWln2qzaPsaK51F1FG9Ks4hu8jMe88eGtXSH8L02srtJsAOiS1+WcZR33+e7Xf6u/XgZU
2gJXCtETuoPd8MfLAAsYDVqVNReKYfwvZYRIGVEAO7ZVVXTjDTjOv69CPXv+9cf+dJBArC8vN9dk
NiDZxTCXr/XdKWaLMbKqJiouhTfrFz2Nu0tBTI70wvjLrz/pp5fp5ychsBEYkTiw3KVZ4/tPqhg3
Z0V79MWrhPWqhhJMHrbeZEDaxBuhumwOTDFh0klIC8z/7qb50dzGtEq2Cw1xBokVDs0eP3+865qS
SSaXl4X5f80J03xNKQvJdvacNxunpnN8Elz63ZCpTxVG6X5rM785DP5knUbyrshZwp+WIk0r8kez
rgxzHXvT9K3S+mottDl3A9svLTKqaOnq/mba+CmL+/P74/UwdOwxSJg4Jn/8+YTT2YWNGvOsd2H+
ShwqYBhJTMvyEt1LER2BO+nXyPOr0zirmOhGa5QBu1b3o3XnuQymGBaQaOb+G2wU/C2hTe7fGBlx
/PMtvn803SVWfol7X8ydS/TAj9/SqREi1HFrnhMYz9D31q0fzzskmhRZtz3BgvWoxC3cit2RqBxD
VevFrjFILswQRgVppvK7KiN8DSZ0iJ6GJC8PTHvUcdmqeiSFj1wBLHpkkS1l27LlOF6FSVNchoo2
brX0ckeRTkW39lnXDX2T722qze+MJLphX2eO9Ii46kJ7ykP7WfrtLP3fupwM3g1WN5P2OXjJiVgj
74USeOsY06h8mj+rxAcRw4Tyc0hkN0vZ+LD0jusksa7nZHzDjt/ed0JDbj7krbtFXN2h2zGMBxXr
A0GMLtLOJR03/OqzjO3R0Srt927pP6+qxjiQY1wddOVn7xI/Jc/90pkuP+vT+6VJHaKVTnB+hx1G
Uv9aDflI8G6ttro+UsOe2chUg36IPAXRgUEqJwNk3VX+NaoSatx1ih72HDUGfbVLz7tH+uTzmIv4
yiA87d42W/rg/UQzto2Tz6+eU9YbKEbSZXsQ51YbR/FK1uPw0URLyfxstBSRFZFB+fy49NCbA430
U9QDGeqlpz5rzXxf8J+C75caewrse8TusFDkr4aDi8J4Kb2HLwkDolGKfFc76SayukncDnhl0QbV
IiOrglTkrdkOfsPC2x1PTjrPWXjboS/NSQ6TBPjW7zEzoDG/NANjeI56hmy8tHwzpjxpseN1bddV
4tKmbZ4C/aWad71P5PEB3Tx+28TIynvhsvpIJpOdSsc1YNWiqC/gcuWeRw4ivZlBm6WD2jhIQkUA
KaGH1zFLCBeWeHKHeE1cOapdp2nNZTINUUoMQcdZuKVeNwmv0R2YDslgMNzccGba5NsikzXAS3F4
hZuxl06ghdi87NUUisIK8MJCAsZ+N4RIY9ws3zRES6dbdt75HHizzRuzMMD4QR6T+bgCcUfNTSO1
nBjFSHofWte7UqxFabQ7aXlQ3ja17uGxMKH2kBQXZIXN074RvN3iTYX1N9+ETT8DpOqmkNspc/Jp
L5omrwKbXFm4CYi6DPpWQYBwWY0nfMAzNlLTSWn8THOhXWeJ0JDzsnh4SvLczw9m7bfZJo1b527u
WtPcJsSk6lfxEDdgXzc24nYXYuMr7jmMzWMSsc4nSopvsCnbLJo3nj6SRkegYDWcc2/i1tZ4VOp1
qBPwV5u2na2jEJpj7RY9l1O6DfNJMSfm/I2ELR/9E18gX5sTObYHncDlfSTd1AmMlGjEtSxluJ5x
rNjEdNSVf5OEQ2IFBCMnM2Lp/8/eeSzJrWTZ9lfa3hzXINwhBm+CQMjUOskJLCkSWjg08PW9cEU/
ZpLFfNXjGlSZVZEMBBCA4/g5e6+dErakh7nYGXUY0dtgAlVvDUgX1THGrRFtM0/E7EH5e/6qUyy5
fSJLATpIiACDHUWKZjlXs0bjgWiCS2MpE3RG7kD+5T00UrO/tGuGZQx3VHdB1BGvpKh1Mv6BV+Cz
2oVEnZSfQOqW8UnhbZp27SiX5IyuQ3cvUlO+SAT0pLHi+GH/X05IHUnXSPjyPci6IAc82G4At4Gc
AyOfjyOVRRqlw10r7fFLzfDwMDhjFG7djNEuEIuQz5F5BTWWERFEPUxB4qbtpHFvdBp/Y6Qf4qKF
nB20VWaRJodmMk2Unw5jzqtEczx6TWq9OdNUtXsnb2M6vDNunI2uRn6beCz5YlXLonvGG8x7ROzG
3V2wSjaBa3hTdWTkH5rXadNn2S15b544TgKEzEU3dWvxyUTmmpg9stcqxEfjsaqWZfBhC3TLXs+c
9eTXrz6yPvG96sK4ZNrJWcBl5VKtgHICGjKaX5s6R1hyUzYOj3zTUxVE/BlrKhSB+EoZYl4RhHWs
83MDZOovCg2ejo8URU27SXeYHMyDYhzM/27VhjNiAZk8Y62T4RA8hqblndwhSVwoFzLjvgBf/YLV
hq/BtHS+tbpJb88iytz0DFNQlt65vC32bakbl8qL1Cehm0hSYxEn5qlyI68/C+MqGoK5cRQtFme2
9mzMR3Tzjpq/Zjk9walv9eqg9HnInka7iNpDEWrF67x46xqC3CEO2Ae4qNIAnrS72i68J00Pi10x
1hFwVMEyNzdjfJtUXXvm4SCQgTQbM2LZk8Jh8GZ6j02qDdGWNj6PyQKr0TuKsjLU94IFmYaRwS21
HdcVe5tKjSs6IbbZ8pIZ1ZnR9CYUTC9nIJbH1qBTeqv0c+MN3r0GRd44LV7XGN86nBPQLwzDGY7J
aPJRE23qZSPGiMz6mp8F0VhGzPZSDUN3Mc1OfpcOsPJcpz0AKxjQU482P04Gbm9BepxVFUHFkzjX
Oh2/Eh2DYjiLYPGSWCDbIr6nEmm/6d5KYWDpbAem2e3YMsceXMav4azuUGkbybNRMWUeMExo2fxQ
Qzn2+DA0mqgMtSw6aWE9fiFSTRs2udPa6Etx6d+g+gmXfdMrWCXJ0nOT0nlOresJhZC8LOwagayq
B92Ghcucf0OK4thux7jmVyMDlFZxszgFa0fb4gibLCD4Q266DWMsUtn8TEyRE8zhzKCarrCtnkY5
G/ck0HOv8abzHrnXi/a69Aid3vWMHNKdW8T26E/9JxPtlmvABhucB2mWagxGWEbignmyO9xiFPMA
j0bc0VuwBfyabBzm6TyxyNQ8d5o6tq5N8E/2EZa3x3lNkxZdZI1WjwEsIdaMsCx6cimRirONBHS6
a2M3iwOYUfpxBtbdkKJgO3RWwtj5i8n0n07KB50UWhXssf61ECf4nr+MLw1tur/6K8dv//f//PVv
/u6jOJIsRI9dKZ0P0mL+jG/7W4TDH0HNs+WfPRTaLGwr/3FTeH/QC0VfR+OM3Tkynf/XRnFJg8P5
QGCGJDSJ5uW/1Ubx1s3ED5sN7BoSUJsrdIOgKw/5+dvNRpYOMYAFTx1mFCDPXdqVdWDXTM/8aUFh
jC+o6Ha1mq/zylzGTR4PG50dOHMdHfzDkJSpv1iL8RwmPTVjWVIS8JyO36fO1ggchRrCqxBnV9Rd
lwBHeT3kn4XWuIHVw4coIyrS2dKjbTN5ZChyEZNDWEh5l3ZjeT4hJ77MU3zJyCL15YB5KhQrZq85
gcrIAiJzGaw6OSqJmKByypTmbAL+DgnfWrvJMt2PfDnm541dH50FCxKRIt1t6UXihB/jc+oo7TnJ
C+0+UiXBxPQoqd/NiDoOPlbttvXVMsH0YsJ9M7jRN6llnGTImUKgvxHmnO08j0dwlpZGPVB2e2jr
rzXSAmamXkdBAsBrSxr5sjMVc1a1cHQcVTc2CSoUWd1FhyHb703zJjHc+3DoL7Bjk2AEUYVsSON8
AtiKSrocUCNjeTRdYqLm4ly49TP4UKYGRjedEFZ+9mz8zYhvGZdYN4Sjf1ZydYdU1R35OMsnYtP0
AA1TzPyy7nc9r7UNENwNtyBDt3AbOuxmstBevwJ5O5KP9tRk7WGe61dWpmnsPLPqLmq9/LGae/HI
0lnuMRaSREDduONNiDahg6MV68Vru9TXdA8Xkna0UwfZ9qUSiDlraMyAeXidb6w6Zzk262saQofQ
XXizy05dzeCXn0Xm3tttUu2riZxdZvwIHMPM2S6OZxw8ZbvbJncf8qXWFDr+8SHCJn4SxN3hjI/a
4sb0wv6rpkO52DhKt246M7cui4QNJFLkmOEwuMRlm8flnUVjbcs0puFdXlm3bd55u9YNS2rxmHcr
T46fEgMUxDAfETNMyts3ykLLG9WGAUJprmCuSRc3/GBXl6Yx9WfA8jpiGYgofqAESM5EYeufBSce
tHOXbIokNZOAjJSq2hkuu1E8QLN+Ns4IW44VYnRfkiM0v2qlXLQ91tkqfJ09Z7zIzQY7bwTaeJsj
cW18A/RJXaTG3Z/L138W+g8WekLaWPp+s9An7Z8siv+qXv+L9kRffHnbPP/r3/+z6Nt/eKQ8eS5t
OgtC67q0/7PoO39QatHSxWy89s51pk7/rPouMbeCfEOPWRErnc0f/dM8d/9AOwhqlQxcyTSQP3pH
lvgdaeLnKZFO+17gRKdvvmoy3y36eLcz+ECTfiD1aFNErznMqWkOj+m6TR/B8SX6qUUqzIP0bGSs
bFb7wezNe9fk4r2jc2iaiOBE6bQY65//0DOtJKA610WcVTVI3ULxPNN0a4dsWxa7KDPhluHpDTx4
DAyKwou6jgjjNUW5Hc1PYmDhiwNsMNGFzpYxqUg0Z/hcO5T7sQ2BVA4+ZoWA4pqUnvqrwABCZozf
l0DKss9pa+JHIb5RCB/e3UO7QI4vWr/VtrP0DqLq0OFHmX2u9KGc/UXvqt7XmtayAj2jfWSVj7NL
rhT3xGFa7cZQB4RpnUU9HRm89Deig8fh5q6fuNoFDzQ5J52FCDA7RwJ+w8rTb6cStauGb8D2PhmW
tm0j5wWHjLblkV7FHBu69xD68cLH8bav8gDfLUNQYCBaeJ+qsdnS/NgOXf2Z95W+T/L+mh3vWWqU
XxZC2bs02yh7zPcg7F1/JOXct8ryazEJfZ8RU0efdvxaiiiIbLRwJbthHzsf8+SWgy27JLOuoiKN
Nv9ZXP6/9NwUc8wi/vXqclk1XfxfwUtWdS8/lpLmX//w72UFSo0EMqNLZhsSsYPxw0xOF9SZjHNo
z0NippD7n2VFELnNrA6cJcNunvs1c/sfgI38g7WGGE7+2Z+15L81k4N39aaYJAKN8QtR4CbyEukK
4z18kfERW6bJwdyuSxEt+4QAry4MKlPH0tdeEDfgbesCvJM/uCiCKfes5ZMGh8HYmIlxaBmQnYd8
9+2sNJYBEg02RK60FxVUlrix+hM5JE7A4Ng+q/pSu1Pou8lRirSzLmHjhcbWvhvcenpI6VaVGHhS
bW/UqvKLNlUbm1hiKqKF8DGlCADwhtAir8ALN3zvyY9ldCCl4MIGqXOCTQutQYU346KuprYKHK6j
L4raOKiW0pARaAaHxz7BjkXCSSwLzo9vvTQQrqT4KRiUpZvGKucLtKvs4RFhT4P+dY3e9VXOYx6m
qbGb9WXZE49Mpy0y97zzyycPNhhq4SyBfC22KFevmmwWODcyZLpmZ+1yp3A3taybg1XYHL8wcMSw
+yNzx/UOc9snt06EnJkd/3LAEORtiO0IfdIghkPUpVfN7Okb1WbLtlCJQenpUffqNVk/LNgBeVeS
zns/Ib/P21OWOBex4YX0WotbTycDvQudvVf0h1qsZF46F/7sIcUXFt1xM9T3WpIahAHNjwh1583Q
rSeBxijoeisM8rmn/SE1e5u7/Rdmg4E1TcWpRo19VpOMvLFMmlGLg44qr3dyUWWADIQFHqSTr6R9
8ELv1M2rQ299RSRLqD3OVlL5lt5LMkBqFlo8rztTRB7CwGI+mlWc3jtpvRxbwx3w/iFdbScDWEWr
Ecc5wYAFVWQTnogVrLdRr0LC3HpG+rmeasBJmnvEiQh/SGLQ7HF0QfWM9rHVwwJSgG7yXNtmqbon
A/qR1NHz1OQVEA222GllgoFRX+K9UxcvsHs/p6oTe/KCms2IR2urMyc4Kdj3Ai0lsR2eDLgnCJmZ
fHvklnCb6Mar0mrXr6EiZhTmmwyjzeDCwxMtLjajk0dlwpufxWJssqY9m7TsC75KWjyxW2NATufD
2ufeLEvpImPiXmC/htE0qsUhJoVtK6gCNnrO/5cZzTPZPkWQOVMY2GU7ANab1R6EndhWuDp2Ntuu
XWilD41pRxcEvBU7y/3CBk4/0TNRG1nb2j3Jg0W76TE+BE6eJLcF/dpN2dq6n2YYKOrEa+71ciLG
xkFkA5BXgKFZLqi98p2bZuPWDGNaUVlf0CzTnW1JNDASNk2/Tuxm2epLVmzxB8T4/tE6MiRLUVql
9tEwm3CTRO5wMM0IcfVgnrWa3gcaw98H9IRcRfahgSnAsdmRNwZMR5WvyyrZtDLVH7BY4SjQDFJx
BrXsuhhrmNcvBt2irLzLNGtGJNjrJ6NbX5UeNJtkM7IZ3FLFjKjcChvrGGIDa0ZJyFftzx2tBGFs
a+dllSCcJu5LE9mXZGAGkpZufhyUE2EDHqDhLVzPemnlgdjw1E8s/XUKYzeYxkqe6gFLS2p3dzoq
KQSo9sld1hZPI29JV1SkRlj04DA2+MuIS1mIqfNN5X3tmdclNHhDo7/OkeiSVJWgJ0i074VY5l3e
LGdN55wnI3+fEcJ+JJLWB+lT7gCQNpsCmwFtsKH1V8sv3KPkRVXY6CJ3uWsrE4QpUHs2po7mj25P
uKXuzlszqcygQeG70SO7uZhNZ9cX5ovHlsl3kbGxhWrlXUhIyKZwvC0YTTbJRrqfhPo+MBUjTm8O
L2WTWns9N4wTCKhsl+bmgOuUfvHcZQDRvMI9xJZ+VeXmZ9vGPU941bGV06M7tszDErvb5LNlHzFt
lvc4jZ9wlY4MB53vdjyOm4Eotw3xZfem0Z85omsua9c8JbBzfVlV+UWO0wWR53VOUDx46NgFKqRe
m6bXg8RD+ieXvtoLKH9BKOd0q8YuP2cC0ewFob++tEJoTGmJ/jj+jH/Du58F4vu8NM4WO+13wHPV
rnPzIZhcjlguyz2Dq+SaZLTz1OAlRHU3+dlIChyK9XzX9FL6eiHv6gxyp92p5GxW7TFqUEkPWNXx
QvamD1FbD2JShD7l2fQ8hn1/cGbnW9WbbLejPKZP2Y17wOXaLioR/DnF4F0BAL3WCar3lRDrFx8v
sIWGm06aiAzDWyJ+cQnayW5S9DJY0PKjEWtPvUc/QmnTNyvBK2jlfX90h6VhrUnobTLhO7D+JqcY
M8E+0ljlRleTm35Fxrm5ae2TxZJEMI3WziQMdDOJ2thHTvo0giY+Lpp7P9Msb/EF+xT3r5ZWOyCu
83BHk4cxZ20bO1k5iI5FoZ/QQJjoJHmTL6yquwb9QTBCALZKLOBt2T2IhOzijHtWU155wHmbINud
OkWs7mMXEqLMo6jsNqVjzN1XuFehbDx0tYzTsvUhq1KIq9ZBmeTrGRB1bTN8sHrmDnaGxx0OUrQl
HobVG/rFUo9J5pdmKG8tUTh284k8wHIpma0NLf2yFGCSIyGB5YkWo/2rm6Vp/tOk/aur+sHefeXB
0CH91+X1DhFK8u1NZf33v/m7snb1P/gICmsEbYSk/Sms+XvD7jp/UNFC+/IQjrAHd35o0xpU1kg6
/6yhV2IjNf7flTUSOUnxDu6G4bVt2p78dzbsP22WqffR3BgA9dn6ASp9u1mO6PAvLjYRXm49JQDU
BGbaKLm9c9GvrkVHol3N7B6kJlrnj3KWOMEfW8TMK5G0uVTzyDfR68LvebNVVwq44bBM3X5kQdk6
c2Ej+jdzsBxJcfjhZ/mFkO6XhyKoiBYyq47+Xr7aWOlgGHCp97QLk31uGtRbLYgEpEjqgw7Erw7F
pfQgeKLMRTbw9qwWY8pqGgDY4FmwUEUsKmi6Ltt0k9Mff39Wb7dF8s8LCF9WF7gsTUuuosgfex2r
Wjwjbrnbe0mIFnA2GZX29uuEKp31OGWPw0quwhA9NxO1v/bcbzCjP0qsuQd/+vXw/9JO4i5G9/Du
PDt4KKFVAz7E4WID8ZkIlDOEOv/9Kf58NSnHAOjSt4JfylTj7Sm2xHC3gwr7fQNViu2AuQLp5aSc
YZvWRVl8cFLvhH5cUbmKS3V47ya3ycpk/fGKSjWYVmx0/T6abdKPs+a7Y5mvLmB/+qLFGZVR/YF2
7OfLuMZYeSYpaghef5qThDE2KHCV/QoMkUw/PFLEdK/a/v4yrpfph2nMn+dl0g6DcauD57DWy/xD
VwzHPa05lfU4uAZQmpp2HiHJmg38ARNlwAfn9Kur+OPR3v1oyHsjRcJuv3cHLMkhXuNoKJCJpRla
Ws8jjTDLvvz+BM1Vofj+DGlQ2JIEdqzl75eyOc5sTNU8dkZsiyuoR/kj6YzMLqoFAEEVMdRRt84w
uxuVi/abjQXrVEvr0EdNtR/IdN4iZwfnMDr112mytONsA4w0cR3dgewEn09xaWRq+WBhMn7x+68J
YrrBvA5A8Ps7zm0jGzQGj1Ey9iLzBXHWsGgmOWzxnTLKaQ21qSksAourB1pyEp+xh07XPXaYSwe5
MoHkkXeFYODvptq/fMDlL78a6/P6hEv+8+5hSL0cOZfMOySC8bp/kgHa2gmRlN1tWxW1D1NiQbkd
bS8PiNApT1OZNiTSsDdjsMVIZtBLBt8thd1c6r6FSCcISQykmolmmppmAwN70Y4LGVwB4BBgXs6a
QN013mOPQuexG1x6KIh98C5pzo5QjsQfrMallTidOjamuCdzepKhBLOby7NYZA9MytvLTMyk0BAZ
tqO5A21U664qz1kOKnEWurO5ha00D89xdetPGmakfVrCVKPwfs1m67ZzuwwHZwRChZCYKz653P3+
bv35AXFZvS0E8EJ49k/ehamNZC9pntLIii9hRMZoevWjkUz3/RLW274vjH/7keSIyD/Aeqx9/vfE
dK+ZBtdbsm7fhOERr9E2N6KvXinO6SXhV/Ls59+f4c/r9po94YJ6QK9P6fNuEtBG3oDpp+/2hDqT
90HZfoyqESuh2czB7w/1823qAvOzTVqRJMbRRnm7tkU9A0lw8LwF3UGeVZoyQHnTR/lfHIVGKGUK
wi6u4dujFDoinW7kAmp2oze+cjztgJjMvf79YYyf1zHOBmSgS7WIP+s90iJDmGagOUNPORlVgE4x
3dlTgZC+JUhchK1DScGNrzsWolP3Cd3PvhJZ8tGyZP20nOLMwLxE5gw0D8ZJb08XA6hYksFp2X5i
kBwRXe5Q3nU7MdIR3VhiEUeIM9620avveTU6t1mXsjOT+nBRLIt1QuH5UTab+cvvhBYcQYHlUbO+
e61EgmzdMLbafRn15ZG4ka2n96isgNVdhtDPNrGDMzlHegbTWpuv+prOHwkPZoDRi05rmX/PjWm4
zFys7cv4GQSUuVFJV9/NZZ/4dZfIAxEr46mc80uIch8VF78+AQzXlkVJz/O//vY/vIWxo3rFTDth
T3vsNmqcetePInqIWcU2tcIZigVbp4Vhd7yxmuKEkPHFTZz7trG91XgVbtjdDzRUK++GbmZ174rl
+yLD8mS5sbdDHzYDdk813hUde/xE1R+UR8b6s799y3Jb/HAG754CmhJ84WpGW6Gl0SlcvPLUYQYN
Uk0PuqRhke9RW6SpfrQqlAArneKD59D65V1ABA76ErJwnPePu0tyNUn0fbtPtRivbp+78gtl1bUj
2tInfOtblQ/TE5OE+Cteia4fIvbIJvoECwT8ELU7U6ft3thI5UY0ooXvmD2J6Bxwj64j3Yg0Mr7P
pWGwVDqA+QAHE8Ye2Jr3VLspKItB6ucQgvPDUlUvzqBj7OdAkTDQKyKElh9c859LN9dmN4g4Zx3R
/DT7QKzjZGHKgqDS/KkMYcWkeaAtYAirRVof1Im/WLYZ5mD3o67ng99HVrQ5COmGRWfPfPTVw2jC
Wxu5h0Dj+8GR1r3JuzuJI602IcHEEc7L22dBhVFfO6HkTmqi+8ywoidY5yTMFDO7CTlnyO10W3NP
oY299vdr7C/evrYuwA9hEGVv/j7KpIsgvYap3u57Z/6Ey+V6chS48/A1d7ovbHntD15Q78fiVN/8
hNL0GNiz4UZf9fZcvUFrpyThlmUbXt72FnXPTNN4LhE9gUH5jrrznmbuFERzTXEDRnoztFED1vSj
xOZf3kzSFrxZCB1ibPf2myR9N8h44Pkd3aoL9JqmpECe72tJFTFdSV9/f6V/8Wq20afzM8Pp1dnk
vz2cDbolYubDjzw30x5xS7hZejf+YI/4y+tr0MngTuLyYvp9exiyDKLKEHW7Z48MhXyYYjCuKblE
IQDWEafFJkJNHGizQhwUMregG5Cj6dfOFgIMPnhef96UY6FiV8imHE+ifD+rHOdeglTL+DIQkrb4
epBTNsvFPJA8HpEcjTe6KPcx+H2YU73+wWP13or0571GNcTFXp3P4v291kUDMigazfvZEPGX2kEw
5I9N1F21iSFxxdiVTQZuzweAVfDwDQ62yiVgGUZ6fqGIbGf+MI8XQ2xF8He6rmfsFsn22+/vjF8s
NKSe4CPm0afOeZ9pHJOcQEiarfb2FDa7XiA/FqQhMAaUyQeX5BeHQsDLUBmbGRbR970f5oZtrdBj
Q9AJi1dhzc4N0RkFeCVb/1+c1ppajPpmban9tKrVZb10tSvUXppJcwMe295VsxOepc06n/+fRuP1
Xyvlj+2XXyxiHIm2CCUijrP3+0ZzAWhY9RyJsU4UhMgr74pImVvebtikpgIFShXPH6ycv7yU7K8F
uG5DYPV8+6BFkV7iGZNqj5R+2BQSjECSFsxmdPMjBz88Qj7s3RuCSkP3iFt0UMu+r7jdTFR9tBjc
IqLR1Y45Uof3MRbjEuATWKMHmtYMiAXsADdYw6jt2Dn203bBZFGAHpY8XIlFj/EYtnP+aAJ1JqSs
zNw+QMzNvByfWfwCi1O7yHDytzsyp4HEtQyN0WJyStbGsemuB94gR2M34tGcz6QWe/sEef+yxU0Y
k3eYxca93ZsYbXIxEUmaGsVkb0FDx+azNxpJ8d1OaZZEfs0OJj6b0BuEQZNkTfzQ5pUxHxnieHKP
X6VgHK/XxqlYUGjv2z4b2ktZgHm4EF0/hzd2i89kxT5oI2aAps0mvxdeVgYlZokIOEe5gjWZSRL2
DtfkbtAQb56aUqsORkMorD9HjdlArUgei9a2BNJyLIdHKJZRvXH7qsp2c0Z6w7aosW2dpwPbSYBP
Xo3cp21HEHSI9ucpqAYsUGeFhnacvkNRm0FdyLW4SoC0vzgo7ZFDhCQ/LITfNnc1QBZgv12bztdj
6Ax3ZSKabjszPHFu9apg2tHPQ9QfKWKnnXIngmcE5NCauUy0LJu2Tb192fCK2ubh2v7TNRNRlmql
+5DGCtJGXlQWfJ54QFZZ1/JQuP0Nfd5dj4/yKazN/DnXXP22K20MiUU6HbQ5zbeW8q56ctTg1eym
2ClvQ4cmqiBDApt1sgd7NgYQG9CL9MPJGuZxYwL3TTOG+bI3Q/QYk0UKp/VNWNpIosW8MoIaZ29D
Rd6SW2TvhbdUPhUzoc4og89a0JhfnA75voDi55fO8LIokvQGC6vdAL5TJvkjiputDbDtWnpFw5y/
TK4zQmw2jB2NM7fI4wu8fJCgHCyWsGceJwZfe6kZNwlZ0j5j9/AYeoLoijTrKSrQrua8JRiGO8tN
lk9HtAJkxy+z5L+yq4zu0jSK5pRNkxkseqa2EyNzP43DAcM7tOqRaBOkqu516Ipb/DXgxEY33i1L
A6EYSWoQktsJVcvWb8Morz+Xbqufl7HjBnOnCAXVu+bV1lS50TqcuC4N6z3iYXlscqwIThlOR0tP
zGM7M32jSXFC7LpLZG3sMjk/Fzh5nsskPDhS3CX9/IybitGf7tGo68PnwtaihiewcI9D78DL0RRu
MandZ54bntrQSgI7qtytngqIUOiefZF6SxCzb7hNGm24VlHj3rY9Kr7Ras+7OXRWcBSedK383kLC
ORChnBxIvsMsWbjDq2jhs8zJSFhSANatW2bMrqqEGeBTaTbYtKrE6+6zyiUg2OTmeSoQ2k+Bo9hH
8DJlkUgR831Ct51dKnIlaY9AmHUz46gTK491rquQPC8uWMaq2k48ENtQmnJuz915jMb2EzRFp1Xw
rEJ0MsGCO/eTZlg7PY0wLmpYjeo90Mfq6+QsWX2wstzsgwLq0ODPFfLRcw2yGhhIBxGIn8+D1E60
Z/WWJq3CKdZwpQCQlzkJ0cVwH9PVvzaJjL4PizJLjmNqN1uJRfPSGE3YkMkwLj40cVg7Sat/sfWQ
epL+br11Fj0/q3nJfu2YZiLLAUmySUeZWGjvWwAsQxa+ejT3e5DZNraTOhz0YJnd6YE5U/Ha1A00
w7lojc945pqALZq88kqz/oSJbwzwrM37jorl3oX2/Wlo+ZxZy9H4dKY6LTCPCI0qxRHDeftEF24V
0RMQtbqcuRNiy1PPMVbcr6omNSmbNPXsKDM5pE3Y5UfCE5BaYNR5QkGFkdgh8CGwQ1l0Qb+sNJnc
ZPSc6eBBI9uWm5SC64h3DVroSkRhV+o1u4x9U3EoakzsfpdEw6MKx9UtKZHjE+Izhsmm0oXyNgWj
Qdj3cb7eg9p4IhsgvtMLRrmV0/T4fbmc2iMeO07RWWEQZ5G58FXtbHgczKkfL6IwjK4SF3RhpdfL
RdW57rmIBZ9qEcsq9ATtWmfKxacSUSebVKErrEv1Z1p35pbGmSTAhUd1W5LEtFvIHYfaNq2UIGKv
r/K8HhxkYRD3eYgUDxW/Lk14dcoKT1wRFVx/aYaouRELwK824XonaQY4H5/Z3o25qBqxaWcat+ZN
LZv6i1x3mJvSXuqBeNU02XNlkwMkdT5Wg6VgNEKdaiP1zhcgdl+6uW6eiYY1Uek76iuZz/gxiJ3k
suIPC08R3Yh973XtN48soyuxKA1VQeVFV1NCUCj1blHM37CbCnwEtTlaAsHqaITzucFreZV9IEYF
X6oUGvgYjp/b92Hrk5Rg3NfGLK8SWYUPtR1Hl7bsq892ZBOBvdKjUdkuoYHgkCJS9pa5jTpXneZG
D4MIby9oUU6eSPPpwQVa9rmMwuRg1fzrWteiqx6/AYFtrqQCL/H4XAlL5ceGlN/Q7zyaOAHpNiTl
FR1/IRy8lVQ/kqqbLjWa4YXnnDZW2T6BxJ9fXWdovzmRkJswnNFTNN16l/dx3TNzMeVdQlT5I+rj
3kGzx5fMoTDdul0DXZYo1zvNW0guqMsxvprtojT8VpTNc66W6dq12/5Rh6V4m6w/N2Io91ymAEmV
GDhQBprMcxzkEhQZ8ZVouWpuGs8IQLT5VV+qBHL/irKlaR/e4kYVR6XH5bltjXxitWS3lOzTAxLT
9tsy4ro9LQ0t8S1xskTtAbctN2Asw8qn39I2PsjxsdzYWoU1WaRLQQyKZoe3gqjxxSdqS83HYkAI
xblzJy2aalh6bcGdxpoVX+VZWhmw9JbqWrNSmrjDnPNb68i+hqNtVdCgvLZ7rbATwSnRCWBXxahe
YSUajyLCLTeMrfHdHlJQCTx66obVYnmtzLRuNrZZQjZsUtl/x623EMuORfGg1TWXxeZN3u71ESmc
j3SfgBTCSm+9Tmc1c+zh+1S76qYLSxr/yqzJl5rrTxN4/xujc6Or0FbJvvOIN0haFxd8G69uPxSu
x1KLuicYwyu8VXNb1vgqW/MtMDS/UlE7F+yJw13dhyiC0BI49E07q2cgbLmfl9btLsOijvZDng8H
AYDvqHhtnluNyHpfOlFyTXR3vQMN0j409YABd4lfO/Kdd3Vb13UQDrX1RXqR3IkaO3FNYmBgWhPW
n8Gy9wbXy2eiKYIM+0PtwxuYb42ima4pQkYEYWn4aOaRIGyhugNbeAFYP2EWqaN/6pomGKEdXKKS
POl9PMBAqxsOm9lX+ohdGCs86wY5cvtJT7SLydbqKzK3wzs7NKujNyU92r6E3DKjZNioML0dZdKd
hnnOAzJfhws9Gptzgl5WkhpCfEp9SkCP8R8t1BdP4kTPCJ++zarB+jbk4gTdDYDiDDhnsVq1LW1j
1fuIs2lKxRP1to7sfaq+eOM6Z6q6XUxn+aiA2TItiylIh7San4CuRbd6GY87Z6oPdpWrwEM6FPmJ
qg7uuLzQ/ys+ZQXWKN45XCRTExELPTucjQN+C1FRlrVHQhgtfwg1qD6FqHcttuiz2OjrgAp1vBZu
psPBStu7Xmk2S50X3fYtB+ll6Fz3uGd9GtPI9J1QvOCItx9hIuSHJHEep1Qv9rRLY+pASjm/WG1I
VTLGF2igQ8KWzWOI6e1LrIfjbnA1fd+ZxhK4CWi5ceBhbOu488eMVmE0z/YZxYV4SoXcl3KqdjxO
LMBVyu40svE7ebnnvQ5Zbz6hhzUuvcJbUC0U4r4momIzUcPuJGvXWRG2+aOBTvdmHviV5NBOaudQ
F/pN1wAEIonm+8KoiTS0qEsuVcptQI5DlGDTK8k2qmtyh0SRtpupThsYDgAoFlxovWNT0IsofUlJ
izlFuFOAHyKTlELDCkdE0KKT8AyvYcejuMNXi/qOGRsFmdNfFkKGDziWKTPEAGDf0f+bvTNbjhs7
s/WrnBeAAhszbhM5ZzJJJilONwhJpABszBsznv58YFW11XJ3+fhcOxzhC1vMCdM/rPUtiauvTa6e
DtAwzU3v1EzY4EI93sR2Br/QVPYt6W5lGcSo8FhaZPNhmsr+xrGBg1KjaSkXnFOQpTBKOA0mOZdA
DhbjuyLSb5VpksuIHVp/44etfCFH2NnZggE8ozXCCxCKMdLoEm2884k4PU8Ms+nq3B71WKfgyfoE
+VxR/x+VdMd92C+K3ya9yTjKp6ZAXdxYJaBUFjyrYmjaM3NfYjoJshOj5r/47Ezpc76psliIFvYc
1JXTL7idmFCMvhUvMATUoTTc72J2PkJV1m9UrNlb1kCJkRhQvpIuq0F97qJN63b5/eRQsWQTpMoV
NrY5iNCmohDUxz3Ygj45amY5WOve1Ruwn6nAbFlYTnmrkeuJrH1yy1vGN6W+MjwZlawBiFnkHEUO
neeyuDdqL78nnSLNVsnEDVTGQ/ueNYb+vWhk/F6HcFQDQ+MFa1QAhNnJ8mGy8EK+KCoejltCk4P/
OuMpoTnmIas8nij+WL3ytGR2NmcC63rEQPJQhonxSH1MZ4qY0jpG6di85zgy3puuYYjQTF3+M7WW
EPlmbsM3vZHie/pp/C4tlLQN5No3wmhowq0w0fygmsPmXbMrIuGNufcxKKZ28UBMKzeGJka9i5S2
7cut5ZPDuO7GmNMjhpkNEr0AlhI7HbgMPyLFHXg/f+NXY6bWrvRTe20VOqdRYaJ5XfcNnxIAAHKp
dYFKy6WJGXlTmVhFc0pmu6Vv1ItexMGACjHaUrzyyqgpYUBYA+PHdWz5k7YDa08J0LIhhU425v5Z
xjpJ7Y4iUSvIQoejpM086oJs7MK3XvUxNqgugeACtSP/aXQd79rVJgiwwTL9tz9+TLvXom6FBEkk
wdzoKNNcQdjlin6i3Jk+wZUmIssUUekyFABKUzzY6MeKXZYQ/b4oCxIazHRM95VgCnRr1PYotq09
26dJteWDPaCo4BCybw2GsOb7pa7NPERVeipPDSqGfpdPCD9u/L7tf/YOs9FVZ4BmunHArD+mU28Q
TAZKJQepdZ+6PgHIVeXpj1ABmgkHlwWFxur40nuj1/mMVOV86qQIOXig5QuN/V8JKpRjwrXL7D+e
1sxl+BV7reXfzyBn3xO6l2TFh/VJZuubD7JOJVzqTkHv6Hx8nzA1EmMMMp3rZzVwOOd9wfzvOIBD
W2CrLRWdHVuVPOjEIZYbxW6F/LE6IcGRa4qGm4cwz68g73Ti6wuvQ1ZlzIDbbuPexNOxlJAZUVkt
AGUj/iqkbmzqrNSP7KTVHlOHeZ9H3nhGy5Q8zXM8fB0ILP5jrP4f/+i/0KCaTPTZF/3XaPifmItP
Hyovi/ZXd9eff/OXaVR8sVh1/SHwRDC6rJ3/Mo2aX5B/Lts3tou6+Ezy+NM0asEXwMdpeMY/Qs3/
1KBaxhfQm6QhW/AbBQs099/RoP62IwITyFOKJoFlHCspMIf/fabsib6bMVraew9G/CqPeZ7ICO/6
L7/J/zAu/23duGDt0Lk6OMUYyztQE/77u4QdHBizjMAky4LrodfpqLwxLN9IeBzvcnaFh2yuIV2U
DPBf//69l+P16yT7880ZgOG05Wdz/2llzVMkG80UF1Vk+QxZXdXQS4yC910aMSmM8lvk55XP7JmQ
IeKkko9Rg9EE+Y6gxkwJREsdrTJ6qIybHm14l9JXNJ4stEBmKO/bSZG/RZjZTde4xEU42bD+//gS
eAMRXoB2YJH52y+oKwvmWTv7e/pCYzNauDlzja4hcYfpa23qPDRFCt5Iy1n809VVr8PStNhlNPH5
uNnfQdAe78rG81Z6T+3uQ5+jjiTcYfT7dLtoBR9zNpTbqZiZUWk547G//w6/rS8+jwMSUpaRnzbo
37efDTOUbnIHf5+YdHOKpBGIy3BjXaKl//6dlkXIL7uLP97JWzZBqHlIKP3tx7J7AZZL8E49/rU9
k1AOnkPnrVqzvtdtVpB//36/XUSf78e6iW0QpzhY3OUM/EVZYoimKHIt4/0i9k7cUYjE6yL/Xyxa
/4ffD56HhfrJMz3D/F0U5CtuFxmBBXtlDMnO41erTD/Zp433+Pdf51P6/dvvhxAXtfbnkv6fbgpI
MAx/iXfbs1fJDrOLsTr2OWcmMGPrKTcZ/6DzbFZl2aZXxpjeuUKsuLaW0URMJOAJ1Ed9ryaHR6fT
282qEomOIFGY854pNWE7GfMplt7T1542EIPgrDMzieQwE5e+9Pp0JcYGlVZC/DJZXwPQrv3ff0k4
Wb+fJYhKUAMhJkO46vv2suP75aiFRpgxSVLjfpCmWOUU9yxjwubA4CIleacxVkwlflK8aWs7pRLl
5JX7DDzmthdVu00rhcsoTQZWWQWMcqfQn4WRJhcbKuabO+T5s81cTzGsfRB+zowH1L4IlBPiUtKJ
+CM3psAgGDN0jQpjXQCe2EH/EbKP3ridpeQG2kwHqXn2fVKWJ+wIMTPNkOgjUOp7rfBJw7WTfBMb
ltg1TFAeVWjLgyRwdl2ImnYQiMePmAdPkMN9O1jV3N9WmRjqVT+71jn36mzXh469qXrDChjVdIHT
0RoDMItA96kyfYIzhZyLBPcin7Rb26+Ir5ggT3m4kza4V82dHVqShCUnxr2fVs5ac2fr3sbL9chM
KH/GtQo6hQQFDFC6P02EPMYsw4aSPros4vHF9Qpmt7kBHJQcJziDcjzPte/cOhlIy9ZLCn9l5slw
CzePuD+Z2d/0utlooy8JN08/tFTzbrQi09ZWlEQbzVXHPCesEftxvcEoe0BpUFzKsGKfPhb0V5FS
GniZYqdX8rz8nshnadZM3yPMrQRpJXLz1V7gT9YY60vQDmSWsJq+almKbEDk+nwRnYZaBq6JsdF5
vgRg4s2dUfreoZst85sKneZO8jsVh1bv/KB2G/MxtbZFXHFG9HSk1NvmN7JTy20aG0jGqhEvFdFY
6iubrC4oUzJn+nBkITqW0R5ZwzaOzXsjzLsN97b+0GYlYwSCOT0iJIx3U3HMlSOq+0llN0lox4E2
sCbpo6xbA/BTK2aZIEZ1Ehfhfa70CEiC9MfooZDRDWnGbzHAkn0MrvgainnaSOU806V8M/KiWLPt
lEQdOP4T+Tbe1lRKnF2G38eCHMBViYuEzhFaQkeS3artdSIaiK/iFtUNgciLRdVVjicNQtsubZhR
TZoXvmpVPPFhxnCLL8sK4tSEM8uqGXMiDyN3zWOIRQDBLujbhiRZd0i1d4pW9mQj/Tq3hEUECubi
N8bp+n3Hrs2jMUWrykBJAvgpQRMSJSPq04QY4xAXY7YXZqLvXag1O0fDb4zOuDZwpW4MCDJYImOG
222Mzk+XxQ/FVvdFYrR8d9xmejF7NRwBXvaHlAR6pGwV6l1dq3Z1mxKPEur9oSO24FabkNmz2CRp
E3Om2whSnxE/12tRE8aQ61GOG3Aev1rIs7embsQHPY2qjZWVViCnjgxeNNM74dTFOVkmC4WOdp9V
SHGWRYdTMiHe8ejTJK2dspvQw3pMHxo93Yayn372rRrKiz6RihhWFAVzP5EkWxJRRLIsM8yIJ4eY
oT8beldt9H5gsg9k6YjokW2EmtK1EevTaW7Zv8z+wMyZC/VCUg/UjjREkA13o+w/hMR86Wf0OpOU
6kfsjhFUXaZYcdIWZxbh4lHTqS+ysopv03SgOlmG6GU56GRO+UjoCL1m6N8JmplRd9Irw8j6RUqT
zZ4+D8wJqQtpwqddhjrtMFh1ukVo3z2xyM4ONE9MrDXy5TJpce+BNQIdjvLLycoQQB6Iomkyq4sZ
z+HRbfAcETHsigD9UrqWADI3vur55nABbhf7+/pzg1C3s7GxIBzczm7FZDq1Zv7G8LPm+XPTRLQz
nwT8tb5j5MJX0ghSY7TqzkRewAFEdcCeRnBjCOaiSXZVa8x7cLJZ4LtdeKRWsYMqdNhye5k60tBi
wCV+7ic1cP+U9Ir7esn+DMk2IbDUNsZO6Hm9CwvNPrWq1K4TbxCvNVyQqzl0WWTbU2y/DdgbwT6i
lb/qDO1XYRp1V6UbGJ/cWLzono3zEjuu29flrpHgvnDD6+bJHhkh1twUQA6al96srW0V1+MhTw0n
6DMZb0szjDdMnB5FiFR3aFsa4XSwN4BT71RY+AsCMCKxquqneMfP76Y/lOXV8Vk1ec10arLbVTsW
3bRqc6WvlckC4+zDAUNbMJJzTrNrWPFlHIwxn/8wZ/2nYf0XDaswMKT9Ugn9U8O6+yhV9N8hR3/+
zT9Mkws3zqcxNcQS4UH1/Jdp0v7iYGBiFoUpZTHY8X/9RTmiWv2zQTX1LwvHhF4XTw0SduPf6U/p
0n4r0xAgOfyHORgqXJwwS1n8S5nmGyXY1dLL9qYXvQ5pPK7ahsEZqtaXQnMeFAmuxSJU8HLxwgxe
bDt3AgbRH9tF1MAayjiYA8yIZpE8FCCpD4RSAeqd9GpNkhCpzr2vfmKKd9ZljHCiXCQU2iKmQAOt
X7VPgcUitTAzhCBL3Nw2JHxw00XuFVKedzfMCfg1UoaKIRl4tW7Zcdb1ptEM4o4XeQcqjKDu89up
MWyE7khAJFoQtYhCbKJa1qU7uIGYhu7RSPw0iBYZSbwISiyUJcQD2bumjZ4dK09WxiI/cRchSrtI
UuQiTtEXmYpwGtQBi3SF3dPGQsvSoWnpFnHLtMhccvQuZSfkqkesBc8bMQyVVXRKF4GMuUhlqqxm
pr3IZ9QipBkWSc1gsdaHPffeLnIbaxHeJIsEhyn8N4OVx6IrOTLahI+acEOSi3Rnbotow1ElfxFZ
T46+p0XngyzgNlyEP51Wj3s6F9iabimu/iIQahepEEaSbe4P98Dv8muKTeOcZJ7qVhIJNhmWXXaj
KjOCJeH1jMWKOn3pWHHeoyy3DmajtYFpFuxtqqhXD7WphQ+UxfbJSieGsFpuq33UOjVjsiq5qDIb
XkKf+R7OSv9pzEni4+nUoTTAh36Oex8Y7JCylEPgfu8OQFGKjNhAxAeAU1vTq17dRDJSlW6fPRVp
YZ9IQ/J3upGB0y0+R9QiY9gQ6ZU6o27w1rBBBT+eb3SCBSnPvsaosJE3YQhqsdSLI4R21iq1V7gE
MYHThplcwuSHUlWeJhR6Wxgk8s01GIivx5AEQ0SO4dMnoNszw3wz5kn5INJSXExnLE/WMrJkPwPy
pArpwxiNMGNNUjg5udTGTYsy5m6y++TSgQ2GqhMBGCGdluM35FBo2oHyycavuFa1RyiBbmZPE7qM
76pjWqMBA5dBBOBjj4OPfxPzvOYH1AKUVNBb4YSJR8QNuNJaXhKR/9St9SKa7gyyR5/sLpzSvd30
fPl6iqarm+l8xrzUWfs5HSsRSGJpYE4ch8rLeEGAiHG9yUhHBCqcTwubo3qNuf52CYykxbPHtCMc
k8bB599mT5Uokgv8HCa4AGB3ojOrD3tkARp2ZXX7+ckkdlJv23eCl88Mw72P5pidNjHPTsCTz7u3
Rs5BS2vzn9myWYDj0z020hqC0oHIGiTLF//crCI6br+6Y84/zEJpHOyem8gaX+m00X0yHeVgybfP
M03aLe8248/qVmJiwZaMg7/xGEzdDhVPd8AOElEOioAn9gvG81Aswrs2t9x7ssStQ5mG41WwhFgr
xRrNiDrX2gMT4a7XkUyl5YuI3wiHagv5oH1v3Zi4Lb10bj3hTKc6FMY11KV3HSAxbWLOSALNfTt8
8w2EHYOdx+ghwpEX6j3e0Z1AqmdRrD2UMzY9WBflQx2xPixBKm4+j1Y+5OVDEk1Qr5s0LECGMCYL
SpBz58m17LOol2Qth3axRw3Gy3cDSmw3o7OZZ/4L0eKrh0YlMOoF2iLnS1PElx4yKZlfj33Ncqm3
mRMmSDByh+7RuzHajkV0dBf3FPBZS08s1U978E++WSL3YYVTGO51bEzWXTGDn/kpUo2ztvXROzso
0lA72WDWNJIFpzLwjKK8tjzHuhUjSpK8E+FcGdd/bYQUF6fnHp4KL1o7LmALYlGtIMmnSzL662GU
6yYsj2bhhnfgv8dbMRpwgxlrkFDqOfHOKVO58vze2hAkgwoAIfS+74Frtl5aU8nBcS6iMWA4+lEX
fXmq46Q6yblrNoWRiwO+0B9KtPvCs++RsgAK6juTRUpE8xQZL43m/Zg6vNFUm/mWopH57VTgXM3N
ac2mly4TMHUfVI5TPnSmZQVwW+f3vLfZLyAYXYTy26odaQG76kjyJ5vrNg5se+YAJzA5xpp2RA5T
CoRAfHUmtkxsWQ7pOOUHoNzmnkTgdK17dBJjkYZQXwihj0hI1MrytdY7JK5FqROnrLtHxYmP3M7R
13YfvuoirwMNVE8npp/mVF2rxHM/EgPRBoBt/c1FZbIWafrY4sD7Nk0aHCtJY5iYNaD0rkAxhzLr
SDaAtcwyZu4HZp/tIzkzybE9nVg05BB++FDnzXsMrGyjF950Qf07QB2I0A4GRWuQk1vMqtsQNkck
tXAuGff8e04rRVMfijsT6NIGCn0BTbHT5D4l4nVtNVq/aoRRfZB9mm7mnKC6vExXZlV966DprmsP
AJYU/YsezlB1S572PssvOrXuByyB1zqGgzPV4ddBVJjBzbRfMC1pUFpIoZVF9PpU6AS9QoyRSRG9
APdvYC2Z6xZ9/RksT7ShSPDeLdfury5Lwa8pmFFqCLDDSGCd6Ti04YCExgi9EeuF/Crdji1vY+Uf
DUDYDwQe2dFXuQuerAHj1mvs0B1r2KYNfxvlYNvp/y5uKMt7tgb4YuKayspcrAyV8i5VXw1vhT5l
b4MhzIvTAjewqbBWyknmNTgYHOd5myB3igu7Jvwu9/yVM8roTOZyKo6NEQq4bM3sXAy/7rZeVOc6
l0T01DqjdusI5QUpyLCag0iPD2lN2/SphL1kK4szpgiJNKvtihCgGRSNPXblpQSqfrQQppPZai9J
DXX45GMuvCKISORmbmrCnlu/0C5t5NkHKoWU7qqsN8lIxga02tLaxGr8WeSGcSvyqP06qGTYkwNT
Pzt1i46Ye+GaPSbLWHcgidOqEqjy8yHNqcKQPWlHveQGVgmj3pcYq4JKtRJx4hQi1BQeHytDt29l
390GcmOjwuEWBJp+Qx+ltplZql1t4EfqBoYJ1Aw3IzJyHJe7yIhY3Hrzq1SqrNay6FFcD7UCEZyK
VRIT5Ux4ZxuUKrV2MzHsYwKQi26Rx0AHwdfOmv5uppVdpX3Z8OTqvdtpQJ5ey2ZAYJtqryYJvaKo
mo+BQPdV7Uzt1q+caNtlYbXSTJhliiyQdadmLnFc4Ivo7soTtLwtGAKtKp8Gr9EH+4kh1m4cxmjd
mPPD5JjuZUwMAUbXkzssfTuHnWiQCbUp+zL6qEci41oeefSl2aZPJPRMfRyPQHlAjckmPAx1eE6i
+mqFNgm2oSfJPnXGUyixW6LF02LirtEhXf2Uu6s4uR0YvgVMEWei2qX5IKN70wGCxiXcDISJNoPV
E5OraRGPhKjWWc/6ejSx2R6yaTyM1L/z2aZUIcgoylN7MzVyQToxMUNzTrIuCfV91wHhcxLsOk3U
x+QIpx7SOUbFYWnseRo+s/y913S/3+aFv2gUuuEhJGVoI6a5uUTSLuFr29YNm/CXejaTzVw518Qv
WSXNLRRpZLbrzLflbe1W9nemfxNRy8X8nUlWezPkrrZNRP+hiJndDLbR33h9b64BkltHa6T7Ydfc
3KFMMM6D69TXiFJlY4RohEjTfIPNEq7qvJPfhjaakO8py+R5Hx5zLSExXup6kNYMfPs+GeHkezGP
yiXBu7WSnQ71yteIW7dT6zSbFNrssd9dA3y1RTb0xRFpwAzrR5wZDSKyxD9O0ewUGymWoj9i5/9d
R93y7qa2PA9D0VDHN9bedCBEKek/6FAglilOP2uIu9v0QFQvo615tqazhVz8HtT//JyRe3PTxPkP
GtCIKBeDcOjV0C6igiIk7L2If9R5zlNfq/N3tycvjriZtiX7I+m3SujqlfLF2RhI5a6Eic0BNdDV
TKR9a8p5CfIFKn3ULR+a3jRzpRHT/eR0Q3eqK7M4zxkYyqCe2uw2LWqXpB/PjL/jYNAZu8hk3C5J
wSnPQYVEktawpA7IfO8dIC43jj6yxRVxnPfcYj5+JX8dqGuMahg9mWlp3PLdJSJFH4rHYtGf24sS
PVw06Q03xg2AwEOy6NWrRblO3Hd6SRY1u1h07c6nxN0u4NcpKYcSXU7JKRRRlICoQg7PELJ9RGWy
qOSBk3+K5qmeFw39+Iei3lzU9cga+p/xorh3F+29Qum6H5Hjp4suv1kU+sjAzqkiTbaKUO87ud7f
RTGKfnPR9hMCRHW76P3tRfmvFg8AOZ/E6sTJVxq/cO36cbllQeEdsk/7wOco4z9Tn38x9QGYI1hf
/e8yhcvH8H+OH6r5mH5VKvz5Z38pFUzw1vhysQSDWPgDifWXUsH+YvO/gEhZYlvEL5kGlvgCp8B1
ASb4OOGoIv8xBwJ8zcthFQdVDFwHl+G/QbfGpf/7IEhfTKxk3OBjci3xuc/7ZRBkQH5H0UQfj6OX
aO5CmdiYIh58J+wy9mnUQYk8RAxUjqWexN2BFIP2PiaCLoeNLBZ9MJuXHKyQT1gTt8RViDKPJmDE
GRqFVnJPzri+W3LBV5Ffy2AetYHQR0EAsYCB9zgahf3iFP23TEzUVVlOexLaD8R8zPeN8h9LYNZB
VlQpkePOIm22hdusgF8hCxgWGbYnPXFtHFK/26rVX3ymss5K0xLjWhRDemxUT+R6jv34M5J3cFyN
cbQ7XnL2AGuhCXENZwOUdKP5P7GeoOuqyuVG3OekrVPooWIith5ZeS/azTw0fjBb4F8+f6h0Ru/H
QPg7xz8JNG3R7g2iVwebkGlvh3faxyKSd4c5JeHJNTv+sLEHLH5GUdHPOMRV+c+9nOsoKDJPf3FR
I9w4Ve8Tf+XPe5SD874dGnXotY53F+CAwOKhUG+SFlhtUqJ9XrwZNmzuxEhXGIPnvZIeSFCjirTX
rjPtB2LRCS5zOlOcFWW0vhtw+j8hI2Quh0dNvBCzyZwgHXVejaZ8vPWqTPuJ6MkPRrMOj4wH43cN
2OqlYoC0+/x8zfKpOLPxxUn++2BkLQejyKnOWYAXw1ZXXbFDm9AHpVdByS75kRuPdPpi7rt45baJ
cY48Af6U7C62GWeIgXG8DzORznsEvMrcxrabJjsTKxLZAeGsLYr89Dhb5aFXFkvDVvbdFieK8VJp
wOq2lP6evuNUmfddm3MueFV6lF3TkLllJAjhG4y4VPj2A7aQ7ElpZvYQV2p6qasYN1Jh+o9y7kmg
ZqburOu8NhlPdNEprK34mTQwc0UMr33SKg625+CaI8Lbxte+YCEkHq2NPRtNsbOZ9q5SuyaJw/Fb
ZzWC1H2diwHziNX4u4xi/ueAXYBYdJXnJfuKGXd3ZMiEhAypt/GFoEhey+8A++JtZo8WWCboS4zN
CoLrpo3S5hrm/nSTzPQ4ZrkQkFs9vMmxHdH5RoO3E60vtoqwo6es89Jd7o1auUqdGK7RiI7c26VC
bx7a0nqx26w7o9p5LrxxkgHpUkO8kt2szTQI2U0ehXMbNMJxtok3hwGQhYrnaYrOHPucsUo6T92S
kFfeEQKW3zea6WyHacrv7MQSxy5i0Uz5jgETDdF+ZiW2AZ8wH2OWT9kqxb0SDJltfh0Rc61sUCII
KBW7mGEcOtqrlAvDoMygmgzT7SJs2oCWwvCihxID4dBoO4qI5qYzfXk7UnmfCm2w71o7MjZ9DFJ5
pbsNuYFRzgxp5Wm+dc5oYTrmDLr7QlmU3JDqFv2YeMDDVywPauLQzxXG0IJp/bCSAiryapImy2+d
v8He6HPRa1KNxR6GWv1Q+6y8MR2JeIOu30SknRbzV3ao+maWNWMXs1LHmQ3fk+bY086oWRFszAlf
3Ap9rK5timkWlCtZa7EnpIQzu8IWXMo4dNl5Dvq6dxgzDWFV3sfj3Dz7fH+ToEcmPYcqL91m7cyR
OnahZD89OR1dyeClzC0KzJcrlowdCQBMhQMXkmagMiN+dNxInzGZqjQwVC5PPQx8CNQKPa8uDXzE
pgOYm3yscRfrUREMU/6tnPV6owiuRB1cuxeSTTAlortE5mqwlfSZ3OAuLrK2ooKb1Z3y0vRIQh7D
/4GbueH03JUapwtfP+8sddpilxvz9JiVXKHI7uHEfF5FFRvFhxGRzJMaWK/S0HFb7Y2y564x8YRR
pVPsxojbc1VkhsXlMBhXYS9vxNZ1XKMw5ZNkfTrfDPrQ4yAdNL+48LSfLo0i9ntNehu4LzQ1NwpW
0Ok/5dL/C7iftdYiQfzfy6VDliUAnJtfi6U//+ivLZn7hZGbAaHSZnLuk3L/X1syX3yxFzzOQkry
4Ugtebp/yTpJy16Y/VD0HcJ+Ic/9o1pyviwsMggJvgOxQ3f+rbUZUL/fqiWe2EQXg6dkkQeMwv9N
3ZQ4iSUz0cTHsWbyz+SG9GebAdypql1CKMmBtjBC03hVaY02aSE/MHkA4M+8p6FD2CuRgzzySmj4
M2qhcJP1JbvjVtfHe6aJubUTkmjm+9SX6rnGHWAHeJIogaYwwz3eGw0JdlwV9QqJJDjjDt0MiyPg
F2dfEg26agY1H2YxtxaFQulv5sw11aZfWJYkprLIb5qworuE8/vdl5P743OI3Ho+vpNZN4lTqrK2
CSYPi+5aRINlnH2jjdeNnzs3g8VSIO870n8MbYsMA3kKi3XdXNuOSB4qKad71D3tRUVGfl02IsXG
HUsNm483RhB9bT3yVo6srpldsT+IyP3DujbtI4B7RwOs/UnE3o4BB2KiuExKokfZGxhNzLOiHYxU
rEcb54rVusZz5jMuSJDNPQgDOoEfW28RNrNbu5x8dC6medcZksqpnKx1LIy72JmbNc5cd6NNNOZj
pWV3pqtlF7MYrrY+NIGdZYjwqtGNf+C6qnYWsNGArjM9iTzHZoVI5Nor0+Vnj5PoBiuEdRnigvis
tpu7sz5swB+Xl7BS+U/ZOz5Bthalmg1dLFJuc0Vr9sMO6ahFiPmIlFbSo0j6Jk1hfvbZSq6UmxcE
RNrHfigZoOALfpCqMa/m6I8ns3KHOzzJmE7T+LsE6vnNLp1hTVbwKdPtaW0vlTdVlMXMsNLu+3LM
H7jD50GREvNtmCmJsvwi5CCm9yqT7UUbSWghjrT5SidKEkxjjKhSGuKBgT5shM0n1TB4rfU+jB5n
z8XRkHk1HhFZlD4vi0plo1eVOJlxrR8nvXvP+PeI66zs3u0LjBzsXP2ri/f9HlEC8YUqlCE97jxf
SCNtA1n12i7FZrabta646gZntOt07RntknWaMmNVKZMkVE77mxLs7GuvmM1utLaNj5aMxRqvc1Yz
7u2tdU0NuetkSHJw3Z0cUL9HPXZueuIZsbY4iO3q0iNhTY7aniyuPqUSx0U56tihu5BFpzO3T5qW
bZmhXiG56NvQPVk9hg7GnExqO3kXm+pWYw0mJuUj1LGuotazTeFVP5rKdQ+5LElYYAfAsOYtd6H0
Y2JoJ3KsjJNtDXgiliM1vWsRI8BSAPqaO/3Z6nxKtskP99XQazeD5/ubsKuitdStV26Gza1R5eNW
a1QJzDiySS9srCcL2yg8BJ79eQiiTGOA6Ejt6EK0XOHdecV6WG86N1e7jEUpZqXj3CbnNm9hmLcs
r9njFWEDGx/lDAOrHLilJPRxqJJtOsgxsFLZXEkByO4rz44O8Lkw6M+peYCMON7nYzbvipZUAVyT
xEGmo3NjqR7bljlQQVlhuh5II74frPapE5O21+rJvgykTJI2uyoba9DZj2iEk6xroQx5N4WDmZ8x
jlxy5X0v69LeOM5MOc4aYwsgN8VWnIR3k+klt8zivhVWZR1sKvTVnIhvNCSIYmKlt2+N4itjNa/W
qsqMU5QRkQQcjFNajzKY+laGbz/O7iZuu6uYXLYVOGwMbG4xvc2dT4Udcn9mHtmeSQSY4NKPGA3J
eKLOUyx1dKJRI6/Ib0uWl4iO/Kyr7iI7ZK9UkS+8q8hSr1aZ3esYo2R5qNIeqy89MzjRqvCvrXR/
VqU+BJGBcWeIvQxjqkdOLuQeVIeVU+QlNXaSdzTQZWdLRsGJo23FTInlGW2+nZATcYkXEEzG7inO
pkZY+6kv2mNOzkTHs0Wrf6Qa7kwyXCW8mDFGdXybKoSDKxSD3j7tPDmfR0s59yMP7AdTUc9RM3Lq
HRSigZdGJOoYz8TQrICx2t9bzv4kEKAh4wAllmthQa/caw2BxCAUWVfHEh72sZ5Cou98WUT7sG4P
E6Ca2zjrsgfM4qa7QlPi7ggj58T15yF+hSnUbJDI5nuRRPE39O26v4LrAK+OJBzrHJmK+HLXqgAw
zAPY274iIWow+75fIcBgdsmt/WeRWjrga8sYbtq+ae6m0ah1HNLTqFYzA3gm1DZ6DXr4uXvWcRF+
q5WevPJMZj2Pz+eGjjm/ZdTh/9THuIOkkYXmVcMo9awRk3rJdffgCif7yHPTebcJQCEGPjbrDvdp
zwgWKMrBLvtDzt02aKgfpvWULQh/P+RXBBsYe09dP9lnBGbZuyZ1yWD4/7J3JstxHFnWfpW2fx+0
cI/R26w3OWdiToAgwE0YCEgxz3M8/f95SuwmVVWq0l6LYqlUBJDIjPC4955zv9NLzOxuFY8PtJbu
M88Rsn6mBXVgnqWxRnWqAsi8IgqPDdGm72lMngKHUYj+Qr6hhrsxHM3nyLiPE5f8LEkOzyvcjfTW
yqow5CrubA+XHQ4w1dfph93V6ZkR52PWkgC9jpciOKaCCG2R4vbdVKR43S01vf6avp7EKwmGJd/O
Upk3VRaNr844j78EflR/9W2WQwsjUbCmQhUCqa1n49Tgr77HociwxGob4902Z1DMLHkC22ON+4B7
iBAezxirryqcCn89L0F/rERnYW+Jk3qGTZsnX2o/xkHrl1Z3Tmy8Key7WjVaWJUduedYC+ulWc1r
UlvqFa9cbS2vMV8D1QX2lgiZdNqIwSBVPrPjc4Cdc8/+nbcu+p7kTfwWCCZWlBDgIIZ8baXSu57H
rj6JqHPJ8bTNzTz0LVobF5yXVfRHaOjb2kRug6tANGUEsmIFeetB9G23aRnuXRN2yNTWY6C8mYjO
ObaeTX5znhXNa9okHRFnYd+KNby48iWdMadsyXWaaxgG9fIL8CPrJjDHamNJ95sdRuqzFxV0WmFb
7qwI8XnDER8QOk8GorGGVsSJ6GApZkHF9G7UYntfB6fJUNQq9H8ZOguAEWu2vnljE111gbCeFWIQ
Cb65NZHX06D2FqUsD6y28Y/p0qf+gbXc+eynAebCSUbibVBExlWFU30lLLJ7cBQK3zqZpPnaLxSQ
29Ace64ls+1X2GrEB27fOtkGuRsaJ+bjwQtD8eIzaqfb7iy86Fd9i6V2SAyDLeyGzOoccMwxCdN7
k0zil7rwbsN5wCaWkxvpG1vE2GhdzJ0iGk6Zt3gxSF5TuUcUJLYmDOzUhr4IvX2NylGtHCzF3/AC
S7B/DAufC3v2mEnlI/NyYVhMFUUbm+xmh+Fti3kU7XkJjjLJsF7YTkevb2W73jT7a2EQUdM3+S9R
InuwXL1LDkoCH3o1YJ/YpG7XfA4dL/jm2kRoDHjt0xWf5qJlSbu/ieRE2CVlFjp64CBAxE0IeiZM
7eSjQroqCMHjj4pIC44WMkRooyMSV6bsKXbMaG/GjkF/EPTXTYUNnwvc9a/SJlfr0KRGzMeQOBsI
VYSk1/3BjxXBe1Cn05cWwyBW9GCkQY5iB12+qqS7rYNluUoNUZ1G1xbX/IbZtWSI9B4scYezrOvY
e6iHXais4lhnIYk/6fKlmhm8rIUUzRup8t69VdfGL2TYN39bSf+j/A0pHM16/Ndd8k3cYvls4h+7
5N+/6HuXTEidcuhASdpwtWrwu56gyEj22JRyfY9/+b05Nj+5QjA8Yx8HJcrSP/y7pdQlkkP7TvkL
JjuEMCb/gpRA+/tzc2yy8Ii3FQCGjxmSfU2a9x89pQ30mVrXCKfFMTmgsyx0BxaEYQnNFDb28IpN
37s1HKc8x9DYbpdREeXg56ZYI+omWzpqkyzjlEWJhnvpLvKZSq1cg8Nbec0ehpp16gqcfqzSEyfm
+Mz7ViVUhQh79uhRGTnR1ZCN5bUZMl5YlTK7rqImvaeN8/dAiaJ94BHJRs9gd3ArjWADkM7dL3HU
HFNSL1g0nIFtLS2ONasHzbfKyd29ooMdv6b4pIDFeQEr2lGP+8yQ3WEoStJ/atuGGWiMEzlK39J0
gaCbZv4N1XLAsGryuy1/gVy7wZ12OM3cuzGYAMQJGPMmyzYllHQitdgMksb7WDY1lJhYIZ0WPpO2
vPklnGRQryOW7+6xr/b7zrKaM86T8ZSkCEurOU2Q261E/pIwKVsnTgI5Jqssaso5dG8BHMJpqxbj
vXChIhH2Wcpbg7w4KrT6hQanPidUiPs08ofPUdV1j+CuwIdlxtJ8swMvfGmMNFWkiNnAE1ysdHij
1EIeV3HMzJQxiNTHQ+SolJJDHxz15QyR9vjFla7kTS6yb5k+b1h363bkY8Xviz6NYpN+agmdU9p0
1anR51UVZMOaQqIFKOKjk+B+gXVhzr1s+Dw57OB7cO7xLvV8N30aytbKrmbhBeumzF1+UX12tvoY
FfpAZXc82k8162FlwRQ/7WJNAy0qGqZ5Qg/OXdg/G+NyYEeXw5vF8/RY6xMdEiGHe3856GcxsFOj
9++zUAfej/qRkOGMCleOmsZf48szo6KjwOyXtcu+SqKCIDaH0rOevWsMnTAelxlDHNXhTdUZybW8
PJ7wVPCoApvAY8vRTzCMDTzMFN7Rb/U02tUqrRx37+nnXlmZ+WGpltCDIsFzEb6PuF1yRz2EwYyL
hscnhLJhHfFAdRvnNs7U8F7o562pn7zj5SE86OexrZ/My+UhnejntdJPbuPyEA8uD3Sln+315TEf
6Sf+cHn4D3MqXjsFtHAdFnVPJVTUX3F9E4FdjeItbayGp/jczed29DL/YFvpiFznq/IQS/oJdSlE
gktRQoCH9WwNZnQFQMn+1rs12QrC5qJde81CVRMW/tdEVzrppeiZdP0Dpo5SaL6URfalRKp0teTr
ugnQufrcxPY3Q9dULrODG/Sl+RcHjQdrsBBlsQ2IrH4BWEdRll0KtELXat2lbGMVsTpii+82+aWs
Y1NQXfNY7zZV1zwQpUf5V8fcz42uCWddHfq6Tsx1xYiq1W4mHEwbO1LY33RliW/YOznQPtbLpfBs
dA1aXsrRRlemhq5RgfHEZwzIDvYDXcISdEs5a+vKVuoad9HV7nApfNWlCPZ0PRzOVMbppUhWul5u
LqVzoKvo9FJQ15fiGr9HfwwuJTeIzerrcCnEbV2T16aiPHd0pW7rmr28lO8YNIf7Wdf0SbpE7KFd
Sn3U7WFn6Prf1Z1ArXuC2S7EjXVpFJAoaRosZyZYUJNa7iLmGenGZ3KxIUkO3700aDuEWT0iXYFM
TNV41UBuWOdZWpOgiM2smjsIx0X2oLBfoUuSP0/GYbiFglzvCXR5CtHi9m0zBgz9bIFdsIkbPOjp
DOKqG6h3EEs/FmuYiPpl02uDNppvzZIEeeJ6fdQhU2RDf2VjSMJRa2NajL8srCQUBzy1RWq++HPq
MlIEZiq67gXpsk3uginA0spo9U4kY7BDlGiwZ2TmGfk+vOdYnPaeny5HNLdnh0TAc43Qfu5FG7Ax
FwOEGoH+vVhG4/fAMYvxFM1h+uwXLu6nduS28uOquDchjNwrDyJsG+Z6szy1b1VIOCRbgBKaCazj
leBpt57yGWu5VP2u9r062ViYSm4TZfJy3ZQpQYsjeNVmRsWtriTNCh7d6xpF/G6ZOnnjOEWwAL3q
gkfbb9wjiuP4FPaGT305BNEv1kLEAAiuPtden/J6NskYVGVVPeLI9I6IaOZ7hfX7OM6Ng4MJn+EU
1MtXSlzCseHUsYksWEtI7FmuJjKHtnUX9FtUUs6jPhbLFbxIT29hYP4ck/s665uVA8XgLiBB1V7N
Ig3OI+V5ScN1AwMIwmJBl8O91pf37ELFe/1+PjXlJJh3L5DrCVEhl7YxWIjDs4UHaXQe2EmJPuiA
wVziNjDw30wVP8fs5tO8ePMDYJpxr2aljgOd3HMTlPn9gIB04H4C9V8QVIDz1FM5HxG21tUyz0QB
JGCu1uiM9QPY3BzjTmKpNTG/AhoSC5AJGTx3fZoHN4unpmPLgxEEpBxvC+W/mzA030VryXLltE79
EvdZ9NVE0jy2JduOhRUZBGADYNNjrIiHNAqfs7ZYJt/FQ5LeB4oShBkj9NZOuK+E7Pl3ci7ybcfk
lTmGyqReMRidZds0UpaPxaxe4MbgSxoiP6qu6rYGeo1fV2KZykf1GhtBCltGtfW927ChcEDtYM90
cd3UWZOrXZvX0sVWv6+UKOg/5g4bNSt4ine+lMv82NThZsLdMtOput6uQofBmlq4ATY/vW4iy4QF
O1BJaPFG9OJUlhO/IQIWbKrK1HS2zbg0IRI6U/XFvRFimoZuT6hRbPYnLlnZoB4O4PHaNzqZV8re
6UuaGsV7MkyStrb3nkQdVifiiZ/oIedtbtX50atJOfZ6+nuvnM5uhvAe9L/acfSWdO6rh+nsm1W2
VBA2zn8mwP0rS7XJgbXB7L4GoD7auXHNhyOJlK3SY5F29a/W4tC3dRUT5tVYM4JE846zA4sK3YPl
jAinrAlE9PSNCsMnnxZymy9yeYgW6p1VB405N1Z/a4z/ocbI5tufdE/H4iN+K+CO/9aMHT/+5/8h
Meqv+d482Z885dCgkBSAz1p3St/38PxP2C2ZX2OSukiFPzRR4pPncP6anucI273Q+L83UR5NF3og
X/a7MPlXmihba5U/UzaEJXgVmmkjXR/4xM9NVI/WFS/RZGgu3bQBoJm9OQk0VDBoJjHOEbZ6uLft
DEO6N4ZxnYZSXLtRk98sbmBPa0Eo2hbU1/Dh9SK/W9g7+arMBOxdqNKQU6s38s1UBkwASNz8mjuB
BUNJyDuc2S4rdOhbNzzl/GWdJjlm0FZlLttA/qMHY+ncTP1wZw5vedkwcUCWe2YxnfjONB4M1qKz
YkHOqaa3NuvyiaAvY17QJkIW3CZVMIW1OiKotpVbp98iZiAhEM0c0tfMDiu20zlmDaKemJ9kqr/R
C3sWk5lgsTdOI33ynUrfQ5DD6gEU20+sfQ1uJVqR2hddW4k3+NgqvJiaoMhca50aafletVX1WnbA
BejtTI7vrL0KVTu+wwIuXm3icVAFfKK74jGtH+YqCd9kJNEVE47qnOcb470KfoM0cXT64+0C9+/e
seaSRTx/qiFc5aO3z6Y4vfWtfHrg3F52upSZ2/LIeQ21sUZkGwoedK4970cZe/es7yiCiq38fWoz
wTA79+9dR1RHIHjdozVjhWdI0G7tcbYOwVIJQBGYSk5OR92fzEt/BXeR+mhhD/80LBkMLzMEW0n2
d+1d+2Yui3VjzNmzlVf9IxFszKF7AdcY/Lp4icleeemMajpWowP4sVDG9bhQj3QFsmjJesZ6nILl
eglF/yUjTZi4apU312PQ1FcRu/q/qkYtUOLnzkg3bWZHd4NdZNuK4NhkU4yqpooX3nCDGNgIYp37
lI5Q25XBHDr7MM7ZrpHwBb4mCYQ7zSkjoTetrfCeVPZCEAE8x+eoSq0vMswxEC4OP80yveZRYBrf
9XVkXwmZILFEfRkdEBJDpHd8/LIbaqgOYjiHUQ5LHzzjq1FgjeF5rX4Zm9Frdq6Zh9RF1ujHW/ZJ
1ZnabhnXrIKWBn2B5d5HpOSm2PHZR12pdknfbQyBCsmXxRRcM/lGOZ1Y17konvgcUzZO2ujem5L2
phVzdPLYDlJbUY71NbHI9sZw5zDfcLkSbWTVpgYTYzw0av5/UYb2DZnGPanUZV7dJoWHGIsqwV3+
MhUisWEkhkrpFnCSvsk+0RCb/FdZiLDrVjCG5sQ9t6WazOy6MM2J7GrC2jucgyMpUsEA9fI8j4M1
n5iNJId6dO8F0eHopt6ytiykLQiH6nHKuHu27dRnr0GgZnIhA2bPHv1vu04rSRGmw6ihcuILn2PR
rTt7ZiLByP3WRpy87hz2smw4laA+WjaqUoD7KhjSLTBsLkXul3PQYp6ixBmyz9NF7EPmNZN7L2al
Sm2AqPTmo720bElmSMCFcytFbRzGvnm2aTYeDFBTjF+0vkiHeRrCwr2hLm32uVYhM61HVn0+P6Dx
ymOv1UrwW+HRn9vsYaQpPWe/q5rsGVsq23oVHySZtCtYnPEKrMttztSk1/qoiVA6JKdqBOHeW0ZN
pA5aqkJUdbW66iCzJgkWAHjKK+GLlm+jtVitykaQyUhmQKkVWrP1tHobI+Mqreeycqy2sC6Nm2QR
wQFz7LSeEYALrQQHWhNO54+mHa66hfcw6Myr5CIfC5WaO7ONPk8XbRmR2Sex+pgjO7OlQ+YLVldT
K9IB0jSi2Z07Jsl9h2jNise0kvOVp9Xs3Cwfh9jKV/nkkeqtZW/wvQNOVK2F9wB7iVRn3WDWUnn/
m2qOfl7Hoj01VnvVaWl9Jo9uL7XcLto5rYEreohtKo1OTejZMb8eVsdoatsbZiL2zsXBJrmMrlwt
6pthQ1N0EfoBrO8NpzD2NjoBpK9yuaV3xBvQlnR2PnP9h3qe1dlamhRrZNxlD6m2Friq+fDKyDyl
cUhMeK7qrdGOfr6unImsqqGo8Sj4XH5PHqb8DaxIUhi1mWHRtobQDedbYPikRgyi+bzAdFgbjo03
QsUPTmPU3BKYJBo8A+jQGCeaPMsfhywIHhxtq7C1wcIpzZm+a7hSKDebVNswsil4i7QxQ2qLhtRm
jVjbNlxt4ACHmK87yz212twx9Vw6iWF+cbTxg+QNOq9komt2eaUy9d5HhJkzPkVGBv1EbT0vCqKi
l/3qtoEemWJbw2oydjauk0YbUDhjjOuki3Gl1OSan1mZzja1Nq1Y2r7iaCOLmtro3b64WxRmu7WX
9mcuwozezszuwcs6K1cbY2JtkWFYrIPH7I02ixxzbaTJmB5vjF6ba0bx1Rkaum1hpI+5tuA4HWYc
jKQ0rxeHDsehdusMprsmwabYzbFkcuVogLI2+BgYY05OO85sYMbT0e14RE7p4h6NjICWzd918n9S
J0vWBzDI/WuV4bZsuui/1rBt8eT9VC7//qXf1xecT7bDvgE0NseTWnD4v3rZ/mRJgUcOfJouiTXS
4nfRwXI/IQIIEmZ805J8GV/1vV62PvFXKXGl9tGRAmP9lXrZMynKf6qXlbClZSkPJQRuI7rDz/Wy
R8HIIwOk79TR5644LCNvs7Qh3AQ5NIqV/KEyAayaXuQeUSJY98ZQrHzsPsyl13J0k2lHqZ2nW5bv
wvpgEGAzNqtqKHJzZUYW3NsYFtscAERAJxe30E3tY2f30HtnmdSvGX5V1iIEO+JjkrEieKGB5wvg
ccV0/7Vo/eq1MpcAG17SQqodC+FfC/hib0UziFt2AIxiXZIO4676UvrVXgJobbZtaugvgUKQU4vH
LPnXnXrGxc8PHvEN01q2/nQOJ0c9sy85nRs8YUcWQ2GtsjToNXchxpnyVDpN6Z9c5bUfrQ9AAEsM
zAWsOMZaFGHGeqUNsXcG59iv4fDwa1QKb8hKyrA5EN4nnthDcd48OWkYgdEfWAC3Pi+Uv/cFK5aH
1jIhKrnkWtyGsub3rwC+PUPo4VvTnFdErqukxRrDMP0jYekRVq9dyqe4zapXK6jNYTVZDX/NJh30
Ki8d520O+TrgCbwAR4y82jHjpwHDkk9JQKlEHe+yfuWqid/aTvmZfmoRkwntG9RT5izDqh9Ntmgx
0lwR3BLdWjhirv2BcINmjKebJIgH4hwVHX7s8TWeod9PcrugeOVTDgyC65p/89sHmpkhFE0mkupZ
9voTHmZY/HykbfvizuU8XY9VAOh3SiXAMJPEwfjBICoBl9ec8F2qIeJPv9U4ZyKkeV8YxPMaafNg
YY+zTfaGZ4CnB3uVM4Zi8TIyv+CCt60d+3kY9wkl+TUKet4JcyjU85yNZ6oEB6xk5MKbD2BWsHqQ
4LqzmVFDgSKSTeTyqbC5ADEA6auWaniXTsRm7+ZK86aXQPKnF2mORaQvos4EXgGhjf/tdQNXg2wo
50BndSAwWXywjjhwe/sm87yOAGfK+XNoSFx+wSC59byxYhERwEK4NbsKoj3l9UhxMPEBlyCEGamo
EJJEmlTFfCLLLo0J6cU/vmXtletNcFtel8yR7IOX0JUayQBpmhVpXneMU2BZ5ZrTYOFHD8B551wx
cMTaj2nS6lqxkN6JiZ7rZNZIa9AYRD1YnXXMqVpfqdP4Zl1twuh0pNoy8YVfNVCpV7aoXpuKUe3l
EibXifc3bcsrOIziNtEXaeAO03m0et6SUULbmCCA3DPigQdCvEa6k66tni2pk+e6srIsLJw+F0zv
meVVxgSLK0DfEqxzgPiPZ968OQJHVpscHDHer9fFa5oDy9d5tHF7VzzZ+Cye8QoNxqoC7c32Sw1e
M2s8bk4Xe+t2kX68zyKHPdExzvl1zBhqaTvxgdbMbLkfTJMLzLC4ydt04P0JGht2iIQXMJsM56jc
TOvoRaXCdZcRTFK7fIQdcHHWwIkqAd5h+KyM914bWfdJDVESskI7c56yr70xs8o7uE5DYZpBRHHq
CdreGBnNaipTfl9rasJxt4AJj7aKmwJKYMNq0GqxOLFyWY7ReW6n6gYxUW0vMHNr5l5OFccz5EID
DobI+D6XDAcmu/4m6TgyTDMQT51T9byDuT2dKy505McorV9TM6gPSrThHnFJPnkEoty6acbM3o+S
ZnlsYVXah6nniLToOK6nNOWKMhSzYBw/hniCnr5Up7D0wOFbBSygU8726T4xQXT2NtaI9TDyKWUx
IQNtLDmaSVzhmmIJhgt8xj1KpHerOYpMY4l9IG31qe5ngWNnHucNRg7MhhThXC+iBfRRFlylI9tx
7ip3a3Ebl0o85bng9RANoQe3Sl85HsSb+WQnDd9eAtL8CFMSSOLI4erWuRtkR6vnJnZEcmVXfXPo
hZYRLte8LbF9rc2O3xkQiL7+e6wAt308qGeHNTp+T1Mfe0Bq6+5hIO1n2pnMbCgs2w6OfWTp61Fp
CklV++rZwCkX/H6kJXgEMVV6I5cS9MKmPyZ+y/yYbnZsthV7dfe2y92VZTjZ2dPh7bWyaXe54/LB
t5/HopsEXZPTRLvLyVqWkXD3OCLrZxFbRfE8huGcfnFGi3Mis/UpJQZAe3bUOW8qA/CS9HX+IKJe
rvHyfaBnYl+scHWv/NrUD+cg5ARW2SJux8XhIMuoH7Q/0q8EM6OoEBEz9Gg+cPxY4OpE2FNCEEdQ
sCrjlou6yoGwk4njBRPb+m2ssoclyRDZYzbn1llnYDbK0+ZQdOwtnaDQc9ek/cRZyz3ZwJEvYlJe
Rukka6tu3I+yyJ/LUDQnFUwsJK+ITZ6oQ6zmSdpI/Tjg6H/ovp7Iq6uueMb496LwTOgLzWDtmprV
olqI7tYxLVg+fRbqyVX0OfZqB2pmEXytwQ0SlFVft/hH1k3nAVNIuAfoa0VujIeuA9gV9dUV3Pwm
D+5RXcs1Yv8XlNxdVbX1zmCR8b7CqZ3k3jmQtmN+md2sMnhOIK6Tsg49iVOVnDbLdtmTssweD7CJ
zIfQvxRrr2XzauXWdrLGZYCzkxF9tIrtyl8bdmrt0oLhyMqLlx2S13hykggIleGN87BiIzKad7ML
nf6guCwJOG173b96kbrqLHu586fOO7WJ4jEXT7XWdiqWnEbx2RZDeWOYbnHH/rZ/8mB0bDIBw9CN
/HIb+sALVkwlabxSr78ikc28IWoc50RrONNbRmDg59nLP9uJV2fXGY38Q51GBTZzWsu1vTQKkLM1
/NrSZH/DlJIhCzG/W7jItrWDL81naWxHerQ6mEM9bGYwSlvaczYubBsHS2+1yY1PsOJ8w/vlfiSd
XxBKNQY8x2NzG8bjZ6WSCrc4LhcvGL+CKF07kLC+hfU0nyMHSIbIarmzUo/V2s5pHtiNjyh/Cnfr
TPn0nvTyyUASX4mR1tuPo+UhJw4PI2mf78rZsPeBGrxr9hbtbVi3T7WCvLJqXCojwKd1eUOMKEdU
mlOfAPrfhtQNpz5vxEmiDB8cmsZjqnr7uoQpTMvMWseQ1ixpuWxmTnXtb0mQSEGfuhe+VnrPLGjj
UXUaSyrueAggqtlDsQt9wz1mSN8PIa2pVVjFQWJs3/v6CYHVGzs+OMqDk/KBtfFsvLbBVG8ShJWb
JXEe+phcThji5jltEp9Ek6z7LCdpXM85mLWV4Xt83Ujt+q0bMkVdIuVygpVY75O4K18SynfKux77
ENe3TJ909NPBg8Fyi62b4TCaLsw5G9adg4ZZpvlxRBF4M9L8hTw1mlrhZfl6aJp2Z3hcNiTOjMTk
LF2/J2UAyA8AojWHf0hgX8aDiBX+41A4H1UU2lvZCbitlZnp00oc56Sx3rDuY2QKynZ6oSLeUl03
VIKxWWzm1Ey3Hebgp6DmROHkb/JtXGKIZrPZO5jtZO0JVJs3rYT+68BAHq+j3vDEqoIhpnoOEr/h
vescqCJjmolt6GQNBgwP1HlyjoHFwMpK8MMfvKUdwg8O/5CMHwCXiy9IQjKGgiCJKFjw3YRWAPEp
MjiYmtg9+Gk/PhugnH0ee4F0kcMEKaQVJgSyK7ee25SY3LgvYnhnzxWYquPi4uJRkFAJWewW9iSJ
+laJF+9cmZmfx3DyucStvCQtC9MOhR8HaY5kqpQVXkOyuWWVs/1CTml/xYLAjZsW7ZqHV/CIlZo9
37F1IUnTu3Qn9q7m+EvrVr0JdJP925NRi0VimLQStbPgwNYj+Aw4vquQxi24Czo1Us0OJW2IA7T/
FagMh3oA8AGSkDHOpsIlIZrF2ntJQj75Wma2Ya5CkihGltwds7de/SjnqSt7VsHWfuxb4Y59VSfH
2NLw79OSkmtjOnnnc/VIsq5Y3VKgcSKqLYJpKETcwebZRLp9Np9MsUznWYKOpxbN1nk9UpaD/q1+
ExHfp/8Ofynvf0OP/xi3q6WkH4HktM4Ojb2kgZYebfQfpaYoyOKqi5NDUCrCVPKSvfcvi7307Qtj
uYU1K+Y7pAcUhP24hCDx8P1h5PBPXoD2Hv7xFfiEmPBCtDnRkmAOfnQMjpErykV24cGZFFmPhJ6E
IHGUCOStMFpSSzvGovvYiqPwqquCpUA6aoPbsOjEk2/2UAHLlKryz1/VP3lbkK113gTZRDaexp9f
VGH1ASu/xFQVBLzsWbaYQmasJTXpQHOMOUNS+fT5QnFkACx+/fOfDr/hH94Tfryr/6PtmpcVxB+A
DKQApX0xLLwnc0YrhBI/E/nU4pOEXZRHs4NIj3oB+doLjKPQ5XdhZzY7vHZdyTtQVSy+rsy0C6ND
pzvoqg6L5FeImPQwhcVB+29e8D9+iI7nCYe9SCipnvjj+zWoMDYw+WcHMmDw/7Mx07fryE1ZvWgc
hVGqqHJiH6a2fsvhRp7rjllFHdHLx+XUnPOi/jfBAULPfH6+sF1qINtyyQGxBI/hnz9Bw9HUR+oG
SAiAIHCQunBpGEk9A0CkDvQN3f6OElClLTzrWA30FwXOy2wvGh7JpPNWugfjnf3zt8r6Zy/MtcmY
dn0cuSRl//zCvMGs2E+qowMkKCrUkMVo9n/UODbeRFVktcUjnCXfPs4lZetmwqqQngZbDueeTbQW
k86onk2G/XjdL3WxQLPbGzFNFJk/lO9x2FJzBxpU1ehZT6FM7mwyjJiWpB7q7c3MYPDjt6Y0zsfp
3C96ClDM1XSOghgtFhrFdK/ruDdkMK6tpWWPe+V4FR3Qn78d8o9at2JfF+iIK5gb2CRw/+EAioRR
x/PgGXsrcjgDZUmG+cnvdatTTLx6Dn4CgiCTGo+FXBieTKR0vcVz3C+PkyKp5zG0cOVBdiQcNcls
/pE3iz8nj3DW7WU8ZMlKf9gNiWjXuD/C+FDqpbB17FUDK69D3RyWOeenw51jeOOSgMQVQkPwcfll
/4bo/BuIDjN7+aeT6Ku3on1rfzJs/PYlv0+glc0sGWs5fnLHJghEqP+dQMMx/0RUjzRd3/bhGOu4
9f+1vf/fxJkdcJbDQdsw2ua+s8VfmThzYf58upBdqxCbeW65Dokhrqt3xH84oOug87MknNyrXFY+
KHOQzhBuBb7Iet239CT1ymPFBP2VzLwyuC2LWdCNOaaBRrfQyYjHrKxNIz+1Lc3ftAVc39jBwQ96
Urt6S0d70IgspKFGNl7/Xd6wtzjedmRiwWmepTfaa4CJbhfu4Lbn7jUnf/ue4rrC8oYPWkjDW9va
lJXZSrGAjFOrkli2DH9ZxDVoepxc9W+2Lsl0Ztlj2tYJ15PIiP5tTeQa7+IJy2q/r+8TbRVr6kC9
thie0ccuXjK4P0l1RfBthHUDtxncD7vkRzAJ2U4XP1qFcYaYVG1Tg17o36V14b7W2sRmaDtbPNjJ
/YJ6tAO57wB+1b43Sj88cOXFD9dpa1y65MRXaLucq41zuL0xZghtpyMX4j2b5lvfbOhHhxQaNX8E
N0PvWkTcYskjoklsuwSb3nRx7A3avEdYEj4+82Lpu7j7WDDE6Vdq0x9jBvx/o7YC8vDP73ttD5yi
nH2hZh73bOzPD4qK+2QoPIdI4WTLsexjxIcoS+IPrgfnIbn4EAdwN3dRXrDM7rjMyLVhEWZa8RRp
E+Oi7YylNjYOU4gX0vYxZ9rOIL8YFx+kqy2RpR32G1VlWCU9totRGJYrIDs4KePe7reMS3uCmSmV
RyNAwhgh/1AG4MOctSXToCfa+XEGH0UbNu1ILu8YQzBftgI7pzZ2gg4rr8uL29PWxs+pX9xBQCgd
7E66KTlCv/03Crs9RDeGIyuyTGKTVSyIhoMiUfeUVC0xk4zK2jErN14X1FTZ6H1ImMCKwHaM4D+X
rRmxJvr+94n6n2h7nGCa0vWvtb0rvG/9ezr/fKZevui7CU58AhUOcUx5P68Q+eoTMRL6mIVt4SOP
c/h91/TUJ3oEJUzTtFxXCo2U/67puWA7fM5FzHHUNfqr/sIikdBV/4/lmy+hmkkfNBoBb0L+MdKK
si5qIA2Fp0Ewy0WTF97DSNwh13jR7ePaU6fB/JbohZvqsnsDjE/Bzhy6AwCFYW/Vot7j4gC8+MPb
+E/6FYSAf3hp/HI8iegNJPC1P7ZMU+vMTip99+jBVi/vlErNO3+BZYimHzjpSvRwm/Ek29u4IfQ6
xDdkVEO7zifVBx8+MW0PLXD/mhEpEyfvy8Jo7ZaN7hFDOjfmK1FxndsABYGYtQyuwRzLAa91h/3G
b8nicTuSqqCZLhsbAhNYDpGNNjsDpe2lzWe2PsJDORl5woq1k9Us8LeMCGyvxfaBgUydGNQKbbRL
thNsNU73CFKvopu4JzGyZwmEVmNs6nxgbkqUMSpaUn/L59wEF0om8GqwUUrW2Leh/PopnovdEMgo
O3VAosmVGeYsw2pm2Q/gG+EWogEUTfAMWN3YN/HSnOowEXugZO17bEbNncoBo7hJe0Uy0qkq3fbJ
K2Ly0tX/Z+9MliM3sm37RShzNI5mGn3DIJNkMpPMCYzMBn3vaL/+LY+S7ktRqpTp3mlNpCqrYiCA
ABx+ztl7bSimXtercxiSlDwZg7FJSHthgUatdds49kzScbwziGVHEtmb1YPhBC/CTjvaI11VbZYs
j5+tMKy9lejleDFQd93jdgW14MVztx2TYbqJvOVR9FF+1859spoWHC909ogf2fmZ4byRt4HxDDIY
fQHpAJuyiZ1/EH5WPwDBs8no9IFckfkEYRarenaBKtHZT2mEYXQyjQQoVrN15tDaNbSrP85CTKsy
xms5ubWEAlaUu9pTuJHM1u3XnS3c7YLn5jDZYb31FrxxNNsa8K01yaSLonnURO49V705+27W7lLw
7qfItIMT+2z/FJsijzZhKfLnGsDzx0onwDWjCVAz6436saHNAOrEmm6w3HjfIubhO/y9zRaVY7JC
tKbW+Ty0WyupYJZx3Z3dQucBWTPduNeM235lW+20VtxpKwbs44PwhvEWl8FwlmPXb7GxBIjA4nyr
DHzIxKnZnJCyH2KCStBxLhQ8AKa4paEkhzuClLoZz4DjPoM6dNbGlPMu9bHOyAAnkRVBsypIe/pu
gea+NOAWNv40tQfID8heVZq6L7yJF3AmyJaO1uCmtCpGGxfUoqA57HkDo2n0ZNeRy9MUnoWKkYTP
lbCDeZNHeUTTpQuNj3LqEKY5Rq5I2W7Nc0CgsQS9LfLj4OFXXjGJim+izC3PDFK5ekxQl7UzpNu0
G+JdPtPfJ3MldL7i4xpphuVj+3EZ6/JGx0Fz+YhgxHiRhjvmzeGawZ1+uhhzYA1mvzHsBze3c7SL
hDR4pKZKYImVe8xU+xTE4/LmEQS1DcfOOQaQ4leJC75/w4ClumUlHF+g5fqoFXxA4qsiWkpzkyUt
bj3eyuMMaqP1vpShF/QbCb8iBTti+sMtulDnOJk4ulZF4NNUNgcVFzdz5UHVCxjSHCsCaUnKZREp
4C37OVSdih7bAGzvDsnneO+2gwlItiSigNlDl985PBjIW5m2EUM2VMauZaMxbOoWIrXLcnAuYM9B
qg/z4hMboeYh6W1VbSdoeJdQqyENiNDdxtMayUSrJT22UPnG7BNnI7Sa0r0KK1utsRwW2V5Il4o/
JNaYPdVai+lrVWZELvGmqMdsy/LM4iu7LPuaRgopZ3KVdRp2636gtZwbz2CVEH7SvQ4erKsc1LtK
Q6MaY9LO0YpRen7NaS7M8SXyY3TCWlkKib85TIhNF8Nl3BlpBaq4ilGV1qXGAXkb3ji0j9KukK2G
phvf60zSz9VQJA/ePBXmoWu76IPjODVAJ+LA8jW9iu5LNYuyWDkwK+S+1XrZUCtnY3Bz8IfNabgo
NMvIuM1Rxrj8CZlEMKjiO+LK0OHKAd4IalFSfVnfkbUahLI3ntt9cY2AQ0SBWG7ggdi7dLYJBM6s
adto/S9rw3RMtSYY5oXJP7jpWOd5yDPUcITAE8C86nWIA6FOCItTicbYvMqNvZnR60p0qJCR+yFI
HhToHeUzGdI/2wHD2LmgmoDwaHOSg+ltu9j9mtoI50bfqeEiT/Yn9KT1MaVY+BDYsclRi69MKxmw
BDKz7xjy3BBWzpIj85to9kM009WR7CeIltIAxc5ka+ML0qfq2klvZ1lh8KVw4A+WybpD4ILcd9TS
bXquAn8qAyu6aOg3W/6R+ML4kmrpd2vZ09mRjZOvyXxHGi5xTg5aLp6Ry7Mhr3aiTQGcJteycu5S
aa+xbKI2Z2yE8nzWIvSuGvDg8zptz7avhezSjlGsm93iOdt+NiBRIXAN7N3ckkCxAUkiPrmpUuW2
0ZJ456qOn69K+cjRqvn0qqBXVzW9H3sjtbSvpa5XvX2vpfeJFuGzhePnil8NJx3uDOFkD7NwH7Mp
lPv0quK3yZ5Z4N3H9qW76vx12X4XZiVyVRVXX2ZtCFDaGoBWnt+LOAscAwYe5C+2bAo+E0OBpa0F
MPzRraJPKi5+05k3HcsZT5E2JESL9iaw78KnkPsKzwLN1eyVIOmXzjDJiphNG215GtSnFHW1t+Kp
MxwKRFLS13DRwc4bVVM8jJogVmmWGK2jBHGyBoxpVgYNRUb1O4CeD1Gg093JKb3EsooxNPCI3SSW
a8oNYkckjqPDEBmgpIMSWcdkhJp1hga4efODph4wwRnBCZnjqDeY0sKyo2lp8xWc1mqGmn/FqQWa
rKaukLU6ycFTETNHlAyTgAFf3SJRc13xbO0V1cb2pP1spRrgNtga5gZXAlrSFfEmuAfCbaDJb0Pa
8ibABl02h6zhem6mMSQhDxcq+68qt/3HaYIkV12hco7my/ltxkIbB3ZNAKCbp5c2nrNpzdKO/w9w
5yfGCs0DsnbvSwPTfV9drd5ZksFiIWgMMIfXlPuma6HUGBG5gqvYXHTAmxf3+0Rbyy0gPMXJ19Zz
8k/qH0EpHAbvIhLH2k9xqpdkGqw6uydtYkKDb6uz689W5f57k/3fRtnfNcoCy6d/9Z/LupuKuMU/
mZv+/Ve/13X+v2hwWTgCbN+5lnb/0yujjSaYsgjIicRGo5WkKf57ZWf/i0rGEoAjXOo+S1MNf6vs
LD6QvixoBwvWD1ujf9Q7s99VdnAoADHR4JLaRuXJ9/MexodjT3ADfGRuXDQ9qWE+iLhZ4O0n9a5q
Up9UxtoTb53hhR8Z/LfEgJThyWgTwIW8/8m48fAfMurfQ/kd9DsF/qjPfv2jXxfsHuIaPlwlgCOb
6KrvzNLov6ctFqkpjkj/QUK5rTUMmns9vFTCiTUu1BuIY7LbtRkJjKGqwMbKOuQ+9mU/3f70k/1F
CfmuecgVcBxKR8ll0KBLXV//3DxM2axRqNb1ka0m6dEEruzZswRrSyl9XnzvXx/vnTz2ejzalRDE
aZJ6YD7+eDyETWKKsqw+jkZrr6Yof2PTM6yTkGvw6yO9a+brI3nogQFzUrmbtFr/eKSF6TngDDc/
4ucB58ryzU5SGntitJLHgZnpfo7T8OHXB/2L00NR6NEv4GZC06b/9596samwcIyw+zyCkZ6zlaEF
+h0oFLnpJwma+p8fTdLhYFzhO1hC313MKPDHpCzS/GiKUWaXEknbbnJbc7zr8+Djr49lvkON6uuJ
qpmDeDa0UUyMfzw1pHx5XGQiOTbxlCOWiKnlN01TVMhNCE+PZzjdPeX8zYjA7wDmU9Vbgrq6f3zO
Ugjfwy5JR8hjUfnj1wB26s1Fz46xwdvMi7abwQ1HgNsDF47d3xzsz/cQknC9G0Y4DkjsfeenpVC2
VeuCNTaX5b7y226jDJ5g+FZZfJy7RCIrKcnp+Zvj/vk2AoKPYp5CGR20K/S69dNtlJGRnURunR7L
sYEXjHjkI3JPzVpP+vSfHcshkYyoC91H4+c1hUb7/3wsB1CMOcRBgvKTvjwCHy9b1aKdzxFS16df
30Tv1tvrscANcSl9Tzh/mjemhaJGYe92XOZlNDcVu4VTntjDbzaL/6gkeN8W0+ckGa7owaa+Xa0/
nlPv5l3rVlNyDAV5g+xmqCdWzlxaWNBs+RgnCXG7E8Y3vPRaarul0oovvz7Xd/eOPlcz8Fno9FAR
3NG7sQzFWZY05GEdw6Fj3mGS/7WK4DtcQnsuTlXkU8669vw36/mfx/UYD1iCXBfJAO9QGEp/+DkH
GEcVubHJMYaW+blN3eLEWHq+rRkz7Fu7JlWLUOUJj/48Rd46HCHiH0e3nL4BFWzarzWpiCcy3jCE
6ZEQSm7+saTG/a+vzl99T8kPw8iD3QEg5HeXJ5N2OC6eYRzwULhv89w77XpocsoswMKjy7yDEgzO
ueHBx63G7CIGayZzkyCbY59VzjlQQXjEA2vfBobbeTt3iKsUalvgDftff9c/37W4RnybkR28Z/dP
AzYRwGEHU5gci0AQMJEBq8uoXTq1/fVx3j313DG+xl+xuOGd5AF5t8ImhsVFMbrkeOWTB4mG+2CY
kGdQFPLx18d6v5xfDwaI2uLtKOmV6w7+z4/97Heyc6aU5ZxsjU3kh4MWUfdrnJekTBPWsK6ncT6b
/eS9GEUZ7Slp1N9cWFNI/ST+3FvX1neml+g/2RTwdd6dc97WhsWTER5AIbTz0cstFlMVTHZ9jPp6
uWeKJ94kSoB1kiAAXM11nEb8Z/ChWDwEqcfREJ4C4Cgf1EDsJsIU5HnrJlcQQi0EhJc8JiskThrr
Ycnt8MeARfGTP+fLZclbYjWCpnUfvWbKTlZBiPLQChbcrhitB8Kg3EdU6OKAVsO8iQH5kW5ZJwYy
qHG5n6PQJp6ChtMducfqNQ+JzVyQNlyYuc6EY05l+IMgC1mfyqIpCOcZ6vCARdrpaJXGRE7YHgK0
FRESjliVDfabGEbn17Iv7KfRtutmNSFgQS8PXvVHPihn3BQKzyWpFWl8wRlcnBzJ0mK2Q/LWxyze
VRfJH3SWfQuDLNtGyjHhR8RyBFG/Az7s7EdHsBkqvan75nu9tS3Txnvxm7H1HypTW0N4+qMMgVjA
4bGzGnCSO9ZO4Irey4J/E09JEF08/bcdhS6meGnDpEzGbkQwkhsfgf/MF94z+SeEb+Pd9fKG7kjK
QhmL+9pu4uxULV4eH0Mzcu2TBRz3ksFThM2yxCmd5utqBaX33Cq4UmvfnIwvZYV8Z12JCSZ/npvk
aSQ1126WPmFjrRDxR2dKnM89wVEGsnRRftA4TTLlHT5nhO9yAdpJZFnjJW+tCMaSUId2jvbBgh57
xSBfPuK1tp/8Ej3cyrC4toVtJW95VFg7s62cV9pMiFh4aPIWoHGx3MuRRheR4KSNorKd7pKZoeSG
SJvkS+4qliYdGGDOAsKvre/DQsPO/T5Fozcj2iUhYzLZwJhFtezIe+Ne8nTYSjTOeHBCSi8CtbsB
4aw0GBxp+O2mjztooyknQBc4hUuz7rjBtnhx69d4jASzFp+7l+yuiejueKoOfUzFgJXT+OjGGRdM
RM58iYw8PWV+vg0WGnXM+qc7BDrNDhaweYjGpdo2qLPWJEK09xHD+aPw2/LM8ESnYubJxrU6cTHt
cjn1WEYOMC3Cj5HytpWjnfVumV1mjrYGOundFYu3x9jAfJ+oQ5CSKdpEYAGr2in2AmAJYyBiy4Qx
LTQdLZBMDPB3wYSlCm5pnq25qsBVkuEuiTDppGawi+PG3o19XJ2Y1zFtMXqMyhBkVk3BaeWZ364R
ceewU0m6snQuqZLOS8vM6YJ7/67Fl7eCzDNthtnHqoQvcCeb5MkNXQCzXW2dcxAMooc6U6ty3GcB
sYXZYoKyXITL/JuQvSSIH7p4fgP/+Vr3RrdNSePczK7DlIGe05Hwl+dG+2NXZG3k63nyeav1tfWl
sJ0TlhMTfFZyG7sJfl3H/TgM4bkq4dopVBHb2JmnU5wXLMCO3iMV1nzrJraNJrpr7s0k707GQML9
srg3mdfMPgHSBeDtgPTixoq6743I6sNsVnDxUMCFoHIiOz2ZlVOZq9CIvJte5nyhKnds5uGztTzJ
BWPXNOagkdRgoW5HJn/HRsmJN6OrB2eeyJ9akK5PtCzHx7lCcE0rv0YiSZLbfMm8xdbAVW/nZMr/
lhbg96bcnY40iwsOyi760kbiwZfj+IC4ft7aS99v9ftHYtDBjrZO6qb40Cmagh5PWn5kZMlWwMqA
T7cze5GMHBYSmN1u7QovYSkqxxU4WN4IXhR4hzql9EGFkG0Ktnm7YBH0ukjsq9dtbRV3nVCfvHxp
NiaDtlunWQCvR9A70o1yYUXtmGkWZ6PuSHRJM6nxV93O9fros4IddLb7aaOSELzh2AuABv4YfMEE
1iHDJdqDvB3WyWMZtPHJbti3M2nyu8MyFNyYKXsHSoTcuM/n1tsWc/tcAgLYiUINL2T5+j8UYU5g
DEvT+mgV0vs8jVB69kImQOX6kfCZqmc/VuIvqJcluEX37QLLZ1JFCFFNMHfjHaiggwMcJEutarNv
v9eW72/rMZ1PjbIvXuGISxC28N4Rvt7QRy7ZwpQeGIE8uM/DJqS9ChmS4j+NHdoULTrfxKD7oPLg
xI8KjkHCoeYlTPZsaQzO12kR3b0HsuM4NSURyFVjbXyXW8BNS4AMYST3owe53vXVAD43cQgv7aoP
keps+AZmegzTxrpwBZONDRywwQa5H6Tkxg7KC0pU4kCLwPoQNbk80N23b+AYAe2rF/kYysbcFP5Y
7XNBBm2OGvC110BgFppmPXQM+da+qlrio0Lp7+OhtICVgMRAHx3ijxGTfdsLv7rD/8q2nzBhF0ub
kRI4nRmVA2dlyPd5VnovMnNp4lRNdJ4M6VebMHTy42wE83dFOX6j7LFH32RMPuZWXFNr5tm807Eb
trozKW+p2HU+JUqZcDCrE3FiiqdL1ZcxLfIPtSvVnd9N08FuujhYJ4F/KKalPY5+aawQGvjnCqnv
Je2R7DjRULzpLEJ3m9VB89mJZLNzCXz6EciCQI/aYyQLx4BeUpq3n7yu/lLw0du2qRgfBKRAMUQg
p/ZVMJIAw2F0xjGqe/ayWJjVuiHBdeOQSHzGQUbgacU0XvbJNiusryTV1Oh7aiKk0UcQWYwJ6sL4
rnrzzHI4od1n2hHwDqQBu+xnCa+UwZv6YIqhe0vbjDW7yXlrsAi0WaTQQ3pNJp8U8b5e99VFBO6s
hFNO8Y/YAOGhMOFieXJUSZmkjB+4AMvLJGvrNhll/0RSwfDmtIn/EvUBXGvNioFJLRafxreci9xD
SFkW5cFwnfnEvJUUkcIdPs/KTG5FVjQbwx8g3KSNnlyOmblmF4XgwZq9jcobuhpWE4JPx3vMt1LT
wSlTcXHGJN+Q1c47g1EWaNO870kGZ3GKtWeBoHszHNXJbKHbbJRjVSxn8xI9ovC35jW0h/4IkpPX
iEl3iPuSrjxeogX7Qh6IXZBV/G68FPa2qNWpXpL+a01tpKcj+aY0Cq5C6ydfQkvfynSUxCX2aqtE
1NdOB1fY2HakZb8aVm38sJB+3IQ+vAlZLunaJDF3PzlT8ERQOpamXrZfwtpJ2E6KYM0E/omNMVGR
oQu7JmseXJvIVM3sJh2MOizkpio+CVliPPeNB2+Y8NR45YKNy98h0XJXbUmehJOJYjWxOdl4Hkmv
ZtlGK58ae1Xa2s81JW8ZGU8lviq8GX2sKl6V0QGpmrXr3fE7SP9gTy3vrBuGBrvM9L01dFusPqAH
TYJiV7gHdz5w97X0LYOMWG5nkU7meZbFvl/M16Xmg+Oq9/fW3GSropjzPSil6bFxwctZvR9diNT9
YdSMGZqlKHE3DNYpobG7Bb1GGC0qazxetAesaYAbWbf9vo4V8FxlBitqfN46bIROgHEcAFQJfsZR
dTdCTelNZk77jMzzFWHy05qi2t2ocbobkSWtYmdyDxJ99VoUA3nATb0h/AwHH1vBD5PZiZXK8Vn5
qvuuWqPa1ka17E0Xl17RBFBMjWLXzrWL1YDewcLgA0gRqTzGa+I6uyqMZ/YpwS0sHKJdm5exWOD9
hSdVuU91G15YcmkYwbk9u+3yA8fuJzMIHjyr3NfspklLyV8DkaAixLyEwTp4M6Xo1jDwUPkZpnyC
1ECcSmW9TYHJxoow8o0fWyR6tmqD9H6XYtybmAHii3e/FkMA9b+gqw1EhIogGvv+82IvX6chObr4
wZj95sm4noM5+iwQ6YF9bP3shH4Hs+o8r4h9sfcmEW9N8jwNE4h+FePjfRL+0CMMarCndMkjNrkY
h1RAzGMz9M+G1frbaURoNVDD3PQ95jBUBfoxn8VJ2on3jGm9ZKDUuP6mi8f2mDQu7dEx1eUEMaXT
vhpNttBoFBzyGYgGJnDCaHdxMT3AoQi+CZfp2cmocxo6JAlDLNhbAylxZ6bfHfGJDYKDD7nV6s+z
mowcc5rOeClTtGIAKhV3tDdmjH/pajqpIs4sNzHcorJcZeyHDp7de+RV9wp/UmdUKbYxlORIQUZK
zoxgv7a3whc/ykIsEy4PIEdlxIDHlULE8imkNqTAUhZF3Pb9pmJ5oc+kZxpzRbQZQbTGNjQaaozK
khB8lum24R33yW/C+WI4xAVCADO2am5ccZsakmxlFcyUHb3HsjR2JJeVpq5OzGQavqeLNd6l7gy+
nVjEnRkBRYyzMXyBXk2TO3I888HspNrixaYSYQIr3qpqdOVFxTpl0Q4UUcexrDvCpAa2DrnhkpBo
2u2RvT0fbbilAXyKAp3xLBI7/B3UV5Dgvrg5ZrukZfu3cuL6g2whwplDeSx1IOfCK/9oZYRhJp0d
ntDv0xRAHXzxe48egZ7UXI831I6xnVGOHEPXZmaTQd0XnlM8X/8vgV+ALnIp+0k1DPaelMsBBHP9
2hWKGmxqLboEvj3ejQvbHoNik1nPUrqPQcbFRDAsAXSoZndtFNf5xBhlqvxNn9E3zoukFqskiYO9
EfAVi3jMTpi0y71byO5zlShOIEn5RNaRBVUeuADi8sznohf86vBg+c7j1B5bWU4fson97mLE4rBk
PXHg9Tyr9SQ4L4c8r4+1pOxrhrgms31OG+CpNbV93+deuxmycMxWyUJXhOYli4EGh4QCLXjlDLI5
ZqEoCu5/sRg3QRXVrzT/kr3IUjqK/nIO2razAHIFipYM2nOY/9FS7RRxLUQZNkTKQ8iQ5ypdmJAt
kuZVuBB6qe87IymX3ZDyC9gLaCiyrWBSKhzGq2HSvpg+rsMfBsNjmiKUWfd5r69J3jNlM/mv/FbT
beUNXDaalGswCcvFKs1yD0Hot/Q8j9yeuyUfSd4jOnnnOtwBytGe8mDQH5in7mMEF4FwLiw2SJnp
53u1v5mwNT8Xgj9BgUCMqA4JxJzJ1TLdiRvWtL35MvBBWwRegdw0oyGeY1M6KfzTLNjjLjQfYoPt
tenRZwWcRMFvGlb4Y8Hzdh5S7iZ74UMJe6peaSWWhBtgPX5SFjrswBzD0wCa5TWMBbgItG5Essc8
wnjwmE2OKjyFtVm9Zl6HKAy2AYz1bsgFqoE8NB8oDjjDEoloD7crytgBo13YByWJptQt7WdFGnqC
1z/PTn1FyODQVdbDmCmYefqBtbos/oZ/rH4l74RD45caTrmaw6Oi5UoalQ/zdIGCHQk6cqrh74I2
yc4svm+97KB7mwmlh6q/lsIP1gHDvH03tOFJKH4dpUIe9oknMOzngI5FGexVSwhuRGr5xaYFfqmL
IXxpR7Ss68VdzHMOQ/KutN3wJHObb66ofOSmZDncC1vS/GAs6m+kvgtGLA83spa0FHBrDOvMR9wH
f7bnLvEW8RaJtH5lFGkQqRTXPNNVK8NNRXWKApD1MXC4UnC4jI+QqcMfHknoROUofQ+2ghhVT9bh
CZEZNjUf9tXB8HpfB7FT9vluPHz3XerkNQXG9NxVyfRlGnymUB0b8pZWah1tY7YVvBnJV7kxu6GE
QqL6j4kY/W/14IQ/sJyhHpY4Z1fRyJvJScZmN0tvJsK+5A4YgiZ8SV1AyasObBzR2vjyhw3kjmr+
d/v5v0KHvxE6aL8p3e//LHS4i5PqZ+36b3/wu8ZB/AvxAGIESzA/o4+Nu+h3gquD/MFjgIg7x8VU
KhhW/u4H0op3vYFALO7yL20V+l297v+LWbxgpGujD/JMxrr/RL3+fqrAfMUktxsZPTUEQ+l3A6Fw
NKKBAk8eB5S7IYPwJXuIc+7q6/Niz7x8AtKrd7DQeKFD2jz5uapfgk5MT5IsuRcHQfRnkhi7z9FE
UuxPV/Iv9Ae6v/9z/59vZwlOny/IiB6R1x/HEEHvt6E5Bs4xHZzqVbJj/gB8v7wp5cSD3yT5vA9q
MaCBo03+N5NPHL3vjs7sgTAzB88BFYuLSOWPRw9jC1hWnzQQ6cPnogkhkpAsFlyygEzXDbJo74Z5
Temu7dn1zpMTJE8mxKgv01Iu8Gw74Ar1MtsnRH3dNnP7fK/yts904e3ee7FPt3ZiA8KLu1A3Zm2T
HUcJzsyxD1fpVAQmut2uuIutWUCJNgeI2D5tcxw/nrfpe5q+K7+PjQZOrTvhhHQtlJ/AQCsgPGie
/ersdQ6IbVybDyT1lrAVnBLMjkKNuYuaIIjB38fgPhJHfDba1tj6mfexp89AMwgdMIo4ty5v6QBH
WHe0B72t7OFA4RGuM2OxVyksgXm1ICAlZi504zVSRGTQ1jQ/l6lfyJXR8dKTYxoS7zCrz/4Yet0q
EflIyWjGE8lo0sehb2cz4XKQe6eA4GuDdDQWcddqHjT44V50SWJu0qgRLzlaGhzenmgpNqZgO/Z2
m+xo18LzT3iUHqbQj+iKNY2brxbYKx+xOMTbUoG2PTLnQnIOTk09TAmFFu/tkS5d4prgJkG5+zRE
FWCulXQRLG+daLHP5dSCPokihLsoFgEVAOdx+FlJAzxggLIMTFgIjUcpnz3UMrDV3fJDVrYTaPyG
EJBeYmV1Wmjsq4jxxE4QQrlr1SghmFnGfrH86FsTW8MO6cSOXIBhw5MaHBniFg+LNQ/ExFd9eloA
sm6QDHuvMcKJw8L2C51grQ5zQlDHTllgjlD5Wfj5QdoweBjovO0JpDHPoeFPp8A3w0/0G+AKjPGI
3tGT8XdiDYc7szInSeKfV3xncJxVtKgbymBJn2QVmIDNgE8u0l65HkKHDc/eYxyRj3fbZ0lPVyWl
rzs+0ttIphp1Hq2tNd1C8uGhRJbmyq9V9q1MGdAxtmvTvYU0+huAJNq+KHcL1Kd1WcM36Rq2DK9D
kuf1ISgHB9V2xw5h6Reb0BY7HZ5dgg1x10qrel1A6PbEgvZTy1PRGOprGcJQ3bQBmua1qyrInqpv
qRQqeh0XKrNyXqOaV+a2HzDJP852Nc8HksPJBjXCkpd3hTgm2rR9HNVfdI8OrbJR8lJFElRCdhkz
dtKgYXgVqPKmjcek3jRgbV67CkO2SX+AW30S1RESV/aAh0EvhhB7iCxLyjtaZ96t1VdNsDasgKO1
+txQ4MpHQmRMYlhlF2q3tNN9VolLCFebDHx7BvDLoamm5ZAAKgUuIquXkQY8jDM5oFVnr2D72452
tLGiCujfRNr24kIEmBS3AdTafl1bdfUK5on9EaQhUq/1Uo5inuuEuNrCbeizjmaGGm7hsi6fcISg
9F3TzFqybj+FVpjT2kXEML9KymdYvkjfBP9iJKc5v/lsRlB/K7T5wzN5oXmCpQVS6itxRAW3Trt0
50pL6tHe8o3RkqG0H3soDlgY2nrf+FZ+BxUOsahbJVZH6klKsjA7qjvnquBns4jh5arrhziIxt/X
cv/pqvwXVxdAYbQ4AsarO8DSRgFIVngGnKt/gDjIsN+U2lYAIQSHARcHtwFuCpwH1dWFAO0FR0Lc
YE6otE0hvjoWfG1eCBnIHyOQLdts7Kq3zlRP9jS67LqCVO5NbYFAS4IbwiCJYdj7V5eEeXVMWNo8
4WgbhUn4/CW29aTFMObyJtaGCwvwEql9cS+/Aut3cSrZZrxDx7AF5G0s69yU042Tp9WZ3X5801+d
Harxc1rqfi23vrZ+2FcTCNAYD+MA1hAkWKwCtMvwUF29I+bVR+JePSX91V8yX70m5dV3Yl49KKzj
NM4i6RCNwYLfFXb3+foO/+/G8W82jsh7NA3jP28cLyAJvv+8c/ztL37bOboYwW1XOq5tISyhcGFr
9tvO0TP/hakPHY809Q5QpwL8vnEkklz6KES8QNBrsMT/3zg66GalNqazeQxQkqCb/Qcbx/f7RmQo
TFr4HERM2B7dd/vGOQBooWYtPQ23EP7kfCGz5qer8Rebvz8fAnUw8Wz0HfnK7KLfbb9G4JWU48th
IJgsW3zywcqV73JJ/+ea/y+Oor/FT2K6NoTKKWOO4pVfOuNLNX1Xcv1/O8Q7UaKXVA4vRg7RL/ee
uJ+TTbO8/foQJq7W97tVn4VNA2CoNByTvfwfT0TH6KSRBkRIo2y/VugGxy2VpLWlIbocZEgeArZy
yu68p7fDa2M3dfa0BShr7udpGPdJ3bafrHixTRJXu3TTKu+eLOJBblifx5uAcDPayq3Y2GoaSLkO
w0fME7TtvKJPP856BuulXnru3AFdRsWUya8hyfsdSQjmcOjJ8sbTFhP/jLBxkxlefMlroEVZ01cr
l40MneiePpLIvbPApoqwyOMdClAsvojGcCn8cyx4gol6bEjA41HRT6DmCSvGK9nf9EGxPJHblm/i
OrbWqdd8da3CQ6RW2FvfYDfeeUuxB7lx42SWeprK2bkfwRjsDYad28puU/pjIlvlvensuszHODHV
5sVnNLRNbWdaTQwAHmxP8SF0Em68JZ231eITGDiQa3wJCcE4VEyV1lHVx/dhOoxfAwXmfVhsIDNu
OHlrb8BSaiTL95HsmWfy8dp0U6AyeULVJm2o6+b3tgW0ukZ/pX4YjQOWbUpz9YmdsR+j31XO/TAI
PkhfYOS/l4pNEWA5pYMfZuniJwsV8b0MyDCREYkRytKr13y/jFkfkL0+T43bNHK+qw47yzir/hsM
lSdnsb4H5AW/TJaM1k5vJM8qm9KjmFEMrNq4Mffl6HzXrdRgFY/NQoQQFtEUVdhEv5k08l7weeBo
azZ/XnYqAtl9SgxywwC8eueCUoVWzhhubdniqsXKcj/mVnqMSnvYBG3d7rDjiT3vKdhskuQ+ipM5
5FU3Czq4uR+dJGqPA114DmAt7HSbVO3Hws9IzUuHx6xa+kewS/yf26DjxoDLfk/6HR7KPMxOPh4E
Nh1VDxcpcO78gMu5amwz3BSIADYWa+etGoM0Paboe3YQ2sAGTPDkw3VPEfqAjzJC1ZWQ+Vj22bQC
uC/vrNxM93EUib3ptOFb6ElcfCDewltrDBAnQHf2em2So3BgQnw3x621mSO26cQnO6e5bpubBgza
gwlu9OgGtfshhE60x9Nlf/DMIroZHfkpLBoaa5jucC7JQRxQc7nWsWlB+/X9lE9rSBvhm0K6hgF4
rNTKNnpjX6Ej+gHQz//BXFStO8jz55bi4i0OBHy1vnFIuyDFGiS9ChASBPp6hCLDDbdM3+AKciW7
Ycq3bIrFwezM+VDAyb4hmfb/sXcmS24jWRb9lbbeIw2AY1z0hiNIxkTFJGkDi5BCmB3z+PV9EFnV
JjHYQcte96LKrMoy5QIIOJ6/d++5xgNN52ntjw74e6GY2taxZbU1cZR+dXS/w8Nphkc1K1Wvi/TU
WhntQD/YjjjPZIzHf2hJ3exL2HY3LRXVSyWEvJZt4N7i8hQPdI8RI+GEpQYuNfPwTrEVcKI2uB2d
O2o4+TKGZn+sRlDQQxw2N0NdWlfaQB+Wo4R5SAra91ppdkvCTaz7Av/hqkFV7NGadbolMC0WKLV5
80p1vzlWk2pLEIl+Yi+kZZkrhKM5ZvFe/WVEVpMtwjQPiVTv4p/mZNUeuc2c6JWs3vJooHqjhbEp
xqLeEp9EfEZdRITr0a5Yt6pRHtLewuwY5mX4MNEqDBZBh0WOlya0VrELAgUt2rTnbxs86BDG9mMy
lgdEJ+MyNf2oXMYWsE7MYbG7o5NkbjCbWUjJAndn1i7NdZrQawLjMa2HSZRxAbBLl4yXmY+4arMG
wFTt/h5HhKUzbvBuKWvbb2HC6mrqLknf5j4M+QS9kvb6nUyr8rUvG0JH8y45prmBUiJWx2XDLvCd
bO9pnXe27QHc795gpkwbHbny4b3Z3udR6oCsoq1aEyf4Sr2JUi2l6furdpFWjjWxCKjNmZTMvXld
WuY9XmnGUQNaOlyT9jw+wQpDQl+z7pyEPibP8HtIjbMytGCW9MxLIhqj48P4rlu243wmEuk8kU2a
+tkemnpF05R/1KiEso4wIV+/z4H0OtC/ICegZ2qE+VMXZSTHua3cMsrx19GkqYAR1GzZEza45ERF
lzhvX0BJNDvHtpwE/2zMEcTnOIgLk3itsepuXNQKjDlCU1lXmhtB+8P8qikNYePIrAYPFBvWTYcp
1g7XZgcT2+myfVxrNJHt3GraWVwxeQ3cMcaAgzV5bsSMScPo/fVd4hcZ80jv3QdkFo7c2v1M2p2K
lmVJxPP3w+TUC61iEoJtTnkoIgsvAOfRhkATCDqcUatdm4rw5/soIZnHHFllmQdfy/HzWDX+l5Iu
IG+/4mypRqudKJTkqSe8dCtlyQCrtJS1aVQEyDWMpIL3weP8saO9w4EvZgjXW4wJhUbPPXfR8YQM
I+9ENRovWlama1nwgGPFTAjbRayL+r9ZIzySbzHf8B2CwfqhTqzpiQcpuAPdGNw2ceveyxj9j2Xg
OoqqQm6dSlhfGwrSZtGCNL5Kexlwsp9HBrqvDHcNYbzHSVG7t076ymM2x9JPDU2QFSDPf/1OSTP4
v0aVv+xgiH6jGqC/GaQpD4GfjHdYiJGkpDqoGnOIvsm2do5u3g0bBS7Ds2hH47mrFOM5Novxhi+V
tQnLUFmNUaSsGEoxfPb9/HoKlOoLAeFyrVfQhEiOGm7e7zrk3RAZrkMa3hySImXOh6+ODyDvtUWZ
g9aRLSbvnAdxM5DccbAR36ylGze7bGzEuiDGhzmjavAS2+64bxnA3PqOFuzQiqLXeX+WAWJOR1cx
HOoKxzhMxFbc2LX01+hfgqVm4AhfMDBIbtUyznYWkoSvrs/xtfHxZBBmwsdQnQx+/gmnG2RxRlUl
k9Ogd0UGiIhhkDlp8zwLrWwyDjdsCuNOL3x5SwzqtIpyk4gMpJLjk4oo3FzIqY/XE/GUTGshtKXu
GJPsZMe3hJfgjhVMTY02Y/jcQ3LT7J6BdFUMt6Vd8+kmYL7Z2mXOTGuYMjtZwX7ygdNrJI3ybep2
boW+beEbNcqpJpVkM9OEemixMGxaNhxqIJREB83Qm9uSeTPzcqvDTsfkb+zJGi8RH2/wiSkjwVdS
eahVldGMk3VUzIYAwtwxPlaDmlcTkHdMV3U29Tjd3CMjc2HLCCt9UpnRr7OCkaZwI+31XUVrZCgj
jb5XXwmhYfIGklEsFGMWmyM3XEfYipBHIRSvEtveW70xrp1mrIgA0pmxibFDYZ25Fo2Rppt727IW
01G10NHgc4axvfT5Hw+GUpK1SRO3u2qJ6F36/KN3scD5TDJW6Xu0U4xtpIpph4UZXHUJhp0rurXD
QV8yNQtvtIm2yxJU7b0+JNUa0aNcT0WobBszJ1FamKP+fZSjA8lXlveiE7gskkg5ILW6a6HCLEhS
Ick3Vt6cEjaWZhAf2qKhSuPRv+IyklWq5uycZlBXG8ep+nXO/G7rk2jAaNhvDqjGK3wFpWqvqRBD
FE4mATQh+REMsZZJbWU/bKn8YFh8O4DT2uhDn811W7nDYa4v7Cl66PNwWlZwEj12qy03olviZJKr
AAEoAirnqyKxS0LWAv8b1aW/coB149xHqaI6DeJMsyCtzS64XmgGBlUVrE12bLRlhX9dyDBYJkQ4
ra0oxRJEC7yFrRWH34O2M70EDNm0GNuhWw/OlN8XGCrB0Qco6ReZHh7C2CrupEyKr3Ac5YKveoa/
vEDF1dlYCzS666vUIbyx7cZpr0dusiVCqvWUEGDNiogP447w0+kuDqzqvgiiZI101GZyMFTw/wjA
XA82ObZ+FYZbkkTjTVcmHMnVNNpDryHAWWvKV7easoPmKgJBQGq61aqHktujLWoByx9q+Up5r30b
LOlca27bqMtKN/NjV8aw1fS87e/8acx3zYg8IVbCetM4aGn1LFMRV4NuwOle8SuucPC/GqFR9ssu
nMZbQ2viozSbfNPipf1mVdRXi4EokZvRcZtvQG/sfQLn4tkf4YYvStmKJ3X+QlpaVqCVcEJvkLI9
hJFjXIdZDfm7ESbRKWW/T82gO/TKmPxoiGxHfq3x4+Zt4991dpH9zGpbXXaWBvy+jnPgDLB19hpk
sKuqQYdhYTRlSt5Jg7NuDZ5sVBrjUdAFXyMM1RBAQEa4yZXxLels56ue2xI16OQsg4AuKir/eBl3
jF+o8SY0OGGG1K8l8WllkTR7ICgu9uKiI1vEslV+Xr62+5FTBf4jMdGrdFYBCecrYAQPSoqgSTbM
T9jlFzRuYHu6CJ4SrXiuRCxWiYUgALmhXQJFoTLe5q6VPUB7zq+aKdV3VYX0j3o+Q1gL4yEpnFbx
RN0rmcdxyVLexiZFatxX5o50aeeJpFy54NzpbDnF9AtdifxHxugN6bl2ekepGL8Mmsgf4zIpvxYt
ySzbQoGFsIj8Mkrg1MzxS0SmkcmgNPJIeE4vl+/D7aSyACq0VR/vO719C3oH8RftnStoufIgqGx/
yIKYpZEh0MpSkpsp7yDc0HJmMIZWfYmcKL9KuqKHtlwWzQ3yz+CG0F9rEdMLrdeOY5YoxclsrQmP
+cL7/7ORoJlbvmnuooXegMyumfbwv9u7BBfuysCV+jRUteDDBVxPo9d/rAuRvwqFRn9c99+R099P
LUaAjc3AfqUwqyegd2JnLxRB9myb3oN7BHiFsaD6YqppnS19C/132KqbqetahAXhzA7JjW0IxPBK
T0jQWyRVC7sOILFH+FrwinahRmxHso8pFIBNwWA/cNThe4K15bufEUtWBO6zQTbIQS00fcufouO2
LJt7IzJ+Ek1e3XZ5M2KH9rtNl6Ca5r6N8bXrTv22q2zuWO44W4BVQ0V/hZsifPvZ7kLjIepy6Ett
xAtbueA+JDXVGFruxiTDuxGhfscZ5IkNObkdisnaMzvDBNg31rpIpf9C6gz9aBQVnlKK+IbQGRSg
psIpRifX2IMxVi6DrpdfQK8GVLjKMcuyZtc4Y3b0I8W6s0s1gJplAUkOO/FLC4jUzaFVryv6/Htf
hu0t49zwKjUT894o0MRjgZl8pf0WSxBLIYOIjO123TEgBUg5qEffby0v7bGj5U2Sk4si0vuGHXfR
DoBVXLdTt1XakhRNdNpgq9ZeBPm4bfrqe+hK24uDkC8WheCejVTxMuF2V5Ry9p403eCGuV1C/ZvL
X20Td9GKaferwDX2rXaaFvlogEXpNWeOpx60ovUPzDTjFd2Snoet1h9aXRlGktKB2RFnXwU6UUll
OSxElRfmppTDxNEsrNBljlX6IDOXlA1zdLdhNNtAaWE94J95GwbcKSp8Q4SMotqrU//DNjk1mKme
LSmqOCSVSFEnDd0V4HENuJPmKSia97z/jCIz6ylDir0kTyfwqArTFe2OH7UeIQFURx99LN/Xse89
xhAvNkeQIZ6uzEo9UkNZdM5oEymto/0w3LQ/GAROrK1S0Ehhsnkb+JrXuYr/K7SEeQcnVD/Wg/ur
HAzlKeDVe9R1uwpXZp0zPET77a9qZBCknJr5VnWHFmRXKVfgQEnOw812weH6sQsK+cE2ZzzvLGw4
NYBbAJpkRxaM1xv07zqFZlxU5DyT5ZbzeHbBovihRe3Mq7maUB1UAtapO9oezIE6ya68MQ9Q92Gw
W0QZSSVpUKSrzzu855aCU0AI46yGYOv7s72rwoin/ahxYaETPAyxwScj7rRrtSEP8fOl7A+dZMCJ
OrwHyIouK570q7XEVMdUsJSsZHuVpE3iWRCJlz4P76IMhmybdzxcny967vp0TWiCPhwkw9NFTRj/
ukKeqEemj7nQMTEsrIqWHWfSS8qOU/83AcsuLzQjDBvRjWGd3MqEzX8ieaXysjEU/iL1idRWSife
JTodTXIHy7ti1OggplN43abDcOH+zp3431Ut7+sLMp1BmMwzmpNO/RgYRagmQe05mUIDXnKBVtk/
fn4/T6Uz8yJIWlRnBiKojAX+fF4IJ2vGxtUrr2lo3dqM/aNFYAv/JtXVCYi0jmKkJXAuB/G9+Xzp
c88P4iQTRgvDmw9MeJKLBi3QRTU3SUbMCyY5FvHcCCa3jOALRNrmYgwbf/35sudefWGo1Ob8smij
ZjnPb5McUbtWDpW88uwyTvda1j2SBjR5gcVT66LO+D88sII9BibCzHMWJzc4qEpVQ0jOctDHH0q9
JAzFh1Lm2+qFXeaDG/v9t0QFZXACZ6NRT9zYLikUf/+W1tT2P+r3Z3P0259Dw7OpEMqM0RahtOVM
6gsZGDSTelrxn9/dcw8tmeGWjRAKndiHl8YWzYSJtMLQGRhHE1nNdRGwxX6+yrldgJ9wHl+pDD5P
sSwGZubWyNh63neBjhDXpeGOw0Iz4uLC73fuggwUpwjp6Mojt/vzcUkGcgtGhvFe35cADfv8u+Xk
3z+/nEtrnOykkQmZmA915eG+I/G82hpOdgmVMP/4p7sJzx/kTB5Fk3D3P68DLYLTV3pDcgK163XQ
qvpeB+JNvnkffQ0Vdhi07SpBzoxZgH+pO8gPl3a0j68e8SV49TG7qC6ti5MdzSDjTCi5W3qBhnam
Acm57LWkvEqVGMl44crVP72vrEfsPfJAE4jP6btXcqxyRtziXiYHChRrRE6n2RdKiY/PomCGDlWY
1q4+qyNPbmygNeT5pkQ3NSTvIjGMlphRr+yYWcbnl3NmJS7CMedwAQzx9slj4iJwm8bRyT22NuTu
Sn0gGf6hqOKnz9c58zNptqGrGr8VO5cxb9y/7ZBWkSXCrezcmwhyqtIXYjCWcSJnpf7+85U+oocd
pKu/LXXyjaVHZc2WXzzmnUvjXhpEGfX23yngePk7OT2OJvUYzGe/WpUGCW4q0PZvqGGxm0x6sybT
iwFBTRstqwQN8IzIiL3pxMW+EQMOxT6crv2Uc6BRSoHLiGkR56pmnepN3OztLh1u+rylgz0i0lnS
ZkMlZEXThQs10O+evH58wZnrqbwAGqbnk9ePkExFuLLlntZh8+xmUr3ROufLaFnRS4bya98SKjcr
8b9VQJI2Ngn1zKytnYWhPDKZzGplkeBCe8x8DkYNIkqZZ1+K3rmeEF8tsjwpyVbt6TdGwoZLEAsM
PD3xP1Wn23slVtrlYOSGx2y7XzUNcAfWiVe08OyrxEDLECdIkQb265Ub9MvJDoYVEfGpy93SYScS
c6q+EuMlL3y0zjxrOiAoFBx8syj5T541P+tKqo+R+xIr9VWnuWLHrz54QVwhrRp80XufP3IfCx4h
kCgaJtZv0G+nBQ9m1q7riyz3XKcBFxvl2bokvf7KEkWzRRbaXIW0Xh/A/gaHz1c+8/pSzakzZtwB
UnL6+lbB2Clha0mwE+P4tbMInUalpT1AOIrfPl/qzEUi8GA3otfBf05LR+ainDfHVnpZVzEVwQlc
0a5tsRvFstpZdRI5y5oBOyJhnab954ufuU7qKkHQD5I/KuiTR90mgJy2k5Re7RPqWPbyIUCjuHTi
sfrHZYAxb1KEP87HK/OUO0cPqA4gjqQeXvXncZSkIzskgFWpEP/4MaXcQDCFMIrTxwfQUAF+uw26
NkVX0ParyaLxKuLbvjetDY2nn//0Bhqq4MJ0zQDdZZ5+toIoLQg/KrksMxMeHBiZM0NkplOnIrmE
Qvv4ArIYpQ2lgclA+/TzVaINCa0248oU4yEUyjNcg5/xIB5wklyoQeZ3+c8ShKU4llpcGnv+O8bn
t+9KJsJolApCDHgWa0Gv1M3JeLTTDjnibANP9UvV6PkVAUciY5tfutPPi1HYDiSbxCu1bp+4xUs+
ag+iSkpsYki/Sdm8EIb08dk3VApvYERUHaw43+3fLtEE0we2xU48pW33Y9p5hpHcRpZ6YZmPBeO8
DEdDMZPJ9NOGQueoQxTxR3udos8kIYi3xcAX8fPn8OMuwiqaSrEBA8z6QHfCWj3IONYSrxJ0tOj0
YEZqf9nSOsZlw0DdmbA05Bd2yTlH58NTMm8ctmmaIL1OmV5+NmEdDWkmuCYApJ7IQ7515DRdDy5T
+kkyxK5HQP4LSAvEE8KUJ3ob3fa2GcpglzJH3vSURSRFzsaABCxVUVAczGVBObtXkcVZj64OHQyU
hHnhb3/2h4EYxxOnYTY//WGQJIQpk43Uozst1/HoxntloM/5+Q9z9ilDV0lLiUyLDyVnZpR8RoKc
cLLGBq2bd56akB1nN5eqlnM/hWtR27IPWZxhT55mOxWyKCUb0VAIhCx+uBssddh8fjXndiCLEgBu
F4dy7t2fq0zwLoegVRLEQ1ihOxwxiGJazJh1+orR859X0ZwZkYnyyZjhmqcnVKBJFqYCXtEx8X/O
966KrGNW+c+fX9W5l2dO1LCR5HIwOH2MhzqR2pTz8qSR6dwlo8aIzTd/MmzJN1VgOj/6FDQj3cL6
wqfq3J6HItagriZX6sOhh9apGgqjS7wAeXwjFay3waaIn4p4uudFvLDauQeeY4/Ow87J8kOTDIoW
ElKYN14RFMk2s0z72OvgPD6/mR9Af4AzVW6irfM5EsicT/ZVt9WH1qTl7jltrz5FoZpvFBTHCz8W
Xcpszu4fY83Jl23edLflKJMbM7XFNnTQdE7QDxgsx8VKK4ETYexFj9G28aXTrXb2zuOQm99MYVL/
/PkgV36tmn2W8bUZDMYETfmiNS7JRcKpd5HtPLcD3QnSXBliSBE9JX1X73w3/x6i6JisGdvRZ8aO
LpK7sEaFlOeQ6/j8Rp5515hpU4Lac7Ih9eGff8XU5u8QDZTbPd6zYtKajVogpvRT9Cvjy+drnbkd
2rvGGFceDeLTMkYHW6aSAUVp72s/VRoOq8xUX+oxlZ7tyhh3v9VcqDDOvHSaxsSOioYv1ocSu6vS
kYz2nMuLza9hFIBxQ7XDHKOaFgKsx2NZ9cTHAp3x/vm1Arclm5zKBo/kyU9vEJ0VVU6de5zVboBD
VHSlUyxpVgASJXgaHQKkP1/x3C9JyUYbQNc4/Z6SdHlXoIcYZe4pakBwvNahSpCiOfbQsrzM4iD9
+XpnvjlcIDWU4MNGsXjyBmZ+ZeBw5dYOXcDkwqj6lVrm5UqgiP2/LOWCTcJNCTPz9CNa2EbUZJIj
mubm8g5XD5gPu7EOUatpF7avc8+o4IWafQhzp1//833okMTJic6AV2ftAzi4N9MsHwj3qhZRUB4d
aEj/+HDEBobpQjc1nfHJ6QuoDcza9HqS3qRPaPzs/kvVVquCPsCFhc5szLTUAdgKOs/YOObf87dK
tJjAPKg+R8A0MLGZDVtnKh8uPBKCP+OkoP9jjZNnwlXiJDYM1kDQry1A/xd72IbmF721oA+m2DOj
AF+k2VcFmNo4eMzJBEUsxKwWy25C869FDSkjJr3GgAJOaNq6h9rhRaKp9pNhhEfdDQgEGLH2+4Uq
t1mNOIvTLenQXeDvQtNhSKEOUC6w18EVYnz/ZXIzxFZSA8SWZ+Rwqx0pf++k2luI/1SH+UwVIlDm
NhzscKtV9bhLIY3cdCLMrjul6giDdslxTeoldzjZZPSK8H4hFPQQJ5Kq10/F2m9DE7Fw0l/lhojA
Y8bt5vPbe+7Z5CtuazwnYsbb//kLwswrm9Hi2UQm/FIOzYsTFreGUDZESkNjIebm8/XOveHU3BR7
tO8ZCJ2sZ4ajLEUwSg9/5Nxzuun1ZNc38kLx+nGsNqPydUHjjx6B5Z4sA6kuFNXgSg8R+bEootk4
6fwok0eG0NcIUpatqX8PKnnhyCTOr0uXljvK4fq0IHML+KlFb9ITycfpaziQ4uhUhnLE6KKmazQz
nHFKMwNklXTlKiXVjOG2ZCMv9W5novI3417ZCbVVNlpjyKWPMJQHrtgy72SC7cavpkaSTT8gBYRl
GKzcRrPovdjTKtD8ez0BAOVMZrkAmWEk4CjgOsT8fWCGFW94PrS7+D0FZYDdgKOL/z8jljusm3ht
A716KoV56ac494tbJBcQj0CbQcwhpL/vEZFam5lMOulBnh2ZLi3GXt0mWnMpfPrcXvTbOqeFES7U
LM3hpXqOOUdu0G9Ykgm3/vzxPfdBtMA8M1dg3gbO/s+LUUtMrCW8T4+hk7PEkbvgMP6cJ0Q3hfV4
wXR2djH6lZxZiGH9UPZaFZuRTHlXlNAihQ7iFpjIDQpQtNRNdOHFPLcRWLT9+Vpg2ftQ/KbjKKwY
FRXJz9URkq61BLH3nKfVWxOhWQitC3dSO/dczDNvDrBICOzTOc1UFyn3lzotHlIwdJOu7Z2p6nc6
vfhVLpTQM4oSVFDhii+R6ofeGGBqCPJIXjsB0AA3N8ZHG0sQ9gyfDOcL9+PsX48NkTYS/VvG13/+
0tAlagWXfeb1ZfEm3OAJZ/x9KtCRfP5EnV3HdjgpcvydLXN/rlN3yhgW6PE8TqIF3ZzmRY5Kv8rb
6sKH9FzZOmci0GKZ/8s+eQ9F7+LgQHvpNXhGwhqJay+PVW6SKKTdEqv7kKXuhUbFuQf4tyVPC9Z4
MlI0emrmETi5Je/rzTVSxO3Wvsq7C2cOce75nRNc6EUDyKCX9Od9bOZUrGmwM7YZffzehMUvYNLW
Eoais6R9GyxnsBRpkqpcR+XsNVC0WZlZIfqDiflM/Gv47JfgUFsdxwKuNnxGYVPdB5NLboRMU1IL
a2cz2L3z5JjsmpBQawRTSj2QmTi3NnP9l9rr2FkAaQ2F+j3O2xukOMWamKi3yOn6RTaKaN1mo35f
ILrmY6+bF56mc3fBnZ26tDh4bk8HsDAL6lriT/CmYtpNzaQtGtV4hjp0oGeKo3/sLyx47ieenVkI
ZWyarae3vYi1YCwphryoBFbVFW1VbN6xViKAyoiHHk365y/Mu3bipCBEMaNzgbwuHDNPfulAGVOm
pGnmWdnkLsO+te6NUOuWEkLMIczT9AmQLgArA+Xku13ACWF4Ze0E1RRJ31bpYTJfuA1n7jvFxmyB
JlWI48TJkde1RgeAnkg9mOPGOqxG61qGlI1jnNfPMakj5KuGrxduxJkmJqoEuj7zrm1/OPsGgzkV
fscbXU8+UlYRGBsEqWJT+1W9JaxDLHhSUE6a8LOJ1lyOzGRwXhiXMizEmT1s9oUjxyBshUGb/ue7
pyKNsLImyvAtx/D33n0NkYCZhrZamgfujL1rYtTIWKzA26Y0kTUlY44KiK6760WvbsbRh1P2HkzU
TOpXymK5DXseKRxTyQZRn7lFkv82IsZmy+7WoH7CNVphY1UpsvFCq7TXQ9jaKyc46Hki7hMhh1te
W0xoIy/Cc+i07j5V7W8qNNkLB/Nz188EDA+6PU/oTxtHtNvitG4E158mwz18e7SoQEKeI00JN5//
6OeWQniN1gA3Op+NkwKEoVNZEgeZedDrw1VROrObbyiSvRumwfPna73/bqdv2tz9FZxe+QyeHv+l
YqVtn0UcDjoojgvyS0fMXpOhbf0i74Dzp9pBy1X/rhn0/gYCTXDUGwXgnUiLbSHhAL7/hf4f33AB
38DxWudB+B+UwOqlefmPt/fE65uX7O2//vPhTcq3un57+x3h8K9/69/wL+0v+qI2L6ghZn3Rv/AN
rvqXoMED2QvhKzEsDpvMv8PNrL8shzOMwxiNxOY5m/p/wF/GX1jbrDkShe/t3JP9J/wG0q7YIP54
0GaRpeYyaCUkw+V78ucGYo94I0OOKTuFaFut2Ha2j6B0Pn/2+oIMQTj0c3ZNf8W3fVxmdTmutHoQ
Wzvwba/MjGjhm36drXV2ypu6NKyHIVETTDIqzhtcheayr8Q6C6zhazYMZbkaGVa+uIEk/rZQ02Xr
mj1wabZu27d/trJodp2ogy3oIfTiTlJSDDMGQvvWIvFW1QVACiNfTAQmbsyQoNdUzqGi8Zh/pWh1
XmRVZ7t2gApK8PGmrWFkoY3FBRJHwS2uMceTY5Q+6LBYCLLAXR/QObRyQI1tudUBA+2BJrrhKtAt
69V3aOcu8LKjV8yqILjO4Vc9JnHjXCGVVr+0SK5WMrWPXau512osypWD4vo7cSJIKsQccWW3HeG2
Jf2SWK22le1Lr4+MZVKJ8ZgXub2rQFFt8EGg4247iIYEhQeSaNR8SO4UEicXoIzJ6B57Bz1xnWOa
KyEGgVpb96WhLjHpGVcumPRdCy3a85VJ2zM3U/ZpjQo+0ctpGSoxLpNYza8hZdvhunQUBRVM3z5o
EZYn+o/2FSYpc4sLMtvoHET5U+vpWHR6fW1Hir9IWv3BGrLhx5i01rruAYsxBK2PU+LzB40WFHe8
dngfh/GLEcX2a+sPy0KO39UsqrcwzWIEQPi9mOP6T50T5Zs49q2fDh+Y8RrjbnwdmBnEBaeYOQdD
k62dLO1WUeg4Xm1V1aa09Gg1qpq+JqkG5YuD6b0aK/eV0In+V9CP7mZS5eAsSx+/Je+NcTTGvk6v
xrh4DFstfnRAdL4ojK4FVkRTvSZRpTs4ikrGAf4lLLRuSBprwPTR0n1nFU6Js8dcJ29xs+bXaa89
hqS6EkUhjJIpRZ4ch7wkohJswa2eVe7BKCPwa0VqALjg65PZXqugBNlUdTKRndwaSbKc2qHfoz7a
xHA93cU0VGITGoWz1InVwnmb69h1WnIHJK48rBVGq8olPtRsJXoyI1ZxGdirWoOpNOhTdgdjiSkq
p7CwlVhiLP0lT0vbvypxfoeHQkuf4WnYX7Lc3KKf1pRdHbWGr2/TRsRY3DuO7O6PyRjLaB3443Q7
gVS+q1vdyX4Q5+oTvQuxQGJ4eDSLQdxVlAEkr6fQ4Qy/jtduRS57kJLQ3ue2DiiMsLcRyZFVfCn+
znOP5mz34j3mXU/7OfPd/DsBXqIJs/eyNh0C4jNM7uotGyX3PZtD5OeIAALl88BXv01hie1GnSPn
y/f0eURtOlH0NWako3xPqCdpt16a0cRYRQVK8Z5kr7Zk2r+n2ztuRtK9WxmQL4YujbCUNTRzbMUf
Fc9BE5nPLPdeWeROi52ta0HQL3wKGuMaE7/7lI2F+ZIA4OFJUQFd7TibAFWVZY9HvrENRn6iSbAe
D13h2SP0s1Wn4N9bNJrvu2tpJiw5pUFlQcVQkSdAws1wNKZBvFD7IgIcYbBik/h+usDCjjc4C4hA
WXSRK/Nb+++40vHv8NIk7U0Vbi2hpoE92MEaFJt1O3TWsDGNnv+ppl28gP7bgECji/DANEw/VJZS
E7WbV+WcEeP225hu+bV0DVSZEeWdMYA7NZPUaFCgCUIfND3cSrtztnlYJXcg5a9wKOHeqDQzJ5TS
DA9+UdiQqhoDdAJCbF4qwjDLFeGTnHtw+ewdGxKEIqHHwp9j/wqsaM3ohvYm0Rzqvc10dI3HZYKu
35vKwlKkvIGElX9xMETeNOhlv8HNgqlCN+jAiE0sCB4jJ3wwgm1TEXNCNdSmxIfX0/ijHMtXvlHV
DV0qa9PbvrKMIJSRoa6WKudIzd8Mauw8mphzjoah+HwcZLpLA7u+zRtH2aQKKPBOqv6PiVba3ehr
UGKsYMfW6SOyitSvia3B3sZL/a3TyiFfNL5eQBwph4M92dM1ZgYHU9CQrIp+jL+HutD2ZslZ2wiG
DUnexmJoVGD7OK00eHkd9HOssdOdBWpkPTNr61QWj5OdN7vRwlmqVXLa4vWhnxhrPYK9GjtrD37i
duZBQeUZdOdAWDBGJ12AdavIDe5Z/35wsW/rWkRAgu6HOBhQ+3VTmMBPcIOtxQVsGOdiStR6I2Rr
nIyvFLZEYXQm+pnOQaGs2eBnupZBtgl2f51oWH2suhTPymys0uE9rwrg5Js4KrBvySa9SdS+fGp5
D6/bqqnuaEK7Vw7ZD8splNDvwwGdmAi7G3LKpqUJCsRLpw51nBFdjUbI6T9v1Rvf11z+kNqiEsgm
7LdAcpd5JtSbegizZhnx5t+ZUAa2tDurF1gjy7K2kpUYpuZY1eZADnnmWASw1e4xscLpoMVJ/tpj
5VoUQ6aukzFX4QoFz34FrRMXIDFR0saTpIxiHelzWhhafnyYvro2qqC4NqNIha9WR+n89S9XMJUL
6BMhrLsBCpyit+hV2zqo64WB3cede/awUixSE+Bv4ax2KNploJOekc2CQZxTlob8i/feIeGH7BYQ
xwQcRuaLPjjUFEYYA3DkUMfXDUIdEI/OGkP7HiYRysV0QTZRED7U1lhEf09W/7++v1DfU187dBT+
9/r++gVu44v8+Xt5/69/6V/lvW3OIcWz8FNlXMTwj2L934Q29y+6i/gKkN7NOh6K/39X+O5fKDg5
ubrG3Jr/ndAm7L/oFc7IX5TgNt0u8U8qfBb/o753ZwnM7P1h4Mp7cXpqlSrArSxMAJsFmjkRbWnI
K/Sa42OmDSAQAvMS5mw+Bv9+oGBBm5A+OlL8zT8qRsgDChtlskZvGGhnq0oHu8Pqo+1vP8Ld33/e
f+D7u6Op3NT/9Z+n0x5WwXA7e9NMWh8fml8NSryuNMPBGxtoBr0+lEe+b2QE20axVpWe/a1mhG2U
sfKl7u3h8fPlCQf+cJnIEHSOYoaj8xufjrnIEgSDPtqNRzZ6OhCMFU6b1A5BHSGEvhr0sNoPuHDr
LT5nOKcFPNQ5nSiiE1qjorwn4EkLFu9o0v9m7zy248ayNf0uPUcueNNr9SQQnkEXkugmWCQlwgMH
5uAAePr7ITK7r0xWqqvGd1SZlRIZARyz979/gwcWJUJsYDngzyrfTmbOn8XdoSxDq9CoHkeB+Q9O
QR3m50hqpw8mh/nZynwSvrAb2Cc2HkeR5zZEMTnNE25B026JBUxXIjYmJpoN2AWFLU6iejMan9Hc
iJuWaJvPWJmNd72FF5xyO/Hql2Wqo+Mepg9aGIz4q2J4KGQ17bpsrE6RgSUZzhu+EaraxMUy0qG3
pJN4JoWav6jGNDh1+LhvQNyjczCQVrceOrF4onp9VYaxQUMZRoAr1s4klBGDX6/Dmw77ic9TPeGa
PnLFOSivGbsGiEhwiUA/76XtfV0MVgx9jGow6z2CUjjhr2drTBk0lmpNYHN7pE9p7rsSK3wo9+PO
bYzi0CAj2BhWPzxkBKw8NNnsfuLtmBsY72QbmgS5SXds3qeaiOnYA81MVTV9QZhWP0t95s004Cl7
d7HP8xSWrVZfBSfX0NJ90yTTh8L/4ove8lcmve0eXQTYp2iM7QOeHMZnSfjUY9ar6jTWdXAqS8DK
dZA1XCF2iTp/5cpZR2JYiE0noiJU1WBuiMrKz8JNULNTN2FzVrfvdsS/xjkCoDDG9yzeEyqFmNyW
zfvYsZ19rZ92biqLQ+3zcidPKBLvM5I/OgsB50Z3CZwWmM4wmSQYziOUaqfRWp9jJDqEcCXNDWnK
Dll38fAt1yfSJjHSYTZOy71kU72kYzM8QGear4Nm4EdZybQTJdiUsVxdgdLETZQvm11rnFstxo7b
DvguLnXHqg+SMhywCyhX2IwP30i9nXZTatq3sc2biBCHrOxKTOuS9qrEuF7yXHNiJTw8a8MRbTUh
bHh9V1gnRNHZ1aPmHXLpfF2pZPpiApTtSEzDZKRt8i0ZW/1XPXONzylG+Wsi1LEs13i2Xcx7zOTy
qJclWlRklUwt337GxyAm9Ic3YbtoxG2D9d9CP3+mQozopPNnpXWSgNC2vI39DwJ16ABSrXQTBmCl
eUg65wUzsebJRJT+EJusTSwV8nRxOkb2YhcvduQNZIJ5goxdh0W5RB2MCS8Kw6R+GzW2uBUE/90G
mELfSurPz1XaiWfpuPULphSsVg/7q9aM6hcLpfhVht/aJ/yuCfbTMvIU/ErVrzGRA8h4rEmj3wny
9eXL+QmboKs77TxOourXY5rN17AwukfBmO081b1B1iEjA7LcDFykiqwMXaWn+742PXyGIoo3XJAI
/S1cKmq7zKW3hFM2T0aKkQ+OYB66cNNqKNoxbjIfIVcYufs81JXq39NW2s8ptVYe7wdrrmxkVLNW
bRDSKHk9NSpyjiq2pH3Gcwn3HXucvhiYfoW1K5NqhQEusqBmdresQ4coJEg3pAqOPUeTrG5kTf4f
zh/B0dbyu17vtPtaL86aI2/sUpRbvCGc+5l2aOV4ZLq1Tkw2XHRDEBJxkszw97E5J4fSzL90EBM3
cgk3lPb0lvokjdqD/JonZnnQqvh9knZySGb4XpUhxakuB7UpnGEkMi3uvxr4yWzitLsa+ybaoiY0
cOPKg7Uxtfgeek4MSTlOb2x67Wuy0oYpbLEJcjP/qOV0TWnRVPNKBFFzABBEhaiN5FzpaJ/LNIdz
UBbFRyzm3odbs2TydfYUBnZ1niov3ZilFlxluPNdQ8FROFKwYbF0Mq7SCR2qDPyYIG1epGkM+kEn
mm9fehgHicU1ulaaGRIrxrasFgtDHSGSqZX6lXLSYC9j45NVRsGW4Wl3MqrAKjYmz/69E0q5ocPY
CWXSzDtksNAPe6x6SFg2FEGsETlLHQlclalLNFqBAQsicPH/iVwQwKh7t2old7ETc+dxgftbnGKG
VWIi3KL1b87QL8Ed+7zbospIRkh2IFaBP774RHWvlJWPeLIv1gFFnj/jQlB7oTu6xADQ9qkQxqq/
JlQY9vhgW1SIFlwvwySOTILHHuARmDpoUtQAueTC7FaCfXVtF524Ii8VXztTNw9woru1lSTsqm5D
YEqzqhiorqbecI7Cbccvs7KysF28ySCZ7VWxtgatJuDNnV9FoTtM08v5s8hEjd1WF+zH2QkOpYym
uzS35vUQyeaY41QdumaBm4ObD6tCxfmmswGvvA4KSR0trOK4xelIF/620QY4VEsUrXKsxdzZyp7o
UbHB0ie1taMJ15Vg0LYNLoUI4cr7wtC4yzF/PaSpNVorlFHrWIuDB1w0jV2RsuJdq04O/jBGm0BF
9nXNZB8jcKWdCRH2b4xmno74YtMtkgiJj2HjtuU3O25ukBd7p2BE1xraShHlVqALgYSf5NeCnv4g
YFM1YZq47VUxR9azzLzJXnmOQn5nqqK7SibSOsPMyPRvAqeQYm2jOxjXeqYPh7nBI13g6A0QUTjP
qpApQbh5mp1Aa7v30spcomU7e4BhZ1RG7Dzj9aHjiJB3WOTUFSxzOtV86yXO8FZnRh32hVrqAtHc
Ay4Wa8CFqt74Q5leaeOiy8N5KPNYfmVyQB/bnoKmq20UdBADVqp2UgyI/KgLs7R2biczSvf0teLN
FGTekB065cu7IdBlKZGyzOIeWtKHM6erToFJSK4Pqg3YGSkBF4oR2VbPOy4c1H3TB3MyYoQmLToL
WEXsAWKVT160pHDEzhIjk6Ql+Lhwbmfs5c5aLYjdGFIr2eK9n2MhBNMrLCnykrXtjuJtFBL2WgKZ
GlMvbmdkj83xz+KrSU3jM2ZQ3VeBQa+/Np2E72eUy7R4nCZzQxnqfhrzhrJsKRgxrhvsfJ0RgHEA
natOBc5ue1vvyJiuFYdxm4FhlYI4xHXidFzuQVlr5yoO5ENqWvFtXFJpVOQo3MTz5VMEzZOlLbaF
RDMshzLZFR+Yz/ugrx7lSdA0xh3HYPXVEi5TLo2cem5tsrvdmIOIJpyPs3jK7RJDkw8JERIgS43m
V2TntdMuLt3pSh/Ih07koBg/cJfXFFvP6MjKsJuW8hd3gGevHwvsBvkKDG4RVpTj9IGQON2Nc1QT
d50GBJkpHCsnJ1oAYmEVmEIEzZ899/v4v+Nv9d/0MMbf9RDL8IR+Cd7tLzqP1iTWMY61fh9rZnOM
oGgs5fCCa2RNi+PmUt5bjb8eeDEv3dRiCqUqHrbsnd81NMbPHJWFBLN8EiZUBFX94vYha6suyR/q
93ZK5R9iMeDcem5vbuIeb8nJpiBMAp5sH+vjnRcjq8w6ByOxvn6Jo4qFWVnNsbOG6apSonmS0rZv
cX0dvygq7t9MYn/hISwfdvFagNOL+uIXlxCms7k3aFa319IlnrgjXW0SbDTdyJJbTbLquIpYYMbA
iscMFFUx99SSkFu/ZoK62cNs8/qfW8IL3+LHxtdy4FIxnIPLZf/CGYuxBTKDFD+PsrRICYWTvHje
yOY0K23YtcRKrDma580E3sb8RFJBZYLm1UuWbYqi45wpuzkimcYinJSHryJlsuS7MRhfj9FypLV1
s2p653fqC7gSvzSzHhKPRdeGi+lCDuW/f0cmdiTAVjFhgjBi7hROXgo425TBtK2JpeZZorwMEsv7
GMgi2ae+FW81w3xFhP2I9ybYmUO5pDkqXkuUt9dDa9rPg8A4L52t/ErXS+vFZCY1YhUhquEKjzqf
aD0jX+s2sxAyQ6ZdyVGyjwPMlEmEAVUcS+rVogxOFJDEEo7WdAU/Xa3bBn1mvZwwDEe08wCs/klz
vOmj9GMd4LMC3V1ZHWcsji/UvaouDlJygJGcRs1Os0xfEuf8odleVkiL3yyDlqVWH6u5ua/QZXKm
YKO1tvHffQrI3VvZjBI/2WT8bcwxEjc5FPpTJolLHAwgBzxTh4d41hjgYN5RvLSWzN1jX8zecGoi
FfOQUgKftbHrx40T54keSmFFBf5sViaxJMS4W+vsNV+oMh/qCENmwFasAD2XsQEIPfZT0bz8HxEF
fbTWO8hYYZQi6BrQvYDvw2DscAezRsFtTE3f6klWkUWc8I3jKqg3I4cwQP1IKe+N2NtqE0U+7bSO
awmNSOfbhDdhLRjiIeeEnUOoe1gGROeNLY2bz4jqbcpkvm3TPt3JgepKzxUrkmTCfs0EQj70afHi
tfSPBNaLZ18VVrpupyVHe3l2wWJVdpxnHj6XjnbGt43AFC6O+5wx7I4BL4cewTbFoSdF+XUkVf7V
ngxqQ7MwzRXbNt9avd/e0Yn6p6nRQYcVTb9bEDhVkXr/OOJWd9BHTqN+6e2qJChCQONBEWFUkDCE
xYfcGnNcHnBapWupGFlQO3n3pdXKB90gBYWsPcKlupYcQ5sOSxiXNJlq5gboa6N7NDMApaYpxE3v
pVitRTanSR9V/tryezqjyLYxzALhZo90usSzfjT4j8D+zXtdjTyVBdXGe7hbOak97+HJNsdGNKBy
JoS51RgsV2hSclw6EwFJRFk2T0gd/ZOhgFkwAw9OsSHaYzp51cmNeXBwCqddBYMhrJlkPUB1pL1X
U7rzFwQIJqK4KXPwIS+lTYZ0OH/47NJ5k/qzeM7d8m4YPfFGrijttu4wH69s7CpVAjpu80MrbSmc
l0892ktGO4NbFkYNr+80Wao4GMtWHZfzXc9zRcoV1xQTESIF2jLDrg9OHlk7KcjI0rymI0OXdTLa
zb1etbyZOqMUudzFooorHJhic7rKUY0wu2gVuI6FBR3AKt+u8KarOXan63EAXbssQ3MEgmF5N/p+
lNp0bccgHlY3NfcXxKeyWD54TRTMwUBOsMxl3lMZ6b6wKagKeIwnGbkQsBd4QIs1HgOySy8EcOTR
L0DenOKSnQsAIZUkH61Phv3MdqvCcYopRtRiz+/HoFe6GPNzI5A4EDqaB4uduoNSzRvvGomDLN61
vOJY6cS24BpOpBUjmzCe2YKQpoHgiMwC/st1JxSSgN+A8LAdRtVEAlX4wYc4bWExn2ORTcGjtwBf
kCbhdIEIYtDbPM2WDVDm9Kp5h7lhbjCWnb5UWFuuIrMt4HWwKHCs4FijoyfxdEFqlujblU+pQQ75
nPKTShOwp5k54iyDX3/Bby6X5JiD3VZ1Yh80Xfum6/NSLnsar68oKZaaDgHFn0uTqOytsIGGqtqI
zrpRVCdRm/kaCbp/8vuueaoNMDQmR2BqyPOqk0IyfkvME+dWrPcc7prZfcWTon4ZY4qdVm+Ck/I4
Z2uV8AgTp2nfdQbu2PbljJ472qdN51Ke92Rnnpb13LTLMYwxQXdVdAWIZJB61Lx5y1/nEp0YmVHw
JQvqTV2y3AI0aC9LWA/nhOy+yoaAzcSI4ltPMog22mX9YE6K2yg4ZOHydaIF/bqUt34AQoqba34u
1QCKZHNNusyJP1/uBqMHApY+cVEeRz64EyDqoDn2rRdrDleFCvxTE1CGNFNuflYtOZJBiY+5W1MJ
27TDYeJmxmfh4j+cSl4kFltkyxd6dSJHojo5JkVsubyDhPLwuUPUJLbtXFOcK3gSWKcND5OiTBY5
+JxeF+Znraw4bDnHnnCfFs9I5IlfhUAYXiDBoQe09LFwhn+SKFJIKT87ThMR0uaQFEfc5faSQyXh
06xKNja+kRYoaF2wKSZ9qF8IMwOgVmDGVhrRKvQUzhamZmsTcHnDZc/iuRyzo8fTADmartrajh/p
6iexmsxy6Sc60gUhRox3LaDNF+FRtWuzArIYuoGHqXO8JQP7KCdq/lF3B0GPZ7HWND06k8tUv5jF
WKaHynaaoxIFIOJyVGLIYG7a3MpvSeqAauKmDqgX/v1WE3A/JEAm7MkWdJqh/pJebzCqbzz5zaui
cdfz0Rn552zcNKAJIRVWvGEHTcnRdHNxyCo2WSrS5BYT/5dhcHhqs6dZB9NP2CpDzjPoC51uaFDN
E1UJ8V5yJMR1hRtoQN0infSGvFgOWUVY9ENdEzNIQtcEH4EXPvno43MTSP3yr5eNOZUZV4xmyPbd
UdypgkvlUM39eEfyxLQtkywltrpmQ6dUlTFRb4IZLyvbFh4U6hnCxLVwZzoy5U2EwOQf0p5rlwRt
GtgLUOx1uKOSYnFWSxUwjYyz18Kc5Q4ggW+sDl6R4R3p28/kgSfreZnE9AAqG+kQowrfQPrHPur/
0jH9z6jyN6NKCHoLD/Bfjyr3r+o1Tb8fVP71V/4aVBqO/Ye/zBM9KHbowFzIwn8NKpll/WHaC4kY
PyiHP0KH8Nek0jT/gKyADoOblq4GQcz/4yIa/h9MvhwIqiiiwc8Ykv07WVI/tqDUJnhfQV5YaNXo
wW2faen3XQj3YjFnTmx+6joh5ErMJS34YPA5CX6hFRB23N4n2Km+C48jM0ly7UxXTgVka+y3IuXa
LTrsq1d6VKg1ZC+s8DWxcWDmPHcXS3eXKClK8aFO77IW7i4Z0o51qBOONmmb5kYYXCSmRouLR6xa
p1kOgkBKyHnOyDkI4IvAL9Lkt2rWZiSDtrJvtZFdP1YFY33EXApqo5hePaYj6ToGUDWoMOADrdq8
JYij0Bvyayg2pJlkrz3EtTuYfwa+Ntn0TE5eGwYizj18N+b+29DGBqHAxZI+pxv3ceLeG72GuLEu
OvMLkSlzvv5uvfwNInGR1vx3D3t5BS5sct6qvrg2LpTU719BCZkw06LO/TS3FrkiloTEbo6ti6/w
qOGrbOLuvkrNMrirPWGeKkQXzBhxzHPCNNeH3ZyQhYTJTn0IZjngXYW3vCntGoQ81x6rxunOyYQX
nZNm2bV0eiNZXSQCRUEcdJxwg8nOqm99v/3SF5h8O0KdPDAz+JomjXLwNWvc5jdkfhLPvp9Y86UZ
bC0LGC0FWlqqkR+/tKAWhGkmqk92XUbPgKbjHRpz4wkt+HineXCpZUZ2RpmpfmMnFQElpcYAoiNa
5XqUo/4m8qUUhcg63sYV6RaqZsAbTfxTY5nmN4RrxhUQj7rFHso4WdB07hw/eojt0QSxTouHvGL2
6OaFvqfVhn2vtdouHyx3PdVtv5n1kjVtwTq70mfrK+3WCd6pse9BCfbAs12/siNrje4/34wONbcu
gmTrpM+FwJ/Etmv1nibkDkD7U++ijayDNxXtvu2J7YmShHScQW77VI1nNmV+A7LCZsJDap9bXyFw
Zmgko9bt1nk2O1c+YVIheYyjXKdMPVa1h65Dn1szxFYYuLKqxvNIWkiz6qs0uy4Tq+H6KszHiWiT
b37RkKFQqbbDsoEYMFBxz9hWSdftg1GkV0Xf69dRQp6PXxnDtZM3fDmTKAFcvJI5209tkgXhbMfm
WUt78mF6gwdqpjFJMPQ5yln2ppbP98xnUBYlHab3cR6fbJvUEh2Z9G+0T86PZ5YDCwE1DKRRHGsR
qiFW+3HtLDPsKB487ZzQ591fkjc0oyPhZiR8vPUkjPxgWTvks74rE0edrge/pE2fkq+MBsYbAd30
2PR68+gxBFwXSaHvsA17gsdF6Szd8kvZ8FPygfjLhTdW7Qre/ammu4fISC/XOej1p7I2z6PeEhEB
ozuAWbR0RASuErtOMQAngfAJMdf5sXUECahOr5nEwsmGnwkD4KYlNuv+smzBAIPwkpXTNg5R9aKO
Pijw9CefnKPHIKMRrrS5uUm7tF3AX0zv1+Q2pW+Vnu+autXKUMLKxHlcSndnT3PubXIyMW997AT+
SiP/lwjqz5gbj9/i3gGwwvLCQZWxbO3vgCvVGJ1G1RadzVa42rqHpkncaKN9yuZgum4NiKWh23Ta
5wwsIlk5SBoFoEaVoJfXU64Xiz0oV2aB9aHPwPc1H4goxndeiTgU0MWfW3viy+hmYRyaFG3wPx+4
f/cF7OV6RT7HvWwuCd/ff4GKgNXWSGLvDOrXb8bMGG8aEccQnqOCVq/inIkWpqljLrD5JV7IZZzw
qke6c2UoN/pg76E2Mqf61Ro94+SqMT8mJp7k26bwo8+F19CsJlVMINM/f/bLffzfl8Wy9nGnsIku
x9cvMO2fP7sq27SdbeWca7lEz6uuiz5YzVDs264tHsgUma8hpo+3hbdkpJQ+38CsKvfgi3Q41qWP
rB5zQMT5qj1cMot6+Im7QNk9aQqNrCjVu/QEsXO8U6TjgcN0qvsYuCZ4Ran91kVKHvR5Jssrb4iN
kbbKCUYavDZkyj5Dkm45hqSMHs3EwNzZ1/xjlzYQDnyPiXIHjimKZHymlZ53rRqiQ0o0Gx5UXuWH
jJrHb8Yl88UsbdiXnTCNDThcsLXq/M0o232XWBVGxrkQh8LGwgBQqT1QE4x3l60XBVr8tY20ZNjQ
Q/Lxqhxiytia58LsJrkuMbcJA7NJvuoMzbaZnkTPrLzhm13gcDDx6Q9FBv9AphUEU33m8WFNb57R
1DOHNMv8s045Hq/sxk0xe88YqpY1tJNkPOSKOJe2BdvT7MI8JaPq1o6HF2ZmzNwl/7wQKBJZpT+s
BDQX1AwG5PtLOfhT2cBZXUpIpQ2Z8QYY2KSzwVaXs7lQYwMFinAYYG6+QDIn8ZZSTLy6Zk9ME/5C
OakVHUzbxlsnBZbN5Ll3ajWVepqHg5alJcHb1ZbGYtmueAW+oWIvvnD892+msodvEs6XtsbmqoQb
n/h4ElaUY9cDsMuGSAVMxka7sujerSIqtoUBEIzdZUkIdqyN62kW3mG0yy+jquHWEK83FQQ0p7sl
7eoe5t6k1p3U5dfG4VphfSVrYHhsUoy5I6IFrN4rFgBFX94raYD9Yzfme0fL6d1GMyWg25oeDcDw
tVVDYubzJCWTQjYEckUWa0boRIhBuPeOHVy5bochPyKaBX4KCngcrjU3u7kxk/oa7NlmLirz5IF7
IH3otKwg3lwoy1/VaZk9AuMGZM7kjRvv8f3Ux7C0OA1WHUGYXzUEdGdgm6XAacf6qPtjtdO60l23
8wD/3Eqw5Ooh2up83Zwjr6g7HhSoAv9MNBzX9pSYcxT6bmfb62I28H3EYe1AXhS3zmxk1hs26ukE
x8sV+ZUGe4jyJ5juY1TsGLvFjf6GTQDnag8bdj1xsuuhVpFMFjsqP04sBBjUqq6vNHvCMYkxlfVE
WghWlpMu53ta7AiPLXx3zy215R5SdUBScTfPH6ab+wdfztqmkCU5Ib4bwa3T21lB4iCLzO/clJFW
G3kr1WqswrShylwBMq37wMm1lSMifZ1ac/Hh4djS102Rhg5lKyhfDjJdqLy88bwyuSNIVIVcBgFP
Blfx+8tG+p/O9jedLV6RNhffv+5sr8nneX1PZPet77vvG9y//ub/zUoO/ghM30UK7MDjMPTvs5Kt
PxysxBEH+RBGuas4ov5qcG3zwrfFPJtUZBsbDGq8joyg5P/8L9ug910cIBjPuouFvftvNbg/npL8
aE6ngOabRhx138+UUQ4CZF5CE3s/LT4Shlg78mKiVerjofPd0/mbPm7plL87jy+/yaSZoauByvmL
tUxR4bS8DGL2vkksGvqmF1HV40pFiQz//d/E7whwIfLwqfy5Z497LZpbkQu85nMZRlK/7YYyW7nN
/PBv/yLwAfzgF5Wvzu/6sVAaELwGZMiL/QRSlRf5B7fJR8b//ie/xvFtJJkuV5r546/BeBkDZ8pE
pq0q2AQ+tNkOnDTMx/Q/eHSsVaS9WNtCDv/ZcSsWemkTWSYIti7b06hLgPXa9E9tlf3mS7m/Lgff
pTlBKmPhHPizdYo3UHoRUy/2iVI5jNPpPMXjA43BgxgG/zcYwk8d0bL2fHTYrosHMqP5n017NSRC
7M1a7CHR0A8Cku4zH/1jraWvur80j8RxroyJMNp//9W5Fxf/izfBz6/ObWvmvPBy9gzV60+yJZzP
CQiwxHze+s3++pnjfvmODPs5FTB6YFf/uEpmmckJZ2mBDSxJ26UU04ZOI/r0H3yh737Lz1UV2oFB
g66614KRYNV2fBhKVR2r9j97dN/9pp9WPddbUkP1ZoEUclq7Y/Y610y3/j+2l/7r0QTe4vsXATOI
2s8OujU6U7+sRYmw3azXQh+AlSbRj3ezXU6bAEL52ghaY0t+r7PXqVTWWWEFoPR2dYTxj48aYsNx
42MpGrZQTN8vBCkvA9VY8uO30ss/JoTYB1Rfw7XwugjW/QzcgG6pgcrDH5mSqNwwwDYhfoMxeWNT
3tM0m4+5ZyIGjLLoZSgp31Q5OvvII4e6nggXVRnrOfdGIqmp3qFuQyeBm9MwNel73GBlXlQb/Baq
T2Qw2keC4tR7E3HKG73LZyfN7n7K7PpK+d2QhYnnJ/Vmsgv9LUOui8cln0fDCeC1jPjS+dCLbQ2W
eAtFtV732KvjqGJF6G0NWQQE8Fh9sAOXEdtGh+eZNYAvWiu0sNT5dnPJwVWS4BRCuzeRBnC4JHFK
eKHLFVBBAtji01L34YA32dFG4bbLmB1dGXqP5UoJkI9sUgvBK83HOBmcqzE2spfYr4sHV8GVoH4S
z41bmo8R312sPMXUX5S2nPlMA/KlxBNBH1rWxF4fXZuaS2NK+dApIoIZJ5X3lGH9S8SjIRqxEbeu
zD50g3cqEQ8+0hp+jJ2KPvXuXB/UcjQCEdVXU7Gw51oGKTF7OygSUqDd8UwUg33gRO9DRA/pbogL
a0UZgAYO7Wx1TONFPmhLGLgx7dtt5sbVh0v8/I1BTPvOlQUuXaam4KFdln3REcpNCrR/SlweWZ7y
ELCDI1HcTpDA059/9ucF+Iy9NH8JyO9clY2q14CdGeR1kjpnwltbt9il8F/FtQFjIli7STQ8JZHQ
AhTXQ+dj8J+nM5LVqj2ReDQ/+mRjfYa3WH6YXkKBnsfThkjAaEUj3uztDHVcTd7NZ6uqWT/EdDl0
yQg/coxEk4F0xRGMHFDbwqzM5BX00Zg79MAirleETmrYZLrBQ9e0bLulmwwHmytuJpiUOR4Q4Moh
TC15wFI2HnbSr7LXAHh3GyxAHHJdKuo0GIpdN0QjE6FgeJrbOd85QvZ47mmtmW4zYTnzZkaW0qza
LlZy5Y658YaDc/fVnNlbKC8Bu9Gwdl8GrxfPcWY7VxcwsoTi4WBfollHZFYp9FaVaqGR8yacJM5f
mtisjmNE/CasTBP5fPbBaC1AkeJaRz6IsSUUelprU8ekLYGYf0M8MfTnuFiyKnlD0uLqk4QMhonP
bNlJguhTNrQofhNE598qETj7KndhiriJi/LZkE+im4YdZny0PgE9+GZWfkU6XPrRIbBZNRoBmZ1R
7Mie/dbLlu61Gz9VjQlxfniT4P/HsnIhQETCveIq9O4TyaaERj1uGI4P10PfBps4Z5/johoB9Hv5
o2+I+Yp4tG05M3mO51H0YanyLidtNUvBgAsWNaci84kCuUQls+DWoqiEgMquzyX662EQEQwocHiA
IWdfqn7YGcu9K2y+t1lmr2mnAcdhofpajCQbW0Nv4JakmJMDIx9HyYoiJiN6kQGiAL2Y6vWAh+PG
6Wa2Uek3AbbDkgAirQWiijvOnMTO/XvDBW2x9eLVcTgo25bzgwxn735O6UHNtp3WkddA82Cq4N8T
UdvCayF6imgvlqEM2mZX6KVcZ1PGIWbKeu0qfnUL5WSfkroHgd1Q7wlOFaIqKoIyO0wdcPXftGlx
awniRRM6YV5CKW67Zqmra7O+KgzBYmKmKtNVaeC7QBo0GZYBU3IXCsHl1EV+9dznvvFNx6piNSxr
xNFn4yaP+vQmc8Z4O0y4zHmKSgKxaO/cZLGz7aAQhoQqmqFjzZyIfT0itHXrLwhlgtsZo4f1qINE
2Vqn8FLvObkLvW1xJXerz4OIl066qo7RLMv7TnL2aDGnhwrY9PlQ8syDWm6tDAFwjLb6xopM/S0w
ZH8FiYB6tJa3PiJy7BEYu2QJtlplEGvXfZveWqk1PGlZ1t1OY9JfR9n8SPivQpiBwMqfAEjs2XAA
GEAnKiw0boXWRndF/uw1hMlCLf5AeU/iUp9+YT8/tIMe70189jdJXDZhr1vYVE6w+7kW4x2H+5vm
1GCoHpfe4sF00NKkeCDGtTqisw0e9NJHiqODJIczrxQx/FJbkOeNXRXvYEvvpVa5O4Ib+fguksY0
yj3+XHa7g8a1MiEZKZC/IKtgcRUcZhlNXsMSyYIyRHeWHyrVIPz3kYnh+9mW7XoaGsZzhbAAjxi3
9DrCA9Us6enml640y6NqrPJYe70uYE5BxLeKTq6lgT9YAcFjrD33alLmWM5cPkXL+UffH50beFrY
4uYZwch2OpTJUWWBRTizWUaDf0QwUleryJUMYENqccyY8ClpvY9uyhJ/5Q95+U04SEiMNAZzgp2F
jG4K2oWD4OhQaUbO9clfrH7Cvu37O1wSyNTNbCKs4ejFGSZaSWvDCZbGAJ/Z6F58vFbQyozFJ5VZ
I0o5w4VCQXENjV9403Csiixfp0J/s325F1kGNX6y4Ck52COZLvuLg2O4d5xMuzasSkNm5ZWEidnm
tGOfmtaqzoDdZOH3e7MBIRqb6DVPnHzj4R66MRd5E8it8YTR1HgjuaNhvcWtvq5sU2phUFjzDds1
fo8LDy1DDlwPuWoMKC017ZCOju5vPeC/HOEVx7cdU53QLdlqpWxM89aCL7zP4frBQpyc4Tci0l9d
lhYZKeMDhtiQif/ENb8bH4Adxbbs9GIP54LzxlTDNSFPuodzKHVCT2l5M2GPg5hrpq7Ig7a+YsM7
VxhOobswgt81aj9OIkEF/pS1gmKCUNDs/tTkegyn2QN8nrY0HqQOOybnTFVe+loV8oxFh7H95xbj
l84wWKxSTX6TgaEQ7lY/NjJoKJwyhiSzHxqKsCqSERcUs8GqSi44XP2njdS/HNj8aj25/ELPWXzr
Asv6xUi7ailwbCadHCgNnhucEvU67apBrJEpv/akh21y8Mpb1/HV3eXaUfWMz2piKmOLkk0LI6Kr
X4k1H3aMFn4HnPzqp8bnw7oZfdGi6P6lKRcEBpE0KfN9Upb2UQ5d+VFb5OmuVK86/b/YO7PeuJVs
S/8iFhhkcAIa/UDmnErNki2/ELJkkwzO8/Dr+6NPnVu2qsqnq3FfGrjAwQEMW8pMJhmxY++1vkUr
WlJsZ1nGgxQr0V0PNrWmSHnHlaDQxiD4SilTnGCU0OM0OHm2SYXxNZt76ywN7LFFoxq0aq237YYa
JdyPKW60RumYEwfXrXTy8IGANflq2kDZfI//7V1NOHe4AtmAw3kCf5wk6suPXbEoGOQH45IafwXW
E+sp9pcu0notqChxkNtrX//DzRH1+C7ZvdJDB9vZtzTgQ90EznE05ec6ITMX1TgWLPwhO6vBp0nM
0n8aUOGZa7gCVk6+Em7TD+8APPJow2tMDh7n7b2lReW5kuNfLQP/1LHgVWhUkGlEVBmcrvUh+WkV
6JN+CO2iTA62pHi2yaogkMQG2oA/gxTylNH5rDg8oO0cPv/++TP++RpTouAbcFe2POO0D689i1QO
TTZCXG3HKEScivtHgxvzJe8pjdtytOYbT7O850LOz6k3199RrIzbbh4sGullEYMCipqm8+usd03M
GhXlpEyZ7rcRMmfMUO91KMLuuKo6oj86Lv/Tr/6rfjU7BS2S3/SrkxUKV3avv/Sq//ipv/eqXdAQ
7uq2QfK0NuVoLf8pxvKcH11nuA0EHdAsXnVaf/aqvb/BVOB+YWBPwAP3zT961SasCY80kjWG2PL4
zf9Jr3od4v76+DPOg+JA/IyDqgEU74/l4afHwuR2zwFh6+dC18q47tGEM2JH0x7i4RUTcDHAR6U/
m0PV7ECjCGzAVWeSWp0hk8qXpPDxcbcXZI7SK2lYUIdOSybls6AuSDdjK77iXoie8gnddRLZ1qcB
Cf0F42t3uwCgDHdJiR7MLzlFXKKRvwwAHXnVXlMxoUWdKs5Mg5YDbZq7rOnMr9qIC/Ks4+7Gp8x8
8WpQ2GSfzDTsnat2qRecF5k99isoxuzf1UJiWWG0E1Hu60xQUZDOmNuYyc8bE8QaTRqzf+GgNDLO
7OEpXFIzYa5MmexUu5Tv9gHfdG4HpsFhfltlYfIk4pmKPUZrHzSJGuwj/A9U7swMH2zZG8fW6eK9
Man3rKbUT5xk5UHUCcE4g2HslZE8zohUb20Gv+rAPzEveBPDHPs7UtuOBIjG59BvbjuhvU5MlXF/
qnzE1eBowYJFd0vensdJBN3pZomd2tourOH3Qs+sy+BZ01Z0vSOOvefV5blb4LEtues8VI4VPjbd
bLhH2oumtlFtZWWIqGVbB04Tqs8DKtCtRvZekLJ3cg1Y+2ui1k+2V2bnrnK4ln0+MuK32xCkwTyP
Z5wFkRtoURVvncRe7usikom+DyOawqnAD9w1YHGNboTWOi7FBtjVEBNXXqudO4fhAUGW8blazDn3
ASAtj17mZNJHNuckB6npbvacACUrnjC+s51ve6rOSduSXu617d7o1awzWI6sgthIlVmJeI1apKp8
c5lAfkT4Yc7w1UC6f71wQNhOekiHjIbHMRmWezcO7S2uVw5baTmqILHwucoS5GBsex29Cnxl/pr7
mPitZWAHX0KC2ieXuCrNeUwn/LCWcYz65mLNrvKXEbRPUl7LeqkDLGpQt/Lw5KTFrrDT9knT4ruJ
whB4F++Qk3/n04N8EfqIbNBJwl04zA96ptpjjX9qi59SXdW5ph8rS6a7LqyNkweO1Qfi2G5bjfNq
LqfkJPus3I0Mxc9aNi9HvebRNOzMePJm40vRufjMReT4Ku40Dnxq2JWF03UnkDUKWtz4tSmb7NQk
MjrXttNvlgWOEvKLfQlrtJVVv5NLxfXRMLHnWhFEteZpnEJUHERx/M1CXkyvEet2WFYMhXRU+LLB
+MscDktZP0dXhTVBcgchssdH8tAlWuuLMhH+YFhhIBslbnn36qxQTTZg2brqyFy4/4aue964scnF
4WE71BWURYfdu4gWkCx1zZnQeoCDd5+6yRX8L7o0vQ5JY3lM7G5f6q13Qld433oIxZfc2OCh3kZ4
gJuI6E13kE9tXe/deboozPhI+/pp11RZtx3CBYxuKJ8ZzCf+WOTtRuTZt0xizDCK0aZbHfeQ5yCl
10IEXodQHcsei2DiXmRFK0mBwfTx4SHt5ARwp4M52OZIkgLHG0burQpwM9+HvTfavA202EOo0GRv
iwNLCt+6d7JZLk99Q2Q58ZnqOvY66IouSFqeilUlWt8Nqt1qLh9qKYvryZXqNVtXs7QPnYp6rdXO
VWXI+8So7VNZgYrjC2t2FeIoWgDxZ11r8aIb0/e4y8UBzSunzwSlGIYzcjm00DtRjZnblmX9rjNH
vCuL7R1T5dyHdnM3Dp2+Y5lwz6XSRidoU7v7xLrSbwzYooNfmZ26VkY/BHWXdnudL2qnl3V/bUVW
fG9Ok3dpJv1+abRuI1X+gmHKCJTX08zIdwXIFZ+YJYdEwfa+JTSdK4Q+odfVDuO1ydsr5WssE0x6
MbtDTeZpKojIVN1jRntvZ+RL+DCm46XS6iaYRKeeHE09WZGX+Jk2vLaL99mOcP9D3uA+7isIKBn8
AWPcIYU4lraCPqZCrmItrw0R1fvRbd4Ka7a2VrO0B70zHivYmNzAKWfjPM6Gs1WP+nUszPveq66y
Nn62UwPPF1ZQvZSzz0q7pRv9RXpjG5jSCtJ1La0099ZtzX2bIHiY+OroXgwkAbGMul/SMBKfM8tF
vGE6PGqapH/oDBdO/NuhTk+M5rqdNdQr+k+5fj1USR3AbomDdM7cPQ2W5RiX3aGr1GlIwnSPNyEJ
IsTSfgJBgM0sC5bQ4xzMMRx8kOzlm9T4vrAQae71vOjyLkYU5S9OU1/w52vBPA7lFtVV/JWkQhmM
Rn81JfWq9cyehBwOBYQFb1jYWJVHB7zpHoa5veYYkb8NU0Fa6/xZOWm2Hfg8dI3LNECnnpyHGaMg
p+EdiipCbSPLWq4nzEw4H8O62vRLLM5WYkW7WTNnv+0j8wWYXHWP3SMtfK1BdLp1U1amITeL20gb
aDWUTYzlhX2tgvRzmEtwekKIalf0VX9l4EQLEgO4n9frGNVN7SnWxnV7xt5a2p6vudb1yID6WaMN
eaNH1TBt5JxJGgLzovr7Qmnu0QP6eZoG80lOevWVyBktOkAmxUJpOaPZ+mYmyCBCmotXkH3W2A6d
95Zrw62IHZo/cuzuW6u4HQtNC+pUu8vnuL9hBv2pbcyGTr9dnoCifHJbqP5Tkp4MTXRbwcfbGDhY
v7C8ysNIG+hVLaLZjqQPHElLNraqHOK9jfnFd13yhvNU8mHb4cWLiLYodFe7RMOYPjO7AZnJkOK7
TSzbprcqw7diM3stXWd+oBFqg4R1X8zUqgKIRs4zJp1ko4W2HjC7UI/Y+XR/GvWVhQ5r3DSZaAG3
4yHiC1M+MAqsRC72LOXx9qIGfnCu3qsm/TrrmnPvecXwyWyHrY6Q9Jppj0VHjy3bUQBqAzchqipY
qkb6ld5kZ7o4JfaqHhFSW0QXYWQHYJppgC0YK0rvgZTESYnJ1437O8gvLlBeu/6kLd6h7ObpcWDc
sxNe4iWBB2XiCu7Re526b6zOGWNI29v0Tdg/JUqc7cL09pVHK9satWRLZ58NgqyDTWcg5YstA1yr
VirjusAYFZBGWV8hmEWT1bXzVc645YDIbILpUL9lEYGv/ZQlEA+qQTywQLbT1uxNdJp2N8bZXhZR
u5O5TNm8Wq14qSEfn/FAWruMWvB5bVbPdC8zd+3XzeYDUmvxtcgs+6tMCsgmSxcRoBfTshYZBUPP
NTeYFOH8odnMyO/koJjCWkazzjRuQg4qJs9t0cACwz27yak8mJUkQxQHeShwhZ6bfnR2aT5ED55G
ISouFFpBjvG08ZYj3bP3MrTtfY2/aJN3FdMXvGXHsCgNf5ksD1CovudbO1lKdug36flkZQlKUfZf
hm5ljy64PgpIaRsro3/frFhXLS2hmxWYw0Lgu5UrsoPZkSMbN4rmpj5uw8a8VrEynxJpN/sML8I5
ifPyrDo8S6njPcxLvMuGurkHeC/3uvjaZzEFk8I4p/LwSURNDlrU2ISaNBnSVURZWQ3NWhWeGnsu
tk5NwAQCxyBn8uSDhxdBqRUVMoZh42YTM+UGK5l0GR21Ne2QJY2/jB6B0xT4O93lEuOkfqInVG5R
B1V4f/PzaDOUUMLNNxxVmAt0qDSZJlbsiVl5LEt57xEVuId68ZYV/VNZzSC1bPTlOecUo7Pwa40F
gJKq21SI5XyzspoLsr4BA6BmPAMgav0uyxE1dm0eGDj+MK1qEpRogzu+ZLIfo1D0DVWWV2m+IDGv
ph2IKJTf0CjfU0CrYnKQZ4Kr206Z7c86uVj25IZPjsiumKbI60Yy4O3r4jvFL2a8uN0KtZTAplOD
r3S4mcBIkEfR50+NVMkmY/66Y4jvbSUhPhTdruXPKBgvYL7WYKI030FSrK9tN/yqtw3xSsSj7+Mx
ne7g/jKGbLHzzJlD1SPozeqVui6mub+mBR3kZb0SUhumxFKfrxkMnDTSThk3lCg6h2HwHc8Zr1zT
eS85b8DFeUGK/xpV9t4RbX/FMRfOrEp3Y7YcQ3Tg20XT9ln8XXNrJId2q1+JVlWHOm1uyV8HPRSz
PMa1G2CC1HdVxfF2MBpzD2Vub5SW8E2lzi6cDeoEnUku5FknRqWdLK+T07+FffS1hD+9cUvzru8u
Thk+lcPSYQksoi+ahmy3x+uJ6XAJItO5AiT62a2YhXleuU/ZHH1AW+DWsHL6WqEL7A3VnYImE2hg
voOuXwDhpAARGGGVI+WZdgsFZnD9NJ8WtgQV8nHZCWpf16p4N7sEWDbcwV+wV3wzU/qyZjjOfmwa
YINHyUQb723+kpWKZLIkETnpmwaxP1NpZhR4JbNPiHrF3dgZ3WHQpnodNad7lWgRSmwDHEFQMud8
oYebBNM4MOi1qvpp7N3sOEBPOFJVp8g34mIvvULuqnmJzkz97V1T9I/YooCzld6N5/bqtkg08d1K
2v68xIl9Al7VHIxsTk89uKSdNcrmURbMNdzGeOUMry5pITngR/oNzf4BD2kZXSGUNwMgx9aF5jhU
o2Wa9maJmEMNnJYG5MS7znOYYYJtCM2i2A+FKTfRBIMqX3vBSduBwO2R5xamDsKO5GS7UubWiLPw
xkbTgCZ4/gpDzMNX7eA/zbhiFLWXoid0qVHz0WoIxUZxfi1yaLplGzvsxd4XxgPJpnYdc6PyeFjN
aQVlULNsxpRf33oMEnl2YOlT7nHq35F+QY7YZDABmtQuhn12pG48OnmhgizLh92aZrFlNZ/56q0C
dDc6D3rVHKbc+15pcs9RmI6LOamXIfU8Kmmppxe2anahkdPC9dx6Z8J2XL8iCnBjhI4FgD4PNKQo
fimMmul9q9MzzZJDm0oRNE2lSEBr9XOX1t2pLc3v9QLozWNUvJ4tjCW5Fqzu2wkWAx48vsYSxa7y
UiCNWTYG2qgJ3y6TbpPCqT+PUt0mBpartMwvke08l67X7qmva+KpuP3badoVQt9HI/2OrLM4yxB0
t7KR+FVub/hJ0n1byurOLrvLXM3AsedwswAtocvAOcswiyDHF01/P+bj4bzGbx3o8cSqbOnhISaG
a4st3qJomU8jT2rQr7wkve9YIy3RQHYbvg6O+gpw5ujK+hYGxXTEWmJsOEKeWaKfSYopQI9NW45a
3MlidoJuQOLO06BfEzhv7N0VC+8tbLqyM49NJe4Zgh9d1W+XwU4DsEiFx0FnKT7VUqNtMo6ju8OS
8sjaeW/M0cwnGrptao+cvNyRTjzHwU7TYWRjtacjsBFhMp5iEES+JYuvRVd6dyrCq0M1u68ZjyP6
MpcnV8hbAreBBFbCAKag77qW+E/ZNIqUmxLyjA2JAZipox7zMP7mivq6XYxz6tqvGHVwU7x2It+D
Rf7erI5u3U0YZwu415CzN7UqAqEqtWF4873qCIjMtPRLXGtEEjAuxGChBalRljRVXHoli/KiTVHQ
C4jFQtmCIkGV6raJWaCDtm9sIgZQpd7gRDdOGjV9RSsck8g4cCgf6rnhH7GTV4xdfU+v6m3RTkWz
iXEwjrV9rkDkoaEJbDWtlqU063d0cSJi6nvLTxfh1OzQc90jzlmavWTe7fnE8DTHBLPQrcuq1vll
KxorpzSume9OVOTdo8Ygs93lcO1B/2vp2ASmiGm12ZwRZpYPo0cnIz1RGz4QDABTFT0H3Fr6VU/m
zNc2nZy0Q9bitXQs/B9N6P/ufv3+W7lmm7T/a/3FbxQXrHNx979//WP7x58hXa2RKL/8AVVS0s13
/bdmvv/W9hk/+seAcP2X/7d/+feQlb/sxDurH/k3nfiyILbtQx/+x8/8aYrW5d+YwNishKuUk0Hw
f/Xhmf5BdmbNJRmFoSVqxZ/78DpTY103gD1ZsJ5+6sPLvzGYI7IXqLOFHhGzzJ+f/+/KbS7dvx2Y
ylWY/vMUTrds5pAm/5kEGyCd/DATXk17eKpmyAfUGYJHJl/DO2LwLFZNfMbBIXKpYMGLMPz7iVld
IOZqmKGj+L0N6QD5zNcNGA56XE8QLGvWurJ17Dcsm/Q/i8SVHAaq+aqkusk+JYusr8p20d+VGU1w
0Pp06n3dEs4KZx0Gc59oaFzoETr0smtvGE4cRprxgv+u2MZdSjcPEQX7zWzDAkT+HIg+7Hx2nCu9
h7GGGtMFiKiKxdjwjH4ZeqPZGuycRzlM+hzMZOJ9sy2dh/BHrJbnhjGGrbFgaZd2nFzItRuPfdY7
B63pm+NQ5opHKCmmu6HW9obqjU1peICpJvLBtayjcI/K9V1xOv80WW0VcMiiczBPV7EnEtTJHJGF
YItlTLbpywzLmo+Ry+oYha9sKHaANli0kDXB55vnKutLL9iVEuuEBqi9BYep7POIveCNKwLCBq1K
2DwuNkFwXSNbTZ6dJprSrWoAQcsRTN++casYmuZkjBdYELAYs7VmEEInC2Zx8wFlCGD8zjwQ5x2X
NZzRFImec14oETltBaJlojNtYR72ikqBkDGIskeR0+waztlIXLXdUSnbnpseI1dznAp0gwWWC7vA
fdtisOV4ok3vXuFU6vtq6/xODJgxmtcGqRy5eGAKLXZ2lzgleEyieT5XcBglHB1vuAJTmZ5s2iVc
qCYNiTfLenVMqN3MbZOld0KUzVZPaHaGcTre4Kga/HVizW1J8bqZq5RMQORcJxdAP2xNfdkBN0z3
KexnImmm+87uJdArLTM2idfEOHDqLjq5LnEbgTS52oGh3PCgFzq7XmbO1pFojWa3eEv7WuKYfzO6
Wpg7L4UO4zc1u0fnhi5HLLA59IhbT4Cqo8UhzSg7KSzO4kDUyZdYyaELllJat2vgt0Xjq4rIqpX6
GaVivmPQpO2JbmBQwctdMtus9mIR010BRHc9q7jqRgpcRnntIn5MDT09rz1CtnqjpdpP7eI4jLp1
naAG45TUZfLKdtVyKsKFvRqU7gbn1SvvkfmHTtOrz6JrO8aPtemlfaU7TvsZVEH4JW5ib1cCB9pT
dsptWqfFqRdO9aTa5RpErHW33tk3oWj1jbNGBdm1uCwwOH1QMV3gcl7cuQmVOVeg0r+XRLnflFYa
fY6qZDk3tST1eECk0WZsqnNiR3ulhnQfJqipabuh5kSTuIeC6j1EUiOPETHLFUy+54Ugl8JUjIxo
Bl0RfGNd0XrUDojRxk/kYYyxr9JppDVoGi9wjGmF9zi/In/MdPPeBoG2FUVrftdQR+dBx9XYpYvq
jmhM30jL8piphYgLtX6uPR+vrnyozJHMIJqf5Zt05+iR5kKk+6gLra+clvECMgrid1TaMcOFHphm
heqkB+Ez6jTRUrTfgYssCga1mnZmEbmHySLdegRU5/o9UvhdZ0WCG73vkrPw4v4Rrg+VC9fnsYU6
z21Ng8mYIWCj4rbS0Dto0E+Qe0GPObkNUTDMPDL3HS5FfOtlboLfoyzeCUHxNpkO6x1VGgqM7VxK
XJ26gIyn7ru8cY9MVqdNyt39IMB+5iR2zAZdSTMMxo5aTVdiM08W0xvHqREqZgMre6+bX8osQpEc
9wxrRyEVMkTbekFP421M5KX35USnSzrN+IlDOxBOU+EtzKq09QdneoOcSg/ZMLvvEQfBIIXFvi3J
s9pP+Jg/GwxLbhaReDcDKL3bubDKnciY1xoU/meUnCS7CGTBATLjtN6VZRtt27LWX92KGHQ5ke+C
pATd+TzGjFdVr/lSdNF3TgP6oRgK58XEFqptFm6tLdZG1LpIHXD0RRCJipKV38XB5zvuYF+MeokC
nkhzJyNhPEW1V53d0YpPpddUt7XgQNDV+sCV9eL5WzLTcrbooCt0HSFUdH0m1CsW9EfCqbZ9ASvy
uDTz3AfSqL/BwTe3Yio937SM8sLIQQXQ0JqrpSjHu8zRtmQZepeaMVWC5T6JQ0BHWnqJdVFvOBep
L1k7QIIiWfbiVC6ju5HYNF8D6n4vAeceBrebjuUUJhLOrwQRBNzrphmq9FOOUeFT5BbNLcfF8LlK
w+TcTzVDCFJDngSG9G2sl2o/Uz5uQ/IPIIoVbbyRfNoyAFSld8eCfBXmMk7/JMmsmP1EtsVGSzhO
2paE2qXH+m3dOhyDHDcsT8Wo0X/L03E+W2rOU3RMa9RWKU2uYzd+lhPnPmtgKMUQhgktc5XlJBJh
v6Es07WgDIvkNurikWpa9z7Ni8UkRC5s9C4BFCv0rk12dpLaV6Alq0dY6IxSNavhKBOFbiI37jhd
9XXZ7NoKCuL/yFS+/Six/6o4xgv52+L4+tvX5rVNf62O//ihv1fHnkVGocQvuXJ5dApdft+fyKC1
cLaomW0X0ckqN/kvkYr5N2pmjJM2HFnHtVZB1Z+GSv0/KYYZgH4ohoETUWtKEysPNCTeGH//kyYl
M3tNh5o1XJn54g3xZUkbAmsB0xD0MRdXg5PIucoZ33M4ZQF0SWNP0vHRchv72C5d+JDlbrj4BW9/
pUPYN0bT2mT5gTegYQr3xGgzyinDbJiCLUn/WbZ5ft24Tq02g+H1O69zk2tjcpmmMqenIz2QLlER
6hwwAjSvO5DHuG30eqcPbn6bpnpx25G0d+9hBaBxBPX6GcnDeJIawgUfsk7xWQegjtgz1gy/dkvv
Povd/L4xumfSD5cjsM+JLqUT3dqQIlesXnM/RWa4Mz3e/hLCFNVGszulFVXhBBkdjYyYtjKWTPqT
tM4eeyaIr7iXa2T0ZYiEYbEhE7KL39qOHX+qAfrPAQtKtTGjwdh5sUP1Z9XxvTXZajvocuBZJVzv
qolGdvm6fcqzhNhEClDmlJKKMkASvjwWXZ8Gupi+ptNE/9kkT/JA/EtyVScFCWBFZbVfIBlQAtR8
h09ZqvJrdxzindbFy6nJ0Vz5MTX/JhtcJ1AF2Dpf4fK8JRQNeEMW3dAFUzskP2CRY4ueAiazgz6W
lBNx0V+BPESjJ3IbBmY+zg+sjP0unbw06Bi43ri07w+zURcXp9bHKxbE+QBI1XxV0ixPDKK6B6SI
Gab5VEu3hVEx7Wxi9DAw2vvLImp9VwtH2xRhVtzh/TAfull2L6i0su+z0eqPxtAnG5sD0E3eWtq1
CQw/svTuM9cK4ks9FR5Lrpt/Nptk2AkXIkDBWr0di3TZUxRqiGua6b0Go3Ejuqq8UlM3BR58VCLA
uHEi39M8721lxjZB3QgG4dpiFllAhjvpXlQXd0U76Pg7vbrbzkRoYfwtaQGS48LYQr4OxuCeixXb
h8CsupaNiIK+0OkBwXQL4pagMpCauFMGit+rChTUIYsq98AWmn1TRaRu9YrwhSSNlpvUUhUxZlao
vdHDdnM/jFoBZXO0GZa7jtWfi8R2WL/i+JRwrvTBd6uN0jLrM+1j/VNDNs6V7aX6NpZtf0mcypow
59XDHQDH5QXIKvncWlZNZ7B20SMsHOvGraXPsSnaD4NT3CZ6290bA2fD1DI7JOrDQp9HiMLxLdQE
0CI7FDh22zkAEJijjvisbTZpgiePBlPHozWzOfuoNGhkUwFwygUQkD+zjFTUNRl81qjWt0OfW9tE
q/SLE4tiXOG3VUC55W4bhF43eZRHN00sDZjytvkFCBjBfzzb06c2jBHvT24/P9h2akKTKTIoCErE
B+rL/NQvQ7FmmOMrgHJRW8OO/BP9Bh8jshHNwgZ2rdHCf3ZEUeOvs8sQuG9dh6wkSbVslrx8z1Du
rjVqPl3MxcnZ5VMrgdc+D9pzNLQojJWwvJCWQTRtzEQoDBgKg9KOHNYFOYFbTXdGpotPTRsWfUAv
sanqXWaXlj5dBFPCCaaZGeX9ZOyoTKLcA18/A8tCKIVq/oE4ImO2nyInr7p7gu2AMqCO4mk/LZWB
XCvoXMQuJKYNRjo+NGqK3DfYyyHnuRhn4Wg95YMaSY92K6ZRO63vO/VOcE0lUuyHomnYuOj8/He3
vy7JWwPb4nv3a8PrR9PmH92w/4+aZJix167Rv2+SfUpaCMRtUvwsV/37T/0pV7VBB9oGalRjDb/+
OeTMW/kJwiZHWKJNdX5ACv+Uqzp/AxJkQDvgb5BWm7yNPysBA7mqycTTsqWB3Il3+KEt9rs22SqT
/odUHd8EphDL1A1JA8Zg0f4go0a8SiPEiu2zF2EXQy8y3VqiaA7LPKfch01r/XEv/du+3L96QQdQ
oSeFBX1KfChEUj51ZVS5deZ44G7EACR38frp1s7wakZzK/4KNPYvPqAjcZujVDdhVHxwnLPXLy0d
TDpJZWy/Ko8XYCkTj63Fev7Td//3FuTP0Wq/yuF/XEu+ar5rupfQIj/WWE08xlGfCnlO89F6TRzV
HMiBxKlAvI+47pbFe3ZSJa6b0Jruf//Sv5rD/3hpgbVjtYdgSPmoxB9rqDm61shzayh5LFymEBwT
gGijOcBE8fsXE792Vn+8GncgIeuEycD4+9hZncAo5g7W4fNY2ryQUzXw0kelA38ZOgfLA52MKj6h
18Oty2h0aD9LwVl4g2oDN61BDNjv39E/f3ybFZscQUAhNv3m9Zv5qbplbwjp+ISSY6zk43qrD1tf
0fT/j6+1glJMWrAUavLDDRUpU8/ieZZnsx3FdY9G+N3p8ompoFG9/P5jrc/Crw8n/XMa1xanBWCh
1lrU//Sxkq5q6Bn38kxV/r012Jd6Qov+4tv8V9eORUgQBqELVqkPDySpH9KB0SzPqLdRf7gDrnTX
ZqIklhSr9u8/0QdrzHrrIM03HIFnBLE15MhfP5LLLj0smjDPCLZT0pkZK59FqIEZoFkM6b1OrVdp
zzykiTfdzzRyj5ACzeNfvI1/voPtFfLyY9CgM5/48DZCQzAagC12ntzOOJlpIWhuhZ4LDLnlDq29
HFNwasDvnJce5/WPh9eqWqbAXtscfv9u/tU3QG6fJ0mYJe5e/3BHpQQ8TXla8fCuDnFd12l7Yu86
y4pezn/+UjZNRcYObC3GxztqqtwG0UFtnhOLy+t5jJ8Djd7ystKpyvPvX+zXpZ7lmxYGBCBPsrPg
iPj4YlXckapdV9opnHXiWTUoCy/wxKqXZXQnPGozq8PvX/FjGAsviel1PeLa3GdU4x+2sypdJL4s
kuD1EBi7dAuNHkrTTvf2qE33dGH5XrHm4gJ3lfFI5giTHObOZwdh0rhxE7s+LDXb348VpJMpjfp5
AUZGP15bxCYRULZ+/5atH1vsP55yi40f/RmWB6g5pmmzNf76SBTupFC0m/LUYuPe6Qts9DKxtR3N
07T3Sz2fpwhRgmoYoXPYnO2t4JfdNY0G3HNWGe8xJIooCUKLRLXFzLv3yUi5daGsr/iOWmPl1RGE
I/0UhAP6IuJQw+B1gp0IhYX8iu69gQEF3ZSfI/CejInRUPVLNzjl2Y2keWKMjbhlTtV8Swyv1mxt
Eumfu4WY5wAgQC2g09MG91snJush92KG7xktZ9OP+sS091lR8xouV9pu45lDtEvYmhwk3rs+qcR1
G5fcIZUEhjHjLl720JE8Gwq5WZ7RjKzO5EYU8SnN4u49VVn94lScNE+5SOZ7aLzgZskCGfyFCUny
Rcw4tJmDm3bKyN+lS4A6jHuvS+3XNDG426UyrNeZWfF7i8+dHRry+GsOT/6tWkIDU6dT3zd2l+8t
MPqBk0SS3kbrIcAZPVwRgWDi9Ehbk4d0DXGUIZQIc5Jc0TAJn2f8ivvQNNv3piXoWCsN8UiYJteH
sDCHKVK0PBsD7pYKUT/p5kRkPguO/u8plEKDoUBHD7cNoeq54FWeoeTwryBAmEcinvgtuZrF49Jx
3ci5R477Y5cr2Kl3VbvaKsm0atQBSm6X+TMTLOJcY8bofl7Mi3OK18JEUw6wXoZSV7oypvu0nG3s
mbqm2RuryAT64pq7JjV169WxV9zGrBQDkKF0ZyTBeuigIFrXS21w6nbfyqHOMOcYvBk8WGm+bTr2
RRsDEmZ3PZqjbb644jrW8oyv0so7NwhLjKwb0s3Yb/7IcBeFyb08KM17bsmYa/fu/2HvPJYsN7Ys
+yttNQcNDo1BTXD1Da0zcgILpoDWgLsDX98LkeR7KarJetZTDmikGTMSN3AdDj/n7L32CJsFg5S+
bcXKwGR2Wug9kmEOHWON0YsIvoQsU7+koS2yyn2TTee+QWoh3XBg3Fdu3Vn0D4m9WMdlUQlyq8Rz
PtZS1pBIsvmqJJNg2w0a9zU1tgj2KEvICWFIcUqYKvK3kP2CtnNppq05xN5jWS6Zom8c1AWpbPl8
HZiBeUF+GzYNhEjoAN3BXpvrzmaul/mxQJu3mxrUkefCXEOtWZNIMsyhvhthxSOkiafqS+P249cA
ivzJtfzpGiQjvdxZ57HeTAU704rxrnbKbIkbH0F2f/DKoh/2gzt7n1YQ8HYYa4JfBxMHDNnCPiK7
qc22FK5IsJqpuQ5zKRSJFUP6MSEAMyIuvb1agR2Hrp7jCzGPPq6NQXmvbVaNe0r55aMHU/BMqmgy
o0h2lo/oo4sdnDhQvELyNQaxCz60UPVHevz+CKE/BXVs9j4EZvxDEXigwXrHWexw3siIgTWTQAT2
68YUEwpI7MBUDMapLrr2lPfpsJ/daf4SJ43apUZm3M1hU30gyNHBBYxDp62zIso7JHp+0b/5o8Pz
kTHziImf20wS9lHVNvxFgXHt6NRk+7djRDEFmh6x9Yj5YXxSdCtnLuqBcCV4+Ae9crJFGBwtW8zu
ts4kw8045kJOGcZbtJfE/DXtsEGJDKm/mQ1yI5vpqS28rt3IetjjSJo3dWp+wrzXfAjLDOlUKPR+
MNDjIpk1D2E8Vne8leAhLWzvl57DYLNNTL5RjOv5ZeOH9a05Tu1tOaCH3hgeJ7I3OF/i2rByHgn4
sPjPMJxY+QUSNg7Ylk1g5obddvyc9CYbUrOE4nEGvmFF5ijD596fdLILJkABcHhSxvjAGU0ZVX5c
LmQJGc1rLByG2bqDVjTjXAcUwfs4mNwYQ4cFbgkD0/q3YVgcDkU2sgWxG3MwA758SyYTm/aQc4Tz
5CLAcjg8+hNBI0dHO7k+uqKAa9SybDcNI0Z0rmVdvlpNl3CeSycVCRvKCCF66dBWH10wD+3XuZVO
NEh/jHelPyKrzx31pQpUlzAeNNyX0IvDEwPc4UjEM2kltU6yCVFqnv4+yJF8Mtx9rpMlySYGnDp8
wGI2GQ/Z0jY2PL80uJZ9nm28Mit2qVLdMUcZjIazbp+WMKn8KPQd9STdvronOuwrNpMP2nLETbGK
M9lX4cpYSIt2ztRan5nZJJ+ZvauHZPL55njiSf6CBxpGTuLjWGMsVRDLWg7+2UN1iYxflS3sCY99
HEMRkJ/jGGrzwgHufNUNo33vLTozop6uMjo+voWcWWMQ4pbA5rHDcFPCX+4d0gyX8obm23RfZdA8
ehKWPoE7K3fNuNi/N6EnL0YEFOjVYivzoiFAUF8w947UhDeUCXvJdhHGLkrJwDnjPvkdtJJ6UGOC
/mCazCtETe7HQnloDfoyhcNNXAYOKhrM16EzZ5iMXPtsEMPiRalMhjcrU+1F5dvhrs7oXwrPNOLI
QT/dHwRb3t7gMCuxv1oWABnifPU+LWv70StaCH61vTyQ/hFfmjOo0pH5HPaJRL0ijuqmnTkMTnbW
mdZkQTYm7okgVpDWPW2q9sBMmSA7tzYuc39pnswMYQ669wmhjgXFtThOLJ5r3LLtVyG74WrCL7Bi
V0jayweSM4G9E9hI5o59StncDng6kNm2nCwMssl8eZdYUqF6yGO3ZV2W/WuhRxsdZOkyh7fYRm1z
RsuNh47IA6vCALApEe1fjT6DvGgOOxHsgtJHLMru+wUGFWzp0CCWh1BbuFsOQOX30Lph8rP7oRLd
00TI5HNQzs5OElJA11FnIIU8lEZmmkIIQYqwtVv8ahsRL+CPq5H30GgSgRMzMCAMlFt1K1ExH2jE
wtBxUaXfWCZxMGavjCs3G4kCz+zO3gc0zX1mC7W7Z57pEiplZQhEJ9bu1xi280sb2OMnDDD+Z+WN
XrY3W28aNkMpgOjk5EqhUQns5usyLh2JZekyT0d/bL8SLZ/cDjkBRdGC3Pe8qgyaqGnqjgSrrJsj
Buj9puDtfGOUKt9Zpod6iICI8Jwsq6zBTBsf4PjkjMFFAcoDj4YP/wvkyrTxCX+6MRHVENFEW/im
DstyxImsjbvUsPnWShpIzrFi/q2nZ512kH+/VbD/9EL/biaKm97+rrRZJYl/SA1XzeN//9ftl7pe
BUlvdUZL8Nuc9fT5v/+LJtH6g3+0Q33nN1K61jZN4NOs4r/+NRcNzN/cFeYQWhRByAlXUsCf7VCi
VKjoKAp4DYM/cZmm/tEOtcPf/BW2QQqFgHmxyvz+g3bot2rr+2osIKsFuoCgJQqg/b3/+33Ppazs
Yalacz66fl3MoI3w1GKrWfVd4AUhm1o553JUDn21V6OHmsYaeuDlQSPM/dL1+J1TztHhhj0dDk9K
G9eIhiKZMCF8auUY3yjPmy+qWZg8rZMWETZyVzDQGAbGDjOUIlzGhJPbgzB2/gLiMbLSeM1gylPq
ImE1z/0w9+c579JrQmnMnW8sy1NsrX5qhwC2XY9oN9+lTdU9JAXcmCP9DKAqQpv+G3EsXr0pRIOb
rKEdzFm2JfCcUQXpqGl9zPCjfTGESD4psOlXmp/54M5NPm0ZojmXaVWuIEV/MCekfiFzIGxu1q4x
lHtLYHZ5IZmu3mQN9CypBuMgYGhtYjPGpdOMEvqkiot97hO3tnG5KRutkXsZPV5fTgogzUJ40pEs
Xfsp6LnNwsDZGBH5Yp5r8CK7mq3waOFJ2xFfw5s2c8RZLWF1Oxq2t4d5WN2Rs9bc5lPQ3+B7dKyI
wV59dn2EnHkAhLtQqb8H+GqOmz6ormofDtZu9j2Gq33RoreuXfNF+P54OTXOByIixgcxIOM/BH1M
OWEZecJBfwqKA34v+1mXhbUnizI4VG2SrxyzOL5y4BNuZ9vEJtgAoHddOdwzhwpyIJKkttuGMr8O
BqpPpxL3vryF0F9vByJMDyiwbp1pyhq8IZZ9LYxhehVzmzz1la1v5JC79Da9nbFS3VzGrREHwOpg
17o84xOIL8M2r+8YnTpXhWO9ZMrxtkVDeNYMuhYLcBI/QNPpMM261VExwDQbwZGY4fA9odrmzWQM
/jbWjjolHn6ZnKBzvHdqk07AReOlqchqkU18zDk+7BmfFV9DpT4JcP37xnHihtFhKe5Z5DQCGJUh
HBDwB0rYCgDwFdWk5Wy92r1rWG0bujQXlADpCsbztkY6fAAVRbyWxrOU0sRB+RrwKYcUPs6UgFea
RHYuZWp8cHw/OZE/0N27ZUsZg6YY4+6A7NxI510vtNyUTp9e27Jj3bBsFSTN2Tq08EujCfLLNjep
2De80NxdIGjGz2pcQ80yp0kOHjjVRDwFcamzPYJHZWM9E4vjQdijwZ8G9+hQkfdtZgNfzYNlFa56
cIdVBBK5XZGKZ4H4Md+Zbp5deL3p340AEdIX7SwVRiUBlXVPtCjlLG7SmevDqMPEa72EnKzNqMRq
Bg0htslToGluuASa2HV+Uo1FoVw2S85vk5tk5h36Bn/sg8wyRz2MRTZxSiEUObexcNPVfS2KsQcN
AaS+9tcMQOiPc4tZYisHS7OzTZyUX2mgJKurjdjmbWE0FctTNbO50yCzOGKLTPPrB4Rpoi7I6yAg
3dYei+Q4j4HzCrVNjZ/8IhSF98o9Cifs79PYnDN4G8yl67gYbf7lxcUpN3FB1FGK/yN+rIvJQzrR
2cSgW2NvxTxYaC/eXz//vKn/7k1tmzYt5v/31PL6i3z7/OM7+tuP/KnsFwiU7LUjzUzlG7z9X9ol
i+7kv1/KprkmcKMudZmIiO9eyi5CJnd9X7PFAo5nHvUfvJRBVv0wCIE/z47LZeDp8Iq3/J/buuno
aFn3rX3lx4NPOKPjovEUcC3cpTS3cwq0F+dNc/YEZ25O9B0O6AVjtvKC8jDRlbokj3yyPrjpUlw3
ftmnFx0mcxAmbYfYYeqd+dmWjvwwFrQax2TmeWlnCxWJDBDxtGOOs8dLa/Cuahb3kz00r7WM5c3S
h/RoANCuquWl5znr4l7tM8zHR78nGXHqCwCxfjuPB4+gpiZqU2Q4GxLW0ZdCFCTxZOb1s091oJIj
E6dl2uoih208lcMc4c8rPne+0d1QlMkK/1Klb2JSOrFDQdAxt1VL1zKiTCj8UzP3DoJwMSGTR2HA
/7UHDOhrliYtV2rz+ZSAys23FS1l4xzwAelfxgtEZuQHlX1n4ZW8C508IbWtkDddSZsix+e2VSkp
0Zt4aCBmqt4/rm+sbpM7zZIcM9Q2t2iyCnSSTg9n5MourCdwWqO/tFsFl3rsjrFws+lQxRauzEOA
SCPZ+31mLuZW51Vfm5uCNvi17S9VTfYcOoyTM4gGenGbdDAHcs59dV0Qv1syrXgZiHYb7Hs2NpRG
OEDYodwslvq66KQTxjtkVn0YtQ0O5T1ijSCJJpsBOG0E8C4x6u7Z2KMlFvBFXSpvvAoIm3nlD6iu
0i3qFai9R5PxXgw8HGvitnMGuS4cEjUXTUDO3tA5VNyCzm0pz+M4Ta15LeYqH20oQ8MgFTIRONnU
nh8SbBjW8ookZK77z6PqxgrjU7EsZXz3z4b3v5JrQsiiVvirDU/9n6svOvvU/FCYfPuxPzc9cxVf
wpRaIxkwH32HFSNxAsEmXib6ytiTvtdp2Og0mNpQyjDiWmUa/9Zp2OI3ZiBUEFQsvmkxx/1P9kD3
x1mwi3yBy7vkPLrspqH789iZzN2SBnadX/YY4eY3B6/FENU0Cp2dmQIwQm+tKD7mY2Y3Q2Wc1uOC
SyoiZcyxUbCjPGOYP/d2MqFbM1t3o5E7LRcaVOqXri/9LbIzr1+6Yz0mYJXgVJRqdh4MRHDBlKzN
Wwv7QknwcRmZM9wod8cazlMc5Zkx+ne0mSUgM/B/UI4e7HfWvqfkaL6WJF5nM5HLBlbFHq9tXZ2z
wFAbQK5GZEncDHRGk8UtNL1RiWoreEgtOjqUUohkABUL3J1gafO6rYZHGlqe2AW5Y5fmS9YxLJoO
dSsDi+aaWUFdA3tY4P80u0+pMfR7v2vnW+Lla3+zzCrnR73ZWMj1MP3s6p8H8H/3AJLO8ncP4PGt
aoc067/8+Ay+/+SfzQHzN09Qx69Pn8UR5g/BtG/9xlycc4QZMNz9JqH68wyCzJrTgRvStUduTdPg
X40B0ml4TvjjazWPA9C0/5Pn76fHj6wRhrSYHZ31TIPK5yfBAOZhneAvX47F6qezF5wulpc8f3dT
/gcBEb/id3oPKLbrRULOXGsKD/9iU/u+9wD+3GjDkDjGqbC6SPvDsk0JZdu0hTPu/vpSnM1+udS6
n/jsJIhL1v3z+0uR16m7nLnYUctsjDJ64heWhTWd/BGoHkk2HiuQFwe9UNVQnTR/c/lfbieG6ZXa
S4tF8KX9fKCjt05B6Fn04Gv1aFX+S5AN27/+DX9SHxCVwSVcpF2M1dEf/zxWZzw+T2YsOkYR6pGW
9TO1XLOZ2MexIXZf/vpizNB+vqFYvJHjofSnK4/3lYX4/Q0Flu14GsvU0VE2qdFFJSBkh0Z1LlxE
q6V0npx3kraTvFO1bZAQTAdCtrWqWMnbKMyZayEUC+Hj4j2clA+lWzYyxLD/Tu9GlwrJ2+pEu5qU
QvjWIbgtOq2/W7k6oFsdv9bOOibtR9N6hj/Qbow5nCrqutq+TrsJG1NaMJMyZ/08Y7S8xJ+mCDBD
jY4JBs3Lo+eWyUs2+zThq96+YxLn3ri0mO89xhuRdCC+TMmYXE+SBG1krfF2hYBHWA+6vZyW5YTw
9go8gtzbVfXV8cv7JnM+4cu8G/umwpkZVOfW1B8TEhS4RE4rg3FLVEG43NJ9oQXfrdkMNR23IVdf
mPV0Jz9PbxA9GBgaMUc6VjXtUK571xoW0iY0vPjMofLZN0R8ztOMbvwAqy2T8gu2opBYiIFejMjz
6yXsksfRg0pI92ZjMmXY+uDamW3G8rhkZbzLTZ1eYeJkjgWnIA7gMLqJ6RU7nFMj8WxqTsIT0lyQ
dhkzu8fOJwMopfrZWEHmX7ZmnsP8bAX+z5pRjffk1L7xkpJAelM3QBvJXtHWYyMKjKZ9Nh0p43Aa
9P1Y8a266UVcdf1VUzIwtkhM31cKghiy4Py2a5p5k6ta7OQ8WXsa/eYzTSY4yRKDq5Fm1vQ6ZSZA
wo05i0tj8ZPHLMV/VmcMtmOvcrZp5wHwUpkITwvQ+ktSUPu7dsErVfXDZQwu87VbgvHRgXZ0BCwg
roS2vWNVsxaw52f7aaz1oa7s1xSHIC7lDCpN7tsa/m4W3pnQ0w9QjfurJTGa2zVOwRqm+SrRaNM3
YVuaew4n3WvjuejxM69FhaLd7NCHznSRxZylGWd4t5k/7OPYbpDFjwSShiL5mBPbBz3OfdEyOTtV
vBZ66q6diyest2sidQ5SHpTSxThgZ8lSiYJgStSdEStxsOzMPAoTTPcMquaEgKu7mGk6cYRJ3Oam
mnlvsKLxqiOvSMw7O+7mt8FozE3JQ3Mpk9y44DhkQZgOIT2UDJsYm9XFvogJXezMjqslhc2QOTQM
mxGKBjfZpvNZG0H8GhRjvYkDgmySOFYXGrfkxm8mvF6hkR6wHMQ8+xVHIMfEXBJPOCjcgnOcV6rz
YqXiks5PsI9zLyTWvsnxV2Q1c+z0zY7tl1AsgBfH0bwnvtg8WtL+CG300gjK5IGenxPhfOHZzpbz
6DA5kXHRr0ewcRsrST5uIKDFLfmVMXQQcLq43Nbd8jlLAtCcqcnkMogTeYoNmq7CMO8ABu1H3STM
TCcax2GrDgtJCpsk9rqnnjYt0YyDMrYtISn7yWrsN+ZlAOPS1tsNek/yi/3oum24qUXR16fal8Pt
ZLT2G/t2cMoqZQOYSrFkrL6ENIUUAm6jXa7jkukrUJ12fmpEUF6yIS0noUMKU8t97RsFlDMMDEQ+
cbMp2xh2iJle4gE8pLwAAIGacqQpRpBrWYn6eqiCUymtJ2KbwEHFAiRM0J+J98A4iVF9i4wnuEri
4kusQ1JrumHnT5bzNplOS0FuyxvG3FVI3gvPHluCd5PN2DHIOS5PRPr0RzvARtCoRX1ocBThGe65
shnm87wpPR4goEN6NY0b5YtQnYmfb3Hu7CX3tnYJokCUVc5A0i3tg4/QaefVrC+hPf2Zit24Kboa
NdtA+77382eXRI8jQiegVJzfV8iwdijJ2T1QUtP1WHznsrQz1QG5WiTWmsA4wnbygKL4n3xh48GS
5JRsu9jNIaYE/iMR8OJQg9na9ZYzw3+as6NFI3lHQZIe6UqjCdAT2eKj6954mYD1biTJx4C00CSb
DyUxl9tBpvpJsHNtLfLDcSjN5aMdJIJgENGWkTEW1gOxqzuPZIKXcS6cj1qSOeP13vIy1PaW1jkk
3Lzt++tJtCPQtJyVN/v50Skg4QAhNrYuY8e6GCwc1X2x95J4OJFuoU4yt9kzvoVQQFOhA7K11niK
91f9P23Fv20rCo9DzV9X2a9NX/x4vn//oT/P9+I33oYWNgiH7j4TQA7Af57xGeN5zNzo7n0Dg3Bg
/fcZH5x+QGwyQ77VG8lZ9U8vhPn/g+7m6j+eiV1EyQi7bc4rnMJ/PjEK6XXSNJPmJAO047SkEvfG
7lV7vZRkkn93a/6Ho/4vp1OuhRXHXC0hDjXPT/WEpNW0sAnXJ99GRb5IFM9sMOHzzB247Lrl74S/
69/3w1gTt8gqdPZXHAuvjZ9Epv3Kn24Dk+tVZENFSMnYmWCA40vQjn2qx9izd7YOxCOIPevxr3/Z
X87GLtwRRnMMfNFVrZ2QH87GnWGisBvY9xfCWT5XZUV7oRQyuJzFAqMVqeczIT1/9yv/D7fY5W7Z
gKfWtbYum+9P5OMAs0IFfnV6d7W8K0dlXSFlDLMe7SPSjb8pan65IIXo2kLiitQcaHB/vGBuGrpl
GByyLcZIimk80ppGylkFtvHRjqX3+te3VfxyX333vbah/OXmIn7+8YJoHehyx1oep0Z3hHR58WBB
a1t1Xt+MEPOUieuAVFOkvYW476RbP9dtSxQvAt2FLCh/8O9hl1tT1EuX6Q2xMcMl71f9AfDw36wC
pOx8nh8Woc+cAMkUSxBhuPWzQaauGBHn1TgxW7cT59Egqyi+GJIS12/SMKGGESfUmdn0XDJBHF3x
yDM43xvMNo+WmXreOaP7c6rm1n1L7AFFGgmjrKUhJrDqXWCqs5RwIUnQcLWDEiWuK8iiFSRYF/U2
gwAYdEaPQk/N1oJa1tVI7HofPfPkm0RkGLO+FyMu3zjj1RgtvWzc3wNpg8ymN6bljoA2NHg9w61b
j13C22aEE4XH3JTGCwDrkKij3upZcnHe2XXkDzPRG4TgpEJ8YZVquHgC8IW+Gp1QOne6ntVlbaaI
tz2XwZ5ctfTR+0bQQxPABikHxHaKDntYdH2w0UBEXt+dJktv2idPFsgAtZQ4Jypb3qKXoswKO2is
G23mq4+xd9+C3tT339R8lYzbVxuH573RGeLRXQW22ZK5b8SYWJzL5lC/es1Iow48E6q9VXh4PznY
ULY0Iag7UShynq8ROYN9RCw+AY54K5ExXAeL5L71jnicQr60JejCZ9UtyHHpndy/S+07W7n2nhwt
5L+hNphnvjsevq3VlHYEblpOLNhaC02vMV+HpI5rwT+cJSLEQUm0i0Y/F+k59OOsOhWd0TFUxWIX
TLsRNflLKtFSBy376RYICnmX1bxKrGXtOW/NELSvadL+IXwOV201CkXklE6dsTJ0gevFoWS56PFZ
4+BclY4T7CW1lZ7FLeXpbl81E4tqkzTFsta8/SrqToV9IuYQHbkCbHvP3D3EILsa6t7vPzpsF3ZS
4OzSwve3nFdxvXd1aF6//5kxjkHpYZFg31jSo8Hvepf6o9yqJAz3UzewgCEZBVtvLFR7RHUZo9il
fEB/OqgJ3J8OQrjN8ENscD020oyxDMz8eqTmg78XVIWlH6BMoQ4mKFfHcl9CzFkJzfxADUjXPCkx
+sRxJaDo0/MwQJM/zOaUq22XGHN8Twq7SzRlwxE+qlMmuJfWEs6vdLDUZzkbndyQ8blkt2o2LMV4
hti3w1AzLhustFaoXiFvGoGEd2EWBFq60uU+D4+tHac7ncFhjetw3oc2R1k0Wyc6KLAsAybZbrDW
LlIdqVA1pVijH71qApba0i3xLGO+dtzCW4Ww4sNgWt2W4suLgBMLsK/peK/SjiJxjKX7ETcHTK0U
15YNsDvTF9I35BHdTkJTw1y1qGazXAf9lHxGYiyuvSrzz3WWetetSYJ6NC3OfImTueIL12ukz0K0
DZ3nZfwcUmwTdm8QlLllcYdnB7pAvSWFdgAE5vvxs12j0N4Kw3lCN0pmad+91cIH50617xw7xcCe
P2iz6LDSsaTmAndAKlZfHfuyvuc1x1q2YsQLRxSkvKUX/C3zMLbM3cfwecVcE7SXBNWKG5H6ftFp
jACOs8U3UwV4vBKyunrTDd7o3PXYMBureMwNM38hwZQHK4TDQCg92sHMt+1T0IZmGoU4Dra8Rht6
Q6SjZmAz0SU5yV7YyJbObrmALVmGVnysCIhfTkvqTMHJrvrFVhvRUvvZveiBXlm2/TusRdfb9XVx
LhH6XCqjTW77IU9PSRA++mnaPZdj/zZXet39M/FMrYXoYuI+UY6xz7stEpCwaa2PkxFTR5epMq/a
UPkPVPAFIwypTi6kC7m1VUeGQCp85ptNH5DFadU3erL0tMch9FwhN942esDBThgd9gjwBj62ecdF
IW3H9TWNG+f3Utj8+ZY3Vv/kpkSD/h4GKusjPE1xs1/IhigjKykmwhGHwrhk6jhx6yrAhAvoow+z
HzTHzKmDGxC2JrkgYwaPAlb3Zrbi4RVsKmeRdnSDS1thiyyE5GvtwrDfZaSHsFk4ZdKD0Bhmht15
cG3oGV13ReNwa5Te8JlMi5C5NjAYQgAXFk03sVKGxAxW4uq6lKakZpyZrqJtK2Qv7TyLPT0P+Xuk
xafxRoJAB8VXg78oZB+sppzP5NP5irKWOXCUFpDCIm0TieSVWAO2CXIXQhFkf5xTyT4o3YTEEERu
AeKj0kBk1XDlnJdJtaHHjXNj1Yx7rqIkfZeZNz0XtuPFeVvmnA3/fQv0qfh7dGzJuvQJDkxvR1Vj
jpha5VwqRMnUwy6RXu+uktomNSwSds+KsBb8Hkyo9e2QuezTlZutBpNuNZsCNcWlkiEU8A7fPpao
3b48dGnOSSI2DF5ffs9u35WkS9JZ07ej5OyLaDjciaWs57OlLAhBkLYqB2M/8Qb2xuzD5lURfZLe
WK7kU2dVy++q5MIl657m6b3TteXA28Kj80IzPU06RGwqMKXvbxLteGdcD5C+ss6dH2KjcV+9VLCx
zr2RX6q2XyW/YOGINJhE8qgYhEErN0vv0lnsYGBf9MVD2RjmuZ1S4+vYd+EBQT3iOT7z6lEz/PDZ
0oplEZQMCzddOIpHu18j05I1RW7f+w4WqERn6x3tSNCF2ArzYzO1ATYD+oFj/RCv32gOI+2NmM01
nHfgazRER9UwWotJUKELdTSj14Cy4plEdIdBAa9KXz14dmZMD/KbSCr7JpmiYRIioFpZK6ueKOnQ
hc8FmGPxlAeclonDXCVYDHKwUKEU2mXvCi0ygrLtqMDGqlXAVb1rufxVDli8C7yqUW6yVfTFPzQG
VyFYmS8tTVTEYQju0lOxCsa0EWZnY6TZK1c5mbMKy2j6iWhexWblpN57Jt62XuVoJro0UjrjDUqn
uyRgS7fhjO6FmYgtcblVRIhsd2pWkVuyyt3qd+UbxxAGlBJ/jig4kYyrOM7IHGhxq2AufNfOjR1Z
iTyBCgR6/bXuiSQr55tw1dvhluJgsGrwwrE1b9xqlluJQM8b5upIz6XbcTaOH/Sq48tXRR/iT2J3
HOfGWdV+mrTmO75t3surFpA3X0VTdNUHgpvfBEgGk7C8mgoHugy36sZcNYWt4U200NAZNrICcWEj
PqRQI0121SN68tZGnsjJr94R8Wx+Bb6BOAyVTJZFlRXmZh3VPrlRAV6y5QtITRR3zsQjvGe6pVIk
pWbZcNA2JHMI3sA4KUGosIOka/+V9xW74YgAZeos4+TZc9deDUXJIq1SdpvM61mRC4nYgPMAtQy3
c6Fwb0iO3X9Tiq9V0g9VCUGWFBwEFwJAMH8ZFC3SykPeeO2xhfnBoR+apgVDn5X41+XaL9VPwEhK
kJ/hUvY7FG4/VmthnI5Tju/qWNYem/Hk++KxG3BxRo4WK+d2LV3et8O/vu4vpT/XxVQMUZXK1KFS
/PG6lOQlpDrdHnVeeiRFEiFVDbrUe+Wn7F8NrsB70s3Zi4Gyccr966v/Mmjk6shpHTixePTRLvx4
9XnI6Z4IrzliJcBOtIAXfwzWXTf3EQATSYVjEw0y1mB7PXmDxGBzf/8I/3Ts/q5jt3Z6vvu2fpHs
3xTlGzLwtx86dt9+6I+OXej8BlgX2sGfunsWz78wZqtgxvN4dqx3eQv/64+O3bsqZu2lIZWx6LL9
KdW3Ge8DxwgQDFrrz/1nihh3Hal+9+Aiy0F4Y4Wh4BMI+5ceWi+LoNae6M7OaMDpIXRkTOXI6HEM
7tyUINaTGyJ4i3DuLahVem8ikmZ0SZBDa8hBSGNIXyi9qjCLD1jF7P4RPGaJ4znM8tvRq4Hs9pn/
6i5efU4F6vZR5RZCeA4OHVjW6sy8hwY06ZbbUeb1Zd52+OrqtG2uOE60ywGVP4D1RRJInlokIknV
h6+SI0lwBCtMRPHYzd4HqfQU3M6EFjKRzNLL3GpQ9dhIYepNmLRB9iZHI/0w9WA3jk3fIJ5rQZt6
l6NrpmOyxwduOpuJ0irVEUFyga2uy5Qn0t8zCVja64a2wBCleuj9jV/PpJUfmZYBzdoRAGEyo66R
HUF5he8I8wOUKofY68BaOGNHccn97ACwVZMiConEUbWdpPSZVuBKMD8pVQ5q2RVp5irC6xifMtKu
8wZ9dTURqjFH3lTTCqkDC2q6HkOHPTYNls5hyJu3zkIqHoySdtODUUphTjFfReT8eYnnGUv5ZsR/
6m5lwiCZ8ThItYNV6Li/9qvROJmkrtyaEG2jhWCVSDGhJhUqrU+pYchDgvjxoeAtR/77QIKapHq7
EyWxWV7Yzm/wexntllO5mYs53WbNQEFPsXwJetQ+NINTESgyToeilh0xoXVD01KW0ymQeuNPRKFU
Vd1sbS9NblwrxBWdlnrrwWnaOqNrR7mXNEdSseK7vlLVS1wbYxsVMfkAC6/EmzL3nkDzJ3coB4Zb
IPz+HShR+YrSUm+TkGl236b6jvXQ7GfZZM9MZ8gat5oZ+mhrWBuOxbi+fLTT4PD96zAs4ue01fZR
p55xY2gi3yLeLuFe+r19GXtxeTByI1u2AvTw/Nx25IhgBvWeOk/UD4CNid4CTZ/ojUvvSm+gEPt6
08xM9eve8sAJjKQNTVM9npQG7K7KInmmRWJfhAvc1kgQr/rohALVatDS/9pO4Mu+CjwIdFL8BTl4
0tT1Dk49ZnKkG7d9tvinXrmPObPUIZ8cO3IImLhcDQ8J5DZO4FHcT/JmShLrQmjdHHm90dzIiayK
kMf2d2np1bhhNC5nMhd+VzSARId8nv5HcOabho/QovKdhza4WohHv4vBD5zJtegfE2EvHyZ7qYhP
Udr6lDe9eWEstZ9T39n+GQdZuHfy9gsCjPhI47fbQRBe+Ab9/CEsgumD6eXlC5Sk7MVWY7ZSxYPi
pUOJBxGbJ8wzxv5AU8bahb4a91kL6boBwFwFWXmAVDzf1GHtnpUmnSKqQSvg+alD40bkmI8XF2ld
BGYou63jXDNPbnW/aZg1s4ppVaVuQD2fcWzcEi827xo1tRsV42Lhvoxwbcs13Mwk02FQ5+b/snce
y5EjadZ9lf8FUAYttkAgFBnUIskNLJNMAg7lDi2efg5Y3T1Vv9nYTO+7V9VWlqxIBuD+iXvP1YN6
Bw3XfLGpB297rX0Wa/uYK837nB0o6awoN/6dM4GpQBK95k9Ig+2riinYNeUleIS8S3ZQEE6B3XmX
ZWopgOXQPa6ggXdOq8sPd4CopqZV3llJsP5qJkn+toFYF5kH9tA0T+3nNCOjzW0wF4dT1RC9gO32
AjtkeOsJSKih75JRXZE+UxjGGuVze4YNkf7srEz8Lic6mW5srs2BvEnHneZdNg5wdbNEHC3NM4kR
mKbl2pyZutuFy2K4701i2Qo7Q5rbzNoep6zGQEP35X2Rd9iVVW8E8ffscgTxxYo4ETS7WTXhXza3
GamcbCzRRTpZjxi3/F/FVFGtEXtMH+jDCo9RUSwPtpb4UJ9r5+fgkHOOS5nWa+kNzrlBR+CdEvxK
mISfsauebHh4eOCeFrw9N15KkiOEDGvaGZbDerMTaB0qfySDfjGAK2D2uulEV/CIOjLq9fmDfK36
waAbOqUEE0f80DRKczagDr3VoW/s+VrrTQK52D582LJ1vqRmfwrVmNcGS3f4wQ28O5p9PPlgxcme
LC44NP1LYBXFNfZbNw/z9SNjlgZtkgLenudnqbePkO/0yDfaLKqhjYRicLO9QNx10MUa3DdGK2PN
NWET293UHVON+LFiTEnvEMmurVsDqaZjH/LU0fe87x/5WvsPjUkvlMHmeEoZjOAFb9V5wlMet5Tf
5cWRCFocMs4vstbTozaRBRm6FTGUbNTkPU9uRcsWTHdike1nM3caS31llJQ9tv+Suol95hOiRIFJ
HUlH0WOXhVPdVYlGFJi5yJMBSDLSO33eEcYirrUWJrRb1/LQD/OwI3mkfzNbxFGlL+tw9Ir3vjN+
5Q0BcCvX4zWxkyn0w27K7my/qeCjy2I3VxlGG2vuvgxInvFgLMNjrrtOjOaJajv1iz1DR5+uUkse
xWh0N8DE+sMUWA2fQrS3qE4sI87XgHEtcieCGttMO03DFWmiWeTUZIvqdvneYJ3bp7ihP4mhNWKi
Bfleff8988vfbSG6E+NdL9K9ArWHwz8ljheEC1urI4o//aTnpb0bBdkjTIKM61Vp+UeQ+w5nZ6Yd
elzVod0l5X3el9bZ7HKxxwXREH+bkg2HcO1o2bLbezOVlzZJ51CY2XglKkm/Vs6q2fWGpu30Ze0j
XA9jbHld/dE7k4j47E+Ih8hwWzL3OI0WkxDnstqMtmt61s2PaO6l4Xw0urofBqZANRhUXOjrgSMa
CI2l/TCg1YZZhixJFCsVRgkGvNDljafae09nHtU1h3WqyF8AzbzTs/rBR3lwzvEr7PGREOzIeip0
RW2GhAWcu7VM93gUL1alaQ9BN0+H0h2Co016+Q6gzr1W1HdLK7J9XxFtuBJjBkZguQ/GwdjByS0P
DGIlkCjQpHYqfXJNBpQUo8WURfOsW62fCS0JCLdlRyGOBLJIhNnG7yZxtRicZhWKakAEJpTDRVaQ
kVVbw/0Es+tDVEvDYIzHj5Sxo4sN5t7VAKwHsHe20bCBkk0Np7li7QhqVAtTsfrnipSRUjjvuO2f
/9NL/V8kzqiLN5bZ/6x+eJRDn/2/6GcrS/H32JR//NF/aiD8Pxx+lEc3ziTgrzJn3/qDIQRmp/9u
nP7ZTzl/mLTOiNGQINt/Cy+3TJJWYGtt/Chs0DT4/47KGXns33sqO2Cl7BD+w8908Uf8/yyyATpS
DSVDogv2jIkU54I5PllCzBgR5u/d2rSHCKStfx8Ii/mhKWpxgyFS7kbwyyR/MbR8yhNhvVJpLXfS
NevHsXOTd1QQDIPZCqgjiAHnqFrIttzGhnMlNOZi5DlLSDtz4RLZjb2GfoXuz7rG8ZPd4FcmdY/x
vAX+tSmbuAlESg4YUdkGMA03m7E55iTqVVQMoRcs9r7QOvs2M/L5rsgSO9LkPGqx3miwrJKFXGt6
1xoHlpWZ2WmcOxWOIJAuJtpIFfUmSIihsizMxeybg1noEDhgBb3pFR9qxxS0/81/xWB+SjCfESUD
2QuUvY3I+MHlEn/vUuakdkEduD0R5wKH9FGA8/Ria9WrL8EXfmR4zx65dqaUebNIPlfXaQBvG1P3
qlaNFgtPU/dqU8S91pNePID9ZcXKjvt2GpL6SXW+vO07aPZXczOnDhcWW3JQZZhh0buVRgJVusFT
umbKvyeoaYkbV/GLzI2EVFzdEskcAmvxiCtc1buR+v5dUspJwplodWNHji2JHUE5yb3nVx1mO+80
q0rdFkYT3DmI/elV4Z8fO35/e9BLwTWWVk7eLJuuNwbTfv7eEUDPl4+G0fj3GovWm7wgoSJYfAeJ
eUrITNIaT4ks7JOgrj9rRLqc5sGTt0XbjNrjih03dr3cOFNYTMQ8sm/ZCWCr3RHjGknHA3klVi2a
X3iumrd2kOYr9n3YQAG7ATciHLn7NLQK7nCf9czEpyW4nxXeVhiOwaMJ7eSeBC9gOcFMtxQ5CClx
+nckViL3NHd9pk0/yaakDuyM4Fopy0v3w6IjRp3zWhwTr+nXE1ticzmIZNCuTUgcUzSZHqQ5ffYJ
FO3wxPenzMEoHKaTGh6wUjoUW4hK75SvGVZotK77XGP+v2QUMVMaWSUp7bTC3FiUzARDWIcUmSdr
SC3PJwUUg18EOxhHSP+NsTKRd31Af47e0kr4frRpDKHIDs0Uo0Dy92lrrOZwZBem9WfwMIN+As23
iFdMPQGp5fyPrp3H54eXpNojFX4XmUVy8aqKW33su9esqW6SwEqvy6ESwUeOIHw04RBV0tbOaaV7
ZLtgOXx2LJ1beWWnq4MGIWV0Kfa6y//t4WaeSJ6YXgQF6k4LMnlh99fEHRDkfDDowIFXu2TVmgaB
izxDL9jlU/fI660RjGsl3P8tw4XBsSqFM8hQO5Gz8oUczgykR9zx6dR8huOiC6DU42AOu6Wf5yuN
ZfiJgA/CcIP6Qa7+dU8/cwKJ1VEny/k8CQLjAJqWsd2T89rI+UCug/bprJw0ZQI1PFkPaKOIjhAm
WwOsjTc0zI/92iEiTydAZbnzYrQtmdTDMISwUOQtC58HsqkgELTQrrQOAXFqk6Y7lnQDvnKpOGp4
KrlTX+m16n7ni3ejr2byhqhxOs4szB5rht23OfQkJhSsKm2SMe4IhbL2jaQPmUS2HGx3vRGNj/qS
RUCUZV25Xww6+VnjTxnFsiVStFLtCn99kwntHUmgt6tqL/1UJAgaMhBelmwPTVK3+9zV9Au193Tr
dswpoBb9CjhtD7UAZCOAKu3Z3oFISJwukmR1HFcpRVSOo7ZlARlXBLWNzLXTdynMbpcaGSI6b6l3
8P/Jputl+4oGfDrqVdo/A2PveTAm7cBS6mto3fKwZPkS9+1kPI3gOd8JScaZOieZfXJzu0K5g8nn
NLhyKo5WZTtXNSutPftShumK+dBBseA4+4QfRbOmefeDyoKDWLma8oqldu/YFISju3pkMzYgxEda
9zz2G9FT8jXJS9Cw4bacKiF4hfRkskObXwR6S7px7LU/FIHMewPMWJgI099XXR8cJGEhbwqP6yvF
uhb3I9g2CS3uhmmXvFqaiVE7e/J7i39x6dxZu+02MjncPT3Cqkz93q3uDf53Yw5pNgrj7Mx5eh0U
lR+Eae00YMfE4EWFacltfcv0xp7o3xw2i9HIUPTGogWFIJLNLaGXNSsVmfgHT3nFmWam3LWKBqVh
tvnCWqljCNXB4REDHblutQ9uksv7ee11kMjYd30k8u5Q8hjY014H5hfNRrbxNtptcWZrqJq8/LfF
YOz3ULWQvzLCJCD+JhNANdtdzrXHjR3lSwM/3hHGs4Rs/pAxLPkE557GCgrJdZOY71owfAlRpz8A
waCJXvD/drbzXNuOduGdKiLTKhA+GJxz69Ikz2lrH2Yrf0/cgXDpxjmskiDkNWGwaonlxzIuwa4v
pbnzvPZnUyE8Hy39VDCviYljUb9TclPCItfYvvlWfhzZlklCk6Es4eMyoK65bVx0U3FfG+5Nnfb1
dbUC+qp6k57KTOmXogmupYo7o1pv0gVAGU7ETwLEnghMpZSivhAr4uPJGokjI853x1aUDposQgIm
nGYrZgi97W3iHcgTtuKsTsRPsyieNNNlhogW/B3LozhK4Xu/EUw8YKb8wg8S+i0B9HQOb0AZdRo5
ludzoXvnYElWHCcDQ1ELW0W6KkK8hjOZCAlnp1IxPspi56cjQWjzUp2sUQHup+nJXeNZTEtxXfLM
01q5xt5ou+BgkvscYWE5tGOpzrKfH+0VIh8BkjVjz80Tk6+fPfVn1FuDfEx8KBuCxgnnRmUtO8zN
I2MZ2YdL3VV78opYlGr+R5KaPwxWl29641i3xJOUDMAc5gU9z5XzUZmVcRLr0MWKgK0rsqO+F4K/
vWqKqAs+OwR3GfPmUkXEW01HX4Gf6Wxlx4I1fjj6bnagYvEe2ECnuwyg1F6nerw1ay+5awnoafnS
yaE7CKZA2dLZEdnmPKKGn6LNnMETGgC5LZU/I/5yH5I5Gw5qAmPGrLmWD0OG1ijv2KOShuQw0IXD
NTOXaTp317nrS5+Lw1ZsEjN6C7Y0jewpuDKV/CJ74diYFZNuTb9Npu52LeF9ZH0XtZ2HvL16b0si
IdZufpq64U4ZPWO5+kK1JkDErdgFergCZCoV1IBDSrgfrzkjeqKZHEs4uJY827muc9+/dquGWAC3
Dc3Fw0+kEUt9Z6Kx+ZNT+58l2v+yRNu6Nzaq/1vjt/tZyP5vi7R//MF/LtLcP2xo/i6IdpTB7F74
mf9apNl/6AAMAGIHtmf+1V5uO3+QDYB6Ee6FbzN9/dcuDXer7W/YK8TNbK3pJP+dvs+0Nv33X3Zp
yHHpHnUA4CAytl5zW17/BTUeACRFh9hoV7ZtjPfYHBF72S3xgOVaxJ4aup3OovwBXN14IN5qjQ0O
3ZNv+FQ1hZyeFvo2iOiYsI2m948Fk1QnTHKCa7G+YXsiZSUu+vQhVRZODnKxE7stI9uuX6ahuJtM
zvNiSpl1MUciOByUUtLZBMBVm+XFLjBINXZpPvY16S1KmXi5yde4saexe6qtgBobI/xuYUX2qWtD
uPjWM5G3X5ZideUlAyTRhSITG9mhmcjxJWZ8qB5Evg5nqXw8YR6LQ3Joq+LA0AY+UElqzzK53qlK
5yrO87U/2wCg9n03cHoUcnVRQun6Tetq5hxONtHI40xvtEFPId8tOhk5KyqZWFc2ZZbTONd66x/L
0nxQOg5UCL/GhczJqzqZq10+s9ZI/Z5IlmyDRjZ+su9R6Ec8MDL2awPNGaFyIWaeiBUA+bx1X12t
KBr3nqN55ypnr5BIerrB9tR+NlOgX3ON75bxKZ1NUa6PjcPNPy3ZC22r+TxVjnuaAeu91YYkPahr
AoZ1lkxuVLuQrVNKvEswzDAC6ldjnUBprFsmxEMsJulrH0U5wzMNZTloKySoLqcsr0k/jXRHgkom
FI2VGavW5QEZtH8TpIGuxZPPXommfWymQ2WCUYf0QkRTVVOMCYNA4rmq+wfN63VuEaFVWR/6a2eN
iASEcw3zVefgphSLtWKliwVzygHL3qi40RZBPOFOq+Y5ZUyoaBNwUuakDWQlAdibAIQubOy8IFLQ
NNf67CV177Zv0kych3blyC+4rKXQyFtqKVTz6T6BBXOoG+l76S37K0SoeyQc+rAebOrnrWak5XOf
SVsn0UUbv+NdyP8pqyAy02qLfoHp/50EU7jfwTCTqBdiYprvzBhji4+RW5DM9J0ps3zny5jfWTPF
FjsjvhNotAHXbyy2YJrsO6PG/M6rQV40XwoDqzpjxYY+JW3WnWR9+1AzvSWo1XPIvskLlb0kfybi
5ItpRNUWlLOOk4sC+Ds/Z2gyJosG8ODzsgXsyC1qh7UcqTvTFsDTfmfxMEieXwuxJfQ4W1hPkxHb
U24BPg2yq1t3C/XpR+J90LGR9MMH0C8QjjdbGEFA8xYJJLZwIBcLyEvAqILbtdnSg5ivQpCDCdji
YyZeKNuChnzlkTkEl4VdcNpD5zE0o19DfQso6r+zivLv3CLj2yq4hRnBbqnvmi3gyCPpKDNG5zbI
x/Qp+Y5B+k5EarZwpP9MQv9Pk1AuNu6h//lCfPo9/+z+Kimx/vwT/7wJrT+gmZhcWwExd38iU/51
E7p/uNZmUsK7/02H/G9JCfcn6CeT+9HejEwbb+IfshLT+YMgPWgCBDJudirILf8ObIr79e93IRYV
hwiRADWBsQ1jzU3S9Je7kAJSG7Fco4pvzPZ11GwPDPjy4c9mSeq8xiJYI9d0rmTx4E3+pUPv/sMd
8+ZRSe2x0dvuPIDWDjdcBCzAQTstieUmh1Hm2d1QN9pPpF84hl2pQ0v2E4/KzjHT7o742cW6t21R
mBW74NLwTqvR+ibY3VWXz13ZmIi8OfykdVAFhKULi3bdg5ICbwhyKjqUvrLDJClye78SDErXo6a2
bZ5Lv+5ZwHs1Q8FzFswuiXloPfrYy3S7g8drw9LvbdD+NAjkxwHnn80Fg5SoCHk+e3Jhd7ykHSaj
VRqSJZGdzP7BNz0ShDGGOliZi0V4+VOyaBo+IsMrRoCv0pE/8zrxP1M3B76+mkwKm3hjwIxu5HdE
uT4yaiRAr+cjQJmepXnl69baRQOW06skN2jxpp66dj/irh/jVeaLv/NlfiSbGi9GLTDPQxPuMSbP
fjwBaHhbRqSovpVmxPaJx7TcAhLmIb80VPTH3Jxecom+I0fLExpVkB6pOwh6a6o0exWzYBa7jOKE
dPki7fYqQ2bx2qVVHbFYRxE5o9qpx4Bxcep+9HMyobKe3taciYjZBFExk1cyFy/z2BOcHRg52cv2
r1RALrCSYniEpQO1h8HlgYHhi2bVMqQhmQ4YGBDrmPUBudPDuIoXtzS/2DT0V2snQSUU6c2aNR6S
mv5NVt25GmV9LHqh2Mpbu3mtINUD97tSVBd7cpvvsrSCfG4WL0rXBIAzTcZFNf5m5eVeKndN7qYA
PQubTw1U/JBwOya7gnbjQCjDxhkeb01IobsRL0GUssqmsxmza1J22ovfT2a8cUVOqJUEqANYx+g+
s2jtGv8Xy/HxUI2O+OVnDcIFZvSxahyNym+xEQalvxOo7LeORqhsL+bHulrKA7UOaHyhxLEuUJrA
MnBDSy6OFtYO9l/K0RPnQrZvWzPYp5VDG5dpwWF0oSo7RXVisgugkrMjBLQqMN3P4pdkQYk8va7I
yWaTGuhVt5PSwqheA3NwVmDSjj6W2NsByvvm/GQ4tR6Swv2ilclpXfGtVJ0CbtFrrw4R36FVzPk5
axwY08oWXxbb/ndc1tQkPVftZBOXNzagmhkOF9fVWAxXLgJ7DESt36BOW7UviaYMAQcyURKySUxJ
d20+0uzheNBwWuvDAysF3AwlwSN3SFUBWYOTEzcKvMmeCZAfJ7CPmeshD3/q3KpHEmCs6YEkZfNc
D+DOWDz3/Nd4sJCqJMAZh7JBs56M4x3AMgMrDY9FGoylEQKjWD4bxaEap569nIlpro9mPy0TOgIe
LcASi6vPES5VByd/N/VfRtNgzk6nhEXQPAzZF/d3wLs24TijM27UdAMMsHvrHJ4WqkqbKBNjrPSr
rA6qA8I0xbZfMw+4bfibFROuxNw9eJnklJgnE5U7QzSHYdlmWd9UoY0VoyZBsp9i9zF9gOyGHbwQ
hTvflLkGB6F4NVehY2IiDr1qGG1rjX2T62axa0uMerUmPpPOb3fCVOKlanMEDa5yxMWkCkXuNKzW
bjUq446NzjPClILFKoSea2WX8mwEaAk9a7wmnlI92FagPSKg9n6amAxoeuCyrFXQ5vAjMl5jNERm
TD71lk+x6Bc3gZnTJz1j0L7vb0oCTohEFPUe4f5yaLe3FpGQe08UubVPGnT3TPQzbA7jHdI9QcnX
HSfC2TC5b5vexl/9cEnc+n6yljfCgZyjPVbBR2t2995sszHuCmuEP9D/cL/3yTr1tmmNJ5tQCwR9
DKLDHj/9VwKoNc61XruCBJuhTmeDXevYjfG6iXBB784i3OA88JcbgbjgdtX08bKIIEejNGCxqVll
zx1y8dEzvz136SELbLDdk4mpL8+HUBntAdtjyxncX9C0b73asoQoOXkS8UWd+sIm+XxqnRC758Pg
w6ovfHZkclv/83cLjs08H7SlCU4YoAi9gVzMWi2oPpZNSqBvmvZhkxeorgD6+q05ANDWPSHbhHHj
g22mWQx2WBVPUIuRWWrqa268ZxxdMl4DdBN6p0TEJgg7oU2LldVzth+Gaj5rRfPJYPjC/AWUPeCd
cJ22Mazp1bcYWnUERnyxtb7k+2mTUayboELbpBWNgkaIZFNgacHvofn8nQeiakKzKjjvGvd93SQa
9SbWyIr+3ZRFceWoBOYSqZm48aYF1U9uXPMM4HXctB5TUXwNbhnsZ+I4EErTy3yrQvLFSS7wCxOW
CzlHfxGkvypFwIeOf+ouKcwkyjZhCbydkcsdmrSrp29oKr4Ywf62e1HuS4eCYZztV6j1GWSRDu+V
z49aWySUiln0VzvYJrOvHDkjhyhWVlQuoCny+8CU6qR/61+Knl8DspihSvQdh6nk1BbjK7woLoze
ehQC2PSYUvDns8+57oryl7lpbqpNfTPYlbvPR4/4DAB2e5Ti1TXBXFPcL6sdjdbyq8uSJRyZgoRT
wGeYsqKIdabIL3j91rsCDCe/0BX3UZh5w1zzC1N8/LEv8jde+6Jny1H7cHoc/qyl088MyYmg1YnM
qyC9H7pyunP6JH/zcvcR/TwQ/DK9sU3ZHbFrpuS4ZLmKnS7hF82y035mbQe2zmHYBv82ttfENTfe
EAkpwzghaNu0VcId2Qin0mQbNdfsnPieN1mSvB2NtT/q6+wdvdnx36ei098GNF25SvrbVbdIkBjH
bDwStGNhAXFHtsL5XHOyKgYmTrZEgTky60gchydCrx4aP3AepgUBU8SpqVFimMqMHLsrv7qWYMnt
RU35TnEHSIKAWveglOHwytTspI9MfdcBIBbX/JJapDCQ4E7vfQ3+LP9BRLD+iyDXczllybrLZZZG
TWp9Yjxz2EsJ8wMZIoLe1SaMNtQAmZ/UtGn+RJHlIEydZf7QN3Wg+tYJborBZNMOjiQCHYLavUNT
fZUwM/XwuZhyPhramvM4u6P3maQejlez8zDDOOLVUa19MQbh7BDSlrFDqx8pqVa2Gw1LVtlb8qG1
7FYwL9W7m7kwfZaPiUTe2qsBAQ+5UxXjmQ7F5aa9TI023yebJtPY1JmKz3XoGeQccidPqkPjleKV
06x45YobfpTTrD8WeZ8c9dwTJ92ZqHiTxj039QgTS2hdUoQLHNCX1BT5cjVqSxUGa9aeA83khcj0
qYgVzfPZ3JSpWTUbRTjbtcJhA3qcPrm979e5f9X9dfjEwzYe/U6Cxs7z/tZOs/ZZWk5L2FAngdBa
oLKLykFuS3W1vgSwo2RO+9BNCFo5YSP6JDhfa6Asl32hWsZY5LwPV4wXSRACas3EIvFX90dKuB8o
aH/mZvUHO+BFBN6KCQ3QXWwXtnvj4rN7G70Jfr30hsdyrTFVI67WLkzHxFtSOfW+TXzgUtU6l6zA
a0yOfp76oW3D0Qm7TfasJ3NyD+KReVTF8dpWweNEaAVFWDP8qjcBtUYe1d7t1/Sq/ZZYf6ut+2qs
ngwCNUN8zeZh2mTZ+SbQhuOU7WTalJHS1hJNQquc/bQJu1GHtO3OWZmC5SNDojE3huuqXgdEdHl9
xAue3pk4jpcHnwAseTunGcOFIJ31hrAyH0sAxULFznABgTT8ibuk3BQb/bLwmsl+lP8gYw4LQ6G2
A4OeAQOCuQlHs5xtDbcWeEkE93ULeTfjHJ19BLASqf2xz1znFUxYNezAeCrvCG1eGb8AVyQ7XcuT
9BpkmWgQJZDUFpt+Ou1ck8zkqGBQw+kDP+0aF4A6DmDsHuampxcwGu2wOm62G/tFO7NsVKeWZ3I3
9Ja4VjkktcQcvK+qlfaHXm8b5Fawvz3MlXrqiiARb4aBmqeyg4m1m1uHfreuW/Sz7/9mNJUeXTKc
NcZDmRY1ovVeYI/rsXA5nWPQ/8WeSMr1p05hfTWBZCA1qISRq/SD5MeeV7Pp7xXhaj+y2a4epslw
zqsSU2RWtto5mYER0MgqK04LFMtAuagOmqJjvTUaUQua+IaAFBIi+YzPHVVkzCo/iNbayOOUu47i
HN3zbLZ9PJTeieXnuJM07g8MC4N9W+jmTwci0hG6ngqBXzWw0xH+eWQTHERqjbtWbs5bUbl8vV02
/SoDLANok2+tOQs+dfJJRj4J00DdZE9uLsfGKBtKqSG9LmhpsVsG9qaucJu9CmYnbtjRhzUPpR4i
4c7iKamyOCi5xpNZK94ZYivAWV511IjFQzPJTVJPbu2jM2EtpOnagsbRsvYysVGSBp5221vr8qAm
0Etody5zwXLZSWsIw+lE3A+4pey3Uq59Ia6K6BfVpOg7NN7djoN/UDmrfohaawsKo2XizqUzLfdZ
rwc345wWMeIV91i4AtpciWpI7yTcdt248/1qhDIFsQVDKOprD5lULRdC3RUSnptCa9porvQiNsrE
DnPo/m/YFRhpTxuooALA8aap7g0NfRFmo3+wgWzoRJSPnzoQmKMP9fm0VFBkDRpPgYaxH8K5BkK/
kA8Qkg3h7ty1/OkEVhaPfFshlsYfoGuushSeytp81nn5o8tZL5QmuQQxYDroArNlxfDIzbCE3HHO
BbnFBYaJsALgF1EzG3q0sbdK0Fbceak9N9dInWuels47GHrhRWZri+syTYs75g+6vhtsXDnxqPTx
puupt2F8mLtmG//MfqdOQdOU8Yrt94gYTv891bRoeZ+PR1i1w27SGhPpLPPmQrUffTb3Z68Seahj
Uz8z19pl2aIYdbq4bk2tOKMWGu/XIkv3KUom+jVKsaUWy85e8+pUD2qEGT52yyvb9i5k3nOxkM+9
UEo9Ca0hobDtvavMRavXzCuFo8xOybRue+dBa0lmG94Do7lMxmJBlzRfao0jLx9tKAsuVBGoHP5r
NuNttZoWxZfujxE6e+dplQU8gbUwr+oluxZa/dYrrzsuXfbYusYXlEzqv4XqqE5V/ZhJE7YILDRr
rO3PDkH7Tk9ba6e06mUmt/NLqYp1QUpSIRYFzAIRwJwB+YJbPfhLz45HpjncDuUn76M+IAGYxxGK
W7BMDw2WADQkfoK8gQHEtHc6sqgo/tkf2+WM/hh60kPNgUVOnOVImOFYQgb251mv8SZUsasX7Zm9
cDitIp1pdZIdX5XyLkXuqNvRtRkSGEQg4CkvBAlcJv6TePRLo4sHPVM3mEf9E//AvwJW/mWm5oOd
Sw4PX4AjUXpxXhwuV8OaPpJCDbAstYLAd3db0Xs4qJ1yPq/CK3jVjZeWKykqDRxBg7nNAlXNjjcY
PBzQ7oZ86Kny2AAcTIdKOO1MjgR3buFg5HI4emPznvrreeaBj3DMInVItUsSIEZaS6zC6OvPysAJ
N1mFF3uFW56Vw/gP0XMXAU5rEJHPZpTYzXWbjvegFT71SvDEJ4uDCq6+b2yEzAxmvFNt4w7xtD47
0LswQFwr7ZZl3Svrmu6qTzQA760ryF2yIO7pKo2FrAyMpjRnrTN0cKVSnclFL0O9cD5RygT3g6Yz
hktQgmdyeS9SRFhmv1h79juA33rrF7GCxuPkO8XOnRGiRfjBpt9O542PnH2otl2w1p7eDOcWXCZx
2DlZWJp9KaH4MWcRgqQcvSiOgVtf7L7somS17GFniilA5JUaBL3lhJ6fN9KogTF7X4hF/YQ2L98c
drAbLnVdP1hDsoA3lkL7Kd2qvfX0UjvmXHgtZiZvPvpF3rKSokWCDZ6TbC1StAZ2GlvVsvyizuLV
SlX1UyA1uJWTlVzWPhs+NOF+ocVbFNAYrTs3jKHv15kVoSO8qY6U0Kdnf3aGO9PM7PWmnX0JVMar
5IEpaIV7pbfU5ptx9wa5RB7aNzHvFCLcNkJzp3AZsT619US7MURLPKPDZXAEjf+0pM4zFYLz2AB1
3eO/74+8Bygr2w7ZSuC/TD74TJXV5mOqo7boMuvWN7rkZzWThpZXiU9gi4lur9x85VeTSVFzXaJb
C5t+zAjADPp5n7qtjFAPu8PZrjl/QpctZg79cpq3IVFJBh2zMGqayjXCmuaG8m6SymE9LNuXVtnN
FbtPHw8OeFU9HIhROiwqT6KFcwEuETzMG8QZ+tPID3B3fjOsr0NByCmvccLQiAF1hmxq6S7WoIZr
j6eHcFQ14a5oaoHHQal2x4UVhD1sDComcl9Cw+wx7Lf9VglxyrxVheu9QxcgNaAY8v6ofPLLGm1u
KFp9YgjCVCvH6L/YO7PluI2sW7/KH+ceDmQiMZ2Ic1MTi6xiibNE3SAoUcY8JWY8/flQlLsldltu
/9cdHeG2ZZNVhQIyd+691rcY54/3dle1NJ9MpCMY3eFuVNLwn7KzEjHC8rQpwoBRHj216W5Ke3If
LB607VwvRha34eA9SrZoStC82vRW9TtpN8WWEcHtZFDWz40D5AH98MauOgi/cVDfjmEvPybLfHqD
zJx0HW2Lm6YuSehDn+zdNSSJUvHqsLwh/rD/aKi4u7Kimr5MjqLtWk9G+xHOkXky82G6kJUHcLjr
G+u2sT33ziedEOEOkT4Hw4jklwkw9FXbeP29lBbN0FF2PKVlwbK6ym0P/4TXRCg3wfXyUA6KHYuE
DMTblvbD5ESHH+wNEj0rOyRCTjYZTYPNN50n26DVYULWRXNDUodKVs5UEYdHG+rBhF97lSiWSqaZ
0+/EJgrCKhsKtdkhTpdOhz5FPgrwVZjE9cfOscvdYLDrEqrBZsYtteGwE2/NsEkuKgMhJuCL/KCD
0b3sB7PdVqBij5Ugz4zKXpjHEtb8Y5sU7cgqC6IAya9aO1oFLCetcVuldXWyp8Hb57iAt00/VxdD
g+jLquAdAxQb2muP4LBPdG8NNrGhejCp7466rAe4uVT/tDNdujRGRKJ50q89PyQQkVnGOqya/Lpr
/a9GL8SWxQnfYGS3JIPM4trveTSsREaInazLMhLeDX5n8EiT3V85hjsPK1yduE05dXRUjGv6zfqq
ifzuGutPeoQw/oVYDajBBHDvEm96CUkGXkuFyT/wEtqKIsjplenpCcdrsHO1iLaVnK2twY1+EcHc
WvfIAS4JhqdnU6bFJFfgyTeRNYqNg8mBEX9JLWvO+jnOQIZyVJj3kx4dIDICXZPnlvSBBSl9G+J6
++xutElfmiI2m8RelJUp6URHw0WZYDO+oceKImIqo51Ar7ry4TERlMGfm8FtY43Th6Et6AP36ZPf
yE9WyGJNptA2Vta8oVPy4hc477B8x5sB7AhAJiJQIPmUOylStR8UUIwwgUxWcVQgZ2Htd7iCw3D+
gMPQInmp/gggOLkhaWwfGHJPYdVe9LPqPxsjYxCJ8Qi6g0lENxXyWBsoTns2arSNL7mf1LdDV98i
P8+mlVl6bO1iOQhGmfHBs/yJFDScBnVhyiNpna/KcLvrUhbEhbD+r2LGYDR6fPWpHRCfhfl4ZKA+
Xuqs/vjfsfV/NLZWiEl/NbZ+bF+in6bWbz/wfWr9lgFiArMw//DZ/EO/tcQlOabEsWWCuMQ884+p
NSotJFWuQF/yj3H1GY5gmiRng1VwF0j93xlXnxmPPwq3YM1bpDeRmLBMqp33VJESxSB1lDdd+4wV
iQz1cAdMu9wBg5fnyrpMR1zL9GDD6sBYBivENCEhjWEcTjVB9xqn7qJYHMnM60BVxmK8i6bJvmGV
bUwLhc8YB17KPm12nHXy3AFjj0ZnGgkA6ohH8tUjlZKf05nIJat4OPRswmYWGB/8nBnFFWIaOo1r
iWXTQ5DlTpDPB2xQIxHbLpluwWWAizCB6OfV/X3Vc5HvjaJ06cypSKptSOLQfOBaKiqSlKLM5GXZ
5itmhGEuw3oVqhl1l84VcUtEjZyCPI9o47GQkdztkDaWy+hhbkkB5kOVm2zujC9DlMcPhIhQIFR5
lNyOpQ0JlS7ljHRzF5VB9+ILvH66yVGcxtSma8dMMJWUPQp66IUzAtGrBG2w7bIvpYx/tsNg9vWB
5JIlxIiwtPEUhSlRRiO8+mmTIuuZ7o1JdKQemWGaLJOWypbuhYwX2Wn/lpQEZ4gU2gwyeF+n4x3W
xlhfV2PDnpuy5UqZ95f/XRH+oxUBPCGP6p8LWT5OJBoW4U+LwtvP/GNR4MknOwNysSOXBx0lyR9S
FiH4V9T+/1Rufjfzoelkk5CAjHHZOTBMUIJ+V7Io8zefJJNFt4Xzblkb/s7S8I5rRO68bQq2TIjL
CjCCxRL0o4wFeIdAKVwPpy5/DZuMnejLD1fj5m2R+R+OzDdlXLTN//s/XKyfNKPvX+Ad2kePVpZX
Iy/gJQxgPNSH/kvcn2KfLvfrr1/KfqfJQRDkeUskrGVhKFP2e1/iJBqR2ZkS14nNeBVWQm5IC18R
9YhMa/tzk4yh95Xn1mtN5ASyMWaGOfYUF1csxXWYv7JSLlK+sAMI4LsXgQ7NC8K/u28xuTNxfuy0
agx1MMnOvswan3wM1gdzgstklMHDVLe7RMb2FVRhcZPUZcK0NAnqol3LQobMOjWdB9k7BuSBobd8
ivYsr6P0vvZxEGh4qkXvkjhfepw26KFKdCCdvNKiih+nMesOWVDj9IAEnQ2AYmKwKwcXBeXGppo6
eQLz2GeCCVA4GCFiCcSiGnP3sihSSlTzIWk5Ud4PqD1UsbX6kFBOjIwMLsaAqbKOm4v/rhr/0apB
EBhP2p+vGk+xDjG9/qwFf/uh78uGi51XETTmoDM7RyD/c9nwQCS5LguDj6HXo8fJ4vCHCdj/jZoU
SRq1g+NICpJ/rBuW8xu/Dai3C15bSun8LQWcK97FLaKk8126GPxK3gWL0bKy/CCA83qHvAlCUPee
x2gaLHHprbXp23Tfp/oYDxaizuDzVHhAYZmTRo8mneK1Mq3yEEdhd7JKh6RYjbLBdgMRbLVrezfR
RAminSJ7KIsJ2gaY8Ms6aB+CHinZeurqF5PzlCZLnAv8CLmmeJItZUqVD5A0epy5r3ZQEEGw4OHU
NNovhQndiCM0vV6r4iS0QiPkP7VOaXxLRyLPMbbl4zffZclNIEer4URfYatzsBnhmBxM9LHehdPj
pB0sFbYJJ/tOnbqWUmUjo9J4MJRd4TMi93ELjTZEtcogrsnjWuF1tMaT0CNDyDTyPmdp5slD0/Ye
l6WUci/GIYQHJWg2p85SEEmr3AbeAHxI1KRzBE36ReVzcQiHmHxZb1YbW6v0k06aYmuLQG0MHMrr
DFnAk5TJdJeXtggvVQM2j4im6gZdjOlenN1xlFLGc9tk6LyI3X2MzCaCSgDfgeSWvnafqgYHJz0W
MIjbWWMGJkA2gLkd+CHgaSIoWvmhxs1d7wxM5g+69oi8oPiif5MN1bMKFS4TX4iHkT4WVzkVCxm0
9MWDn9q03Cc5iIcwbmFMZdUym2yJZsMaXbbi1OCAXMbKDZ0ii8h2ZpC092gbRAz014au4VEOaD4O
AsHOUq/xtxkZuaRG05p2VnVX8N9NUc7P2NaUuseqGAFC+4B71nZLDzxRHudZu4NX2fYKLyDATTCY
4Wj7T6hKwNrhbPCfRAcAcqXBMfbcmko8SGHzMXKYhBcDqSwYPFvfuoSNbb9UeL2bC9VivlrpsZkP
PqNPPmcOpo+EJurpBA14g9Gci8JYVyWHNoX/eYXogzcwgJsJaTWiP1+fgduAiPC6h0EPsMSetJVs
vNEFv8Hx2JGnoM+GYNe0gRletlUPjjNk1PuK9xc+Cx5FpFV4xmKuODkfFxlz4XoNgaJv+hV+Tf4F
TSl+/chGxb4wt8m8miWS/7UeRv5krl3rUjk5ruox4muZm7Z65ogL6tqo+BBBJ80bL+4dcJ+8ouN2
6bjrDce6HDLBvfkGBUyGMHgamCN5a3wsaDnVIPv5QmuhXsyJkekbONsxAfnVEtnmCk2T3odxYqvb
MOFokVqIzS9jK9bNFiMfzNlaxvz+0Mr4WFOOlSliPP2RdsZkPJ3fpUepHu6zSSHpw8zAm7Urh7uM
rV+cfJ0huMnSBrhY4wx8zwgc6/keY2uZ7sps+UqxaCzXJFl0Ae3kL3CeBl+mLvlnf1qY37RiwMga
5RxfpCXh3jhOalyUQ8YK5Sa13qvcFNMuBun6O8NR7sjEMZZ7SizD/dA2vPyC5EMOUa7IR/jlVTqu
Rzdth03ryxkAmDPcmQMg3D6ZYBxypzHnLDsszllU5OSVKL86tl63pg/q4eyU0LRX9Jn9bZdjel5P
unEXQkxwOHN7+TIZ+FpE3t0l0YQuPtMwyWleNvRvEjjfPXcxIa1evsOQCNymD+3bLm6br4kB74EJ
Co8FgM/x3nOQb7hSc2NLPWg+DBfg6JjK4NMhWbKQ+to4lNtBZ9bG9gvmBlwyDoGjb7uI03z3a008
LOHeRelZW86FmJJlg5E/DBN1iSef6zstHGrtuqwgXV32vGA+fGAUrLag3GS4NVprWMk6oAuZa1Vd
WiPa3DLzooioyCnEkVkVd1lfMp3uU4jwKzeN5COdIXdnDHr6ptzcugpgCu+T3hOvme3OT17Yje4O
HF5yrJlOfLNA5Tx0tj1dVjly0CnJ0JTFxiMAJP3EEbMh+yhlRJH5HkxtgapDjkZGDAIS0Ix5yM70
YBAUoTl/i6cQEgCBls2BADsXB2LiImvN58B6BuHFTGQACIBOxxWX3azTa05s9sYeBoZLANmIu46D
2T3aYY11SOffCLCLcKF6mC4xhtZYaNvRO2WDcScocMctTQTsPqnXN+KY0Syrb2dlAaww0Wj2zrhD
PdhvkGVX1wP+G2rDLrgpes1qMrkIao2qu6PNSatsAKXU+g1iUVSI1rGC6ywfA+DMT0OU6ftsUDeR
3dd3kwTHOYSNuAs479wXLg0uEFmt96HG57qP3ayirxqZn0I5jMC1vYc5lM7HDjPMRQlMTF/YQ1Eu
OU9VVu2RlCwPPnb2ijC7rpI3TYOJ0kFmAXLXjMzjUM5MfgMy8W6RSJYM9F3cR4kWqyYBUMgEuY2q
bTaYiEtIUR8+B9WYZ2sEBjZWzxzN3h5kI/FHhlDZtrfqcu2NZvsgUbE/x5KJF1uhRbR9ouiAm0Z1
2TvA2OkSJ59HtvcDAMDu1Erz8zKauK4aWgkrMYyVAykxaI+YMZNNT/jG/eRzOpjGRNymwml/74HI
fZ58citextbM+luItUF4aPWcXoZZyiyn1p/kNAe3USTQVjsYc6Un6Ou1Atw2vpfedSCcNZbxQevW
2TbSQkc2ufm3rB3GY72Y0wN7Yowct/2zFzvBJszJSPMr3wZlPoCqSguSr1ccQ6uTawTptRmgcd9E
zE1uVVraG1d1QILzzF31yhmv6DUXn+OuRT1dVo9BV4FRNvVTy5a4ZSpsA+Ezn4UMLxNo/kdjstWn
YaDJyjM3aYZsjdgGRhQdmlBhiYLMf925eu91DFFSV7ZInYATrNyyGoF2R63iE3pk40XKyjbAHTuO
RJNxcoCtAw2LjjlU+b3MxMeAXv8qzBwGD7JUqCLaZfRHz1jQDWItxO0bjQ6GeMtHihaq2lkBVlFi
h3fSHFdSVtatFyrnxkMPdV9qhWJH4yTm80TtOp3HneG2QMQ0w2wEYY+OWdNm1rSJhTVWawZG9s5v
8/weHXVfQEdJsp0sRLzB8JHgTF5E8rTxbdQ5DDtu8lFbuxQ54YOpdX+YGsv8aGh+sMcgfM0K1JOJ
3ZBn2eb+rdWa/UVVdBH/KFV1wDFf30V2zggJo/Sw7UoiBlbRUIqrTiXdLYpJc6MD5xKkBFS5NJwe
zSYL0Krn3VPURZ+QqDEttAXMy5BIvMceSSezpBGFYN1YV06Vj/vRRPWn/MjbOR0QcqZdyeCs8txE
7+q5naNhb0c2T0LeputqJLyRKRG7IwEm+CzdPLuokI4+IWsxVj3gwXs4Ae4ONHSQbNkOsWEnpCoC
AYPWiX7VHLW4ixAnN2RSRmoz4xQ5lGoC6GhGU3cYtWJAI+UIuIL1FKgIwLm1y3rzmtSd8zu25mEb
p4497yO/zb5WrlvvfZLVt9lSWmG1J/irn2ry60ROzNuSG4nqoULC0qO27bzueqiE3ARTBt+ur/tN
ShrQIU3y/jST+WE9sr+l122RWeAucn/Mb5I2ttZNamPxJm3AuUP8A6zLNvxFPZpQFhSD+pIKaYY7
5siIBnqTWjB1RPohZJMN+2w8Mklvtlgm/BGZrMeEgjLgWmZVxco7WeEnJB3I22aLaVig/OewE+Xd
HAxL7yKMdnXaTUe7se1TXUS1JresNjboupnWlVl7GEU9XXhFPN4Iu20eoiFnXFkfKm8eN3QUavLc
yuYraVrmRd/W+grTW3ChQ++JQm3YuY3e9K5WtwntBKL0+jRNd8mYhxnjoXkQu9if4aYNSiMTKrOC
YWMunfmus8zqy5jmxO+w5GXYh3AMrawCHUUBs/+YYiRBhY2W8sbwp/mDERFDgRwrtrsvTDweqm4q
UheZWaeCBdfO4nYZjA7Ifcu9K0X2sbKyMToUWe0GR6swX9rBr65HLIqr2ONeuEwHhpwka0yEZaZJ
xEBS0gz6GOf8nR5WGuXVTcmQZgfnfwU6e41g8uMc4fRQlvZC9yaUVX3D7nfZ5uygw/6Hk/y/6Xgt
Ha0fmu3Eulo2wxpgw8TfKFzcPx+MQ6TjE+ZavXe1VsSUcBK140g+zJPbvPpaxG9Nlq/j/w2/lf/m
9eylR/fzC4Jf9myJ99tUlApLW+yHkzh+/4lWeVPuCwBvR2wu1XPDwvySGm0ebWTZfY0yU6lT2Hud
dak19J9p3cC5zGmUJTC+Ueb6W6culP6Q6yUPyXDm6kpL4T/1EdlUfQrIZaXmIqBsy5dUidC0fA70
JG7fS6JG9LYeU72Pu44yE1HhS2n3Q3sPCwlT1twKYFXrYiGPf545T4Ar8EYObGFAlkhshZxFIHqK
h9y1quchm5pXbpnid7KCinsLlCCUznO+De3VCrgWsEnCG4HyL2unyQFLGMHtbDRds/MTDg4XZzz6
xH+oP6iyIthBR8IZ4XJ45fP5LJw7tTj9+kt/10flS3dtR9GpwWZk0px596WnVMhgYxGt2NNyXrbJ
QCENBgNv+NaI/9Nve/lFP3/ZvBB8dsoA5APy/d3laU5wNekHe3R7fMWVh2IXwzvfzzkvo4kXNDoR
OBxCZnbZ519/zH99dc8kkg7FqaIpjWb+51uN7CvhovFBF55U8sEZiLyL63iifiR9q4SV7SDncDkE
GEPOse3XLy7esby5yAzOpAkqXriW/y+ffUhsUiACDTGZhijuuoE+7bWb1vKhSBqOzUo4fPheTSUp
QGdkvC66RUYcutkeOZ94OL+h/+Iu/gp3gcaJ7+bP25sfX+C6wcApi5/mIm8/9sdcRDi/sUjimPiO
u2By8MdcRKrflsYi97hksftjJuKDkmdKsayvPGo/xbjb8BI55ficVl3gE7y7v+Hu/Xk9hZjB7Y2f
nGkp1l7JY/bzTT6Xc92xnOC76jPYReyv3S1YdbhwALeazz9cmH+zev/8RJ1fDDi975qmrxw+7rvF
O7RHlbnUwbeRwdG/UKV8mIAWPKUxdgMEhix5eHTVi98nev+/eGlmSAysF0TI+4c5NlIxtsiwb2ef
blkBI4ulfhrIkKL8Ew8WqhAco6am5dYEMz2SX7/8z/vk8sldqWhRez4LCp2Zd2uJtOKwAIVg3Wbw
hSnRDGoUvF8dW09cLi83Lu2eX7+m/HkJ+f6i3CqKgbvDKvLuchdVEXRh5ctbwodYNojMupRYXeud
i6n2qWqRe6vY4sU70bGVkMbRvjr0Ri8yw+E61M6CEKNrN+4b2FnBdp4JKXI8yZKHJNEUh74KcEDE
8wJfI/GKDXjEemz9RWDGz1O1t49xbrwzHhDLYP/nW9QbPIv2RSRv6Vhyr3QZjbts6cl5DatcBuv4
MC7pYL++egwPfth7vr+qz+OB7ZQX9t99YzQS3WS0tbhNlhgqZOwxE/Qi+t1MRtRoS0ynrSpxYuJJ
W/gc3vLr1//XB9Ol0EEwzESU++b9s9L7fpEy7xbQbZcEveWBQQ8LPLv/y/383V5z/qyWYFenYcEL
AuH4+QoHk9sWptmJWxX7452B6DElU33hdQeW1byOqVIvPXNAnk6TLnPlDjwsRuKikUixQvz9D26Z
itUSCQN20nd3rWS66NdmYN52bc1DokDyl0ckiWa/iovU/188JC7LHs8l/3MpLH/+7KJKzNiwenmr
G6R0qLrpE58jD88BmDhkadz19EjrOuYu9wmUOuW9Py4EKqCSOBvm8mA4BMyF9Hchy5iStnvaE5jV
MquJItgu/NaEpwx14Dhc+RBTst2vL9k5M+afhdL5C3Ql3x/jbRtkmPfuEUmyMOg83PW3QZAwx5ip
xvfn+2Zs8+pZ69xYZ+hgnqHq+8dznBdUZEq3ZvLrfXUO1oxTRSLZPMyI1EVgNq/nkMxfv89/swou
eAvqKerGf51ZG4gleyDk4hZwKhfkfJlFRYNcmCT4kTr2V5XqsoP+9BQ79HooVH1kaDYj8/dT8rwN
ZUJ4e3M70Nk7MB6xXwK8KfzForXdmdDoteXQ8A7igMre7BPobmDz/fu4Sym7rGJqX62y5043WQFM
g4cgthj/kGRYHs6XqGHXcAgxXZLjGGgfpiWw2GDqfCnRD54W9OUbeexPy+K3CvvH75vNmkMHI0mh
JKEy7+eRs5f6LqVoeFvyU2uyO2a9SVwj+VBbGULmAtPksE7cHoOctMnGW8c9SRY7P2L8sMr43eZ6
ogO5lonst2beurt+Do12HzkNAO1ChNgijMCmuQR7ghaIGQ3GI66FsN2YbllqGqLTkhvmu7RxTGny
ZCTN0G3ZAhwSBhZXufKq4pZsjOjgNXlyBNtenvqEXjCwCk0iZyUzsOWTm34Q5ZR9NdNGbMA7IKOl
RzhXvL8+ep1sGMRX7RQVm7hl/75i5ppbq9pKqpvaJMkHQyrxAivI6+SvuZFX02JzjeqpKzKyOq3A
de99v47MVZ2EqUM7jWYIoqFQI6Z0yDtdO630vtQGWnl6/E2b7mfwj8BAuk7B4AEIy3md08lRhh3l
dtUHV6bj+/BgeyaZLi17fWsM4F5I+GsLG++rTHEPR2FV3bhhnuEM8lUUbLwE+VkIAvipSrlHXLok
4copAYrUxC2GW0oDf+uC9eHdlbb9AkWAMqHwWG0oAZdxb8Uu0MQTP8bRmmS9wEKG7gGkx9tEf849
YqRJO3ZmgSy2YjDdmW51ZYVmMl07VlkfjdH3xC5E4hOha49H7xK8SXQirbf96kGZYN4hI6QicaI3
vpWHUDiV3mkfdXPN2WowzfmTaLz4SuKR3HjUAV+mtiw5/jEadAmD3KEvKz/nfmN/Ki3Dhs5ZRa/c
KOO3sAuSZWwcFhuz4+tZR0Fb0Jyp7E0u3H7NjZWbFgOBYhxx9RvGtPLK9lXVWJVG5GfVg2F7cQp3
y2OaclUUmZ8/uH1Ajgc3QDaV7iZ3czLKCTpV7qLbhywXSP5fyEHa6OtVbIhoBU95gqbtpcKvPhkR
jW/ebpogSmXSkHs7YrkpfmaCzrAoc6ULONwHM/QohljB1UvtDUx3MEnD4czDIHsk9pRvbAqY6+Jy
YArWu0tqJNOY+CKeuCtRAQk2U1XU/A5MYdWzrxu+WUfMfKm0V421aWpvM/gDt1cRMrlv0p4lO1bY
sV2Gl+t5Iqk3YGICyd6kXiXKhdUoJ2X4nBNOG7F5bej4QCpl4mso1iFX5SgXNVGvNC8jRpF5bvHr
wZDy5jhxEOzsMr3soOnCOMnLQ1qk8qE2l1E1TnX6Km3P+sxyRjMzU34eboRo+ZMQeGyz6mMKn7dJ
4uwus0XP5uJoyU5N0K7Ff0ETIjkh22eJ4VztHeG7+kffLcc7aTts6gDOSXFe1khqOO8Y2Gyi5+Fi
UHrNa+0vl/I8k27Ay3UUHLxbRhuMzywCPW5Kyk4J9jiebupzLZJmuJU+MKRjwBrS1Onow5zOZ+Np
GcXjM/e3Z9FAF3PcsLJEgmSXbM/tSEbmOVsW/ZH9IvJlrswjySulUd+8QvIZmSvyd+i+ac4wwlaX
ZtqTIb3EnaBEbV6rjN229sP6maQOqt8xbqa7c6EwpzWZmeeUOTlS3wP34quteTOj9JJXxgCMxmKX
bNmSSPgTsQyMm8vAPDVQV8ojtxHfHS13iveyZuNpSr1vAt6RmZgU4SWAcaQRafUMhobdfErRhGwD
6VOlNzMTcKaEUAXqRvPOwQVRQZUILxmlGJqW1LnAwVTGQGpmvP52+Dlnzk2JvyRc2pOCWgAAgiDd
CtvW9WBPzKRzW71ErrXMqGfNG6zkSFfLM4ohgQIrgi8A6nnx4vwIicBOmJ4jJKUMYudpN3q49dRA
mrXf8B1VRMXAWKFZCFRHbyHesraVy1EFKHp8ISYEBSwDJHvzTZ+KxnIv+TjlAXe/c4dBH6YESDve
LVM8vWesKE5AgKjLoUWdTBz5ICLUkqUKVmEklCSZuutqII0F60LAGVA4BXdtF4G139Lw4s0ENjcw
JMGlFSc8H3JR7D4kKcFh27Y2iWo9J8eeO1Ik43BNoRzy+c+LQJpZ4x0SO65Klsb+0Zno+tU+T1jl
LC+fD8gFzqqCrBXVc4LH6sDEjLBVdql9HVh8q7FsvA2QmuU6DGSw+0u2OBmV4804hc4L3n2eVzOj
FSZjmD2bkCTeo9YN7+R8J0JhF/iPY5YAW1Cjb9+EJCqsw+bGHwM5XHrl8gUltWJpkmVQ73NN+zPG
dY8RiONoAwa4pSiS3pIeIIcwv0diiKgoSZB3MOEHV59wDFEgwJEKLYmNllzg/6zzBH0DR1kEFRUP
es3k8Ob8CdmJqJEbsFfoYIhqPh94ZxKPn2e6yw8knuHcZOk2VwNH2oeu5g8xPfG1tEuVNnuL6Olc
MZ63zWk2uaOqzECh4p1VHHblHwvpGQAQZb7RXcdJZrlquupHf5MMIps3enk7kcOnSONAvVQYw611
seinGFDyWM0T1CfXmq0dKAwUCXYTshyRZxKv5TmHMWo0SWYRt3zHDR4gDY8Dx9oOPQOaKUbguLX9
LrPvRk0QG4O7JVfW0Kb98l2xEiO8KUb6v0xoFWntJRgqnxDlDICVw09nXSTre9SyAxU72U/wJJbN
BRz7svaNMjEuylCwyFOKhMuRHEPfjLqUe2JeLsDbWrQc3PtEsi4sCysZPuw453sX8xXb2thWej+6
8fQFCH5we74/FfbWC6DzyK6LWqXXbudxi3hmh+DDTvurKJy09/2GAGPg/V65uMHXtNA1cacFsVEY
3l9Ch17K+a5wxnRpdQPyZr4JhlvUhTjBKWR5TRsjLtcMkQRJhPZZzTSnxtqtJU0IbS+By/Hygd7a
qrj2srVWA/9uohDSG86e4iQUH4FbTjzYkVOSFpWFPFluULPDoETDNF5x05AuympvxeKDjfj9lpM6
N7VJiFS3iDg0CASeL+CrtFNBwXOxMXAu23ebcJUsMAM0g9iAAJeF1jSsq75lUShD3Qe72mC2ui3O
8dBJ1/KYWfXE6wL1Gu/ySXEkqDiqQXckWzq0seCAweoxXg1StcYGnf2IlZ5aaL7vhReP+7bri+iD
YOJcXhYsoyd9zj23vXbRP8U4pzamCGb90NodRUhopP6TOVRL4Pq4fF7XH24U3tn7zhvzD9Kyv0ZG
QIg2Zta9ndXwgpaM0SENk99DMDErF43JygJ/lq770uIBHtHUJXHFjjTFOJFbWp4+FcrkPKXJxHWO
K77Q0gasd2F0ibUzCw+4fVhDuI76Mb+Mqyq5tlQjxJpdM7/kZD/uF7UK7OaqKsDzWOXv/phRLzhy
ZDGkyAxWupGAY8axac2reln8r0A/0Ij0EQmc8k6VnGCyIrs0SkkXhi4boawZwpr7MJF8PTqv+Gvt
Cy6SZc/jDR3AAe0xnHkLNQsJjj01Tr6UdHXkjXdpCC88w6q07hafx/mgnDJhOAyWz6PqRzWjDJNA
4xtUKTSbIPsQhh4MvNPxvJkEEes2logy/Vae03FT5AdbRD/WJTqZ4CnwAu6g88EwNElxvMqypGLJ
a1nTSmdEtUQ/jXEZasFj7IfMzCpfnM7aPGG0zaucwfkBGmH4xO1k7QpHsn9iIeVuzUNWqxnUzENP
Lu/6vG76ScriiGzW2p7tK8gHWNSrwPeOuUbFvQmQDDwMo6qeQdQOq7Jl3dMI0k4t8eUEdOC1J3F7
5yxAwtU8gxRZc7aL9hJj2jfVO2YDk6njiWsNlI12SqaJ8VZh1JDJF1VcjvtbXbou8stLDmxju284
38BQ6fRFCR94lykJCstrEBKa6SwewL3RsrN9ViX6PFwSNzHYNoAKcZI4z6scpnwPkHYdCEKI9Sp7
5HmYQzajt5LZJjDGYe4MnKzIzV2Y5q63daZW7njl6CHS3fg4Rs58jPDEPyJxSDcNTwirM6edeYey
cnGWOzkki0lVxg2hziWA5dkvvK2lrXEvEbJ97SrLfk38bv4GBaGHPjg2T4McmAVTVxHAWDXmUVCU
XWQ0Vz4t7EyNZTzA1VvXRUJSRjnWVzYCrlPsEsIXJk78Ma/a8N6hxh/XXZ5hgmnsRXVvTyffqoLH
yHDTryUZqIBbCjNuqJQLP7yZC4MTKwO2QSxEIhhr2u+dt3nXfyc8fzXhYbBAx/MXE55vTfs//1bF
/vaTf6jY3d9clOYO/X1hEzy1SNW/D3k8+ZtjA3Bl6nGetcgfJj0mhFdTYG5xMasxnKDf+d39gjFO
+B4h0aDcmAXSkPg7kx7H+7kZhrTecnDeKdt1QcTwLt+1tMNJoeJMwuiyyd3uUHoFpUwhq+ZgTTCL
MrXolaFGiDvm5Wh7w2xFbgwG90XgkkYaGlcQdO5Ot76+p5cAh8LKKBu9NoN4h8/XOmtmEL3Vu+6s
pBkXUQ3jFFfvuqQLFj2JQnfjI5O3Vyq1wWn6U4qZG4lOTTghji5QqXoClRfmXvhIwgEBP72tg7Xv
JJ/8YXgSZ+2PCprpcQZ+vOYjIUbtDXPTLmqhcNENMapDQjQuaiI2dIRFsxHUd/ZUxwiiZ1JyYMSi
QSqN2ziokmYTjcmw1yjlrudhKlbjol+Cl90fkkXTFFSwGBCdRjfSbxwiLOblkyO1bbZMU2K41Kij
HNdG7xQNU34fRtDIEMNXiGD414AZxIH96ZHgFPh+HrorT01wBpHmGLVZbkLUZiFBl6q9T1GP3oCx
s26Ds5CrPIu6yqlb0FWeMW/8LvBXnturrWRZXzko/aAncQmtBhGbKn0y8wzXRVlpwQFIqz1tSboB
6MtEF30AkdGznU4EDm5cYNFrZQ8QerJwVscWwRaQwwIQiefMLRkW7d4fivZRNRPynyqexdbosdio
ZEIAp5vC5vuwu+PsyX2LTI7kIXvTLcq5NGifgmIyr/xBP5IkrMi2MovPGi7UlYgQA+UTkHw7nbB3
t/YmS8LwrlFEIqPQKbNrL8nrU3YW8vlZHrmrKi8dXEqNA9/OCBY8Vv8c6EDeTpiOtnboQKafq2/t
WS5YTLOzDeqYNRPN3tXIvqIT5/9zd2bNbRtZFP4rrrxThX15yFSNuEiULDuSnVj2C4uWGADERmIl
+OvnawCyCch2YsNVRg3yFJFuAo3u23c59xx1qlogDQOBOQxkgIN5BI5CVrN7hz5CYPOmv3RruGJZ
QxcPNYwxcZz0g1Tu0WbZFhRiwp1+vXX26hvf0FBK06McvFK6N6ZZETJl5S5MbsCOf+C0zV9NdgqE
k6W00aLwg1mWqA9B+rVfFgJ3GQgEJm2TcjoLk8p6T8tI/vY4EdoaxSoAnrICwHkk4xFeSjWwc2XA
RD4NorL8AJg/lmaIaHrIr0z2KTTHAh165C3PdTML54SfhXRbCBypLxCluz2Z5OlBruAdA3Ba6vL7
Y2q/l5L8PCHLTDOKRLOqbXhkazQT6NUFvDogEgWMVQfP6qx2G4nwAC0nAXZNBOxVR+PIeg1HMUkr
QMLTrWsolw42544R6AuB7etVuveuLcMulweZ1CpnpuZy6DlpqdykNfDWWh0SZ5onu/dhDcxNBEY3
kdLFVqB2C4HfTQSSt6oxvQLdmwPzBUXnLv0a+qscFSu8zFcyFPNWXm2vASEiYe2l9FWcH6RYv0l1
dTU3Vdh/iHjl+X6XQRFgQsYi7wzrnZaElX6eHa8jyZxcOsiiX/gWxzsshpOFvsK9taWqXEQavW3O
IfDvD3RczMLtvry2PJOsHlzLogSKswOb1bmfbPVbktLQ2xlw9Ri01E6twtem2324v9r6NOXHoIYu
Ci31poUcOjdlgdTdNN8ej1Q/JH2p02FxA1p38leJeEseXOeS78zCIN2RLHRiHOWJGi62u2ujOtwr
AMlmMQ708oDyz1znW9eBLsU3cqDuKTdpEzSQ9pDgkxpHIsxcoisOANJM9rcqBBRvLd1yYUjAM3F1
mOWm1e5YXaxAndDNG/g+HM6IMGgHs7ymCQua7aSgq8dCarnI3QMszXayIJtXcyO/Co5O9TdZFJhK
SMAvXN3RAqjFdjkNOekDvK6okpkIH527RiTPYkXKlzAtBKSwVslLL8g/cLAYizILisvouC/ZpTB3
HaExKUsEokMve1AiTpu5qZnpSy1EeKJw5DcOpZFLdQKfLplRBNMja3sRmGhkgcK7ROIa4jEO2HkE
XTdqOZPiEhkYaSlVJkKCtu8ujVI7IKUHlZaRodUONsNapDsICXJTtq8PkemRqAvuVkJ/xkwd8wJn
HS48GIj/zsk9CQpJC6z7DttbykVA2lzZk+5BE+mccsN+Jh3UPxI5FlqLimBY1qobd+fgDqKZM/WD
HTxMR9+e6agcXFXZfrUo8/31IQz3c0gx00fA43BNh7uS8kBAT4RKivxIt+YyOdofLQC6S0dH5td2
8nnulx/pbs/nEhmzOTRif8YoEy+tJHUuaQFXZ/DVvCrk1V2WRmhkhQrcdnmh30JQEi4SlJedanuX
S+nktnS3fxyY16vVQVfYjcEryCePi4PhI88DqY8unRtFaiz0I5BKDaLVCDRlnhGiH6o/NZ98XJkz
r3f73HOMKxKLJNyqVHLiOS1K6HbQ2w3PHTmdCsVBrYwraQ7n21GauyubYBjaJXtyX6awys48uiSO
gkpFdG34EfIaSLIHgTY3QdlVl9AWv9Hh8NwidXnElUlROaacQbprSmuYeo6CAu0RkkxXQQVjrn6O
VMX+tRIrE3e22ybHdyq0ru/CWDpcmfSwXuf7KL3YV5MymxaheTCmkB0VlHv8EtMfRMwBAMHLKpTQ
egmxmJY/MdYVBI/EFvn2ihaEXD2nfR3urmPuXYWCX1tV9blJaL6oYDB8hK5+gjJuqf+RVtZ+gfyH
vFAhIIzOwwjz6pPzSqCNB9rgSo7zFyIq0JlvBRnPjqQJnTgq3EXJUStm0hFSjJKumfKc0+1IXKft
1Otkl0OxRyMsVAWU0XIbybptIS30lLPt3KpcaztNTTjmjj6BdpXKEQRZVlrk0HgBSw5cf7KE4wN9
euKyHOVheo9fy/rEyKZxdtx7C18n4xxbNuVGV81h3nT2EuTWW1eeHbbS9tZyk/0dyeMypbxWeRAV
2zrMvSsiWFAWl0fZPYDK9g+FdC5ViQmeMamydwE94LNVassvw60VChq7Q3V/VD1tAbfqhQrxMCyq
xwxlcFDIVP/I3U3TGHZnBxFRtFW8FJapwwT1m0oEsXhAsGGGhkKFy9OkdwjCCV4ZaYUCfA4Z8gLe
9YiWIj+T0ALMsnuM93GuMknXtPB9hGYH/lKTEPOcNwr4NvAF05dNW+O8zPJtdZ7kujLNMnCjU81w
w9fRPgXWb/gu9M+6e7PTS1T4IPV8WeamvjRcawehr2rpt2mQ5P48JTd9oQHYn9u8tCsrTwFoB5FW
PR5WlvvBxuf+EyEV83qluRGl26owX6bIERmzlSM79k1IB/5Uqcz7LFTTd9WKXJXh6BoKJkdnqhx0
aZlQQkUTBxGc9+pOoxQM5hvEKmALzhLFvgm2VbVRJis6YPaevMaeeldeOUEze68Z90Xhp9XUT0Jz
tZgg4GrNMglGaicLgclHmXoHblud60aJBDP12znFNfsCDHk+16GnI6dSlAgKOuVdCoMZ6gklcHAd
1rQY9ZU1EoCH/bkSx9pC9qB/h0NxB6JWKbJpKAi31VW2n08M11gohWQ+Alw6vASSRMP3/rh7syvB
jEyx51uo4+X0rR1Jwb0jS4FDJ8XWvqJHd3VFS450Je1W4JxYr9f0uhu36jFDglTaxUuFxPF8chQ0
nqa2m1eRKeP7I5et6yt6zmjv8THNYbQoDcSnt8EkWh4kmip2yL6+jen8okqYzLPdfvvac6hWbwWo
fivg9RiJYsYGZLOYMCOmBZZPFTwZroDm+wKkX9V4fV9A92MB4vdrOD9UQ/MgRPvCEWB/t8b9m3UL
gGgGKLK4fETehg6BnWgWKOq+gVK0ENRB7f9N/N8+yGydred1Y/ptvkmqu02awwf6BIEUn9b0DG8h
Hc88ZL2/80vfHujFph70HzIKAAyJrTsJhfqe6nv51hDBmlvOHze//6ZaMF9YNJuDAa4vwH1BHNE0
XH88kSUBA4Uj0qBXnV86mZyvPf63n6yZx29/51u33kzM8vH33wC69oXBf+TpoQ2yZBU41uljmyZc
IYag9QFHKS4+H9fTc6L14cLf/fTaGU8HFk/Wm4ckkXQ6CTZSd6ot6xAiNGuDRM8vmYSHOI8ysQWp
P3TQzyCX/936741wsv7tMx0kgin6POqLZd6ZAwDSwCMNlXbg+hrdQrAsdfBCEChwEKBUa5qHBKR6
OgnwZmgGtDkARZvPf9VCWD/CCzTz0izxHrJTGDwidYJMY5Ap1LQzdrsEgFpunrK3HUhmkl21VeK0
0T0/vn0/tfy91kCTz3RTl3VChWYn9E4CU6F/wGrbB36JGfj625ekoS9f5ekMOoAUwUx1uvYt4wwc
KWQZ8Mw11y8ygl9/evuZLNz3vntVO1NIGoj+p+YZe5MgQ6rF7IBO1ykTcDUWZ0TOAP36GK1B+58y
CLxA1FWAqD895OlKIIdzRnsDDAJPBmJsK0FRJSHPN2gWNIiQLNJp0JY1s9A7EE1hJjgqbJRr64s6
0sisAc0bzU01SOdPrvp3uMWKdabbOi0topVHXD1jSKFNs8CYK4IvTlyN/RnRhqBFWvqXzlHPspw4
R5QTNUy+RmdIffVnQT2D4E6lH6B1EMc3CxQJBh+M0pmMT4AT2BrHnndk2Wc0dtDrRffVSE8IwXY2
0C6oNp2FxEFk65u10LMLnJMcH1B6cVLW1+h8JJlWwObc+nG7QLhMWwl9a2YbLvR2hG3hQxIwEFJ8
OkhHZh1hyh18RsCuC4UmURMiheLqrQVbKM1KotWz/bzJUozJOtpY7qE7AtJQ0eoD1vDTvj/1F2yZ
8FqGFtCSms9HFzpCpiBauAb5C3hN1BoUS+BO6qsXNVlwLlpCbphsTX2Nzy6Alxk6C3DLqriOdMV9
3vena8Gwz5Apof0Zgsn6Gt1aoCcb1ttha0EzmAWARypJpfrqW0dNAI0gzVZG5zQqEv7cwMcXuVT2
AkugG0Kaxpkpoav9KYc0OjdJbYTChxkCmSQR2oaW/GVn0bbPAJKKk/OzoRjX0ahIsPYOXAOackaI
iEtstuautwUIn+gVJZ/QrrYRnYkcVCD/BloAokMCZDhsmzyBxEY/tYMsAo5MsQJ+cUq5F/N8rioo
hPlDiypkEi1WAA3SX84kciayPAT/bfv56PwjOFjFqxtmEEipgXg1P4VFPbNI3EQ6CcOrtBHD6GZB
bUjnB80CBoEDHwmMrxRZ2A1nItEg2tQb16Ce9jHZBRki+6FrgbgIbCpUQ+3h0LcL5FPwEU0itGYS
RuclQo9kDbaOVBVJr8NM8+W4SWid4EPKCqxdo1sFuG3NSxkQPeMCNDRD7VLvxQqybGAS0Dw0UXsR
VxOuj2kvgLkf6iYiNiGrpE8hW6ofsn9GmpSZMJroWjRbYXy1Z1ieB2dYKTlAVCSYJVpPoZdDoIvl
DD4aJsoa4yowmpv68b0gzgX41jRRWaqv3vNTc+VslMjEtxHj6E5H9MkFw8+g01EFXQLDGAQ8rUVg
c536iya5VeRHLNpdmlka4ywILp9Bs6CZ5NHpzgGH0m757ixgJ4itRIHuySSM7nTQqD0NnQUeErCJ
4G1rZqF3OlBz4RPAg9pnqAbTPqLTAWGRwdUGkgiUoXVChzZM7u0Iiz4uzCZ2sT09xpdMQBJl6I4Q
WUVZgU/JIEgSV28tmMwSIaQOXKP5fHSzAA2f3dzUj58RwjpaEFnBNNtcmNtT62gzSxyRNO61s9A4
qCPaEYrGATbULqiclPD8AHZs3nUvjqTSSQRFWgGc4ujsIgHu0FWAv2jZwBLajMmzWjRYRfj7LFGS
auaHvTIuu4hO22CLADwJJD1ajy0E7ZlFIPOEVJkkUCr1NTqLQI5VHnpGquwFeuXwnD9b/1OLwOmA
8COOBFms+hqdvyRmoVmgP24Xya9pOJ+iw7h5yt4ZKfwl/BFKEe2yG5FFREJM0OgN8xeJEPEUOWfb
Hd+ziGTWYL0AvwIfYX2Nby+okuhNHzQLnI4WhywBYmsZezklEAk0x5N4IwtZX81BNKa18AVp3O+G
7pFTod4AIqt1EnqzUEP3zFacbmTnAhCzthI4yBZAE6/wH4v81BSCV0WtD1p3cgj1NbqUIoihZ5Tf
3/v6Regow2EraB3qq28Ka+dI1PnbzOt3bIJ/sVM+9cNMXS94nIumFW+TfqkX5mtfeOoEef552wUi
Wj0Ezr/zRdEY0/x2U7kR//+fTk2njgtPPnyKE+vfaf95+4DPf7rzW09P9fTHS2+TrJMHF+Up0fjT
3uardUg7zX+D9cd1uO5A02t4zOc7+f23zn2eGMF/GDj1e+MK1MLgcRNos6PuwDWeePjA/jpK1+nT
LYrX2PSsDB15ug68v+Okp/TZAIAHj408XbJ+jE/vuumyGj5yFG0eMu8hzzqD18D9oYPPNsG6XCeb
05GbvpDBI7fNFi/iv18gSJOHH7sCq00T1tBfWTDr3mN3FTYo3qEjX2xiVGG7I+MO4IENHfmSGfe8
p3Hq5a1Sz3z6wxdb9z75O9/a6svHtdtZgG1zy9AbXsLNGcVed0c2+NjBQ0eP3rpnRRrM6eCR47L7
8hr44tBhr5/bpgYdOnhgBsgf/OppGdTrooHZDR36ZZx76bNpboCMQ8e+WXtRx3qA0/oZx8vNOqmC
dfR4Oh0t1Gr4Lafp+sHN002WddZ0C+MZPL734HrOuttv2IBDhg/NWZDGWWdltwC84WOnSNylsCB2
bFML6PgZo8d50h9a4AMGDx1HWc+GtDX3oSO/2nxMoLPuznYDdho+dLHunlvkHUSdfPjA5YvLdbhL
Xa97rLc9Pj9j/KtNkm46lorCrihv/4zBbzYH76FzjLVV458x+HskI59us44PIJmTn/7w4yfvqzjJ
3BfTdRJzUnaXS1PrHHzv9Q/M1n5/71M5+gkuyWvX6854U5Ubetev/QCPpBvVtOWNwUMnG6ff0l1X
DIYO/McmitIqKNa9MAGmKJGQHzr8nRs/bl4s02dnW5PpHjr8mzj/ykJsk8g/5weeL8Q2Ozt0+LfM
/iZNNx2XQm1yfsPHPnSjyha8PHTcP7O1+7QwhE0Bz6/8BG/+r00ScrJ1Rm7SXkNv+ItMoU3tdejQ
39aa+zo1yb+Kb979E83p0PG99CGOUq/jubVp98ETg2wJInydt9mARL898pcyTZ+gC8/zT08kKV/6
Z93kmvjGQ7BZJ//5HwAAAP//</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gradFill>
      <a:gsLst>
        <a:gs pos="0">
          <a:schemeClr val="tx1">
            <a:lumMod val="85000"/>
            <a:lumOff val="15000"/>
            <a:alpha val="80000"/>
          </a:schemeClr>
        </a:gs>
        <a:gs pos="100000">
          <a:schemeClr val="tx1">
            <a:lumMod val="65000"/>
            <a:lumOff val="35000"/>
            <a:alpha val="75000"/>
          </a:schemeClr>
        </a:gs>
      </a:gsLst>
      <a:lin ang="1200000" scaled="0"/>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3.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10.xml"/><Relationship Id="rId6" Type="http://schemas.openxmlformats.org/officeDocument/2006/relationships/image" Target="../media/image4.emf"/><Relationship Id="rId11" Type="http://schemas.openxmlformats.org/officeDocument/2006/relationships/chart" Target="../charts/chart15.xml"/><Relationship Id="rId5" Type="http://schemas.openxmlformats.org/officeDocument/2006/relationships/chart" Target="../charts/chart12.xml"/><Relationship Id="rId15" Type="http://schemas.openxmlformats.org/officeDocument/2006/relationships/chart" Target="../charts/chart17.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14.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289560</xdr:colOff>
      <xdr:row>1</xdr:row>
      <xdr:rowOff>137160</xdr:rowOff>
    </xdr:from>
    <xdr:to>
      <xdr:col>10</xdr:col>
      <xdr:colOff>594360</xdr:colOff>
      <xdr:row>16</xdr:row>
      <xdr:rowOff>137160</xdr:rowOff>
    </xdr:to>
    <xdr:graphicFrame macro="">
      <xdr:nvGraphicFramePr>
        <xdr:cNvPr id="5" name="Chart 4">
          <a:extLst>
            <a:ext uri="{FF2B5EF4-FFF2-40B4-BE49-F238E27FC236}">
              <a16:creationId xmlns:a16="http://schemas.microsoft.com/office/drawing/2014/main" id="{06DF222E-BD35-C35F-AD44-2A9E5D65F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121920</xdr:colOff>
      <xdr:row>1</xdr:row>
      <xdr:rowOff>60960</xdr:rowOff>
    </xdr:from>
    <xdr:to>
      <xdr:col>18</xdr:col>
      <xdr:colOff>236220</xdr:colOff>
      <xdr:row>16</xdr:row>
      <xdr:rowOff>99060</xdr:rowOff>
    </xdr:to>
    <xdr:graphicFrame macro="">
      <xdr:nvGraphicFramePr>
        <xdr:cNvPr id="6" name="Chart 5">
          <a:extLst>
            <a:ext uri="{FF2B5EF4-FFF2-40B4-BE49-F238E27FC236}">
              <a16:creationId xmlns:a16="http://schemas.microsoft.com/office/drawing/2014/main" id="{6FE672CE-0A92-EBDE-428A-7BDA709F0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411480</xdr:colOff>
      <xdr:row>1</xdr:row>
      <xdr:rowOff>148590</xdr:rowOff>
    </xdr:from>
    <xdr:to>
      <xdr:col>13</xdr:col>
      <xdr:colOff>106680</xdr:colOff>
      <xdr:row>16</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BC57178-D20B-E37F-9991-36DB25221C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40580" y="3314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487680</xdr:colOff>
      <xdr:row>8</xdr:row>
      <xdr:rowOff>99060</xdr:rowOff>
    </xdr:from>
    <xdr:to>
      <xdr:col>3</xdr:col>
      <xdr:colOff>876300</xdr:colOff>
      <xdr:row>22</xdr:row>
      <xdr:rowOff>5715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19E300EB-FC6A-5C09-ED4D-D5CFCFFD0AA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8684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137160</xdr:colOff>
      <xdr:row>11</xdr:row>
      <xdr:rowOff>30480</xdr:rowOff>
    </xdr:from>
    <xdr:to>
      <xdr:col>4</xdr:col>
      <xdr:colOff>457200</xdr:colOff>
      <xdr:row>24</xdr:row>
      <xdr:rowOff>120015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1D533880-E55A-FBF5-C1D9-45DC676E03D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866900" y="204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13</xdr:row>
      <xdr:rowOff>144780</xdr:rowOff>
    </xdr:from>
    <xdr:to>
      <xdr:col>4</xdr:col>
      <xdr:colOff>937260</xdr:colOff>
      <xdr:row>27</xdr:row>
      <xdr:rowOff>51435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3A31959-2023-F341-339F-B1F1B93FC5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46960" y="2522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339090</xdr:colOff>
      <xdr:row>1</xdr:row>
      <xdr:rowOff>53340</xdr:rowOff>
    </xdr:from>
    <xdr:to>
      <xdr:col>8</xdr:col>
      <xdr:colOff>548640</xdr:colOff>
      <xdr:row>16</xdr:row>
      <xdr:rowOff>53340</xdr:rowOff>
    </xdr:to>
    <xdr:graphicFrame macro="">
      <xdr:nvGraphicFramePr>
        <xdr:cNvPr id="2" name="Chart 1">
          <a:extLst>
            <a:ext uri="{FF2B5EF4-FFF2-40B4-BE49-F238E27FC236}">
              <a16:creationId xmlns:a16="http://schemas.microsoft.com/office/drawing/2014/main" id="{ABB84607-8A30-315F-D3FA-D8F833A23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2</xdr:row>
      <xdr:rowOff>19050</xdr:rowOff>
    </xdr:from>
    <xdr:to>
      <xdr:col>13</xdr:col>
      <xdr:colOff>312420</xdr:colOff>
      <xdr:row>17</xdr:row>
      <xdr:rowOff>19050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10C3BE8-41A2-E390-9D4E-C612B80F04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92140" y="384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186690</xdr:colOff>
      <xdr:row>3</xdr:row>
      <xdr:rowOff>114300</xdr:rowOff>
    </xdr:from>
    <xdr:to>
      <xdr:col>9</xdr:col>
      <xdr:colOff>491490</xdr:colOff>
      <xdr:row>16</xdr:row>
      <xdr:rowOff>167640</xdr:rowOff>
    </xdr:to>
    <xdr:graphicFrame macro="">
      <xdr:nvGraphicFramePr>
        <xdr:cNvPr id="3" name="Chart 2">
          <a:extLst>
            <a:ext uri="{FF2B5EF4-FFF2-40B4-BE49-F238E27FC236}">
              <a16:creationId xmlns:a16="http://schemas.microsoft.com/office/drawing/2014/main" id="{41FEB301-35C5-A9B8-3357-A0BF9AE80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20</xdr:row>
      <xdr:rowOff>30480</xdr:rowOff>
    </xdr:from>
    <xdr:to>
      <xdr:col>1</xdr:col>
      <xdr:colOff>681990</xdr:colOff>
      <xdr:row>22</xdr:row>
      <xdr:rowOff>160020</xdr:rowOff>
    </xdr:to>
    <xdr:graphicFrame macro="">
      <xdr:nvGraphicFramePr>
        <xdr:cNvPr id="2" name="Chart 1">
          <a:extLst>
            <a:ext uri="{FF2B5EF4-FFF2-40B4-BE49-F238E27FC236}">
              <a16:creationId xmlns:a16="http://schemas.microsoft.com/office/drawing/2014/main" id="{8F9351E7-7382-5E7C-1AF6-621E66FE5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xdr:colOff>
      <xdr:row>20</xdr:row>
      <xdr:rowOff>30480</xdr:rowOff>
    </xdr:from>
    <xdr:to>
      <xdr:col>4</xdr:col>
      <xdr:colOff>769620</xdr:colOff>
      <xdr:row>22</xdr:row>
      <xdr:rowOff>167640</xdr:rowOff>
    </xdr:to>
    <xdr:graphicFrame macro="">
      <xdr:nvGraphicFramePr>
        <xdr:cNvPr id="3" name="Chart 2">
          <a:extLst>
            <a:ext uri="{FF2B5EF4-FFF2-40B4-BE49-F238E27FC236}">
              <a16:creationId xmlns:a16="http://schemas.microsoft.com/office/drawing/2014/main" id="{5F1ADAF9-4572-5E7A-D0AD-4C3E9896F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xdr:colOff>
      <xdr:row>20</xdr:row>
      <xdr:rowOff>22860</xdr:rowOff>
    </xdr:from>
    <xdr:to>
      <xdr:col>7</xdr:col>
      <xdr:colOff>937260</xdr:colOff>
      <xdr:row>22</xdr:row>
      <xdr:rowOff>167640</xdr:rowOff>
    </xdr:to>
    <xdr:graphicFrame macro="">
      <xdr:nvGraphicFramePr>
        <xdr:cNvPr id="4" name="Chart 3">
          <a:extLst>
            <a:ext uri="{FF2B5EF4-FFF2-40B4-BE49-F238E27FC236}">
              <a16:creationId xmlns:a16="http://schemas.microsoft.com/office/drawing/2014/main" id="{174463C7-BEBB-0076-10A0-2BE32F94E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xdr:colOff>
      <xdr:row>20</xdr:row>
      <xdr:rowOff>22860</xdr:rowOff>
    </xdr:from>
    <xdr:to>
      <xdr:col>10</xdr:col>
      <xdr:colOff>1043940</xdr:colOff>
      <xdr:row>22</xdr:row>
      <xdr:rowOff>160020</xdr:rowOff>
    </xdr:to>
    <xdr:graphicFrame macro="">
      <xdr:nvGraphicFramePr>
        <xdr:cNvPr id="5" name="Chart 4">
          <a:extLst>
            <a:ext uri="{FF2B5EF4-FFF2-40B4-BE49-F238E27FC236}">
              <a16:creationId xmlns:a16="http://schemas.microsoft.com/office/drawing/2014/main" id="{2EACD2FA-B68A-EC9A-1DC6-8B476D56E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34290</xdr:colOff>
      <xdr:row>20</xdr:row>
      <xdr:rowOff>60960</xdr:rowOff>
    </xdr:from>
    <xdr:to>
      <xdr:col>13</xdr:col>
      <xdr:colOff>1257300</xdr:colOff>
      <xdr:row>23</xdr:row>
      <xdr:rowOff>15240</xdr:rowOff>
    </xdr:to>
    <xdr:graphicFrame macro="">
      <xdr:nvGraphicFramePr>
        <xdr:cNvPr id="6" name="Chart 5">
          <a:extLst>
            <a:ext uri="{FF2B5EF4-FFF2-40B4-BE49-F238E27FC236}">
              <a16:creationId xmlns:a16="http://schemas.microsoft.com/office/drawing/2014/main" id="{D3FC447B-0647-1985-9A1A-47D102AA0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45720</xdr:rowOff>
    </xdr:from>
    <xdr:to>
      <xdr:col>23</xdr:col>
      <xdr:colOff>342900</xdr:colOff>
      <xdr:row>2</xdr:row>
      <xdr:rowOff>76200</xdr:rowOff>
    </xdr:to>
    <xdr:sp macro="" textlink="">
      <xdr:nvSpPr>
        <xdr:cNvPr id="2" name="Rectangle: Rounded Corners 1">
          <a:extLst>
            <a:ext uri="{FF2B5EF4-FFF2-40B4-BE49-F238E27FC236}">
              <a16:creationId xmlns:a16="http://schemas.microsoft.com/office/drawing/2014/main" id="{5657F43E-BF72-C91A-E90B-E964964B2146}"/>
            </a:ext>
          </a:extLst>
        </xdr:cNvPr>
        <xdr:cNvSpPr/>
      </xdr:nvSpPr>
      <xdr:spPr>
        <a:xfrm>
          <a:off x="30480" y="45720"/>
          <a:ext cx="14333220" cy="39624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1800">
              <a:latin typeface="Lato BLACK" panose="020F0502020204030204" pitchFamily="34" charset="0"/>
              <a:ea typeface="Lato BLACK" panose="020F0502020204030204" pitchFamily="34" charset="0"/>
              <a:cs typeface="Lato BLACK" panose="020F0502020204030204" pitchFamily="34" charset="0"/>
            </a:rPr>
            <a:t>ECOMMERCE</a:t>
          </a:r>
          <a:r>
            <a:rPr lang="en-IN" sz="1800" baseline="0">
              <a:latin typeface="Lato BLACK" panose="020F0502020204030204" pitchFamily="34" charset="0"/>
              <a:ea typeface="Lato BLACK" panose="020F0502020204030204" pitchFamily="34" charset="0"/>
              <a:cs typeface="Lato BLACK" panose="020F0502020204030204" pitchFamily="34" charset="0"/>
            </a:rPr>
            <a:t> SALES ANALYSIS DASHBOARD</a:t>
          </a:r>
          <a:endParaRPr lang="en-IN" sz="1100">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0</xdr:col>
      <xdr:colOff>38100</xdr:colOff>
      <xdr:row>2</xdr:row>
      <xdr:rowOff>106680</xdr:rowOff>
    </xdr:from>
    <xdr:to>
      <xdr:col>4</xdr:col>
      <xdr:colOff>312420</xdr:colOff>
      <xdr:row>10</xdr:row>
      <xdr:rowOff>22860</xdr:rowOff>
    </xdr:to>
    <xdr:grpSp>
      <xdr:nvGrpSpPr>
        <xdr:cNvPr id="43" name="Group 42">
          <a:extLst>
            <a:ext uri="{FF2B5EF4-FFF2-40B4-BE49-F238E27FC236}">
              <a16:creationId xmlns:a16="http://schemas.microsoft.com/office/drawing/2014/main" id="{1073BD3B-C781-2842-A237-43968F8DC7E1}"/>
            </a:ext>
          </a:extLst>
        </xdr:cNvPr>
        <xdr:cNvGrpSpPr/>
      </xdr:nvGrpSpPr>
      <xdr:grpSpPr>
        <a:xfrm>
          <a:off x="38100" y="472440"/>
          <a:ext cx="2712720" cy="1432560"/>
          <a:chOff x="76200" y="525780"/>
          <a:chExt cx="1973580" cy="1432560"/>
        </a:xfrm>
      </xdr:grpSpPr>
      <xdr:sp macro="" textlink="">
        <xdr:nvSpPr>
          <xdr:cNvPr id="3" name="Rectangle: Rounded Corners 2">
            <a:extLst>
              <a:ext uri="{FF2B5EF4-FFF2-40B4-BE49-F238E27FC236}">
                <a16:creationId xmlns:a16="http://schemas.microsoft.com/office/drawing/2014/main" id="{FE079608-A012-C9CE-E71E-0F4E569E0861}"/>
              </a:ext>
            </a:extLst>
          </xdr:cNvPr>
          <xdr:cNvSpPr/>
        </xdr:nvSpPr>
        <xdr:spPr>
          <a:xfrm>
            <a:off x="82546" y="525780"/>
            <a:ext cx="1949484" cy="28956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64E8E914-1EC3-EF9C-5747-AA7241804A8D}"/>
              </a:ext>
            </a:extLst>
          </xdr:cNvPr>
          <xdr:cNvSpPr/>
        </xdr:nvSpPr>
        <xdr:spPr>
          <a:xfrm>
            <a:off x="76200" y="830580"/>
            <a:ext cx="1973580" cy="1127760"/>
          </a:xfrm>
          <a:prstGeom prst="roundRect">
            <a:avLst>
              <a:gd name="adj" fmla="val 9334"/>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8">
        <xdr:nvSpPr>
          <xdr:cNvPr id="5" name="Rectangle: Rounded Corners 4">
            <a:extLst>
              <a:ext uri="{FF2B5EF4-FFF2-40B4-BE49-F238E27FC236}">
                <a16:creationId xmlns:a16="http://schemas.microsoft.com/office/drawing/2014/main" id="{4E52D4AB-F686-4BA1-DC71-92184AEEF5FC}"/>
              </a:ext>
            </a:extLst>
          </xdr:cNvPr>
          <xdr:cNvSpPr/>
        </xdr:nvSpPr>
        <xdr:spPr>
          <a:xfrm>
            <a:off x="129539" y="876300"/>
            <a:ext cx="1877117"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594084-F280-40D5-B3B8-70BD53D68860}"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 name="Chart 5">
            <a:extLst>
              <a:ext uri="{FF2B5EF4-FFF2-40B4-BE49-F238E27FC236}">
                <a16:creationId xmlns:a16="http://schemas.microsoft.com/office/drawing/2014/main" id="{DDD2D9FD-45C5-47C2-9BBA-BA8AD909918E}"/>
              </a:ext>
            </a:extLst>
          </xdr:cNvPr>
          <xdr:cNvGraphicFramePr>
            <a:graphicFrameLocks/>
          </xdr:cNvGraphicFramePr>
        </xdr:nvGraphicFramePr>
        <xdr:xfrm>
          <a:off x="144780" y="1143000"/>
          <a:ext cx="1844040" cy="495300"/>
        </xdr:xfrm>
        <a:graphic>
          <a:graphicData uri="http://schemas.openxmlformats.org/drawingml/2006/chart">
            <c:chart xmlns:c="http://schemas.openxmlformats.org/drawingml/2006/chart" xmlns:r="http://schemas.openxmlformats.org/officeDocument/2006/relationships" r:id="rId1"/>
          </a:graphicData>
        </a:graphic>
      </xdr:graphicFrame>
      <xdr:sp macro="" textlink="Kpi!B18">
        <xdr:nvSpPr>
          <xdr:cNvPr id="7" name="Rectangle: Rounded Corners 6">
            <a:extLst>
              <a:ext uri="{FF2B5EF4-FFF2-40B4-BE49-F238E27FC236}">
                <a16:creationId xmlns:a16="http://schemas.microsoft.com/office/drawing/2014/main" id="{0FF6F09C-D4F7-4853-BD93-2D6EA19B9DAA}"/>
              </a:ext>
            </a:extLst>
          </xdr:cNvPr>
          <xdr:cNvSpPr/>
        </xdr:nvSpPr>
        <xdr:spPr>
          <a:xfrm>
            <a:off x="106679" y="1684020"/>
            <a:ext cx="1912621"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xmlns:a14="http://schemas.microsoft.com/office/drawing/2010/main">
        <mc:Choice Requires="a14">
          <xdr:pic>
            <xdr:nvPicPr>
              <xdr:cNvPr id="9" name="Picture 8">
                <a:extLst>
                  <a:ext uri="{FF2B5EF4-FFF2-40B4-BE49-F238E27FC236}">
                    <a16:creationId xmlns:a16="http://schemas.microsoft.com/office/drawing/2014/main" id="{33EA0907-D8EF-94D9-D7AE-1F7A1F05F106}"/>
                  </a:ext>
                </a:extLst>
              </xdr:cNvPr>
              <xdr:cNvPicPr>
                <a:picLocks noChangeAspect="1" noChangeArrowheads="1"/>
                <a:extLst>
                  <a:ext uri="{84589F7E-364E-4C9E-8A38-B11213B215E9}">
                    <a14:cameraTool cellRange="'Kpi YOY'!$B$11" spid="_x0000_s9593"/>
                  </a:ext>
                </a:extLst>
              </xdr:cNvPicPr>
            </xdr:nvPicPr>
            <xdr:blipFill>
              <a:blip xmlns:r="http://schemas.openxmlformats.org/officeDocument/2006/relationships" r:embed="rId2"/>
              <a:srcRect/>
              <a:stretch>
                <a:fillRect/>
              </a:stretch>
            </xdr:blipFill>
            <xdr:spPr bwMode="auto">
              <a:xfrm>
                <a:off x="1303020" y="1706880"/>
                <a:ext cx="703246" cy="228600"/>
              </a:xfrm>
              <a:prstGeom prst="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pic>
        </mc:Choice>
        <mc:Fallback xmlns=""/>
      </mc:AlternateContent>
    </xdr:grpSp>
    <xdr:clientData/>
  </xdr:twoCellAnchor>
  <xdr:twoCellAnchor>
    <xdr:from>
      <xdr:col>4</xdr:col>
      <xdr:colOff>381000</xdr:colOff>
      <xdr:row>2</xdr:row>
      <xdr:rowOff>99060</xdr:rowOff>
    </xdr:from>
    <xdr:to>
      <xdr:col>9</xdr:col>
      <xdr:colOff>243840</xdr:colOff>
      <xdr:row>10</xdr:row>
      <xdr:rowOff>15240</xdr:rowOff>
    </xdr:to>
    <xdr:grpSp>
      <xdr:nvGrpSpPr>
        <xdr:cNvPr id="44" name="Group 43">
          <a:extLst>
            <a:ext uri="{FF2B5EF4-FFF2-40B4-BE49-F238E27FC236}">
              <a16:creationId xmlns:a16="http://schemas.microsoft.com/office/drawing/2014/main" id="{823E4446-EBF5-D246-A74D-B4458BB5696E}"/>
            </a:ext>
          </a:extLst>
        </xdr:cNvPr>
        <xdr:cNvGrpSpPr/>
      </xdr:nvGrpSpPr>
      <xdr:grpSpPr>
        <a:xfrm>
          <a:off x="2819400" y="464820"/>
          <a:ext cx="2910840" cy="1432560"/>
          <a:chOff x="2087880" y="533400"/>
          <a:chExt cx="1943100" cy="1432560"/>
        </a:xfrm>
      </xdr:grpSpPr>
      <xdr:sp macro="" textlink="">
        <xdr:nvSpPr>
          <xdr:cNvPr id="10" name="Rectangle: Rounded Corners 9">
            <a:extLst>
              <a:ext uri="{FF2B5EF4-FFF2-40B4-BE49-F238E27FC236}">
                <a16:creationId xmlns:a16="http://schemas.microsoft.com/office/drawing/2014/main" id="{39A8B053-7319-461A-A16A-3B795002F0F2}"/>
              </a:ext>
            </a:extLst>
          </xdr:cNvPr>
          <xdr:cNvSpPr/>
        </xdr:nvSpPr>
        <xdr:spPr>
          <a:xfrm>
            <a:off x="2087880" y="533400"/>
            <a:ext cx="1925977" cy="28956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11" name="Rectangle: Rounded Corners 10">
            <a:extLst>
              <a:ext uri="{FF2B5EF4-FFF2-40B4-BE49-F238E27FC236}">
                <a16:creationId xmlns:a16="http://schemas.microsoft.com/office/drawing/2014/main" id="{842BDA5A-8EE4-4EFD-AAE5-C1921AEFDD08}"/>
              </a:ext>
            </a:extLst>
          </xdr:cNvPr>
          <xdr:cNvSpPr/>
        </xdr:nvSpPr>
        <xdr:spPr>
          <a:xfrm>
            <a:off x="2087880" y="838200"/>
            <a:ext cx="1943100" cy="1127760"/>
          </a:xfrm>
          <a:prstGeom prst="roundRect">
            <a:avLst>
              <a:gd name="adj" fmla="val 9334"/>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8">
        <xdr:nvSpPr>
          <xdr:cNvPr id="12" name="Rectangle: Rounded Corners 11">
            <a:extLst>
              <a:ext uri="{FF2B5EF4-FFF2-40B4-BE49-F238E27FC236}">
                <a16:creationId xmlns:a16="http://schemas.microsoft.com/office/drawing/2014/main" id="{4DD7E138-BA30-4959-85E7-743B28A743AA}"/>
              </a:ext>
            </a:extLst>
          </xdr:cNvPr>
          <xdr:cNvSpPr/>
        </xdr:nvSpPr>
        <xdr:spPr>
          <a:xfrm>
            <a:off x="2141219" y="883920"/>
            <a:ext cx="1848127"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7891AE-DEDA-4029-B6BD-61DC7BFEE976}"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$2,86,397.02 </a:t>
            </a:fld>
            <a:endParaRPr lang="en-US"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14" name="Rectangle: Rounded Corners 13">
            <a:extLst>
              <a:ext uri="{FF2B5EF4-FFF2-40B4-BE49-F238E27FC236}">
                <a16:creationId xmlns:a16="http://schemas.microsoft.com/office/drawing/2014/main" id="{21CCCA41-CDE4-4B2A-BF4F-3694A17FD3A6}"/>
              </a:ext>
            </a:extLst>
          </xdr:cNvPr>
          <xdr:cNvSpPr/>
        </xdr:nvSpPr>
        <xdr:spPr>
          <a:xfrm>
            <a:off x="2118359" y="1691640"/>
            <a:ext cx="1883083"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16" name="Chart 15">
            <a:extLst>
              <a:ext uri="{FF2B5EF4-FFF2-40B4-BE49-F238E27FC236}">
                <a16:creationId xmlns:a16="http://schemas.microsoft.com/office/drawing/2014/main" id="{19973E02-D032-4CCE-AB46-C644E39DBC0F}"/>
              </a:ext>
            </a:extLst>
          </xdr:cNvPr>
          <xdr:cNvGraphicFramePr>
            <a:graphicFrameLocks/>
          </xdr:cNvGraphicFramePr>
        </xdr:nvGraphicFramePr>
        <xdr:xfrm>
          <a:off x="2118360" y="1135380"/>
          <a:ext cx="1856096" cy="50292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pic>
            <xdr:nvPicPr>
              <xdr:cNvPr id="18" name="Picture 17">
                <a:extLst>
                  <a:ext uri="{FF2B5EF4-FFF2-40B4-BE49-F238E27FC236}">
                    <a16:creationId xmlns:a16="http://schemas.microsoft.com/office/drawing/2014/main" id="{8F1CFDF2-FC26-D3C9-5819-A2D5D42CCF4E}"/>
                  </a:ext>
                </a:extLst>
              </xdr:cNvPr>
              <xdr:cNvPicPr>
                <a:picLocks noChangeAspect="1" noChangeArrowheads="1"/>
                <a:extLst>
                  <a:ext uri="{84589F7E-364E-4C9E-8A38-B11213B215E9}">
                    <a14:cameraTool cellRange="'Kpi YOY'!$C$11" spid="_x0000_s9594"/>
                  </a:ext>
                </a:extLst>
              </xdr:cNvPicPr>
            </xdr:nvPicPr>
            <xdr:blipFill>
              <a:blip xmlns:r="http://schemas.openxmlformats.org/officeDocument/2006/relationships" r:embed="rId4"/>
              <a:srcRect/>
              <a:stretch>
                <a:fillRect/>
              </a:stretch>
            </xdr:blipFill>
            <xdr:spPr bwMode="auto">
              <a:xfrm>
                <a:off x="3345180" y="1699260"/>
                <a:ext cx="624840" cy="22098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9</xdr:col>
      <xdr:colOff>304800</xdr:colOff>
      <xdr:row>2</xdr:row>
      <xdr:rowOff>99060</xdr:rowOff>
    </xdr:from>
    <xdr:to>
      <xdr:col>14</xdr:col>
      <xdr:colOff>60960</xdr:colOff>
      <xdr:row>10</xdr:row>
      <xdr:rowOff>15240</xdr:rowOff>
    </xdr:to>
    <xdr:grpSp>
      <xdr:nvGrpSpPr>
        <xdr:cNvPr id="45" name="Group 44">
          <a:extLst>
            <a:ext uri="{FF2B5EF4-FFF2-40B4-BE49-F238E27FC236}">
              <a16:creationId xmlns:a16="http://schemas.microsoft.com/office/drawing/2014/main" id="{B5138DD5-AF18-966C-605F-75E9E47FDC4E}"/>
            </a:ext>
          </a:extLst>
        </xdr:cNvPr>
        <xdr:cNvGrpSpPr/>
      </xdr:nvGrpSpPr>
      <xdr:grpSpPr>
        <a:xfrm>
          <a:off x="5791200" y="464820"/>
          <a:ext cx="2804160" cy="1432560"/>
          <a:chOff x="4069080" y="533400"/>
          <a:chExt cx="1943100" cy="1432560"/>
        </a:xfrm>
      </xdr:grpSpPr>
      <xdr:sp macro="" textlink="">
        <xdr:nvSpPr>
          <xdr:cNvPr id="19" name="Rectangle: Rounded Corners 18">
            <a:extLst>
              <a:ext uri="{FF2B5EF4-FFF2-40B4-BE49-F238E27FC236}">
                <a16:creationId xmlns:a16="http://schemas.microsoft.com/office/drawing/2014/main" id="{948A0825-F0AE-4F07-853E-829B954D1D0F}"/>
              </a:ext>
            </a:extLst>
          </xdr:cNvPr>
          <xdr:cNvSpPr/>
        </xdr:nvSpPr>
        <xdr:spPr>
          <a:xfrm>
            <a:off x="4069080" y="533400"/>
            <a:ext cx="1925977" cy="28956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20" name="Rectangle: Rounded Corners 19">
            <a:extLst>
              <a:ext uri="{FF2B5EF4-FFF2-40B4-BE49-F238E27FC236}">
                <a16:creationId xmlns:a16="http://schemas.microsoft.com/office/drawing/2014/main" id="{9272C07A-755E-4764-8907-5051E22A19D0}"/>
              </a:ext>
            </a:extLst>
          </xdr:cNvPr>
          <xdr:cNvSpPr/>
        </xdr:nvSpPr>
        <xdr:spPr>
          <a:xfrm>
            <a:off x="4069080" y="838200"/>
            <a:ext cx="1943100" cy="1127760"/>
          </a:xfrm>
          <a:prstGeom prst="roundRect">
            <a:avLst>
              <a:gd name="adj" fmla="val 9334"/>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8">
        <xdr:nvSpPr>
          <xdr:cNvPr id="21" name="Rectangle: Rounded Corners 20">
            <a:extLst>
              <a:ext uri="{FF2B5EF4-FFF2-40B4-BE49-F238E27FC236}">
                <a16:creationId xmlns:a16="http://schemas.microsoft.com/office/drawing/2014/main" id="{E2EA01E4-B1C8-49F8-AA98-DE315BFD0725}"/>
              </a:ext>
            </a:extLst>
          </xdr:cNvPr>
          <xdr:cNvSpPr/>
        </xdr:nvSpPr>
        <xdr:spPr>
          <a:xfrm>
            <a:off x="4122419" y="883920"/>
            <a:ext cx="1848127"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8F99ED-54CD-4397-B2D2-99DD540B76B5}"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37873</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22" name="Rectangle: Rounded Corners 21">
            <a:extLst>
              <a:ext uri="{FF2B5EF4-FFF2-40B4-BE49-F238E27FC236}">
                <a16:creationId xmlns:a16="http://schemas.microsoft.com/office/drawing/2014/main" id="{CCF9FB31-8477-4863-AA1D-E76F18E4319D}"/>
              </a:ext>
            </a:extLst>
          </xdr:cNvPr>
          <xdr:cNvSpPr/>
        </xdr:nvSpPr>
        <xdr:spPr>
          <a:xfrm>
            <a:off x="4099559" y="1691640"/>
            <a:ext cx="1883083"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29" name="Chart 28">
            <a:extLst>
              <a:ext uri="{FF2B5EF4-FFF2-40B4-BE49-F238E27FC236}">
                <a16:creationId xmlns:a16="http://schemas.microsoft.com/office/drawing/2014/main" id="{E1C1FD71-DD26-4803-9E63-E41E5ACEEF00}"/>
              </a:ext>
            </a:extLst>
          </xdr:cNvPr>
          <xdr:cNvGraphicFramePr>
            <a:graphicFrameLocks/>
          </xdr:cNvGraphicFramePr>
        </xdr:nvGraphicFramePr>
        <xdr:xfrm>
          <a:off x="4122420" y="1150620"/>
          <a:ext cx="1866900" cy="51054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25A7AE30-8273-B20C-EBF8-F3CF00076696}"/>
                  </a:ext>
                </a:extLst>
              </xdr:cNvPr>
              <xdr:cNvPicPr>
                <a:picLocks noChangeAspect="1" noChangeArrowheads="1"/>
                <a:extLst>
                  <a:ext uri="{84589F7E-364E-4C9E-8A38-B11213B215E9}">
                    <a14:cameraTool cellRange="'Kpi YOY'!$D$11" spid="_x0000_s9595"/>
                  </a:ext>
                </a:extLst>
              </xdr:cNvPicPr>
            </xdr:nvPicPr>
            <xdr:blipFill>
              <a:blip xmlns:r="http://schemas.openxmlformats.org/officeDocument/2006/relationships" r:embed="rId6"/>
              <a:srcRect/>
              <a:stretch>
                <a:fillRect/>
              </a:stretch>
            </xdr:blipFill>
            <xdr:spPr bwMode="auto">
              <a:xfrm>
                <a:off x="5250180" y="1706880"/>
                <a:ext cx="685800" cy="21536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14</xdr:col>
      <xdr:colOff>121920</xdr:colOff>
      <xdr:row>2</xdr:row>
      <xdr:rowOff>99060</xdr:rowOff>
    </xdr:from>
    <xdr:to>
      <xdr:col>18</xdr:col>
      <xdr:colOff>601980</xdr:colOff>
      <xdr:row>10</xdr:row>
      <xdr:rowOff>15240</xdr:rowOff>
    </xdr:to>
    <xdr:grpSp>
      <xdr:nvGrpSpPr>
        <xdr:cNvPr id="46" name="Group 45">
          <a:extLst>
            <a:ext uri="{FF2B5EF4-FFF2-40B4-BE49-F238E27FC236}">
              <a16:creationId xmlns:a16="http://schemas.microsoft.com/office/drawing/2014/main" id="{29802A11-CEC8-C9CE-CC37-8592E289A504}"/>
            </a:ext>
          </a:extLst>
        </xdr:cNvPr>
        <xdr:cNvGrpSpPr/>
      </xdr:nvGrpSpPr>
      <xdr:grpSpPr>
        <a:xfrm>
          <a:off x="8656320" y="464820"/>
          <a:ext cx="2918460" cy="1432560"/>
          <a:chOff x="6050280" y="525780"/>
          <a:chExt cx="1943100" cy="1432560"/>
        </a:xfrm>
      </xdr:grpSpPr>
      <xdr:sp macro="" textlink="">
        <xdr:nvSpPr>
          <xdr:cNvPr id="24" name="Rectangle: Rounded Corners 23">
            <a:extLst>
              <a:ext uri="{FF2B5EF4-FFF2-40B4-BE49-F238E27FC236}">
                <a16:creationId xmlns:a16="http://schemas.microsoft.com/office/drawing/2014/main" id="{027DC0E3-6B94-41E6-81C9-D9BF9503756A}"/>
              </a:ext>
            </a:extLst>
          </xdr:cNvPr>
          <xdr:cNvSpPr/>
        </xdr:nvSpPr>
        <xdr:spPr>
          <a:xfrm>
            <a:off x="6050280" y="525780"/>
            <a:ext cx="1925977" cy="28956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No</a:t>
            </a:r>
            <a:r>
              <a:rPr lang="en-IN" sz="1600" baseline="0">
                <a:latin typeface="Lato BLACK" panose="020F0502020204030203" pitchFamily="34" charset="0"/>
                <a:ea typeface="Lato BLACK" panose="020F0502020204030203" pitchFamily="34" charset="0"/>
                <a:cs typeface="Lato BLACK" panose="020F0502020204030203" pitchFamily="34" charset="0"/>
              </a:rPr>
              <a:t> Of Orders</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5" name="Rectangle: Rounded Corners 24">
            <a:extLst>
              <a:ext uri="{FF2B5EF4-FFF2-40B4-BE49-F238E27FC236}">
                <a16:creationId xmlns:a16="http://schemas.microsoft.com/office/drawing/2014/main" id="{E2CA2ABA-87AB-400C-9C18-FEFD52CB64F6}"/>
              </a:ext>
            </a:extLst>
          </xdr:cNvPr>
          <xdr:cNvSpPr/>
        </xdr:nvSpPr>
        <xdr:spPr>
          <a:xfrm>
            <a:off x="6050280" y="830580"/>
            <a:ext cx="1943100" cy="1127760"/>
          </a:xfrm>
          <a:prstGeom prst="roundRect">
            <a:avLst>
              <a:gd name="adj" fmla="val 9334"/>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8">
        <xdr:nvSpPr>
          <xdr:cNvPr id="26" name="Rectangle: Rounded Corners 25">
            <a:extLst>
              <a:ext uri="{FF2B5EF4-FFF2-40B4-BE49-F238E27FC236}">
                <a16:creationId xmlns:a16="http://schemas.microsoft.com/office/drawing/2014/main" id="{AFB828A5-F2C0-4514-BFB9-9803B3F69D0F}"/>
              </a:ext>
            </a:extLst>
          </xdr:cNvPr>
          <xdr:cNvSpPr/>
        </xdr:nvSpPr>
        <xdr:spPr>
          <a:xfrm>
            <a:off x="6103619" y="876300"/>
            <a:ext cx="1848127"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32504B2-7EDA-4E1D-A9A7-22683D09A88E}"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9994</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27" name="Rectangle: Rounded Corners 26">
            <a:extLst>
              <a:ext uri="{FF2B5EF4-FFF2-40B4-BE49-F238E27FC236}">
                <a16:creationId xmlns:a16="http://schemas.microsoft.com/office/drawing/2014/main" id="{B211ACC3-A39C-4C2C-B9BC-0AE7FE9EED49}"/>
              </a:ext>
            </a:extLst>
          </xdr:cNvPr>
          <xdr:cNvSpPr/>
        </xdr:nvSpPr>
        <xdr:spPr>
          <a:xfrm>
            <a:off x="6080759" y="1684020"/>
            <a:ext cx="1883083"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32" name="Chart 31">
            <a:extLst>
              <a:ext uri="{FF2B5EF4-FFF2-40B4-BE49-F238E27FC236}">
                <a16:creationId xmlns:a16="http://schemas.microsoft.com/office/drawing/2014/main" id="{188478E3-3678-404E-8932-8C2E21780730}"/>
              </a:ext>
            </a:extLst>
          </xdr:cNvPr>
          <xdr:cNvGraphicFramePr>
            <a:graphicFrameLocks/>
          </xdr:cNvGraphicFramePr>
        </xdr:nvGraphicFramePr>
        <xdr:xfrm>
          <a:off x="6073140" y="1150620"/>
          <a:ext cx="1878330" cy="502920"/>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xmlns:a14="http://schemas.microsoft.com/office/drawing/2010/main">
        <mc:Choice Requires="a14">
          <xdr:pic>
            <xdr:nvPicPr>
              <xdr:cNvPr id="34" name="Picture 33">
                <a:extLst>
                  <a:ext uri="{FF2B5EF4-FFF2-40B4-BE49-F238E27FC236}">
                    <a16:creationId xmlns:a16="http://schemas.microsoft.com/office/drawing/2014/main" id="{23B48D69-A9D8-055D-B17D-4BD748478A79}"/>
                  </a:ext>
                </a:extLst>
              </xdr:cNvPr>
              <xdr:cNvPicPr>
                <a:picLocks noChangeAspect="1" noChangeArrowheads="1"/>
                <a:extLst>
                  <a:ext uri="{84589F7E-364E-4C9E-8A38-B11213B215E9}">
                    <a14:cameraTool cellRange="'Kpi YOY'!$E$11" spid="_x0000_s9596"/>
                  </a:ext>
                </a:extLst>
              </xdr:cNvPicPr>
            </xdr:nvPicPr>
            <xdr:blipFill>
              <a:blip xmlns:r="http://schemas.openxmlformats.org/officeDocument/2006/relationships" r:embed="rId8"/>
              <a:srcRect/>
              <a:stretch>
                <a:fillRect/>
              </a:stretch>
            </xdr:blipFill>
            <xdr:spPr bwMode="auto">
              <a:xfrm>
                <a:off x="7246620" y="1699260"/>
                <a:ext cx="701040" cy="22098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19</xdr:col>
      <xdr:colOff>68580</xdr:colOff>
      <xdr:row>2</xdr:row>
      <xdr:rowOff>99060</xdr:rowOff>
    </xdr:from>
    <xdr:to>
      <xdr:col>23</xdr:col>
      <xdr:colOff>365760</xdr:colOff>
      <xdr:row>10</xdr:row>
      <xdr:rowOff>15240</xdr:rowOff>
    </xdr:to>
    <xdr:grpSp>
      <xdr:nvGrpSpPr>
        <xdr:cNvPr id="47" name="Group 46">
          <a:extLst>
            <a:ext uri="{FF2B5EF4-FFF2-40B4-BE49-F238E27FC236}">
              <a16:creationId xmlns:a16="http://schemas.microsoft.com/office/drawing/2014/main" id="{C8A86D07-E486-A81F-2D0B-E9E3895308AF}"/>
            </a:ext>
          </a:extLst>
        </xdr:cNvPr>
        <xdr:cNvGrpSpPr/>
      </xdr:nvGrpSpPr>
      <xdr:grpSpPr>
        <a:xfrm>
          <a:off x="11650980" y="464820"/>
          <a:ext cx="2735580" cy="1432560"/>
          <a:chOff x="8039100" y="541020"/>
          <a:chExt cx="2484120" cy="1432560"/>
        </a:xfrm>
      </xdr:grpSpPr>
      <xdr:sp macro="" textlink="">
        <xdr:nvSpPr>
          <xdr:cNvPr id="35" name="Rectangle: Rounded Corners 34">
            <a:extLst>
              <a:ext uri="{FF2B5EF4-FFF2-40B4-BE49-F238E27FC236}">
                <a16:creationId xmlns:a16="http://schemas.microsoft.com/office/drawing/2014/main" id="{96EAC6DD-1DAD-467F-BCB0-CFECC15B6035}"/>
              </a:ext>
            </a:extLst>
          </xdr:cNvPr>
          <xdr:cNvSpPr/>
        </xdr:nvSpPr>
        <xdr:spPr>
          <a:xfrm>
            <a:off x="8042189" y="541020"/>
            <a:ext cx="2450551" cy="28956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Lato BLACK" panose="020F0502020204030203" pitchFamily="34" charset="0"/>
                <a:ea typeface="Lato BLACK" panose="020F0502020204030203" pitchFamily="34" charset="0"/>
                <a:cs typeface="Lato BLACK" panose="020F0502020204030203" pitchFamily="34" charset="0"/>
              </a:rPr>
              <a:t>Profit</a:t>
            </a:r>
            <a:r>
              <a:rPr lang="en-IN" sz="1600" baseline="0">
                <a:latin typeface="Lato BLACK" panose="020F0502020204030203" pitchFamily="34" charset="0"/>
                <a:ea typeface="Lato BLACK" panose="020F0502020204030203" pitchFamily="34" charset="0"/>
                <a:cs typeface="Lato BLACK" panose="020F0502020204030203" pitchFamily="34" charset="0"/>
              </a:rPr>
              <a:t> Margin</a:t>
            </a:r>
            <a:endParaRPr lang="en-IN"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6" name="Rectangle: Rounded Corners 35">
            <a:extLst>
              <a:ext uri="{FF2B5EF4-FFF2-40B4-BE49-F238E27FC236}">
                <a16:creationId xmlns:a16="http://schemas.microsoft.com/office/drawing/2014/main" id="{AD9479EF-379F-4751-B781-89AC7141A1C5}"/>
              </a:ext>
            </a:extLst>
          </xdr:cNvPr>
          <xdr:cNvSpPr/>
        </xdr:nvSpPr>
        <xdr:spPr>
          <a:xfrm>
            <a:off x="8039100" y="845820"/>
            <a:ext cx="2484120" cy="1127760"/>
          </a:xfrm>
          <a:prstGeom prst="roundRect">
            <a:avLst>
              <a:gd name="adj" fmla="val 9334"/>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8">
        <xdr:nvSpPr>
          <xdr:cNvPr id="37" name="Rectangle: Rounded Corners 36">
            <a:extLst>
              <a:ext uri="{FF2B5EF4-FFF2-40B4-BE49-F238E27FC236}">
                <a16:creationId xmlns:a16="http://schemas.microsoft.com/office/drawing/2014/main" id="{77E08972-4972-488A-888C-DA4AE607665E}"/>
              </a:ext>
            </a:extLst>
          </xdr:cNvPr>
          <xdr:cNvSpPr/>
        </xdr:nvSpPr>
        <xdr:spPr>
          <a:xfrm>
            <a:off x="8109571" y="891540"/>
            <a:ext cx="2362705"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39D1CE-A524-473A-98C6-49130CE7FDFA}"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12%</a:t>
            </a:fld>
            <a:endParaRPr lang="en-US" sz="3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8">
        <xdr:nvSpPr>
          <xdr:cNvPr id="38" name="Rectangle: Rounded Corners 37">
            <a:extLst>
              <a:ext uri="{FF2B5EF4-FFF2-40B4-BE49-F238E27FC236}">
                <a16:creationId xmlns:a16="http://schemas.microsoft.com/office/drawing/2014/main" id="{9ECD868B-7AC2-4E1D-BFEB-3F32BB29B730}"/>
              </a:ext>
            </a:extLst>
          </xdr:cNvPr>
          <xdr:cNvSpPr/>
        </xdr:nvSpPr>
        <xdr:spPr>
          <a:xfrm>
            <a:off x="8080406" y="1699260"/>
            <a:ext cx="2407393" cy="236220"/>
          </a:xfrm>
          <a:prstGeom prst="roundRect">
            <a:avLst/>
          </a:prstGeom>
          <a:gradFill>
            <a:gsLst>
              <a:gs pos="0">
                <a:schemeClr val="tx1">
                  <a:lumMod val="85000"/>
                  <a:lumOff val="15000"/>
                  <a:alpha val="80000"/>
                </a:schemeClr>
              </a:gs>
              <a:gs pos="100000">
                <a:schemeClr val="tx1">
                  <a:lumMod val="65000"/>
                  <a:lumOff val="35000"/>
                  <a:alpha val="75000"/>
                </a:schemeClr>
              </a:gs>
            </a:gsLst>
            <a:lin ang="1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1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40" name="Chart 39">
            <a:extLst>
              <a:ext uri="{FF2B5EF4-FFF2-40B4-BE49-F238E27FC236}">
                <a16:creationId xmlns:a16="http://schemas.microsoft.com/office/drawing/2014/main" id="{158E75BC-227B-4562-A285-9FB3B271834F}"/>
              </a:ext>
            </a:extLst>
          </xdr:cNvPr>
          <xdr:cNvGraphicFramePr>
            <a:graphicFrameLocks/>
          </xdr:cNvGraphicFramePr>
        </xdr:nvGraphicFramePr>
        <xdr:xfrm>
          <a:off x="8061960" y="1181100"/>
          <a:ext cx="2415540" cy="44958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AD056E36-6827-2DD0-7510-6B82A69E6DEE}"/>
                  </a:ext>
                </a:extLst>
              </xdr:cNvPr>
              <xdr:cNvPicPr>
                <a:picLocks noChangeAspect="1" noChangeArrowheads="1"/>
                <a:extLst>
                  <a:ext uri="{84589F7E-364E-4C9E-8A38-B11213B215E9}">
                    <a14:cameraTool cellRange="'Kpi YOY'!$F$11" spid="_x0000_s9597"/>
                  </a:ext>
                </a:extLst>
              </xdr:cNvPicPr>
            </xdr:nvPicPr>
            <xdr:blipFill>
              <a:blip xmlns:r="http://schemas.openxmlformats.org/officeDocument/2006/relationships" r:embed="rId10"/>
              <a:srcRect/>
              <a:stretch>
                <a:fillRect/>
              </a:stretch>
            </xdr:blipFill>
            <xdr:spPr bwMode="auto">
              <a:xfrm>
                <a:off x="9525000" y="1722120"/>
                <a:ext cx="929640" cy="22860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53340</xdr:colOff>
      <xdr:row>10</xdr:row>
      <xdr:rowOff>91440</xdr:rowOff>
    </xdr:from>
    <xdr:to>
      <xdr:col>9</xdr:col>
      <xdr:colOff>137160</xdr:colOff>
      <xdr:row>23</xdr:row>
      <xdr:rowOff>22860</xdr:rowOff>
    </xdr:to>
    <xdr:grpSp>
      <xdr:nvGrpSpPr>
        <xdr:cNvPr id="17" name="Group 16">
          <a:extLst>
            <a:ext uri="{FF2B5EF4-FFF2-40B4-BE49-F238E27FC236}">
              <a16:creationId xmlns:a16="http://schemas.microsoft.com/office/drawing/2014/main" id="{DB1F018C-641C-F451-433F-61076DFF0655}"/>
            </a:ext>
          </a:extLst>
        </xdr:cNvPr>
        <xdr:cNvGrpSpPr/>
      </xdr:nvGrpSpPr>
      <xdr:grpSpPr>
        <a:xfrm>
          <a:off x="53340" y="1973580"/>
          <a:ext cx="5570220" cy="2308860"/>
          <a:chOff x="53340" y="1973580"/>
          <a:chExt cx="4511040" cy="2308860"/>
        </a:xfrm>
      </xdr:grpSpPr>
      <xdr:sp macro="" textlink="">
        <xdr:nvSpPr>
          <xdr:cNvPr id="48" name="Rectangle: Rounded Corners 47">
            <a:extLst>
              <a:ext uri="{FF2B5EF4-FFF2-40B4-BE49-F238E27FC236}">
                <a16:creationId xmlns:a16="http://schemas.microsoft.com/office/drawing/2014/main" id="{726D4F88-7B3D-1739-2C76-0AA8CBC9523A}"/>
              </a:ext>
            </a:extLst>
          </xdr:cNvPr>
          <xdr:cNvSpPr/>
        </xdr:nvSpPr>
        <xdr:spPr>
          <a:xfrm>
            <a:off x="53340" y="1973580"/>
            <a:ext cx="4511040" cy="2308860"/>
          </a:xfrm>
          <a:prstGeom prst="roundRect">
            <a:avLst>
              <a:gd name="adj" fmla="val 3466"/>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E307623-F3D6-1CA5-56F4-C375AB15B889}"/>
              </a:ext>
            </a:extLst>
          </xdr:cNvPr>
          <xdr:cNvSpPr/>
        </xdr:nvSpPr>
        <xdr:spPr>
          <a:xfrm>
            <a:off x="83820" y="2004060"/>
            <a:ext cx="2941320" cy="289560"/>
          </a:xfrm>
          <a:prstGeom prst="roundRect">
            <a:avLst/>
          </a:prstGeom>
          <a:gradFill>
            <a:gsLst>
              <a:gs pos="0">
                <a:schemeClr val="tx1">
                  <a:lumMod val="85000"/>
                  <a:lumOff val="15000"/>
                  <a:alpha val="80000"/>
                </a:schemeClr>
              </a:gs>
              <a:gs pos="100000">
                <a:schemeClr val="bg1">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grpSp>
    <xdr:clientData/>
  </xdr:twoCellAnchor>
  <xdr:twoCellAnchor>
    <xdr:from>
      <xdr:col>0</xdr:col>
      <xdr:colOff>106680</xdr:colOff>
      <xdr:row>12</xdr:row>
      <xdr:rowOff>83820</xdr:rowOff>
    </xdr:from>
    <xdr:to>
      <xdr:col>9</xdr:col>
      <xdr:colOff>58772</xdr:colOff>
      <xdr:row>23</xdr:row>
      <xdr:rowOff>38100</xdr:rowOff>
    </xdr:to>
    <xdr:graphicFrame macro="">
      <xdr:nvGraphicFramePr>
        <xdr:cNvPr id="59" name="Chart 58">
          <a:extLst>
            <a:ext uri="{FF2B5EF4-FFF2-40B4-BE49-F238E27FC236}">
              <a16:creationId xmlns:a16="http://schemas.microsoft.com/office/drawing/2014/main" id="{FAB73802-165A-4E01-B163-9553E5115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198120</xdr:colOff>
      <xdr:row>10</xdr:row>
      <xdr:rowOff>45720</xdr:rowOff>
    </xdr:from>
    <xdr:to>
      <xdr:col>17</xdr:col>
      <xdr:colOff>251460</xdr:colOff>
      <xdr:row>23</xdr:row>
      <xdr:rowOff>15240</xdr:rowOff>
    </xdr:to>
    <xdr:grpSp>
      <xdr:nvGrpSpPr>
        <xdr:cNvPr id="23" name="Group 22">
          <a:extLst>
            <a:ext uri="{FF2B5EF4-FFF2-40B4-BE49-F238E27FC236}">
              <a16:creationId xmlns:a16="http://schemas.microsoft.com/office/drawing/2014/main" id="{55CC6C9A-859E-C525-E9E2-A21E180622EF}"/>
            </a:ext>
          </a:extLst>
        </xdr:cNvPr>
        <xdr:cNvGrpSpPr/>
      </xdr:nvGrpSpPr>
      <xdr:grpSpPr>
        <a:xfrm>
          <a:off x="5684520" y="1927860"/>
          <a:ext cx="4930140" cy="2346960"/>
          <a:chOff x="4617720" y="1965960"/>
          <a:chExt cx="4480560" cy="2308860"/>
        </a:xfrm>
      </xdr:grpSpPr>
      <xdr:sp macro="" textlink="">
        <xdr:nvSpPr>
          <xdr:cNvPr id="53" name="Rectangle: Rounded Corners 52">
            <a:extLst>
              <a:ext uri="{FF2B5EF4-FFF2-40B4-BE49-F238E27FC236}">
                <a16:creationId xmlns:a16="http://schemas.microsoft.com/office/drawing/2014/main" id="{08D631D4-B0CF-4488-BCF2-03953D320420}"/>
              </a:ext>
            </a:extLst>
          </xdr:cNvPr>
          <xdr:cNvSpPr/>
        </xdr:nvSpPr>
        <xdr:spPr>
          <a:xfrm>
            <a:off x="4617720" y="1965960"/>
            <a:ext cx="4480560" cy="2308860"/>
          </a:xfrm>
          <a:prstGeom prst="roundRect">
            <a:avLst>
              <a:gd name="adj" fmla="val 3466"/>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8E0B9E56-2AD8-48AA-9E2F-DAD484C8C5DB}"/>
              </a:ext>
            </a:extLst>
          </xdr:cNvPr>
          <xdr:cNvSpPr/>
        </xdr:nvSpPr>
        <xdr:spPr>
          <a:xfrm>
            <a:off x="4640580" y="2011680"/>
            <a:ext cx="2941320" cy="289560"/>
          </a:xfrm>
          <a:prstGeom prst="roundRect">
            <a:avLst/>
          </a:prstGeom>
          <a:gradFill>
            <a:gsLst>
              <a:gs pos="0">
                <a:schemeClr val="tx1">
                  <a:lumMod val="85000"/>
                  <a:lumOff val="15000"/>
                  <a:alpha val="80000"/>
                </a:schemeClr>
              </a:gs>
              <a:gs pos="100000">
                <a:schemeClr val="bg1">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CATEGORY WISE PROFIT</a:t>
            </a:r>
          </a:p>
        </xdr:txBody>
      </xdr:sp>
      <mc:AlternateContent xmlns:mc="http://schemas.openxmlformats.org/markup-compatibility/2006">
        <mc:Choice xmlns:cx1="http://schemas.microsoft.com/office/drawing/2015/9/8/chartex" Requires="cx1">
          <xdr:graphicFrame macro="">
            <xdr:nvGraphicFramePr>
              <xdr:cNvPr id="60" name="Chart 59">
                <a:extLst>
                  <a:ext uri="{FF2B5EF4-FFF2-40B4-BE49-F238E27FC236}">
                    <a16:creationId xmlns:a16="http://schemas.microsoft.com/office/drawing/2014/main" id="{E4D960D5-A14B-47A8-9FBF-D35215420D5F}"/>
                  </a:ext>
                </a:extLst>
              </xdr:cNvPr>
              <xdr:cNvGraphicFramePr/>
            </xdr:nvGraphicFramePr>
            <xdr:xfrm>
              <a:off x="4625340" y="2331720"/>
              <a:ext cx="4442460" cy="191262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625340" y="2331720"/>
                <a:ext cx="4442460" cy="19126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17</xdr:col>
      <xdr:colOff>304800</xdr:colOff>
      <xdr:row>10</xdr:row>
      <xdr:rowOff>38100</xdr:rowOff>
    </xdr:from>
    <xdr:to>
      <xdr:col>23</xdr:col>
      <xdr:colOff>381000</xdr:colOff>
      <xdr:row>23</xdr:row>
      <xdr:rowOff>68580</xdr:rowOff>
    </xdr:to>
    <xdr:grpSp>
      <xdr:nvGrpSpPr>
        <xdr:cNvPr id="15" name="Group 14">
          <a:extLst>
            <a:ext uri="{FF2B5EF4-FFF2-40B4-BE49-F238E27FC236}">
              <a16:creationId xmlns:a16="http://schemas.microsoft.com/office/drawing/2014/main" id="{7BA40B44-8DCB-08A8-A2ED-91B30C971F13}"/>
            </a:ext>
          </a:extLst>
        </xdr:cNvPr>
        <xdr:cNvGrpSpPr/>
      </xdr:nvGrpSpPr>
      <xdr:grpSpPr>
        <a:xfrm>
          <a:off x="10668000" y="1920240"/>
          <a:ext cx="3733800" cy="2407920"/>
          <a:chOff x="9166860" y="1973580"/>
          <a:chExt cx="3451860" cy="2293620"/>
        </a:xfrm>
      </xdr:grpSpPr>
      <xdr:sp macro="" textlink="">
        <xdr:nvSpPr>
          <xdr:cNvPr id="52" name="Rectangle: Rounded Corners 51">
            <a:extLst>
              <a:ext uri="{FF2B5EF4-FFF2-40B4-BE49-F238E27FC236}">
                <a16:creationId xmlns:a16="http://schemas.microsoft.com/office/drawing/2014/main" id="{E56658AD-B211-4A92-B37A-2055D4C0F96D}"/>
              </a:ext>
            </a:extLst>
          </xdr:cNvPr>
          <xdr:cNvSpPr/>
        </xdr:nvSpPr>
        <xdr:spPr>
          <a:xfrm>
            <a:off x="9166860" y="1973580"/>
            <a:ext cx="3451860" cy="2293620"/>
          </a:xfrm>
          <a:prstGeom prst="roundRect">
            <a:avLst>
              <a:gd name="adj" fmla="val 3466"/>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43BE318D-36AD-47F8-A3B9-7D7AFF60A282}"/>
              </a:ext>
            </a:extLst>
          </xdr:cNvPr>
          <xdr:cNvSpPr/>
        </xdr:nvSpPr>
        <xdr:spPr>
          <a:xfrm>
            <a:off x="9189720" y="1996440"/>
            <a:ext cx="2941320" cy="289560"/>
          </a:xfrm>
          <a:prstGeom prst="roundRect">
            <a:avLst/>
          </a:prstGeom>
          <a:gradFill>
            <a:gsLst>
              <a:gs pos="0">
                <a:schemeClr val="tx1">
                  <a:lumMod val="85000"/>
                  <a:lumOff val="15000"/>
                  <a:alpha val="80000"/>
                </a:schemeClr>
              </a:gs>
              <a:gs pos="100000">
                <a:schemeClr val="bg1">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CATEGORY WISE SALES SHARE %</a:t>
            </a:r>
          </a:p>
        </xdr:txBody>
      </xdr:sp>
      <xdr:graphicFrame macro="">
        <xdr:nvGraphicFramePr>
          <xdr:cNvPr id="61" name="Chart 60">
            <a:extLst>
              <a:ext uri="{FF2B5EF4-FFF2-40B4-BE49-F238E27FC236}">
                <a16:creationId xmlns:a16="http://schemas.microsoft.com/office/drawing/2014/main" id="{9B9EC8EC-37AF-4513-AC79-63BE1C5D3519}"/>
              </a:ext>
            </a:extLst>
          </xdr:cNvPr>
          <xdr:cNvGraphicFramePr>
            <a:graphicFrameLocks/>
          </xdr:cNvGraphicFramePr>
        </xdr:nvGraphicFramePr>
        <xdr:xfrm>
          <a:off x="9204960" y="2324100"/>
          <a:ext cx="3390900" cy="19050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0</xdr:col>
      <xdr:colOff>68580</xdr:colOff>
      <xdr:row>23</xdr:row>
      <xdr:rowOff>76200</xdr:rowOff>
    </xdr:from>
    <xdr:to>
      <xdr:col>9</xdr:col>
      <xdr:colOff>434340</xdr:colOff>
      <xdr:row>37</xdr:row>
      <xdr:rowOff>53340</xdr:rowOff>
    </xdr:to>
    <xdr:grpSp>
      <xdr:nvGrpSpPr>
        <xdr:cNvPr id="41" name="Group 40">
          <a:extLst>
            <a:ext uri="{FF2B5EF4-FFF2-40B4-BE49-F238E27FC236}">
              <a16:creationId xmlns:a16="http://schemas.microsoft.com/office/drawing/2014/main" id="{73665B26-8D74-C147-7B31-9CDA3BF1A906}"/>
            </a:ext>
          </a:extLst>
        </xdr:cNvPr>
        <xdr:cNvGrpSpPr/>
      </xdr:nvGrpSpPr>
      <xdr:grpSpPr>
        <a:xfrm>
          <a:off x="68580" y="4335780"/>
          <a:ext cx="5852160" cy="2537460"/>
          <a:chOff x="68580" y="4312920"/>
          <a:chExt cx="4511040" cy="2308860"/>
        </a:xfrm>
      </xdr:grpSpPr>
      <xdr:sp macro="" textlink="">
        <xdr:nvSpPr>
          <xdr:cNvPr id="28" name="Rectangle: Rounded Corners 27">
            <a:extLst>
              <a:ext uri="{FF2B5EF4-FFF2-40B4-BE49-F238E27FC236}">
                <a16:creationId xmlns:a16="http://schemas.microsoft.com/office/drawing/2014/main" id="{B8E90949-42A8-411C-7FF6-ACD139E709D3}"/>
              </a:ext>
            </a:extLst>
          </xdr:cNvPr>
          <xdr:cNvSpPr/>
        </xdr:nvSpPr>
        <xdr:spPr>
          <a:xfrm>
            <a:off x="68580" y="4312920"/>
            <a:ext cx="4511040" cy="2308860"/>
          </a:xfrm>
          <a:prstGeom prst="roundRect">
            <a:avLst>
              <a:gd name="adj" fmla="val 3466"/>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D05F51ED-564F-455A-9C74-E1EA502472CE}"/>
              </a:ext>
            </a:extLst>
          </xdr:cNvPr>
          <xdr:cNvSpPr/>
        </xdr:nvSpPr>
        <xdr:spPr>
          <a:xfrm>
            <a:off x="99060" y="4335780"/>
            <a:ext cx="2941320" cy="289560"/>
          </a:xfrm>
          <a:prstGeom prst="roundRect">
            <a:avLst/>
          </a:prstGeom>
          <a:gradFill>
            <a:gsLst>
              <a:gs pos="0">
                <a:schemeClr val="tx1">
                  <a:lumMod val="85000"/>
                  <a:lumOff val="15000"/>
                  <a:alpha val="80000"/>
                </a:schemeClr>
              </a:gs>
              <a:gs pos="100000">
                <a:schemeClr val="bg1">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SALES</a:t>
            </a:r>
            <a:r>
              <a:rPr lang="en-IN" sz="1200" baseline="0">
                <a:latin typeface="Lato BLACK" panose="020F0502020204030203" pitchFamily="34" charset="0"/>
                <a:ea typeface="Lato BLACK" panose="020F0502020204030203" pitchFamily="34" charset="0"/>
                <a:cs typeface="Lato BLACK" panose="020F0502020204030203" pitchFamily="34" charset="0"/>
              </a:rPr>
              <a:t> BY STATE</a:t>
            </a:r>
            <a:endParaRPr lang="en-IN" sz="1200">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4="http://schemas.microsoft.com/office/drawing/2016/5/10/chartex" Requires="cx4">
          <xdr:graphicFrame macro="">
            <xdr:nvGraphicFramePr>
              <xdr:cNvPr id="62" name="Chart 61">
                <a:extLst>
                  <a:ext uri="{FF2B5EF4-FFF2-40B4-BE49-F238E27FC236}">
                    <a16:creationId xmlns:a16="http://schemas.microsoft.com/office/drawing/2014/main" id="{E0DAC47B-DB3E-4FD3-A324-68435520C431}"/>
                  </a:ext>
                </a:extLst>
              </xdr:cNvPr>
              <xdr:cNvGraphicFramePr/>
            </xdr:nvGraphicFramePr>
            <xdr:xfrm>
              <a:off x="99060" y="4663440"/>
              <a:ext cx="4442460" cy="192024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99060" y="4663440"/>
                <a:ext cx="4442460" cy="1920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9</xdr:col>
      <xdr:colOff>464820</xdr:colOff>
      <xdr:row>23</xdr:row>
      <xdr:rowOff>60960</xdr:rowOff>
    </xdr:from>
    <xdr:to>
      <xdr:col>16</xdr:col>
      <xdr:colOff>487680</xdr:colOff>
      <xdr:row>37</xdr:row>
      <xdr:rowOff>53340</xdr:rowOff>
    </xdr:to>
    <xdr:grpSp>
      <xdr:nvGrpSpPr>
        <xdr:cNvPr id="33" name="Group 32">
          <a:extLst>
            <a:ext uri="{FF2B5EF4-FFF2-40B4-BE49-F238E27FC236}">
              <a16:creationId xmlns:a16="http://schemas.microsoft.com/office/drawing/2014/main" id="{1AF2DB0D-7B18-C41C-C52F-D8C6E3993F85}"/>
            </a:ext>
          </a:extLst>
        </xdr:cNvPr>
        <xdr:cNvGrpSpPr/>
      </xdr:nvGrpSpPr>
      <xdr:grpSpPr>
        <a:xfrm>
          <a:off x="5951220" y="4320540"/>
          <a:ext cx="4290060" cy="2552700"/>
          <a:chOff x="4617720" y="4305300"/>
          <a:chExt cx="4046220" cy="2308860"/>
        </a:xfrm>
      </xdr:grpSpPr>
      <xdr:sp macro="" textlink="">
        <xdr:nvSpPr>
          <xdr:cNvPr id="39" name="Rectangle: Rounded Corners 38">
            <a:extLst>
              <a:ext uri="{FF2B5EF4-FFF2-40B4-BE49-F238E27FC236}">
                <a16:creationId xmlns:a16="http://schemas.microsoft.com/office/drawing/2014/main" id="{45EE713B-3F46-4FAD-A005-1356E77E20D4}"/>
              </a:ext>
            </a:extLst>
          </xdr:cNvPr>
          <xdr:cNvSpPr/>
        </xdr:nvSpPr>
        <xdr:spPr>
          <a:xfrm>
            <a:off x="4617720" y="4305300"/>
            <a:ext cx="4046220" cy="2308860"/>
          </a:xfrm>
          <a:prstGeom prst="roundRect">
            <a:avLst>
              <a:gd name="adj" fmla="val 3466"/>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extLst>
              <a:ext uri="{FF2B5EF4-FFF2-40B4-BE49-F238E27FC236}">
                <a16:creationId xmlns:a16="http://schemas.microsoft.com/office/drawing/2014/main" id="{9B9A6AB5-5DAB-4EC3-91FB-84760D101EFD}"/>
              </a:ext>
            </a:extLst>
          </xdr:cNvPr>
          <xdr:cNvSpPr/>
        </xdr:nvSpPr>
        <xdr:spPr>
          <a:xfrm>
            <a:off x="4640580" y="4328160"/>
            <a:ext cx="2941320" cy="289560"/>
          </a:xfrm>
          <a:prstGeom prst="roundRect">
            <a:avLst/>
          </a:prstGeom>
          <a:gradFill>
            <a:gsLst>
              <a:gs pos="0">
                <a:schemeClr val="tx1">
                  <a:lumMod val="85000"/>
                  <a:lumOff val="15000"/>
                  <a:alpha val="80000"/>
                </a:schemeClr>
              </a:gs>
              <a:gs pos="100000">
                <a:schemeClr val="bg1">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a:latin typeface="Lato BLACK" panose="020F0502020204030203" pitchFamily="34" charset="0"/>
                <a:ea typeface="Lato BLACK" panose="020F0502020204030203" pitchFamily="34" charset="0"/>
                <a:cs typeface="Lato BLACK" panose="020F0502020204030203" pitchFamily="34" charset="0"/>
              </a:rPr>
              <a:t>TOP 10 SUB CATEORIES</a:t>
            </a:r>
          </a:p>
        </xdr:txBody>
      </xdr:sp>
      <xdr:graphicFrame macro="">
        <xdr:nvGraphicFramePr>
          <xdr:cNvPr id="63" name="Chart 62">
            <a:extLst>
              <a:ext uri="{FF2B5EF4-FFF2-40B4-BE49-F238E27FC236}">
                <a16:creationId xmlns:a16="http://schemas.microsoft.com/office/drawing/2014/main" id="{1D51C1ED-FDB4-4BB8-A450-000C9B8015FC}"/>
              </a:ext>
            </a:extLst>
          </xdr:cNvPr>
          <xdr:cNvGraphicFramePr>
            <a:graphicFrameLocks/>
          </xdr:cNvGraphicFramePr>
        </xdr:nvGraphicFramePr>
        <xdr:xfrm>
          <a:off x="4632960" y="4655820"/>
          <a:ext cx="3992880" cy="191262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16</xdr:col>
      <xdr:colOff>541020</xdr:colOff>
      <xdr:row>23</xdr:row>
      <xdr:rowOff>60960</xdr:rowOff>
    </xdr:from>
    <xdr:to>
      <xdr:col>23</xdr:col>
      <xdr:colOff>373380</xdr:colOff>
      <xdr:row>37</xdr:row>
      <xdr:rowOff>45720</xdr:rowOff>
    </xdr:to>
    <xdr:grpSp>
      <xdr:nvGrpSpPr>
        <xdr:cNvPr id="30" name="Group 29">
          <a:extLst>
            <a:ext uri="{FF2B5EF4-FFF2-40B4-BE49-F238E27FC236}">
              <a16:creationId xmlns:a16="http://schemas.microsoft.com/office/drawing/2014/main" id="{AA59038D-F4DE-B504-85C4-3073F67A1217}"/>
            </a:ext>
          </a:extLst>
        </xdr:cNvPr>
        <xdr:cNvGrpSpPr/>
      </xdr:nvGrpSpPr>
      <xdr:grpSpPr>
        <a:xfrm>
          <a:off x="10294620" y="4320540"/>
          <a:ext cx="4099560" cy="2545080"/>
          <a:chOff x="8717280" y="4305300"/>
          <a:chExt cx="3909060" cy="2308860"/>
        </a:xfrm>
      </xdr:grpSpPr>
      <xdr:sp macro="" textlink="">
        <xdr:nvSpPr>
          <xdr:cNvPr id="49" name="Rectangle: Rounded Corners 48">
            <a:extLst>
              <a:ext uri="{FF2B5EF4-FFF2-40B4-BE49-F238E27FC236}">
                <a16:creationId xmlns:a16="http://schemas.microsoft.com/office/drawing/2014/main" id="{65F852CD-EFD2-43F0-9F78-F21211443025}"/>
              </a:ext>
            </a:extLst>
          </xdr:cNvPr>
          <xdr:cNvSpPr/>
        </xdr:nvSpPr>
        <xdr:spPr>
          <a:xfrm>
            <a:off x="8717280" y="4305300"/>
            <a:ext cx="3909060" cy="2308860"/>
          </a:xfrm>
          <a:prstGeom prst="roundRect">
            <a:avLst>
              <a:gd name="adj" fmla="val 3466"/>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DB7FBF7D-4914-4C8A-A346-BA77AA474E62}"/>
              </a:ext>
            </a:extLst>
          </xdr:cNvPr>
          <xdr:cNvSpPr/>
        </xdr:nvSpPr>
        <xdr:spPr>
          <a:xfrm>
            <a:off x="8747760" y="4335780"/>
            <a:ext cx="2941320" cy="289560"/>
          </a:xfrm>
          <a:prstGeom prst="roundRect">
            <a:avLst/>
          </a:prstGeom>
          <a:gradFill>
            <a:gsLst>
              <a:gs pos="0">
                <a:schemeClr val="tx1">
                  <a:lumMod val="85000"/>
                  <a:lumOff val="15000"/>
                  <a:alpha val="80000"/>
                </a:schemeClr>
              </a:gs>
              <a:gs pos="100000">
                <a:schemeClr val="bg1">
                  <a:lumMod val="6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Lato BLACK" panose="020F0502020204030203" pitchFamily="34" charset="0"/>
                <a:ea typeface="Lato BLACK" panose="020F0502020204030203" pitchFamily="34" charset="0"/>
                <a:cs typeface="Lato BLACK" panose="020F0502020204030203" pitchFamily="34" charset="0"/>
              </a:rPr>
              <a:t>FILTERS</a:t>
            </a:r>
          </a:p>
        </xdr:txBody>
      </xdr:sp>
      <mc:AlternateContent xmlns:mc="http://schemas.openxmlformats.org/markup-compatibility/2006" xmlns:a14="http://schemas.microsoft.com/office/drawing/2010/main">
        <mc:Choice Requires="a14">
          <xdr:graphicFrame macro="">
            <xdr:nvGraphicFramePr>
              <xdr:cNvPr id="66" name="Year 1">
                <a:extLst>
                  <a:ext uri="{FF2B5EF4-FFF2-40B4-BE49-F238E27FC236}">
                    <a16:creationId xmlns:a16="http://schemas.microsoft.com/office/drawing/2014/main" id="{E4982D81-7B43-46C2-819F-C6935DA8D0B3}"/>
                  </a:ext>
                </a:extLst>
              </xdr:cNvPr>
              <xdr:cNvGraphicFramePr/>
            </xdr:nvGraphicFramePr>
            <xdr:xfrm>
              <a:off x="8763000" y="4663441"/>
              <a:ext cx="1005840" cy="190500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42568" y="4715322"/>
                <a:ext cx="1054858" cy="209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7" name="Segment 1">
                <a:extLst>
                  <a:ext uri="{FF2B5EF4-FFF2-40B4-BE49-F238E27FC236}">
                    <a16:creationId xmlns:a16="http://schemas.microsoft.com/office/drawing/2014/main" id="{C6CF99F0-B592-446A-94D1-0C2701333192}"/>
                  </a:ext>
                </a:extLst>
              </xdr:cNvPr>
              <xdr:cNvGraphicFramePr/>
            </xdr:nvGraphicFramePr>
            <xdr:xfrm>
              <a:off x="9791700" y="4663441"/>
              <a:ext cx="1440180" cy="190500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421400" y="4715322"/>
                <a:ext cx="1510364" cy="209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8" name="Region 1">
                <a:extLst>
                  <a:ext uri="{FF2B5EF4-FFF2-40B4-BE49-F238E27FC236}">
                    <a16:creationId xmlns:a16="http://schemas.microsoft.com/office/drawing/2014/main" id="{F8457711-B87E-4C53-8CBD-493C850ABAF5}"/>
                  </a:ext>
                </a:extLst>
              </xdr:cNvPr>
              <xdr:cNvGraphicFramePr/>
            </xdr:nvGraphicFramePr>
            <xdr:xfrm>
              <a:off x="11247120" y="4663441"/>
              <a:ext cx="1341120" cy="189738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47747" y="4715322"/>
                <a:ext cx="1406477" cy="2091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thy\Downloads\Ecommerce%20Sales%20Analysis.xlsx" TargetMode="External"/><Relationship Id="rId1" Type="http://schemas.openxmlformats.org/officeDocument/2006/relationships/externalLinkPath" Target="file:///C:\Users\nithy\Downloads\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ayout"/>
    </sheetNames>
    <sheetDataSet>
      <sheetData sheetId="0">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 r" refreshedDate="45998.425055671294" createdVersion="8" refreshedVersion="8" minRefreshableVersion="3" recordCount="9994" xr:uid="{87C07CF4-BCFF-4529-9451-AEB07753ABF7}">
  <cacheSource type="worksheet">
    <worksheetSource ref="A1:V9995" sheet="Data"/>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5171154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ya r" refreshedDate="46196.294347222225" createdVersion="8" refreshedVersion="8" minRefreshableVersion="3" recordCount="9994" xr:uid="{423679CF-A722-4B34-8FC2-881E69B59C4A}">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2013"/>
    <d v="2013-11-09T00:00:00"/>
    <d v="2013-11-12T00:00:00"/>
    <s v="Second Class"/>
    <x v="0"/>
    <s v="Claire Gute"/>
    <s v="Consumer"/>
    <x v="0"/>
    <s v="Henderson"/>
    <s v="Kentucky"/>
    <n v="42420"/>
    <s v="South"/>
    <s v="FUR-BO-10001798"/>
    <x v="0"/>
    <s v="Bookcases"/>
    <s v="Bush Somerset Collection Bookcase"/>
    <n v="261.95999999999998"/>
    <x v="0"/>
    <n v="0"/>
    <x v="0"/>
  </r>
  <r>
    <n v="2"/>
    <s v="CA-2013-152156"/>
    <n v="2013"/>
    <d v="2013-11-09T00:00:00"/>
    <d v="2013-11-12T00:00:00"/>
    <s v="Second Class"/>
    <x v="0"/>
    <s v="Claire Gute"/>
    <s v="Consumer"/>
    <x v="0"/>
    <s v="Henderson"/>
    <s v="Kentucky"/>
    <n v="42420"/>
    <s v="South"/>
    <s v="FUR-CH-10000454"/>
    <x v="0"/>
    <s v="Chairs"/>
    <s v="Hon Deluxe Fabric Upholstered Stacking Chairs, Rounded Back"/>
    <n v="731.93999999999994"/>
    <x v="1"/>
    <n v="0"/>
    <x v="1"/>
  </r>
  <r>
    <n v="3"/>
    <s v="CA-2013-138688"/>
    <n v="2013"/>
    <d v="2013-06-13T00:00:00"/>
    <d v="2013-06-17T00:00:00"/>
    <s v="Second Class"/>
    <x v="1"/>
    <s v="Darrin Van Huff"/>
    <s v="Corporate"/>
    <x v="0"/>
    <s v="Los Angeles"/>
    <s v="California"/>
    <n v="90036"/>
    <s v="West"/>
    <s v="OFF-LA-10000240"/>
    <x v="1"/>
    <s v="Labels"/>
    <s v="Self-Adhesive Address Labels for Typewriters by Universal"/>
    <n v="14.62"/>
    <x v="0"/>
    <n v="0"/>
    <x v="2"/>
  </r>
  <r>
    <n v="4"/>
    <s v="US-2012-108966"/>
    <n v="2012"/>
    <d v="2012-10-11T00:00:00"/>
    <d v="2012-10-18T00:00:00"/>
    <s v="Standard Class"/>
    <x v="2"/>
    <s v="Sean O'Donnell"/>
    <s v="Consumer"/>
    <x v="0"/>
    <s v="Fort Lauderdale"/>
    <s v="Florida"/>
    <n v="33311"/>
    <s v="South"/>
    <s v="FUR-TA-10000577"/>
    <x v="0"/>
    <s v="Tables"/>
    <s v="Bretford CR4500 Series Slim Rectangular Table"/>
    <n v="957.57749999999999"/>
    <x v="2"/>
    <n v="0.45"/>
    <x v="3"/>
  </r>
  <r>
    <n v="5"/>
    <s v="US-2012-108966"/>
    <n v="2012"/>
    <d v="2012-10-11T00:00:00"/>
    <d v="2012-10-18T00:00:00"/>
    <s v="Standard Class"/>
    <x v="2"/>
    <s v="Sean O'Donnell"/>
    <s v="Consumer"/>
    <x v="0"/>
    <s v="Fort Lauderdale"/>
    <s v="Florida"/>
    <n v="33311"/>
    <s v="South"/>
    <s v="OFF-ST-10000760"/>
    <x v="1"/>
    <s v="Storage"/>
    <s v="Eldon Fold 'N Roll Cart System"/>
    <n v="22.368000000000002"/>
    <x v="0"/>
    <n v="0.2"/>
    <x v="4"/>
  </r>
  <r>
    <n v="6"/>
    <s v="CA-2011-115812"/>
    <n v="2011"/>
    <d v="2011-06-09T00:00:00"/>
    <d v="2011-06-14T00:00:00"/>
    <s v="Standard Class"/>
    <x v="3"/>
    <s v="Brosina Hoffman"/>
    <s v="Consumer"/>
    <x v="0"/>
    <s v="Los Angeles"/>
    <s v="California"/>
    <n v="90032"/>
    <s v="West"/>
    <s v="FUR-FU-10001487"/>
    <x v="0"/>
    <s v="Furnishings"/>
    <s v="Eldon Expressions Wood and Plastic Desk Accessories, Cherry Wood"/>
    <n v="48.86"/>
    <x v="3"/>
    <n v="0"/>
    <x v="5"/>
  </r>
  <r>
    <n v="7"/>
    <s v="CA-2011-115812"/>
    <n v="2011"/>
    <d v="2011-06-09T00:00:00"/>
    <d v="2011-06-14T00:00:00"/>
    <s v="Standard Class"/>
    <x v="3"/>
    <s v="Brosina Hoffman"/>
    <s v="Consumer"/>
    <x v="0"/>
    <s v="Los Angeles"/>
    <s v="California"/>
    <n v="90032"/>
    <s v="West"/>
    <s v="OFF-AR-10002833"/>
    <x v="1"/>
    <s v="Art"/>
    <s v="Newell 322"/>
    <n v="7.28"/>
    <x v="4"/>
    <n v="0"/>
    <x v="6"/>
  </r>
  <r>
    <n v="8"/>
    <s v="CA-2011-115812"/>
    <n v="2011"/>
    <d v="2011-06-09T00:00:00"/>
    <d v="2011-06-14T00:00:00"/>
    <s v="Standard Class"/>
    <x v="3"/>
    <s v="Brosina Hoffman"/>
    <s v="Consumer"/>
    <x v="0"/>
    <s v="Los Angeles"/>
    <s v="California"/>
    <n v="90032"/>
    <s v="West"/>
    <s v="TEC-PH-10002275"/>
    <x v="2"/>
    <s v="Phones"/>
    <s v="Mitel 5320 IP Phone VoIP phone"/>
    <n v="907.15200000000004"/>
    <x v="5"/>
    <n v="0.2"/>
    <x v="7"/>
  </r>
  <r>
    <n v="9"/>
    <s v="CA-2011-115812"/>
    <n v="2011"/>
    <d v="2011-06-09T00:00:00"/>
    <d v="2011-06-14T00:00:00"/>
    <s v="Standard Class"/>
    <x v="3"/>
    <s v="Brosina Hoffman"/>
    <s v="Consumer"/>
    <x v="0"/>
    <s v="Los Angeles"/>
    <s v="California"/>
    <n v="90032"/>
    <s v="West"/>
    <s v="OFF-BI-10003910"/>
    <x v="1"/>
    <s v="Binders"/>
    <s v="DXL Angle-View Binders with Locking Rings by Samsill"/>
    <n v="18.504000000000001"/>
    <x v="1"/>
    <n v="0.2"/>
    <x v="8"/>
  </r>
  <r>
    <n v="10"/>
    <s v="CA-2011-115812"/>
    <n v="2011"/>
    <d v="2011-06-09T00:00:00"/>
    <d v="2011-06-14T00:00:00"/>
    <s v="Standard Class"/>
    <x v="3"/>
    <s v="Brosina Hoffman"/>
    <s v="Consumer"/>
    <x v="0"/>
    <s v="Los Angeles"/>
    <s v="California"/>
    <n v="90032"/>
    <s v="West"/>
    <s v="OFF-AP-10002892"/>
    <x v="1"/>
    <s v="Appliances"/>
    <s v="Belkin F5C206VTEL 6 Outlet Surge"/>
    <n v="114.9"/>
    <x v="2"/>
    <n v="0"/>
    <x v="9"/>
  </r>
  <r>
    <n v="11"/>
    <s v="CA-2011-115812"/>
    <n v="2011"/>
    <d v="2011-06-09T00:00:00"/>
    <d v="2011-06-14T00:00:00"/>
    <s v="Standard Class"/>
    <x v="3"/>
    <s v="Brosina Hoffman"/>
    <s v="Consumer"/>
    <x v="0"/>
    <s v="Los Angeles"/>
    <s v="California"/>
    <n v="90032"/>
    <s v="West"/>
    <s v="FUR-TA-10001539"/>
    <x v="0"/>
    <s v="Tables"/>
    <s v="Chromcraft Rectangular Conference Tables"/>
    <n v="1706.1840000000002"/>
    <x v="6"/>
    <n v="0.2"/>
    <x v="10"/>
  </r>
  <r>
    <n v="12"/>
    <s v="CA-2011-115812"/>
    <n v="2011"/>
    <d v="2011-06-09T00:00:00"/>
    <d v="2011-06-14T00:00:00"/>
    <s v="Standard Class"/>
    <x v="3"/>
    <s v="Brosina Hoffman"/>
    <s v="Consumer"/>
    <x v="0"/>
    <s v="Los Angeles"/>
    <s v="California"/>
    <n v="90032"/>
    <s v="West"/>
    <s v="TEC-PH-10002033"/>
    <x v="2"/>
    <s v="Phones"/>
    <s v="Konftel 250 Conference phone - Charcoal black"/>
    <n v="911.42399999999998"/>
    <x v="4"/>
    <n v="0.2"/>
    <x v="11"/>
  </r>
  <r>
    <n v="13"/>
    <s v="CA-2014-114412"/>
    <n v="2014"/>
    <d v="2014-04-16T00:00:00"/>
    <d v="2014-04-21T00:00:00"/>
    <s v="Standard Class"/>
    <x v="4"/>
    <s v="Andrew Allen"/>
    <s v="Consumer"/>
    <x v="0"/>
    <s v="Concord"/>
    <s v="North Carolina"/>
    <n v="28027"/>
    <s v="South"/>
    <s v="OFF-PA-10002365"/>
    <x v="1"/>
    <s v="Paper"/>
    <s v="Xerox 1967"/>
    <n v="15.552000000000003"/>
    <x v="1"/>
    <n v="0.2"/>
    <x v="12"/>
  </r>
  <r>
    <n v="14"/>
    <s v="CA-2013-161389"/>
    <n v="2013"/>
    <d v="2013-12-06T00:00:00"/>
    <d v="2013-12-11T00:00:00"/>
    <s v="Standard Class"/>
    <x v="5"/>
    <s v="Irene Maddox"/>
    <s v="Consumer"/>
    <x v="0"/>
    <s v="Seattle"/>
    <s v="Washington"/>
    <n v="98103"/>
    <s v="West"/>
    <s v="OFF-BI-10003656"/>
    <x v="1"/>
    <s v="Binders"/>
    <s v="Fellowes PB200 Plastic Comb Binding Machine"/>
    <n v="407.97600000000006"/>
    <x v="1"/>
    <n v="0.2"/>
    <x v="13"/>
  </r>
  <r>
    <n v="15"/>
    <s v="US-2012-118983"/>
    <n v="2012"/>
    <d v="2012-11-22T00:00:00"/>
    <d v="2012-11-26T00:00:00"/>
    <s v="Standard Class"/>
    <x v="6"/>
    <s v="Harold Pawlan"/>
    <s v="Home Office"/>
    <x v="0"/>
    <s v="Fort Worth"/>
    <s v="Texas"/>
    <n v="76106"/>
    <s v="Central"/>
    <s v="OFF-AP-10002311"/>
    <x v="1"/>
    <s v="Appliances"/>
    <s v="Holmes Replacement Filter for HEPA Air Cleaner, Very Large Room, HEPA Filter"/>
    <n v="68.809999999999988"/>
    <x v="2"/>
    <n v="0.8"/>
    <x v="14"/>
  </r>
  <r>
    <n v="16"/>
    <s v="US-2012-118983"/>
    <n v="2012"/>
    <d v="2012-11-22T00:00:00"/>
    <d v="2012-11-26T00:00:00"/>
    <s v="Standard Class"/>
    <x v="6"/>
    <s v="Harold Pawlan"/>
    <s v="Home Office"/>
    <x v="0"/>
    <s v="Fort Worth"/>
    <s v="Texas"/>
    <n v="76106"/>
    <s v="Central"/>
    <s v="OFF-BI-10000756"/>
    <x v="1"/>
    <s v="Binders"/>
    <s v="Storex DuraTech Recycled Plastic Frosted Binders"/>
    <n v="2.5439999999999996"/>
    <x v="1"/>
    <n v="0.8"/>
    <x v="15"/>
  </r>
  <r>
    <n v="17"/>
    <s v="CA-2011-105893"/>
    <n v="2011"/>
    <d v="2011-11-11T00:00:00"/>
    <d v="2011-11-18T00:00:00"/>
    <s v="Standard Class"/>
    <x v="7"/>
    <s v="Pete Kriz"/>
    <s v="Consumer"/>
    <x v="0"/>
    <s v="Madison"/>
    <s v="Wisconsin"/>
    <n v="53711"/>
    <s v="Central"/>
    <s v="OFF-ST-10004186"/>
    <x v="1"/>
    <s v="Storage"/>
    <s v="Stur-D-Stor Shelving, Vertical 5-Shelf: 72&quot;H x 36&quot;W x 18 1/2&quot;D"/>
    <n v="665.88"/>
    <x v="5"/>
    <n v="0"/>
    <x v="16"/>
  </r>
  <r>
    <n v="18"/>
    <s v="CA-2011-167164"/>
    <n v="2011"/>
    <d v="2011-05-13T00:00:00"/>
    <d v="2011-05-15T00:00:00"/>
    <s v="Second Class"/>
    <x v="8"/>
    <s v="Alejandro Grove"/>
    <s v="Consumer"/>
    <x v="0"/>
    <s v="West Jordan"/>
    <s v="Utah"/>
    <n v="84084"/>
    <s v="West"/>
    <s v="OFF-ST-10000107"/>
    <x v="1"/>
    <s v="Storage"/>
    <s v="Fellowes Super Stor/Drawer"/>
    <n v="55.5"/>
    <x v="0"/>
    <n v="0"/>
    <x v="17"/>
  </r>
  <r>
    <n v="19"/>
    <s v="CA-2011-143336"/>
    <n v="2011"/>
    <d v="2011-08-27T00:00:00"/>
    <d v="2011-09-01T00:00:00"/>
    <s v="Second Class"/>
    <x v="9"/>
    <s v="Zuschuss Donatelli"/>
    <s v="Consumer"/>
    <x v="0"/>
    <s v="San Francisco"/>
    <s v="California"/>
    <n v="94109"/>
    <s v="West"/>
    <s v="OFF-AR-10003056"/>
    <x v="1"/>
    <s v="Art"/>
    <s v="Newell 341"/>
    <n v="8.56"/>
    <x v="0"/>
    <n v="0"/>
    <x v="18"/>
  </r>
  <r>
    <n v="20"/>
    <s v="CA-2011-143336"/>
    <n v="2011"/>
    <d v="2011-08-27T00:00:00"/>
    <d v="2011-09-01T00:00:00"/>
    <s v="Second Class"/>
    <x v="9"/>
    <s v="Zuschuss Donatelli"/>
    <s v="Consumer"/>
    <x v="0"/>
    <s v="San Francisco"/>
    <s v="California"/>
    <n v="94109"/>
    <s v="West"/>
    <s v="TEC-PH-10001949"/>
    <x v="2"/>
    <s v="Phones"/>
    <s v="Cisco SPA 501G IP Phone"/>
    <n v="213.48000000000002"/>
    <x v="1"/>
    <n v="0.2"/>
    <x v="19"/>
  </r>
  <r>
    <n v="21"/>
    <s v="CA-2011-143336"/>
    <n v="2011"/>
    <d v="2011-08-27T00:00:00"/>
    <d v="2011-09-01T00:00:00"/>
    <s v="Second Class"/>
    <x v="9"/>
    <s v="Zuschuss Donatelli"/>
    <s v="Consumer"/>
    <x v="0"/>
    <s v="San Francisco"/>
    <s v="California"/>
    <n v="94109"/>
    <s v="West"/>
    <s v="OFF-BI-10002215"/>
    <x v="1"/>
    <s v="Binders"/>
    <s v="Wilson Jones Hanging View Binder, White, 1&quot;"/>
    <n v="22.72"/>
    <x v="4"/>
    <n v="0.2"/>
    <x v="20"/>
  </r>
  <r>
    <n v="22"/>
    <s v="CA-2013-137330"/>
    <n v="2013"/>
    <d v="2013-12-10T00:00:00"/>
    <d v="2013-12-14T00:00:00"/>
    <s v="Standard Class"/>
    <x v="10"/>
    <s v="Ken Black"/>
    <s v="Corporate"/>
    <x v="0"/>
    <s v="Fremont"/>
    <s v="Nebraska"/>
    <n v="68025"/>
    <s v="Central"/>
    <s v="OFF-AR-10000246"/>
    <x v="1"/>
    <s v="Art"/>
    <s v="Newell 318"/>
    <n v="19.459999999999997"/>
    <x v="3"/>
    <n v="0"/>
    <x v="21"/>
  </r>
  <r>
    <n v="23"/>
    <s v="CA-2013-137330"/>
    <n v="2013"/>
    <d v="2013-12-10T00:00:00"/>
    <d v="2013-12-14T00:00:00"/>
    <s v="Standard Class"/>
    <x v="10"/>
    <s v="Ken Black"/>
    <s v="Corporate"/>
    <x v="0"/>
    <s v="Fremont"/>
    <s v="Nebraska"/>
    <n v="68025"/>
    <s v="Central"/>
    <s v="OFF-AP-10001492"/>
    <x v="1"/>
    <s v="Appliances"/>
    <s v="Acco Six-Outlet Power Strip, 4' Cord Length"/>
    <n v="60.339999999999996"/>
    <x v="3"/>
    <n v="0"/>
    <x v="22"/>
  </r>
  <r>
    <n v="24"/>
    <s v="US-2014-156909"/>
    <n v="2014"/>
    <d v="2014-07-17T00:00:00"/>
    <d v="2014-07-19T00:00:00"/>
    <s v="Second Class"/>
    <x v="11"/>
    <s v="Sandra Flanagan"/>
    <s v="Consumer"/>
    <x v="0"/>
    <s v="Philadelphia"/>
    <s v="Pennsylvania"/>
    <n v="19140"/>
    <s v="East"/>
    <s v="FUR-CH-10002774"/>
    <x v="0"/>
    <s v="Chairs"/>
    <s v="Global Deluxe Stacking Chair, Gray"/>
    <n v="71.371999999999986"/>
    <x v="0"/>
    <n v="0.3"/>
    <x v="23"/>
  </r>
  <r>
    <n v="25"/>
    <s v="CA-2012-106320"/>
    <n v="2012"/>
    <d v="2012-09-25T00:00:00"/>
    <d v="2012-09-30T00:00:00"/>
    <s v="Standard Class"/>
    <x v="12"/>
    <s v="Emily Burns"/>
    <s v="Consumer"/>
    <x v="0"/>
    <s v="Orem"/>
    <s v="Utah"/>
    <n v="84057"/>
    <s v="West"/>
    <s v="FUR-TA-10000577"/>
    <x v="0"/>
    <s v="Tables"/>
    <s v="Bretford CR4500 Series Slim Rectangular Table"/>
    <n v="1044.6299999999999"/>
    <x v="1"/>
    <n v="0"/>
    <x v="24"/>
  </r>
  <r>
    <n v="26"/>
    <s v="CA-2013-121755"/>
    <n v="2013"/>
    <d v="2013-01-16T00:00:00"/>
    <d v="2013-01-20T00:00:00"/>
    <s v="Second Class"/>
    <x v="13"/>
    <s v="Eric Hoffmann"/>
    <s v="Consumer"/>
    <x v="0"/>
    <s v="Los Angeles"/>
    <s v="California"/>
    <n v="90049"/>
    <s v="West"/>
    <s v="OFF-BI-10001634"/>
    <x v="1"/>
    <s v="Binders"/>
    <s v="Wilson Jones Active Use Binders"/>
    <n v="11.648000000000001"/>
    <x v="0"/>
    <n v="0.2"/>
    <x v="25"/>
  </r>
  <r>
    <n v="27"/>
    <s v="CA-2013-121755"/>
    <n v="2013"/>
    <d v="2013-01-16T00:00:00"/>
    <d v="2013-01-20T00:00:00"/>
    <s v="Second Class"/>
    <x v="13"/>
    <s v="Eric Hoffmann"/>
    <s v="Consumer"/>
    <x v="0"/>
    <s v="Los Angeles"/>
    <s v="California"/>
    <n v="90049"/>
    <s v="West"/>
    <s v="TEC-AC-10003027"/>
    <x v="2"/>
    <s v="Accessories"/>
    <s v="Imation 8GB Mini TravelDrive USB 2.0 Flash Drive"/>
    <n v="90.570000000000007"/>
    <x v="1"/>
    <n v="0"/>
    <x v="26"/>
  </r>
  <r>
    <n v="28"/>
    <s v="US-2012-150630"/>
    <n v="2012"/>
    <d v="2012-09-17T00:00:00"/>
    <d v="2012-09-21T00:00:00"/>
    <s v="Standard Class"/>
    <x v="14"/>
    <s v="Tracy Blumstein"/>
    <s v="Consumer"/>
    <x v="0"/>
    <s v="Philadelphia"/>
    <s v="Pennsylvania"/>
    <n v="19140"/>
    <s v="East"/>
    <s v="FUR-BO-10004834"/>
    <x v="0"/>
    <s v="Bookcases"/>
    <s v="Riverside Palais Royal Lawyers Bookcase, Royale Cherry Finish"/>
    <n v="3083.4300000000003"/>
    <x v="3"/>
    <n v="0.5"/>
    <x v="27"/>
  </r>
  <r>
    <n v="29"/>
    <s v="US-2012-150630"/>
    <n v="2012"/>
    <d v="2012-09-17T00:00:00"/>
    <d v="2012-09-21T00:00:00"/>
    <s v="Standard Class"/>
    <x v="14"/>
    <s v="Tracy Blumstein"/>
    <s v="Consumer"/>
    <x v="0"/>
    <s v="Philadelphia"/>
    <s v="Pennsylvania"/>
    <n v="19140"/>
    <s v="East"/>
    <s v="OFF-BI-10000474"/>
    <x v="1"/>
    <s v="Binders"/>
    <s v="Avery Recycled Flexi-View Covers for Binding Systems"/>
    <n v="9.6180000000000021"/>
    <x v="0"/>
    <n v="0.7"/>
    <x v="28"/>
  </r>
  <r>
    <n v="30"/>
    <s v="US-2012-150630"/>
    <n v="2012"/>
    <d v="2012-09-17T00:00:00"/>
    <d v="2012-09-21T00:00:00"/>
    <s v="Standard Class"/>
    <x v="14"/>
    <s v="Tracy Blumstein"/>
    <s v="Consumer"/>
    <x v="0"/>
    <s v="Philadelphia"/>
    <s v="Pennsylvania"/>
    <n v="19140"/>
    <s v="East"/>
    <s v="FUR-FU-10004848"/>
    <x v="0"/>
    <s v="Furnishings"/>
    <s v="Howard Miller 13-3/4&quot; Diameter Brushed Chrome Round Wall Clock"/>
    <n v="124.20000000000002"/>
    <x v="1"/>
    <n v="0.2"/>
    <x v="29"/>
  </r>
  <r>
    <n v="31"/>
    <s v="US-2012-150630"/>
    <n v="2012"/>
    <d v="2012-09-17T00:00:00"/>
    <d v="2012-09-21T00:00:00"/>
    <s v="Standard Class"/>
    <x v="14"/>
    <s v="Tracy Blumstein"/>
    <s v="Consumer"/>
    <x v="0"/>
    <s v="Philadelphia"/>
    <s v="Pennsylvania"/>
    <n v="19140"/>
    <s v="East"/>
    <s v="OFF-EN-10001509"/>
    <x v="1"/>
    <s v="Envelopes"/>
    <s v="Poly String Tie Envelopes"/>
    <n v="3.2640000000000002"/>
    <x v="0"/>
    <n v="0.2"/>
    <x v="30"/>
  </r>
  <r>
    <n v="32"/>
    <s v="US-2012-150630"/>
    <n v="2012"/>
    <d v="2012-09-17T00:00:00"/>
    <d v="2012-09-21T00:00:00"/>
    <s v="Standard Class"/>
    <x v="14"/>
    <s v="Tracy Blumstein"/>
    <s v="Consumer"/>
    <x v="0"/>
    <s v="Philadelphia"/>
    <s v="Pennsylvania"/>
    <n v="19140"/>
    <s v="East"/>
    <s v="OFF-AR-10004042"/>
    <x v="1"/>
    <s v="Art"/>
    <s v="BOSTON Model 1800 Electric Pencil Sharpeners, Putty/Woodgrain"/>
    <n v="86.304000000000002"/>
    <x v="5"/>
    <n v="0.2"/>
    <x v="31"/>
  </r>
  <r>
    <n v="33"/>
    <s v="US-2012-150630"/>
    <n v="2012"/>
    <d v="2012-09-17T00:00:00"/>
    <d v="2012-09-21T00:00:00"/>
    <s v="Standard Class"/>
    <x v="14"/>
    <s v="Tracy Blumstein"/>
    <s v="Consumer"/>
    <x v="0"/>
    <s v="Philadelphia"/>
    <s v="Pennsylvania"/>
    <n v="19140"/>
    <s v="East"/>
    <s v="OFF-BI-10001525"/>
    <x v="1"/>
    <s v="Binders"/>
    <s v="Acco Pressboard Covers with Storage Hooks, 14 7/8&quot; x 11&quot;, Executive Red"/>
    <n v="6.8580000000000014"/>
    <x v="5"/>
    <n v="0.7"/>
    <x v="32"/>
  </r>
  <r>
    <n v="34"/>
    <s v="US-2012-150630"/>
    <n v="2012"/>
    <d v="2012-09-17T00:00:00"/>
    <d v="2012-09-21T00:00:00"/>
    <s v="Standard Class"/>
    <x v="14"/>
    <s v="Tracy Blumstein"/>
    <s v="Consumer"/>
    <x v="0"/>
    <s v="Philadelphia"/>
    <s v="Pennsylvania"/>
    <n v="19140"/>
    <s v="East"/>
    <s v="OFF-AR-10001683"/>
    <x v="1"/>
    <s v="Art"/>
    <s v="Lumber Crayons"/>
    <n v="15.76"/>
    <x v="0"/>
    <n v="0.2"/>
    <x v="33"/>
  </r>
  <r>
    <n v="35"/>
    <s v="CA-2014-107727"/>
    <n v="2014"/>
    <d v="2014-10-20T00:00:00"/>
    <d v="2014-10-24T00:00:00"/>
    <s v="Second Class"/>
    <x v="15"/>
    <s v="Matt Abelman"/>
    <s v="Home Office"/>
    <x v="0"/>
    <s v="Houston"/>
    <s v="Texas"/>
    <n v="77095"/>
    <s v="Central"/>
    <s v="OFF-PA-10000249"/>
    <x v="1"/>
    <s v="Paper"/>
    <s v="Staples"/>
    <n v="29.472000000000001"/>
    <x v="1"/>
    <n v="0.2"/>
    <x v="34"/>
  </r>
  <r>
    <n v="36"/>
    <s v="CA-2013-117590"/>
    <n v="2013"/>
    <d v="2013-12-09T00:00:00"/>
    <d v="2013-12-11T00:00:00"/>
    <s v="First Class"/>
    <x v="16"/>
    <s v="Gene Hale"/>
    <s v="Corporate"/>
    <x v="0"/>
    <s v="Richardson"/>
    <s v="Texas"/>
    <n v="75080"/>
    <s v="Central"/>
    <s v="TEC-PH-10004977"/>
    <x v="2"/>
    <s v="Phones"/>
    <s v="GE 30524EE4"/>
    <n v="1097.5440000000003"/>
    <x v="3"/>
    <n v="0.2"/>
    <x v="35"/>
  </r>
  <r>
    <n v="37"/>
    <s v="CA-2013-117590"/>
    <n v="2013"/>
    <d v="2013-12-09T00:00:00"/>
    <d v="2013-12-11T00:00:00"/>
    <s v="First Class"/>
    <x v="16"/>
    <s v="Gene Hale"/>
    <s v="Corporate"/>
    <x v="0"/>
    <s v="Richardson"/>
    <s v="Texas"/>
    <n v="75080"/>
    <s v="Central"/>
    <s v="FUR-FU-10003664"/>
    <x v="0"/>
    <s v="Furnishings"/>
    <s v="Electrix Architect's Clamp-On Swing Arm Lamp, Black"/>
    <n v="190.92"/>
    <x v="2"/>
    <n v="0.6"/>
    <x v="36"/>
  </r>
  <r>
    <n v="38"/>
    <s v="CA-2012-117415"/>
    <n v="2012"/>
    <d v="2012-12-27T00:00:00"/>
    <d v="2012-12-31T00:00:00"/>
    <s v="Standard Class"/>
    <x v="17"/>
    <s v="Steve Nguyen"/>
    <s v="Home Office"/>
    <x v="0"/>
    <s v="Houston"/>
    <s v="Texas"/>
    <n v="77041"/>
    <s v="Central"/>
    <s v="OFF-EN-10002986"/>
    <x v="1"/>
    <s v="Envelopes"/>
    <s v="#10-4 1/8&quot; x 9 1/2&quot; Premium Diagonal Seam Envelopes"/>
    <n v="113.328"/>
    <x v="6"/>
    <n v="0.2"/>
    <x v="37"/>
  </r>
  <r>
    <n v="39"/>
    <s v="CA-2012-117415"/>
    <n v="2012"/>
    <d v="2012-12-27T00:00:00"/>
    <d v="2012-12-31T00:00:00"/>
    <s v="Standard Class"/>
    <x v="17"/>
    <s v="Steve Nguyen"/>
    <s v="Home Office"/>
    <x v="0"/>
    <s v="Houston"/>
    <s v="Texas"/>
    <n v="77041"/>
    <s v="Central"/>
    <s v="FUR-BO-10002545"/>
    <x v="0"/>
    <s v="Bookcases"/>
    <s v="Atlantic Metals Mobile 3-Shelf Bookcases, Custom Colors"/>
    <n v="532.39919999999995"/>
    <x v="1"/>
    <n v="0.32"/>
    <x v="38"/>
  </r>
  <r>
    <n v="40"/>
    <s v="CA-2012-117415"/>
    <n v="2012"/>
    <d v="2012-12-27T00:00:00"/>
    <d v="2012-12-31T00:00:00"/>
    <s v="Standard Class"/>
    <x v="17"/>
    <s v="Steve Nguyen"/>
    <s v="Home Office"/>
    <x v="0"/>
    <s v="Houston"/>
    <s v="Texas"/>
    <n v="77041"/>
    <s v="Central"/>
    <s v="FUR-CH-10004218"/>
    <x v="0"/>
    <s v="Chairs"/>
    <s v="Global Fabric Manager's Chair, Dark Gray"/>
    <n v="212.05799999999999"/>
    <x v="1"/>
    <n v="0.3"/>
    <x v="39"/>
  </r>
  <r>
    <n v="41"/>
    <s v="CA-2012-117415"/>
    <n v="2012"/>
    <d v="2012-12-27T00:00:00"/>
    <d v="2012-12-31T00:00:00"/>
    <s v="Standard Class"/>
    <x v="17"/>
    <s v="Steve Nguyen"/>
    <s v="Home Office"/>
    <x v="0"/>
    <s v="Houston"/>
    <s v="Texas"/>
    <n v="77041"/>
    <s v="Central"/>
    <s v="TEC-PH-10000486"/>
    <x v="2"/>
    <s v="Phones"/>
    <s v="Plantronics HL10 Handset Lifter"/>
    <n v="371.16800000000001"/>
    <x v="4"/>
    <n v="0.2"/>
    <x v="40"/>
  </r>
  <r>
    <n v="42"/>
    <s v="CA-2014-120999"/>
    <n v="2014"/>
    <d v="2014-09-11T00:00:00"/>
    <d v="2014-09-16T00:00:00"/>
    <s v="Standard Class"/>
    <x v="18"/>
    <s v="Linda Cazamias"/>
    <s v="Corporate"/>
    <x v="0"/>
    <s v="Naperville"/>
    <s v="Illinois"/>
    <n v="60540"/>
    <s v="Central"/>
    <s v="TEC-PH-10004093"/>
    <x v="2"/>
    <s v="Phones"/>
    <s v="Panasonic Kx-TS550"/>
    <n v="147.16800000000001"/>
    <x v="4"/>
    <n v="0.2"/>
    <x v="41"/>
  </r>
  <r>
    <n v="43"/>
    <s v="CA-2013-101343"/>
    <n v="2013"/>
    <d v="2013-07-18T00:00:00"/>
    <d v="2013-07-23T00:00:00"/>
    <s v="Standard Class"/>
    <x v="19"/>
    <s v="Ruben Ausman"/>
    <s v="Corporate"/>
    <x v="0"/>
    <s v="Los Angeles"/>
    <s v="California"/>
    <n v="90049"/>
    <s v="West"/>
    <s v="OFF-ST-10003479"/>
    <x v="1"/>
    <s v="Storage"/>
    <s v="Eldon Base for stackable storage shelf, platinum"/>
    <n v="77.88"/>
    <x v="0"/>
    <n v="0"/>
    <x v="42"/>
  </r>
  <r>
    <n v="44"/>
    <s v="CA-2014-139619"/>
    <n v="2014"/>
    <d v="2014-09-20T00:00:00"/>
    <d v="2014-09-24T00:00:00"/>
    <s v="Standard Class"/>
    <x v="20"/>
    <s v="Erin Smith"/>
    <s v="Corporate"/>
    <x v="0"/>
    <s v="Melbourne"/>
    <s v="Florida"/>
    <n v="32935"/>
    <s v="South"/>
    <s v="OFF-ST-10003282"/>
    <x v="1"/>
    <s v="Storage"/>
    <s v="Advantus 10-Drawer Portable Organizer, Chrome Metal Frame, Smoke Drawers"/>
    <n v="95.616"/>
    <x v="0"/>
    <n v="0.2"/>
    <x v="43"/>
  </r>
  <r>
    <n v="45"/>
    <s v="CA-2013-118255"/>
    <n v="2013"/>
    <d v="2013-03-12T00:00:00"/>
    <d v="2013-03-14T00:00:00"/>
    <s v="First Class"/>
    <x v="21"/>
    <s v="Odella Nelson"/>
    <s v="Corporate"/>
    <x v="0"/>
    <s v="Eagan"/>
    <s v="Minnesota"/>
    <n v="55122"/>
    <s v="Central"/>
    <s v="TEC-AC-10000171"/>
    <x v="2"/>
    <s v="Accessories"/>
    <s v="Verbatim 25 GB 6x Blu-ray Single Layer Recordable Disc, 25/Pack"/>
    <n v="45.98"/>
    <x v="0"/>
    <n v="0"/>
    <x v="44"/>
  </r>
  <r>
    <n v="46"/>
    <s v="CA-2013-118255"/>
    <n v="2013"/>
    <d v="2013-03-12T00:00:00"/>
    <d v="2013-03-14T00:00:00"/>
    <s v="First Class"/>
    <x v="21"/>
    <s v="Odella Nelson"/>
    <s v="Corporate"/>
    <x v="0"/>
    <s v="Eagan"/>
    <s v="Minnesota"/>
    <n v="55122"/>
    <s v="Central"/>
    <s v="OFF-BI-10003291"/>
    <x v="1"/>
    <s v="Binders"/>
    <s v="Wilson Jones Leather-Like Binders with DublLock Round Rings"/>
    <n v="17.46"/>
    <x v="0"/>
    <n v="0"/>
    <x v="45"/>
  </r>
  <r>
    <n v="47"/>
    <s v="CA-2011-146703"/>
    <n v="2011"/>
    <d v="2011-10-20T00:00:00"/>
    <d v="2011-10-25T00:00:00"/>
    <s v="Second Class"/>
    <x v="22"/>
    <s v="Patrick O'Donnell"/>
    <s v="Consumer"/>
    <x v="0"/>
    <s v="Westland"/>
    <s v="Michigan"/>
    <n v="48185"/>
    <s v="Central"/>
    <s v="OFF-ST-10001713"/>
    <x v="1"/>
    <s v="Storage"/>
    <s v="Gould Plastics 9-Pocket Panel Bin, 18-3/8w x 5-1/4d x 20-1/2h, Black"/>
    <n v="211.96"/>
    <x v="4"/>
    <n v="0"/>
    <x v="46"/>
  </r>
  <r>
    <n v="48"/>
    <s v="CA-2013-169194"/>
    <n v="2013"/>
    <d v="2013-06-21T00:00:00"/>
    <d v="2013-06-26T00:00:00"/>
    <s v="Standard Class"/>
    <x v="23"/>
    <s v="Lena Hernandez"/>
    <s v="Consumer"/>
    <x v="0"/>
    <s v="Dover"/>
    <s v="Delaware"/>
    <n v="19901"/>
    <s v="East"/>
    <s v="TEC-AC-10002167"/>
    <x v="2"/>
    <s v="Accessories"/>
    <s v="Imation 8gb Micro Traveldrive Usb 2.0 Flash Drive"/>
    <n v="45"/>
    <x v="1"/>
    <n v="0"/>
    <x v="47"/>
  </r>
  <r>
    <n v="49"/>
    <s v="CA-2013-169194"/>
    <n v="2013"/>
    <d v="2013-06-21T00:00:00"/>
    <d v="2013-06-26T00:00:00"/>
    <s v="Standard Class"/>
    <x v="23"/>
    <s v="Lena Hernandez"/>
    <s v="Consumer"/>
    <x v="0"/>
    <s v="Dover"/>
    <s v="Delaware"/>
    <n v="19901"/>
    <s v="East"/>
    <s v="TEC-PH-10003988"/>
    <x v="2"/>
    <s v="Phones"/>
    <s v="LF Elite 3D Dazzle Designer Hard Case Cover, Lf Stylus Pen and Wiper For Apple Iphone 5c Mini Lite"/>
    <n v="21.8"/>
    <x v="0"/>
    <n v="0"/>
    <x v="48"/>
  </r>
  <r>
    <n v="50"/>
    <s v="CA-2012-115742"/>
    <n v="2012"/>
    <d v="2012-04-18T00:00:00"/>
    <d v="2012-04-22T00:00:00"/>
    <s v="Standard Class"/>
    <x v="24"/>
    <s v="Darren Powers"/>
    <s v="Consumer"/>
    <x v="0"/>
    <s v="New Albany"/>
    <s v="Indiana"/>
    <n v="47150"/>
    <s v="Central"/>
    <s v="OFF-BI-10004410"/>
    <x v="1"/>
    <s v="Binders"/>
    <s v="C-Line Peel &amp; Stick Add-On Filing Pockets, 8-3/4 x 5-1/8, 10/Pack"/>
    <n v="38.22"/>
    <x v="5"/>
    <n v="0"/>
    <x v="49"/>
  </r>
  <r>
    <n v="51"/>
    <s v="CA-2012-115742"/>
    <n v="2012"/>
    <d v="2012-04-18T00:00:00"/>
    <d v="2012-04-22T00:00:00"/>
    <s v="Standard Class"/>
    <x v="24"/>
    <s v="Darren Powers"/>
    <s v="Consumer"/>
    <x v="0"/>
    <s v="New Albany"/>
    <s v="Indiana"/>
    <n v="47150"/>
    <s v="Central"/>
    <s v="OFF-LA-10002762"/>
    <x v="1"/>
    <s v="Labels"/>
    <s v="Avery 485"/>
    <n v="75.179999999999993"/>
    <x v="5"/>
    <n v="0"/>
    <x v="50"/>
  </r>
  <r>
    <n v="52"/>
    <s v="CA-2012-115742"/>
    <n v="2012"/>
    <d v="2012-04-18T00:00:00"/>
    <d v="2012-04-22T00:00:00"/>
    <s v="Standard Class"/>
    <x v="24"/>
    <s v="Darren Powers"/>
    <s v="Consumer"/>
    <x v="0"/>
    <s v="New Albany"/>
    <s v="Indiana"/>
    <n v="47150"/>
    <s v="Central"/>
    <s v="FUR-FU-10001706"/>
    <x v="0"/>
    <s v="Furnishings"/>
    <s v="Longer-Life Soft White Bulbs"/>
    <n v="6.16"/>
    <x v="0"/>
    <n v="0"/>
    <x v="51"/>
  </r>
  <r>
    <n v="53"/>
    <s v="CA-2012-115742"/>
    <n v="2012"/>
    <d v="2012-04-18T00:00:00"/>
    <d v="2012-04-22T00:00:00"/>
    <s v="Standard Class"/>
    <x v="24"/>
    <s v="Darren Powers"/>
    <s v="Consumer"/>
    <x v="0"/>
    <s v="New Albany"/>
    <s v="Indiana"/>
    <n v="47150"/>
    <s v="Central"/>
    <s v="FUR-CH-10003061"/>
    <x v="0"/>
    <s v="Chairs"/>
    <s v="Global Leather Task Chair, Black"/>
    <n v="89.99"/>
    <x v="7"/>
    <n v="0"/>
    <x v="52"/>
  </r>
  <r>
    <n v="54"/>
    <s v="CA-2013-105816"/>
    <n v="2013"/>
    <d v="2013-12-12T00:00:00"/>
    <d v="2013-12-18T00:00:00"/>
    <s v="Standard Class"/>
    <x v="25"/>
    <s v="Janet Molinari"/>
    <s v="Corporate"/>
    <x v="0"/>
    <s v="New York City"/>
    <s v="New York"/>
    <n v="10024"/>
    <s v="East"/>
    <s v="OFF-FA-10000304"/>
    <x v="1"/>
    <s v="Fasteners"/>
    <s v="Advantus Push Pins"/>
    <n v="15.260000000000002"/>
    <x v="3"/>
    <n v="0"/>
    <x v="53"/>
  </r>
  <r>
    <n v="55"/>
    <s v="CA-2013-105816"/>
    <n v="2013"/>
    <d v="2013-12-12T00:00:00"/>
    <d v="2013-12-18T00:00:00"/>
    <s v="Standard Class"/>
    <x v="25"/>
    <s v="Janet Molinari"/>
    <s v="Corporate"/>
    <x v="0"/>
    <s v="New York City"/>
    <s v="New York"/>
    <n v="10024"/>
    <s v="East"/>
    <s v="TEC-PH-10002447"/>
    <x v="2"/>
    <s v="Phones"/>
    <s v="AT&amp;T CL83451 4-Handset Telephone"/>
    <n v="1029.95"/>
    <x v="2"/>
    <n v="0"/>
    <x v="54"/>
  </r>
  <r>
    <n v="56"/>
    <s v="CA-2013-111682"/>
    <n v="2013"/>
    <d v="2013-06-18T00:00:00"/>
    <d v="2013-06-19T00:00:00"/>
    <s v="First Class"/>
    <x v="26"/>
    <s v="Ted Butterfield"/>
    <s v="Consumer"/>
    <x v="0"/>
    <s v="Troy"/>
    <s v="New York"/>
    <n v="12180"/>
    <s v="East"/>
    <s v="OFF-ST-10000604"/>
    <x v="1"/>
    <s v="Storage"/>
    <s v="Home/Office Personal File Carts"/>
    <n v="208.56"/>
    <x v="5"/>
    <n v="0"/>
    <x v="55"/>
  </r>
  <r>
    <n v="57"/>
    <s v="CA-2013-111682"/>
    <n v="2013"/>
    <d v="2013-06-18T00:00:00"/>
    <d v="2013-06-19T00:00:00"/>
    <s v="First Class"/>
    <x v="26"/>
    <s v="Ted Butterfield"/>
    <s v="Consumer"/>
    <x v="0"/>
    <s v="Troy"/>
    <s v="New York"/>
    <n v="12180"/>
    <s v="East"/>
    <s v="OFF-PA-10001569"/>
    <x v="1"/>
    <s v="Paper"/>
    <s v="Xerox 232"/>
    <n v="32.400000000000006"/>
    <x v="2"/>
    <n v="0"/>
    <x v="56"/>
  </r>
  <r>
    <n v="58"/>
    <s v="CA-2013-111682"/>
    <n v="2013"/>
    <d v="2013-06-18T00:00:00"/>
    <d v="2013-06-19T00:00:00"/>
    <s v="First Class"/>
    <x v="26"/>
    <s v="Ted Butterfield"/>
    <s v="Consumer"/>
    <x v="0"/>
    <s v="Troy"/>
    <s v="New York"/>
    <n v="12180"/>
    <s v="East"/>
    <s v="FUR-CH-10003968"/>
    <x v="0"/>
    <s v="Chairs"/>
    <s v="Novimex Turbo Task Chair"/>
    <n v="319.41000000000003"/>
    <x v="2"/>
    <n v="0.1"/>
    <x v="57"/>
  </r>
  <r>
    <n v="59"/>
    <s v="CA-2013-111682"/>
    <n v="2013"/>
    <d v="2013-06-18T00:00:00"/>
    <d v="2013-06-19T00:00:00"/>
    <s v="First Class"/>
    <x v="26"/>
    <s v="Ted Butterfield"/>
    <s v="Consumer"/>
    <x v="0"/>
    <s v="Troy"/>
    <s v="New York"/>
    <n v="12180"/>
    <s v="East"/>
    <s v="OFF-PA-10000587"/>
    <x v="1"/>
    <s v="Paper"/>
    <s v="Array Parchment Paper, Assorted Colors"/>
    <n v="14.56"/>
    <x v="0"/>
    <n v="0"/>
    <x v="58"/>
  </r>
  <r>
    <n v="60"/>
    <s v="CA-2013-111682"/>
    <n v="2013"/>
    <d v="2013-06-18T00:00:00"/>
    <d v="2013-06-19T00:00:00"/>
    <s v="First Class"/>
    <x v="26"/>
    <s v="Ted Butterfield"/>
    <s v="Consumer"/>
    <x v="0"/>
    <s v="Troy"/>
    <s v="New York"/>
    <n v="12180"/>
    <s v="East"/>
    <s v="TEC-AC-10002167"/>
    <x v="2"/>
    <s v="Accessories"/>
    <s v="Imation 8gb Micro Traveldrive Usb 2.0 Flash Drive"/>
    <n v="30"/>
    <x v="0"/>
    <n v="0"/>
    <x v="59"/>
  </r>
  <r>
    <n v="61"/>
    <s v="CA-2013-111682"/>
    <n v="2013"/>
    <d v="2013-06-18T00:00:00"/>
    <d v="2013-06-19T00:00:00"/>
    <s v="First Class"/>
    <x v="26"/>
    <s v="Ted Butterfield"/>
    <s v="Consumer"/>
    <x v="0"/>
    <s v="Troy"/>
    <s v="New York"/>
    <n v="12180"/>
    <s v="East"/>
    <s v="OFF-BI-10001460"/>
    <x v="1"/>
    <s v="Binders"/>
    <s v="Plastic Binding Combs"/>
    <n v="48.480000000000004"/>
    <x v="4"/>
    <n v="0.2"/>
    <x v="60"/>
  </r>
  <r>
    <n v="62"/>
    <s v="CA-2013-111682"/>
    <n v="2013"/>
    <d v="2013-06-18T00:00:00"/>
    <d v="2013-06-19T00:00:00"/>
    <s v="First Class"/>
    <x v="26"/>
    <s v="Ted Butterfield"/>
    <s v="Consumer"/>
    <x v="0"/>
    <s v="Troy"/>
    <s v="New York"/>
    <n v="12180"/>
    <s v="East"/>
    <s v="OFF-AR-10001868"/>
    <x v="1"/>
    <s v="Art"/>
    <s v="Prang Dustless Chalk Sticks"/>
    <n v="1.68"/>
    <x v="7"/>
    <n v="0"/>
    <x v="61"/>
  </r>
  <r>
    <n v="63"/>
    <s v="CA-2012-135545"/>
    <n v="2012"/>
    <d v="2012-11-24T00:00:00"/>
    <d v="2012-11-30T00:00:00"/>
    <s v="Standard Class"/>
    <x v="27"/>
    <s v="Kunst Miller"/>
    <s v="Consumer"/>
    <x v="0"/>
    <s v="Los Angeles"/>
    <s v="California"/>
    <n v="90004"/>
    <s v="West"/>
    <s v="TEC-AC-10004633"/>
    <x v="2"/>
    <s v="Accessories"/>
    <s v="Verbatim 25 GB 6x Blu-ray Single Layer Recordable Disc, 3/Pack"/>
    <n v="13.98"/>
    <x v="0"/>
    <n v="0"/>
    <x v="62"/>
  </r>
  <r>
    <n v="64"/>
    <s v="CA-2012-135545"/>
    <n v="2012"/>
    <d v="2012-11-24T00:00:00"/>
    <d v="2012-11-30T00:00:00"/>
    <s v="Standard Class"/>
    <x v="27"/>
    <s v="Kunst Miller"/>
    <s v="Consumer"/>
    <x v="0"/>
    <s v="Los Angeles"/>
    <s v="California"/>
    <n v="90004"/>
    <s v="West"/>
    <s v="OFF-BI-10001078"/>
    <x v="1"/>
    <s v="Binders"/>
    <s v="Acco PRESSTEX Data Binder with Storage Hooks, Dark Blue, 14 7/8&quot; X 11&quot;"/>
    <n v="25.824000000000002"/>
    <x v="5"/>
    <n v="0.2"/>
    <x v="63"/>
  </r>
  <r>
    <n v="65"/>
    <s v="CA-2012-135545"/>
    <n v="2012"/>
    <d v="2012-11-24T00:00:00"/>
    <d v="2012-11-30T00:00:00"/>
    <s v="Standard Class"/>
    <x v="27"/>
    <s v="Kunst Miller"/>
    <s v="Consumer"/>
    <x v="0"/>
    <s v="Los Angeles"/>
    <s v="California"/>
    <n v="90004"/>
    <s v="West"/>
    <s v="OFF-PA-10003892"/>
    <x v="1"/>
    <s v="Paper"/>
    <s v="Xerox 1943"/>
    <n v="146.72999999999999"/>
    <x v="1"/>
    <n v="0"/>
    <x v="64"/>
  </r>
  <r>
    <n v="66"/>
    <s v="CA-2012-135545"/>
    <n v="2012"/>
    <d v="2012-11-24T00:00:00"/>
    <d v="2012-11-30T00:00:00"/>
    <s v="Standard Class"/>
    <x v="27"/>
    <s v="Kunst Miller"/>
    <s v="Consumer"/>
    <x v="0"/>
    <s v="Los Angeles"/>
    <s v="California"/>
    <n v="90004"/>
    <s v="West"/>
    <s v="FUR-FU-10000397"/>
    <x v="0"/>
    <s v="Furnishings"/>
    <s v="Luxo Economy Swing Arm Lamp"/>
    <n v="79.760000000000005"/>
    <x v="4"/>
    <n v="0"/>
    <x v="65"/>
  </r>
  <r>
    <n v="67"/>
    <s v="US-2012-164175"/>
    <n v="2012"/>
    <d v="2012-04-30T00:00:00"/>
    <d v="2012-05-05T00:00:00"/>
    <s v="Standard Class"/>
    <x v="28"/>
    <s v="Paul Stevenson"/>
    <s v="Home Office"/>
    <x v="0"/>
    <s v="Chicago"/>
    <s v="Illinois"/>
    <n v="60610"/>
    <s v="Central"/>
    <s v="FUR-CH-10001146"/>
    <x v="0"/>
    <s v="Chairs"/>
    <s v="Global Value Mid-Back Manager's Chair, Gray"/>
    <n v="213.11499999999998"/>
    <x v="2"/>
    <n v="0.3"/>
    <x v="66"/>
  </r>
  <r>
    <n v="68"/>
    <s v="CA-2011-106376"/>
    <n v="2011"/>
    <d v="2011-12-05T00:00:00"/>
    <d v="2011-12-10T00:00:00"/>
    <s v="Standard Class"/>
    <x v="29"/>
    <s v="Brendan Sweed"/>
    <s v="Corporate"/>
    <x v="0"/>
    <s v="Gilbert"/>
    <s v="Arizona"/>
    <n v="85234"/>
    <s v="West"/>
    <s v="OFF-AR-10002671"/>
    <x v="1"/>
    <s v="Art"/>
    <s v="Hunt BOSTON Model 1606 High-Volume Electric Pencil Sharpener, Beige"/>
    <n v="1113.0240000000001"/>
    <x v="8"/>
    <n v="0.2"/>
    <x v="67"/>
  </r>
  <r>
    <n v="69"/>
    <s v="CA-2011-106376"/>
    <n v="2011"/>
    <d v="2011-12-05T00:00:00"/>
    <d v="2011-12-10T00:00:00"/>
    <s v="Standard Class"/>
    <x v="29"/>
    <s v="Brendan Sweed"/>
    <s v="Corporate"/>
    <x v="0"/>
    <s v="Gilbert"/>
    <s v="Arizona"/>
    <n v="85234"/>
    <s v="West"/>
    <s v="TEC-PH-10002726"/>
    <x v="2"/>
    <s v="Phones"/>
    <s v="netTALK DUO VoIP Telephone Service"/>
    <n v="167.96800000000002"/>
    <x v="4"/>
    <n v="0.2"/>
    <x v="68"/>
  </r>
  <r>
    <n v="70"/>
    <s v="CA-2013-119823"/>
    <n v="2013"/>
    <d v="2013-06-05T00:00:00"/>
    <d v="2013-06-07T00:00:00"/>
    <s v="First Class"/>
    <x v="30"/>
    <s v="Karen Daniels"/>
    <s v="Consumer"/>
    <x v="0"/>
    <s v="Springfield"/>
    <s v="Virginia"/>
    <n v="22153"/>
    <s v="South"/>
    <s v="OFF-PA-10000482"/>
    <x v="1"/>
    <s v="Paper"/>
    <s v="Snap-A-Way Black Print Carbonless Ruled Speed Letter, Triplicate"/>
    <n v="75.88"/>
    <x v="0"/>
    <n v="0"/>
    <x v="69"/>
  </r>
  <r>
    <n v="71"/>
    <s v="CA-2013-106075"/>
    <n v="2013"/>
    <d v="2013-09-19T00:00:00"/>
    <d v="2013-09-24T00:00:00"/>
    <s v="Standard Class"/>
    <x v="31"/>
    <s v="Henry MacAllister"/>
    <s v="Consumer"/>
    <x v="0"/>
    <s v="New York City"/>
    <s v="New York"/>
    <n v="10009"/>
    <s v="East"/>
    <s v="OFF-BI-10004654"/>
    <x v="1"/>
    <s v="Binders"/>
    <s v="Avery Binding System Hidden Tab Executive Style Index Sets"/>
    <n v="4.6159999999999997"/>
    <x v="7"/>
    <n v="0.2"/>
    <x v="70"/>
  </r>
  <r>
    <n v="72"/>
    <s v="CA-2014-114440"/>
    <n v="2014"/>
    <d v="2014-09-15T00:00:00"/>
    <d v="2014-09-18T00:00:00"/>
    <s v="Second Class"/>
    <x v="14"/>
    <s v="Tracy Blumstein"/>
    <s v="Consumer"/>
    <x v="0"/>
    <s v="Jackson"/>
    <s v="Michigan"/>
    <n v="49201"/>
    <s v="Central"/>
    <s v="OFF-PA-10004675"/>
    <x v="1"/>
    <s v="Paper"/>
    <s v="Telephone Message Books with Fax/Mobile Section, 5 1/2&quot; x 3 3/16&quot;"/>
    <n v="19.049999999999997"/>
    <x v="1"/>
    <n v="0"/>
    <x v="71"/>
  </r>
  <r>
    <n v="73"/>
    <s v="US-2012-134026"/>
    <n v="2012"/>
    <d v="2012-04-26T00:00:00"/>
    <d v="2012-05-02T00:00:00"/>
    <s v="Standard Class"/>
    <x v="32"/>
    <s v="Joel Eaton"/>
    <s v="Consumer"/>
    <x v="0"/>
    <s v="Memphis"/>
    <s v="Tennessee"/>
    <n v="38109"/>
    <s v="South"/>
    <s v="FUR-CH-10000513"/>
    <x v="0"/>
    <s v="Chairs"/>
    <s v="High-Back Leather Manager's Chair"/>
    <n v="831.93600000000015"/>
    <x v="8"/>
    <n v="0.2"/>
    <x v="72"/>
  </r>
  <r>
    <n v="74"/>
    <s v="US-2012-134026"/>
    <n v="2012"/>
    <d v="2012-04-26T00:00:00"/>
    <d v="2012-05-02T00:00:00"/>
    <s v="Standard Class"/>
    <x v="32"/>
    <s v="Joel Eaton"/>
    <s v="Consumer"/>
    <x v="0"/>
    <s v="Memphis"/>
    <s v="Tennessee"/>
    <n v="38109"/>
    <s v="South"/>
    <s v="FUR-FU-10003708"/>
    <x v="0"/>
    <s v="Furnishings"/>
    <s v="Tenex Traditional Chairmats for Medium Pile Carpet, Standard Lip, 36&quot; x 48&quot;"/>
    <n v="97.04"/>
    <x v="0"/>
    <n v="0.2"/>
    <x v="73"/>
  </r>
  <r>
    <n v="75"/>
    <s v="US-2012-134026"/>
    <n v="2012"/>
    <d v="2012-04-26T00:00:00"/>
    <d v="2012-05-02T00:00:00"/>
    <s v="Standard Class"/>
    <x v="32"/>
    <s v="Joel Eaton"/>
    <s v="Consumer"/>
    <x v="0"/>
    <s v="Memphis"/>
    <s v="Tennessee"/>
    <n v="38109"/>
    <s v="South"/>
    <s v="OFF-ST-10004123"/>
    <x v="1"/>
    <s v="Storage"/>
    <s v="Safco Industrial Wire Shelving System"/>
    <n v="72.784000000000006"/>
    <x v="7"/>
    <n v="0.2"/>
    <x v="74"/>
  </r>
  <r>
    <n v="76"/>
    <s v="US-2014-118038"/>
    <n v="2014"/>
    <d v="2014-12-10T00:00:00"/>
    <d v="2014-12-12T00:00:00"/>
    <s v="First Class"/>
    <x v="33"/>
    <s v="Ken Brennan"/>
    <s v="Corporate"/>
    <x v="0"/>
    <s v="Houston"/>
    <s v="Texas"/>
    <n v="77041"/>
    <s v="Central"/>
    <s v="OFF-BI-10004182"/>
    <x v="1"/>
    <s v="Binders"/>
    <s v="Economy Binders"/>
    <n v="1.2479999999999998"/>
    <x v="1"/>
    <n v="0.8"/>
    <x v="75"/>
  </r>
  <r>
    <n v="77"/>
    <s v="US-2014-118038"/>
    <n v="2014"/>
    <d v="2014-12-10T00:00:00"/>
    <d v="2014-12-12T00:00:00"/>
    <s v="First Class"/>
    <x v="33"/>
    <s v="Ken Brennan"/>
    <s v="Corporate"/>
    <x v="0"/>
    <s v="Houston"/>
    <s v="Texas"/>
    <n v="77041"/>
    <s v="Central"/>
    <s v="FUR-FU-10000260"/>
    <x v="0"/>
    <s v="Furnishings"/>
    <s v="6&quot; Cubicle Wall Clock, Black"/>
    <n v="9.7080000000000002"/>
    <x v="1"/>
    <n v="0.6"/>
    <x v="76"/>
  </r>
  <r>
    <n v="78"/>
    <s v="US-2014-118038"/>
    <n v="2014"/>
    <d v="2014-12-10T00:00:00"/>
    <d v="2014-12-12T00:00:00"/>
    <s v="First Class"/>
    <x v="33"/>
    <s v="Ken Brennan"/>
    <s v="Corporate"/>
    <x v="0"/>
    <s v="Houston"/>
    <s v="Texas"/>
    <n v="77041"/>
    <s v="Central"/>
    <s v="OFF-ST-10000615"/>
    <x v="1"/>
    <s v="Storage"/>
    <s v="SimpliFile Personal File, Black Granite, 15w x 6-15/16d x 11-1/4h"/>
    <n v="27.240000000000002"/>
    <x v="1"/>
    <n v="0.2"/>
    <x v="77"/>
  </r>
  <r>
    <n v="79"/>
    <s v="US-2011-147606"/>
    <n v="2011"/>
    <d v="2011-11-26T00:00:00"/>
    <d v="2011-12-01T00:00:00"/>
    <s v="Second Class"/>
    <x v="32"/>
    <s v="Joel Eaton"/>
    <s v="Consumer"/>
    <x v="0"/>
    <s v="Houston"/>
    <s v="Texas"/>
    <n v="77070"/>
    <s v="Central"/>
    <s v="FUR-FU-10003194"/>
    <x v="0"/>
    <s v="Furnishings"/>
    <s v="Eldon Expressions Desk Accessory, Wood Pencil Holder, Oak"/>
    <n v="19.3"/>
    <x v="2"/>
    <n v="0.6"/>
    <x v="78"/>
  </r>
  <r>
    <n v="80"/>
    <s v="CA-2013-127208"/>
    <n v="2013"/>
    <d v="2013-06-13T00:00:00"/>
    <d v="2013-06-16T00:00:00"/>
    <s v="First Class"/>
    <x v="34"/>
    <s v="Stewart Carmichael"/>
    <s v="Corporate"/>
    <x v="0"/>
    <s v="Decatur"/>
    <s v="Alabama"/>
    <n v="35601"/>
    <s v="South"/>
    <s v="OFF-AP-10002118"/>
    <x v="1"/>
    <s v="Appliances"/>
    <s v="1.7 Cubic Foot Compact &quot;Cube&quot; Office Refrigerators"/>
    <n v="208.16"/>
    <x v="7"/>
    <n v="0"/>
    <x v="79"/>
  </r>
  <r>
    <n v="81"/>
    <s v="CA-2013-127208"/>
    <n v="2013"/>
    <d v="2013-06-13T00:00:00"/>
    <d v="2013-06-16T00:00:00"/>
    <s v="First Class"/>
    <x v="34"/>
    <s v="Stewart Carmichael"/>
    <s v="Corporate"/>
    <x v="0"/>
    <s v="Decatur"/>
    <s v="Alabama"/>
    <n v="35601"/>
    <s v="South"/>
    <s v="OFF-BI-10002309"/>
    <x v="1"/>
    <s v="Binders"/>
    <s v="Avery Heavy-Duty EZD  Binder With Locking Rings"/>
    <n v="16.740000000000002"/>
    <x v="1"/>
    <n v="0"/>
    <x v="80"/>
  </r>
  <r>
    <n v="82"/>
    <s v="CA-2011-139451"/>
    <n v="2011"/>
    <d v="2011-10-12T00:00:00"/>
    <d v="2011-10-16T00:00:00"/>
    <s v="Standard Class"/>
    <x v="35"/>
    <s v="Duane Noonan"/>
    <s v="Consumer"/>
    <x v="0"/>
    <s v="San Francisco"/>
    <s v="California"/>
    <n v="94122"/>
    <s v="West"/>
    <s v="OFF-AR-10002053"/>
    <x v="1"/>
    <s v="Art"/>
    <s v="Premium Writing Pencils, Soft, #2 by Central Association for the Blind"/>
    <n v="14.9"/>
    <x v="2"/>
    <n v="0"/>
    <x v="81"/>
  </r>
  <r>
    <n v="83"/>
    <s v="CA-2011-139451"/>
    <n v="2011"/>
    <d v="2011-10-12T00:00:00"/>
    <d v="2011-10-16T00:00:00"/>
    <s v="Standard Class"/>
    <x v="35"/>
    <s v="Duane Noonan"/>
    <s v="Consumer"/>
    <x v="0"/>
    <s v="San Francisco"/>
    <s v="California"/>
    <n v="94122"/>
    <s v="West"/>
    <s v="OFF-ST-10002370"/>
    <x v="1"/>
    <s v="Storage"/>
    <s v="Sortfiler Multipurpose Personal File Organizer, Black"/>
    <n v="21.39"/>
    <x v="7"/>
    <n v="0"/>
    <x v="82"/>
  </r>
  <r>
    <n v="84"/>
    <s v="CA-2012-149734"/>
    <n v="2012"/>
    <d v="2012-09-03T00:00:00"/>
    <d v="2012-09-08T00:00:00"/>
    <s v="Standard Class"/>
    <x v="36"/>
    <s v="Julie Creighton"/>
    <s v="Corporate"/>
    <x v="0"/>
    <s v="Durham"/>
    <s v="North Carolina"/>
    <n v="27707"/>
    <s v="South"/>
    <s v="OFF-EN-10000927"/>
    <x v="1"/>
    <s v="Envelopes"/>
    <s v="Jet-Pak Recycled Peel 'N' Seal Padded Mailers"/>
    <n v="200.98400000000004"/>
    <x v="3"/>
    <n v="0.2"/>
    <x v="83"/>
  </r>
  <r>
    <n v="85"/>
    <s v="US-2014-119662"/>
    <n v="2014"/>
    <d v="2014-11-14T00:00:00"/>
    <d v="2014-11-17T00:00:00"/>
    <s v="First Class"/>
    <x v="37"/>
    <s v="Christopher Schild"/>
    <s v="Home Office"/>
    <x v="0"/>
    <s v="Chicago"/>
    <s v="Illinois"/>
    <n v="60623"/>
    <s v="Central"/>
    <s v="OFF-ST-10003656"/>
    <x v="1"/>
    <s v="Storage"/>
    <s v="Safco Industrial Wire Shelving"/>
    <n v="230.376"/>
    <x v="1"/>
    <n v="0.2"/>
    <x v="84"/>
  </r>
  <r>
    <n v="86"/>
    <s v="CA-2014-140088"/>
    <n v="2014"/>
    <d v="2014-05-29T00:00:00"/>
    <d v="2014-05-31T00:00:00"/>
    <s v="Second Class"/>
    <x v="22"/>
    <s v="Patrick O'Donnell"/>
    <s v="Consumer"/>
    <x v="0"/>
    <s v="Columbia"/>
    <s v="South Carolina"/>
    <n v="29203"/>
    <s v="South"/>
    <s v="FUR-CH-10000863"/>
    <x v="0"/>
    <s v="Chairs"/>
    <s v="Novimex Swivel Fabric Task Chair"/>
    <n v="301.95999999999998"/>
    <x v="0"/>
    <n v="0"/>
    <x v="85"/>
  </r>
  <r>
    <n v="87"/>
    <s v="CA-2014-155558"/>
    <n v="2014"/>
    <d v="2014-10-27T00:00:00"/>
    <d v="2014-11-03T00:00:00"/>
    <s v="Standard Class"/>
    <x v="38"/>
    <s v="Paul Gonzalez"/>
    <s v="Consumer"/>
    <x v="0"/>
    <s v="Rochester"/>
    <s v="Minnesota"/>
    <n v="55901"/>
    <s v="Central"/>
    <s v="TEC-AC-10001998"/>
    <x v="2"/>
    <s v="Accessories"/>
    <s v="Logitech LS21 Speaker System - PC Multimedia - 2.1-CH - Wired"/>
    <n v="19.989999999999998"/>
    <x v="7"/>
    <n v="0"/>
    <x v="86"/>
  </r>
  <r>
    <n v="88"/>
    <s v="CA-2014-155558"/>
    <n v="2014"/>
    <d v="2014-10-27T00:00:00"/>
    <d v="2014-11-03T00:00:00"/>
    <s v="Standard Class"/>
    <x v="38"/>
    <s v="Paul Gonzalez"/>
    <s v="Consumer"/>
    <x v="0"/>
    <s v="Rochester"/>
    <s v="Minnesota"/>
    <n v="55901"/>
    <s v="Central"/>
    <s v="OFF-LA-10000134"/>
    <x v="1"/>
    <s v="Labels"/>
    <s v="Avery 511"/>
    <n v="6.16"/>
    <x v="0"/>
    <n v="0"/>
    <x v="51"/>
  </r>
  <r>
    <n v="89"/>
    <s v="CA-2013-159695"/>
    <n v="2013"/>
    <d v="2013-04-06T00:00:00"/>
    <d v="2013-04-11T00:00:00"/>
    <s v="Second Class"/>
    <x v="39"/>
    <s v="Gary Mitchum"/>
    <s v="Home Office"/>
    <x v="0"/>
    <s v="Houston"/>
    <s v="Texas"/>
    <n v="77095"/>
    <s v="Central"/>
    <s v="OFF-ST-10003442"/>
    <x v="1"/>
    <s v="Storage"/>
    <s v="Eldon Portable Mobile Manager"/>
    <n v="158.36800000000002"/>
    <x v="3"/>
    <n v="0.2"/>
    <x v="87"/>
  </r>
  <r>
    <n v="90"/>
    <s v="CA-2013-109806"/>
    <n v="2013"/>
    <d v="2013-09-18T00:00:00"/>
    <d v="2013-09-23T00:00:00"/>
    <s v="Standard Class"/>
    <x v="40"/>
    <s v="Jim Sink"/>
    <s v="Corporate"/>
    <x v="0"/>
    <s v="Los Angeles"/>
    <s v="California"/>
    <n v="90036"/>
    <s v="West"/>
    <s v="OFF-AR-10004930"/>
    <x v="1"/>
    <s v="Art"/>
    <s v="Turquoise Lead Holder with Pocket Clip"/>
    <n v="20.100000000000001"/>
    <x v="1"/>
    <n v="0"/>
    <x v="88"/>
  </r>
  <r>
    <n v="91"/>
    <s v="CA-2013-109806"/>
    <n v="2013"/>
    <d v="2013-09-18T00:00:00"/>
    <d v="2013-09-23T00:00:00"/>
    <s v="Standard Class"/>
    <x v="40"/>
    <s v="Jim Sink"/>
    <s v="Corporate"/>
    <x v="0"/>
    <s v="Los Angeles"/>
    <s v="California"/>
    <n v="90036"/>
    <s v="West"/>
    <s v="TEC-PH-10004093"/>
    <x v="2"/>
    <s v="Phones"/>
    <s v="Panasonic Kx-TS550"/>
    <n v="73.584000000000003"/>
    <x v="0"/>
    <n v="0.2"/>
    <x v="89"/>
  </r>
  <r>
    <n v="92"/>
    <s v="CA-2013-109806"/>
    <n v="2013"/>
    <d v="2013-09-18T00:00:00"/>
    <d v="2013-09-23T00:00:00"/>
    <s v="Standard Class"/>
    <x v="40"/>
    <s v="Jim Sink"/>
    <s v="Corporate"/>
    <x v="0"/>
    <s v="Los Angeles"/>
    <s v="California"/>
    <n v="90036"/>
    <s v="West"/>
    <s v="OFF-PA-10000304"/>
    <x v="1"/>
    <s v="Paper"/>
    <s v="Xerox 1995"/>
    <n v="6.48"/>
    <x v="7"/>
    <n v="0"/>
    <x v="90"/>
  </r>
  <r>
    <n v="93"/>
    <s v="CA-2012-149587"/>
    <n v="2012"/>
    <d v="2012-01-31T00:00:00"/>
    <d v="2012-02-05T00:00:00"/>
    <s v="Second Class"/>
    <x v="41"/>
    <s v="Karl Braun"/>
    <s v="Consumer"/>
    <x v="0"/>
    <s v="Minneapolis"/>
    <s v="Minnesota"/>
    <n v="55407"/>
    <s v="Central"/>
    <s v="OFF-PA-10003177"/>
    <x v="1"/>
    <s v="Paper"/>
    <s v="Xerox 1999"/>
    <n v="12.96"/>
    <x v="0"/>
    <n v="0"/>
    <x v="91"/>
  </r>
  <r>
    <n v="94"/>
    <s v="CA-2012-149587"/>
    <n v="2012"/>
    <d v="2012-01-31T00:00:00"/>
    <d v="2012-02-05T00:00:00"/>
    <s v="Second Class"/>
    <x v="41"/>
    <s v="Karl Braun"/>
    <s v="Consumer"/>
    <x v="0"/>
    <s v="Minneapolis"/>
    <s v="Minnesota"/>
    <n v="55407"/>
    <s v="Central"/>
    <s v="FUR-FU-10003799"/>
    <x v="0"/>
    <s v="Furnishings"/>
    <s v="Seth Thomas 13 1/2&quot; Wall Clock"/>
    <n v="53.34"/>
    <x v="1"/>
    <n v="0"/>
    <x v="92"/>
  </r>
  <r>
    <n v="95"/>
    <s v="CA-2012-149587"/>
    <n v="2012"/>
    <d v="2012-01-31T00:00:00"/>
    <d v="2012-02-05T00:00:00"/>
    <s v="Second Class"/>
    <x v="41"/>
    <s v="Karl Braun"/>
    <s v="Consumer"/>
    <x v="0"/>
    <s v="Minneapolis"/>
    <s v="Minnesota"/>
    <n v="55407"/>
    <s v="Central"/>
    <s v="OFF-BI-10002852"/>
    <x v="1"/>
    <s v="Binders"/>
    <s v="Ibico Standard Transparent Covers"/>
    <n v="32.96"/>
    <x v="0"/>
    <n v="0"/>
    <x v="93"/>
  </r>
  <r>
    <n v="96"/>
    <s v="US-2014-109484"/>
    <n v="2014"/>
    <d v="2014-11-07T00:00:00"/>
    <d v="2014-11-13T00:00:00"/>
    <s v="Standard Class"/>
    <x v="42"/>
    <s v="Roger Barcio"/>
    <s v="Home Office"/>
    <x v="0"/>
    <s v="Portland"/>
    <s v="Oregon"/>
    <n v="97206"/>
    <s v="West"/>
    <s v="OFF-BI-10004738"/>
    <x v="1"/>
    <s v="Binders"/>
    <s v="Flexible Leather- Look Classic Collection Ring Binder"/>
    <n v="5.6820000000000013"/>
    <x v="7"/>
    <n v="0.7"/>
    <x v="94"/>
  </r>
  <r>
    <n v="97"/>
    <s v="CA-2014-161018"/>
    <n v="2014"/>
    <d v="2014-11-10T00:00:00"/>
    <d v="2014-11-12T00:00:00"/>
    <s v="Second Class"/>
    <x v="43"/>
    <s v="Parhena Norris"/>
    <s v="Home Office"/>
    <x v="0"/>
    <s v="New York City"/>
    <s v="New York"/>
    <n v="10009"/>
    <s v="East"/>
    <s v="FUR-FU-10000629"/>
    <x v="0"/>
    <s v="Furnishings"/>
    <s v="9-3/4 Diameter Round Wall Clock"/>
    <n v="96.53"/>
    <x v="3"/>
    <n v="0"/>
    <x v="95"/>
  </r>
  <r>
    <n v="98"/>
    <s v="CA-2014-157833"/>
    <n v="2014"/>
    <d v="2014-06-18T00:00:00"/>
    <d v="2014-06-21T00:00:00"/>
    <s v="First Class"/>
    <x v="44"/>
    <s v="Katherine Ducich"/>
    <s v="Consumer"/>
    <x v="0"/>
    <s v="San Francisco"/>
    <s v="California"/>
    <n v="94122"/>
    <s v="West"/>
    <s v="OFF-BI-10001721"/>
    <x v="1"/>
    <s v="Binders"/>
    <s v="Trimflex Flexible Post Binders"/>
    <n v="51.311999999999998"/>
    <x v="1"/>
    <n v="0.2"/>
    <x v="96"/>
  </r>
  <r>
    <n v="99"/>
    <s v="CA-2013-149223"/>
    <n v="2013"/>
    <d v="2013-09-07T00:00:00"/>
    <d v="2013-09-12T00:00:00"/>
    <s v="Standard Class"/>
    <x v="45"/>
    <s v="Elpida Rittenbach"/>
    <s v="Corporate"/>
    <x v="0"/>
    <s v="Saint Paul"/>
    <s v="Minnesota"/>
    <n v="55106"/>
    <s v="Central"/>
    <s v="OFF-AP-10000358"/>
    <x v="1"/>
    <s v="Appliances"/>
    <s v="Fellowes Basic Home/Office Series Surge Protectors"/>
    <n v="77.88"/>
    <x v="5"/>
    <n v="0"/>
    <x v="97"/>
  </r>
  <r>
    <n v="100"/>
    <s v="CA-2013-158568"/>
    <n v="2013"/>
    <d v="2013-08-30T00:00:00"/>
    <d v="2013-09-03T00:00:00"/>
    <s v="Standard Class"/>
    <x v="46"/>
    <s v="Rick Bensley"/>
    <s v="Home Office"/>
    <x v="0"/>
    <s v="Chicago"/>
    <s v="Illinois"/>
    <n v="60610"/>
    <s v="Central"/>
    <s v="OFF-PA-10003256"/>
    <x v="1"/>
    <s v="Paper"/>
    <s v="Avery Personal Creations Heavyweight Cards"/>
    <n v="64.623999999999995"/>
    <x v="3"/>
    <n v="0.2"/>
    <x v="98"/>
  </r>
  <r>
    <n v="101"/>
    <s v="CA-2013-158568"/>
    <n v="2013"/>
    <d v="2013-08-30T00:00:00"/>
    <d v="2013-09-03T00:00:00"/>
    <s v="Standard Class"/>
    <x v="46"/>
    <s v="Rick Bensley"/>
    <s v="Home Office"/>
    <x v="0"/>
    <s v="Chicago"/>
    <s v="Illinois"/>
    <n v="60610"/>
    <s v="Central"/>
    <s v="TEC-AC-10001767"/>
    <x v="2"/>
    <s v="Accessories"/>
    <s v="SanDisk Ultra 64 GB MicroSDHC Class 10 Memory Card"/>
    <n v="95.976000000000013"/>
    <x v="1"/>
    <n v="0.2"/>
    <x v="99"/>
  </r>
  <r>
    <n v="102"/>
    <s v="CA-2013-158568"/>
    <n v="2013"/>
    <d v="2013-08-30T00:00:00"/>
    <d v="2013-09-03T00:00:00"/>
    <s v="Standard Class"/>
    <x v="46"/>
    <s v="Rick Bensley"/>
    <s v="Home Office"/>
    <x v="0"/>
    <s v="Chicago"/>
    <s v="Illinois"/>
    <n v="60610"/>
    <s v="Central"/>
    <s v="OFF-BI-10002609"/>
    <x v="1"/>
    <s v="Binders"/>
    <s v="Avery Hidden Tab Dividers for Binding Systems"/>
    <n v="1.7879999999999996"/>
    <x v="1"/>
    <n v="0.8"/>
    <x v="100"/>
  </r>
  <r>
    <n v="103"/>
    <s v="CA-2013-129903"/>
    <n v="2013"/>
    <d v="2013-12-02T00:00:00"/>
    <d v="2013-12-05T00:00:00"/>
    <s v="Second Class"/>
    <x v="47"/>
    <s v="Gary Zandusky"/>
    <s v="Consumer"/>
    <x v="0"/>
    <s v="Rochester"/>
    <s v="Minnesota"/>
    <n v="55901"/>
    <s v="Central"/>
    <s v="OFF-PA-10004040"/>
    <x v="1"/>
    <s v="Paper"/>
    <s v="Universal Premium White Copier/Laser Paper (20Lb. and 87 Bright)"/>
    <n v="23.92"/>
    <x v="4"/>
    <n v="0"/>
    <x v="101"/>
  </r>
  <r>
    <n v="104"/>
    <s v="US-2012-156867"/>
    <n v="2012"/>
    <d v="2012-11-13T00:00:00"/>
    <d v="2012-11-17T00:00:00"/>
    <s v="Standard Class"/>
    <x v="48"/>
    <s v="Lena Cacioppo"/>
    <s v="Consumer"/>
    <x v="0"/>
    <s v="Aurora"/>
    <s v="Colorado"/>
    <n v="80013"/>
    <s v="West"/>
    <s v="TEC-AC-10001552"/>
    <x v="2"/>
    <s v="Accessories"/>
    <s v="Logitech K350 2.4Ghz Wireless Keyboard"/>
    <n v="238.89600000000002"/>
    <x v="5"/>
    <n v="0.2"/>
    <x v="102"/>
  </r>
  <r>
    <n v="105"/>
    <s v="US-2012-156867"/>
    <n v="2012"/>
    <d v="2012-11-13T00:00:00"/>
    <d v="2012-11-17T00:00:00"/>
    <s v="Standard Class"/>
    <x v="48"/>
    <s v="Lena Cacioppo"/>
    <s v="Consumer"/>
    <x v="0"/>
    <s v="Aurora"/>
    <s v="Colorado"/>
    <n v="80013"/>
    <s v="West"/>
    <s v="FUR-FU-10004006"/>
    <x v="0"/>
    <s v="Furnishings"/>
    <s v="Deflect-o DuraMat Lighweight, Studded, Beveled Mat for Low Pile Carpeting"/>
    <n v="102.35999999999999"/>
    <x v="1"/>
    <n v="0.2"/>
    <x v="103"/>
  </r>
  <r>
    <n v="106"/>
    <s v="US-2012-156867"/>
    <n v="2012"/>
    <d v="2012-11-13T00:00:00"/>
    <d v="2012-11-17T00:00:00"/>
    <s v="Standard Class"/>
    <x v="48"/>
    <s v="Lena Cacioppo"/>
    <s v="Consumer"/>
    <x v="0"/>
    <s v="Aurora"/>
    <s v="Colorado"/>
    <n v="80013"/>
    <s v="West"/>
    <s v="OFF-BI-10002794"/>
    <x v="1"/>
    <s v="Binders"/>
    <s v="Avery Trapezoid Ring Binder, 3&quot; Capacity, Black, 1040 sheets"/>
    <n v="36.882000000000005"/>
    <x v="1"/>
    <n v="0.7"/>
    <x v="104"/>
  </r>
  <r>
    <n v="107"/>
    <s v="CA-2014-119004"/>
    <n v="2014"/>
    <d v="2014-11-24T00:00:00"/>
    <d v="2014-11-29T00:00:00"/>
    <s v="Standard Class"/>
    <x v="49"/>
    <s v="Janet Martin"/>
    <s v="Consumer"/>
    <x v="0"/>
    <s v="Charlotte"/>
    <s v="North Carolina"/>
    <n v="28205"/>
    <s v="South"/>
    <s v="TEC-AC-10003499"/>
    <x v="2"/>
    <s v="Accessories"/>
    <s v="Memorex Mini Travel Drive 8 GB USB 2.0 Flash Drive"/>
    <n v="74.112000000000009"/>
    <x v="8"/>
    <n v="0.2"/>
    <x v="105"/>
  </r>
  <r>
    <n v="108"/>
    <s v="CA-2014-119004"/>
    <n v="2014"/>
    <d v="2014-11-24T00:00:00"/>
    <d v="2014-11-29T00:00:00"/>
    <s v="Standard Class"/>
    <x v="49"/>
    <s v="Janet Martin"/>
    <s v="Consumer"/>
    <x v="0"/>
    <s v="Charlotte"/>
    <s v="North Carolina"/>
    <n v="28205"/>
    <s v="South"/>
    <s v="TEC-PH-10002844"/>
    <x v="2"/>
    <s v="Phones"/>
    <s v="Speck Products Candyshell Flip Case"/>
    <n v="27.992000000000004"/>
    <x v="7"/>
    <n v="0.2"/>
    <x v="106"/>
  </r>
  <r>
    <n v="109"/>
    <s v="CA-2014-119004"/>
    <n v="2014"/>
    <d v="2014-11-24T00:00:00"/>
    <d v="2014-11-29T00:00:00"/>
    <s v="Standard Class"/>
    <x v="49"/>
    <s v="Janet Martin"/>
    <s v="Consumer"/>
    <x v="0"/>
    <s v="Charlotte"/>
    <s v="North Carolina"/>
    <n v="28205"/>
    <s v="South"/>
    <s v="OFF-AR-10000390"/>
    <x v="1"/>
    <s v="Art"/>
    <s v="Newell Chalk Holder"/>
    <n v="3.3040000000000003"/>
    <x v="7"/>
    <n v="0.2"/>
    <x v="107"/>
  </r>
  <r>
    <n v="110"/>
    <s v="CA-2012-129476"/>
    <n v="2012"/>
    <d v="2012-10-15T00:00:00"/>
    <d v="2012-10-20T00:00:00"/>
    <s v="Standard Class"/>
    <x v="50"/>
    <s v="Pete Armstrong"/>
    <s v="Home Office"/>
    <x v="0"/>
    <s v="Orland Park"/>
    <s v="Illinois"/>
    <n v="60462"/>
    <s v="Central"/>
    <s v="TEC-AC-10000844"/>
    <x v="2"/>
    <s v="Accessories"/>
    <s v="Logitech Gaming G510s - Keyboard"/>
    <n v="339.96000000000004"/>
    <x v="2"/>
    <n v="0.2"/>
    <x v="108"/>
  </r>
  <r>
    <n v="111"/>
    <s v="CA-2014-146780"/>
    <n v="2014"/>
    <d v="2014-12-26T00:00:00"/>
    <d v="2014-12-31T00:00:00"/>
    <s v="Standard Class"/>
    <x v="51"/>
    <s v="Cynthia Voltz"/>
    <s v="Corporate"/>
    <x v="0"/>
    <s v="New York City"/>
    <s v="New York"/>
    <n v="10035"/>
    <s v="East"/>
    <s v="FUR-FU-10001934"/>
    <x v="0"/>
    <s v="Furnishings"/>
    <s v="Magnifier Swing Arm Lamp"/>
    <n v="41.96"/>
    <x v="0"/>
    <n v="0"/>
    <x v="109"/>
  </r>
  <r>
    <n v="112"/>
    <s v="CA-2013-128867"/>
    <n v="2013"/>
    <d v="2013-11-04T00:00:00"/>
    <d v="2013-11-11T00:00:00"/>
    <s v="Standard Class"/>
    <x v="52"/>
    <s v="Clay Ludtke"/>
    <s v="Consumer"/>
    <x v="0"/>
    <s v="Urbandale"/>
    <s v="Iowa"/>
    <n v="50322"/>
    <s v="Central"/>
    <s v="OFF-AR-10000380"/>
    <x v="1"/>
    <s v="Art"/>
    <s v="Hunt PowerHouse Electric Pencil Sharpener, Blue"/>
    <n v="75.959999999999994"/>
    <x v="0"/>
    <n v="0"/>
    <x v="110"/>
  </r>
  <r>
    <n v="113"/>
    <s v="CA-2013-128867"/>
    <n v="2013"/>
    <d v="2013-11-04T00:00:00"/>
    <d v="2013-11-11T00:00:00"/>
    <s v="Standard Class"/>
    <x v="52"/>
    <s v="Clay Ludtke"/>
    <s v="Consumer"/>
    <x v="0"/>
    <s v="Urbandale"/>
    <s v="Iowa"/>
    <n v="50322"/>
    <s v="Central"/>
    <s v="OFF-BI-10003981"/>
    <x v="1"/>
    <s v="Binders"/>
    <s v="Avery Durable Plastic 1&quot; Binders"/>
    <n v="27.240000000000002"/>
    <x v="5"/>
    <n v="0"/>
    <x v="111"/>
  </r>
  <r>
    <n v="114"/>
    <s v="CA-2011-115259"/>
    <n v="2011"/>
    <d v="2011-08-25T00:00:00"/>
    <d v="2011-08-27T00:00:00"/>
    <s v="Second Class"/>
    <x v="53"/>
    <s v="Ryan Crowe"/>
    <s v="Consumer"/>
    <x v="0"/>
    <s v="Columbus"/>
    <s v="Ohio"/>
    <n v="43229"/>
    <s v="East"/>
    <s v="OFF-FA-10000621"/>
    <x v="1"/>
    <s v="Fasteners"/>
    <s v="OIC Colored Binder Clips, Assorted Sizes"/>
    <n v="40.096000000000004"/>
    <x v="9"/>
    <n v="0.2"/>
    <x v="112"/>
  </r>
  <r>
    <n v="115"/>
    <s v="CA-2011-115259"/>
    <n v="2011"/>
    <d v="2011-08-25T00:00:00"/>
    <d v="2011-08-27T00:00:00"/>
    <s v="Second Class"/>
    <x v="53"/>
    <s v="Ryan Crowe"/>
    <s v="Consumer"/>
    <x v="0"/>
    <s v="Columbus"/>
    <s v="Ohio"/>
    <n v="43229"/>
    <s v="East"/>
    <s v="OFF-EN-10002600"/>
    <x v="1"/>
    <s v="Envelopes"/>
    <s v="Redi-Strip #10 Envelopes, 4 1/8 x 9 1/2"/>
    <n v="4.7200000000000006"/>
    <x v="0"/>
    <n v="0.2"/>
    <x v="113"/>
  </r>
  <r>
    <n v="116"/>
    <s v="CA-2011-115259"/>
    <n v="2011"/>
    <d v="2011-08-25T00:00:00"/>
    <d v="2011-08-27T00:00:00"/>
    <s v="Second Class"/>
    <x v="53"/>
    <s v="Ryan Crowe"/>
    <s v="Consumer"/>
    <x v="0"/>
    <s v="Columbus"/>
    <s v="Ohio"/>
    <n v="43229"/>
    <s v="East"/>
    <s v="OFF-PA-10004965"/>
    <x v="1"/>
    <s v="Paper"/>
    <s v="Xerox 1921"/>
    <n v="23.976000000000003"/>
    <x v="1"/>
    <n v="0.2"/>
    <x v="114"/>
  </r>
  <r>
    <n v="117"/>
    <s v="CA-2011-115259"/>
    <n v="2011"/>
    <d v="2011-08-25T00:00:00"/>
    <d v="2011-08-27T00:00:00"/>
    <s v="Second Class"/>
    <x v="53"/>
    <s v="Ryan Crowe"/>
    <s v="Consumer"/>
    <x v="0"/>
    <s v="Columbus"/>
    <s v="Ohio"/>
    <n v="43229"/>
    <s v="East"/>
    <s v="OFF-EN-10002504"/>
    <x v="1"/>
    <s v="Envelopes"/>
    <s v="Tyvek  Top-Opening Peel &amp; Seel Envelopes, Plain White"/>
    <n v="130.464"/>
    <x v="5"/>
    <n v="0.2"/>
    <x v="115"/>
  </r>
  <r>
    <n v="118"/>
    <s v="CA-2012-110457"/>
    <n v="2012"/>
    <d v="2012-03-02T00:00:00"/>
    <d v="2012-03-06T00:00:00"/>
    <s v="Standard Class"/>
    <x v="54"/>
    <s v="Dave Kipp"/>
    <s v="Consumer"/>
    <x v="0"/>
    <s v="Seattle"/>
    <s v="Washington"/>
    <n v="98103"/>
    <s v="West"/>
    <s v="FUR-TA-10001768"/>
    <x v="0"/>
    <s v="Tables"/>
    <s v="Hon Racetrack Conference Tables"/>
    <n v="787.53"/>
    <x v="1"/>
    <n v="0"/>
    <x v="116"/>
  </r>
  <r>
    <n v="119"/>
    <s v="US-2012-136476"/>
    <n v="2012"/>
    <d v="2012-04-05T00:00:00"/>
    <d v="2012-04-10T00:00:00"/>
    <s v="Standard Class"/>
    <x v="55"/>
    <s v="Greg Guthrie"/>
    <s v="Corporate"/>
    <x v="0"/>
    <s v="Bristol"/>
    <s v="Tennessee"/>
    <n v="37620"/>
    <s v="South"/>
    <s v="OFF-BI-10003650"/>
    <x v="1"/>
    <s v="Binders"/>
    <s v="GBC DocuBind 300 Electric Binding Machine"/>
    <n v="157.79400000000004"/>
    <x v="7"/>
    <n v="0.7"/>
    <x v="117"/>
  </r>
  <r>
    <n v="120"/>
    <s v="CA-2013-103730"/>
    <n v="2013"/>
    <d v="2013-06-13T00:00:00"/>
    <d v="2013-06-16T00:00:00"/>
    <s v="First Class"/>
    <x v="56"/>
    <s v="Steven Cartwright"/>
    <s v="Consumer"/>
    <x v="0"/>
    <s v="Wilmington"/>
    <s v="Delaware"/>
    <n v="19805"/>
    <s v="East"/>
    <s v="FUR-FU-10002157"/>
    <x v="0"/>
    <s v="Furnishings"/>
    <s v="Artistic Insta-Plaque"/>
    <n v="47.04"/>
    <x v="1"/>
    <n v="0"/>
    <x v="118"/>
  </r>
  <r>
    <n v="121"/>
    <s v="CA-2013-103730"/>
    <n v="2013"/>
    <d v="2013-06-13T00:00:00"/>
    <d v="2013-06-16T00:00:00"/>
    <s v="First Class"/>
    <x v="56"/>
    <s v="Steven Cartwright"/>
    <s v="Consumer"/>
    <x v="0"/>
    <s v="Wilmington"/>
    <s v="Delaware"/>
    <n v="19805"/>
    <s v="East"/>
    <s v="OFF-BI-10003910"/>
    <x v="1"/>
    <s v="Binders"/>
    <s v="DXL Angle-View Binders with Locking Rings by Samsill"/>
    <n v="30.84"/>
    <x v="4"/>
    <n v="0"/>
    <x v="119"/>
  </r>
  <r>
    <n v="122"/>
    <s v="CA-2013-103730"/>
    <n v="2013"/>
    <d v="2013-06-13T00:00:00"/>
    <d v="2013-06-16T00:00:00"/>
    <s v="First Class"/>
    <x v="56"/>
    <s v="Steven Cartwright"/>
    <s v="Consumer"/>
    <x v="0"/>
    <s v="Wilmington"/>
    <s v="Delaware"/>
    <n v="19805"/>
    <s v="East"/>
    <s v="OFF-ST-10000777"/>
    <x v="1"/>
    <s v="Storage"/>
    <s v="Companion Letter/Legal File, Black"/>
    <n v="226.56"/>
    <x v="5"/>
    <n v="0"/>
    <x v="120"/>
  </r>
  <r>
    <n v="123"/>
    <s v="CA-2013-103730"/>
    <n v="2013"/>
    <d v="2013-06-13T00:00:00"/>
    <d v="2013-06-16T00:00:00"/>
    <s v="First Class"/>
    <x v="56"/>
    <s v="Steven Cartwright"/>
    <s v="Consumer"/>
    <x v="0"/>
    <s v="Wilmington"/>
    <s v="Delaware"/>
    <n v="19805"/>
    <s v="East"/>
    <s v="OFF-EN-10002500"/>
    <x v="1"/>
    <s v="Envelopes"/>
    <s v="Globe Weis Peel &amp; Seel First Class Envelopes"/>
    <n v="115.02"/>
    <x v="6"/>
    <n v="0"/>
    <x v="121"/>
  </r>
  <r>
    <n v="124"/>
    <s v="CA-2013-103730"/>
    <n v="2013"/>
    <d v="2013-06-13T00:00:00"/>
    <d v="2013-06-16T00:00:00"/>
    <s v="First Class"/>
    <x v="56"/>
    <s v="Steven Cartwright"/>
    <s v="Consumer"/>
    <x v="0"/>
    <s v="Wilmington"/>
    <s v="Delaware"/>
    <n v="19805"/>
    <s v="East"/>
    <s v="TEC-PH-10003875"/>
    <x v="2"/>
    <s v="Phones"/>
    <s v="KLD Oscar II Style Snap-on Ultra Thin Side Flip Synthetic Leather Cover Case for HTC One HTC M7"/>
    <n v="68.040000000000006"/>
    <x v="3"/>
    <n v="0"/>
    <x v="122"/>
  </r>
  <r>
    <n v="125"/>
    <s v="US-2011-152030"/>
    <n v="2011"/>
    <d v="2011-12-26T00:00:00"/>
    <d v="2011-12-28T00:00:00"/>
    <s v="Second Class"/>
    <x v="57"/>
    <s v="Alan Dominguez"/>
    <s v="Home Office"/>
    <x v="0"/>
    <s v="Houston"/>
    <s v="Texas"/>
    <n v="77041"/>
    <s v="Central"/>
    <s v="FUR-CH-10004063"/>
    <x v="0"/>
    <s v="Chairs"/>
    <s v="Global Deluxe High-Back Manager's Chair"/>
    <n v="600.55799999999999"/>
    <x v="1"/>
    <n v="0.3"/>
    <x v="123"/>
  </r>
  <r>
    <n v="126"/>
    <s v="US-2011-134614"/>
    <n v="2011"/>
    <d v="2011-09-20T00:00:00"/>
    <d v="2011-09-25T00:00:00"/>
    <s v="Standard Class"/>
    <x v="58"/>
    <s v="Philip Fox"/>
    <s v="Consumer"/>
    <x v="0"/>
    <s v="Bloomington"/>
    <s v="Illinois"/>
    <n v="61701"/>
    <s v="Central"/>
    <s v="FUR-TA-10004534"/>
    <x v="0"/>
    <s v="Tables"/>
    <s v="Bevis 44 x 96 Conference Tables"/>
    <n v="617.70000000000005"/>
    <x v="5"/>
    <n v="0.5"/>
    <x v="124"/>
  </r>
  <r>
    <n v="127"/>
    <s v="US-2014-107272"/>
    <n v="2014"/>
    <d v="2014-11-06T00:00:00"/>
    <d v="2014-11-13T00:00:00"/>
    <s v="Standard Class"/>
    <x v="59"/>
    <s v="Troy Staebel"/>
    <s v="Consumer"/>
    <x v="0"/>
    <s v="Phoenix"/>
    <s v="Arizona"/>
    <n v="85023"/>
    <s v="West"/>
    <s v="OFF-BI-10003274"/>
    <x v="1"/>
    <s v="Binders"/>
    <s v="Avery Durable Slant Ring Binders, No Labels"/>
    <n v="2.3880000000000003"/>
    <x v="0"/>
    <n v="0.7"/>
    <x v="125"/>
  </r>
  <r>
    <n v="128"/>
    <s v="US-2014-107272"/>
    <n v="2014"/>
    <d v="2014-11-06T00:00:00"/>
    <d v="2014-11-13T00:00:00"/>
    <s v="Standard Class"/>
    <x v="59"/>
    <s v="Troy Staebel"/>
    <s v="Consumer"/>
    <x v="0"/>
    <s v="Phoenix"/>
    <s v="Arizona"/>
    <n v="85023"/>
    <s v="West"/>
    <s v="OFF-ST-10002974"/>
    <x v="1"/>
    <s v="Storage"/>
    <s v="Trav-L-File Heavy-Duty Shuttle II, Black"/>
    <n v="243.99200000000002"/>
    <x v="3"/>
    <n v="0.2"/>
    <x v="126"/>
  </r>
  <r>
    <n v="129"/>
    <s v="US-2013-125969"/>
    <n v="2013"/>
    <d v="2013-11-07T00:00:00"/>
    <d v="2013-11-11T00:00:00"/>
    <s v="Second Class"/>
    <x v="60"/>
    <s v="Lindsay Shagiari"/>
    <s v="Home Office"/>
    <x v="0"/>
    <s v="Los Angeles"/>
    <s v="California"/>
    <n v="90004"/>
    <s v="West"/>
    <s v="FUR-CH-10001146"/>
    <x v="0"/>
    <s v="Chairs"/>
    <s v="Global Task Chair, Black"/>
    <n v="81.424000000000007"/>
    <x v="0"/>
    <n v="0.2"/>
    <x v="127"/>
  </r>
  <r>
    <n v="130"/>
    <s v="US-2013-125969"/>
    <n v="2013"/>
    <d v="2013-11-07T00:00:00"/>
    <d v="2013-11-11T00:00:00"/>
    <s v="Second Class"/>
    <x v="60"/>
    <s v="Lindsay Shagiari"/>
    <s v="Home Office"/>
    <x v="0"/>
    <s v="Los Angeles"/>
    <s v="California"/>
    <n v="90004"/>
    <s v="West"/>
    <s v="FUR-FU-10003773"/>
    <x v="0"/>
    <s v="Furnishings"/>
    <s v="Eldon Cleatmat Plus Chair Mats for High Pile Carpets"/>
    <n v="238.56"/>
    <x v="1"/>
    <n v="0"/>
    <x v="128"/>
  </r>
  <r>
    <n v="131"/>
    <s v="US-2014-164147"/>
    <n v="2014"/>
    <d v="2014-02-03T00:00:00"/>
    <d v="2014-02-06T00:00:00"/>
    <s v="First Class"/>
    <x v="61"/>
    <s v="Dorothy Wardle"/>
    <s v="Corporate"/>
    <x v="0"/>
    <s v="Columbus"/>
    <s v="Ohio"/>
    <n v="43229"/>
    <s v="East"/>
    <s v="TEC-PH-10002293"/>
    <x v="2"/>
    <s v="Phones"/>
    <s v="Anker 36W 4-Port USB Wall Charger Travel Power Adapter for iPhone 5s 5c 5"/>
    <n v="59.969999999999992"/>
    <x v="2"/>
    <n v="0.4"/>
    <x v="129"/>
  </r>
  <r>
    <n v="132"/>
    <s v="US-2014-164147"/>
    <n v="2014"/>
    <d v="2014-02-03T00:00:00"/>
    <d v="2014-02-06T00:00:00"/>
    <s v="First Class"/>
    <x v="61"/>
    <s v="Dorothy Wardle"/>
    <s v="Corporate"/>
    <x v="0"/>
    <s v="Columbus"/>
    <s v="Ohio"/>
    <n v="43229"/>
    <s v="East"/>
    <s v="OFF-PA-10002377"/>
    <x v="1"/>
    <s v="Paper"/>
    <s v="Xerox 1916"/>
    <n v="78.304000000000002"/>
    <x v="0"/>
    <n v="0.2"/>
    <x v="130"/>
  </r>
  <r>
    <n v="133"/>
    <s v="US-2014-164147"/>
    <n v="2014"/>
    <d v="2014-02-03T00:00:00"/>
    <d v="2014-02-06T00:00:00"/>
    <s v="First Class"/>
    <x v="61"/>
    <s v="Dorothy Wardle"/>
    <s v="Corporate"/>
    <x v="0"/>
    <s v="Columbus"/>
    <s v="Ohio"/>
    <n v="43229"/>
    <s v="East"/>
    <s v="OFF-FA-10002780"/>
    <x v="1"/>
    <s v="Fasteners"/>
    <s v="Staples"/>
    <n v="21.456"/>
    <x v="6"/>
    <n v="0.2"/>
    <x v="131"/>
  </r>
  <r>
    <n v="134"/>
    <s v="CA-2013-145583"/>
    <n v="2013"/>
    <d v="2013-10-14T00:00:00"/>
    <d v="2013-10-20T00:00:00"/>
    <s v="Standard Class"/>
    <x v="62"/>
    <s v="Lena Creighton"/>
    <s v="Consumer"/>
    <x v="0"/>
    <s v="Roseville"/>
    <s v="California"/>
    <n v="95661"/>
    <s v="West"/>
    <s v="OFF-PA-10001804"/>
    <x v="1"/>
    <s v="Paper"/>
    <s v="Xerox 195"/>
    <n v="20.04"/>
    <x v="1"/>
    <n v="0"/>
    <x v="132"/>
  </r>
  <r>
    <n v="135"/>
    <s v="CA-2013-145583"/>
    <n v="2013"/>
    <d v="2013-10-14T00:00:00"/>
    <d v="2013-10-20T00:00:00"/>
    <s v="Standard Class"/>
    <x v="62"/>
    <s v="Lena Creighton"/>
    <s v="Consumer"/>
    <x v="0"/>
    <s v="Roseville"/>
    <s v="California"/>
    <n v="95661"/>
    <s v="West"/>
    <s v="OFF-PA-10001736"/>
    <x v="1"/>
    <s v="Paper"/>
    <s v="Xerox 1880"/>
    <n v="35.44"/>
    <x v="7"/>
    <n v="0"/>
    <x v="133"/>
  </r>
  <r>
    <n v="136"/>
    <s v="CA-2013-145583"/>
    <n v="2013"/>
    <d v="2013-10-14T00:00:00"/>
    <d v="2013-10-20T00:00:00"/>
    <s v="Standard Class"/>
    <x v="62"/>
    <s v="Lena Creighton"/>
    <s v="Consumer"/>
    <x v="0"/>
    <s v="Roseville"/>
    <s v="California"/>
    <n v="95661"/>
    <s v="West"/>
    <s v="OFF-AR-10001149"/>
    <x v="1"/>
    <s v="Art"/>
    <s v="Sanford Colorific Colored Pencils, 12/Box"/>
    <n v="11.52"/>
    <x v="4"/>
    <n v="0"/>
    <x v="134"/>
  </r>
  <r>
    <n v="137"/>
    <s v="CA-2013-145583"/>
    <n v="2013"/>
    <d v="2013-10-14T00:00:00"/>
    <d v="2013-10-20T00:00:00"/>
    <s v="Standard Class"/>
    <x v="62"/>
    <s v="Lena Creighton"/>
    <s v="Consumer"/>
    <x v="0"/>
    <s v="Roseville"/>
    <s v="California"/>
    <n v="95661"/>
    <s v="West"/>
    <s v="OFF-FA-10002988"/>
    <x v="1"/>
    <s v="Fasteners"/>
    <s v="Ideal Clamps"/>
    <n v="4.0199999999999996"/>
    <x v="0"/>
    <n v="0"/>
    <x v="135"/>
  </r>
  <r>
    <n v="138"/>
    <s v="CA-2013-145583"/>
    <n v="2013"/>
    <d v="2013-10-14T00:00:00"/>
    <d v="2013-10-20T00:00:00"/>
    <s v="Standard Class"/>
    <x v="62"/>
    <s v="Lena Creighton"/>
    <s v="Consumer"/>
    <x v="0"/>
    <s v="Roseville"/>
    <s v="California"/>
    <n v="95661"/>
    <s v="West"/>
    <s v="OFF-BI-10004781"/>
    <x v="1"/>
    <s v="Binders"/>
    <s v="GBC Wire Binding Strips"/>
    <n v="76.176000000000002"/>
    <x v="1"/>
    <n v="0.2"/>
    <x v="136"/>
  </r>
  <r>
    <n v="139"/>
    <s v="CA-2013-145583"/>
    <n v="2013"/>
    <d v="2013-10-14T00:00:00"/>
    <d v="2013-10-20T00:00:00"/>
    <s v="Standard Class"/>
    <x v="62"/>
    <s v="Lena Creighton"/>
    <s v="Consumer"/>
    <x v="0"/>
    <s v="Roseville"/>
    <s v="California"/>
    <n v="95661"/>
    <s v="West"/>
    <s v="OFF-SU-10001218"/>
    <x v="1"/>
    <s v="Supplies"/>
    <s v="Fiskars Softgrip Scissors"/>
    <n v="65.88"/>
    <x v="5"/>
    <n v="0"/>
    <x v="137"/>
  </r>
  <r>
    <n v="140"/>
    <s v="CA-2013-145583"/>
    <n v="2013"/>
    <d v="2013-10-14T00:00:00"/>
    <d v="2013-10-20T00:00:00"/>
    <s v="Standard Class"/>
    <x v="62"/>
    <s v="Lena Creighton"/>
    <s v="Consumer"/>
    <x v="0"/>
    <s v="Roseville"/>
    <s v="California"/>
    <n v="95661"/>
    <s v="West"/>
    <s v="FUR-FU-10001706"/>
    <x v="0"/>
    <s v="Furnishings"/>
    <s v="Longer-Life Soft White Bulbs"/>
    <n v="43.120000000000005"/>
    <x v="9"/>
    <n v="0"/>
    <x v="138"/>
  </r>
  <r>
    <n v="141"/>
    <s v="CA-2013-110366"/>
    <n v="2013"/>
    <d v="2013-09-06T00:00:00"/>
    <d v="2013-09-08T00:00:00"/>
    <s v="Second Class"/>
    <x v="63"/>
    <s v="Jonathan Doherty"/>
    <s v="Corporate"/>
    <x v="0"/>
    <s v="Philadelphia"/>
    <s v="Pennsylvania"/>
    <n v="19140"/>
    <s v="East"/>
    <s v="FUR-FU-10004848"/>
    <x v="0"/>
    <s v="Furnishings"/>
    <s v="Howard Miller 13-3/4&quot; Diameter Brushed Chrome Round Wall Clock"/>
    <n v="82.800000000000011"/>
    <x v="0"/>
    <n v="0.2"/>
    <x v="139"/>
  </r>
  <r>
    <n v="142"/>
    <s v="CA-2014-106180"/>
    <n v="2014"/>
    <d v="2014-09-19T00:00:00"/>
    <d v="2014-09-24T00:00:00"/>
    <s v="Standard Class"/>
    <x v="64"/>
    <s v="Sally Hughsby"/>
    <s v="Corporate"/>
    <x v="0"/>
    <s v="San Francisco"/>
    <s v="California"/>
    <n v="94122"/>
    <s v="West"/>
    <s v="OFF-AR-10000940"/>
    <x v="1"/>
    <s v="Art"/>
    <s v="Newell 343"/>
    <n v="8.82"/>
    <x v="1"/>
    <n v="0"/>
    <x v="140"/>
  </r>
  <r>
    <n v="143"/>
    <s v="CA-2014-106180"/>
    <n v="2014"/>
    <d v="2014-09-19T00:00:00"/>
    <d v="2014-09-24T00:00:00"/>
    <s v="Standard Class"/>
    <x v="64"/>
    <s v="Sally Hughsby"/>
    <s v="Corporate"/>
    <x v="0"/>
    <s v="San Francisco"/>
    <s v="California"/>
    <n v="94122"/>
    <s v="West"/>
    <s v="OFF-EN-10004030"/>
    <x v="1"/>
    <s v="Envelopes"/>
    <s v="Convenience Packs of Business Envelopes"/>
    <n v="10.86"/>
    <x v="1"/>
    <n v="0"/>
    <x v="141"/>
  </r>
  <r>
    <n v="144"/>
    <s v="CA-2014-106180"/>
    <n v="2014"/>
    <d v="2014-09-19T00:00:00"/>
    <d v="2014-09-24T00:00:00"/>
    <s v="Standard Class"/>
    <x v="64"/>
    <s v="Sally Hughsby"/>
    <s v="Corporate"/>
    <x v="0"/>
    <s v="San Francisco"/>
    <s v="California"/>
    <n v="94122"/>
    <s v="West"/>
    <s v="OFF-PA-10004327"/>
    <x v="1"/>
    <s v="Paper"/>
    <s v="Xerox 1911"/>
    <n v="143.69999999999999"/>
    <x v="1"/>
    <n v="0"/>
    <x v="142"/>
  </r>
  <r>
    <n v="145"/>
    <s v="CA-2014-155376"/>
    <n v="2014"/>
    <d v="2014-12-23T00:00:00"/>
    <d v="2014-12-28T00:00:00"/>
    <s v="Standard Class"/>
    <x v="65"/>
    <s v="Sandra Glassco"/>
    <s v="Consumer"/>
    <x v="0"/>
    <s v="Independence"/>
    <s v="Missouri"/>
    <n v="64055"/>
    <s v="Central"/>
    <s v="OFF-AP-10001058"/>
    <x v="1"/>
    <s v="Appliances"/>
    <s v="Sanyo 2.5 Cubic Foot Mid-Size Office Refrigerators"/>
    <n v="839.43000000000006"/>
    <x v="1"/>
    <n v="0"/>
    <x v="143"/>
  </r>
  <r>
    <n v="146"/>
    <s v="CA-2012-110744"/>
    <n v="2012"/>
    <d v="2012-09-07T00:00:00"/>
    <d v="2012-09-12T00:00:00"/>
    <s v="Standard Class"/>
    <x v="66"/>
    <s v="Helen Andreada"/>
    <s v="Consumer"/>
    <x v="0"/>
    <s v="Pasadena"/>
    <s v="California"/>
    <n v="91104"/>
    <s v="West"/>
    <s v="OFF-ST-10003656"/>
    <x v="1"/>
    <s v="Storage"/>
    <s v="Safco Industrial Wire Shelving"/>
    <n v="671.93"/>
    <x v="3"/>
    <n v="0"/>
    <x v="144"/>
  </r>
  <r>
    <n v="147"/>
    <s v="CA-2011-110072"/>
    <n v="2011"/>
    <d v="2011-10-22T00:00:00"/>
    <d v="2011-10-28T00:00:00"/>
    <s v="Standard Class"/>
    <x v="67"/>
    <s v="Maureen Gastineau"/>
    <s v="Home Office"/>
    <x v="0"/>
    <s v="Newark"/>
    <s v="Ohio"/>
    <n v="43055"/>
    <s v="East"/>
    <s v="FUR-FU-10000521"/>
    <x v="0"/>
    <s v="Furnishings"/>
    <s v="Seth Thomas 14&quot; Putty-Colored Wall Clock"/>
    <n v="93.888000000000005"/>
    <x v="4"/>
    <n v="0.2"/>
    <x v="145"/>
  </r>
  <r>
    <n v="148"/>
    <s v="CA-2013-114489"/>
    <n v="2013"/>
    <d v="2013-12-06T00:00:00"/>
    <d v="2013-12-10T00:00:00"/>
    <s v="Standard Class"/>
    <x v="68"/>
    <s v="Justin Ellison"/>
    <s v="Corporate"/>
    <x v="0"/>
    <s v="Franklin"/>
    <s v="Wisconsin"/>
    <n v="53132"/>
    <s v="Central"/>
    <s v="TEC-PH-10000215"/>
    <x v="2"/>
    <s v="Phones"/>
    <s v="Plantronics Cordless Phone Headset with In-line Volume - M214C"/>
    <n v="384.45000000000005"/>
    <x v="10"/>
    <n v="0"/>
    <x v="146"/>
  </r>
  <r>
    <n v="149"/>
    <s v="CA-2013-114489"/>
    <n v="2013"/>
    <d v="2013-12-06T00:00:00"/>
    <d v="2013-12-10T00:00:00"/>
    <s v="Standard Class"/>
    <x v="68"/>
    <s v="Justin Ellison"/>
    <s v="Corporate"/>
    <x v="0"/>
    <s v="Franklin"/>
    <s v="Wisconsin"/>
    <n v="53132"/>
    <s v="Central"/>
    <s v="TEC-PH-10001448"/>
    <x v="2"/>
    <s v="Phones"/>
    <s v="Anker Astro 15000mAh USB Portable Charger"/>
    <n v="149.97"/>
    <x v="1"/>
    <n v="0"/>
    <x v="147"/>
  </r>
  <r>
    <n v="150"/>
    <s v="CA-2013-114489"/>
    <n v="2013"/>
    <d v="2013-12-06T00:00:00"/>
    <d v="2013-12-10T00:00:00"/>
    <s v="Standard Class"/>
    <x v="68"/>
    <s v="Justin Ellison"/>
    <s v="Corporate"/>
    <x v="0"/>
    <s v="Franklin"/>
    <s v="Wisconsin"/>
    <n v="53132"/>
    <s v="Central"/>
    <s v="FUR-CH-10000454"/>
    <x v="0"/>
    <s v="Chairs"/>
    <s v="Hon Deluxe Fabric Upholstered Stacking Chairs, Rounded Back"/>
    <n v="1951.84"/>
    <x v="8"/>
    <n v="0"/>
    <x v="148"/>
  </r>
  <r>
    <n v="151"/>
    <s v="CA-2013-114489"/>
    <n v="2013"/>
    <d v="2013-12-06T00:00:00"/>
    <d v="2013-12-10T00:00:00"/>
    <s v="Standard Class"/>
    <x v="68"/>
    <s v="Justin Ellison"/>
    <s v="Corporate"/>
    <x v="0"/>
    <s v="Franklin"/>
    <s v="Wisconsin"/>
    <n v="53132"/>
    <s v="Central"/>
    <s v="OFF-BI-10002735"/>
    <x v="1"/>
    <s v="Binders"/>
    <s v="GBC Prestige Therm-A-Bind Covers"/>
    <n v="171.55"/>
    <x v="2"/>
    <n v="0"/>
    <x v="149"/>
  </r>
  <r>
    <n v="152"/>
    <s v="CA-2013-158834"/>
    <n v="2013"/>
    <d v="2013-03-14T00:00:00"/>
    <d v="2013-03-17T00:00:00"/>
    <s v="First Class"/>
    <x v="69"/>
    <s v="Tamara Willingham"/>
    <s v="Home Office"/>
    <x v="0"/>
    <s v="Scottsdale"/>
    <s v="Arizona"/>
    <n v="85254"/>
    <s v="West"/>
    <s v="OFF-AP-10000326"/>
    <x v="1"/>
    <s v="Appliances"/>
    <s v="Belkin 7 Outlet SurgeMaster Surge Protector with Phone Protection"/>
    <n v="157.91999999999999"/>
    <x v="2"/>
    <n v="0.2"/>
    <x v="150"/>
  </r>
  <r>
    <n v="153"/>
    <s v="CA-2013-158834"/>
    <n v="2013"/>
    <d v="2013-03-14T00:00:00"/>
    <d v="2013-03-17T00:00:00"/>
    <s v="First Class"/>
    <x v="69"/>
    <s v="Tamara Willingham"/>
    <s v="Home Office"/>
    <x v="0"/>
    <s v="Scottsdale"/>
    <s v="Arizona"/>
    <n v="85254"/>
    <s v="West"/>
    <s v="TEC-PH-10001254"/>
    <x v="2"/>
    <s v="Phones"/>
    <s v="Jabra BIZ 2300 Duo QD Duo Corded Headset"/>
    <n v="203.184"/>
    <x v="0"/>
    <n v="0.2"/>
    <x v="151"/>
  </r>
  <r>
    <n v="154"/>
    <s v="CA-2012-124919"/>
    <n v="2012"/>
    <d v="2012-05-31T00:00:00"/>
    <d v="2012-06-02T00:00:00"/>
    <s v="First Class"/>
    <x v="70"/>
    <s v="Stephanie Phelps"/>
    <s v="Corporate"/>
    <x v="0"/>
    <s v="San Jose"/>
    <s v="California"/>
    <n v="95123"/>
    <s v="West"/>
    <s v="OFF-PA-10001950"/>
    <x v="1"/>
    <s v="Paper"/>
    <s v="Southworth 25% Cotton Antique Laid Paper &amp; Envelopes"/>
    <n v="58.379999999999995"/>
    <x v="3"/>
    <n v="0"/>
    <x v="152"/>
  </r>
  <r>
    <n v="155"/>
    <s v="CA-2012-124919"/>
    <n v="2012"/>
    <d v="2012-05-31T00:00:00"/>
    <d v="2012-06-02T00:00:00"/>
    <s v="First Class"/>
    <x v="70"/>
    <s v="Stephanie Phelps"/>
    <s v="Corporate"/>
    <x v="0"/>
    <s v="San Jose"/>
    <s v="California"/>
    <n v="95123"/>
    <s v="West"/>
    <s v="OFF-PA-10002254"/>
    <x v="1"/>
    <s v="Paper"/>
    <s v="Xerox 1883"/>
    <n v="105.52"/>
    <x v="4"/>
    <n v="0"/>
    <x v="153"/>
  </r>
  <r>
    <n v="156"/>
    <s v="CA-2012-124919"/>
    <n v="2012"/>
    <d v="2012-05-31T00:00:00"/>
    <d v="2012-06-02T00:00:00"/>
    <s v="First Class"/>
    <x v="70"/>
    <s v="Stephanie Phelps"/>
    <s v="Corporate"/>
    <x v="0"/>
    <s v="San Jose"/>
    <s v="California"/>
    <n v="95123"/>
    <s v="West"/>
    <s v="OFF-ST-10001590"/>
    <x v="1"/>
    <s v="Storage"/>
    <s v="Tenex Personal Project File with Scoop Front Design, Black"/>
    <n v="80.88"/>
    <x v="5"/>
    <n v="0"/>
    <x v="154"/>
  </r>
  <r>
    <n v="157"/>
    <s v="CA-2012-118948"/>
    <n v="2012"/>
    <d v="2012-05-28T00:00:00"/>
    <d v="2012-06-03T00:00:00"/>
    <s v="Standard Class"/>
    <x v="71"/>
    <s v="Neil Knudson"/>
    <s v="Home Office"/>
    <x v="0"/>
    <s v="Seattle"/>
    <s v="Washington"/>
    <n v="98105"/>
    <s v="West"/>
    <s v="OFF-AR-10001547"/>
    <x v="1"/>
    <s v="Art"/>
    <s v="Newell 311"/>
    <n v="6.63"/>
    <x v="1"/>
    <n v="0"/>
    <x v="155"/>
  </r>
  <r>
    <n v="158"/>
    <s v="CA-2011-104269"/>
    <n v="2011"/>
    <d v="2011-03-01T00:00:00"/>
    <d v="2011-03-06T00:00:00"/>
    <s v="Second Class"/>
    <x v="72"/>
    <s v="Dave Brooks"/>
    <s v="Consumer"/>
    <x v="0"/>
    <s v="Seattle"/>
    <s v="Washington"/>
    <n v="98115"/>
    <s v="West"/>
    <s v="FUR-CH-10004063"/>
    <x v="0"/>
    <s v="Chairs"/>
    <s v="Global Deluxe High-Back Manager's Chair"/>
    <n v="457.56800000000004"/>
    <x v="0"/>
    <n v="0.2"/>
    <x v="156"/>
  </r>
  <r>
    <n v="159"/>
    <s v="CA-2013-114104"/>
    <n v="2013"/>
    <d v="2013-11-21T00:00:00"/>
    <d v="2013-11-25T00:00:00"/>
    <s v="Standard Class"/>
    <x v="73"/>
    <s v="Nora Paige"/>
    <s v="Consumer"/>
    <x v="0"/>
    <s v="Edmond"/>
    <s v="Oklahoma"/>
    <n v="73034"/>
    <s v="Central"/>
    <s v="OFF-LA-10002475"/>
    <x v="1"/>
    <s v="Labels"/>
    <s v="Avery 519"/>
    <n v="14.62"/>
    <x v="0"/>
    <n v="0"/>
    <x v="2"/>
  </r>
  <r>
    <n v="160"/>
    <s v="CA-2013-114104"/>
    <n v="2013"/>
    <d v="2013-11-21T00:00:00"/>
    <d v="2013-11-25T00:00:00"/>
    <s v="Standard Class"/>
    <x v="73"/>
    <s v="Nora Paige"/>
    <s v="Consumer"/>
    <x v="0"/>
    <s v="Edmond"/>
    <s v="Oklahoma"/>
    <n v="73034"/>
    <s v="Central"/>
    <s v="TEC-PH-10004536"/>
    <x v="2"/>
    <s v="Phones"/>
    <s v="Avaya 5420 Digital phone"/>
    <n v="944.93000000000006"/>
    <x v="3"/>
    <n v="0"/>
    <x v="157"/>
  </r>
  <r>
    <n v="161"/>
    <s v="CA-2013-162733"/>
    <n v="2013"/>
    <d v="2013-05-12T00:00:00"/>
    <d v="2013-05-13T00:00:00"/>
    <s v="First Class"/>
    <x v="74"/>
    <s v="Ted Trevino"/>
    <s v="Consumer"/>
    <x v="0"/>
    <s v="Los Angeles"/>
    <s v="California"/>
    <n v="90045"/>
    <s v="West"/>
    <s v="OFF-PA-10002751"/>
    <x v="1"/>
    <s v="Paper"/>
    <s v="Xerox 1920"/>
    <n v="5.98"/>
    <x v="7"/>
    <n v="0"/>
    <x v="158"/>
  </r>
  <r>
    <n v="162"/>
    <s v="CA-2012-119697"/>
    <n v="2012"/>
    <d v="2012-12-28T00:00:00"/>
    <d v="2012-12-31T00:00:00"/>
    <s v="Second Class"/>
    <x v="75"/>
    <s v="Eric Murdock"/>
    <s v="Consumer"/>
    <x v="0"/>
    <s v="Philadelphia"/>
    <s v="Pennsylvania"/>
    <n v="19134"/>
    <s v="East"/>
    <s v="TEC-AC-10003657"/>
    <x v="2"/>
    <s v="Accessories"/>
    <s v="Lenovo 17-Key USB Numeric Keypad"/>
    <n v="54.384000000000007"/>
    <x v="0"/>
    <n v="0.2"/>
    <x v="159"/>
  </r>
  <r>
    <n v="163"/>
    <s v="CA-2013-154508"/>
    <n v="2013"/>
    <d v="2013-11-17T00:00:00"/>
    <d v="2013-11-21T00:00:00"/>
    <s v="Standard Class"/>
    <x v="76"/>
    <s v="Ruben Dartt"/>
    <s v="Consumer"/>
    <x v="0"/>
    <s v="Carlsbad"/>
    <s v="New Mexico"/>
    <n v="88220"/>
    <s v="West"/>
    <s v="OFF-EN-10001990"/>
    <x v="1"/>
    <s v="Envelopes"/>
    <s v="Staples"/>
    <n v="28.4"/>
    <x v="2"/>
    <n v="0"/>
    <x v="160"/>
  </r>
  <r>
    <n v="164"/>
    <s v="CA-2013-113817"/>
    <n v="2013"/>
    <d v="2013-11-08T00:00:00"/>
    <d v="2013-11-12T00:00:00"/>
    <s v="Standard Class"/>
    <x v="77"/>
    <s v="Max Jones"/>
    <s v="Consumer"/>
    <x v="0"/>
    <s v="Seattle"/>
    <s v="Washington"/>
    <n v="98115"/>
    <s v="West"/>
    <s v="OFF-BI-10004002"/>
    <x v="1"/>
    <s v="Binders"/>
    <s v="Wilson Jones International Size A4 Ring Binders"/>
    <n v="27.680000000000003"/>
    <x v="0"/>
    <n v="0.2"/>
    <x v="161"/>
  </r>
  <r>
    <n v="165"/>
    <s v="CA-2011-139892"/>
    <n v="2011"/>
    <d v="2011-09-08T00:00:00"/>
    <d v="2011-09-12T00:00:00"/>
    <s v="Standard Class"/>
    <x v="78"/>
    <s v="Becky Martin"/>
    <s v="Consumer"/>
    <x v="0"/>
    <s v="San Antonio"/>
    <s v="Texas"/>
    <n v="78207"/>
    <s v="Central"/>
    <s v="OFF-AR-10004441"/>
    <x v="1"/>
    <s v="Art"/>
    <s v="BIC Brite Liner Highlighters"/>
    <n v="9.9359999999999999"/>
    <x v="1"/>
    <n v="0.2"/>
    <x v="162"/>
  </r>
  <r>
    <n v="166"/>
    <s v="CA-2011-139892"/>
    <n v="2011"/>
    <d v="2011-09-08T00:00:00"/>
    <d v="2011-09-12T00:00:00"/>
    <s v="Standard Class"/>
    <x v="78"/>
    <s v="Becky Martin"/>
    <s v="Consumer"/>
    <x v="0"/>
    <s v="San Antonio"/>
    <s v="Texas"/>
    <n v="78207"/>
    <s v="Central"/>
    <s v="TEC-MA-10000822"/>
    <x v="2"/>
    <s v="Machines"/>
    <s v="Lexmark MX611dhe Monochrome Laser Printer"/>
    <n v="8159.9519999999993"/>
    <x v="8"/>
    <n v="0.4"/>
    <x v="163"/>
  </r>
  <r>
    <n v="167"/>
    <s v="CA-2011-139892"/>
    <n v="2011"/>
    <d v="2011-09-08T00:00:00"/>
    <d v="2011-09-12T00:00:00"/>
    <s v="Standard Class"/>
    <x v="78"/>
    <s v="Becky Martin"/>
    <s v="Consumer"/>
    <x v="0"/>
    <s v="San Antonio"/>
    <s v="Texas"/>
    <n v="78207"/>
    <s v="Central"/>
    <s v="OFF-ST-10000991"/>
    <x v="1"/>
    <s v="Storage"/>
    <s v="Space Solutions HD Industrial Steel Shelving."/>
    <n v="275.928"/>
    <x v="1"/>
    <n v="0.2"/>
    <x v="164"/>
  </r>
  <r>
    <n v="168"/>
    <s v="CA-2011-139892"/>
    <n v="2011"/>
    <d v="2011-09-08T00:00:00"/>
    <d v="2011-09-12T00:00:00"/>
    <s v="Standard Class"/>
    <x v="78"/>
    <s v="Becky Martin"/>
    <s v="Consumer"/>
    <x v="0"/>
    <s v="San Antonio"/>
    <s v="Texas"/>
    <n v="78207"/>
    <s v="Central"/>
    <s v="FUR-CH-10004287"/>
    <x v="0"/>
    <s v="Chairs"/>
    <s v="SAFCO Arco Folding Chair"/>
    <n v="1740.0599999999997"/>
    <x v="6"/>
    <n v="0.3"/>
    <x v="165"/>
  </r>
  <r>
    <n v="169"/>
    <s v="CA-2011-139892"/>
    <n v="2011"/>
    <d v="2011-09-08T00:00:00"/>
    <d v="2011-09-12T00:00:00"/>
    <s v="Standard Class"/>
    <x v="78"/>
    <s v="Becky Martin"/>
    <s v="Consumer"/>
    <x v="0"/>
    <s v="San Antonio"/>
    <s v="Texas"/>
    <n v="78207"/>
    <s v="Central"/>
    <s v="OFF-AR-10002656"/>
    <x v="1"/>
    <s v="Art"/>
    <s v="Sanford Liquid Accent Highlighters"/>
    <n v="32.064"/>
    <x v="5"/>
    <n v="0.2"/>
    <x v="166"/>
  </r>
  <r>
    <n v="170"/>
    <s v="CA-2011-139892"/>
    <n v="2011"/>
    <d v="2011-09-08T00:00:00"/>
    <d v="2011-09-12T00:00:00"/>
    <s v="Standard Class"/>
    <x v="78"/>
    <s v="Becky Martin"/>
    <s v="Consumer"/>
    <x v="0"/>
    <s v="San Antonio"/>
    <s v="Texas"/>
    <n v="78207"/>
    <s v="Central"/>
    <s v="OFF-AP-10002518"/>
    <x v="1"/>
    <s v="Appliances"/>
    <s v="Kensington 7 Outlet MasterPiece Power Center"/>
    <n v="177.97999999999996"/>
    <x v="2"/>
    <n v="0.8"/>
    <x v="167"/>
  </r>
  <r>
    <n v="171"/>
    <s v="CA-2011-139892"/>
    <n v="2011"/>
    <d v="2011-09-08T00:00:00"/>
    <d v="2011-09-12T00:00:00"/>
    <s v="Standard Class"/>
    <x v="78"/>
    <s v="Becky Martin"/>
    <s v="Consumer"/>
    <x v="0"/>
    <s v="San Antonio"/>
    <s v="Texas"/>
    <n v="78207"/>
    <s v="Central"/>
    <s v="TEC-PH-10003931"/>
    <x v="2"/>
    <s v="Phones"/>
    <s v="JBL Micro Wireless Portable Bluetooth Speaker"/>
    <n v="143.976"/>
    <x v="1"/>
    <n v="0.2"/>
    <x v="168"/>
  </r>
  <r>
    <n v="172"/>
    <s v="CA-2011-118962"/>
    <n v="2011"/>
    <d v="2011-08-05T00:00:00"/>
    <d v="2011-08-09T00:00:00"/>
    <s v="Standard Class"/>
    <x v="79"/>
    <s v="Chad Sievert"/>
    <s v="Consumer"/>
    <x v="0"/>
    <s v="Los Angeles"/>
    <s v="California"/>
    <n v="90004"/>
    <s v="West"/>
    <s v="OFF-PA-10000659"/>
    <x v="1"/>
    <s v="Paper"/>
    <s v="Adams Phone Message Book, Professional, 400 Message Capacity, 5 3/6” x 11”"/>
    <n v="20.94"/>
    <x v="1"/>
    <n v="0"/>
    <x v="169"/>
  </r>
  <r>
    <n v="173"/>
    <s v="CA-2011-118962"/>
    <n v="2011"/>
    <d v="2011-08-05T00:00:00"/>
    <d v="2011-08-09T00:00:00"/>
    <s v="Standard Class"/>
    <x v="79"/>
    <s v="Chad Sievert"/>
    <s v="Consumer"/>
    <x v="0"/>
    <s v="Los Angeles"/>
    <s v="California"/>
    <n v="90004"/>
    <s v="West"/>
    <s v="OFF-PA-10001144"/>
    <x v="1"/>
    <s v="Paper"/>
    <s v="Xerox 1913"/>
    <n v="110.96"/>
    <x v="0"/>
    <n v="0"/>
    <x v="170"/>
  </r>
  <r>
    <n v="174"/>
    <s v="CA-2011-118962"/>
    <n v="2011"/>
    <d v="2011-08-05T00:00:00"/>
    <d v="2011-08-09T00:00:00"/>
    <s v="Standard Class"/>
    <x v="79"/>
    <s v="Chad Sievert"/>
    <s v="Consumer"/>
    <x v="0"/>
    <s v="Los Angeles"/>
    <s v="California"/>
    <n v="90004"/>
    <s v="West"/>
    <s v="FUR-CH-10003817"/>
    <x v="0"/>
    <s v="Chairs"/>
    <s v="Global Value Steno Chair, Gray"/>
    <n v="340.14400000000006"/>
    <x v="3"/>
    <n v="0.2"/>
    <x v="171"/>
  </r>
  <r>
    <n v="175"/>
    <s v="US-2011-100853"/>
    <n v="2011"/>
    <d v="2011-09-14T00:00:00"/>
    <d v="2011-09-19T00:00:00"/>
    <s v="Standard Class"/>
    <x v="80"/>
    <s v="Jennifer Braxton"/>
    <s v="Corporate"/>
    <x v="0"/>
    <s v="Chicago"/>
    <s v="Illinois"/>
    <n v="60623"/>
    <s v="Central"/>
    <s v="OFF-AP-10000891"/>
    <x v="1"/>
    <s v="Appliances"/>
    <s v="Kensington 7 Outlet MasterPiece HOMEOFFICE Power Control Center"/>
    <n v="52.447999999999993"/>
    <x v="0"/>
    <n v="0.8"/>
    <x v="172"/>
  </r>
  <r>
    <n v="176"/>
    <s v="US-2011-100853"/>
    <n v="2011"/>
    <d v="2011-09-14T00:00:00"/>
    <d v="2011-09-19T00:00:00"/>
    <s v="Standard Class"/>
    <x v="80"/>
    <s v="Jennifer Braxton"/>
    <s v="Corporate"/>
    <x v="0"/>
    <s v="Chicago"/>
    <s v="Illinois"/>
    <n v="60623"/>
    <s v="Central"/>
    <s v="OFF-LA-10003148"/>
    <x v="1"/>
    <s v="Labels"/>
    <s v="Avery 51"/>
    <n v="20.16"/>
    <x v="4"/>
    <n v="0.2"/>
    <x v="173"/>
  </r>
  <r>
    <n v="177"/>
    <s v="US-2014-152366"/>
    <n v="2014"/>
    <d v="2014-04-22T00:00:00"/>
    <d v="2014-04-26T00:00:00"/>
    <s v="Second Class"/>
    <x v="81"/>
    <s v="Shirley Jackson"/>
    <s v="Consumer"/>
    <x v="0"/>
    <s v="Houston"/>
    <s v="Texas"/>
    <n v="77036"/>
    <s v="Central"/>
    <s v="OFF-AP-10002684"/>
    <x v="1"/>
    <s v="Appliances"/>
    <s v="Acco 7-Outlet Masterpiece Power Center, Wihtout Fax/Phone Line Protection"/>
    <n v="97.263999999999982"/>
    <x v="4"/>
    <n v="0.8"/>
    <x v="174"/>
  </r>
  <r>
    <n v="178"/>
    <s v="US-2012-101511"/>
    <n v="2012"/>
    <d v="2012-11-21T00:00:00"/>
    <d v="2012-11-23T00:00:00"/>
    <s v="Second Class"/>
    <x v="32"/>
    <s v="Joel Eaton"/>
    <s v="Consumer"/>
    <x v="0"/>
    <s v="Newark"/>
    <s v="Ohio"/>
    <n v="43055"/>
    <s v="East"/>
    <s v="FUR-CH-10004698"/>
    <x v="0"/>
    <s v="Chairs"/>
    <s v="Padded Folding Chairs, Black, 4/Carton"/>
    <n v="396.80200000000002"/>
    <x v="3"/>
    <n v="0.3"/>
    <x v="175"/>
  </r>
  <r>
    <n v="179"/>
    <s v="US-2012-101511"/>
    <n v="2012"/>
    <d v="2012-11-21T00:00:00"/>
    <d v="2012-11-23T00:00:00"/>
    <s v="Second Class"/>
    <x v="32"/>
    <s v="Joel Eaton"/>
    <s v="Consumer"/>
    <x v="0"/>
    <s v="Newark"/>
    <s v="Ohio"/>
    <n v="43055"/>
    <s v="East"/>
    <s v="OFF-SU-10002189"/>
    <x v="1"/>
    <s v="Supplies"/>
    <s v="Acme Rosewood Handle Letter Opener"/>
    <n v="15.88"/>
    <x v="2"/>
    <n v="0.2"/>
    <x v="176"/>
  </r>
  <r>
    <n v="180"/>
    <s v="CA-2012-137225"/>
    <n v="2012"/>
    <d v="2012-12-15T00:00:00"/>
    <d v="2012-12-19T00:00:00"/>
    <s v="Standard Class"/>
    <x v="82"/>
    <s v="Jim Kriz"/>
    <s v="Home Office"/>
    <x v="0"/>
    <s v="New York City"/>
    <s v="New York"/>
    <n v="10009"/>
    <s v="East"/>
    <s v="OFF-AR-10001940"/>
    <x v="1"/>
    <s v="Art"/>
    <s v="Sanford Colorific Eraseable Coloring Pencils, 12 Count"/>
    <n v="3.28"/>
    <x v="7"/>
    <n v="0"/>
    <x v="177"/>
  </r>
  <r>
    <n v="181"/>
    <s v="CA-2011-166191"/>
    <n v="2011"/>
    <d v="2011-12-05T00:00:00"/>
    <d v="2011-12-09T00:00:00"/>
    <s v="Second Class"/>
    <x v="83"/>
    <s v="David Kendrick"/>
    <s v="Corporate"/>
    <x v="0"/>
    <s v="Decatur"/>
    <s v="Illinois"/>
    <n v="62521"/>
    <s v="Central"/>
    <s v="OFF-ST-10003455"/>
    <x v="1"/>
    <s v="Storage"/>
    <s v="Tenex File Box, Personal Filing Tote with Lid, Black"/>
    <n v="24.816000000000003"/>
    <x v="0"/>
    <n v="0.2"/>
    <x v="178"/>
  </r>
  <r>
    <n v="182"/>
    <s v="CA-2011-166191"/>
    <n v="2011"/>
    <d v="2011-12-05T00:00:00"/>
    <d v="2011-12-09T00:00:00"/>
    <s v="Second Class"/>
    <x v="83"/>
    <s v="David Kendrick"/>
    <s v="Corporate"/>
    <x v="0"/>
    <s v="Decatur"/>
    <s v="Illinois"/>
    <n v="62521"/>
    <s v="Central"/>
    <s v="TEC-AC-10004659"/>
    <x v="2"/>
    <s v="Accessories"/>
    <s v="Imation Secure+ Hardware Encrypted USB 2.0 Flash Drive; 16GB"/>
    <n v="408.74399999999997"/>
    <x v="3"/>
    <n v="0.2"/>
    <x v="179"/>
  </r>
  <r>
    <n v="183"/>
    <s v="CA-2011-158274"/>
    <n v="2011"/>
    <d v="2011-11-19T00:00:00"/>
    <d v="2011-11-24T00:00:00"/>
    <s v="Second Class"/>
    <x v="84"/>
    <s v="Robert Marley"/>
    <s v="Home Office"/>
    <x v="0"/>
    <s v="Monroe"/>
    <s v="Louisiana"/>
    <n v="71203"/>
    <s v="South"/>
    <s v="TEC-PH-10003273"/>
    <x v="2"/>
    <s v="Phones"/>
    <s v="AT&amp;T TR1909W"/>
    <n v="503.96"/>
    <x v="4"/>
    <n v="0"/>
    <x v="180"/>
  </r>
  <r>
    <n v="184"/>
    <s v="CA-2011-158274"/>
    <n v="2011"/>
    <d v="2011-11-19T00:00:00"/>
    <d v="2011-11-24T00:00:00"/>
    <s v="Second Class"/>
    <x v="84"/>
    <s v="Robert Marley"/>
    <s v="Home Office"/>
    <x v="0"/>
    <s v="Monroe"/>
    <s v="Louisiana"/>
    <n v="71203"/>
    <s v="South"/>
    <s v="TEC-PH-10004896"/>
    <x v="2"/>
    <s v="Phones"/>
    <s v="Nokia Lumia 521 (T-Mobile)"/>
    <n v="149.94999999999999"/>
    <x v="2"/>
    <n v="0"/>
    <x v="181"/>
  </r>
  <r>
    <n v="185"/>
    <s v="CA-2011-158274"/>
    <n v="2011"/>
    <d v="2011-11-19T00:00:00"/>
    <d v="2011-11-24T00:00:00"/>
    <s v="Second Class"/>
    <x v="84"/>
    <s v="Robert Marley"/>
    <s v="Home Office"/>
    <x v="0"/>
    <s v="Monroe"/>
    <s v="Louisiana"/>
    <n v="71203"/>
    <s v="South"/>
    <s v="TEC-AC-10002345"/>
    <x v="2"/>
    <s v="Accessories"/>
    <s v="HP Standard 104 key PS/2 Keyboard"/>
    <n v="29"/>
    <x v="0"/>
    <n v="0"/>
    <x v="182"/>
  </r>
  <r>
    <n v="186"/>
    <s v="CA-2013-105018"/>
    <n v="2013"/>
    <d v="2013-11-29T00:00:00"/>
    <d v="2013-12-03T00:00:00"/>
    <s v="Standard Class"/>
    <x v="85"/>
    <s v="Sally Knutson"/>
    <s v="Consumer"/>
    <x v="0"/>
    <s v="Fairfield"/>
    <s v="Connecticut"/>
    <n v="6824"/>
    <s v="East"/>
    <s v="OFF-BI-10001890"/>
    <x v="1"/>
    <s v="Binders"/>
    <s v="Avery Poly Binder Pockets"/>
    <n v="7.16"/>
    <x v="0"/>
    <n v="0"/>
    <x v="183"/>
  </r>
  <r>
    <n v="187"/>
    <s v="CA-2011-123260"/>
    <n v="2011"/>
    <d v="2011-08-26T00:00:00"/>
    <d v="2011-08-30T00:00:00"/>
    <s v="Standard Class"/>
    <x v="86"/>
    <s v="Frank Merwin"/>
    <s v="Home Office"/>
    <x v="0"/>
    <s v="Los Angeles"/>
    <s v="California"/>
    <n v="90032"/>
    <s v="West"/>
    <s v="TEC-AC-10002323"/>
    <x v="2"/>
    <s v="Accessories"/>
    <s v="SanDisk Ultra 32 GB MicroSDHC Class 10 Memory Card"/>
    <n v="176.8"/>
    <x v="8"/>
    <n v="0"/>
    <x v="184"/>
  </r>
  <r>
    <n v="188"/>
    <s v="CA-2013-157000"/>
    <n v="2013"/>
    <d v="2013-07-17T00:00:00"/>
    <d v="2013-07-23T00:00:00"/>
    <s v="Standard Class"/>
    <x v="87"/>
    <s v="Alice McCarthy"/>
    <s v="Corporate"/>
    <x v="0"/>
    <s v="Grand Prairie"/>
    <s v="Texas"/>
    <n v="75051"/>
    <s v="Central"/>
    <s v="OFF-ST-10001328"/>
    <x v="1"/>
    <s v="Storage"/>
    <s v="Personal Filing Tote with Lid, Black/Gray"/>
    <n v="37.224000000000004"/>
    <x v="1"/>
    <n v="0.2"/>
    <x v="185"/>
  </r>
  <r>
    <n v="189"/>
    <s v="CA-2013-157000"/>
    <n v="2013"/>
    <d v="2013-07-17T00:00:00"/>
    <d v="2013-07-23T00:00:00"/>
    <s v="Standard Class"/>
    <x v="87"/>
    <s v="Alice McCarthy"/>
    <s v="Corporate"/>
    <x v="0"/>
    <s v="Grand Prairie"/>
    <s v="Texas"/>
    <n v="75051"/>
    <s v="Central"/>
    <s v="OFF-PA-10001950"/>
    <x v="1"/>
    <s v="Paper"/>
    <s v="Southworth 25% Cotton Antique Laid Paper &amp; Envelopes"/>
    <n v="20.016000000000002"/>
    <x v="1"/>
    <n v="0.2"/>
    <x v="186"/>
  </r>
  <r>
    <n v="190"/>
    <s v="CA-2012-102281"/>
    <n v="2012"/>
    <d v="2012-10-12T00:00:00"/>
    <d v="2012-10-14T00:00:00"/>
    <s v="First Class"/>
    <x v="88"/>
    <s v="Mark Packer"/>
    <s v="Home Office"/>
    <x v="0"/>
    <s v="New York City"/>
    <s v="New York"/>
    <n v="10035"/>
    <s v="East"/>
    <s v="FUR-BO-10002613"/>
    <x v="0"/>
    <s v="Bookcases"/>
    <s v="Atlantic Metals Mobile 4-Shelf Bookcases, Custom Colors"/>
    <n v="899.13600000000008"/>
    <x v="4"/>
    <n v="0.2"/>
    <x v="187"/>
  </r>
  <r>
    <n v="191"/>
    <s v="CA-2012-102281"/>
    <n v="2012"/>
    <d v="2012-10-12T00:00:00"/>
    <d v="2012-10-14T00:00:00"/>
    <s v="First Class"/>
    <x v="88"/>
    <s v="Mark Packer"/>
    <s v="Home Office"/>
    <x v="0"/>
    <s v="New York City"/>
    <s v="New York"/>
    <n v="10035"/>
    <s v="East"/>
    <s v="TEC-PH-10001552"/>
    <x v="2"/>
    <s v="Phones"/>
    <s v="I Need's 3d Hello Kitty Hybrid Silicone Case Cover for HTC One X 4g with 3d Hello Kitty Stylus Pen Green/pink"/>
    <n v="71.760000000000005"/>
    <x v="5"/>
    <n v="0"/>
    <x v="188"/>
  </r>
  <r>
    <n v="192"/>
    <s v="CA-2012-102281"/>
    <n v="2012"/>
    <d v="2012-10-12T00:00:00"/>
    <d v="2012-10-14T00:00:00"/>
    <s v="First Class"/>
    <x v="88"/>
    <s v="Mark Packer"/>
    <s v="Home Office"/>
    <x v="0"/>
    <s v="New York City"/>
    <s v="New York"/>
    <n v="10035"/>
    <s v="East"/>
    <s v="OFF-PA-10000061"/>
    <x v="1"/>
    <s v="Paper"/>
    <s v="Xerox 205"/>
    <n v="51.84"/>
    <x v="8"/>
    <n v="0"/>
    <x v="189"/>
  </r>
  <r>
    <n v="193"/>
    <s v="CA-2012-102281"/>
    <n v="2012"/>
    <d v="2012-10-12T00:00:00"/>
    <d v="2012-10-14T00:00:00"/>
    <s v="First Class"/>
    <x v="88"/>
    <s v="Mark Packer"/>
    <s v="Home Office"/>
    <x v="0"/>
    <s v="New York City"/>
    <s v="New York"/>
    <n v="10035"/>
    <s v="East"/>
    <s v="FUR-BO-10002545"/>
    <x v="0"/>
    <s v="Bookcases"/>
    <s v="Atlantic Metals Mobile 3-Shelf Bookcases, Custom Colors"/>
    <n v="626.35200000000009"/>
    <x v="1"/>
    <n v="0.2"/>
    <x v="190"/>
  </r>
  <r>
    <n v="194"/>
    <s v="CA-2012-102281"/>
    <n v="2012"/>
    <d v="2012-10-12T00:00:00"/>
    <d v="2012-10-14T00:00:00"/>
    <s v="First Class"/>
    <x v="88"/>
    <s v="Mark Packer"/>
    <s v="Home Office"/>
    <x v="0"/>
    <s v="New York City"/>
    <s v="New York"/>
    <n v="10035"/>
    <s v="East"/>
    <s v="OFF-AR-10003514"/>
    <x v="1"/>
    <s v="Art"/>
    <s v="4009 Highlighters by Sanford"/>
    <n v="19.899999999999999"/>
    <x v="2"/>
    <n v="0"/>
    <x v="191"/>
  </r>
  <r>
    <n v="195"/>
    <s v="CA-2012-131457"/>
    <n v="2012"/>
    <d v="2012-10-31T00:00:00"/>
    <d v="2012-11-06T00:00:00"/>
    <s v="Standard Class"/>
    <x v="89"/>
    <s v="Mary Zewe"/>
    <s v="Corporate"/>
    <x v="0"/>
    <s v="Redlands"/>
    <s v="California"/>
    <n v="92374"/>
    <s v="West"/>
    <s v="OFF-EN-10001509"/>
    <x v="1"/>
    <s v="Envelopes"/>
    <s v="Poly String Tie Envelopes"/>
    <n v="14.280000000000001"/>
    <x v="3"/>
    <n v="0"/>
    <x v="192"/>
  </r>
  <r>
    <n v="196"/>
    <s v="CA-2011-140004"/>
    <n v="2011"/>
    <d v="2011-03-21T00:00:00"/>
    <d v="2011-03-25T00:00:00"/>
    <s v="Standard Class"/>
    <x v="90"/>
    <s v="Cassandra Brandow"/>
    <s v="Consumer"/>
    <x v="0"/>
    <s v="Hamilton"/>
    <s v="Ohio"/>
    <n v="45011"/>
    <s v="East"/>
    <s v="OFF-AR-10004685"/>
    <x v="1"/>
    <s v="Art"/>
    <s v="Binney &amp; Smith Crayola Metallic Colored Pencils, 8-Color Set"/>
    <n v="7.4080000000000004"/>
    <x v="0"/>
    <n v="0.2"/>
    <x v="193"/>
  </r>
  <r>
    <n v="197"/>
    <s v="CA-2011-140004"/>
    <n v="2011"/>
    <d v="2011-03-21T00:00:00"/>
    <d v="2011-03-25T00:00:00"/>
    <s v="Standard Class"/>
    <x v="90"/>
    <s v="Cassandra Brandow"/>
    <s v="Consumer"/>
    <x v="0"/>
    <s v="Hamilton"/>
    <s v="Ohio"/>
    <n v="45011"/>
    <s v="East"/>
    <s v="OFF-AR-10004027"/>
    <x v="1"/>
    <s v="Art"/>
    <s v="Binney &amp; Smith inkTank Erasable Desk Highlighter, Chisel Tip, Yellow, 12/Box"/>
    <n v="6.048"/>
    <x v="1"/>
    <n v="0.2"/>
    <x v="194"/>
  </r>
  <r>
    <n v="198"/>
    <s v="CA-2014-107720"/>
    <n v="2014"/>
    <d v="2014-11-07T00:00:00"/>
    <d v="2014-11-14T00:00:00"/>
    <s v="Standard Class"/>
    <x v="91"/>
    <s v="Valerie Mitchum"/>
    <s v="Home Office"/>
    <x v="0"/>
    <s v="Westfield"/>
    <s v="New Jersey"/>
    <n v="7090"/>
    <s v="East"/>
    <s v="OFF-ST-10001414"/>
    <x v="1"/>
    <s v="Storage"/>
    <s v="Decoflex Hanging Personal Folder File"/>
    <n v="46.26"/>
    <x v="1"/>
    <n v="0"/>
    <x v="195"/>
  </r>
  <r>
    <n v="199"/>
    <s v="US-2014-124303"/>
    <n v="2014"/>
    <d v="2014-07-07T00:00:00"/>
    <d v="2014-07-14T00:00:00"/>
    <s v="Standard Class"/>
    <x v="92"/>
    <s v="Fred Hopkins"/>
    <s v="Corporate"/>
    <x v="0"/>
    <s v="Philadelphia"/>
    <s v="Pennsylvania"/>
    <n v="19120"/>
    <s v="East"/>
    <s v="OFF-BI-10000343"/>
    <x v="1"/>
    <s v="Binders"/>
    <s v="Pressboard Covers with Storage Hooks, 9 1/2&quot; x 11&quot;, Light Blue"/>
    <n v="2.9460000000000006"/>
    <x v="0"/>
    <n v="0.7"/>
    <x v="196"/>
  </r>
  <r>
    <n v="200"/>
    <s v="US-2014-124303"/>
    <n v="2014"/>
    <d v="2014-07-07T00:00:00"/>
    <d v="2014-07-14T00:00:00"/>
    <s v="Standard Class"/>
    <x v="92"/>
    <s v="Fred Hopkins"/>
    <s v="Corporate"/>
    <x v="0"/>
    <s v="Philadelphia"/>
    <s v="Pennsylvania"/>
    <n v="19120"/>
    <s v="East"/>
    <s v="OFF-PA-10002749"/>
    <x v="1"/>
    <s v="Paper"/>
    <s v="Wirebound Message Books, 5-1/2 x 4 Forms, 2 or 4 Forms per Page"/>
    <n v="16.056000000000001"/>
    <x v="1"/>
    <n v="0.2"/>
    <x v="197"/>
  </r>
  <r>
    <n v="201"/>
    <s v="CA-2014-105074"/>
    <n v="2014"/>
    <d v="2014-06-25T00:00:00"/>
    <d v="2014-06-30T00:00:00"/>
    <s v="Standard Class"/>
    <x v="93"/>
    <s v="Maria Bertelson"/>
    <s v="Consumer"/>
    <x v="0"/>
    <s v="Akron"/>
    <s v="Ohio"/>
    <n v="44312"/>
    <s v="East"/>
    <s v="OFF-PA-10002666"/>
    <x v="1"/>
    <s v="Paper"/>
    <s v="Southworth 25% Cotton Linen-Finish Paper &amp; Envelopes"/>
    <n v="21.744000000000003"/>
    <x v="1"/>
    <n v="0.2"/>
    <x v="198"/>
  </r>
  <r>
    <n v="202"/>
    <s v="CA-2011-133690"/>
    <n v="2011"/>
    <d v="2011-08-03T00:00:00"/>
    <d v="2011-08-05T00:00:00"/>
    <s v="First Class"/>
    <x v="94"/>
    <s v="Bruce Stewart"/>
    <s v="Consumer"/>
    <x v="0"/>
    <s v="Denver"/>
    <s v="Colorado"/>
    <n v="80219"/>
    <s v="West"/>
    <s v="FUR-TA-10004289"/>
    <x v="0"/>
    <s v="Tables"/>
    <s v="BoxOffice By Design Rectangular and Half-Moon Meeting Room Tables"/>
    <n v="218.75"/>
    <x v="0"/>
    <n v="0.5"/>
    <x v="199"/>
  </r>
  <r>
    <n v="203"/>
    <s v="CA-2011-133690"/>
    <n v="2011"/>
    <d v="2011-08-03T00:00:00"/>
    <d v="2011-08-05T00:00:00"/>
    <s v="First Class"/>
    <x v="94"/>
    <s v="Bruce Stewart"/>
    <s v="Consumer"/>
    <x v="0"/>
    <s v="Denver"/>
    <s v="Colorado"/>
    <n v="80219"/>
    <s v="West"/>
    <s v="OFF-AP-10003622"/>
    <x v="1"/>
    <s v="Appliances"/>
    <s v="Bravo II Megaboss 12-Amp Hard Body Upright, Replacement Belts, 2 Belts per Pack"/>
    <n v="2.6"/>
    <x v="7"/>
    <n v="0.2"/>
    <x v="200"/>
  </r>
  <r>
    <n v="204"/>
    <s v="US-2014-116701"/>
    <n v="2014"/>
    <d v="2014-12-18T00:00:00"/>
    <d v="2014-12-22T00:00:00"/>
    <s v="Second Class"/>
    <x v="95"/>
    <s v="Logan Currie"/>
    <s v="Consumer"/>
    <x v="0"/>
    <s v="Dallas"/>
    <s v="Texas"/>
    <n v="75220"/>
    <s v="Central"/>
    <s v="OFF-AP-10003217"/>
    <x v="1"/>
    <s v="Appliances"/>
    <s v="Eureka Sanitaire  Commercial Upright"/>
    <n v="66.283999999999992"/>
    <x v="0"/>
    <n v="0.8"/>
    <x v="201"/>
  </r>
  <r>
    <n v="205"/>
    <s v="CA-2014-126382"/>
    <n v="2014"/>
    <d v="2014-06-04T00:00:00"/>
    <d v="2014-06-08T00:00:00"/>
    <s v="Standard Class"/>
    <x v="96"/>
    <s v="Heather Kirkland"/>
    <s v="Corporate"/>
    <x v="0"/>
    <s v="Franklin"/>
    <s v="Tennessee"/>
    <n v="37064"/>
    <s v="South"/>
    <s v="FUR-FU-10002960"/>
    <x v="0"/>
    <s v="Furnishings"/>
    <s v="Eldon 200 Class Desk Accessories, Burgundy"/>
    <n v="35.168000000000006"/>
    <x v="3"/>
    <n v="0.2"/>
    <x v="202"/>
  </r>
  <r>
    <n v="206"/>
    <s v="CA-2014-108329"/>
    <n v="2014"/>
    <d v="2014-12-10T00:00:00"/>
    <d v="2014-12-15T00:00:00"/>
    <s v="Standard Class"/>
    <x v="97"/>
    <s v="Laurel Elliston"/>
    <s v="Consumer"/>
    <x v="0"/>
    <s v="Whittier"/>
    <s v="California"/>
    <n v="90604"/>
    <s v="West"/>
    <s v="TEC-PH-10001918"/>
    <x v="2"/>
    <s v="Phones"/>
    <s v="Nortel Business Series Terminal T7208 Digital phone"/>
    <n v="444.76800000000003"/>
    <x v="4"/>
    <n v="0.2"/>
    <x v="203"/>
  </r>
  <r>
    <n v="207"/>
    <s v="CA-2014-135860"/>
    <n v="2014"/>
    <d v="2014-12-02T00:00:00"/>
    <d v="2014-12-08T00:00:00"/>
    <s v="Standard Class"/>
    <x v="98"/>
    <s v="Joseph Holt"/>
    <s v="Consumer"/>
    <x v="0"/>
    <s v="Saginaw"/>
    <s v="Michigan"/>
    <n v="48601"/>
    <s v="Central"/>
    <s v="OFF-ST-10000642"/>
    <x v="1"/>
    <s v="Storage"/>
    <s v="Tennsco Lockers, Gray"/>
    <n v="83.92"/>
    <x v="4"/>
    <n v="0"/>
    <x v="204"/>
  </r>
  <r>
    <n v="208"/>
    <s v="CA-2014-135860"/>
    <n v="2014"/>
    <d v="2014-12-02T00:00:00"/>
    <d v="2014-12-08T00:00:00"/>
    <s v="Standard Class"/>
    <x v="98"/>
    <s v="Joseph Holt"/>
    <s v="Consumer"/>
    <x v="0"/>
    <s v="Saginaw"/>
    <s v="Michigan"/>
    <n v="48601"/>
    <s v="Central"/>
    <s v="TEC-PH-10001700"/>
    <x v="2"/>
    <s v="Phones"/>
    <s v="Panasonic KX-TG6844B Expandable Digital Cordless Telephone"/>
    <n v="131.97999999999999"/>
    <x v="0"/>
    <n v="0"/>
    <x v="205"/>
  </r>
  <r>
    <n v="209"/>
    <s v="CA-2014-135860"/>
    <n v="2014"/>
    <d v="2014-12-02T00:00:00"/>
    <d v="2014-12-08T00:00:00"/>
    <s v="Standard Class"/>
    <x v="98"/>
    <s v="Joseph Holt"/>
    <s v="Consumer"/>
    <x v="0"/>
    <s v="Saginaw"/>
    <s v="Michigan"/>
    <n v="48601"/>
    <s v="Central"/>
    <s v="OFF-BI-10003274"/>
    <x v="1"/>
    <s v="Binders"/>
    <s v="Avery Durable Slant Ring Binders, No Labels"/>
    <n v="15.92"/>
    <x v="4"/>
    <n v="0"/>
    <x v="206"/>
  </r>
  <r>
    <n v="210"/>
    <s v="CA-2014-135860"/>
    <n v="2014"/>
    <d v="2014-12-02T00:00:00"/>
    <d v="2014-12-08T00:00:00"/>
    <s v="Standard Class"/>
    <x v="98"/>
    <s v="Joseph Holt"/>
    <s v="Consumer"/>
    <x v="0"/>
    <s v="Saginaw"/>
    <s v="Michigan"/>
    <n v="48601"/>
    <s v="Central"/>
    <s v="OFF-FA-10000134"/>
    <x v="1"/>
    <s v="Fasteners"/>
    <s v="Advantus Push Pins, Aluminum Head"/>
    <n v="52.29"/>
    <x v="6"/>
    <n v="0"/>
    <x v="207"/>
  </r>
  <r>
    <n v="211"/>
    <s v="CA-2014-135860"/>
    <n v="2014"/>
    <d v="2014-12-02T00:00:00"/>
    <d v="2014-12-08T00:00:00"/>
    <s v="Standard Class"/>
    <x v="98"/>
    <s v="Joseph Holt"/>
    <s v="Consumer"/>
    <x v="0"/>
    <s v="Saginaw"/>
    <s v="Michigan"/>
    <n v="48601"/>
    <s v="Central"/>
    <s v="OFF-ST-10001522"/>
    <x v="1"/>
    <s v="Storage"/>
    <s v="Gould Plastics 18-Pocket Panel Bin, 34w x 5-1/4d x 20-1/2h"/>
    <n v="91.99"/>
    <x v="7"/>
    <n v="0"/>
    <x v="208"/>
  </r>
  <r>
    <n v="212"/>
    <s v="CA-2012-101007"/>
    <n v="2012"/>
    <d v="2012-02-09T00:00:00"/>
    <d v="2012-02-13T00:00:00"/>
    <s v="Second Class"/>
    <x v="99"/>
    <s v="Michael Stewart"/>
    <s v="Corporate"/>
    <x v="0"/>
    <s v="Dallas"/>
    <s v="Texas"/>
    <n v="75220"/>
    <s v="Central"/>
    <s v="TEC-AC-10001266"/>
    <x v="2"/>
    <s v="Accessories"/>
    <s v="Memorex Micro Travel Drive 8 GB"/>
    <n v="20.8"/>
    <x v="0"/>
    <n v="0.2"/>
    <x v="209"/>
  </r>
  <r>
    <n v="213"/>
    <s v="CA-2012-146262"/>
    <n v="2012"/>
    <d v="2012-01-02T00:00:00"/>
    <d v="2012-01-09T00:00:00"/>
    <s v="Standard Class"/>
    <x v="100"/>
    <s v="Victoria Wilson"/>
    <s v="Corporate"/>
    <x v="0"/>
    <s v="Medina"/>
    <s v="Ohio"/>
    <n v="44256"/>
    <s v="East"/>
    <s v="OFF-LA-10004544"/>
    <x v="1"/>
    <s v="Labels"/>
    <s v="Avery 505"/>
    <n v="23.680000000000003"/>
    <x v="0"/>
    <n v="0.2"/>
    <x v="210"/>
  </r>
  <r>
    <n v="214"/>
    <s v="CA-2012-146262"/>
    <n v="2012"/>
    <d v="2012-01-02T00:00:00"/>
    <d v="2012-01-09T00:00:00"/>
    <s v="Standard Class"/>
    <x v="100"/>
    <s v="Victoria Wilson"/>
    <s v="Corporate"/>
    <x v="0"/>
    <s v="Medina"/>
    <s v="Ohio"/>
    <n v="44256"/>
    <s v="East"/>
    <s v="FUR-BO-10004695"/>
    <x v="0"/>
    <s v="Bookcases"/>
    <s v="O'Sullivan 2-Door Barrister Bookcase in Odessa Pine"/>
    <n v="452.45"/>
    <x v="2"/>
    <n v="0.5"/>
    <x v="211"/>
  </r>
  <r>
    <n v="215"/>
    <s v="CA-2012-146262"/>
    <n v="2012"/>
    <d v="2012-01-02T00:00:00"/>
    <d v="2012-01-09T00:00:00"/>
    <s v="Standard Class"/>
    <x v="100"/>
    <s v="Victoria Wilson"/>
    <s v="Corporate"/>
    <x v="0"/>
    <s v="Medina"/>
    <s v="Ohio"/>
    <n v="44256"/>
    <s v="East"/>
    <s v="TEC-PH-10002844"/>
    <x v="2"/>
    <s v="Phones"/>
    <s v="Speck Products Candyshell Flip Case"/>
    <n v="62.981999999999999"/>
    <x v="1"/>
    <n v="0.4"/>
    <x v="212"/>
  </r>
  <r>
    <n v="216"/>
    <s v="CA-2012-146262"/>
    <n v="2012"/>
    <d v="2012-01-02T00:00:00"/>
    <d v="2012-01-09T00:00:00"/>
    <s v="Standard Class"/>
    <x v="100"/>
    <s v="Victoria Wilson"/>
    <s v="Corporate"/>
    <x v="0"/>
    <s v="Medina"/>
    <s v="Ohio"/>
    <n v="44256"/>
    <s v="East"/>
    <s v="TEC-MA-10000864"/>
    <x v="2"/>
    <s v="Machines"/>
    <s v="Cisco 9971 IP Video Phone Charcoal"/>
    <n v="1188.0000000000002"/>
    <x v="6"/>
    <n v="0.7"/>
    <x v="213"/>
  </r>
  <r>
    <n v="217"/>
    <s v="CA-2012-146262"/>
    <n v="2012"/>
    <d v="2012-01-02T00:00:00"/>
    <d v="2012-01-09T00:00:00"/>
    <s v="Standard Class"/>
    <x v="100"/>
    <s v="Victoria Wilson"/>
    <s v="Corporate"/>
    <x v="0"/>
    <s v="Medina"/>
    <s v="Ohio"/>
    <n v="44256"/>
    <s v="East"/>
    <s v="TEC-AC-10000109"/>
    <x v="2"/>
    <s v="Accessories"/>
    <s v="Sony Micro Vault Click 16 GB USB 2.0 Flash Drive"/>
    <n v="89.584000000000003"/>
    <x v="0"/>
    <n v="0.2"/>
    <x v="214"/>
  </r>
  <r>
    <n v="218"/>
    <s v="CA-2013-130162"/>
    <n v="2013"/>
    <d v="2013-10-29T00:00:00"/>
    <d v="2013-11-02T00:00:00"/>
    <s v="Standard Class"/>
    <x v="101"/>
    <s v="Jonathan Howell"/>
    <s v="Consumer"/>
    <x v="0"/>
    <s v="Los Angeles"/>
    <s v="California"/>
    <n v="90032"/>
    <s v="West"/>
    <s v="OFF-ST-10001328"/>
    <x v="1"/>
    <s v="Storage"/>
    <s v="Personal Filing Tote with Lid, Black/Gray"/>
    <n v="93.06"/>
    <x v="5"/>
    <n v="0"/>
    <x v="215"/>
  </r>
  <r>
    <n v="219"/>
    <s v="CA-2013-130162"/>
    <n v="2013"/>
    <d v="2013-10-29T00:00:00"/>
    <d v="2013-11-02T00:00:00"/>
    <s v="Standard Class"/>
    <x v="101"/>
    <s v="Jonathan Howell"/>
    <s v="Consumer"/>
    <x v="0"/>
    <s v="Los Angeles"/>
    <s v="California"/>
    <n v="90032"/>
    <s v="West"/>
    <s v="TEC-PH-10002563"/>
    <x v="2"/>
    <s v="Phones"/>
    <s v="Adtran 1202752G1"/>
    <n v="302.37599999999998"/>
    <x v="1"/>
    <n v="0.2"/>
    <x v="216"/>
  </r>
  <r>
    <n v="220"/>
    <s v="CA-2012-169397"/>
    <n v="2012"/>
    <d v="2012-12-24T00:00:00"/>
    <d v="2012-12-27T00:00:00"/>
    <s v="First Class"/>
    <x v="102"/>
    <s v="Joni Blumstein"/>
    <s v="Consumer"/>
    <x v="0"/>
    <s v="Dublin"/>
    <s v="Ohio"/>
    <n v="43017"/>
    <s v="East"/>
    <s v="OFF-FA-10000585"/>
    <x v="1"/>
    <s v="Fasteners"/>
    <s v="OIC Bulk Pack Metal Binder Clips"/>
    <n v="5.5840000000000005"/>
    <x v="0"/>
    <n v="0.2"/>
    <x v="217"/>
  </r>
  <r>
    <n v="221"/>
    <s v="CA-2012-169397"/>
    <n v="2012"/>
    <d v="2012-12-24T00:00:00"/>
    <d v="2012-12-27T00:00:00"/>
    <s v="First Class"/>
    <x v="102"/>
    <s v="Joni Blumstein"/>
    <s v="Consumer"/>
    <x v="0"/>
    <s v="Dublin"/>
    <s v="Ohio"/>
    <n v="43017"/>
    <s v="East"/>
    <s v="OFF-PA-10004000"/>
    <x v="1"/>
    <s v="Paper"/>
    <s v="While You Were Out Pads, 50 per Pad, 4 x 5 1/4, Green Cycle"/>
    <n v="22.704000000000004"/>
    <x v="5"/>
    <n v="0.2"/>
    <x v="218"/>
  </r>
  <r>
    <n v="222"/>
    <s v="CA-2012-169397"/>
    <n v="2012"/>
    <d v="2012-12-24T00:00:00"/>
    <d v="2012-12-27T00:00:00"/>
    <s v="First Class"/>
    <x v="102"/>
    <s v="Joni Blumstein"/>
    <s v="Consumer"/>
    <x v="0"/>
    <s v="Dublin"/>
    <s v="Ohio"/>
    <n v="43017"/>
    <s v="East"/>
    <s v="OFF-BI-10002852"/>
    <x v="1"/>
    <s v="Binders"/>
    <s v="Ibico Standard Transparent Covers"/>
    <n v="19.776000000000003"/>
    <x v="4"/>
    <n v="0.7"/>
    <x v="219"/>
  </r>
  <r>
    <n v="223"/>
    <s v="CA-2012-169397"/>
    <n v="2012"/>
    <d v="2012-12-24T00:00:00"/>
    <d v="2012-12-27T00:00:00"/>
    <s v="First Class"/>
    <x v="102"/>
    <s v="Joni Blumstein"/>
    <s v="Consumer"/>
    <x v="0"/>
    <s v="Dublin"/>
    <s v="Ohio"/>
    <n v="43017"/>
    <s v="East"/>
    <s v="FUR-FU-10000087"/>
    <x v="0"/>
    <s v="Furnishings"/>
    <s v="Executive Impressions 14&quot; Two-Color Numerals Wall Clock"/>
    <n v="72.703999999999994"/>
    <x v="4"/>
    <n v="0.2"/>
    <x v="220"/>
  </r>
  <r>
    <n v="224"/>
    <s v="CA-2012-169397"/>
    <n v="2012"/>
    <d v="2012-12-24T00:00:00"/>
    <d v="2012-12-27T00:00:00"/>
    <s v="First Class"/>
    <x v="102"/>
    <s v="Joni Blumstein"/>
    <s v="Consumer"/>
    <x v="0"/>
    <s v="Dublin"/>
    <s v="Ohio"/>
    <n v="43017"/>
    <s v="East"/>
    <s v="TEC-MA-10001148"/>
    <x v="2"/>
    <s v="Machines"/>
    <s v="Swingline SM12-08 MicroCut Jam Free Shredder"/>
    <n v="479.98800000000006"/>
    <x v="4"/>
    <n v="0.7"/>
    <x v="221"/>
  </r>
  <r>
    <n v="225"/>
    <s v="CA-2012-169397"/>
    <n v="2012"/>
    <d v="2012-12-24T00:00:00"/>
    <d v="2012-12-27T00:00:00"/>
    <s v="First Class"/>
    <x v="102"/>
    <s v="Joni Blumstein"/>
    <s v="Consumer"/>
    <x v="0"/>
    <s v="Dublin"/>
    <s v="Ohio"/>
    <n v="43017"/>
    <s v="East"/>
    <s v="OFF-AR-10001958"/>
    <x v="1"/>
    <s v="Art"/>
    <s v="Stanley Bostitch Contemporary Electric Pencil Sharpeners"/>
    <n v="27.168000000000003"/>
    <x v="0"/>
    <n v="0.2"/>
    <x v="222"/>
  </r>
  <r>
    <n v="226"/>
    <s v="CA-2012-163055"/>
    <n v="2012"/>
    <d v="2012-08-09T00:00:00"/>
    <d v="2012-08-16T00:00:00"/>
    <s v="Standard Class"/>
    <x v="103"/>
    <s v="David Smith"/>
    <s v="Corporate"/>
    <x v="0"/>
    <s v="Detroit"/>
    <s v="Michigan"/>
    <n v="48227"/>
    <s v="Central"/>
    <s v="OFF-AR-10001026"/>
    <x v="1"/>
    <s v="Art"/>
    <s v="Sanford Uni-Blazer View Highlighters, Chisel Tip, Yellow"/>
    <n v="2.2000000000000002"/>
    <x v="7"/>
    <n v="0"/>
    <x v="223"/>
  </r>
  <r>
    <n v="227"/>
    <s v="CA-2012-163055"/>
    <n v="2012"/>
    <d v="2012-08-09T00:00:00"/>
    <d v="2012-08-16T00:00:00"/>
    <s v="Standard Class"/>
    <x v="103"/>
    <s v="David Smith"/>
    <s v="Corporate"/>
    <x v="0"/>
    <s v="Detroit"/>
    <s v="Michigan"/>
    <n v="48227"/>
    <s v="Central"/>
    <s v="FUR-TA-10003748"/>
    <x v="0"/>
    <s v="Tables"/>
    <s v="Bevis 36 x 72 Conference Tables"/>
    <n v="622.44999999999993"/>
    <x v="2"/>
    <n v="0"/>
    <x v="224"/>
  </r>
  <r>
    <n v="228"/>
    <s v="CA-2012-163055"/>
    <n v="2012"/>
    <d v="2012-08-09T00:00:00"/>
    <d v="2012-08-16T00:00:00"/>
    <s v="Standard Class"/>
    <x v="103"/>
    <s v="David Smith"/>
    <s v="Corporate"/>
    <x v="0"/>
    <s v="Detroit"/>
    <s v="Michigan"/>
    <n v="48227"/>
    <s v="Central"/>
    <s v="OFF-ST-10002485"/>
    <x v="1"/>
    <s v="Storage"/>
    <s v="Rogers Deluxe File Chest"/>
    <n v="21.98"/>
    <x v="7"/>
    <n v="0"/>
    <x v="225"/>
  </r>
  <r>
    <n v="229"/>
    <s v="US-2012-145436"/>
    <n v="2012"/>
    <d v="2012-02-28T00:00:00"/>
    <d v="2012-03-04T00:00:00"/>
    <s v="Standard Class"/>
    <x v="104"/>
    <s v="Valerie Dominguez"/>
    <s v="Consumer"/>
    <x v="0"/>
    <s v="Columbia"/>
    <s v="Tennessee"/>
    <n v="38401"/>
    <s v="South"/>
    <s v="FUR-CH-10004860"/>
    <x v="0"/>
    <s v="Chairs"/>
    <s v="Global Low Back Tilter Chair"/>
    <n v="161.56800000000001"/>
    <x v="0"/>
    <n v="0.2"/>
    <x v="226"/>
  </r>
  <r>
    <n v="230"/>
    <s v="US-2012-145436"/>
    <n v="2012"/>
    <d v="2012-02-28T00:00:00"/>
    <d v="2012-03-04T00:00:00"/>
    <s v="Standard Class"/>
    <x v="104"/>
    <s v="Valerie Dominguez"/>
    <s v="Consumer"/>
    <x v="0"/>
    <s v="Columbia"/>
    <s v="Tennessee"/>
    <n v="38401"/>
    <s v="South"/>
    <s v="FUR-CH-10004477"/>
    <x v="0"/>
    <s v="Chairs"/>
    <s v="Global Push Button Manager's Chair, Indigo"/>
    <n v="389.69600000000003"/>
    <x v="8"/>
    <n v="0.2"/>
    <x v="227"/>
  </r>
  <r>
    <n v="231"/>
    <s v="US-2011-156216"/>
    <n v="2011"/>
    <d v="2011-09-13T00:00:00"/>
    <d v="2011-09-17T00:00:00"/>
    <s v="Standard Class"/>
    <x v="105"/>
    <s v="Erin Ashbrook"/>
    <s v="Corporate"/>
    <x v="0"/>
    <s v="Charlotte"/>
    <s v="North Carolina"/>
    <n v="28205"/>
    <s v="South"/>
    <s v="OFF-BI-10001679"/>
    <x v="1"/>
    <s v="Binders"/>
    <s v="GBC Instant Index System for Binding Systems"/>
    <n v="18.648000000000003"/>
    <x v="3"/>
    <n v="0.7"/>
    <x v="228"/>
  </r>
  <r>
    <n v="232"/>
    <s v="US-2014-100930"/>
    <n v="2014"/>
    <d v="2014-04-08T00:00:00"/>
    <d v="2014-04-13T00:00:00"/>
    <s v="Standard Class"/>
    <x v="37"/>
    <s v="Christopher Schild"/>
    <s v="Home Office"/>
    <x v="0"/>
    <s v="Tampa"/>
    <s v="Florida"/>
    <n v="33614"/>
    <s v="South"/>
    <s v="FUR-TA-10001705"/>
    <x v="0"/>
    <s v="Tables"/>
    <s v="Bush Advantage Collection Round Conference Table"/>
    <n v="233.86"/>
    <x v="0"/>
    <n v="0.45"/>
    <x v="229"/>
  </r>
  <r>
    <n v="233"/>
    <s v="US-2014-100930"/>
    <n v="2014"/>
    <d v="2014-04-08T00:00:00"/>
    <d v="2014-04-13T00:00:00"/>
    <s v="Standard Class"/>
    <x v="37"/>
    <s v="Christopher Schild"/>
    <s v="Home Office"/>
    <x v="0"/>
    <s v="Tampa"/>
    <s v="Florida"/>
    <n v="33614"/>
    <s v="South"/>
    <s v="FUR-TA-10003473"/>
    <x v="0"/>
    <s v="Tables"/>
    <s v="Bretford Rectangular Conference Table Tops"/>
    <n v="620.61450000000013"/>
    <x v="1"/>
    <n v="0.45"/>
    <x v="230"/>
  </r>
  <r>
    <n v="234"/>
    <s v="US-2014-100930"/>
    <n v="2014"/>
    <d v="2014-04-08T00:00:00"/>
    <d v="2014-04-13T00:00:00"/>
    <s v="Standard Class"/>
    <x v="37"/>
    <s v="Christopher Schild"/>
    <s v="Home Office"/>
    <x v="0"/>
    <s v="Tampa"/>
    <s v="Florida"/>
    <n v="33614"/>
    <s v="South"/>
    <s v="OFF-BI-10001679"/>
    <x v="1"/>
    <s v="Binders"/>
    <s v="GBC Instant Index System for Binding Systems"/>
    <n v="5.3280000000000012"/>
    <x v="0"/>
    <n v="0.7"/>
    <x v="231"/>
  </r>
  <r>
    <n v="235"/>
    <s v="US-2014-100930"/>
    <n v="2014"/>
    <d v="2014-04-08T00:00:00"/>
    <d v="2014-04-13T00:00:00"/>
    <s v="Standard Class"/>
    <x v="37"/>
    <s v="Christopher Schild"/>
    <s v="Home Office"/>
    <x v="0"/>
    <s v="Tampa"/>
    <s v="Florida"/>
    <n v="33614"/>
    <s v="South"/>
    <s v="FUR-FU-10004017"/>
    <x v="0"/>
    <s v="Furnishings"/>
    <s v="Tenex Contemporary Contur Chairmats for Low and Medium Pile Carpet, Computer, 39&quot; x 49&quot;"/>
    <n v="258.072"/>
    <x v="1"/>
    <n v="0.2"/>
    <x v="232"/>
  </r>
  <r>
    <n v="236"/>
    <s v="US-2014-100930"/>
    <n v="2014"/>
    <d v="2014-04-08T00:00:00"/>
    <d v="2014-04-13T00:00:00"/>
    <s v="Standard Class"/>
    <x v="37"/>
    <s v="Christopher Schild"/>
    <s v="Home Office"/>
    <x v="0"/>
    <s v="Tampa"/>
    <s v="Florida"/>
    <n v="33614"/>
    <s v="South"/>
    <s v="TEC-AC-10003832"/>
    <x v="2"/>
    <s v="Accessories"/>
    <s v="Logitech P710e Mobile Speakerphone"/>
    <n v="617.97600000000011"/>
    <x v="1"/>
    <n v="0.2"/>
    <x v="233"/>
  </r>
  <r>
    <n v="237"/>
    <s v="CA-2014-160514"/>
    <n v="2014"/>
    <d v="2014-11-13T00:00:00"/>
    <d v="2014-11-17T00:00:00"/>
    <s v="Standard Class"/>
    <x v="106"/>
    <s v="David Bremer"/>
    <s v="Corporate"/>
    <x v="0"/>
    <s v="Santa Clara"/>
    <s v="California"/>
    <n v="95051"/>
    <s v="West"/>
    <s v="OFF-PA-10002479"/>
    <x v="1"/>
    <s v="Paper"/>
    <s v="Xerox 4200 Series MultiUse Premium Copy Paper (20Lb. and 84 Bright)"/>
    <n v="10.56"/>
    <x v="0"/>
    <n v="0"/>
    <x v="234"/>
  </r>
  <r>
    <n v="238"/>
    <s v="CA-2013-157749"/>
    <n v="2013"/>
    <d v="2013-06-05T00:00:00"/>
    <d v="2013-06-10T00:00:00"/>
    <s v="Second Class"/>
    <x v="107"/>
    <s v="Ken Lonsdale"/>
    <s v="Consumer"/>
    <x v="0"/>
    <s v="Chicago"/>
    <s v="Illinois"/>
    <n v="60610"/>
    <s v="Central"/>
    <s v="OFF-PA-10003349"/>
    <x v="1"/>
    <s v="Paper"/>
    <s v="Xerox 1957"/>
    <n v="25.920000000000005"/>
    <x v="2"/>
    <n v="0.2"/>
    <x v="235"/>
  </r>
  <r>
    <n v="239"/>
    <s v="CA-2013-157749"/>
    <n v="2013"/>
    <d v="2013-06-05T00:00:00"/>
    <d v="2013-06-10T00:00:00"/>
    <s v="Second Class"/>
    <x v="107"/>
    <s v="Ken Lonsdale"/>
    <s v="Consumer"/>
    <x v="0"/>
    <s v="Chicago"/>
    <s v="Illinois"/>
    <n v="60610"/>
    <s v="Central"/>
    <s v="FUR-FU-10000576"/>
    <x v="0"/>
    <s v="Furnishings"/>
    <s v="Luxo Professional Fluorescent Magnifier Lamp with Clamp-Mount Base"/>
    <n v="419.68000000000006"/>
    <x v="2"/>
    <n v="0.6"/>
    <x v="236"/>
  </r>
  <r>
    <n v="240"/>
    <s v="CA-2013-157749"/>
    <n v="2013"/>
    <d v="2013-06-05T00:00:00"/>
    <d v="2013-06-10T00:00:00"/>
    <s v="Second Class"/>
    <x v="107"/>
    <s v="Ken Lonsdale"/>
    <s v="Consumer"/>
    <x v="0"/>
    <s v="Chicago"/>
    <s v="Illinois"/>
    <n v="60610"/>
    <s v="Central"/>
    <s v="FUR-FU-10004351"/>
    <x v="0"/>
    <s v="Furnishings"/>
    <s v="Staples"/>
    <n v="11.688000000000001"/>
    <x v="1"/>
    <n v="0.6"/>
    <x v="237"/>
  </r>
  <r>
    <n v="241"/>
    <s v="CA-2013-157749"/>
    <n v="2013"/>
    <d v="2013-06-05T00:00:00"/>
    <d v="2013-06-10T00:00:00"/>
    <s v="Second Class"/>
    <x v="107"/>
    <s v="Ken Lonsdale"/>
    <s v="Consumer"/>
    <x v="0"/>
    <s v="Chicago"/>
    <s v="Illinois"/>
    <n v="60610"/>
    <s v="Central"/>
    <s v="TEC-PH-10000011"/>
    <x v="2"/>
    <s v="Phones"/>
    <s v="PureGear Roll-On Screen Protector"/>
    <n v="31.983999999999998"/>
    <x v="0"/>
    <n v="0.2"/>
    <x v="238"/>
  </r>
  <r>
    <n v="242"/>
    <s v="CA-2013-157749"/>
    <n v="2013"/>
    <d v="2013-06-05T00:00:00"/>
    <d v="2013-06-10T00:00:00"/>
    <s v="Second Class"/>
    <x v="107"/>
    <s v="Ken Lonsdale"/>
    <s v="Consumer"/>
    <x v="0"/>
    <s v="Chicago"/>
    <s v="Illinois"/>
    <n v="60610"/>
    <s v="Central"/>
    <s v="FUR-TA-10002607"/>
    <x v="0"/>
    <s v="Tables"/>
    <s v="KI Conference Tables"/>
    <n v="177.22499999999999"/>
    <x v="2"/>
    <n v="0.5"/>
    <x v="239"/>
  </r>
  <r>
    <n v="243"/>
    <s v="CA-2013-157749"/>
    <n v="2013"/>
    <d v="2013-06-05T00:00:00"/>
    <d v="2013-06-10T00:00:00"/>
    <s v="Second Class"/>
    <x v="107"/>
    <s v="Ken Lonsdale"/>
    <s v="Consumer"/>
    <x v="0"/>
    <s v="Chicago"/>
    <s v="Illinois"/>
    <n v="60610"/>
    <s v="Central"/>
    <s v="FUR-FU-10002505"/>
    <x v="0"/>
    <s v="Furnishings"/>
    <s v="Eldon 100 Class Desk Accessories"/>
    <n v="4.0440000000000005"/>
    <x v="1"/>
    <n v="0.6"/>
    <x v="240"/>
  </r>
  <r>
    <n v="244"/>
    <s v="CA-2013-157749"/>
    <n v="2013"/>
    <d v="2013-06-05T00:00:00"/>
    <d v="2013-06-10T00:00:00"/>
    <s v="Second Class"/>
    <x v="107"/>
    <s v="Ken Lonsdale"/>
    <s v="Consumer"/>
    <x v="0"/>
    <s v="Chicago"/>
    <s v="Illinois"/>
    <n v="60610"/>
    <s v="Central"/>
    <s v="OFF-AR-10004685"/>
    <x v="1"/>
    <s v="Art"/>
    <s v="Binney &amp; Smith Crayola Metallic Colored Pencils, 8-Color Set"/>
    <n v="7.4080000000000004"/>
    <x v="0"/>
    <n v="0.2"/>
    <x v="193"/>
  </r>
  <r>
    <n v="245"/>
    <s v="CA-2011-131926"/>
    <n v="2011"/>
    <d v="2011-06-01T00:00:00"/>
    <d v="2011-06-06T00:00:00"/>
    <s v="Second Class"/>
    <x v="108"/>
    <s v="Dianna Wilson"/>
    <s v="Home Office"/>
    <x v="0"/>
    <s v="Lakeville"/>
    <s v="Minnesota"/>
    <n v="55044"/>
    <s v="Central"/>
    <s v="FUR-CH-10004063"/>
    <x v="0"/>
    <s v="Chairs"/>
    <s v="Global Deluxe High-Back Manager's Chair"/>
    <n v="2001.8600000000001"/>
    <x v="3"/>
    <n v="0"/>
    <x v="241"/>
  </r>
  <r>
    <n v="246"/>
    <s v="CA-2011-131926"/>
    <n v="2011"/>
    <d v="2011-06-01T00:00:00"/>
    <d v="2011-06-06T00:00:00"/>
    <s v="Second Class"/>
    <x v="108"/>
    <s v="Dianna Wilson"/>
    <s v="Home Office"/>
    <x v="0"/>
    <s v="Lakeville"/>
    <s v="Minnesota"/>
    <n v="55044"/>
    <s v="Central"/>
    <s v="OFF-ST-10002276"/>
    <x v="1"/>
    <s v="Storage"/>
    <s v="Safco Steel Mobile File Cart"/>
    <n v="166.72"/>
    <x v="0"/>
    <n v="0"/>
    <x v="242"/>
  </r>
  <r>
    <n v="247"/>
    <s v="CA-2011-131926"/>
    <n v="2011"/>
    <d v="2011-06-01T00:00:00"/>
    <d v="2011-06-06T00:00:00"/>
    <s v="Second Class"/>
    <x v="108"/>
    <s v="Dianna Wilson"/>
    <s v="Home Office"/>
    <x v="0"/>
    <s v="Lakeville"/>
    <s v="Minnesota"/>
    <n v="55044"/>
    <s v="Central"/>
    <s v="OFF-PA-10004082"/>
    <x v="1"/>
    <s v="Paper"/>
    <s v="Adams Telephone Message Book w/Frequently-Called Numbers Space, 400 Messages per Book"/>
    <n v="47.88"/>
    <x v="5"/>
    <n v="0"/>
    <x v="243"/>
  </r>
  <r>
    <n v="248"/>
    <s v="CA-2011-131926"/>
    <n v="2011"/>
    <d v="2011-06-01T00:00:00"/>
    <d v="2011-06-06T00:00:00"/>
    <s v="Second Class"/>
    <x v="108"/>
    <s v="Dianna Wilson"/>
    <s v="Home Office"/>
    <x v="0"/>
    <s v="Lakeville"/>
    <s v="Minnesota"/>
    <n v="55044"/>
    <s v="Central"/>
    <s v="OFF-AP-10002945"/>
    <x v="1"/>
    <s v="Appliances"/>
    <s v="Honeywell Enviracaire Portable HEPA Air Cleaner for 17' x 22' Room"/>
    <n v="1503.25"/>
    <x v="2"/>
    <n v="0"/>
    <x v="244"/>
  </r>
  <r>
    <n v="249"/>
    <s v="CA-2011-131926"/>
    <n v="2011"/>
    <d v="2011-06-01T00:00:00"/>
    <d v="2011-06-06T00:00:00"/>
    <s v="Second Class"/>
    <x v="108"/>
    <s v="Dianna Wilson"/>
    <s v="Home Office"/>
    <x v="0"/>
    <s v="Lakeville"/>
    <s v="Minnesota"/>
    <n v="55044"/>
    <s v="Central"/>
    <s v="OFF-PA-10000061"/>
    <x v="1"/>
    <s v="Paper"/>
    <s v="Xerox 205"/>
    <n v="25.92"/>
    <x v="4"/>
    <n v="0"/>
    <x v="245"/>
  </r>
  <r>
    <n v="250"/>
    <s v="CA-2013-154739"/>
    <n v="2013"/>
    <d v="2013-12-11T00:00:00"/>
    <d v="2013-12-16T00:00:00"/>
    <s v="Second Class"/>
    <x v="109"/>
    <s v="Logan Haushalter"/>
    <s v="Consumer"/>
    <x v="0"/>
    <s v="San Francisco"/>
    <s v="California"/>
    <n v="94109"/>
    <s v="West"/>
    <s v="FUR-CH-10002965"/>
    <x v="0"/>
    <s v="Chairs"/>
    <s v="Global Leather Highback Executive Chair with Pneumatic Height Adjustment, Black"/>
    <n v="321.56799999999998"/>
    <x v="0"/>
    <n v="0.2"/>
    <x v="246"/>
  </r>
  <r>
    <n v="251"/>
    <s v="CA-2013-145625"/>
    <n v="2013"/>
    <d v="2013-09-12T00:00:00"/>
    <d v="2013-09-18T00:00:00"/>
    <s v="Standard Class"/>
    <x v="110"/>
    <s v="Kelly Collister"/>
    <s v="Consumer"/>
    <x v="0"/>
    <s v="San Diego"/>
    <s v="California"/>
    <n v="92037"/>
    <s v="West"/>
    <s v="OFF-PA-10004569"/>
    <x v="1"/>
    <s v="Paper"/>
    <s v="Wirebound Message Books, Two 4 1/4&quot; x 5&quot; Forms per Page"/>
    <n v="7.61"/>
    <x v="7"/>
    <n v="0"/>
    <x v="247"/>
  </r>
  <r>
    <n v="252"/>
    <s v="CA-2013-145625"/>
    <n v="2013"/>
    <d v="2013-09-12T00:00:00"/>
    <d v="2013-09-18T00:00:00"/>
    <s v="Standard Class"/>
    <x v="110"/>
    <s v="Kelly Collister"/>
    <s v="Consumer"/>
    <x v="0"/>
    <s v="San Diego"/>
    <s v="California"/>
    <n v="92037"/>
    <s v="West"/>
    <s v="TEC-AC-10003832"/>
    <x v="2"/>
    <s v="Accessories"/>
    <s v="Logitech P710e Mobile Speakerphone"/>
    <n v="3347.37"/>
    <x v="11"/>
    <n v="0"/>
    <x v="248"/>
  </r>
  <r>
    <n v="253"/>
    <s v="CA-2013-146941"/>
    <n v="2013"/>
    <d v="2013-12-11T00:00:00"/>
    <d v="2013-12-14T00:00:00"/>
    <s v="First Class"/>
    <x v="111"/>
    <s v="Delfina Latchford"/>
    <s v="Consumer"/>
    <x v="0"/>
    <s v="New York City"/>
    <s v="New York"/>
    <n v="10024"/>
    <s v="East"/>
    <s v="OFF-ST-10001228"/>
    <x v="1"/>
    <s v="Storage"/>
    <s v="Fellowes Personal Hanging Folder Files, Navy"/>
    <n v="80.58"/>
    <x v="5"/>
    <n v="0"/>
    <x v="249"/>
  </r>
  <r>
    <n v="254"/>
    <s v="CA-2013-146941"/>
    <n v="2013"/>
    <d v="2013-12-11T00:00:00"/>
    <d v="2013-12-14T00:00:00"/>
    <s v="First Class"/>
    <x v="111"/>
    <s v="Delfina Latchford"/>
    <s v="Consumer"/>
    <x v="0"/>
    <s v="New York City"/>
    <s v="New York"/>
    <n v="10024"/>
    <s v="East"/>
    <s v="OFF-EN-10003296"/>
    <x v="1"/>
    <s v="Envelopes"/>
    <s v="Tyvek Side-Opening Peel &amp; Seel Expanding Envelopes"/>
    <n v="361.92"/>
    <x v="4"/>
    <n v="0"/>
    <x v="250"/>
  </r>
  <r>
    <n v="255"/>
    <s v="US-2012-159982"/>
    <n v="2012"/>
    <d v="2012-11-28T00:00:00"/>
    <d v="2012-12-04T00:00:00"/>
    <s v="Standard Class"/>
    <x v="112"/>
    <s v="Dan Reichenbach"/>
    <s v="Corporate"/>
    <x v="0"/>
    <s v="Chicago"/>
    <s v="Illinois"/>
    <n v="60623"/>
    <s v="Central"/>
    <s v="FUR-FU-10002505"/>
    <x v="0"/>
    <s v="Furnishings"/>
    <s v="Eldon 100 Class Desk Accessories"/>
    <n v="12.132000000000001"/>
    <x v="6"/>
    <n v="0.6"/>
    <x v="251"/>
  </r>
  <r>
    <n v="256"/>
    <s v="US-2012-159982"/>
    <n v="2012"/>
    <d v="2012-11-28T00:00:00"/>
    <d v="2012-12-04T00:00:00"/>
    <s v="Standard Class"/>
    <x v="112"/>
    <s v="Dan Reichenbach"/>
    <s v="Corporate"/>
    <x v="0"/>
    <s v="Chicago"/>
    <s v="Illinois"/>
    <n v="60623"/>
    <s v="Central"/>
    <s v="OFF-ST-10004804"/>
    <x v="1"/>
    <s v="Storage"/>
    <s v="Belkin 19&quot; Vented Equipment Shelf, Black"/>
    <n v="82.367999999999995"/>
    <x v="0"/>
    <n v="0.2"/>
    <x v="252"/>
  </r>
  <r>
    <n v="257"/>
    <s v="US-2012-159982"/>
    <n v="2012"/>
    <d v="2012-11-28T00:00:00"/>
    <d v="2012-12-04T00:00:00"/>
    <s v="Standard Class"/>
    <x v="112"/>
    <s v="Dan Reichenbach"/>
    <s v="Corporate"/>
    <x v="0"/>
    <s v="Chicago"/>
    <s v="Illinois"/>
    <n v="60623"/>
    <s v="Central"/>
    <s v="OFF-ST-10001590"/>
    <x v="1"/>
    <s v="Storage"/>
    <s v="Tenex Personal Project File with Scoop Front Design, Black"/>
    <n v="53.92"/>
    <x v="2"/>
    <n v="0.2"/>
    <x v="253"/>
  </r>
  <r>
    <n v="258"/>
    <s v="US-2012-159982"/>
    <n v="2012"/>
    <d v="2012-11-28T00:00:00"/>
    <d v="2012-12-04T00:00:00"/>
    <s v="Standard Class"/>
    <x v="112"/>
    <s v="Dan Reichenbach"/>
    <s v="Corporate"/>
    <x v="0"/>
    <s v="Chicago"/>
    <s v="Illinois"/>
    <n v="60623"/>
    <s v="Central"/>
    <s v="TEC-PH-10001580"/>
    <x v="2"/>
    <s v="Phones"/>
    <s v="Logitech Mobile Speakerphone P710e - speaker phone"/>
    <n v="647.904"/>
    <x v="5"/>
    <n v="0.2"/>
    <x v="254"/>
  </r>
  <r>
    <n v="259"/>
    <s v="CA-2014-163139"/>
    <n v="2014"/>
    <d v="2014-12-02T00:00:00"/>
    <d v="2014-12-04T00:00:00"/>
    <s v="Second Class"/>
    <x v="113"/>
    <s v="Craig Carreira"/>
    <s v="Consumer"/>
    <x v="0"/>
    <s v="New York City"/>
    <s v="New York"/>
    <n v="10009"/>
    <s v="East"/>
    <s v="TEC-AC-10000290"/>
    <x v="2"/>
    <s v="Accessories"/>
    <s v="Sabrent 4-Port USB 2.0 Hub"/>
    <n v="20.37"/>
    <x v="1"/>
    <n v="0"/>
    <x v="255"/>
  </r>
  <r>
    <n v="260"/>
    <s v="CA-2014-163139"/>
    <n v="2014"/>
    <d v="2014-12-02T00:00:00"/>
    <d v="2014-12-04T00:00:00"/>
    <s v="Second Class"/>
    <x v="113"/>
    <s v="Craig Carreira"/>
    <s v="Consumer"/>
    <x v="0"/>
    <s v="New York City"/>
    <s v="New York"/>
    <n v="10009"/>
    <s v="East"/>
    <s v="OFF-ST-10002790"/>
    <x v="1"/>
    <s v="Storage"/>
    <s v="Safco Industrial Shelving"/>
    <n v="221.54999999999998"/>
    <x v="1"/>
    <n v="0"/>
    <x v="256"/>
  </r>
  <r>
    <n v="261"/>
    <s v="CA-2014-163139"/>
    <n v="2014"/>
    <d v="2014-12-02T00:00:00"/>
    <d v="2014-12-04T00:00:00"/>
    <s v="Second Class"/>
    <x v="113"/>
    <s v="Craig Carreira"/>
    <s v="Consumer"/>
    <x v="0"/>
    <s v="New York City"/>
    <s v="New York"/>
    <n v="10009"/>
    <s v="East"/>
    <s v="OFF-BI-10003460"/>
    <x v="1"/>
    <s v="Binders"/>
    <s v="Acco 3-Hole Punch"/>
    <n v="17.52"/>
    <x v="2"/>
    <n v="0.2"/>
    <x v="257"/>
  </r>
  <r>
    <n v="262"/>
    <s v="US-2014-155299"/>
    <n v="2014"/>
    <d v="2014-06-09T00:00:00"/>
    <d v="2014-06-13T00:00:00"/>
    <s v="Standard Class"/>
    <x v="114"/>
    <s v="Dorris liebe"/>
    <s v="Corporate"/>
    <x v="0"/>
    <s v="Pasadena"/>
    <s v="Texas"/>
    <n v="77506"/>
    <s v="Central"/>
    <s v="OFF-AP-10002203"/>
    <x v="1"/>
    <s v="Appliances"/>
    <s v="Eureka Disposable Bags for Sanitaire Vibra Groomer I Upright Vac"/>
    <n v="1.6239999999999994"/>
    <x v="0"/>
    <n v="0.8"/>
    <x v="258"/>
  </r>
  <r>
    <n v="263"/>
    <s v="US-2011-106992"/>
    <n v="2011"/>
    <d v="2011-09-19T00:00:00"/>
    <d v="2011-09-21T00:00:00"/>
    <s v="Second Class"/>
    <x v="115"/>
    <s v="Sean Braxton"/>
    <s v="Corporate"/>
    <x v="0"/>
    <s v="Houston"/>
    <s v="Texas"/>
    <n v="77036"/>
    <s v="Central"/>
    <s v="TEC-MA-10000822"/>
    <x v="2"/>
    <s v="Machines"/>
    <s v="Lexmark MX611dhe Monochrome Laser Printer"/>
    <n v="3059.982"/>
    <x v="1"/>
    <n v="0.4"/>
    <x v="259"/>
  </r>
  <r>
    <n v="264"/>
    <s v="US-2011-106992"/>
    <n v="2011"/>
    <d v="2011-09-19T00:00:00"/>
    <d v="2011-09-21T00:00:00"/>
    <s v="Second Class"/>
    <x v="115"/>
    <s v="Sean Braxton"/>
    <s v="Corporate"/>
    <x v="0"/>
    <s v="Houston"/>
    <s v="Texas"/>
    <n v="77036"/>
    <s v="Central"/>
    <s v="TEC-MA-10003353"/>
    <x v="2"/>
    <s v="Machines"/>
    <s v="Xerox WorkCentre 6505DN Laser Multifunction Printer"/>
    <n v="2519.9579999999996"/>
    <x v="3"/>
    <n v="0.4"/>
    <x v="260"/>
  </r>
  <r>
    <n v="265"/>
    <s v="CA-2013-125318"/>
    <n v="2013"/>
    <d v="2013-06-07T00:00:00"/>
    <d v="2013-06-14T00:00:00"/>
    <s v="Standard Class"/>
    <x v="116"/>
    <s v="Roy Collins"/>
    <s v="Consumer"/>
    <x v="0"/>
    <s v="Chicago"/>
    <s v="Illinois"/>
    <n v="60610"/>
    <s v="Central"/>
    <s v="TEC-PH-10001433"/>
    <x v="2"/>
    <s v="Phones"/>
    <s v="Cisco Small Business SPA 502G VoIP phone"/>
    <n v="328.22399999999999"/>
    <x v="4"/>
    <n v="0.2"/>
    <x v="261"/>
  </r>
  <r>
    <n v="266"/>
    <s v="CA-2012-155040"/>
    <n v="2012"/>
    <d v="2012-11-10T00:00:00"/>
    <d v="2012-11-15T00:00:00"/>
    <s v="Standard Class"/>
    <x v="117"/>
    <s v="Alan Hwang"/>
    <s v="Consumer"/>
    <x v="0"/>
    <s v="Brentwood"/>
    <s v="California"/>
    <n v="94513"/>
    <s v="West"/>
    <s v="TEC-AC-10004469"/>
    <x v="2"/>
    <s v="Accessories"/>
    <s v="Microsoft Sculpt Comfort Mouse"/>
    <n v="79.900000000000006"/>
    <x v="0"/>
    <n v="0"/>
    <x v="262"/>
  </r>
  <r>
    <n v="267"/>
    <s v="CA-2014-136826"/>
    <n v="2014"/>
    <d v="2014-06-17T00:00:00"/>
    <d v="2014-06-21T00:00:00"/>
    <s v="Standard Class"/>
    <x v="118"/>
    <s v="Claudia Bergmann"/>
    <s v="Corporate"/>
    <x v="0"/>
    <s v="Chapel Hill"/>
    <s v="North Carolina"/>
    <n v="27514"/>
    <s v="South"/>
    <s v="OFF-AR-10003602"/>
    <x v="1"/>
    <s v="Art"/>
    <s v="Quartet Omega Colored Chalk, 12/Pack"/>
    <n v="14.015999999999998"/>
    <x v="1"/>
    <n v="0.2"/>
    <x v="263"/>
  </r>
  <r>
    <n v="268"/>
    <s v="CA-2013-111010"/>
    <n v="2013"/>
    <d v="2013-01-22T00:00:00"/>
    <d v="2013-01-28T00:00:00"/>
    <s v="Standard Class"/>
    <x v="38"/>
    <s v="Paul Gonzalez"/>
    <s v="Consumer"/>
    <x v="0"/>
    <s v="Morristown"/>
    <s v="New Jersey"/>
    <n v="7960"/>
    <s v="East"/>
    <s v="OFF-FA-10003472"/>
    <x v="1"/>
    <s v="Fasteners"/>
    <s v="Bagged Rubber Bands"/>
    <n v="7.5600000000000005"/>
    <x v="5"/>
    <n v="0"/>
    <x v="264"/>
  </r>
  <r>
    <n v="269"/>
    <s v="US-2014-145366"/>
    <n v="2014"/>
    <d v="2014-12-10T00:00:00"/>
    <d v="2014-12-14T00:00:00"/>
    <s v="Standard Class"/>
    <x v="119"/>
    <s v="Christine Abelman"/>
    <s v="Corporate"/>
    <x v="0"/>
    <s v="Cincinnati"/>
    <s v="Ohio"/>
    <n v="45231"/>
    <s v="East"/>
    <s v="OFF-ST-10004180"/>
    <x v="1"/>
    <s v="Storage"/>
    <s v="Safco Commercial Shelving"/>
    <n v="37.207999999999998"/>
    <x v="7"/>
    <n v="0.2"/>
    <x v="265"/>
  </r>
  <r>
    <n v="270"/>
    <s v="US-2014-145366"/>
    <n v="2014"/>
    <d v="2014-12-10T00:00:00"/>
    <d v="2014-12-14T00:00:00"/>
    <s v="Standard Class"/>
    <x v="119"/>
    <s v="Christine Abelman"/>
    <s v="Corporate"/>
    <x v="0"/>
    <s v="Cincinnati"/>
    <s v="Ohio"/>
    <n v="45231"/>
    <s v="East"/>
    <s v="OFF-EN-10004386"/>
    <x v="1"/>
    <s v="Envelopes"/>
    <s v="Recycled Interoffice Envelopes with String and Button Closure, 10 x 13"/>
    <n v="57.576000000000001"/>
    <x v="1"/>
    <n v="0.2"/>
    <x v="266"/>
  </r>
  <r>
    <n v="271"/>
    <s v="CA-2014-163979"/>
    <n v="2014"/>
    <d v="2014-12-29T00:00:00"/>
    <d v="2015-01-03T00:00:00"/>
    <s v="Second Class"/>
    <x v="120"/>
    <s v="Kristen Hastings"/>
    <s v="Corporate"/>
    <x v="0"/>
    <s v="San Francisco"/>
    <s v="California"/>
    <n v="94110"/>
    <s v="West"/>
    <s v="OFF-ST-10003208"/>
    <x v="1"/>
    <s v="Storage"/>
    <s v="Adjustable Depth Letter/Legal Cart"/>
    <n v="725.84"/>
    <x v="4"/>
    <n v="0"/>
    <x v="267"/>
  </r>
  <r>
    <n v="272"/>
    <s v="CA-2012-155334"/>
    <n v="2012"/>
    <d v="2012-07-30T00:00:00"/>
    <d v="2012-07-31T00:00:00"/>
    <s v="First Class"/>
    <x v="66"/>
    <s v="Helen Andreada"/>
    <s v="Consumer"/>
    <x v="0"/>
    <s v="San Francisco"/>
    <s v="California"/>
    <n v="94109"/>
    <s v="West"/>
    <s v="TEC-AC-10003628"/>
    <x v="2"/>
    <s v="Accessories"/>
    <s v="Logitech 910-002974 M325 Wireless Mouse for Web Scrolling"/>
    <n v="209.92999999999998"/>
    <x v="3"/>
    <n v="0"/>
    <x v="268"/>
  </r>
  <r>
    <n v="273"/>
    <s v="CA-2012-155334"/>
    <n v="2012"/>
    <d v="2012-07-30T00:00:00"/>
    <d v="2012-07-31T00:00:00"/>
    <s v="First Class"/>
    <x v="66"/>
    <s v="Helen Andreada"/>
    <s v="Consumer"/>
    <x v="0"/>
    <s v="San Francisco"/>
    <s v="California"/>
    <n v="94109"/>
    <s v="West"/>
    <s v="FUR-FU-10003274"/>
    <x v="0"/>
    <s v="Furnishings"/>
    <s v="Regeneration Desk Collection"/>
    <n v="5.28"/>
    <x v="1"/>
    <n v="0"/>
    <x v="269"/>
  </r>
  <r>
    <n v="274"/>
    <s v="CA-2012-155334"/>
    <n v="2012"/>
    <d v="2012-07-30T00:00:00"/>
    <d v="2012-07-31T00:00:00"/>
    <s v="First Class"/>
    <x v="66"/>
    <s v="Helen Andreada"/>
    <s v="Consumer"/>
    <x v="0"/>
    <s v="San Francisco"/>
    <s v="California"/>
    <n v="94109"/>
    <s v="West"/>
    <s v="OFF-BI-10002557"/>
    <x v="1"/>
    <s v="Binders"/>
    <s v="Presstex Flexible Ring Binders"/>
    <n v="10.92"/>
    <x v="1"/>
    <n v="0.2"/>
    <x v="270"/>
  </r>
  <r>
    <n v="275"/>
    <s v="CA-2014-118136"/>
    <n v="2014"/>
    <d v="2014-09-17T00:00:00"/>
    <d v="2014-09-18T00:00:00"/>
    <s v="First Class"/>
    <x v="121"/>
    <s v="Barry Blumstein"/>
    <s v="Corporate"/>
    <x v="0"/>
    <s v="Inglewood"/>
    <s v="California"/>
    <n v="90301"/>
    <s v="West"/>
    <s v="OFF-PA-10002615"/>
    <x v="1"/>
    <s v="Paper"/>
    <s v="Ampad Gold Fibre Wirebound Steno Books, 6&quot; x 9&quot;, Gregg Ruled"/>
    <n v="8.82"/>
    <x v="0"/>
    <n v="0"/>
    <x v="271"/>
  </r>
  <r>
    <n v="276"/>
    <s v="CA-2014-118136"/>
    <n v="2014"/>
    <d v="2014-09-17T00:00:00"/>
    <d v="2014-09-18T00:00:00"/>
    <s v="First Class"/>
    <x v="121"/>
    <s v="Barry Blumstein"/>
    <s v="Corporate"/>
    <x v="0"/>
    <s v="Inglewood"/>
    <s v="California"/>
    <n v="90301"/>
    <s v="West"/>
    <s v="OFF-AR-10001427"/>
    <x v="1"/>
    <s v="Art"/>
    <s v="Newell 330"/>
    <n v="5.98"/>
    <x v="7"/>
    <n v="0"/>
    <x v="272"/>
  </r>
  <r>
    <n v="277"/>
    <s v="CA-2014-132976"/>
    <n v="2014"/>
    <d v="2014-10-14T00:00:00"/>
    <d v="2014-10-18T00:00:00"/>
    <s v="Standard Class"/>
    <x v="122"/>
    <s v="Andrew Gjertsen"/>
    <s v="Corporate"/>
    <x v="0"/>
    <s v="Philadelphia"/>
    <s v="Pennsylvania"/>
    <n v="19140"/>
    <s v="East"/>
    <s v="OFF-PA-10000673"/>
    <x v="1"/>
    <s v="Paper"/>
    <s v="Post-it “Important Message” Note Pad, Neon Colors, 50 Sheets/Pad"/>
    <n v="11.648000000000001"/>
    <x v="0"/>
    <n v="0.2"/>
    <x v="273"/>
  </r>
  <r>
    <n v="278"/>
    <s v="CA-2014-132976"/>
    <n v="2014"/>
    <d v="2014-10-14T00:00:00"/>
    <d v="2014-10-18T00:00:00"/>
    <s v="Standard Class"/>
    <x v="122"/>
    <s v="Andrew Gjertsen"/>
    <s v="Corporate"/>
    <x v="0"/>
    <s v="Philadelphia"/>
    <s v="Pennsylvania"/>
    <n v="19140"/>
    <s v="East"/>
    <s v="OFF-PA-10004470"/>
    <x v="1"/>
    <s v="Paper"/>
    <s v="Adams Write n' Stick Phone Message Book, 11&quot; X 5 1/4&quot;, 200 Messages"/>
    <n v="18.175999999999998"/>
    <x v="4"/>
    <n v="0.2"/>
    <x v="274"/>
  </r>
  <r>
    <n v="279"/>
    <s v="CA-2014-132976"/>
    <n v="2014"/>
    <d v="2014-10-14T00:00:00"/>
    <d v="2014-10-18T00:00:00"/>
    <s v="Standard Class"/>
    <x v="122"/>
    <s v="Andrew Gjertsen"/>
    <s v="Corporate"/>
    <x v="0"/>
    <s v="Philadelphia"/>
    <s v="Pennsylvania"/>
    <n v="19140"/>
    <s v="East"/>
    <s v="OFF-ST-10000876"/>
    <x v="1"/>
    <s v="Storage"/>
    <s v="Eldon Simplefile Box Office"/>
    <n v="59.712000000000003"/>
    <x v="5"/>
    <n v="0.2"/>
    <x v="275"/>
  </r>
  <r>
    <n v="280"/>
    <s v="CA-2014-132976"/>
    <n v="2014"/>
    <d v="2014-10-14T00:00:00"/>
    <d v="2014-10-18T00:00:00"/>
    <s v="Standard Class"/>
    <x v="122"/>
    <s v="Andrew Gjertsen"/>
    <s v="Corporate"/>
    <x v="0"/>
    <s v="Philadelphia"/>
    <s v="Pennsylvania"/>
    <n v="19140"/>
    <s v="East"/>
    <s v="OFF-LA-10002043"/>
    <x v="1"/>
    <s v="Labels"/>
    <s v="Avery 489"/>
    <n v="24.839999999999996"/>
    <x v="1"/>
    <n v="0.2"/>
    <x v="276"/>
  </r>
  <r>
    <n v="281"/>
    <s v="US-2012-161991"/>
    <n v="2012"/>
    <d v="2012-09-26T00:00:00"/>
    <d v="2012-09-28T00:00:00"/>
    <s v="Second Class"/>
    <x v="56"/>
    <s v="Steven Cartwright"/>
    <s v="Consumer"/>
    <x v="0"/>
    <s v="Houston"/>
    <s v="Texas"/>
    <n v="77070"/>
    <s v="Central"/>
    <s v="OFF-BI-10004967"/>
    <x v="1"/>
    <s v="Binders"/>
    <s v="Round Ring Binders"/>
    <n v="2.0799999999999996"/>
    <x v="2"/>
    <n v="0.8"/>
    <x v="277"/>
  </r>
  <r>
    <n v="282"/>
    <s v="US-2012-161991"/>
    <n v="2012"/>
    <d v="2012-09-26T00:00:00"/>
    <d v="2012-09-28T00:00:00"/>
    <s v="Second Class"/>
    <x v="56"/>
    <s v="Steven Cartwright"/>
    <s v="Consumer"/>
    <x v="0"/>
    <s v="Houston"/>
    <s v="Texas"/>
    <n v="77070"/>
    <s v="Central"/>
    <s v="TEC-PH-10001760"/>
    <x v="2"/>
    <s v="Phones"/>
    <s v="Bose SoundLink Bluetooth Speaker"/>
    <n v="1114.4000000000001"/>
    <x v="3"/>
    <n v="0.2"/>
    <x v="278"/>
  </r>
  <r>
    <n v="283"/>
    <s v="CA-2012-130890"/>
    <n v="2012"/>
    <d v="2012-11-02T00:00:00"/>
    <d v="2012-11-06T00:00:00"/>
    <s v="Standard Class"/>
    <x v="123"/>
    <s v="Jas O'Carroll"/>
    <s v="Consumer"/>
    <x v="0"/>
    <s v="Los Angeles"/>
    <s v="California"/>
    <n v="90004"/>
    <s v="West"/>
    <s v="FUR-TA-10002903"/>
    <x v="0"/>
    <s v="Tables"/>
    <s v="Bevis Round Bullnose 29&quot; High Table Top"/>
    <n v="1038.8399999999999"/>
    <x v="2"/>
    <n v="0.2"/>
    <x v="279"/>
  </r>
  <r>
    <n v="284"/>
    <s v="CA-2012-130883"/>
    <n v="2012"/>
    <d v="2012-09-26T00:00:00"/>
    <d v="2012-10-02T00:00:00"/>
    <s v="Standard Class"/>
    <x v="14"/>
    <s v="Tracy Blumstein"/>
    <s v="Consumer"/>
    <x v="0"/>
    <s v="Portland"/>
    <s v="Oregon"/>
    <n v="97206"/>
    <s v="West"/>
    <s v="OFF-PA-10000474"/>
    <x v="1"/>
    <s v="Paper"/>
    <s v="Staples"/>
    <n v="141.76"/>
    <x v="2"/>
    <n v="0.2"/>
    <x v="280"/>
  </r>
  <r>
    <n v="285"/>
    <s v="CA-2012-130883"/>
    <n v="2012"/>
    <d v="2012-09-26T00:00:00"/>
    <d v="2012-10-02T00:00:00"/>
    <s v="Standard Class"/>
    <x v="14"/>
    <s v="Tracy Blumstein"/>
    <s v="Consumer"/>
    <x v="0"/>
    <s v="Portland"/>
    <s v="Oregon"/>
    <n v="97206"/>
    <s v="West"/>
    <s v="TEC-AC-10001956"/>
    <x v="2"/>
    <s v="Accessories"/>
    <s v="Microsoft Arc Touch Mouse"/>
    <n v="239.80000000000004"/>
    <x v="2"/>
    <n v="0.2"/>
    <x v="281"/>
  </r>
  <r>
    <n v="286"/>
    <s v="CA-2012-130883"/>
    <n v="2012"/>
    <d v="2012-09-26T00:00:00"/>
    <d v="2012-10-02T00:00:00"/>
    <s v="Standard Class"/>
    <x v="14"/>
    <s v="Tracy Blumstein"/>
    <s v="Consumer"/>
    <x v="0"/>
    <s v="Portland"/>
    <s v="Oregon"/>
    <n v="97206"/>
    <s v="West"/>
    <s v="OFF-PA-10004100"/>
    <x v="1"/>
    <s v="Paper"/>
    <s v="Xerox 216"/>
    <n v="31.104000000000006"/>
    <x v="5"/>
    <n v="0.2"/>
    <x v="282"/>
  </r>
  <r>
    <n v="287"/>
    <s v="CA-2013-112697"/>
    <n v="2013"/>
    <d v="2013-12-19T00:00:00"/>
    <d v="2013-12-21T00:00:00"/>
    <s v="Second Class"/>
    <x v="124"/>
    <s v="Alan Haines"/>
    <s v="Corporate"/>
    <x v="0"/>
    <s v="Tamarac"/>
    <s v="Florida"/>
    <n v="33319"/>
    <s v="South"/>
    <s v="OFF-BI-10000778"/>
    <x v="1"/>
    <s v="Binders"/>
    <s v="GBC VeloBinder Electric Binding Machine"/>
    <n v="254.05800000000002"/>
    <x v="3"/>
    <n v="0.7"/>
    <x v="283"/>
  </r>
  <r>
    <n v="288"/>
    <s v="CA-2013-112697"/>
    <n v="2013"/>
    <d v="2013-12-19T00:00:00"/>
    <d v="2013-12-21T00:00:00"/>
    <s v="Second Class"/>
    <x v="124"/>
    <s v="Alan Haines"/>
    <s v="Corporate"/>
    <x v="0"/>
    <s v="Tamarac"/>
    <s v="Florida"/>
    <n v="33319"/>
    <s v="South"/>
    <s v="OFF-AP-10002684"/>
    <x v="1"/>
    <s v="Appliances"/>
    <s v="Acco 7-Outlet Masterpiece Power Center, Wihtout Fax/Phone Line Protection"/>
    <n v="194.52800000000002"/>
    <x v="0"/>
    <n v="0.2"/>
    <x v="284"/>
  </r>
  <r>
    <n v="289"/>
    <s v="CA-2013-112697"/>
    <n v="2013"/>
    <d v="2013-12-19T00:00:00"/>
    <d v="2013-12-21T00:00:00"/>
    <s v="Second Class"/>
    <x v="124"/>
    <s v="Alan Haines"/>
    <s v="Corporate"/>
    <x v="0"/>
    <s v="Tamarac"/>
    <s v="Florida"/>
    <n v="33319"/>
    <s v="South"/>
    <s v="OFF-SU-10000646"/>
    <x v="1"/>
    <s v="Supplies"/>
    <s v="Premier Automatic Letter Opener"/>
    <n v="961.48000000000013"/>
    <x v="2"/>
    <n v="0.2"/>
    <x v="285"/>
  </r>
  <r>
    <n v="290"/>
    <s v="CA-2013-110772"/>
    <n v="2013"/>
    <d v="2013-11-21T00:00:00"/>
    <d v="2013-11-25T00:00:00"/>
    <s v="Second Class"/>
    <x v="125"/>
    <s v="Nick Zandusky"/>
    <s v="Home Office"/>
    <x v="0"/>
    <s v="Columbus"/>
    <s v="Ohio"/>
    <n v="43229"/>
    <s v="East"/>
    <s v="OFF-FA-10002983"/>
    <x v="1"/>
    <s v="Fasteners"/>
    <s v="Advantus SlideClip Paper Clips"/>
    <n v="19.096"/>
    <x v="3"/>
    <n v="0.2"/>
    <x v="286"/>
  </r>
  <r>
    <n v="291"/>
    <s v="CA-2013-110772"/>
    <n v="2013"/>
    <d v="2013-11-21T00:00:00"/>
    <d v="2013-11-25T00:00:00"/>
    <s v="Second Class"/>
    <x v="125"/>
    <s v="Nick Zandusky"/>
    <s v="Home Office"/>
    <x v="0"/>
    <s v="Columbus"/>
    <s v="Ohio"/>
    <n v="43229"/>
    <s v="East"/>
    <s v="OFF-LA-10004689"/>
    <x v="1"/>
    <s v="Labels"/>
    <s v="Avery 512"/>
    <n v="18.496000000000002"/>
    <x v="8"/>
    <n v="0.2"/>
    <x v="287"/>
  </r>
  <r>
    <n v="292"/>
    <s v="CA-2013-110772"/>
    <n v="2013"/>
    <d v="2013-11-21T00:00:00"/>
    <d v="2013-11-25T00:00:00"/>
    <s v="Second Class"/>
    <x v="125"/>
    <s v="Nick Zandusky"/>
    <s v="Home Office"/>
    <x v="0"/>
    <s v="Columbus"/>
    <s v="Ohio"/>
    <n v="43229"/>
    <s v="East"/>
    <s v="TEC-AC-10002001"/>
    <x v="2"/>
    <s v="Accessories"/>
    <s v="Logitech Wireless Gaming Headset G930"/>
    <n v="255.98400000000004"/>
    <x v="0"/>
    <n v="0.2"/>
    <x v="288"/>
  </r>
  <r>
    <n v="293"/>
    <s v="CA-2013-110772"/>
    <n v="2013"/>
    <d v="2013-11-21T00:00:00"/>
    <d v="2013-11-25T00:00:00"/>
    <s v="Second Class"/>
    <x v="125"/>
    <s v="Nick Zandusky"/>
    <s v="Home Office"/>
    <x v="0"/>
    <s v="Columbus"/>
    <s v="Ohio"/>
    <n v="43229"/>
    <s v="East"/>
    <s v="FUR-BO-10004709"/>
    <x v="0"/>
    <s v="Bookcases"/>
    <s v="Bush Westfield Collection Bookcases, Medium Cherry Finish"/>
    <n v="86.97"/>
    <x v="1"/>
    <n v="0.5"/>
    <x v="289"/>
  </r>
  <r>
    <n v="294"/>
    <s v="CA-2011-111451"/>
    <n v="2011"/>
    <d v="2011-12-26T00:00:00"/>
    <d v="2011-12-28T00:00:00"/>
    <s v="First Class"/>
    <x v="126"/>
    <s v="Kelly Lampkin"/>
    <s v="Corporate"/>
    <x v="0"/>
    <s v="Colorado Springs"/>
    <s v="Colorado"/>
    <n v="80906"/>
    <s v="West"/>
    <s v="FUR-FU-10004091"/>
    <x v="0"/>
    <s v="Furnishings"/>
    <s v="Howard Miller 13&quot; Diameter Goldtone Round Wall Clock"/>
    <n v="300.416"/>
    <x v="8"/>
    <n v="0.2"/>
    <x v="290"/>
  </r>
  <r>
    <n v="295"/>
    <s v="CA-2011-111451"/>
    <n v="2011"/>
    <d v="2011-12-26T00:00:00"/>
    <d v="2011-12-28T00:00:00"/>
    <s v="First Class"/>
    <x v="126"/>
    <s v="Kelly Lampkin"/>
    <s v="Corporate"/>
    <x v="0"/>
    <s v="Colorado Springs"/>
    <s v="Colorado"/>
    <n v="80906"/>
    <s v="West"/>
    <s v="FUR-CH-10001891"/>
    <x v="0"/>
    <s v="Chairs"/>
    <s v="Global Deluxe Office Fabric Chairs"/>
    <n v="230.35200000000003"/>
    <x v="1"/>
    <n v="0.2"/>
    <x v="291"/>
  </r>
  <r>
    <n v="296"/>
    <s v="CA-2011-111451"/>
    <n v="2011"/>
    <d v="2011-12-26T00:00:00"/>
    <d v="2011-12-28T00:00:00"/>
    <s v="First Class"/>
    <x v="126"/>
    <s v="Kelly Lampkin"/>
    <s v="Corporate"/>
    <x v="0"/>
    <s v="Colorado Springs"/>
    <s v="Colorado"/>
    <n v="80906"/>
    <s v="West"/>
    <s v="FUR-FU-10002918"/>
    <x v="0"/>
    <s v="Furnishings"/>
    <s v="Eldon ClusterMat Chair Mat with Cordless Antistatic Protection"/>
    <n v="218.35200000000003"/>
    <x v="1"/>
    <n v="0.2"/>
    <x v="292"/>
  </r>
  <r>
    <n v="297"/>
    <s v="CA-2011-111451"/>
    <n v="2011"/>
    <d v="2011-12-26T00:00:00"/>
    <d v="2011-12-28T00:00:00"/>
    <s v="First Class"/>
    <x v="126"/>
    <s v="Kelly Lampkin"/>
    <s v="Corporate"/>
    <x v="0"/>
    <s v="Colorado Springs"/>
    <s v="Colorado"/>
    <n v="80906"/>
    <s v="West"/>
    <s v="OFF-BI-10004593"/>
    <x v="1"/>
    <s v="Binders"/>
    <s v="Ibico Laser Imprintable Binding System Covers"/>
    <n v="78.600000000000009"/>
    <x v="2"/>
    <n v="0.7"/>
    <x v="293"/>
  </r>
  <r>
    <n v="298"/>
    <s v="CA-2011-111451"/>
    <n v="2011"/>
    <d v="2011-12-26T00:00:00"/>
    <d v="2011-12-28T00:00:00"/>
    <s v="First Class"/>
    <x v="126"/>
    <s v="Kelly Lampkin"/>
    <s v="Corporate"/>
    <x v="0"/>
    <s v="Colorado Springs"/>
    <s v="Colorado"/>
    <n v="80906"/>
    <s v="West"/>
    <s v="OFF-FA-10004854"/>
    <x v="1"/>
    <s v="Fasteners"/>
    <s v="Vinyl Coated Wire Paper Clips in Organizer Box, 800/Box"/>
    <n v="27.552000000000003"/>
    <x v="1"/>
    <n v="0.2"/>
    <x v="294"/>
  </r>
  <r>
    <n v="299"/>
    <s v="CA-2013-142545"/>
    <n v="2013"/>
    <d v="2013-10-29T00:00:00"/>
    <d v="2013-11-04T00:00:00"/>
    <s v="Standard Class"/>
    <x v="63"/>
    <s v="Jonathan Doherty"/>
    <s v="Corporate"/>
    <x v="0"/>
    <s v="Belleville"/>
    <s v="New Jersey"/>
    <n v="7109"/>
    <s v="East"/>
    <s v="OFF-PA-10002105"/>
    <x v="1"/>
    <s v="Paper"/>
    <s v="Xerox 223"/>
    <n v="32.400000000000006"/>
    <x v="2"/>
    <n v="0"/>
    <x v="56"/>
  </r>
  <r>
    <n v="300"/>
    <s v="CA-2013-142545"/>
    <n v="2013"/>
    <d v="2013-10-29T00:00:00"/>
    <d v="2013-11-04T00:00:00"/>
    <s v="Standard Class"/>
    <x v="63"/>
    <s v="Jonathan Doherty"/>
    <s v="Corporate"/>
    <x v="0"/>
    <s v="Belleville"/>
    <s v="New Jersey"/>
    <n v="7109"/>
    <s v="East"/>
    <s v="OFF-ST-10002756"/>
    <x v="1"/>
    <s v="Storage"/>
    <s v="Tennsco Stur-D-Stor Boltless Shelving, 5 Shelves, 24&quot; Deep, Sand"/>
    <n v="1082.48"/>
    <x v="8"/>
    <n v="0"/>
    <x v="295"/>
  </r>
  <r>
    <n v="301"/>
    <s v="CA-2013-142545"/>
    <n v="2013"/>
    <d v="2013-10-29T00:00:00"/>
    <d v="2013-11-04T00:00:00"/>
    <s v="Standard Class"/>
    <x v="63"/>
    <s v="Jonathan Doherty"/>
    <s v="Corporate"/>
    <x v="0"/>
    <s v="Belleville"/>
    <s v="New Jersey"/>
    <n v="7109"/>
    <s v="East"/>
    <s v="OFF-PA-10004243"/>
    <x v="1"/>
    <s v="Paper"/>
    <s v="Xerox 1939"/>
    <n v="56.91"/>
    <x v="1"/>
    <n v="0"/>
    <x v="296"/>
  </r>
  <r>
    <n v="302"/>
    <s v="CA-2013-142545"/>
    <n v="2013"/>
    <d v="2013-10-29T00:00:00"/>
    <d v="2013-11-04T00:00:00"/>
    <s v="Standard Class"/>
    <x v="63"/>
    <s v="Jonathan Doherty"/>
    <s v="Corporate"/>
    <x v="0"/>
    <s v="Belleville"/>
    <s v="New Jersey"/>
    <n v="7109"/>
    <s v="East"/>
    <s v="FUR-FU-10001861"/>
    <x v="0"/>
    <s v="Furnishings"/>
    <s v="Floodlight Indoor Halogen Bulbs, 1 Bulb per Pack, 60 Watts"/>
    <n v="77.599999999999994"/>
    <x v="4"/>
    <n v="0"/>
    <x v="297"/>
  </r>
  <r>
    <n v="303"/>
    <s v="CA-2013-142545"/>
    <n v="2013"/>
    <d v="2013-10-29T00:00:00"/>
    <d v="2013-11-04T00:00:00"/>
    <s v="Standard Class"/>
    <x v="63"/>
    <s v="Jonathan Doherty"/>
    <s v="Corporate"/>
    <x v="0"/>
    <s v="Belleville"/>
    <s v="New Jersey"/>
    <n v="7109"/>
    <s v="East"/>
    <s v="OFF-BI-10002706"/>
    <x v="1"/>
    <s v="Binders"/>
    <s v="Avery Premier Heavy-Duty Binder with Round Locking Rings"/>
    <n v="14.28"/>
    <x v="7"/>
    <n v="0"/>
    <x v="298"/>
  </r>
  <r>
    <n v="304"/>
    <s v="US-2014-152380"/>
    <n v="2014"/>
    <d v="2014-11-20T00:00:00"/>
    <d v="2014-11-24T00:00:00"/>
    <s v="Standard Class"/>
    <x v="101"/>
    <s v="Jonathan Howell"/>
    <s v="Consumer"/>
    <x v="0"/>
    <s v="Chicago"/>
    <s v="Illinois"/>
    <n v="60623"/>
    <s v="Central"/>
    <s v="FUR-TA-10002533"/>
    <x v="0"/>
    <s v="Tables"/>
    <s v="BPI Conference Tables"/>
    <n v="219.07500000000002"/>
    <x v="1"/>
    <n v="0.5"/>
    <x v="299"/>
  </r>
  <r>
    <n v="305"/>
    <s v="CA-2012-144253"/>
    <n v="2012"/>
    <d v="2012-05-04T00:00:00"/>
    <d v="2012-05-09T00:00:00"/>
    <s v="Second Class"/>
    <x v="127"/>
    <s v="Alan Schoenberger"/>
    <s v="Corporate"/>
    <x v="0"/>
    <s v="New York City"/>
    <s v="New York"/>
    <n v="10024"/>
    <s v="East"/>
    <s v="FUR-FU-10002671"/>
    <x v="0"/>
    <s v="Furnishings"/>
    <s v="Electrix 20W Halogen Replacement Bulb for Zoom-In Desk Lamp"/>
    <n v="26.8"/>
    <x v="0"/>
    <n v="0"/>
    <x v="300"/>
  </r>
  <r>
    <n v="306"/>
    <s v="CA-2011-130960"/>
    <n v="2011"/>
    <d v="2011-12-30T00:00:00"/>
    <d v="2012-01-04T00:00:00"/>
    <s v="Standard Class"/>
    <x v="33"/>
    <s v="Ken Brennan"/>
    <s v="Corporate"/>
    <x v="0"/>
    <s v="Taylor"/>
    <s v="Michigan"/>
    <n v="48180"/>
    <s v="Central"/>
    <s v="OFF-AR-10003651"/>
    <x v="1"/>
    <s v="Art"/>
    <s v="Newell 350"/>
    <n v="9.84"/>
    <x v="1"/>
    <n v="0"/>
    <x v="301"/>
  </r>
  <r>
    <n v="307"/>
    <s v="CA-2011-111003"/>
    <n v="2011"/>
    <d v="2011-06-01T00:00:00"/>
    <d v="2011-06-06T00:00:00"/>
    <s v="Standard Class"/>
    <x v="128"/>
    <s v="Corey Roper"/>
    <s v="Home Office"/>
    <x v="0"/>
    <s v="Lakewood"/>
    <s v="New Jersey"/>
    <n v="8701"/>
    <s v="East"/>
    <s v="OFF-BI-10001072"/>
    <x v="1"/>
    <s v="Binders"/>
    <s v="GBC Clear Cover, 8-1/2 x 11, unpunched, 25 covers per pack"/>
    <n v="45.480000000000004"/>
    <x v="1"/>
    <n v="0"/>
    <x v="302"/>
  </r>
  <r>
    <n v="308"/>
    <s v="CA-2011-111003"/>
    <n v="2011"/>
    <d v="2011-06-01T00:00:00"/>
    <d v="2011-06-06T00:00:00"/>
    <s v="Standard Class"/>
    <x v="128"/>
    <s v="Corey Roper"/>
    <s v="Home Office"/>
    <x v="0"/>
    <s v="Lakewood"/>
    <s v="New Jersey"/>
    <n v="8701"/>
    <s v="East"/>
    <s v="OFF-AR-10002135"/>
    <x v="1"/>
    <s v="Art"/>
    <s v="Boston Heavy-Duty Trimline Electric Pencil Sharpeners"/>
    <n v="289.20000000000005"/>
    <x v="5"/>
    <n v="0"/>
    <x v="303"/>
  </r>
  <r>
    <n v="309"/>
    <s v="CA-2014-126774"/>
    <n v="2014"/>
    <d v="2014-04-16T00:00:00"/>
    <d v="2014-04-18T00:00:00"/>
    <s v="First Class"/>
    <x v="129"/>
    <s v="Shahid Hopkins"/>
    <s v="Consumer"/>
    <x v="0"/>
    <s v="Arlington"/>
    <s v="Virginia"/>
    <n v="22204"/>
    <s v="South"/>
    <s v="OFF-AR-10002804"/>
    <x v="1"/>
    <s v="Art"/>
    <s v="Faber Castell Col-Erase Pencils"/>
    <n v="4.8899999999999997"/>
    <x v="7"/>
    <n v="0"/>
    <x v="304"/>
  </r>
  <r>
    <n v="310"/>
    <s v="CA-2013-142902"/>
    <n v="2013"/>
    <d v="2013-09-13T00:00:00"/>
    <d v="2013-09-15T00:00:00"/>
    <s v="Second Class"/>
    <x v="130"/>
    <s v="Ben Peterman"/>
    <s v="Corporate"/>
    <x v="0"/>
    <s v="Arvada"/>
    <s v="Colorado"/>
    <n v="80004"/>
    <s v="West"/>
    <s v="FUR-FU-10001918"/>
    <x v="0"/>
    <s v="Furnishings"/>
    <s v="C-Line Cubicle Keepers Polyproplyene Holder With Velcro Backings"/>
    <n v="15.136000000000003"/>
    <x v="4"/>
    <n v="0.2"/>
    <x v="305"/>
  </r>
  <r>
    <n v="311"/>
    <s v="CA-2013-142902"/>
    <n v="2013"/>
    <d v="2013-09-13T00:00:00"/>
    <d v="2013-09-15T00:00:00"/>
    <s v="Second Class"/>
    <x v="130"/>
    <s v="Ben Peterman"/>
    <s v="Corporate"/>
    <x v="0"/>
    <s v="Arvada"/>
    <s v="Colorado"/>
    <n v="80004"/>
    <s v="West"/>
    <s v="FUR-CH-10004086"/>
    <x v="0"/>
    <s v="Chairs"/>
    <s v="Hon 4070 Series Pagoda Armless Upholstered Stacking Chairs"/>
    <n v="466.76800000000003"/>
    <x v="0"/>
    <n v="0.2"/>
    <x v="306"/>
  </r>
  <r>
    <n v="312"/>
    <s v="CA-2013-142902"/>
    <n v="2013"/>
    <d v="2013-09-13T00:00:00"/>
    <d v="2013-09-15T00:00:00"/>
    <s v="Second Class"/>
    <x v="130"/>
    <s v="Ben Peterman"/>
    <s v="Corporate"/>
    <x v="0"/>
    <s v="Arvada"/>
    <s v="Colorado"/>
    <n v="80004"/>
    <s v="West"/>
    <s v="FUR-FU-10001756"/>
    <x v="0"/>
    <s v="Furnishings"/>
    <s v="Eldon Expressions Desk Accessory, Wood Photo Frame, Mahogany"/>
    <n v="15.231999999999999"/>
    <x v="7"/>
    <n v="0.2"/>
    <x v="307"/>
  </r>
  <r>
    <n v="313"/>
    <s v="CA-2013-142902"/>
    <n v="2013"/>
    <d v="2013-09-13T00:00:00"/>
    <d v="2013-09-15T00:00:00"/>
    <s v="Second Class"/>
    <x v="130"/>
    <s v="Ben Peterman"/>
    <s v="Corporate"/>
    <x v="0"/>
    <s v="Arvada"/>
    <s v="Colorado"/>
    <n v="80004"/>
    <s v="West"/>
    <s v="OFF-LA-10000634"/>
    <x v="1"/>
    <s v="Labels"/>
    <s v="Avery 509"/>
    <n v="6.2640000000000002"/>
    <x v="1"/>
    <n v="0.2"/>
    <x v="308"/>
  </r>
  <r>
    <n v="314"/>
    <s v="CA-2011-120887"/>
    <n v="2011"/>
    <d v="2011-09-27T00:00:00"/>
    <d v="2011-10-03T00:00:00"/>
    <s v="Standard Class"/>
    <x v="131"/>
    <s v="Thomas Seio"/>
    <s v="Corporate"/>
    <x v="0"/>
    <s v="Hackensack"/>
    <s v="New Jersey"/>
    <n v="7601"/>
    <s v="East"/>
    <s v="FUR-FU-10001588"/>
    <x v="0"/>
    <s v="Furnishings"/>
    <s v="Deflect-o SuperTray Unbreakable Stackable Tray, Letter, Black"/>
    <n v="87.539999999999992"/>
    <x v="1"/>
    <n v="0"/>
    <x v="309"/>
  </r>
  <r>
    <n v="315"/>
    <s v="CA-2011-167850"/>
    <n v="2011"/>
    <d v="2011-08-09T00:00:00"/>
    <d v="2011-08-16T00:00:00"/>
    <s v="Standard Class"/>
    <x v="132"/>
    <s v="Andy Gerbode"/>
    <s v="Corporate"/>
    <x v="0"/>
    <s v="Saint Petersburg"/>
    <s v="Florida"/>
    <n v="33710"/>
    <s v="South"/>
    <s v="TEC-PH-10002398"/>
    <x v="2"/>
    <s v="Phones"/>
    <s v="AT&amp;T 1070 Corded Phone"/>
    <n v="178.38400000000001"/>
    <x v="0"/>
    <n v="0.2"/>
    <x v="310"/>
  </r>
  <r>
    <n v="316"/>
    <s v="CA-2011-167850"/>
    <n v="2011"/>
    <d v="2011-08-09T00:00:00"/>
    <d v="2011-08-16T00:00:00"/>
    <s v="Standard Class"/>
    <x v="132"/>
    <s v="Andy Gerbode"/>
    <s v="Corporate"/>
    <x v="0"/>
    <s v="Saint Petersburg"/>
    <s v="Florida"/>
    <n v="33710"/>
    <s v="South"/>
    <s v="OFF-PA-10001937"/>
    <x v="1"/>
    <s v="Paper"/>
    <s v="Xerox 21"/>
    <n v="15.552000000000003"/>
    <x v="1"/>
    <n v="0.2"/>
    <x v="12"/>
  </r>
  <r>
    <n v="317"/>
    <s v="CA-2011-164259"/>
    <n v="2011"/>
    <d v="2011-12-28T00:00:00"/>
    <d v="2011-12-30T00:00:00"/>
    <s v="First Class"/>
    <x v="133"/>
    <s v="Sung Pak"/>
    <s v="Corporate"/>
    <x v="0"/>
    <s v="Philadelphia"/>
    <s v="Pennsylvania"/>
    <n v="19143"/>
    <s v="East"/>
    <s v="OFF-AR-10003373"/>
    <x v="1"/>
    <s v="Art"/>
    <s v="Boston School Pro Electric Pencil Sharpener, 1670"/>
    <n v="99.13600000000001"/>
    <x v="4"/>
    <n v="0.2"/>
    <x v="311"/>
  </r>
  <r>
    <n v="318"/>
    <s v="CA-2011-164973"/>
    <n v="2011"/>
    <d v="2011-11-04T00:00:00"/>
    <d v="2011-11-09T00:00:00"/>
    <s v="Standard Class"/>
    <x v="134"/>
    <s v="Nathan Mautz"/>
    <s v="Home Office"/>
    <x v="0"/>
    <s v="New York City"/>
    <s v="New York"/>
    <n v="10024"/>
    <s v="East"/>
    <s v="FUR-CH-10002602"/>
    <x v="0"/>
    <s v="Chairs"/>
    <s v="DMI Arturo Collection Mission-style Design Wood Chair"/>
    <n v="135.88200000000001"/>
    <x v="7"/>
    <n v="0.1"/>
    <x v="312"/>
  </r>
  <r>
    <n v="319"/>
    <s v="CA-2011-164973"/>
    <n v="2011"/>
    <d v="2011-11-04T00:00:00"/>
    <d v="2011-11-09T00:00:00"/>
    <s v="Standard Class"/>
    <x v="134"/>
    <s v="Nathan Mautz"/>
    <s v="Home Office"/>
    <x v="0"/>
    <s v="New York City"/>
    <s v="New York"/>
    <n v="10024"/>
    <s v="East"/>
    <s v="TEC-MA-10002927"/>
    <x v="2"/>
    <s v="Machines"/>
    <s v="Canon imageCLASS MF7460 Monochrome Digital Laser Multifunction Copier"/>
    <n v="3991.98"/>
    <x v="0"/>
    <n v="0"/>
    <x v="313"/>
  </r>
  <r>
    <n v="320"/>
    <s v="CA-2011-164973"/>
    <n v="2011"/>
    <d v="2011-11-04T00:00:00"/>
    <d v="2011-11-09T00:00:00"/>
    <s v="Standard Class"/>
    <x v="134"/>
    <s v="Nathan Mautz"/>
    <s v="Home Office"/>
    <x v="0"/>
    <s v="New York City"/>
    <s v="New York"/>
    <n v="10024"/>
    <s v="East"/>
    <s v="TEC-PH-10004093"/>
    <x v="2"/>
    <s v="Phones"/>
    <s v="Panasonic Kx-TS550"/>
    <n v="275.94"/>
    <x v="5"/>
    <n v="0"/>
    <x v="314"/>
  </r>
  <r>
    <n v="321"/>
    <s v="CA-2011-164973"/>
    <n v="2011"/>
    <d v="2011-11-04T00:00:00"/>
    <d v="2011-11-09T00:00:00"/>
    <s v="Standard Class"/>
    <x v="134"/>
    <s v="Nathan Mautz"/>
    <s v="Home Office"/>
    <x v="0"/>
    <s v="New York City"/>
    <s v="New York"/>
    <n v="10024"/>
    <s v="East"/>
    <s v="TEC-AC-10000892"/>
    <x v="2"/>
    <s v="Accessories"/>
    <s v="NETGEAR N750 Dual Band Wi-Fi Gigabit Router"/>
    <n v="360"/>
    <x v="4"/>
    <n v="0"/>
    <x v="315"/>
  </r>
  <r>
    <n v="322"/>
    <s v="CA-2011-164973"/>
    <n v="2011"/>
    <d v="2011-11-04T00:00:00"/>
    <d v="2011-11-09T00:00:00"/>
    <s v="Standard Class"/>
    <x v="134"/>
    <s v="Nathan Mautz"/>
    <s v="Home Office"/>
    <x v="0"/>
    <s v="New York City"/>
    <s v="New York"/>
    <n v="10024"/>
    <s v="East"/>
    <s v="OFF-ST-10002974"/>
    <x v="1"/>
    <s v="Storage"/>
    <s v="Trav-L-File Heavy-Duty Shuttle II, Black"/>
    <n v="43.57"/>
    <x v="7"/>
    <n v="0"/>
    <x v="316"/>
  </r>
  <r>
    <n v="323"/>
    <s v="CA-2011-156601"/>
    <n v="2011"/>
    <d v="2011-09-19T00:00:00"/>
    <d v="2011-09-24T00:00:00"/>
    <s v="Standard Class"/>
    <x v="135"/>
    <s v="Frank Atkinson"/>
    <s v="Corporate"/>
    <x v="0"/>
    <s v="Long Beach"/>
    <s v="California"/>
    <n v="90805"/>
    <s v="West"/>
    <s v="OFF-FA-10000624"/>
    <x v="1"/>
    <s v="Fasteners"/>
    <s v="OIC Binder Clips"/>
    <n v="7.16"/>
    <x v="0"/>
    <n v="0"/>
    <x v="317"/>
  </r>
  <r>
    <n v="324"/>
    <s v="CA-2013-162138"/>
    <n v="2013"/>
    <d v="2013-04-24T00:00:00"/>
    <d v="2013-04-28T00:00:00"/>
    <s v="Standard Class"/>
    <x v="136"/>
    <s v="Grace Kelly"/>
    <s v="Corporate"/>
    <x v="0"/>
    <s v="Hesperia"/>
    <s v="California"/>
    <n v="92345"/>
    <s v="West"/>
    <s v="OFF-BI-10004593"/>
    <x v="1"/>
    <s v="Binders"/>
    <s v="Ibico Laser Imprintable Binding System Covers"/>
    <n v="251.52"/>
    <x v="5"/>
    <n v="0.2"/>
    <x v="318"/>
  </r>
  <r>
    <n v="325"/>
    <s v="CA-2013-162138"/>
    <n v="2013"/>
    <d v="2013-04-24T00:00:00"/>
    <d v="2013-04-28T00:00:00"/>
    <s v="Standard Class"/>
    <x v="136"/>
    <s v="Grace Kelly"/>
    <s v="Corporate"/>
    <x v="0"/>
    <s v="Hesperia"/>
    <s v="California"/>
    <n v="92345"/>
    <s v="West"/>
    <s v="TEC-AC-10001908"/>
    <x v="2"/>
    <s v="Accessories"/>
    <s v="Logitech Wireless Headset h800"/>
    <n v="99.99"/>
    <x v="7"/>
    <n v="0"/>
    <x v="319"/>
  </r>
  <r>
    <n v="326"/>
    <s v="CA-2014-153339"/>
    <n v="2014"/>
    <d v="2014-11-04T00:00:00"/>
    <d v="2014-11-06T00:00:00"/>
    <s v="Second Class"/>
    <x v="137"/>
    <s v="Don Jones"/>
    <s v="Corporate"/>
    <x v="0"/>
    <s v="Murfreesboro"/>
    <s v="Tennessee"/>
    <n v="37130"/>
    <s v="South"/>
    <s v="FUR-FU-10001967"/>
    <x v="0"/>
    <s v="Furnishings"/>
    <s v="Telescoping Adjustable Floor Lamp"/>
    <n v="15.991999999999999"/>
    <x v="7"/>
    <n v="0.2"/>
    <x v="320"/>
  </r>
  <r>
    <n v="327"/>
    <s v="US-2013-141544"/>
    <n v="2013"/>
    <d v="2013-08-31T00:00:00"/>
    <d v="2013-09-02T00:00:00"/>
    <s v="First Class"/>
    <x v="138"/>
    <s v="Patrick O'Brill"/>
    <s v="Consumer"/>
    <x v="0"/>
    <s v="Philadelphia"/>
    <s v="Pennsylvania"/>
    <n v="19143"/>
    <s v="East"/>
    <s v="TEC-PH-10003645"/>
    <x v="2"/>
    <s v="Phones"/>
    <s v="Aastra 57i VoIP phone"/>
    <n v="290.89800000000002"/>
    <x v="1"/>
    <n v="0.4"/>
    <x v="321"/>
  </r>
  <r>
    <n v="328"/>
    <s v="US-2013-141544"/>
    <n v="2013"/>
    <d v="2013-08-31T00:00:00"/>
    <d v="2013-09-02T00:00:00"/>
    <s v="First Class"/>
    <x v="138"/>
    <s v="Patrick O'Brill"/>
    <s v="Consumer"/>
    <x v="0"/>
    <s v="Philadelphia"/>
    <s v="Pennsylvania"/>
    <n v="19143"/>
    <s v="East"/>
    <s v="OFF-ST-10000675"/>
    <x v="1"/>
    <s v="Storage"/>
    <s v="File Shuttle II and Handi-File, Black"/>
    <n v="54.224000000000004"/>
    <x v="0"/>
    <n v="0.2"/>
    <x v="322"/>
  </r>
  <r>
    <n v="329"/>
    <s v="US-2013-141544"/>
    <n v="2013"/>
    <d v="2013-08-31T00:00:00"/>
    <d v="2013-09-02T00:00:00"/>
    <s v="First Class"/>
    <x v="138"/>
    <s v="Patrick O'Brill"/>
    <s v="Consumer"/>
    <x v="0"/>
    <s v="Philadelphia"/>
    <s v="Pennsylvania"/>
    <n v="19143"/>
    <s v="East"/>
    <s v="FUR-CH-10003312"/>
    <x v="0"/>
    <s v="Chairs"/>
    <s v="Hon 2090 “Pillow Soft” Series Mid Back Swivel/Tilt Chairs"/>
    <n v="786.74400000000003"/>
    <x v="4"/>
    <n v="0.3"/>
    <x v="323"/>
  </r>
  <r>
    <n v="330"/>
    <s v="US-2013-141544"/>
    <n v="2013"/>
    <d v="2013-08-31T00:00:00"/>
    <d v="2013-09-02T00:00:00"/>
    <s v="First Class"/>
    <x v="138"/>
    <s v="Patrick O'Brill"/>
    <s v="Consumer"/>
    <x v="0"/>
    <s v="Philadelphia"/>
    <s v="Pennsylvania"/>
    <n v="19143"/>
    <s v="East"/>
    <s v="OFF-LA-10001074"/>
    <x v="1"/>
    <s v="Labels"/>
    <s v="Round Specialty Laser Printer Labels"/>
    <n v="100.24000000000001"/>
    <x v="12"/>
    <n v="0.2"/>
    <x v="324"/>
  </r>
  <r>
    <n v="331"/>
    <s v="US-2013-141544"/>
    <n v="2013"/>
    <d v="2013-08-31T00:00:00"/>
    <d v="2013-09-02T00:00:00"/>
    <s v="First Class"/>
    <x v="138"/>
    <s v="Patrick O'Brill"/>
    <s v="Consumer"/>
    <x v="0"/>
    <s v="Philadelphia"/>
    <s v="Pennsylvania"/>
    <n v="19143"/>
    <s v="East"/>
    <s v="OFF-BI-10001524"/>
    <x v="1"/>
    <s v="Binders"/>
    <s v="GBC Premium Transparent Covers with Diagonal Lined Pattern"/>
    <n v="37.76400000000001"/>
    <x v="5"/>
    <n v="0.7"/>
    <x v="325"/>
  </r>
  <r>
    <n v="332"/>
    <s v="US-2013-150147"/>
    <n v="2013"/>
    <d v="2013-04-26T00:00:00"/>
    <d v="2013-04-30T00:00:00"/>
    <s v="Second Class"/>
    <x v="139"/>
    <s v="John Lucas"/>
    <s v="Consumer"/>
    <x v="0"/>
    <s v="Philadelphia"/>
    <s v="Pennsylvania"/>
    <n v="19134"/>
    <s v="East"/>
    <s v="TEC-PH-10004614"/>
    <x v="2"/>
    <s v="Phones"/>
    <s v="AT&amp;T 841000 Phone"/>
    <n v="82.8"/>
    <x v="0"/>
    <n v="0.4"/>
    <x v="326"/>
  </r>
  <r>
    <n v="333"/>
    <s v="US-2013-150147"/>
    <n v="2013"/>
    <d v="2013-04-26T00:00:00"/>
    <d v="2013-04-30T00:00:00"/>
    <s v="Second Class"/>
    <x v="139"/>
    <s v="John Lucas"/>
    <s v="Consumer"/>
    <x v="0"/>
    <s v="Philadelphia"/>
    <s v="Pennsylvania"/>
    <n v="19134"/>
    <s v="East"/>
    <s v="OFF-BI-10001153"/>
    <x v="1"/>
    <s v="Binders"/>
    <s v="Ibico Recycled Grain-Textured Covers"/>
    <n v="20.724000000000004"/>
    <x v="0"/>
    <n v="0.7"/>
    <x v="327"/>
  </r>
  <r>
    <n v="334"/>
    <s v="US-2013-150147"/>
    <n v="2013"/>
    <d v="2013-04-26T00:00:00"/>
    <d v="2013-04-30T00:00:00"/>
    <s v="Second Class"/>
    <x v="139"/>
    <s v="John Lucas"/>
    <s v="Consumer"/>
    <x v="0"/>
    <s v="Philadelphia"/>
    <s v="Pennsylvania"/>
    <n v="19134"/>
    <s v="East"/>
    <s v="OFF-BI-10001982"/>
    <x v="1"/>
    <s v="Binders"/>
    <s v="Wilson Jones Custom Binder Spines &amp; Labels"/>
    <n v="4.8960000000000008"/>
    <x v="1"/>
    <n v="0.7"/>
    <x v="328"/>
  </r>
  <r>
    <n v="335"/>
    <s v="CA-2012-137946"/>
    <n v="2012"/>
    <d v="2012-09-01T00:00:00"/>
    <d v="2012-09-04T00:00:00"/>
    <s v="Second Class"/>
    <x v="140"/>
    <s v="Doug Bickford"/>
    <s v="Consumer"/>
    <x v="0"/>
    <s v="Los Angeles"/>
    <s v="California"/>
    <n v="90045"/>
    <s v="West"/>
    <s v="OFF-BI-10001922"/>
    <x v="1"/>
    <s v="Binders"/>
    <s v="Storex Dura Pro Binders"/>
    <n v="4.7520000000000007"/>
    <x v="7"/>
    <n v="0.2"/>
    <x v="329"/>
  </r>
  <r>
    <n v="336"/>
    <s v="CA-2012-137946"/>
    <n v="2012"/>
    <d v="2012-09-01T00:00:00"/>
    <d v="2012-09-04T00:00:00"/>
    <s v="Second Class"/>
    <x v="140"/>
    <s v="Doug Bickford"/>
    <s v="Consumer"/>
    <x v="0"/>
    <s v="Los Angeles"/>
    <s v="California"/>
    <n v="90045"/>
    <s v="West"/>
    <s v="TEC-CO-10001449"/>
    <x v="2"/>
    <s v="Copiers"/>
    <s v="Hewlett Packard LaserJet 3310 Copier"/>
    <n v="959.98400000000004"/>
    <x v="0"/>
    <n v="0.2"/>
    <x v="330"/>
  </r>
  <r>
    <n v="337"/>
    <s v="CA-2012-137946"/>
    <n v="2012"/>
    <d v="2012-09-01T00:00:00"/>
    <d v="2012-09-04T00:00:00"/>
    <s v="Second Class"/>
    <x v="140"/>
    <s v="Doug Bickford"/>
    <s v="Consumer"/>
    <x v="0"/>
    <s v="Los Angeles"/>
    <s v="California"/>
    <n v="90045"/>
    <s v="West"/>
    <s v="OFF-BI-10004140"/>
    <x v="1"/>
    <s v="Binders"/>
    <s v="Avery Non-Stick Binders"/>
    <n v="14.368000000000002"/>
    <x v="4"/>
    <n v="0.2"/>
    <x v="331"/>
  </r>
  <r>
    <n v="338"/>
    <s v="CA-2011-129924"/>
    <n v="2011"/>
    <d v="2011-07-12T00:00:00"/>
    <d v="2011-07-17T00:00:00"/>
    <s v="Standard Class"/>
    <x v="141"/>
    <s v="Alyssa Crouse"/>
    <s v="Corporate"/>
    <x v="0"/>
    <s v="San Francisco"/>
    <s v="California"/>
    <n v="94122"/>
    <s v="West"/>
    <s v="OFF-BI-10003314"/>
    <x v="1"/>
    <s v="Binders"/>
    <s v="Tuff Stuff Recycled Round Ring Binders"/>
    <n v="7.7120000000000006"/>
    <x v="0"/>
    <n v="0.2"/>
    <x v="332"/>
  </r>
  <r>
    <n v="339"/>
    <s v="CA-2011-129924"/>
    <n v="2011"/>
    <d v="2011-07-12T00:00:00"/>
    <d v="2011-07-17T00:00:00"/>
    <s v="Standard Class"/>
    <x v="141"/>
    <s v="Alyssa Crouse"/>
    <s v="Corporate"/>
    <x v="0"/>
    <s v="San Francisco"/>
    <s v="California"/>
    <n v="94122"/>
    <s v="West"/>
    <s v="FUR-TA-10004575"/>
    <x v="0"/>
    <s v="Tables"/>
    <s v="Hon 5100 Series Wood Tables"/>
    <n v="698.35200000000009"/>
    <x v="1"/>
    <n v="0.2"/>
    <x v="333"/>
  </r>
  <r>
    <n v="340"/>
    <s v="CA-2012-128167"/>
    <n v="2012"/>
    <d v="2012-06-22T00:00:00"/>
    <d v="2012-06-26T00:00:00"/>
    <s v="Second Class"/>
    <x v="107"/>
    <s v="Ken Lonsdale"/>
    <s v="Consumer"/>
    <x v="0"/>
    <s v="Layton"/>
    <s v="Utah"/>
    <n v="84041"/>
    <s v="West"/>
    <s v="OFF-FA-10000490"/>
    <x v="1"/>
    <s v="Fasteners"/>
    <s v="OIC Binder Clips, Mini, 1/4&quot; Capacity, Black"/>
    <n v="4.96"/>
    <x v="4"/>
    <n v="0"/>
    <x v="334"/>
  </r>
  <r>
    <n v="341"/>
    <s v="CA-2011-122336"/>
    <n v="2011"/>
    <d v="2011-04-13T00:00:00"/>
    <d v="2011-04-17T00:00:00"/>
    <s v="Second Class"/>
    <x v="63"/>
    <s v="Jonathan Doherty"/>
    <s v="Corporate"/>
    <x v="0"/>
    <s v="Philadelphia"/>
    <s v="Pennsylvania"/>
    <n v="19140"/>
    <s v="East"/>
    <s v="OFF-AR-10000122"/>
    <x v="1"/>
    <s v="Art"/>
    <s v="Newell 314"/>
    <n v="17.856000000000002"/>
    <x v="4"/>
    <n v="0.2"/>
    <x v="335"/>
  </r>
  <r>
    <n v="342"/>
    <s v="CA-2011-122336"/>
    <n v="2011"/>
    <d v="2011-04-13T00:00:00"/>
    <d v="2011-04-17T00:00:00"/>
    <s v="Second Class"/>
    <x v="63"/>
    <s v="Jonathan Doherty"/>
    <s v="Corporate"/>
    <x v="0"/>
    <s v="Philadelphia"/>
    <s v="Pennsylvania"/>
    <n v="19140"/>
    <s v="East"/>
    <s v="OFF-BI-10003656"/>
    <x v="1"/>
    <s v="Binders"/>
    <s v="Fellowes PB200 Plastic Comb Binding Machine"/>
    <n v="509.97000000000008"/>
    <x v="12"/>
    <n v="0.7"/>
    <x v="336"/>
  </r>
  <r>
    <n v="343"/>
    <s v="CA-2011-122336"/>
    <n v="2011"/>
    <d v="2011-04-13T00:00:00"/>
    <d v="2011-04-17T00:00:00"/>
    <s v="Second Class"/>
    <x v="63"/>
    <s v="Jonathan Doherty"/>
    <s v="Corporate"/>
    <x v="0"/>
    <s v="Philadelphia"/>
    <s v="Pennsylvania"/>
    <n v="19140"/>
    <s v="East"/>
    <s v="OFF-FA-10002780"/>
    <x v="1"/>
    <s v="Fasteners"/>
    <s v="Staples"/>
    <n v="30.991999999999997"/>
    <x v="11"/>
    <n v="0.2"/>
    <x v="337"/>
  </r>
  <r>
    <n v="344"/>
    <s v="CA-2011-122336"/>
    <n v="2011"/>
    <d v="2011-04-13T00:00:00"/>
    <d v="2011-04-17T00:00:00"/>
    <s v="Second Class"/>
    <x v="63"/>
    <s v="Jonathan Doherty"/>
    <s v="Corporate"/>
    <x v="0"/>
    <s v="Philadelphia"/>
    <s v="Pennsylvania"/>
    <n v="19140"/>
    <s v="East"/>
    <s v="TEC-PH-10000702"/>
    <x v="2"/>
    <s v="Phones"/>
    <s v="Square Credit Card Reader, 4 1/2&quot; x 4 1/2&quot; x 1&quot;, White"/>
    <n v="71.927999999999997"/>
    <x v="13"/>
    <n v="0.4"/>
    <x v="338"/>
  </r>
  <r>
    <n v="345"/>
    <s v="US-2012-120712"/>
    <n v="2012"/>
    <d v="2012-12-20T00:00:00"/>
    <d v="2012-12-24T00:00:00"/>
    <s v="Standard Class"/>
    <x v="79"/>
    <s v="Chad Sievert"/>
    <s v="Consumer"/>
    <x v="0"/>
    <s v="Austin"/>
    <s v="Texas"/>
    <n v="78745"/>
    <s v="Central"/>
    <s v="OFF-ST-10000107"/>
    <x v="1"/>
    <s v="Storage"/>
    <s v="Fellowes Super Stor/Drawer"/>
    <n v="88.800000000000011"/>
    <x v="4"/>
    <n v="0.2"/>
    <x v="339"/>
  </r>
  <r>
    <n v="346"/>
    <s v="CA-2014-169901"/>
    <n v="2014"/>
    <d v="2014-06-16T00:00:00"/>
    <d v="2014-06-20T00:00:00"/>
    <s v="Standard Class"/>
    <x v="142"/>
    <s v="Clay Cheatham"/>
    <s v="Consumer"/>
    <x v="0"/>
    <s v="San Francisco"/>
    <s v="California"/>
    <n v="94122"/>
    <s v="West"/>
    <s v="TEC-PH-10002293"/>
    <x v="2"/>
    <s v="Phones"/>
    <s v="Anker 36W 4-Port USB Wall Charger Travel Power Adapter for iPhone 5s 5c 5"/>
    <n v="47.975999999999999"/>
    <x v="1"/>
    <n v="0.2"/>
    <x v="340"/>
  </r>
  <r>
    <n v="347"/>
    <s v="CA-2014-134306"/>
    <n v="2014"/>
    <d v="2014-07-09T00:00:00"/>
    <d v="2014-07-13T00:00:00"/>
    <s v="Standard Class"/>
    <x v="143"/>
    <s v="Tamara Dahlen"/>
    <s v="Consumer"/>
    <x v="0"/>
    <s v="Lowell"/>
    <s v="Massachusetts"/>
    <n v="1852"/>
    <s v="East"/>
    <s v="OFF-AR-10004027"/>
    <x v="1"/>
    <s v="Art"/>
    <s v="Binney &amp; Smith inkTank Erasable Desk Highlighter, Chisel Tip, Yellow, 12/Box"/>
    <n v="7.5600000000000005"/>
    <x v="1"/>
    <n v="0"/>
    <x v="341"/>
  </r>
  <r>
    <n v="348"/>
    <s v="CA-2014-134306"/>
    <n v="2014"/>
    <d v="2014-07-09T00:00:00"/>
    <d v="2014-07-13T00:00:00"/>
    <s v="Standard Class"/>
    <x v="143"/>
    <s v="Tamara Dahlen"/>
    <s v="Consumer"/>
    <x v="0"/>
    <s v="Lowell"/>
    <s v="Massachusetts"/>
    <n v="1852"/>
    <s v="East"/>
    <s v="OFF-PA-10000249"/>
    <x v="1"/>
    <s v="Paper"/>
    <s v="Staples"/>
    <n v="24.56"/>
    <x v="0"/>
    <n v="0"/>
    <x v="342"/>
  </r>
  <r>
    <n v="349"/>
    <s v="CA-2014-134306"/>
    <n v="2014"/>
    <d v="2014-07-09T00:00:00"/>
    <d v="2014-07-13T00:00:00"/>
    <s v="Standard Class"/>
    <x v="143"/>
    <s v="Tamara Dahlen"/>
    <s v="Consumer"/>
    <x v="0"/>
    <s v="Lowell"/>
    <s v="Massachusetts"/>
    <n v="1852"/>
    <s v="East"/>
    <s v="OFF-AR-10001374"/>
    <x v="1"/>
    <s v="Art"/>
    <s v="BIC Brite Liner Highlighters, Chisel Tip"/>
    <n v="12.96"/>
    <x v="0"/>
    <n v="0"/>
    <x v="343"/>
  </r>
  <r>
    <n v="350"/>
    <s v="CA-2013-129714"/>
    <n v="2013"/>
    <d v="2013-09-02T00:00:00"/>
    <d v="2013-09-04T00:00:00"/>
    <s v="First Class"/>
    <x v="144"/>
    <s v="Adam Bellavance"/>
    <s v="Home Office"/>
    <x v="0"/>
    <s v="New York City"/>
    <s v="New York"/>
    <n v="10009"/>
    <s v="East"/>
    <s v="TEC-AC-10000290"/>
    <x v="2"/>
    <s v="Accessories"/>
    <s v="Sabrent 4-Port USB 2.0 Hub"/>
    <n v="6.79"/>
    <x v="7"/>
    <n v="0"/>
    <x v="344"/>
  </r>
  <r>
    <n v="351"/>
    <s v="CA-2013-129714"/>
    <n v="2013"/>
    <d v="2013-09-02T00:00:00"/>
    <d v="2013-09-04T00:00:00"/>
    <s v="First Class"/>
    <x v="144"/>
    <s v="Adam Bellavance"/>
    <s v="Home Office"/>
    <x v="0"/>
    <s v="New York City"/>
    <s v="New York"/>
    <n v="10009"/>
    <s v="East"/>
    <s v="OFF-PA-10001970"/>
    <x v="1"/>
    <s v="Paper"/>
    <s v="Xerox 1881"/>
    <n v="24.56"/>
    <x v="0"/>
    <n v="0"/>
    <x v="342"/>
  </r>
  <r>
    <n v="352"/>
    <s v="CA-2013-129714"/>
    <n v="2013"/>
    <d v="2013-09-02T00:00:00"/>
    <d v="2013-09-04T00:00:00"/>
    <s v="First Class"/>
    <x v="144"/>
    <s v="Adam Bellavance"/>
    <s v="Home Office"/>
    <x v="0"/>
    <s v="New York City"/>
    <s v="New York"/>
    <n v="10009"/>
    <s v="East"/>
    <s v="OFF-BI-10002160"/>
    <x v="1"/>
    <s v="Binders"/>
    <s v="Acco Hanging Data Binders"/>
    <n v="3.048"/>
    <x v="7"/>
    <n v="0.2"/>
    <x v="345"/>
  </r>
  <r>
    <n v="353"/>
    <s v="CA-2013-129714"/>
    <n v="2013"/>
    <d v="2013-09-02T00:00:00"/>
    <d v="2013-09-04T00:00:00"/>
    <s v="First Class"/>
    <x v="144"/>
    <s v="Adam Bellavance"/>
    <s v="Home Office"/>
    <x v="0"/>
    <s v="New York City"/>
    <s v="New York"/>
    <n v="10009"/>
    <s v="East"/>
    <s v="OFF-PA-10001970"/>
    <x v="1"/>
    <s v="Paper"/>
    <s v="Xerox 1881"/>
    <n v="49.12"/>
    <x v="4"/>
    <n v="0"/>
    <x v="346"/>
  </r>
  <r>
    <n v="354"/>
    <s v="CA-2013-129714"/>
    <n v="2013"/>
    <d v="2013-09-02T00:00:00"/>
    <d v="2013-09-04T00:00:00"/>
    <s v="First Class"/>
    <x v="144"/>
    <s v="Adam Bellavance"/>
    <s v="Home Office"/>
    <x v="0"/>
    <s v="New York City"/>
    <s v="New York"/>
    <n v="10009"/>
    <s v="East"/>
    <s v="OFF-BI-10004995"/>
    <x v="1"/>
    <s v="Binders"/>
    <s v="GBC DocuBind P400 Electric Binding System"/>
    <n v="4355.1680000000006"/>
    <x v="4"/>
    <n v="0.2"/>
    <x v="347"/>
  </r>
  <r>
    <n v="355"/>
    <s v="CA-2013-138520"/>
    <n v="2013"/>
    <d v="2013-04-09T00:00:00"/>
    <d v="2013-04-14T00:00:00"/>
    <s v="Standard Class"/>
    <x v="145"/>
    <s v="Jeremy Lonsdale"/>
    <s v="Consumer"/>
    <x v="0"/>
    <s v="New York City"/>
    <s v="New York"/>
    <n v="10035"/>
    <s v="East"/>
    <s v="FUR-BO-10002268"/>
    <x v="0"/>
    <s v="Bookcases"/>
    <s v="Sauder Barrister Bookcases"/>
    <n v="388.70400000000006"/>
    <x v="5"/>
    <n v="0.2"/>
    <x v="348"/>
  </r>
  <r>
    <n v="356"/>
    <s v="CA-2013-138520"/>
    <n v="2013"/>
    <d v="2013-04-09T00:00:00"/>
    <d v="2013-04-14T00:00:00"/>
    <s v="Standard Class"/>
    <x v="145"/>
    <s v="Jeremy Lonsdale"/>
    <s v="Consumer"/>
    <x v="0"/>
    <s v="New York City"/>
    <s v="New York"/>
    <n v="10035"/>
    <s v="East"/>
    <s v="OFF-EN-10001137"/>
    <x v="1"/>
    <s v="Envelopes"/>
    <s v="#10 Gummed Flap White Envelopes, 100/Box"/>
    <n v="8.26"/>
    <x v="0"/>
    <n v="0"/>
    <x v="349"/>
  </r>
  <r>
    <n v="357"/>
    <s v="CA-2013-138520"/>
    <n v="2013"/>
    <d v="2013-04-09T00:00:00"/>
    <d v="2013-04-14T00:00:00"/>
    <s v="Standard Class"/>
    <x v="145"/>
    <s v="Jeremy Lonsdale"/>
    <s v="Consumer"/>
    <x v="0"/>
    <s v="New York City"/>
    <s v="New York"/>
    <n v="10035"/>
    <s v="East"/>
    <s v="OFF-AR-10002399"/>
    <x v="1"/>
    <s v="Art"/>
    <s v="Dixon Prang Watercolor Pencils, 10-Color Set with Brush"/>
    <n v="17.04"/>
    <x v="4"/>
    <n v="0"/>
    <x v="350"/>
  </r>
  <r>
    <n v="358"/>
    <s v="CA-2013-138520"/>
    <n v="2013"/>
    <d v="2013-04-09T00:00:00"/>
    <d v="2013-04-14T00:00:00"/>
    <s v="Standard Class"/>
    <x v="145"/>
    <s v="Jeremy Lonsdale"/>
    <s v="Consumer"/>
    <x v="0"/>
    <s v="New York City"/>
    <s v="New York"/>
    <n v="10035"/>
    <s v="East"/>
    <s v="OFF-PA-10002713"/>
    <x v="1"/>
    <s v="Paper"/>
    <s v="Adams Phone Message Book, 200 Message Capacity, 8 1/16” x 11”"/>
    <n v="34.4"/>
    <x v="2"/>
    <n v="0"/>
    <x v="351"/>
  </r>
  <r>
    <n v="359"/>
    <s v="CA-2013-130001"/>
    <n v="2013"/>
    <d v="2013-04-24T00:00:00"/>
    <d v="2013-04-29T00:00:00"/>
    <s v="Standard Class"/>
    <x v="96"/>
    <s v="Heather Kirkland"/>
    <s v="Corporate"/>
    <x v="0"/>
    <s v="Charlotte"/>
    <s v="North Carolina"/>
    <n v="28205"/>
    <s v="South"/>
    <s v="OFF-PA-10002666"/>
    <x v="1"/>
    <s v="Paper"/>
    <s v="Southworth 25% Cotton Linen-Finish Paper &amp; Envelopes"/>
    <n v="36.240000000000009"/>
    <x v="2"/>
    <n v="0.2"/>
    <x v="352"/>
  </r>
  <r>
    <n v="360"/>
    <s v="CA-2014-155698"/>
    <n v="2014"/>
    <d v="2014-03-09T00:00:00"/>
    <d v="2014-03-12T00:00:00"/>
    <s v="First Class"/>
    <x v="146"/>
    <s v="Victoria Brennan"/>
    <s v="Corporate"/>
    <x v="0"/>
    <s v="Columbus"/>
    <s v="Georgia"/>
    <n v="31907"/>
    <s v="South"/>
    <s v="OFF-AP-10001124"/>
    <x v="1"/>
    <s v="Appliances"/>
    <s v="Belkin 8 Outlet SurgeMaster II Gold Surge Protector with Phone Protection"/>
    <n v="647.84"/>
    <x v="8"/>
    <n v="0"/>
    <x v="353"/>
  </r>
  <r>
    <n v="361"/>
    <s v="CA-2014-155698"/>
    <n v="2014"/>
    <d v="2014-03-09T00:00:00"/>
    <d v="2014-03-12T00:00:00"/>
    <s v="First Class"/>
    <x v="146"/>
    <s v="Victoria Brennan"/>
    <s v="Corporate"/>
    <x v="0"/>
    <s v="Columbus"/>
    <s v="Georgia"/>
    <n v="31907"/>
    <s v="South"/>
    <s v="OFF-LA-10001158"/>
    <x v="1"/>
    <s v="Labels"/>
    <s v="Avery Address/Shipping Labels for Typewriters, 4&quot; x 2&quot;"/>
    <n v="20.7"/>
    <x v="0"/>
    <n v="0"/>
    <x v="354"/>
  </r>
  <r>
    <n v="362"/>
    <s v="CA-2014-144904"/>
    <n v="2014"/>
    <d v="2014-09-26T00:00:00"/>
    <d v="2014-10-02T00:00:00"/>
    <s v="Standard Class"/>
    <x v="147"/>
    <s v="Katrina Willman"/>
    <s v="Consumer"/>
    <x v="0"/>
    <s v="New York City"/>
    <s v="New York"/>
    <n v="10009"/>
    <s v="East"/>
    <s v="OFF-LA-10001158"/>
    <x v="1"/>
    <s v="Labels"/>
    <s v="Avery Address/Shipping Labels for Typewriters, 4&quot; x 2&quot;"/>
    <n v="20.7"/>
    <x v="0"/>
    <n v="0"/>
    <x v="354"/>
  </r>
  <r>
    <n v="363"/>
    <s v="CA-2014-144904"/>
    <n v="2014"/>
    <d v="2014-09-26T00:00:00"/>
    <d v="2014-10-02T00:00:00"/>
    <s v="Standard Class"/>
    <x v="147"/>
    <s v="Katrina Willman"/>
    <s v="Consumer"/>
    <x v="0"/>
    <s v="New York City"/>
    <s v="New York"/>
    <n v="10009"/>
    <s v="East"/>
    <s v="FUR-CH-10000785"/>
    <x v="0"/>
    <s v="Chairs"/>
    <s v="Global Ergonomic Managers Chair"/>
    <n v="488.64600000000002"/>
    <x v="1"/>
    <n v="0.1"/>
    <x v="355"/>
  </r>
  <r>
    <n v="364"/>
    <s v="CA-2014-144904"/>
    <n v="2014"/>
    <d v="2014-09-26T00:00:00"/>
    <d v="2014-10-02T00:00:00"/>
    <s v="Standard Class"/>
    <x v="147"/>
    <s v="Katrina Willman"/>
    <s v="Consumer"/>
    <x v="0"/>
    <s v="New York City"/>
    <s v="New York"/>
    <n v="10009"/>
    <s v="East"/>
    <s v="OFF-AR-10003732"/>
    <x v="1"/>
    <s v="Art"/>
    <s v="Newell 333"/>
    <n v="5.56"/>
    <x v="0"/>
    <n v="0"/>
    <x v="356"/>
  </r>
  <r>
    <n v="365"/>
    <s v="CA-2014-144904"/>
    <n v="2014"/>
    <d v="2014-09-26T00:00:00"/>
    <d v="2014-10-02T00:00:00"/>
    <s v="Standard Class"/>
    <x v="147"/>
    <s v="Katrina Willman"/>
    <s v="Consumer"/>
    <x v="0"/>
    <s v="New York City"/>
    <s v="New York"/>
    <n v="10009"/>
    <s v="East"/>
    <s v="FUR-FU-10000023"/>
    <x v="0"/>
    <s v="Furnishings"/>
    <s v="Eldon Wave Desk Accessories"/>
    <n v="47.12"/>
    <x v="8"/>
    <n v="0"/>
    <x v="357"/>
  </r>
  <r>
    <n v="366"/>
    <s v="CA-2011-123344"/>
    <n v="2011"/>
    <d v="2011-09-24T00:00:00"/>
    <d v="2011-09-29T00:00:00"/>
    <s v="Standard Class"/>
    <x v="148"/>
    <s v="Julia Dunbar"/>
    <s v="Consumer"/>
    <x v="0"/>
    <s v="San Francisco"/>
    <s v="California"/>
    <n v="94109"/>
    <s v="West"/>
    <s v="OFF-ST-10001713"/>
    <x v="1"/>
    <s v="Storage"/>
    <s v="Gould Plastics 9-Pocket Panel Bin, 18-3/8w x 5-1/4d x 20-1/2h, Black"/>
    <n v="211.96"/>
    <x v="4"/>
    <n v="0"/>
    <x v="46"/>
  </r>
  <r>
    <n v="367"/>
    <s v="CA-2013-155516"/>
    <n v="2013"/>
    <d v="2013-10-22T00:00:00"/>
    <d v="2013-10-22T00:00:00"/>
    <s v="Same Day"/>
    <x v="149"/>
    <s v="Michael Kennedy"/>
    <s v="Corporate"/>
    <x v="0"/>
    <s v="Manchester"/>
    <s v="Connecticut"/>
    <n v="6040"/>
    <s v="East"/>
    <s v="OFF-BI-10002412"/>
    <x v="1"/>
    <s v="Binders"/>
    <s v="Wilson Jones “Snap” Scratch Pad Binder Tool for Ring Binders"/>
    <n v="23.2"/>
    <x v="4"/>
    <n v="0"/>
    <x v="358"/>
  </r>
  <r>
    <n v="368"/>
    <s v="CA-2013-155516"/>
    <n v="2013"/>
    <d v="2013-10-22T00:00:00"/>
    <d v="2013-10-22T00:00:00"/>
    <s v="Same Day"/>
    <x v="149"/>
    <s v="Michael Kennedy"/>
    <s v="Corporate"/>
    <x v="0"/>
    <s v="Manchester"/>
    <s v="Connecticut"/>
    <n v="6040"/>
    <s v="East"/>
    <s v="OFF-SU-10001225"/>
    <x v="1"/>
    <s v="Supplies"/>
    <s v="Staples"/>
    <n v="7.36"/>
    <x v="0"/>
    <n v="0"/>
    <x v="359"/>
  </r>
  <r>
    <n v="369"/>
    <s v="CA-2013-155516"/>
    <n v="2013"/>
    <d v="2013-10-22T00:00:00"/>
    <d v="2013-10-22T00:00:00"/>
    <s v="Same Day"/>
    <x v="149"/>
    <s v="Michael Kennedy"/>
    <s v="Corporate"/>
    <x v="0"/>
    <s v="Manchester"/>
    <s v="Connecticut"/>
    <n v="6040"/>
    <s v="East"/>
    <s v="OFF-ST-10002406"/>
    <x v="1"/>
    <s v="Storage"/>
    <s v="Pizazz Global Quick File"/>
    <n v="104.79"/>
    <x v="3"/>
    <n v="0"/>
    <x v="360"/>
  </r>
  <r>
    <n v="370"/>
    <s v="CA-2013-155516"/>
    <n v="2013"/>
    <d v="2013-10-22T00:00:00"/>
    <d v="2013-10-22T00:00:00"/>
    <s v="Same Day"/>
    <x v="149"/>
    <s v="Michael Kennedy"/>
    <s v="Corporate"/>
    <x v="0"/>
    <s v="Manchester"/>
    <s v="Connecticut"/>
    <n v="6040"/>
    <s v="East"/>
    <s v="FUR-BO-10002545"/>
    <x v="0"/>
    <s v="Bookcases"/>
    <s v="Atlantic Metals Mobile 3-Shelf Bookcases, Custom Colors"/>
    <n v="1043.92"/>
    <x v="4"/>
    <n v="0"/>
    <x v="361"/>
  </r>
  <r>
    <n v="371"/>
    <s v="CA-2014-104745"/>
    <n v="2014"/>
    <d v="2014-05-30T00:00:00"/>
    <d v="2014-06-05T00:00:00"/>
    <s v="Standard Class"/>
    <x v="150"/>
    <s v="Guy Thornton"/>
    <s v="Consumer"/>
    <x v="0"/>
    <s v="Harlingen"/>
    <s v="Texas"/>
    <n v="78550"/>
    <s v="Central"/>
    <s v="OFF-PA-10002036"/>
    <x v="1"/>
    <s v="Paper"/>
    <s v="Xerox 1930"/>
    <n v="25.920000000000005"/>
    <x v="2"/>
    <n v="0.2"/>
    <x v="235"/>
  </r>
  <r>
    <n v="372"/>
    <s v="CA-2014-104745"/>
    <n v="2014"/>
    <d v="2014-05-30T00:00:00"/>
    <d v="2014-06-05T00:00:00"/>
    <s v="Standard Class"/>
    <x v="150"/>
    <s v="Guy Thornton"/>
    <s v="Consumer"/>
    <x v="0"/>
    <s v="Harlingen"/>
    <s v="Texas"/>
    <n v="78550"/>
    <s v="Central"/>
    <s v="OFF-ST-10002205"/>
    <x v="1"/>
    <s v="Storage"/>
    <s v="File Shuttle I and Handi-File"/>
    <n v="53.424000000000007"/>
    <x v="1"/>
    <n v="0.2"/>
    <x v="362"/>
  </r>
  <r>
    <n v="373"/>
    <s v="US-2011-119137"/>
    <n v="2011"/>
    <d v="2011-07-23T00:00:00"/>
    <d v="2011-07-27T00:00:00"/>
    <s v="Standard Class"/>
    <x v="151"/>
    <s v="Arthur Gainer"/>
    <s v="Consumer"/>
    <x v="0"/>
    <s v="Tucson"/>
    <s v="Arizona"/>
    <n v="85705"/>
    <s v="West"/>
    <s v="OFF-BI-10001982"/>
    <x v="1"/>
    <s v="Binders"/>
    <s v="Wilson Jones Custom Binder Spines &amp; Labels"/>
    <n v="8.1600000000000019"/>
    <x v="2"/>
    <n v="0.7"/>
    <x v="363"/>
  </r>
  <r>
    <n v="374"/>
    <s v="US-2011-119137"/>
    <n v="2011"/>
    <d v="2011-07-23T00:00:00"/>
    <d v="2011-07-27T00:00:00"/>
    <s v="Standard Class"/>
    <x v="151"/>
    <s v="Arthur Gainer"/>
    <s v="Consumer"/>
    <x v="0"/>
    <s v="Tucson"/>
    <s v="Arizona"/>
    <n v="85705"/>
    <s v="West"/>
    <s v="TEC-AC-10003911"/>
    <x v="2"/>
    <s v="Accessories"/>
    <s v="NETGEAR AC1750 Dual Band Gigabit Smart WiFi Router"/>
    <n v="1023.9360000000001"/>
    <x v="8"/>
    <n v="0.2"/>
    <x v="364"/>
  </r>
  <r>
    <n v="375"/>
    <s v="US-2011-119137"/>
    <n v="2011"/>
    <d v="2011-07-23T00:00:00"/>
    <d v="2011-07-27T00:00:00"/>
    <s v="Standard Class"/>
    <x v="151"/>
    <s v="Arthur Gainer"/>
    <s v="Consumer"/>
    <x v="0"/>
    <s v="Tucson"/>
    <s v="Arizona"/>
    <n v="85705"/>
    <s v="West"/>
    <s v="OFF-AR-10000658"/>
    <x v="1"/>
    <s v="Art"/>
    <s v="Newell 324"/>
    <n v="9.24"/>
    <x v="7"/>
    <n v="0.2"/>
    <x v="365"/>
  </r>
  <r>
    <n v="376"/>
    <s v="US-2011-119137"/>
    <n v="2011"/>
    <d v="2011-07-23T00:00:00"/>
    <d v="2011-07-27T00:00:00"/>
    <s v="Standard Class"/>
    <x v="151"/>
    <s v="Arthur Gainer"/>
    <s v="Consumer"/>
    <x v="0"/>
    <s v="Tucson"/>
    <s v="Arizona"/>
    <n v="85705"/>
    <s v="West"/>
    <s v="TEC-AC-10002076"/>
    <x v="2"/>
    <s v="Accessories"/>
    <s v="Microsoft Natural Keyboard Elite"/>
    <n v="479.04"/>
    <x v="12"/>
    <n v="0.2"/>
    <x v="366"/>
  </r>
  <r>
    <n v="377"/>
    <s v="US-2013-134656"/>
    <n v="2013"/>
    <d v="2013-09-29T00:00:00"/>
    <d v="2013-10-02T00:00:00"/>
    <s v="First Class"/>
    <x v="152"/>
    <s v="Muhammed MacIntyre"/>
    <s v="Corporate"/>
    <x v="0"/>
    <s v="Quincy"/>
    <s v="Illinois"/>
    <n v="62301"/>
    <s v="Central"/>
    <s v="OFF-PA-10003039"/>
    <x v="1"/>
    <s v="Paper"/>
    <s v="Xerox 1960"/>
    <n v="99.13600000000001"/>
    <x v="4"/>
    <n v="0.2"/>
    <x v="367"/>
  </r>
  <r>
    <n v="378"/>
    <s v="US-2014-134481"/>
    <n v="2014"/>
    <d v="2014-08-28T00:00:00"/>
    <d v="2014-09-02T00:00:00"/>
    <s v="Standard Class"/>
    <x v="153"/>
    <s v="Allen Rosenblatt"/>
    <s v="Corporate"/>
    <x v="0"/>
    <s v="Franklin"/>
    <s v="Massachusetts"/>
    <n v="2038"/>
    <s v="East"/>
    <s v="FUR-TA-10004915"/>
    <x v="0"/>
    <s v="Tables"/>
    <s v="Office Impressions End Table, 20-1/2&quot;H x 24&quot;W x 20&quot;D"/>
    <n v="1488.4239999999998"/>
    <x v="3"/>
    <n v="0.3"/>
    <x v="368"/>
  </r>
  <r>
    <n v="379"/>
    <s v="CA-2012-130792"/>
    <n v="2012"/>
    <d v="2012-04-28T00:00:00"/>
    <d v="2012-05-05T00:00:00"/>
    <s v="Standard Class"/>
    <x v="154"/>
    <s v="Russell Applegate"/>
    <s v="Consumer"/>
    <x v="0"/>
    <s v="Houston"/>
    <s v="Texas"/>
    <n v="77095"/>
    <s v="Central"/>
    <s v="OFF-AP-10000696"/>
    <x v="1"/>
    <s v="Appliances"/>
    <s v="Holmes Odor Grabber"/>
    <n v="8.6519999999999975"/>
    <x v="1"/>
    <n v="0.8"/>
    <x v="369"/>
  </r>
  <r>
    <n v="380"/>
    <s v="CA-2012-130792"/>
    <n v="2012"/>
    <d v="2012-04-28T00:00:00"/>
    <d v="2012-05-05T00:00:00"/>
    <s v="Standard Class"/>
    <x v="154"/>
    <s v="Russell Applegate"/>
    <s v="Consumer"/>
    <x v="0"/>
    <s v="Houston"/>
    <s v="Texas"/>
    <n v="77095"/>
    <s v="Central"/>
    <s v="OFF-ST-10003327"/>
    <x v="1"/>
    <s v="Storage"/>
    <s v="Akro-Mils 12-Gallon Tote"/>
    <n v="23.832000000000001"/>
    <x v="1"/>
    <n v="0.2"/>
    <x v="370"/>
  </r>
  <r>
    <n v="381"/>
    <s v="CA-2012-130792"/>
    <n v="2012"/>
    <d v="2012-04-28T00:00:00"/>
    <d v="2012-05-05T00:00:00"/>
    <s v="Standard Class"/>
    <x v="154"/>
    <s v="Russell Applegate"/>
    <s v="Consumer"/>
    <x v="0"/>
    <s v="Houston"/>
    <s v="Texas"/>
    <n v="77095"/>
    <s v="Central"/>
    <s v="OFF-BI-10000309"/>
    <x v="1"/>
    <s v="Binders"/>
    <s v="GBC Twin Loop Wire Binding Elements, 9/16&quot; Spine, Black"/>
    <n v="12.175999999999998"/>
    <x v="4"/>
    <n v="0.8"/>
    <x v="371"/>
  </r>
  <r>
    <n v="382"/>
    <s v="CA-2013-134775"/>
    <n v="2013"/>
    <d v="2013-10-29T00:00:00"/>
    <d v="2013-10-30T00:00:00"/>
    <s v="First Class"/>
    <x v="155"/>
    <s v="Alejandro Savely"/>
    <s v="Corporate"/>
    <x v="0"/>
    <s v="San Francisco"/>
    <s v="California"/>
    <n v="94109"/>
    <s v="West"/>
    <s v="OFF-PA-10004734"/>
    <x v="1"/>
    <s v="Paper"/>
    <s v="Southworth Structures Collection"/>
    <n v="50.96"/>
    <x v="3"/>
    <n v="0"/>
    <x v="372"/>
  </r>
  <r>
    <n v="383"/>
    <s v="CA-2013-134775"/>
    <n v="2013"/>
    <d v="2013-10-29T00:00:00"/>
    <d v="2013-10-30T00:00:00"/>
    <s v="First Class"/>
    <x v="155"/>
    <s v="Alejandro Savely"/>
    <s v="Corporate"/>
    <x v="0"/>
    <s v="San Francisco"/>
    <s v="California"/>
    <n v="94109"/>
    <s v="West"/>
    <s v="OFF-BI-10002225"/>
    <x v="1"/>
    <s v="Binders"/>
    <s v="Square Ring Data Binders, Rigid 75 Pt. Covers, 11&quot; x 14-7/8&quot;"/>
    <n v="49.536000000000001"/>
    <x v="1"/>
    <n v="0.2"/>
    <x v="373"/>
  </r>
  <r>
    <n v="384"/>
    <s v="CA-2012-125395"/>
    <n v="2012"/>
    <d v="2012-06-26T00:00:00"/>
    <d v="2012-06-29T00:00:00"/>
    <s v="Second Class"/>
    <x v="156"/>
    <s v="Laura Armstrong"/>
    <s v="Corporate"/>
    <x v="0"/>
    <s v="Taylor"/>
    <s v="Michigan"/>
    <n v="48180"/>
    <s v="Central"/>
    <s v="TEC-AC-10004708"/>
    <x v="2"/>
    <s v="Accessories"/>
    <s v="Sony 32GB Class 10 Micro SDHC R40 Memory Card"/>
    <n v="41.9"/>
    <x v="0"/>
    <n v="0"/>
    <x v="374"/>
  </r>
  <r>
    <n v="385"/>
    <s v="US-2012-168935"/>
    <n v="2012"/>
    <d v="2012-11-27T00:00:00"/>
    <d v="2012-12-02T00:00:00"/>
    <s v="Standard Class"/>
    <x v="157"/>
    <s v="Denny Ordway"/>
    <s v="Consumer"/>
    <x v="0"/>
    <s v="Pembroke Pines"/>
    <s v="Florida"/>
    <n v="33024"/>
    <s v="South"/>
    <s v="FUR-TA-10000617"/>
    <x v="0"/>
    <s v="Tables"/>
    <s v="Hon Practical Foundations 30 x 60 Training Table, Light Gray/Charcoal"/>
    <n v="375.45750000000004"/>
    <x v="1"/>
    <n v="0.45"/>
    <x v="375"/>
  </r>
  <r>
    <n v="386"/>
    <s v="US-2012-168935"/>
    <n v="2012"/>
    <d v="2012-11-27T00:00:00"/>
    <d v="2012-12-02T00:00:00"/>
    <s v="Standard Class"/>
    <x v="157"/>
    <s v="Denny Ordway"/>
    <s v="Consumer"/>
    <x v="0"/>
    <s v="Pembroke Pines"/>
    <s v="Florida"/>
    <n v="33024"/>
    <s v="South"/>
    <s v="TEC-AC-10002335"/>
    <x v="2"/>
    <s v="Accessories"/>
    <s v="Logitech Media Keyboard K200"/>
    <n v="83.976000000000013"/>
    <x v="1"/>
    <n v="0.2"/>
    <x v="376"/>
  </r>
  <r>
    <n v="387"/>
    <s v="CA-2012-122756"/>
    <n v="2012"/>
    <d v="2012-12-03T00:00:00"/>
    <d v="2012-12-07T00:00:00"/>
    <s v="Standard Class"/>
    <x v="158"/>
    <s v="Dean Katz"/>
    <s v="Corporate"/>
    <x v="0"/>
    <s v="Philadelphia"/>
    <s v="Pennsylvania"/>
    <n v="19140"/>
    <s v="East"/>
    <s v="TEC-MA-10001681"/>
    <x v="2"/>
    <s v="Machines"/>
    <s v="Lexmark MarkNet N8150 Wireless Print Server"/>
    <n v="482.34000000000003"/>
    <x v="4"/>
    <n v="0.7"/>
    <x v="377"/>
  </r>
  <r>
    <n v="388"/>
    <s v="CA-2012-122756"/>
    <n v="2012"/>
    <d v="2012-12-03T00:00:00"/>
    <d v="2012-12-07T00:00:00"/>
    <s v="Standard Class"/>
    <x v="158"/>
    <s v="Dean Katz"/>
    <s v="Corporate"/>
    <x v="0"/>
    <s v="Philadelphia"/>
    <s v="Pennsylvania"/>
    <n v="19140"/>
    <s v="East"/>
    <s v="FUR-FU-10001935"/>
    <x v="0"/>
    <s v="Furnishings"/>
    <s v="3M Hangers With Command Adhesive"/>
    <n v="2.9600000000000004"/>
    <x v="7"/>
    <n v="0.2"/>
    <x v="378"/>
  </r>
  <r>
    <n v="389"/>
    <s v="CA-2011-115973"/>
    <n v="2011"/>
    <d v="2011-11-24T00:00:00"/>
    <d v="2011-11-26T00:00:00"/>
    <s v="First Class"/>
    <x v="159"/>
    <s v="Nathan Gelder"/>
    <s v="Consumer"/>
    <x v="0"/>
    <s v="Cincinnati"/>
    <s v="Ohio"/>
    <n v="45231"/>
    <s v="East"/>
    <s v="OFF-AR-10004757"/>
    <x v="1"/>
    <s v="Art"/>
    <s v="Crayola Colored Pencils"/>
    <n v="2.6240000000000001"/>
    <x v="7"/>
    <n v="0.2"/>
    <x v="379"/>
  </r>
  <r>
    <n v="390"/>
    <s v="CA-2014-101798"/>
    <n v="2014"/>
    <d v="2014-12-12T00:00:00"/>
    <d v="2014-12-16T00:00:00"/>
    <s v="Standard Class"/>
    <x v="160"/>
    <s v="Mike Vittorini"/>
    <s v="Consumer"/>
    <x v="0"/>
    <s v="New York City"/>
    <s v="New York"/>
    <n v="10009"/>
    <s v="East"/>
    <s v="OFF-BI-10000050"/>
    <x v="1"/>
    <s v="Binders"/>
    <s v="Angle-D Binders with Locking Rings, Label Holders"/>
    <n v="23.36"/>
    <x v="4"/>
    <n v="0.2"/>
    <x v="380"/>
  </r>
  <r>
    <n v="391"/>
    <s v="CA-2014-101798"/>
    <n v="2014"/>
    <d v="2014-12-12T00:00:00"/>
    <d v="2014-12-16T00:00:00"/>
    <s v="Standard Class"/>
    <x v="160"/>
    <s v="Mike Vittorini"/>
    <s v="Consumer"/>
    <x v="0"/>
    <s v="New York City"/>
    <s v="New York"/>
    <n v="10009"/>
    <s v="East"/>
    <s v="TEC-AC-10001998"/>
    <x v="2"/>
    <s v="Accessories"/>
    <s v="Logitech LS21 Speaker System - PC Multimedia - 2.1-CH - Wired"/>
    <n v="39.979999999999997"/>
    <x v="0"/>
    <n v="0"/>
    <x v="381"/>
  </r>
  <r>
    <n v="392"/>
    <s v="US-2011-135972"/>
    <n v="2011"/>
    <d v="2011-09-21T00:00:00"/>
    <d v="2011-09-23T00:00:00"/>
    <s v="Second Class"/>
    <x v="161"/>
    <s v="Jack Garza"/>
    <s v="Consumer"/>
    <x v="0"/>
    <s v="Des Moines"/>
    <s v="Washington"/>
    <n v="98198"/>
    <s v="West"/>
    <s v="TEC-PH-10003012"/>
    <x v="2"/>
    <s v="Phones"/>
    <s v="Nortel Meridian M3904 Professional Digital phone"/>
    <n v="246.38400000000001"/>
    <x v="0"/>
    <n v="0.2"/>
    <x v="382"/>
  </r>
  <r>
    <n v="393"/>
    <s v="US-2011-135972"/>
    <n v="2011"/>
    <d v="2011-09-21T00:00:00"/>
    <d v="2011-09-23T00:00:00"/>
    <s v="Second Class"/>
    <x v="161"/>
    <s v="Jack Garza"/>
    <s v="Consumer"/>
    <x v="0"/>
    <s v="Des Moines"/>
    <s v="Washington"/>
    <n v="98198"/>
    <s v="West"/>
    <s v="TEC-CO-10002313"/>
    <x v="2"/>
    <s v="Copiers"/>
    <s v="Canon PC1080F Personal Copier"/>
    <n v="1799.97"/>
    <x v="1"/>
    <n v="0"/>
    <x v="383"/>
  </r>
  <r>
    <n v="394"/>
    <s v="US-2011-134971"/>
    <n v="2011"/>
    <d v="2011-06-07T00:00:00"/>
    <d v="2011-06-10T00:00:00"/>
    <s v="Second Class"/>
    <x v="162"/>
    <s v="Bart Pistole"/>
    <s v="Corporate"/>
    <x v="0"/>
    <s v="Peoria"/>
    <s v="Illinois"/>
    <n v="61604"/>
    <s v="Central"/>
    <s v="OFF-BI-10003982"/>
    <x v="1"/>
    <s v="Binders"/>
    <s v="Wilson Jones Century Plastic Molded Ring Binders"/>
    <n v="12.461999999999996"/>
    <x v="1"/>
    <n v="0.8"/>
    <x v="384"/>
  </r>
  <r>
    <n v="395"/>
    <s v="CA-2014-102946"/>
    <n v="2014"/>
    <d v="2014-07-01T00:00:00"/>
    <d v="2014-07-06T00:00:00"/>
    <s v="Standard Class"/>
    <x v="163"/>
    <s v="Victor Preis"/>
    <s v="Home Office"/>
    <x v="0"/>
    <s v="Las Vegas"/>
    <s v="Nevada"/>
    <n v="89115"/>
    <s v="West"/>
    <s v="OFF-BI-10004492"/>
    <x v="1"/>
    <s v="Binders"/>
    <s v="Tuf-Vin Binders"/>
    <n v="75.792000000000002"/>
    <x v="1"/>
    <n v="0.2"/>
    <x v="385"/>
  </r>
  <r>
    <n v="396"/>
    <s v="CA-2014-165603"/>
    <n v="2014"/>
    <d v="2014-10-18T00:00:00"/>
    <d v="2014-10-20T00:00:00"/>
    <s v="Second Class"/>
    <x v="164"/>
    <s v="Saphhira Shifley"/>
    <s v="Corporate"/>
    <x v="0"/>
    <s v="Warwick"/>
    <s v="Rhode Island"/>
    <n v="2886"/>
    <s v="East"/>
    <s v="OFF-ST-10000798"/>
    <x v="1"/>
    <s v="Storage"/>
    <s v="2300 Heavy-Duty Transfer File Systems by Perma"/>
    <n v="49.96"/>
    <x v="0"/>
    <n v="0"/>
    <x v="386"/>
  </r>
  <r>
    <n v="397"/>
    <s v="CA-2014-165603"/>
    <n v="2014"/>
    <d v="2014-10-18T00:00:00"/>
    <d v="2014-10-20T00:00:00"/>
    <s v="Second Class"/>
    <x v="164"/>
    <s v="Saphhira Shifley"/>
    <s v="Corporate"/>
    <x v="0"/>
    <s v="Warwick"/>
    <s v="Rhode Island"/>
    <n v="2886"/>
    <s v="East"/>
    <s v="OFF-PA-10002552"/>
    <x v="1"/>
    <s v="Paper"/>
    <s v="Xerox 1958"/>
    <n v="12.96"/>
    <x v="0"/>
    <n v="0"/>
    <x v="91"/>
  </r>
  <r>
    <n v="398"/>
    <s v="CA-2012-122259"/>
    <n v="2012"/>
    <d v="2012-10-31T00:00:00"/>
    <d v="2012-11-04T00:00:00"/>
    <s v="Standard Class"/>
    <x v="6"/>
    <s v="Harold Pawlan"/>
    <s v="Home Office"/>
    <x v="0"/>
    <s v="Jackson"/>
    <s v="Michigan"/>
    <n v="49201"/>
    <s v="Central"/>
    <s v="OFF-SU-10002573"/>
    <x v="1"/>
    <s v="Supplies"/>
    <s v="Acme 10&quot; Easy Grip Assistive Scissors"/>
    <n v="70.12"/>
    <x v="4"/>
    <n v="0"/>
    <x v="387"/>
  </r>
  <r>
    <n v="399"/>
    <s v="CA-2013-108987"/>
    <n v="2013"/>
    <d v="2013-09-09T00:00:00"/>
    <d v="2013-09-11T00:00:00"/>
    <s v="Second Class"/>
    <x v="165"/>
    <s v="Anna Gayman"/>
    <s v="Consumer"/>
    <x v="0"/>
    <s v="Houston"/>
    <s v="Texas"/>
    <n v="77036"/>
    <s v="Central"/>
    <s v="OFF-ST-10001580"/>
    <x v="1"/>
    <s v="Storage"/>
    <s v="Super Decoflex Portable Personal File"/>
    <n v="35.952000000000005"/>
    <x v="1"/>
    <n v="0.2"/>
    <x v="388"/>
  </r>
  <r>
    <n v="400"/>
    <s v="CA-2013-108987"/>
    <n v="2013"/>
    <d v="2013-09-09T00:00:00"/>
    <d v="2013-09-11T00:00:00"/>
    <s v="Second Class"/>
    <x v="165"/>
    <s v="Anna Gayman"/>
    <s v="Consumer"/>
    <x v="0"/>
    <s v="Houston"/>
    <s v="Texas"/>
    <n v="77036"/>
    <s v="Central"/>
    <s v="FUR-BO-10004834"/>
    <x v="0"/>
    <s v="Bookcases"/>
    <s v="Riverside Palais Royal Lawyers Bookcase, Royale Cherry Finish"/>
    <n v="2396.2655999999997"/>
    <x v="4"/>
    <n v="0.32"/>
    <x v="389"/>
  </r>
  <r>
    <n v="401"/>
    <s v="CA-2013-108987"/>
    <n v="2013"/>
    <d v="2013-09-09T00:00:00"/>
    <d v="2013-09-11T00:00:00"/>
    <s v="Second Class"/>
    <x v="165"/>
    <s v="Anna Gayman"/>
    <s v="Consumer"/>
    <x v="0"/>
    <s v="Houston"/>
    <s v="Texas"/>
    <n v="77036"/>
    <s v="Central"/>
    <s v="OFF-ST-10000934"/>
    <x v="1"/>
    <s v="Storage"/>
    <s v="Contico 72&quot;H Heavy-Duty Storage System"/>
    <n v="131.136"/>
    <x v="4"/>
    <n v="0.2"/>
    <x v="390"/>
  </r>
  <r>
    <n v="402"/>
    <s v="CA-2013-108987"/>
    <n v="2013"/>
    <d v="2013-09-09T00:00:00"/>
    <d v="2013-09-11T00:00:00"/>
    <s v="Second Class"/>
    <x v="165"/>
    <s v="Anna Gayman"/>
    <s v="Consumer"/>
    <x v="0"/>
    <s v="Houston"/>
    <s v="Texas"/>
    <n v="77036"/>
    <s v="Central"/>
    <s v="TEC-AC-10000158"/>
    <x v="2"/>
    <s v="Accessories"/>
    <s v="Sony 64GB Class 10 Micro SDHC R40 Memory Card"/>
    <n v="57.584000000000003"/>
    <x v="0"/>
    <n v="0.2"/>
    <x v="391"/>
  </r>
  <r>
    <n v="403"/>
    <s v="CA-2011-113166"/>
    <n v="2011"/>
    <d v="2011-12-24T00:00:00"/>
    <d v="2011-12-26T00:00:00"/>
    <s v="First Class"/>
    <x v="166"/>
    <s v="Luke Foster"/>
    <s v="Consumer"/>
    <x v="0"/>
    <s v="Miami"/>
    <s v="Florida"/>
    <n v="33180"/>
    <s v="South"/>
    <s v="OFF-PA-10001947"/>
    <x v="1"/>
    <s v="Paper"/>
    <s v="Xerox 1974"/>
    <n v="9.5680000000000014"/>
    <x v="0"/>
    <n v="0.2"/>
    <x v="392"/>
  </r>
  <r>
    <n v="404"/>
    <s v="CA-2011-155208"/>
    <n v="2011"/>
    <d v="2011-04-16T00:00:00"/>
    <d v="2011-04-20T00:00:00"/>
    <s v="Standard Class"/>
    <x v="70"/>
    <s v="Stephanie Phelps"/>
    <s v="Corporate"/>
    <x v="0"/>
    <s v="Wilmington"/>
    <s v="North Carolina"/>
    <n v="28403"/>
    <s v="South"/>
    <s v="OFF-AR-10003478"/>
    <x v="1"/>
    <s v="Art"/>
    <s v="Avery Hi-Liter EverBold Pen Style Fluorescent Highlighters, 4/Pack"/>
    <n v="39.072000000000003"/>
    <x v="5"/>
    <n v="0.2"/>
    <x v="393"/>
  </r>
  <r>
    <n v="405"/>
    <s v="CA-2014-117933"/>
    <n v="2014"/>
    <d v="2014-12-25T00:00:00"/>
    <d v="2014-12-30T00:00:00"/>
    <s v="Standard Class"/>
    <x v="167"/>
    <s v="Roy Französisch"/>
    <s v="Consumer"/>
    <x v="0"/>
    <s v="New York City"/>
    <s v="New York"/>
    <n v="10024"/>
    <s v="East"/>
    <s v="OFF-AP-10004249"/>
    <x v="1"/>
    <s v="Appliances"/>
    <s v="Staples"/>
    <n v="35.910000000000004"/>
    <x v="1"/>
    <n v="0"/>
    <x v="394"/>
  </r>
  <r>
    <n v="406"/>
    <s v="CA-2014-117457"/>
    <n v="2014"/>
    <d v="2014-12-09T00:00:00"/>
    <d v="2014-12-13T00:00:00"/>
    <s v="Standard Class"/>
    <x v="168"/>
    <s v="Keith Herrera"/>
    <s v="Consumer"/>
    <x v="0"/>
    <s v="San Francisco"/>
    <s v="California"/>
    <n v="94110"/>
    <s v="West"/>
    <s v="TEC-AC-10000158"/>
    <x v="2"/>
    <s v="Accessories"/>
    <s v="Sony 64GB Class 10 Micro SDHC R40 Memory Card"/>
    <n v="179.95000000000002"/>
    <x v="2"/>
    <n v="0"/>
    <x v="395"/>
  </r>
  <r>
    <n v="407"/>
    <s v="CA-2014-117457"/>
    <n v="2014"/>
    <d v="2014-12-09T00:00:00"/>
    <d v="2014-12-13T00:00:00"/>
    <s v="Standard Class"/>
    <x v="168"/>
    <s v="Keith Herrera"/>
    <s v="Consumer"/>
    <x v="0"/>
    <s v="San Francisco"/>
    <s v="California"/>
    <n v="94110"/>
    <s v="West"/>
    <s v="TEC-CO-10004115"/>
    <x v="2"/>
    <s v="Copiers"/>
    <s v="Sharp AL-1530CS Digital Copier"/>
    <n v="1199.9760000000001"/>
    <x v="1"/>
    <n v="0.2"/>
    <x v="396"/>
  </r>
  <r>
    <n v="408"/>
    <s v="CA-2014-117457"/>
    <n v="2014"/>
    <d v="2014-12-09T00:00:00"/>
    <d v="2014-12-13T00:00:00"/>
    <s v="Standard Class"/>
    <x v="168"/>
    <s v="Keith Herrera"/>
    <s v="Consumer"/>
    <x v="0"/>
    <s v="San Francisco"/>
    <s v="California"/>
    <n v="94110"/>
    <s v="West"/>
    <s v="OFF-PA-10003724"/>
    <x v="1"/>
    <s v="Paper"/>
    <s v="Wirebound Message Book, 4 per Page"/>
    <n v="27.15"/>
    <x v="2"/>
    <n v="0"/>
    <x v="397"/>
  </r>
  <r>
    <n v="409"/>
    <s v="CA-2014-117457"/>
    <n v="2014"/>
    <d v="2014-12-09T00:00:00"/>
    <d v="2014-12-13T00:00:00"/>
    <s v="Standard Class"/>
    <x v="168"/>
    <s v="Keith Herrera"/>
    <s v="Consumer"/>
    <x v="0"/>
    <s v="San Francisco"/>
    <s v="California"/>
    <n v="94110"/>
    <s v="West"/>
    <s v="FUR-TA-10002041"/>
    <x v="0"/>
    <s v="Tables"/>
    <s v="Bevis Round Conference Table Top, X-Base"/>
    <n v="1004.0239999999999"/>
    <x v="3"/>
    <n v="0.2"/>
    <x v="398"/>
  </r>
  <r>
    <n v="410"/>
    <s v="CA-2014-117457"/>
    <n v="2014"/>
    <d v="2014-12-09T00:00:00"/>
    <d v="2014-12-13T00:00:00"/>
    <s v="Standard Class"/>
    <x v="168"/>
    <s v="Keith Herrera"/>
    <s v="Consumer"/>
    <x v="0"/>
    <s v="San Francisco"/>
    <s v="California"/>
    <n v="94110"/>
    <s v="West"/>
    <s v="OFF-PA-10002893"/>
    <x v="1"/>
    <s v="Paper"/>
    <s v="Wirebound Service Call Books, 5 1/2&quot; x 4&quot;"/>
    <n v="9.68"/>
    <x v="7"/>
    <n v="0"/>
    <x v="399"/>
  </r>
  <r>
    <n v="411"/>
    <s v="CA-2014-117457"/>
    <n v="2014"/>
    <d v="2014-12-09T00:00:00"/>
    <d v="2014-12-13T00:00:00"/>
    <s v="Standard Class"/>
    <x v="168"/>
    <s v="Keith Herrera"/>
    <s v="Consumer"/>
    <x v="0"/>
    <s v="San Francisco"/>
    <s v="California"/>
    <n v="94110"/>
    <s v="West"/>
    <s v="OFF-LA-10003766"/>
    <x v="1"/>
    <s v="Labels"/>
    <s v="Self-Adhesive Removable Labels"/>
    <n v="28.349999999999998"/>
    <x v="6"/>
    <n v="0"/>
    <x v="400"/>
  </r>
  <r>
    <n v="412"/>
    <s v="CA-2014-117457"/>
    <n v="2014"/>
    <d v="2014-12-09T00:00:00"/>
    <d v="2014-12-13T00:00:00"/>
    <s v="Standard Class"/>
    <x v="168"/>
    <s v="Keith Herrera"/>
    <s v="Consumer"/>
    <x v="0"/>
    <s v="San Francisco"/>
    <s v="California"/>
    <n v="94110"/>
    <s v="West"/>
    <s v="OFF-PA-10001970"/>
    <x v="1"/>
    <s v="Paper"/>
    <s v="Xerox 1908"/>
    <n v="55.98"/>
    <x v="7"/>
    <n v="0"/>
    <x v="401"/>
  </r>
  <r>
    <n v="413"/>
    <s v="CA-2014-117457"/>
    <n v="2014"/>
    <d v="2014-12-09T00:00:00"/>
    <d v="2014-12-13T00:00:00"/>
    <s v="Standard Class"/>
    <x v="168"/>
    <s v="Keith Herrera"/>
    <s v="Consumer"/>
    <x v="0"/>
    <s v="San Francisco"/>
    <s v="California"/>
    <n v="94110"/>
    <s v="West"/>
    <s v="FUR-BO-10001972"/>
    <x v="0"/>
    <s v="Bookcases"/>
    <s v="O'Sullivan 4-Shelf Bookcase in Odessa Pine"/>
    <n v="1336.829"/>
    <x v="11"/>
    <n v="0.15"/>
    <x v="402"/>
  </r>
  <r>
    <n v="414"/>
    <s v="CA-2014-117457"/>
    <n v="2014"/>
    <d v="2014-12-09T00:00:00"/>
    <d v="2014-12-13T00:00:00"/>
    <s v="Standard Class"/>
    <x v="168"/>
    <s v="Keith Herrera"/>
    <s v="Consumer"/>
    <x v="0"/>
    <s v="San Francisco"/>
    <s v="California"/>
    <n v="94110"/>
    <s v="West"/>
    <s v="FUR-CH-10003956"/>
    <x v="0"/>
    <s v="Chairs"/>
    <s v="Novimex High-Tech Fabric Mesh Task Chair"/>
    <n v="113.56800000000001"/>
    <x v="0"/>
    <n v="0.2"/>
    <x v="403"/>
  </r>
  <r>
    <n v="415"/>
    <s v="CA-2014-142636"/>
    <n v="2014"/>
    <d v="2014-11-04T00:00:00"/>
    <d v="2014-11-08T00:00:00"/>
    <s v="Standard Class"/>
    <x v="169"/>
    <s v="Kimberly Carter"/>
    <s v="Corporate"/>
    <x v="0"/>
    <s v="Seattle"/>
    <s v="Washington"/>
    <n v="98105"/>
    <s v="West"/>
    <s v="OFF-PA-10000157"/>
    <x v="1"/>
    <s v="Paper"/>
    <s v="Xerox 191"/>
    <n v="139.86000000000001"/>
    <x v="3"/>
    <n v="0"/>
    <x v="404"/>
  </r>
  <r>
    <n v="416"/>
    <s v="CA-2014-142636"/>
    <n v="2014"/>
    <d v="2014-11-04T00:00:00"/>
    <d v="2014-11-08T00:00:00"/>
    <s v="Standard Class"/>
    <x v="169"/>
    <s v="Kimberly Carter"/>
    <s v="Corporate"/>
    <x v="0"/>
    <s v="Seattle"/>
    <s v="Washington"/>
    <n v="98105"/>
    <s v="West"/>
    <s v="FUR-CH-10001891"/>
    <x v="0"/>
    <s v="Chairs"/>
    <s v="Global Deluxe Office Fabric Chairs"/>
    <n v="307.13600000000002"/>
    <x v="4"/>
    <n v="0.2"/>
    <x v="405"/>
  </r>
  <r>
    <n v="417"/>
    <s v="CA-2014-122105"/>
    <n v="2014"/>
    <d v="2014-06-25T00:00:00"/>
    <d v="2014-06-29T00:00:00"/>
    <s v="Standard Class"/>
    <x v="170"/>
    <s v="Caroline Jumper"/>
    <s v="Consumer"/>
    <x v="0"/>
    <s v="Huntington Beach"/>
    <s v="California"/>
    <n v="92646"/>
    <s v="West"/>
    <s v="OFF-AR-10004344"/>
    <x v="1"/>
    <s v="Art"/>
    <s v="Bulldog Vacuum Base Pencil Sharpener"/>
    <n v="95.92"/>
    <x v="8"/>
    <n v="0"/>
    <x v="406"/>
  </r>
  <r>
    <n v="418"/>
    <s v="CA-2013-148796"/>
    <n v="2013"/>
    <d v="2013-04-15T00:00:00"/>
    <d v="2013-04-19T00:00:00"/>
    <s v="Standard Class"/>
    <x v="171"/>
    <s v="Philip Brown"/>
    <s v="Consumer"/>
    <x v="0"/>
    <s v="Los Angeles"/>
    <s v="California"/>
    <n v="90004"/>
    <s v="West"/>
    <s v="FUR-CH-10004886"/>
    <x v="0"/>
    <s v="Chairs"/>
    <s v="Bevis Steel Folding Chairs"/>
    <n v="383.8"/>
    <x v="2"/>
    <n v="0.2"/>
    <x v="407"/>
  </r>
  <r>
    <n v="419"/>
    <s v="CA-2014-154816"/>
    <n v="2014"/>
    <d v="2014-11-07T00:00:00"/>
    <d v="2014-11-11T00:00:00"/>
    <s v="Standard Class"/>
    <x v="146"/>
    <s v="Victoria Brennan"/>
    <s v="Corporate"/>
    <x v="0"/>
    <s v="Richmond"/>
    <s v="Kentucky"/>
    <n v="40475"/>
    <s v="South"/>
    <s v="OFF-PA-10003845"/>
    <x v="1"/>
    <s v="Paper"/>
    <s v="Xerox 1987"/>
    <n v="5.78"/>
    <x v="7"/>
    <n v="0"/>
    <x v="408"/>
  </r>
  <r>
    <n v="420"/>
    <s v="CA-2014-110478"/>
    <n v="2014"/>
    <d v="2014-03-05T00:00:00"/>
    <d v="2014-03-10T00:00:00"/>
    <s v="Standard Class"/>
    <x v="133"/>
    <s v="Sung Pak"/>
    <s v="Corporate"/>
    <x v="0"/>
    <s v="Los Angeles"/>
    <s v="California"/>
    <n v="90045"/>
    <s v="West"/>
    <s v="OFF-AR-10001573"/>
    <x v="1"/>
    <s v="Art"/>
    <s v="American Pencil"/>
    <n v="9.32"/>
    <x v="4"/>
    <n v="0"/>
    <x v="409"/>
  </r>
  <r>
    <n v="421"/>
    <s v="CA-2014-110478"/>
    <n v="2014"/>
    <d v="2014-03-05T00:00:00"/>
    <d v="2014-03-10T00:00:00"/>
    <s v="Standard Class"/>
    <x v="133"/>
    <s v="Sung Pak"/>
    <s v="Corporate"/>
    <x v="0"/>
    <s v="Los Angeles"/>
    <s v="California"/>
    <n v="90045"/>
    <s v="West"/>
    <s v="OFF-EN-10000483"/>
    <x v="1"/>
    <s v="Envelopes"/>
    <s v="White Envelopes, White Envelopes with Clear Poly Window"/>
    <n v="15.25"/>
    <x v="7"/>
    <n v="0"/>
    <x v="410"/>
  </r>
  <r>
    <n v="422"/>
    <s v="CA-2011-142048"/>
    <n v="2011"/>
    <d v="2011-06-22T00:00:00"/>
    <d v="2011-06-25T00:00:00"/>
    <s v="First Class"/>
    <x v="32"/>
    <s v="Joel Eaton"/>
    <s v="Consumer"/>
    <x v="0"/>
    <s v="Louisville"/>
    <s v="Colorado"/>
    <n v="80027"/>
    <s v="West"/>
    <s v="TEC-AC-10004114"/>
    <x v="2"/>
    <s v="Accessories"/>
    <s v="KeyTronic 6101 Series - Keyboard - Black"/>
    <n v="196.75200000000001"/>
    <x v="5"/>
    <n v="0.2"/>
    <x v="411"/>
  </r>
  <r>
    <n v="423"/>
    <s v="CA-2014-125388"/>
    <n v="2014"/>
    <d v="2014-10-20T00:00:00"/>
    <d v="2014-10-24T00:00:00"/>
    <s v="Standard Class"/>
    <x v="172"/>
    <s v="Michael Paige"/>
    <s v="Corporate"/>
    <x v="0"/>
    <s v="Lawrence"/>
    <s v="Massachusetts"/>
    <n v="1841"/>
    <s v="East"/>
    <s v="FUR-FU-10004712"/>
    <x v="0"/>
    <s v="Furnishings"/>
    <s v="Westinghouse Mesh Shade Clip-On Gooseneck Lamp, Black"/>
    <n v="56.56"/>
    <x v="4"/>
    <n v="0"/>
    <x v="412"/>
  </r>
  <r>
    <n v="424"/>
    <s v="CA-2014-125388"/>
    <n v="2014"/>
    <d v="2014-10-20T00:00:00"/>
    <d v="2014-10-24T00:00:00"/>
    <s v="Standard Class"/>
    <x v="172"/>
    <s v="Michael Paige"/>
    <s v="Corporate"/>
    <x v="0"/>
    <s v="Lawrence"/>
    <s v="Massachusetts"/>
    <n v="1841"/>
    <s v="East"/>
    <s v="OFF-ST-10000918"/>
    <x v="1"/>
    <s v="Storage"/>
    <s v="Crate-A-Files"/>
    <n v="32.700000000000003"/>
    <x v="1"/>
    <n v="0"/>
    <x v="413"/>
  </r>
  <r>
    <n v="425"/>
    <s v="CA-2014-155705"/>
    <n v="2014"/>
    <d v="2014-08-22T00:00:00"/>
    <d v="2014-08-24T00:00:00"/>
    <s v="Second Class"/>
    <x v="173"/>
    <s v="Natalie Fritzler"/>
    <s v="Consumer"/>
    <x v="0"/>
    <s v="Jackson"/>
    <s v="Mississippi"/>
    <n v="39212"/>
    <s v="South"/>
    <s v="FUR-CH-10000015"/>
    <x v="0"/>
    <s v="Chairs"/>
    <s v="Hon Multipurpose Stacking Arm Chairs"/>
    <n v="866.4"/>
    <x v="4"/>
    <n v="0"/>
    <x v="414"/>
  </r>
  <r>
    <n v="426"/>
    <s v="CA-2014-149160"/>
    <n v="2014"/>
    <d v="2014-11-24T00:00:00"/>
    <d v="2014-11-27T00:00:00"/>
    <s v="Second Class"/>
    <x v="25"/>
    <s v="Janet Molinari"/>
    <s v="Corporate"/>
    <x v="0"/>
    <s v="Canton"/>
    <s v="Michigan"/>
    <n v="48187"/>
    <s v="Central"/>
    <s v="FUR-FU-10003347"/>
    <x v="0"/>
    <s v="Furnishings"/>
    <s v="Coloredge Poster Frame"/>
    <n v="28.4"/>
    <x v="0"/>
    <n v="0"/>
    <x v="415"/>
  </r>
  <r>
    <n v="427"/>
    <s v="CA-2014-149160"/>
    <n v="2014"/>
    <d v="2014-11-24T00:00:00"/>
    <d v="2014-11-27T00:00:00"/>
    <s v="Second Class"/>
    <x v="25"/>
    <s v="Janet Molinari"/>
    <s v="Corporate"/>
    <x v="0"/>
    <s v="Canton"/>
    <s v="Michigan"/>
    <n v="48187"/>
    <s v="Central"/>
    <s v="OFF-BI-10001543"/>
    <x v="1"/>
    <s v="Binders"/>
    <s v="GBC VeloBinder Manual Binding System"/>
    <n v="287.92"/>
    <x v="8"/>
    <n v="0"/>
    <x v="416"/>
  </r>
  <r>
    <n v="428"/>
    <s v="CA-2011-101476"/>
    <n v="2011"/>
    <d v="2011-09-12T00:00:00"/>
    <d v="2011-09-13T00:00:00"/>
    <s v="First Class"/>
    <x v="174"/>
    <s v="Shirley Daniels"/>
    <s v="Home Office"/>
    <x v="0"/>
    <s v="New Rochelle"/>
    <s v="New York"/>
    <n v="10801"/>
    <s v="East"/>
    <s v="TEC-MA-10000029"/>
    <x v="2"/>
    <s v="Machines"/>
    <s v="Epson WorkForce WF-2530 All-in-One Printer, Copier Scanner"/>
    <n v="69.989999999999995"/>
    <x v="7"/>
    <n v="0"/>
    <x v="417"/>
  </r>
  <r>
    <n v="429"/>
    <s v="CA-2014-152275"/>
    <n v="2014"/>
    <d v="2014-10-02T00:00:00"/>
    <d v="2014-10-09T00:00:00"/>
    <s v="Standard Class"/>
    <x v="175"/>
    <s v="Ken Heidel"/>
    <s v="Corporate"/>
    <x v="0"/>
    <s v="San Antonio"/>
    <s v="Texas"/>
    <n v="78207"/>
    <s v="Central"/>
    <s v="OFF-AR-10000369"/>
    <x v="1"/>
    <s v="Art"/>
    <s v="Design Ebony Sketching Pencil"/>
    <n v="6.6719999999999988"/>
    <x v="5"/>
    <n v="0.2"/>
    <x v="418"/>
  </r>
  <r>
    <n v="430"/>
    <s v="US-2013-123750"/>
    <n v="2013"/>
    <d v="2013-04-16T00:00:00"/>
    <d v="2013-04-22T00:00:00"/>
    <s v="Standard Class"/>
    <x v="176"/>
    <s v="Ross Baird"/>
    <s v="Home Office"/>
    <x v="0"/>
    <s v="Gastonia"/>
    <s v="North Carolina"/>
    <n v="28052"/>
    <s v="South"/>
    <s v="OFF-BI-10004584"/>
    <x v="1"/>
    <s v="Binders"/>
    <s v="GBC ProClick 150 Presentation Binding System"/>
    <n v="189.58800000000005"/>
    <x v="0"/>
    <n v="0.7"/>
    <x v="419"/>
  </r>
  <r>
    <n v="431"/>
    <s v="US-2013-123750"/>
    <n v="2013"/>
    <d v="2013-04-16T00:00:00"/>
    <d v="2013-04-22T00:00:00"/>
    <s v="Standard Class"/>
    <x v="176"/>
    <s v="Ross Baird"/>
    <s v="Home Office"/>
    <x v="0"/>
    <s v="Gastonia"/>
    <s v="North Carolina"/>
    <n v="28052"/>
    <s v="South"/>
    <s v="TEC-AC-10004659"/>
    <x v="2"/>
    <s v="Accessories"/>
    <s v="Imation Secure+ Hardware Encrypted USB 2.0 Flash Drive; 16GB"/>
    <n v="408.74399999999997"/>
    <x v="3"/>
    <n v="0.2"/>
    <x v="179"/>
  </r>
  <r>
    <n v="432"/>
    <s v="US-2013-123750"/>
    <n v="2013"/>
    <d v="2013-04-16T00:00:00"/>
    <d v="2013-04-22T00:00:00"/>
    <s v="Standard Class"/>
    <x v="176"/>
    <s v="Ross Baird"/>
    <s v="Home Office"/>
    <x v="0"/>
    <s v="Gastonia"/>
    <s v="North Carolina"/>
    <n v="28052"/>
    <s v="South"/>
    <s v="TEC-AC-10004659"/>
    <x v="2"/>
    <s v="Accessories"/>
    <s v="Imation Secure+ Hardware Encrypted USB 2.0 Flash Drive; 16GB"/>
    <n v="291.95999999999998"/>
    <x v="2"/>
    <n v="0.2"/>
    <x v="420"/>
  </r>
  <r>
    <n v="433"/>
    <s v="US-2013-123750"/>
    <n v="2013"/>
    <d v="2013-04-16T00:00:00"/>
    <d v="2013-04-22T00:00:00"/>
    <s v="Standard Class"/>
    <x v="176"/>
    <s v="Ross Baird"/>
    <s v="Home Office"/>
    <x v="0"/>
    <s v="Gastonia"/>
    <s v="North Carolina"/>
    <n v="28052"/>
    <s v="South"/>
    <s v="OFF-ST-10000617"/>
    <x v="1"/>
    <s v="Storage"/>
    <s v="Woodgrain Magazine Files by Perma"/>
    <n v="4.7679999999999998"/>
    <x v="0"/>
    <n v="0.2"/>
    <x v="421"/>
  </r>
  <r>
    <n v="434"/>
    <s v="CA-2013-127369"/>
    <n v="2013"/>
    <d v="2013-06-07T00:00:00"/>
    <d v="2013-06-08T00:00:00"/>
    <s v="First Class"/>
    <x v="72"/>
    <s v="Dave Brooks"/>
    <s v="Consumer"/>
    <x v="0"/>
    <s v="Lowell"/>
    <s v="Massachusetts"/>
    <n v="1852"/>
    <s v="East"/>
    <s v="OFF-ST-10003306"/>
    <x v="1"/>
    <s v="Storage"/>
    <s v="Letter Size Cart"/>
    <n v="714.30000000000007"/>
    <x v="2"/>
    <n v="0"/>
    <x v="422"/>
  </r>
  <r>
    <n v="435"/>
    <s v="US-2011-150574"/>
    <n v="2011"/>
    <d v="2011-12-19T00:00:00"/>
    <d v="2011-12-25T00:00:00"/>
    <s v="Standard Class"/>
    <x v="177"/>
    <s v="Mike Kennedy"/>
    <s v="Consumer"/>
    <x v="0"/>
    <s v="Jacksonville"/>
    <s v="Florida"/>
    <n v="32216"/>
    <s v="South"/>
    <s v="OFF-BI-10000773"/>
    <x v="1"/>
    <s v="Binders"/>
    <s v="Insertable Tab Post Binder Dividers"/>
    <n v="4.8120000000000003"/>
    <x v="0"/>
    <n v="0.7"/>
    <x v="423"/>
  </r>
  <r>
    <n v="436"/>
    <s v="US-2011-150574"/>
    <n v="2011"/>
    <d v="2011-12-19T00:00:00"/>
    <d v="2011-12-25T00:00:00"/>
    <s v="Standard Class"/>
    <x v="177"/>
    <s v="Mike Kennedy"/>
    <s v="Consumer"/>
    <x v="0"/>
    <s v="Jacksonville"/>
    <s v="Florida"/>
    <n v="32216"/>
    <s v="South"/>
    <s v="TEC-AC-10002600"/>
    <x v="2"/>
    <s v="Accessories"/>
    <s v="Belkin QODE FastFit Bluetooth Keyboard"/>
    <n v="247.8"/>
    <x v="2"/>
    <n v="0.2"/>
    <x v="424"/>
  </r>
  <r>
    <n v="437"/>
    <s v="CA-2013-147375"/>
    <n v="2013"/>
    <d v="2013-06-13T00:00:00"/>
    <d v="2013-06-15T00:00:00"/>
    <s v="Second Class"/>
    <x v="178"/>
    <s v="Philisse Overcash"/>
    <s v="Home Office"/>
    <x v="0"/>
    <s v="Chicago"/>
    <s v="Illinois"/>
    <n v="60623"/>
    <s v="Central"/>
    <s v="TEC-MA-10002937"/>
    <x v="2"/>
    <s v="Machines"/>
    <s v="Canon Color ImageCLASS MF8580Cdw Wireless Laser All-In-One Printer, Copier, Scanner"/>
    <n v="1007.979"/>
    <x v="1"/>
    <n v="0.3"/>
    <x v="425"/>
  </r>
  <r>
    <n v="438"/>
    <s v="CA-2013-147375"/>
    <n v="2013"/>
    <d v="2013-06-13T00:00:00"/>
    <d v="2013-06-15T00:00:00"/>
    <s v="Second Class"/>
    <x v="178"/>
    <s v="Philisse Overcash"/>
    <s v="Home Office"/>
    <x v="0"/>
    <s v="Chicago"/>
    <s v="Illinois"/>
    <n v="60623"/>
    <s v="Central"/>
    <s v="OFF-PA-10001970"/>
    <x v="1"/>
    <s v="Paper"/>
    <s v="Xerox 1908"/>
    <n v="313.488"/>
    <x v="3"/>
    <n v="0.2"/>
    <x v="426"/>
  </r>
  <r>
    <n v="439"/>
    <s v="CA-2014-130043"/>
    <n v="2014"/>
    <d v="2014-09-16T00:00:00"/>
    <d v="2014-09-20T00:00:00"/>
    <s v="Standard Class"/>
    <x v="179"/>
    <s v="Brenda Bowman"/>
    <s v="Corporate"/>
    <x v="0"/>
    <s v="Houston"/>
    <s v="Texas"/>
    <n v="77070"/>
    <s v="Central"/>
    <s v="OFF-PA-10002230"/>
    <x v="1"/>
    <s v="Paper"/>
    <s v="Xerox 1897"/>
    <n v="31.872000000000003"/>
    <x v="8"/>
    <n v="0.2"/>
    <x v="427"/>
  </r>
  <r>
    <n v="440"/>
    <s v="CA-2014-157252"/>
    <n v="2014"/>
    <d v="2014-01-21T00:00:00"/>
    <d v="2014-01-24T00:00:00"/>
    <s v="Second Class"/>
    <x v="51"/>
    <s v="Cynthia Voltz"/>
    <s v="Corporate"/>
    <x v="0"/>
    <s v="New York City"/>
    <s v="New York"/>
    <n v="10024"/>
    <s v="East"/>
    <s v="FUR-CH-10003396"/>
    <x v="0"/>
    <s v="Chairs"/>
    <s v="Global Deluxe Steno Chair"/>
    <n v="207.84600000000003"/>
    <x v="1"/>
    <n v="0.1"/>
    <x v="428"/>
  </r>
  <r>
    <n v="441"/>
    <s v="CA-2013-115756"/>
    <n v="2013"/>
    <d v="2013-09-06T00:00:00"/>
    <d v="2013-09-08T00:00:00"/>
    <s v="Second Class"/>
    <x v="7"/>
    <s v="Pete Kriz"/>
    <s v="Consumer"/>
    <x v="0"/>
    <s v="Detroit"/>
    <s v="Michigan"/>
    <n v="48227"/>
    <s v="Central"/>
    <s v="FUR-FU-10000246"/>
    <x v="0"/>
    <s v="Furnishings"/>
    <s v="Aluminum Document Frame"/>
    <n v="12.22"/>
    <x v="7"/>
    <n v="0"/>
    <x v="429"/>
  </r>
  <r>
    <n v="442"/>
    <s v="CA-2013-115756"/>
    <n v="2013"/>
    <d v="2013-09-06T00:00:00"/>
    <d v="2013-09-08T00:00:00"/>
    <s v="Second Class"/>
    <x v="7"/>
    <s v="Pete Kriz"/>
    <s v="Consumer"/>
    <x v="0"/>
    <s v="Detroit"/>
    <s v="Michigan"/>
    <n v="48227"/>
    <s v="Central"/>
    <s v="OFF-ST-10000060"/>
    <x v="1"/>
    <s v="Storage"/>
    <s v="Fellowes Bankers Box Staxonsteel Drawer File/Stacking System"/>
    <n v="194.94"/>
    <x v="1"/>
    <n v="0"/>
    <x v="430"/>
  </r>
  <r>
    <n v="443"/>
    <s v="CA-2013-115756"/>
    <n v="2013"/>
    <d v="2013-09-06T00:00:00"/>
    <d v="2013-09-08T00:00:00"/>
    <s v="Second Class"/>
    <x v="7"/>
    <s v="Pete Kriz"/>
    <s v="Consumer"/>
    <x v="0"/>
    <s v="Detroit"/>
    <s v="Michigan"/>
    <n v="48227"/>
    <s v="Central"/>
    <s v="OFF-ST-10003058"/>
    <x v="1"/>
    <s v="Storage"/>
    <s v="Eldon Mobile Mega Data Cart  Mega Stackable  Add-On Trays"/>
    <n v="70.949999999999989"/>
    <x v="1"/>
    <n v="0"/>
    <x v="431"/>
  </r>
  <r>
    <n v="444"/>
    <s v="CA-2013-115756"/>
    <n v="2013"/>
    <d v="2013-09-06T00:00:00"/>
    <d v="2013-09-08T00:00:00"/>
    <s v="Second Class"/>
    <x v="7"/>
    <s v="Pete Kriz"/>
    <s v="Consumer"/>
    <x v="0"/>
    <s v="Detroit"/>
    <s v="Michigan"/>
    <n v="48227"/>
    <s v="Central"/>
    <s v="OFF-PA-10002222"/>
    <x v="1"/>
    <s v="Paper"/>
    <s v="Xerox Color Copier Paper, 11&quot; x 17&quot;, Ream"/>
    <n v="91.36"/>
    <x v="4"/>
    <n v="0"/>
    <x v="432"/>
  </r>
  <r>
    <n v="445"/>
    <s v="CA-2013-115756"/>
    <n v="2013"/>
    <d v="2013-09-06T00:00:00"/>
    <d v="2013-09-08T00:00:00"/>
    <s v="Second Class"/>
    <x v="7"/>
    <s v="Pete Kriz"/>
    <s v="Consumer"/>
    <x v="0"/>
    <s v="Detroit"/>
    <s v="Michigan"/>
    <n v="48227"/>
    <s v="Central"/>
    <s v="FUR-CH-10002372"/>
    <x v="0"/>
    <s v="Chairs"/>
    <s v="Office Star - Ergonomically Designed Knee Chair"/>
    <n v="242.94"/>
    <x v="1"/>
    <n v="0"/>
    <x v="433"/>
  </r>
  <r>
    <n v="446"/>
    <s v="CA-2013-115756"/>
    <n v="2013"/>
    <d v="2013-09-06T00:00:00"/>
    <d v="2013-09-08T00:00:00"/>
    <s v="Second Class"/>
    <x v="7"/>
    <s v="Pete Kriz"/>
    <s v="Consumer"/>
    <x v="0"/>
    <s v="Detroit"/>
    <s v="Michigan"/>
    <n v="48227"/>
    <s v="Central"/>
    <s v="OFF-LA-10001317"/>
    <x v="1"/>
    <s v="Labels"/>
    <s v="Avery 520"/>
    <n v="22.05"/>
    <x v="3"/>
    <n v="0"/>
    <x v="434"/>
  </r>
  <r>
    <n v="447"/>
    <s v="CA-2014-154214"/>
    <n v="2014"/>
    <d v="2014-03-21T00:00:00"/>
    <d v="2014-03-26T00:00:00"/>
    <s v="Second Class"/>
    <x v="180"/>
    <s v="Troy Blackwell"/>
    <s v="Consumer"/>
    <x v="0"/>
    <s v="Columbus"/>
    <s v="Indiana"/>
    <n v="47201"/>
    <s v="Central"/>
    <s v="FUR-FU-10000206"/>
    <x v="0"/>
    <s v="Furnishings"/>
    <s v="GE General Purpose, Extra Long Life, Showcase &amp; Floodlight Incandescent Bulbs"/>
    <n v="2.91"/>
    <x v="7"/>
    <n v="0"/>
    <x v="435"/>
  </r>
  <r>
    <n v="448"/>
    <s v="CA-2013-166674"/>
    <n v="2013"/>
    <d v="2013-04-02T00:00:00"/>
    <d v="2013-04-04T00:00:00"/>
    <s v="Second Class"/>
    <x v="181"/>
    <s v="Raymond Buch"/>
    <s v="Consumer"/>
    <x v="0"/>
    <s v="Auburn"/>
    <s v="New York"/>
    <n v="13021"/>
    <s v="East"/>
    <s v="OFF-AR-10000588"/>
    <x v="1"/>
    <s v="Art"/>
    <s v="Newell 345"/>
    <n v="59.519999999999996"/>
    <x v="1"/>
    <n v="0"/>
    <x v="436"/>
  </r>
  <r>
    <n v="449"/>
    <s v="CA-2013-166674"/>
    <n v="2013"/>
    <d v="2013-04-02T00:00:00"/>
    <d v="2013-04-04T00:00:00"/>
    <s v="Second Class"/>
    <x v="181"/>
    <s v="Raymond Buch"/>
    <s v="Consumer"/>
    <x v="0"/>
    <s v="Auburn"/>
    <s v="New York"/>
    <n v="13021"/>
    <s v="East"/>
    <s v="OFF-ST-10001469"/>
    <x v="1"/>
    <s v="Storage"/>
    <s v="Fellowes Bankers Box Recycled Super Stor/Drawer"/>
    <n v="161.94"/>
    <x v="1"/>
    <n v="0"/>
    <x v="437"/>
  </r>
  <r>
    <n v="450"/>
    <s v="CA-2013-166674"/>
    <n v="2013"/>
    <d v="2013-04-02T00:00:00"/>
    <d v="2013-04-04T00:00:00"/>
    <s v="Second Class"/>
    <x v="181"/>
    <s v="Raymond Buch"/>
    <s v="Consumer"/>
    <x v="0"/>
    <s v="Auburn"/>
    <s v="New York"/>
    <n v="13021"/>
    <s v="East"/>
    <s v="OFF-AR-10001953"/>
    <x v="1"/>
    <s v="Art"/>
    <s v="Boston 1645 Deluxe Heavier-Duty Electric Pencil Sharpener"/>
    <n v="263.88"/>
    <x v="5"/>
    <n v="0"/>
    <x v="438"/>
  </r>
  <r>
    <n v="451"/>
    <s v="CA-2013-166674"/>
    <n v="2013"/>
    <d v="2013-04-02T00:00:00"/>
    <d v="2013-04-04T00:00:00"/>
    <s v="Second Class"/>
    <x v="181"/>
    <s v="Raymond Buch"/>
    <s v="Consumer"/>
    <x v="0"/>
    <s v="Auburn"/>
    <s v="New York"/>
    <n v="13021"/>
    <s v="East"/>
    <s v="OFF-AR-10003156"/>
    <x v="1"/>
    <s v="Art"/>
    <s v="50 Colored Long Pencils"/>
    <n v="30.48"/>
    <x v="1"/>
    <n v="0"/>
    <x v="439"/>
  </r>
  <r>
    <n v="452"/>
    <s v="CA-2013-166674"/>
    <n v="2013"/>
    <d v="2013-04-02T00:00:00"/>
    <d v="2013-04-04T00:00:00"/>
    <s v="Second Class"/>
    <x v="181"/>
    <s v="Raymond Buch"/>
    <s v="Consumer"/>
    <x v="0"/>
    <s v="Auburn"/>
    <s v="New York"/>
    <n v="13021"/>
    <s v="East"/>
    <s v="OFF-AR-10004974"/>
    <x v="1"/>
    <s v="Art"/>
    <s v="Newell 342"/>
    <n v="9.84"/>
    <x v="1"/>
    <n v="0"/>
    <x v="301"/>
  </r>
  <r>
    <n v="453"/>
    <s v="CA-2013-166674"/>
    <n v="2013"/>
    <d v="2013-04-02T00:00:00"/>
    <d v="2013-04-04T00:00:00"/>
    <s v="Second Class"/>
    <x v="181"/>
    <s v="Raymond Buch"/>
    <s v="Consumer"/>
    <x v="0"/>
    <s v="Auburn"/>
    <s v="New York"/>
    <n v="13021"/>
    <s v="East"/>
    <s v="TEC-PH-10002365"/>
    <x v="2"/>
    <s v="Phones"/>
    <s v="Belkin Grip Candy Sheer Case / Cover for iPhone 5 and 5S"/>
    <n v="35.119999999999997"/>
    <x v="4"/>
    <n v="0"/>
    <x v="440"/>
  </r>
  <r>
    <n v="454"/>
    <s v="CA-2014-147277"/>
    <n v="2014"/>
    <d v="2014-10-21T00:00:00"/>
    <d v="2014-10-25T00:00:00"/>
    <s v="Standard Class"/>
    <x v="182"/>
    <s v="Ed Braxton"/>
    <s v="Corporate"/>
    <x v="0"/>
    <s v="Akron"/>
    <s v="Ohio"/>
    <n v="44312"/>
    <s v="East"/>
    <s v="FUR-TA-10001539"/>
    <x v="0"/>
    <s v="Tables"/>
    <s v="Chromcraft Rectangular Conference Tables"/>
    <n v="284.36399999999998"/>
    <x v="0"/>
    <n v="0.4"/>
    <x v="441"/>
  </r>
  <r>
    <n v="455"/>
    <s v="CA-2014-147277"/>
    <n v="2014"/>
    <d v="2014-10-21T00:00:00"/>
    <d v="2014-10-25T00:00:00"/>
    <s v="Standard Class"/>
    <x v="182"/>
    <s v="Ed Braxton"/>
    <s v="Corporate"/>
    <x v="0"/>
    <s v="Akron"/>
    <s v="Ohio"/>
    <n v="44312"/>
    <s v="East"/>
    <s v="OFF-ST-10000142"/>
    <x v="1"/>
    <s v="Storage"/>
    <s v="Deluxe Rollaway Locking File with Drawer"/>
    <n v="665.40800000000002"/>
    <x v="0"/>
    <n v="0.2"/>
    <x v="442"/>
  </r>
  <r>
    <n v="456"/>
    <s v="CA-2013-100153"/>
    <n v="2013"/>
    <d v="2013-12-14T00:00:00"/>
    <d v="2013-12-18T00:00:00"/>
    <s v="Standard Class"/>
    <x v="175"/>
    <s v="Ken Heidel"/>
    <s v="Corporate"/>
    <x v="0"/>
    <s v="Norman"/>
    <s v="Oklahoma"/>
    <n v="73071"/>
    <s v="Central"/>
    <s v="TEC-AC-10001772"/>
    <x v="2"/>
    <s v="Accessories"/>
    <s v="Memorex Mini Travel Drive 16 GB USB 2.0 Flash Drive"/>
    <n v="63.88"/>
    <x v="4"/>
    <n v="0"/>
    <x v="443"/>
  </r>
  <r>
    <n v="457"/>
    <s v="US-2011-110674"/>
    <n v="2011"/>
    <d v="2011-02-13T00:00:00"/>
    <d v="2011-02-19T00:00:00"/>
    <s v="Standard Class"/>
    <x v="183"/>
    <s v="Sanjit Chand"/>
    <s v="Consumer"/>
    <x v="0"/>
    <s v="Concord"/>
    <s v="California"/>
    <n v="94521"/>
    <s v="West"/>
    <s v="FUR-CH-10000225"/>
    <x v="0"/>
    <s v="Chairs"/>
    <s v="Global Geo Office Task Chair, Gray"/>
    <n v="129.56800000000001"/>
    <x v="0"/>
    <n v="0.2"/>
    <x v="444"/>
  </r>
  <r>
    <n v="458"/>
    <s v="US-2013-157945"/>
    <n v="2013"/>
    <d v="2013-09-27T00:00:00"/>
    <d v="2013-10-02T00:00:00"/>
    <s v="Standard Class"/>
    <x v="173"/>
    <s v="Natalie Fritzler"/>
    <s v="Consumer"/>
    <x v="0"/>
    <s v="Decatur"/>
    <s v="Illinois"/>
    <n v="62521"/>
    <s v="Central"/>
    <s v="FUR-CH-10002331"/>
    <x v="0"/>
    <s v="Chairs"/>
    <s v="Hon 4700 Series Mobuis Mid-Back Task Chairs with Adjustable Arms"/>
    <n v="747.55799999999999"/>
    <x v="1"/>
    <n v="0.3"/>
    <x v="445"/>
  </r>
  <r>
    <n v="459"/>
    <s v="US-2013-157945"/>
    <n v="2013"/>
    <d v="2013-09-27T00:00:00"/>
    <d v="2013-10-02T00:00:00"/>
    <s v="Standard Class"/>
    <x v="173"/>
    <s v="Natalie Fritzler"/>
    <s v="Consumer"/>
    <x v="0"/>
    <s v="Decatur"/>
    <s v="Illinois"/>
    <n v="62521"/>
    <s v="Central"/>
    <s v="OFF-EN-10001415"/>
    <x v="1"/>
    <s v="Envelopes"/>
    <s v="Staples"/>
    <n v="8.9280000000000008"/>
    <x v="0"/>
    <n v="0.2"/>
    <x v="446"/>
  </r>
  <r>
    <n v="460"/>
    <s v="CA-2012-109638"/>
    <n v="2012"/>
    <d v="2012-12-15T00:00:00"/>
    <d v="2012-12-22T00:00:00"/>
    <s v="Standard Class"/>
    <x v="98"/>
    <s v="Joseph Holt"/>
    <s v="Consumer"/>
    <x v="0"/>
    <s v="Seattle"/>
    <s v="Washington"/>
    <n v="98115"/>
    <s v="West"/>
    <s v="OFF-AP-10002472"/>
    <x v="1"/>
    <s v="Appliances"/>
    <s v="3M Office Air Cleaner"/>
    <n v="103.92"/>
    <x v="4"/>
    <n v="0"/>
    <x v="447"/>
  </r>
  <r>
    <n v="461"/>
    <s v="CA-2012-109638"/>
    <n v="2012"/>
    <d v="2012-12-15T00:00:00"/>
    <d v="2012-12-22T00:00:00"/>
    <s v="Standard Class"/>
    <x v="98"/>
    <s v="Joseph Holt"/>
    <s v="Consumer"/>
    <x v="0"/>
    <s v="Seattle"/>
    <s v="Washington"/>
    <n v="98115"/>
    <s v="West"/>
    <s v="TEC-AC-10004571"/>
    <x v="2"/>
    <s v="Accessories"/>
    <s v="Logitech G700s Rechargeable Gaming Mouse"/>
    <n v="899.91"/>
    <x v="6"/>
    <n v="0"/>
    <x v="448"/>
  </r>
  <r>
    <n v="462"/>
    <s v="CA-2012-109638"/>
    <n v="2012"/>
    <d v="2012-12-15T00:00:00"/>
    <d v="2012-12-22T00:00:00"/>
    <s v="Standard Class"/>
    <x v="98"/>
    <s v="Joseph Holt"/>
    <s v="Consumer"/>
    <x v="0"/>
    <s v="Seattle"/>
    <s v="Washington"/>
    <n v="98115"/>
    <s v="West"/>
    <s v="OFF-BI-10001098"/>
    <x v="1"/>
    <s v="Binders"/>
    <s v="Acco D-Ring Binder w/DublLock"/>
    <n v="51.311999999999998"/>
    <x v="1"/>
    <n v="0.2"/>
    <x v="449"/>
  </r>
  <r>
    <n v="463"/>
    <s v="CA-2013-109869"/>
    <n v="2013"/>
    <d v="2013-04-23T00:00:00"/>
    <d v="2013-04-30T00:00:00"/>
    <s v="Standard Class"/>
    <x v="184"/>
    <s v="Tanja Norvell"/>
    <s v="Home Office"/>
    <x v="0"/>
    <s v="Phoenix"/>
    <s v="Arizona"/>
    <n v="85023"/>
    <s v="West"/>
    <s v="FUR-FU-10000023"/>
    <x v="0"/>
    <s v="Furnishings"/>
    <s v="Eldon Wave Desk Accessories"/>
    <n v="23.56"/>
    <x v="2"/>
    <n v="0.2"/>
    <x v="450"/>
  </r>
  <r>
    <n v="464"/>
    <s v="CA-2013-109869"/>
    <n v="2013"/>
    <d v="2013-04-23T00:00:00"/>
    <d v="2013-04-30T00:00:00"/>
    <s v="Standard Class"/>
    <x v="184"/>
    <s v="Tanja Norvell"/>
    <s v="Home Office"/>
    <x v="0"/>
    <s v="Phoenix"/>
    <s v="Arizona"/>
    <n v="85023"/>
    <s v="West"/>
    <s v="FUR-TA-10001889"/>
    <x v="0"/>
    <s v="Tables"/>
    <s v="Bush Advantage Collection Racetrack Conference Table"/>
    <n v="1272.6299999999999"/>
    <x v="5"/>
    <n v="0.5"/>
    <x v="451"/>
  </r>
  <r>
    <n v="465"/>
    <s v="CA-2013-109869"/>
    <n v="2013"/>
    <d v="2013-04-23T00:00:00"/>
    <d v="2013-04-30T00:00:00"/>
    <s v="Standard Class"/>
    <x v="184"/>
    <s v="Tanja Norvell"/>
    <s v="Home Office"/>
    <x v="0"/>
    <s v="Phoenix"/>
    <s v="Arizona"/>
    <n v="85023"/>
    <s v="West"/>
    <s v="OFF-BI-10000315"/>
    <x v="1"/>
    <s v="Binders"/>
    <s v="Poly Designer Cover &amp; Back"/>
    <n v="28.484999999999999"/>
    <x v="2"/>
    <n v="0.7"/>
    <x v="452"/>
  </r>
  <r>
    <n v="466"/>
    <s v="CA-2013-109869"/>
    <n v="2013"/>
    <d v="2013-04-23T00:00:00"/>
    <d v="2013-04-30T00:00:00"/>
    <s v="Standard Class"/>
    <x v="184"/>
    <s v="Tanja Norvell"/>
    <s v="Home Office"/>
    <x v="0"/>
    <s v="Phoenix"/>
    <s v="Arizona"/>
    <n v="85023"/>
    <s v="West"/>
    <s v="OFF-SU-10003505"/>
    <x v="1"/>
    <s v="Supplies"/>
    <s v="Premier Electric Letter Opener"/>
    <n v="185.376"/>
    <x v="0"/>
    <n v="0.2"/>
    <x v="453"/>
  </r>
  <r>
    <n v="467"/>
    <s v="CA-2013-109869"/>
    <n v="2013"/>
    <d v="2013-04-23T00:00:00"/>
    <d v="2013-04-30T00:00:00"/>
    <s v="Standard Class"/>
    <x v="184"/>
    <s v="Tanja Norvell"/>
    <s v="Home Office"/>
    <x v="0"/>
    <s v="Phoenix"/>
    <s v="Arizona"/>
    <n v="85023"/>
    <s v="West"/>
    <s v="OFF-AP-10002578"/>
    <x v="1"/>
    <s v="Appliances"/>
    <s v="Fellowes Premier Superior Surge Suppressor, 10-Outlet, With Phone and Remote"/>
    <n v="78.272000000000006"/>
    <x v="0"/>
    <n v="0.2"/>
    <x v="454"/>
  </r>
  <r>
    <n v="468"/>
    <s v="US-2012-101399"/>
    <n v="2012"/>
    <d v="2012-01-17T00:00:00"/>
    <d v="2012-01-24T00:00:00"/>
    <s v="Standard Class"/>
    <x v="185"/>
    <s v="Joni Sundaresam"/>
    <s v="Home Office"/>
    <x v="0"/>
    <s v="Park Ridge"/>
    <s v="Illinois"/>
    <n v="60068"/>
    <s v="Central"/>
    <s v="FUR-FU-10002918"/>
    <x v="0"/>
    <s v="Furnishings"/>
    <s v="Eldon ClusterMat Chair Mat with Cordless Antistatic Protection"/>
    <n v="254.74400000000003"/>
    <x v="3"/>
    <n v="0.6"/>
    <x v="455"/>
  </r>
  <r>
    <n v="469"/>
    <s v="CA-2014-154907"/>
    <n v="2014"/>
    <d v="2014-04-01T00:00:00"/>
    <d v="2014-04-05T00:00:00"/>
    <s v="Standard Class"/>
    <x v="103"/>
    <s v="David Smith"/>
    <s v="Corporate"/>
    <x v="0"/>
    <s v="Amarillo"/>
    <s v="Texas"/>
    <n v="79109"/>
    <s v="Central"/>
    <s v="FUR-BO-10002824"/>
    <x v="0"/>
    <s v="Bookcases"/>
    <s v="Bush Mission Pointe Library"/>
    <n v="205.33279999999996"/>
    <x v="0"/>
    <n v="0.32"/>
    <x v="456"/>
  </r>
  <r>
    <n v="470"/>
    <s v="US-2013-100419"/>
    <n v="2013"/>
    <d v="2013-12-17T00:00:00"/>
    <d v="2013-12-21T00:00:00"/>
    <s v="Second Class"/>
    <x v="113"/>
    <s v="Craig Carreira"/>
    <s v="Consumer"/>
    <x v="0"/>
    <s v="Chicago"/>
    <s v="Illinois"/>
    <n v="60610"/>
    <s v="Central"/>
    <s v="OFF-BI-10002194"/>
    <x v="1"/>
    <s v="Binders"/>
    <s v="Cardinal Hold-It CD Pocket"/>
    <n v="4.7879999999999985"/>
    <x v="1"/>
    <n v="0.8"/>
    <x v="457"/>
  </r>
  <r>
    <n v="471"/>
    <s v="CA-2012-154144"/>
    <n v="2012"/>
    <d v="2012-12-20T00:00:00"/>
    <d v="2012-12-24T00:00:00"/>
    <s v="Standard Class"/>
    <x v="186"/>
    <s v="Maya Herman"/>
    <s v="Corporate"/>
    <x v="0"/>
    <s v="Lindenhurst"/>
    <s v="New York"/>
    <n v="11757"/>
    <s v="East"/>
    <s v="OFF-PA-10004071"/>
    <x v="1"/>
    <s v="Paper"/>
    <s v="Eaton Premium Continuous-Feed Paper, 25% Cotton, Letter Size, White, 1000 Shts/Box"/>
    <n v="55.48"/>
    <x v="7"/>
    <n v="0"/>
    <x v="458"/>
  </r>
  <r>
    <n v="472"/>
    <s v="CA-2011-144666"/>
    <n v="2011"/>
    <d v="2011-11-09T00:00:00"/>
    <d v="2011-11-11T00:00:00"/>
    <s v="Second Class"/>
    <x v="187"/>
    <s v="Jeremy Pistek"/>
    <s v="Consumer"/>
    <x v="0"/>
    <s v="San Francisco"/>
    <s v="California"/>
    <n v="94110"/>
    <s v="West"/>
    <s v="OFF-ST-10002743"/>
    <x v="1"/>
    <s v="Storage"/>
    <s v="SAFCO Boltless Steel Shelving"/>
    <n v="340.92"/>
    <x v="1"/>
    <n v="0"/>
    <x v="459"/>
  </r>
  <r>
    <n v="473"/>
    <s v="CA-2011-144666"/>
    <n v="2011"/>
    <d v="2011-11-09T00:00:00"/>
    <d v="2011-11-11T00:00:00"/>
    <s v="Second Class"/>
    <x v="187"/>
    <s v="Jeremy Pistek"/>
    <s v="Consumer"/>
    <x v="0"/>
    <s v="San Francisco"/>
    <s v="California"/>
    <n v="94110"/>
    <s v="West"/>
    <s v="FUR-BO-10001601"/>
    <x v="0"/>
    <s v="Bookcases"/>
    <s v="Sauder Mission Library with Doors, Fruitwood Finish"/>
    <n v="222.66599999999997"/>
    <x v="0"/>
    <n v="0.15"/>
    <x v="460"/>
  </r>
  <r>
    <n v="474"/>
    <s v="CA-2011-144666"/>
    <n v="2011"/>
    <d v="2011-11-09T00:00:00"/>
    <d v="2011-11-11T00:00:00"/>
    <s v="Second Class"/>
    <x v="187"/>
    <s v="Jeremy Pistek"/>
    <s v="Consumer"/>
    <x v="0"/>
    <s v="San Francisco"/>
    <s v="California"/>
    <n v="94110"/>
    <s v="West"/>
    <s v="TEC-PH-10002680"/>
    <x v="2"/>
    <s v="Phones"/>
    <s v="Samsung Galaxy Note 3"/>
    <n v="703.96800000000007"/>
    <x v="4"/>
    <n v="0.2"/>
    <x v="461"/>
  </r>
  <r>
    <n v="475"/>
    <s v="CA-2011-144666"/>
    <n v="2011"/>
    <d v="2011-11-09T00:00:00"/>
    <d v="2011-11-11T00:00:00"/>
    <s v="Second Class"/>
    <x v="187"/>
    <s v="Jeremy Pistek"/>
    <s v="Consumer"/>
    <x v="0"/>
    <s v="San Francisco"/>
    <s v="California"/>
    <n v="94110"/>
    <s v="West"/>
    <s v="OFF-ST-10001321"/>
    <x v="1"/>
    <s v="Storage"/>
    <s v="Decoflex Hanging Personal Folder File, Blue"/>
    <n v="92.52"/>
    <x v="5"/>
    <n v="0"/>
    <x v="462"/>
  </r>
  <r>
    <n v="476"/>
    <s v="CA-2011-144666"/>
    <n v="2011"/>
    <d v="2011-11-09T00:00:00"/>
    <d v="2011-11-11T00:00:00"/>
    <s v="Second Class"/>
    <x v="187"/>
    <s v="Jeremy Pistek"/>
    <s v="Consumer"/>
    <x v="0"/>
    <s v="San Francisco"/>
    <s v="California"/>
    <n v="94110"/>
    <s v="West"/>
    <s v="OFF-PA-10001509"/>
    <x v="1"/>
    <s v="Paper"/>
    <s v="Recycled Desk Saver Line &quot;While You Were Out&quot; Book, 5 1/2&quot; X 4&quot;"/>
    <n v="62.649999999999991"/>
    <x v="3"/>
    <n v="0"/>
    <x v="463"/>
  </r>
  <r>
    <n v="477"/>
    <s v="CA-2011-144666"/>
    <n v="2011"/>
    <d v="2011-11-09T00:00:00"/>
    <d v="2011-11-11T00:00:00"/>
    <s v="Second Class"/>
    <x v="187"/>
    <s v="Jeremy Pistek"/>
    <s v="Consumer"/>
    <x v="0"/>
    <s v="San Francisco"/>
    <s v="California"/>
    <n v="94110"/>
    <s v="West"/>
    <s v="OFF-PA-10003465"/>
    <x v="1"/>
    <s v="Paper"/>
    <s v="Xerox 1912"/>
    <n v="94.85"/>
    <x v="2"/>
    <n v="0"/>
    <x v="464"/>
  </r>
  <r>
    <n v="478"/>
    <s v="CA-2013-103891"/>
    <n v="2013"/>
    <d v="2013-07-13T00:00:00"/>
    <d v="2013-07-20T00:00:00"/>
    <s v="Standard Class"/>
    <x v="120"/>
    <s v="Kristen Hastings"/>
    <s v="Corporate"/>
    <x v="0"/>
    <s v="Los Angeles"/>
    <s v="California"/>
    <n v="90008"/>
    <s v="West"/>
    <s v="TEC-PH-10000149"/>
    <x v="2"/>
    <s v="Phones"/>
    <s v="Cisco SPA525G2 IP Phone - Wireless"/>
    <n v="95.76"/>
    <x v="5"/>
    <n v="0.2"/>
    <x v="465"/>
  </r>
  <r>
    <n v="479"/>
    <s v="CA-2013-152632"/>
    <n v="2013"/>
    <d v="2013-10-28T00:00:00"/>
    <d v="2013-11-03T00:00:00"/>
    <s v="Standard Class"/>
    <x v="188"/>
    <s v="Jeremy Ellison"/>
    <s v="Consumer"/>
    <x v="0"/>
    <s v="Troy"/>
    <s v="New York"/>
    <n v="12180"/>
    <s v="East"/>
    <s v="FUR-FU-10002671"/>
    <x v="0"/>
    <s v="Furnishings"/>
    <s v="Electrix 20W Halogen Replacement Bulb for Zoom-In Desk Lamp"/>
    <n v="40.200000000000003"/>
    <x v="1"/>
    <n v="0"/>
    <x v="466"/>
  </r>
  <r>
    <n v="480"/>
    <s v="CA-2013-100790"/>
    <n v="2013"/>
    <d v="2013-06-27T00:00:00"/>
    <d v="2013-07-03T00:00:00"/>
    <s v="Standard Class"/>
    <x v="189"/>
    <s v="John Grady"/>
    <s v="Corporate"/>
    <x v="0"/>
    <s v="New York City"/>
    <s v="New York"/>
    <n v="10024"/>
    <s v="East"/>
    <s v="OFF-AR-10003045"/>
    <x v="1"/>
    <s v="Art"/>
    <s v="Prang Colored Pencils"/>
    <n v="14.7"/>
    <x v="2"/>
    <n v="0"/>
    <x v="467"/>
  </r>
  <r>
    <n v="481"/>
    <s v="CA-2013-100790"/>
    <n v="2013"/>
    <d v="2013-06-27T00:00:00"/>
    <d v="2013-07-03T00:00:00"/>
    <s v="Standard Class"/>
    <x v="189"/>
    <s v="John Grady"/>
    <s v="Corporate"/>
    <x v="0"/>
    <s v="New York City"/>
    <s v="New York"/>
    <n v="10024"/>
    <s v="East"/>
    <s v="OFF-ST-10000689"/>
    <x v="1"/>
    <s v="Storage"/>
    <s v="Fellowes Strictly Business Drawer File, Letter/Legal Size"/>
    <n v="704.25"/>
    <x v="2"/>
    <n v="0"/>
    <x v="468"/>
  </r>
  <r>
    <n v="482"/>
    <s v="CA-2011-134677"/>
    <n v="2011"/>
    <d v="2011-10-06T00:00:00"/>
    <d v="2011-10-10T00:00:00"/>
    <s v="Standard Class"/>
    <x v="190"/>
    <s v="Xylona Preis"/>
    <s v="Consumer"/>
    <x v="0"/>
    <s v="San Diego"/>
    <s v="California"/>
    <n v="92024"/>
    <s v="West"/>
    <s v="TEC-AC-10001445"/>
    <x v="2"/>
    <s v="Accessories"/>
    <s v="Imation USB 2.0 Swivel Flash Drive USB flash drive - 4 GB - Pink"/>
    <n v="9.09"/>
    <x v="1"/>
    <n v="0"/>
    <x v="469"/>
  </r>
  <r>
    <n v="483"/>
    <s v="CA-2011-127691"/>
    <n v="2011"/>
    <d v="2011-07-22T00:00:00"/>
    <d v="2011-07-27T00:00:00"/>
    <s v="Standard Class"/>
    <x v="191"/>
    <s v="Erin Mull"/>
    <s v="Consumer"/>
    <x v="0"/>
    <s v="New York City"/>
    <s v="New York"/>
    <n v="10024"/>
    <s v="East"/>
    <s v="OFF-AR-10002053"/>
    <x v="1"/>
    <s v="Art"/>
    <s v="Premium Writing Pencils, Soft, #2 by Central Association for the Blind"/>
    <n v="5.96"/>
    <x v="0"/>
    <n v="0"/>
    <x v="470"/>
  </r>
  <r>
    <n v="484"/>
    <s v="CA-2011-127691"/>
    <n v="2011"/>
    <d v="2011-07-22T00:00:00"/>
    <d v="2011-07-27T00:00:00"/>
    <s v="Standard Class"/>
    <x v="191"/>
    <s v="Erin Mull"/>
    <s v="Consumer"/>
    <x v="0"/>
    <s v="New York City"/>
    <s v="New York"/>
    <n v="10024"/>
    <s v="East"/>
    <s v="TEC-AC-10002567"/>
    <x v="2"/>
    <s v="Accessories"/>
    <s v="Logitech G602 Wireless Gaming Mouse"/>
    <n v="159.97999999999999"/>
    <x v="0"/>
    <n v="0"/>
    <x v="471"/>
  </r>
  <r>
    <n v="485"/>
    <s v="CA-2014-140963"/>
    <n v="2014"/>
    <d v="2014-06-11T00:00:00"/>
    <d v="2014-06-14T00:00:00"/>
    <s v="First Class"/>
    <x v="192"/>
    <s v="Michelle Tran"/>
    <s v="Home Office"/>
    <x v="0"/>
    <s v="Los Angeles"/>
    <s v="California"/>
    <n v="90045"/>
    <s v="West"/>
    <s v="OFF-LA-10003923"/>
    <x v="1"/>
    <s v="Labels"/>
    <s v="Alphabetical Labels for Top Tab Filing"/>
    <n v="29.6"/>
    <x v="0"/>
    <n v="0"/>
    <x v="472"/>
  </r>
  <r>
    <n v="486"/>
    <s v="CA-2014-140963"/>
    <n v="2014"/>
    <d v="2014-06-11T00:00:00"/>
    <d v="2014-06-14T00:00:00"/>
    <s v="First Class"/>
    <x v="192"/>
    <s v="Michelle Tran"/>
    <s v="Home Office"/>
    <x v="0"/>
    <s v="Los Angeles"/>
    <s v="California"/>
    <n v="90045"/>
    <s v="West"/>
    <s v="FUR-BO-10001337"/>
    <x v="0"/>
    <s v="Bookcases"/>
    <s v="O'Sullivan Living Dimensions 2-Shelf Bookcases"/>
    <n v="514.16499999999996"/>
    <x v="2"/>
    <n v="0.15"/>
    <x v="473"/>
  </r>
  <r>
    <n v="487"/>
    <s v="CA-2014-140963"/>
    <n v="2014"/>
    <d v="2014-06-11T00:00:00"/>
    <d v="2014-06-14T00:00:00"/>
    <s v="First Class"/>
    <x v="192"/>
    <s v="Michelle Tran"/>
    <s v="Home Office"/>
    <x v="0"/>
    <s v="Los Angeles"/>
    <s v="California"/>
    <n v="90045"/>
    <s v="West"/>
    <s v="TEC-PH-10001924"/>
    <x v="2"/>
    <s v="Phones"/>
    <s v="iHome FM Clock Radio with Lightning Dock"/>
    <n v="279.95999999999998"/>
    <x v="2"/>
    <n v="0.2"/>
    <x v="474"/>
  </r>
  <r>
    <n v="488"/>
    <s v="CA-2011-154627"/>
    <n v="2011"/>
    <d v="2011-10-29T00:00:00"/>
    <d v="2011-10-31T00:00:00"/>
    <s v="First Class"/>
    <x v="193"/>
    <s v="Sue Ann Reed"/>
    <s v="Consumer"/>
    <x v="0"/>
    <s v="Chicago"/>
    <s v="Illinois"/>
    <n v="60610"/>
    <s v="Central"/>
    <s v="TEC-PH-10001363"/>
    <x v="2"/>
    <s v="Phones"/>
    <s v="Apple iPhone 5S"/>
    <n v="2735.9520000000002"/>
    <x v="5"/>
    <n v="0.2"/>
    <x v="475"/>
  </r>
  <r>
    <n v="489"/>
    <s v="CA-2011-133753"/>
    <n v="2011"/>
    <d v="2011-06-09T00:00:00"/>
    <d v="2011-06-13T00:00:00"/>
    <s v="Second Class"/>
    <x v="194"/>
    <s v="Carl Weiss"/>
    <s v="Home Office"/>
    <x v="0"/>
    <s v="Huntsville"/>
    <s v="Texas"/>
    <n v="77340"/>
    <s v="Central"/>
    <s v="TEC-PH-10000376"/>
    <x v="2"/>
    <s v="Phones"/>
    <s v="Square Credit Card Reader"/>
    <n v="7.9920000000000009"/>
    <x v="7"/>
    <n v="0.2"/>
    <x v="476"/>
  </r>
  <r>
    <n v="490"/>
    <s v="CA-2011-133753"/>
    <n v="2011"/>
    <d v="2011-06-09T00:00:00"/>
    <d v="2011-06-13T00:00:00"/>
    <s v="Second Class"/>
    <x v="194"/>
    <s v="Carl Weiss"/>
    <s v="Home Office"/>
    <x v="0"/>
    <s v="Huntsville"/>
    <s v="Texas"/>
    <n v="77340"/>
    <s v="Central"/>
    <s v="TEC-AC-10000303"/>
    <x v="2"/>
    <s v="Accessories"/>
    <s v="Logitech M510 Wireless Mouse"/>
    <n v="63.984000000000009"/>
    <x v="0"/>
    <n v="0.2"/>
    <x v="477"/>
  </r>
  <r>
    <n v="491"/>
    <s v="CA-2011-133753"/>
    <n v="2011"/>
    <d v="2011-06-09T00:00:00"/>
    <d v="2011-06-13T00:00:00"/>
    <s v="Second Class"/>
    <x v="194"/>
    <s v="Carl Weiss"/>
    <s v="Home Office"/>
    <x v="0"/>
    <s v="Huntsville"/>
    <s v="Texas"/>
    <n v="77340"/>
    <s v="Central"/>
    <s v="OFF-AR-10001953"/>
    <x v="1"/>
    <s v="Art"/>
    <s v="Boston 1645 Deluxe Heavier-Duty Electric Pencil Sharpener"/>
    <n v="70.367999999999995"/>
    <x v="0"/>
    <n v="0.2"/>
    <x v="478"/>
  </r>
  <r>
    <n v="492"/>
    <s v="CA-2011-113362"/>
    <n v="2011"/>
    <d v="2011-09-14T00:00:00"/>
    <d v="2011-09-19T00:00:00"/>
    <s v="Standard Class"/>
    <x v="195"/>
    <s v="Astrea Jones"/>
    <s v="Consumer"/>
    <x v="0"/>
    <s v="Rochester"/>
    <s v="New York"/>
    <n v="14609"/>
    <s v="East"/>
    <s v="OFF-ST-10001809"/>
    <x v="1"/>
    <s v="Storage"/>
    <s v="Fellowes Officeware Wire Shelving"/>
    <n v="449.15"/>
    <x v="2"/>
    <n v="0"/>
    <x v="479"/>
  </r>
  <r>
    <n v="493"/>
    <s v="CA-2011-113362"/>
    <n v="2011"/>
    <d v="2011-09-14T00:00:00"/>
    <d v="2011-09-19T00:00:00"/>
    <s v="Standard Class"/>
    <x v="195"/>
    <s v="Astrea Jones"/>
    <s v="Consumer"/>
    <x v="0"/>
    <s v="Rochester"/>
    <s v="New York"/>
    <n v="14609"/>
    <s v="East"/>
    <s v="OFF-EN-10003845"/>
    <x v="1"/>
    <s v="Envelopes"/>
    <s v="Colored Envelopes"/>
    <n v="11.07"/>
    <x v="1"/>
    <n v="0"/>
    <x v="480"/>
  </r>
  <r>
    <n v="494"/>
    <s v="CA-2013-169166"/>
    <n v="2013"/>
    <d v="2013-05-10T00:00:00"/>
    <d v="2013-05-15T00:00:00"/>
    <s v="Standard Class"/>
    <x v="196"/>
    <s v="Sonia Sunley"/>
    <s v="Consumer"/>
    <x v="0"/>
    <s v="Seattle"/>
    <s v="Washington"/>
    <n v="98115"/>
    <s v="West"/>
    <s v="TEC-AC-10000991"/>
    <x v="2"/>
    <s v="Accessories"/>
    <s v="Sony Micro Vault Click 8 GB USB 2.0 Flash Drive"/>
    <n v="93.98"/>
    <x v="0"/>
    <n v="0"/>
    <x v="481"/>
  </r>
  <r>
    <n v="495"/>
    <s v="US-2013-120929"/>
    <n v="2013"/>
    <d v="2013-03-19T00:00:00"/>
    <d v="2013-03-22T00:00:00"/>
    <s v="Second Class"/>
    <x v="197"/>
    <s v="Rose O'Brian"/>
    <s v="Consumer"/>
    <x v="0"/>
    <s v="Memphis"/>
    <s v="Tennessee"/>
    <n v="38109"/>
    <s v="South"/>
    <s v="FUR-TA-10001857"/>
    <x v="0"/>
    <s v="Tables"/>
    <s v="Balt Solid Wood Rectangular Table"/>
    <n v="189.88200000000001"/>
    <x v="1"/>
    <n v="0.4"/>
    <x v="482"/>
  </r>
  <r>
    <n v="496"/>
    <s v="CA-2012-134782"/>
    <n v="2012"/>
    <d v="2012-12-27T00:00:00"/>
    <d v="2012-12-31T00:00:00"/>
    <s v="Standard Class"/>
    <x v="198"/>
    <s v="Maribeth Dona"/>
    <s v="Consumer"/>
    <x v="0"/>
    <s v="Fayetteville"/>
    <s v="Arkansas"/>
    <n v="72701"/>
    <s v="South"/>
    <s v="OFF-EN-10001434"/>
    <x v="1"/>
    <s v="Envelopes"/>
    <s v="Strathmore #10 Envelopes, Ultimate White"/>
    <n v="105.42"/>
    <x v="0"/>
    <n v="0"/>
    <x v="483"/>
  </r>
  <r>
    <n v="497"/>
    <s v="CA-2013-126158"/>
    <n v="2013"/>
    <d v="2013-07-26T00:00:00"/>
    <d v="2013-08-01T00:00:00"/>
    <s v="Standard Class"/>
    <x v="183"/>
    <s v="Sanjit Chand"/>
    <s v="Consumer"/>
    <x v="0"/>
    <s v="Costa Mesa"/>
    <s v="California"/>
    <n v="92627"/>
    <s v="West"/>
    <s v="OFF-BI-10002498"/>
    <x v="1"/>
    <s v="Binders"/>
    <s v="Clear Mylar Reinforcing Strips"/>
    <n v="119.61600000000001"/>
    <x v="8"/>
    <n v="0.2"/>
    <x v="484"/>
  </r>
  <r>
    <n v="498"/>
    <s v="CA-2013-126158"/>
    <n v="2013"/>
    <d v="2013-07-26T00:00:00"/>
    <d v="2013-08-01T00:00:00"/>
    <s v="Standard Class"/>
    <x v="183"/>
    <s v="Sanjit Chand"/>
    <s v="Consumer"/>
    <x v="0"/>
    <s v="Costa Mesa"/>
    <s v="California"/>
    <n v="92627"/>
    <s v="West"/>
    <s v="FUR-FU-10004864"/>
    <x v="0"/>
    <s v="Furnishings"/>
    <s v="Howard Miller 14-1/2&quot; Diameter Chrome Round Wall Clock"/>
    <n v="255.76"/>
    <x v="4"/>
    <n v="0"/>
    <x v="485"/>
  </r>
  <r>
    <n v="499"/>
    <s v="CA-2013-126158"/>
    <n v="2013"/>
    <d v="2013-07-26T00:00:00"/>
    <d v="2013-08-01T00:00:00"/>
    <s v="Standard Class"/>
    <x v="183"/>
    <s v="Sanjit Chand"/>
    <s v="Consumer"/>
    <x v="0"/>
    <s v="Costa Mesa"/>
    <s v="California"/>
    <n v="92627"/>
    <s v="West"/>
    <s v="FUR-CH-10002602"/>
    <x v="0"/>
    <s v="Chairs"/>
    <s v="DMI Arturo Collection Mission-style Design Wood Chair"/>
    <n v="241.56799999999998"/>
    <x v="0"/>
    <n v="0.2"/>
    <x v="486"/>
  </r>
  <r>
    <n v="500"/>
    <s v="CA-2013-126158"/>
    <n v="2013"/>
    <d v="2013-07-26T00:00:00"/>
    <d v="2013-08-01T00:00:00"/>
    <s v="Standard Class"/>
    <x v="183"/>
    <s v="Sanjit Chand"/>
    <s v="Consumer"/>
    <x v="0"/>
    <s v="Costa Mesa"/>
    <s v="California"/>
    <n v="92627"/>
    <s v="West"/>
    <s v="FUR-FU-10000073"/>
    <x v="0"/>
    <s v="Furnishings"/>
    <s v="Deflect-O Glasstique Clear Desk Accessories"/>
    <n v="69.3"/>
    <x v="6"/>
    <n v="0"/>
    <x v="487"/>
  </r>
  <r>
    <n v="501"/>
    <s v="US-2013-105578"/>
    <n v="2013"/>
    <d v="2013-05-31T00:00:00"/>
    <d v="2013-06-05T00:00:00"/>
    <s v="Standard Class"/>
    <x v="199"/>
    <s v="Maribeth Yedwab"/>
    <s v="Corporate"/>
    <x v="0"/>
    <s v="Parker"/>
    <s v="Colorado"/>
    <n v="80134"/>
    <s v="West"/>
    <s v="OFF-BI-10001670"/>
    <x v="1"/>
    <s v="Binders"/>
    <s v="Vinyl Sectional Post Binders"/>
    <n v="22.620000000000005"/>
    <x v="0"/>
    <n v="0.7"/>
    <x v="488"/>
  </r>
  <r>
    <n v="502"/>
    <s v="US-2013-105578"/>
    <n v="2013"/>
    <d v="2013-05-31T00:00:00"/>
    <d v="2013-06-05T00:00:00"/>
    <s v="Standard Class"/>
    <x v="199"/>
    <s v="Maribeth Yedwab"/>
    <s v="Corporate"/>
    <x v="0"/>
    <s v="Parker"/>
    <s v="Colorado"/>
    <n v="80134"/>
    <s v="West"/>
    <s v="OFF-BI-10001658"/>
    <x v="1"/>
    <s v="Binders"/>
    <s v="GBC Standard Therm-A-Bind Covers"/>
    <n v="14.952000000000004"/>
    <x v="0"/>
    <n v="0.7"/>
    <x v="489"/>
  </r>
  <r>
    <n v="503"/>
    <s v="US-2013-105578"/>
    <n v="2013"/>
    <d v="2013-05-31T00:00:00"/>
    <d v="2013-06-05T00:00:00"/>
    <s v="Standard Class"/>
    <x v="199"/>
    <s v="Maribeth Yedwab"/>
    <s v="Corporate"/>
    <x v="0"/>
    <s v="Parker"/>
    <s v="Colorado"/>
    <n v="80134"/>
    <s v="West"/>
    <s v="FUR-CH-10001215"/>
    <x v="0"/>
    <s v="Chairs"/>
    <s v="Global Troy Executive Leather Low-Back Tilter"/>
    <n v="801.5680000000001"/>
    <x v="0"/>
    <n v="0.2"/>
    <x v="490"/>
  </r>
  <r>
    <n v="504"/>
    <s v="US-2013-105578"/>
    <n v="2013"/>
    <d v="2013-05-31T00:00:00"/>
    <d v="2013-06-05T00:00:00"/>
    <s v="Standard Class"/>
    <x v="199"/>
    <s v="Maribeth Yedwab"/>
    <s v="Corporate"/>
    <x v="0"/>
    <s v="Parker"/>
    <s v="Colorado"/>
    <n v="80134"/>
    <s v="West"/>
    <s v="OFF-BI-10000831"/>
    <x v="1"/>
    <s v="Binders"/>
    <s v="Storex Flexible Poly Binders with Double Pockets"/>
    <n v="2.3760000000000003"/>
    <x v="1"/>
    <n v="0.7"/>
    <x v="491"/>
  </r>
  <r>
    <n v="505"/>
    <s v="US-2013-105578"/>
    <n v="2013"/>
    <d v="2013-05-31T00:00:00"/>
    <d v="2013-06-05T00:00:00"/>
    <s v="Standard Class"/>
    <x v="199"/>
    <s v="Maribeth Yedwab"/>
    <s v="Corporate"/>
    <x v="0"/>
    <s v="Parker"/>
    <s v="Colorado"/>
    <n v="80134"/>
    <s v="West"/>
    <s v="OFF-PA-10000357"/>
    <x v="1"/>
    <s v="Paper"/>
    <s v="White Dual Perf Computer Printout Paper, 2700 Sheets, 1 Part, Heavyweight, 20 lbs., 14 7/8 x 11"/>
    <n v="32.792000000000002"/>
    <x v="7"/>
    <n v="0.2"/>
    <x v="492"/>
  </r>
  <r>
    <n v="506"/>
    <s v="CA-2014-134978"/>
    <n v="2014"/>
    <d v="2014-11-13T00:00:00"/>
    <d v="2014-11-16T00:00:00"/>
    <s v="Second Class"/>
    <x v="182"/>
    <s v="Ed Braxton"/>
    <s v="Corporate"/>
    <x v="0"/>
    <s v="New York City"/>
    <s v="New York"/>
    <n v="10024"/>
    <s v="East"/>
    <s v="OFF-BI-10003274"/>
    <x v="1"/>
    <s v="Binders"/>
    <s v="Avery Durable Slant Ring Binders, No Labels"/>
    <n v="15.920000000000002"/>
    <x v="2"/>
    <n v="0.2"/>
    <x v="493"/>
  </r>
  <r>
    <n v="507"/>
    <s v="CA-2012-145352"/>
    <n v="2012"/>
    <d v="2012-03-16T00:00:00"/>
    <d v="2012-03-22T00:00:00"/>
    <s v="Standard Class"/>
    <x v="200"/>
    <s v="Christopher Martinez"/>
    <s v="Consumer"/>
    <x v="0"/>
    <s v="Atlanta"/>
    <s v="Georgia"/>
    <n v="30318"/>
    <s v="South"/>
    <s v="OFF-AR-10001662"/>
    <x v="1"/>
    <s v="Art"/>
    <s v="Rogers Handheld Barrel Pencil Sharpener"/>
    <n v="2.74"/>
    <x v="7"/>
    <n v="0"/>
    <x v="494"/>
  </r>
  <r>
    <n v="508"/>
    <s v="CA-2012-145352"/>
    <n v="2012"/>
    <d v="2012-03-16T00:00:00"/>
    <d v="2012-03-22T00:00:00"/>
    <s v="Standard Class"/>
    <x v="200"/>
    <s v="Christopher Martinez"/>
    <s v="Consumer"/>
    <x v="0"/>
    <s v="Atlanta"/>
    <s v="Georgia"/>
    <n v="30318"/>
    <s v="South"/>
    <s v="OFF-AR-10003856"/>
    <x v="1"/>
    <s v="Art"/>
    <s v="Newell 344"/>
    <n v="8.34"/>
    <x v="1"/>
    <n v="0"/>
    <x v="495"/>
  </r>
  <r>
    <n v="509"/>
    <s v="CA-2012-145352"/>
    <n v="2012"/>
    <d v="2012-03-16T00:00:00"/>
    <d v="2012-03-22T00:00:00"/>
    <s v="Standard Class"/>
    <x v="200"/>
    <s v="Christopher Martinez"/>
    <s v="Consumer"/>
    <x v="0"/>
    <s v="Atlanta"/>
    <s v="Georgia"/>
    <n v="30318"/>
    <s v="South"/>
    <s v="OFF-ST-10001228"/>
    <x v="1"/>
    <s v="Storage"/>
    <s v="Personal File Boxes with Fold-Down Carry Handle"/>
    <n v="46.74"/>
    <x v="1"/>
    <n v="0"/>
    <x v="496"/>
  </r>
  <r>
    <n v="510"/>
    <s v="CA-2012-145352"/>
    <n v="2012"/>
    <d v="2012-03-16T00:00:00"/>
    <d v="2012-03-22T00:00:00"/>
    <s v="Standard Class"/>
    <x v="200"/>
    <s v="Christopher Martinez"/>
    <s v="Consumer"/>
    <x v="0"/>
    <s v="Atlanta"/>
    <s v="Georgia"/>
    <n v="30318"/>
    <s v="South"/>
    <s v="OFF-BI-10003527"/>
    <x v="1"/>
    <s v="Binders"/>
    <s v="Fellowes PB500 Electric Punch Plastic Comb Binding Machine with Manual Bind"/>
    <n v="6354.95"/>
    <x v="2"/>
    <n v="0"/>
    <x v="497"/>
  </r>
  <r>
    <n v="511"/>
    <s v="CA-2014-135307"/>
    <n v="2014"/>
    <d v="2014-11-27T00:00:00"/>
    <d v="2014-11-28T00:00:00"/>
    <s v="First Class"/>
    <x v="201"/>
    <s v="Lynn Smith"/>
    <s v="Consumer"/>
    <x v="0"/>
    <s v="Gladstone"/>
    <s v="Missouri"/>
    <n v="64118"/>
    <s v="Central"/>
    <s v="FUR-FU-10001290"/>
    <x v="0"/>
    <s v="Furnishings"/>
    <s v="Executive Impressions Supervisor Wall Clock"/>
    <n v="126.30000000000001"/>
    <x v="1"/>
    <n v="0"/>
    <x v="498"/>
  </r>
  <r>
    <n v="512"/>
    <s v="CA-2014-135307"/>
    <n v="2014"/>
    <d v="2014-11-27T00:00:00"/>
    <d v="2014-11-28T00:00:00"/>
    <s v="First Class"/>
    <x v="201"/>
    <s v="Lynn Smith"/>
    <s v="Consumer"/>
    <x v="0"/>
    <s v="Gladstone"/>
    <s v="Missouri"/>
    <n v="64118"/>
    <s v="Central"/>
    <s v="TEC-AC-10002399"/>
    <x v="2"/>
    <s v="Accessories"/>
    <s v="SanDisk Cruzer 32 GB USB Flash Drive"/>
    <n v="38.04"/>
    <x v="0"/>
    <n v="0"/>
    <x v="499"/>
  </r>
  <r>
    <n v="513"/>
    <s v="CA-2013-106341"/>
    <n v="2013"/>
    <d v="2013-10-21T00:00:00"/>
    <d v="2013-10-24T00:00:00"/>
    <s v="First Class"/>
    <x v="166"/>
    <s v="Luke Foster"/>
    <s v="Consumer"/>
    <x v="0"/>
    <s v="Newark"/>
    <s v="Ohio"/>
    <n v="43055"/>
    <s v="East"/>
    <s v="OFF-AR-10002053"/>
    <x v="1"/>
    <s v="Art"/>
    <s v="Premium Writing Pencils, Soft, #2 by Central Association for the Blind"/>
    <n v="7.1519999999999992"/>
    <x v="1"/>
    <n v="0.2"/>
    <x v="500"/>
  </r>
  <r>
    <n v="514"/>
    <s v="CA-2014-163405"/>
    <n v="2014"/>
    <d v="2014-12-22T00:00:00"/>
    <d v="2014-12-26T00:00:00"/>
    <s v="Standard Class"/>
    <x v="202"/>
    <s v="Bradley Nguyen"/>
    <s v="Consumer"/>
    <x v="0"/>
    <s v="Los Angeles"/>
    <s v="California"/>
    <n v="90049"/>
    <s v="West"/>
    <s v="OFF-AR-10003811"/>
    <x v="1"/>
    <s v="Art"/>
    <s v="Newell 327"/>
    <n v="6.63"/>
    <x v="1"/>
    <n v="0"/>
    <x v="155"/>
  </r>
  <r>
    <n v="515"/>
    <s v="CA-2014-163405"/>
    <n v="2014"/>
    <d v="2014-12-22T00:00:00"/>
    <d v="2014-12-26T00:00:00"/>
    <s v="Standard Class"/>
    <x v="202"/>
    <s v="Bradley Nguyen"/>
    <s v="Consumer"/>
    <x v="0"/>
    <s v="Los Angeles"/>
    <s v="California"/>
    <n v="90049"/>
    <s v="West"/>
    <s v="OFF-AR-10001246"/>
    <x v="1"/>
    <s v="Art"/>
    <s v="Newell 317"/>
    <n v="5.88"/>
    <x v="0"/>
    <n v="0"/>
    <x v="501"/>
  </r>
  <r>
    <n v="516"/>
    <s v="CA-2014-127432"/>
    <n v="2014"/>
    <d v="2014-01-23T00:00:00"/>
    <d v="2014-01-28T00:00:00"/>
    <s v="Standard Class"/>
    <x v="57"/>
    <s v="Alan Dominguez"/>
    <s v="Home Office"/>
    <x v="0"/>
    <s v="Great Falls"/>
    <s v="Montana"/>
    <n v="59405"/>
    <s v="West"/>
    <s v="TEC-CO-10003236"/>
    <x v="2"/>
    <s v="Copiers"/>
    <s v="Canon Image Class D660 Copier"/>
    <n v="2999.95"/>
    <x v="2"/>
    <n v="0"/>
    <x v="502"/>
  </r>
  <r>
    <n v="517"/>
    <s v="CA-2014-127432"/>
    <n v="2014"/>
    <d v="2014-01-23T00:00:00"/>
    <d v="2014-01-28T00:00:00"/>
    <s v="Standard Class"/>
    <x v="57"/>
    <s v="Alan Dominguez"/>
    <s v="Home Office"/>
    <x v="0"/>
    <s v="Great Falls"/>
    <s v="Montana"/>
    <n v="59405"/>
    <s v="West"/>
    <s v="OFF-ST-10004507"/>
    <x v="1"/>
    <s v="Storage"/>
    <s v="Advantus Rolling Storage Box"/>
    <n v="51.449999999999996"/>
    <x v="1"/>
    <n v="0"/>
    <x v="503"/>
  </r>
  <r>
    <n v="518"/>
    <s v="CA-2014-127432"/>
    <n v="2014"/>
    <d v="2014-01-23T00:00:00"/>
    <d v="2014-01-28T00:00:00"/>
    <s v="Standard Class"/>
    <x v="57"/>
    <s v="Alan Dominguez"/>
    <s v="Home Office"/>
    <x v="0"/>
    <s v="Great Falls"/>
    <s v="Montana"/>
    <n v="59405"/>
    <s v="West"/>
    <s v="OFF-PA-10001667"/>
    <x v="1"/>
    <s v="Paper"/>
    <s v="Great White Multi-Use Recycled Paper (20Lb. and 84 Bright)"/>
    <n v="11.96"/>
    <x v="0"/>
    <n v="0"/>
    <x v="504"/>
  </r>
  <r>
    <n v="519"/>
    <s v="CA-2014-127432"/>
    <n v="2014"/>
    <d v="2014-01-23T00:00:00"/>
    <d v="2014-01-28T00:00:00"/>
    <s v="Standard Class"/>
    <x v="57"/>
    <s v="Alan Dominguez"/>
    <s v="Home Office"/>
    <x v="0"/>
    <s v="Great Falls"/>
    <s v="Montana"/>
    <n v="59405"/>
    <s v="West"/>
    <s v="OFF-ST-10004459"/>
    <x v="1"/>
    <s v="Storage"/>
    <s v="Tennsco Single-Tier Lockers"/>
    <n v="1126.02"/>
    <x v="1"/>
    <n v="0"/>
    <x v="505"/>
  </r>
  <r>
    <n v="520"/>
    <s v="CA-2012-157812"/>
    <n v="2012"/>
    <d v="2012-03-22T00:00:00"/>
    <d v="2012-03-26T00:00:00"/>
    <s v="Standard Class"/>
    <x v="203"/>
    <s v="Dean Braden"/>
    <s v="Consumer"/>
    <x v="0"/>
    <s v="Houston"/>
    <s v="Texas"/>
    <n v="77041"/>
    <s v="Central"/>
    <s v="TEC-AC-10000171"/>
    <x v="2"/>
    <s v="Accessories"/>
    <s v="Verbatim 25 GB 6x Blu-ray Single Layer Recordable Disc, 25/Pack"/>
    <n v="18.391999999999999"/>
    <x v="7"/>
    <n v="0.2"/>
    <x v="506"/>
  </r>
  <r>
    <n v="521"/>
    <s v="CA-2012-157812"/>
    <n v="2012"/>
    <d v="2012-03-22T00:00:00"/>
    <d v="2012-03-26T00:00:00"/>
    <s v="Standard Class"/>
    <x v="203"/>
    <s v="Dean Braden"/>
    <s v="Consumer"/>
    <x v="0"/>
    <s v="Houston"/>
    <s v="Texas"/>
    <n v="77041"/>
    <s v="Central"/>
    <s v="OFF-ST-10000736"/>
    <x v="1"/>
    <s v="Storage"/>
    <s v="Carina Double Wide Media Storage Towers in Natural &amp; Black"/>
    <n v="129.56800000000001"/>
    <x v="0"/>
    <n v="0.2"/>
    <x v="507"/>
  </r>
  <r>
    <n v="522"/>
    <s v="CA-2012-157812"/>
    <n v="2012"/>
    <d v="2012-03-22T00:00:00"/>
    <d v="2012-03-26T00:00:00"/>
    <s v="Standard Class"/>
    <x v="203"/>
    <s v="Dean Braden"/>
    <s v="Consumer"/>
    <x v="0"/>
    <s v="Houston"/>
    <s v="Texas"/>
    <n v="77041"/>
    <s v="Central"/>
    <s v="OFF-BI-10000285"/>
    <x v="1"/>
    <s v="Binders"/>
    <s v="XtraLife ClearVue Slant-D Ring Binders by Cardinal"/>
    <n v="14.111999999999997"/>
    <x v="6"/>
    <n v="0.8"/>
    <x v="508"/>
  </r>
  <r>
    <n v="523"/>
    <s v="CA-2014-145142"/>
    <n v="2014"/>
    <d v="2014-01-24T00:00:00"/>
    <d v="2014-01-26T00:00:00"/>
    <s v="First Class"/>
    <x v="204"/>
    <s v="Matt Connell"/>
    <s v="Corporate"/>
    <x v="0"/>
    <s v="Detroit"/>
    <s v="Michigan"/>
    <n v="48234"/>
    <s v="Central"/>
    <s v="FUR-TA-10001857"/>
    <x v="0"/>
    <s v="Tables"/>
    <s v="Balt Solid Wood Rectangular Table"/>
    <n v="210.98"/>
    <x v="0"/>
    <n v="0"/>
    <x v="509"/>
  </r>
  <r>
    <n v="524"/>
    <s v="US-2013-139486"/>
    <n v="2013"/>
    <d v="2013-05-22T00:00:00"/>
    <d v="2013-05-24T00:00:00"/>
    <s v="First Class"/>
    <x v="109"/>
    <s v="Logan Haushalter"/>
    <s v="Consumer"/>
    <x v="0"/>
    <s v="Los Angeles"/>
    <s v="California"/>
    <n v="90032"/>
    <s v="West"/>
    <s v="TEC-PH-10003555"/>
    <x v="2"/>
    <s v="Phones"/>
    <s v="Motorola HK250 Universal Bluetooth Headset"/>
    <n v="55.176000000000002"/>
    <x v="1"/>
    <n v="0.2"/>
    <x v="510"/>
  </r>
  <r>
    <n v="525"/>
    <s v="US-2013-139486"/>
    <n v="2013"/>
    <d v="2013-05-22T00:00:00"/>
    <d v="2013-05-24T00:00:00"/>
    <s v="First Class"/>
    <x v="109"/>
    <s v="Logan Haushalter"/>
    <s v="Consumer"/>
    <x v="0"/>
    <s v="Los Angeles"/>
    <s v="California"/>
    <n v="90032"/>
    <s v="West"/>
    <s v="TEC-AC-10003832"/>
    <x v="2"/>
    <s v="Accessories"/>
    <s v="Imation 16GB Mini TravelDrive USB 2.0 Flash Drive"/>
    <n v="66.260000000000005"/>
    <x v="0"/>
    <n v="0"/>
    <x v="511"/>
  </r>
  <r>
    <n v="526"/>
    <s v="CA-2012-158792"/>
    <n v="2012"/>
    <d v="2012-12-26T00:00:00"/>
    <d v="2013-01-02T00:00:00"/>
    <s v="Standard Class"/>
    <x v="205"/>
    <s v="Brian Dahlen"/>
    <s v="Consumer"/>
    <x v="0"/>
    <s v="Lawrence"/>
    <s v="Massachusetts"/>
    <n v="1841"/>
    <s v="East"/>
    <s v="OFF-FA-10002815"/>
    <x v="1"/>
    <s v="Fasteners"/>
    <s v="Staples"/>
    <n v="22.200000000000003"/>
    <x v="2"/>
    <n v="0"/>
    <x v="512"/>
  </r>
  <r>
    <n v="527"/>
    <s v="CA-2014-113558"/>
    <n v="2014"/>
    <d v="2014-10-22T00:00:00"/>
    <d v="2014-10-27T00:00:00"/>
    <s v="Standard Class"/>
    <x v="206"/>
    <s v="Patricia Hirasaki"/>
    <s v="Home Office"/>
    <x v="0"/>
    <s v="Lakeland"/>
    <s v="Florida"/>
    <n v="33801"/>
    <s v="South"/>
    <s v="FUR-CH-10003379"/>
    <x v="0"/>
    <s v="Chairs"/>
    <s v="Global Commerce Series High-Back Swivel/Tilt Chairs"/>
    <n v="683.95200000000011"/>
    <x v="1"/>
    <n v="0.2"/>
    <x v="513"/>
  </r>
  <r>
    <n v="528"/>
    <s v="CA-2014-113558"/>
    <n v="2014"/>
    <d v="2014-10-22T00:00:00"/>
    <d v="2014-10-27T00:00:00"/>
    <s v="Standard Class"/>
    <x v="206"/>
    <s v="Patricia Hirasaki"/>
    <s v="Home Office"/>
    <x v="0"/>
    <s v="Lakeland"/>
    <s v="Florida"/>
    <n v="33801"/>
    <s v="South"/>
    <s v="FUR-FU-10001756"/>
    <x v="0"/>
    <s v="Furnishings"/>
    <s v="Eldon Expressions Desk Accessory, Wood Photo Frame, Mahogany"/>
    <n v="45.695999999999998"/>
    <x v="1"/>
    <n v="0.2"/>
    <x v="514"/>
  </r>
  <r>
    <n v="529"/>
    <s v="US-2012-138303"/>
    <n v="2012"/>
    <d v="2012-09-03T00:00:00"/>
    <d v="2012-09-07T00:00:00"/>
    <s v="Standard Class"/>
    <x v="207"/>
    <s v="Mike Gockenbach"/>
    <s v="Consumer"/>
    <x v="0"/>
    <s v="Philadelphia"/>
    <s v="Pennsylvania"/>
    <n v="19134"/>
    <s v="East"/>
    <s v="OFF-ST-10004963"/>
    <x v="1"/>
    <s v="Storage"/>
    <s v="Eldon Gobal File Keepers"/>
    <n v="36.336000000000006"/>
    <x v="1"/>
    <n v="0.2"/>
    <x v="515"/>
  </r>
  <r>
    <n v="530"/>
    <s v="US-2012-138303"/>
    <n v="2012"/>
    <d v="2012-09-03T00:00:00"/>
    <d v="2012-09-07T00:00:00"/>
    <s v="Standard Class"/>
    <x v="207"/>
    <s v="Mike Gockenbach"/>
    <s v="Consumer"/>
    <x v="0"/>
    <s v="Philadelphia"/>
    <s v="Pennsylvania"/>
    <n v="19134"/>
    <s v="East"/>
    <s v="OFF-SU-10002881"/>
    <x v="1"/>
    <s v="Supplies"/>
    <s v="Martin Yale Chadless Opener Electric Letter Opener"/>
    <n v="666.24800000000005"/>
    <x v="7"/>
    <n v="0.2"/>
    <x v="516"/>
  </r>
  <r>
    <n v="531"/>
    <s v="US-2012-138303"/>
    <n v="2012"/>
    <d v="2012-09-03T00:00:00"/>
    <d v="2012-09-07T00:00:00"/>
    <s v="Standard Class"/>
    <x v="207"/>
    <s v="Mike Gockenbach"/>
    <s v="Consumer"/>
    <x v="0"/>
    <s v="Philadelphia"/>
    <s v="Pennsylvania"/>
    <n v="19134"/>
    <s v="East"/>
    <s v="OFF-EN-10001335"/>
    <x v="1"/>
    <s v="Envelopes"/>
    <s v="White Business Envelopes with Contemporary Seam, Recycled White Business Envelopes"/>
    <n v="52.512"/>
    <x v="5"/>
    <n v="0.2"/>
    <x v="517"/>
  </r>
  <r>
    <n v="532"/>
    <s v="CA-2012-102848"/>
    <n v="2012"/>
    <d v="2012-11-07T00:00:00"/>
    <d v="2012-11-09T00:00:00"/>
    <s v="Second Class"/>
    <x v="208"/>
    <s v="Karen Bern"/>
    <s v="Corporate"/>
    <x v="0"/>
    <s v="Los Angeles"/>
    <s v="California"/>
    <n v="90036"/>
    <s v="West"/>
    <s v="FUR-CH-10000595"/>
    <x v="0"/>
    <s v="Chairs"/>
    <s v="Safco Contoured Stacking Chairs"/>
    <n v="190.72000000000003"/>
    <x v="7"/>
    <n v="0.2"/>
    <x v="518"/>
  </r>
  <r>
    <n v="533"/>
    <s v="US-2014-129441"/>
    <n v="2014"/>
    <d v="2014-09-08T00:00:00"/>
    <d v="2014-09-12T00:00:00"/>
    <s v="Standard Class"/>
    <x v="209"/>
    <s v="Jasper Cacioppo"/>
    <s v="Consumer"/>
    <x v="0"/>
    <s v="Los Angeles"/>
    <s v="California"/>
    <n v="90032"/>
    <s v="West"/>
    <s v="FUR-FU-10000448"/>
    <x v="0"/>
    <s v="Furnishings"/>
    <s v="Tenex Chairmats For Use With Carpeted Floors"/>
    <n v="47.94"/>
    <x v="1"/>
    <n v="0"/>
    <x v="519"/>
  </r>
  <r>
    <n v="534"/>
    <s v="CA-2013-168753"/>
    <n v="2013"/>
    <d v="2013-05-30T00:00:00"/>
    <d v="2013-06-02T00:00:00"/>
    <s v="Second Class"/>
    <x v="210"/>
    <s v="Rob Lucas"/>
    <s v="Consumer"/>
    <x v="0"/>
    <s v="Montgomery"/>
    <s v="Alabama"/>
    <n v="36116"/>
    <s v="South"/>
    <s v="TEC-PH-10000984"/>
    <x v="2"/>
    <s v="Phones"/>
    <s v="Panasonic KX-TG9471B"/>
    <n v="979.95"/>
    <x v="2"/>
    <n v="0"/>
    <x v="520"/>
  </r>
  <r>
    <n v="535"/>
    <s v="CA-2013-168753"/>
    <n v="2013"/>
    <d v="2013-05-30T00:00:00"/>
    <d v="2013-06-02T00:00:00"/>
    <s v="Second Class"/>
    <x v="210"/>
    <s v="Rob Lucas"/>
    <s v="Consumer"/>
    <x v="0"/>
    <s v="Montgomery"/>
    <s v="Alabama"/>
    <n v="36116"/>
    <s v="South"/>
    <s v="OFF-BI-10002557"/>
    <x v="1"/>
    <s v="Binders"/>
    <s v="Presstex Flexible Ring Binders"/>
    <n v="22.75"/>
    <x v="2"/>
    <n v="0"/>
    <x v="521"/>
  </r>
  <r>
    <n v="536"/>
    <s v="CA-2013-126613"/>
    <n v="2013"/>
    <d v="2013-07-11T00:00:00"/>
    <d v="2013-07-17T00:00:00"/>
    <s v="Standard Class"/>
    <x v="211"/>
    <s v="Allen Armold"/>
    <s v="Consumer"/>
    <x v="0"/>
    <s v="Mesa"/>
    <s v="Arizona"/>
    <n v="85204"/>
    <s v="West"/>
    <s v="OFF-ST-10001325"/>
    <x v="1"/>
    <s v="Storage"/>
    <s v="Sterilite Officeware Hinged File Box"/>
    <n v="16.768000000000001"/>
    <x v="0"/>
    <n v="0.2"/>
    <x v="522"/>
  </r>
  <r>
    <n v="537"/>
    <s v="US-2014-122637"/>
    <n v="2014"/>
    <d v="2014-09-04T00:00:00"/>
    <d v="2014-09-09T00:00:00"/>
    <s v="Second Class"/>
    <x v="212"/>
    <s v="Emily Phan"/>
    <s v="Consumer"/>
    <x v="0"/>
    <s v="Chicago"/>
    <s v="Illinois"/>
    <n v="60653"/>
    <s v="Central"/>
    <s v="OFF-BI-10002429"/>
    <x v="1"/>
    <s v="Binders"/>
    <s v="Premier Elliptical Ring Binder, Black"/>
    <n v="42.615999999999993"/>
    <x v="3"/>
    <n v="0.8"/>
    <x v="523"/>
  </r>
  <r>
    <n v="538"/>
    <s v="CA-2012-147851"/>
    <n v="2012"/>
    <d v="2012-12-03T00:00:00"/>
    <d v="2012-12-08T00:00:00"/>
    <s v="Standard Class"/>
    <x v="88"/>
    <s v="Mark Packer"/>
    <s v="Home Office"/>
    <x v="0"/>
    <s v="New York City"/>
    <s v="New York"/>
    <n v="10009"/>
    <s v="East"/>
    <s v="OFF-BI-10004528"/>
    <x v="1"/>
    <s v="Binders"/>
    <s v="Cardinal Poly Pocket Divider Pockets for Ring Binders"/>
    <n v="10.752000000000001"/>
    <x v="4"/>
    <n v="0.2"/>
    <x v="524"/>
  </r>
  <r>
    <n v="539"/>
    <s v="CA-2012-134894"/>
    <n v="2012"/>
    <d v="2012-12-07T00:00:00"/>
    <d v="2012-12-11T00:00:00"/>
    <s v="Standard Class"/>
    <x v="213"/>
    <s v="Darren Koutras"/>
    <s v="Consumer"/>
    <x v="0"/>
    <s v="Henderson"/>
    <s v="Kentucky"/>
    <n v="42420"/>
    <s v="South"/>
    <s v="OFF-AP-10001271"/>
    <x v="1"/>
    <s v="Appliances"/>
    <s v="Eureka The Boss Cordless Rechargeable Stick Vac"/>
    <n v="152.94"/>
    <x v="1"/>
    <n v="0"/>
    <x v="525"/>
  </r>
  <r>
    <n v="540"/>
    <s v="CA-2012-134894"/>
    <n v="2012"/>
    <d v="2012-12-07T00:00:00"/>
    <d v="2012-12-11T00:00:00"/>
    <s v="Standard Class"/>
    <x v="213"/>
    <s v="Darren Koutras"/>
    <s v="Consumer"/>
    <x v="0"/>
    <s v="Henderson"/>
    <s v="Kentucky"/>
    <n v="42420"/>
    <s v="South"/>
    <s v="FUR-CH-10002647"/>
    <x v="0"/>
    <s v="Chairs"/>
    <s v="Situations Contoured Folding Chairs, 4/Set"/>
    <n v="283.92"/>
    <x v="4"/>
    <n v="0"/>
    <x v="526"/>
  </r>
  <r>
    <n v="541"/>
    <s v="CA-2011-140795"/>
    <n v="2011"/>
    <d v="2011-02-02T00:00:00"/>
    <d v="2011-02-04T00:00:00"/>
    <s v="First Class"/>
    <x v="214"/>
    <s v="Bradley Drucker"/>
    <s v="Consumer"/>
    <x v="0"/>
    <s v="Green Bay"/>
    <s v="Wisconsin"/>
    <n v="54302"/>
    <s v="Central"/>
    <s v="TEC-AC-10001432"/>
    <x v="2"/>
    <s v="Accessories"/>
    <s v="Enermax Aurora Lite Keyboard"/>
    <n v="468.90000000000003"/>
    <x v="5"/>
    <n v="0"/>
    <x v="527"/>
  </r>
  <r>
    <n v="542"/>
    <s v="CA-2013-136924"/>
    <n v="2013"/>
    <d v="2013-07-15T00:00:00"/>
    <d v="2013-07-18T00:00:00"/>
    <s v="First Class"/>
    <x v="20"/>
    <s v="Erin Smith"/>
    <s v="Corporate"/>
    <x v="0"/>
    <s v="Tucson"/>
    <s v="Arizona"/>
    <n v="85705"/>
    <s v="West"/>
    <s v="TEC-PH-10002262"/>
    <x v="2"/>
    <s v="Phones"/>
    <s v="LG Electronics Tone+ HBS-730 Bluetooth Headset"/>
    <n v="380.86400000000003"/>
    <x v="8"/>
    <n v="0.2"/>
    <x v="528"/>
  </r>
  <r>
    <n v="543"/>
    <s v="US-2012-120131"/>
    <n v="2012"/>
    <d v="2012-12-18T00:00:00"/>
    <d v="2012-12-23T00:00:00"/>
    <s v="Standard Class"/>
    <x v="215"/>
    <s v="Liz MacKendrick"/>
    <s v="Consumer"/>
    <x v="0"/>
    <s v="Springfield"/>
    <s v="Ohio"/>
    <n v="45503"/>
    <s v="East"/>
    <s v="OFF-ST-10001809"/>
    <x v="1"/>
    <s v="Storage"/>
    <s v="Fellowes Officeware Wire Shelving"/>
    <n v="646.77600000000007"/>
    <x v="6"/>
    <n v="0.2"/>
    <x v="529"/>
  </r>
  <r>
    <n v="544"/>
    <s v="CA-2011-103849"/>
    <n v="2011"/>
    <d v="2011-05-11T00:00:00"/>
    <d v="2011-05-16T00:00:00"/>
    <s v="Standard Class"/>
    <x v="38"/>
    <s v="Paul Gonzalez"/>
    <s v="Consumer"/>
    <x v="0"/>
    <s v="Fort Worth"/>
    <s v="Texas"/>
    <n v="76106"/>
    <s v="Central"/>
    <s v="TEC-AC-10001465"/>
    <x v="2"/>
    <s v="Accessories"/>
    <s v="SanDisk Cruzer 64 GB USB Flash Drive"/>
    <n v="58.112000000000002"/>
    <x v="0"/>
    <n v="0.2"/>
    <x v="530"/>
  </r>
  <r>
    <n v="545"/>
    <s v="CA-2011-103849"/>
    <n v="2011"/>
    <d v="2011-05-11T00:00:00"/>
    <d v="2011-05-16T00:00:00"/>
    <s v="Standard Class"/>
    <x v="38"/>
    <s v="Paul Gonzalez"/>
    <s v="Consumer"/>
    <x v="0"/>
    <s v="Fort Worth"/>
    <s v="Texas"/>
    <n v="76106"/>
    <s v="Central"/>
    <s v="TEC-PH-10002597"/>
    <x v="2"/>
    <s v="Phones"/>
    <s v="Xblue XB-1670-86 X16 Small Office Telephone - Titanium"/>
    <n v="100.792"/>
    <x v="7"/>
    <n v="0.2"/>
    <x v="531"/>
  </r>
  <r>
    <n v="546"/>
    <s v="CA-2011-103849"/>
    <n v="2011"/>
    <d v="2011-05-11T00:00:00"/>
    <d v="2011-05-16T00:00:00"/>
    <s v="Standard Class"/>
    <x v="38"/>
    <s v="Paul Gonzalez"/>
    <s v="Consumer"/>
    <x v="0"/>
    <s v="Fort Worth"/>
    <s v="Texas"/>
    <n v="76106"/>
    <s v="Central"/>
    <s v="FUR-FU-10000723"/>
    <x v="0"/>
    <s v="Furnishings"/>
    <s v="Deflect-o EconoMat Studded, No Bevel Mat for Low Pile Carpeting"/>
    <n v="66.112000000000009"/>
    <x v="4"/>
    <n v="0.6"/>
    <x v="532"/>
  </r>
  <r>
    <n v="547"/>
    <s v="CA-2014-162929"/>
    <n v="2014"/>
    <d v="2014-11-20T00:00:00"/>
    <d v="2014-11-23T00:00:00"/>
    <s v="First Class"/>
    <x v="216"/>
    <s v="Adrian Shami"/>
    <s v="Home Office"/>
    <x v="0"/>
    <s v="New York City"/>
    <s v="New York"/>
    <n v="10035"/>
    <s v="East"/>
    <s v="OFF-BI-10000404"/>
    <x v="1"/>
    <s v="Binders"/>
    <s v="Avery Printable Repositionable Plastic Tabs"/>
    <n v="41.28"/>
    <x v="5"/>
    <n v="0.2"/>
    <x v="533"/>
  </r>
  <r>
    <n v="548"/>
    <s v="CA-2014-162929"/>
    <n v="2014"/>
    <d v="2014-11-20T00:00:00"/>
    <d v="2014-11-23T00:00:00"/>
    <s v="First Class"/>
    <x v="216"/>
    <s v="Adrian Shami"/>
    <s v="Home Office"/>
    <x v="0"/>
    <s v="New York City"/>
    <s v="New York"/>
    <n v="10035"/>
    <s v="East"/>
    <s v="OFF-PA-10002986"/>
    <x v="1"/>
    <s v="Paper"/>
    <s v="Xerox 1898"/>
    <n v="13.36"/>
    <x v="0"/>
    <n v="0"/>
    <x v="534"/>
  </r>
  <r>
    <n v="549"/>
    <s v="CA-2012-113173"/>
    <n v="2012"/>
    <d v="2012-11-15T00:00:00"/>
    <d v="2012-11-17T00:00:00"/>
    <s v="Second Class"/>
    <x v="158"/>
    <s v="Dean Katz"/>
    <s v="Corporate"/>
    <x v="0"/>
    <s v="Chicago"/>
    <s v="Illinois"/>
    <n v="60653"/>
    <s v="Central"/>
    <s v="OFF-ST-10000604"/>
    <x v="1"/>
    <s v="Storage"/>
    <s v="Home/Office Personal File Carts"/>
    <n v="250.27199999999999"/>
    <x v="6"/>
    <n v="0.2"/>
    <x v="535"/>
  </r>
  <r>
    <n v="550"/>
    <s v="CA-2012-113173"/>
    <n v="2012"/>
    <d v="2012-11-15T00:00:00"/>
    <d v="2012-11-17T00:00:00"/>
    <s v="Second Class"/>
    <x v="158"/>
    <s v="Dean Katz"/>
    <s v="Corporate"/>
    <x v="0"/>
    <s v="Chicago"/>
    <s v="Illinois"/>
    <n v="60653"/>
    <s v="Central"/>
    <s v="OFF-BI-10004738"/>
    <x v="1"/>
    <s v="Binders"/>
    <s v="Flexible Leather- Look Classic Collection Ring Binder"/>
    <n v="11.363999999999997"/>
    <x v="1"/>
    <n v="0.8"/>
    <x v="536"/>
  </r>
  <r>
    <n v="551"/>
    <s v="CA-2012-113173"/>
    <n v="2012"/>
    <d v="2012-11-15T00:00:00"/>
    <d v="2012-11-17T00:00:00"/>
    <s v="Second Class"/>
    <x v="158"/>
    <s v="Dean Katz"/>
    <s v="Corporate"/>
    <x v="0"/>
    <s v="Chicago"/>
    <s v="Illinois"/>
    <n v="60653"/>
    <s v="Central"/>
    <s v="OFF-SU-10001935"/>
    <x v="1"/>
    <s v="Supplies"/>
    <s v="Staples"/>
    <n v="8.7200000000000006"/>
    <x v="2"/>
    <n v="0.2"/>
    <x v="537"/>
  </r>
  <r>
    <n v="552"/>
    <s v="CA-2013-136406"/>
    <n v="2013"/>
    <d v="2013-04-16T00:00:00"/>
    <d v="2013-04-18T00:00:00"/>
    <s v="Second Class"/>
    <x v="217"/>
    <s v="Bill Donatelli"/>
    <s v="Consumer"/>
    <x v="0"/>
    <s v="San Francisco"/>
    <s v="California"/>
    <n v="94110"/>
    <s v="West"/>
    <s v="FUR-CH-10002024"/>
    <x v="0"/>
    <s v="Chairs"/>
    <s v="HON 5400 Series Task Chairs for Big and Tall"/>
    <n v="1121.568"/>
    <x v="0"/>
    <n v="0.2"/>
    <x v="232"/>
  </r>
  <r>
    <n v="553"/>
    <s v="CA-2014-112774"/>
    <n v="2014"/>
    <d v="2014-09-12T00:00:00"/>
    <d v="2014-09-13T00:00:00"/>
    <s v="First Class"/>
    <x v="53"/>
    <s v="Ryan Crowe"/>
    <s v="Consumer"/>
    <x v="0"/>
    <s v="Jacksonville"/>
    <s v="Florida"/>
    <n v="32216"/>
    <s v="South"/>
    <s v="FUR-FU-10003039"/>
    <x v="0"/>
    <s v="Furnishings"/>
    <s v="Howard Miller 11-1/2&quot; Diameter Grantwood Wall Clock"/>
    <n v="34.504000000000005"/>
    <x v="7"/>
    <n v="0.2"/>
    <x v="538"/>
  </r>
  <r>
    <n v="554"/>
    <s v="CA-2014-101945"/>
    <n v="2014"/>
    <d v="2014-11-25T00:00:00"/>
    <d v="2014-11-29T00:00:00"/>
    <s v="Standard Class"/>
    <x v="218"/>
    <s v="Greg Tran"/>
    <s v="Consumer"/>
    <x v="0"/>
    <s v="Houston"/>
    <s v="Texas"/>
    <n v="77070"/>
    <s v="Central"/>
    <s v="OFF-FA-10004248"/>
    <x v="1"/>
    <s v="Fasteners"/>
    <s v="Advantus T-Pin Paper Clips"/>
    <n v="10.824"/>
    <x v="1"/>
    <n v="0.2"/>
    <x v="539"/>
  </r>
  <r>
    <n v="555"/>
    <s v="CA-2014-100650"/>
    <n v="2014"/>
    <d v="2014-06-30T00:00:00"/>
    <d v="2014-07-04T00:00:00"/>
    <s v="Second Class"/>
    <x v="158"/>
    <s v="Dean Katz"/>
    <s v="Corporate"/>
    <x v="0"/>
    <s v="Anaheim"/>
    <s v="California"/>
    <n v="92804"/>
    <s v="West"/>
    <s v="OFF-ST-10001780"/>
    <x v="1"/>
    <s v="Storage"/>
    <s v="Tennsco 16-Compartment Lockers with Coat Rack"/>
    <n v="1295.78"/>
    <x v="0"/>
    <n v="0"/>
    <x v="540"/>
  </r>
  <r>
    <n v="556"/>
    <s v="CA-2011-155852"/>
    <n v="2011"/>
    <d v="2011-03-03T00:00:00"/>
    <d v="2011-03-07T00:00:00"/>
    <s v="Second Class"/>
    <x v="219"/>
    <s v="Ashley Jarboe"/>
    <s v="Consumer"/>
    <x v="0"/>
    <s v="Wilmington"/>
    <s v="North Carolina"/>
    <n v="28403"/>
    <s v="South"/>
    <s v="OFF-AR-10003560"/>
    <x v="1"/>
    <s v="Art"/>
    <s v="Zebra Zazzle Fluorescent Highlighters"/>
    <n v="19.456000000000003"/>
    <x v="4"/>
    <n v="0.2"/>
    <x v="541"/>
  </r>
  <r>
    <n v="557"/>
    <s v="CA-2013-113243"/>
    <n v="2013"/>
    <d v="2013-06-11T00:00:00"/>
    <d v="2013-06-16T00:00:00"/>
    <s v="Standard Class"/>
    <x v="220"/>
    <s v="Olvera Toch"/>
    <s v="Consumer"/>
    <x v="0"/>
    <s v="Los Angeles"/>
    <s v="California"/>
    <n v="90045"/>
    <s v="West"/>
    <s v="OFF-LA-10001297"/>
    <x v="1"/>
    <s v="Labels"/>
    <s v="Avery 473"/>
    <n v="20.7"/>
    <x v="0"/>
    <n v="0"/>
    <x v="354"/>
  </r>
  <r>
    <n v="558"/>
    <s v="CA-2013-113243"/>
    <n v="2013"/>
    <d v="2013-06-11T00:00:00"/>
    <d v="2013-06-16T00:00:00"/>
    <s v="Standard Class"/>
    <x v="220"/>
    <s v="Olvera Toch"/>
    <s v="Consumer"/>
    <x v="0"/>
    <s v="Los Angeles"/>
    <s v="California"/>
    <n v="90045"/>
    <s v="West"/>
    <s v="FUR-TA-10004256"/>
    <x v="0"/>
    <s v="Tables"/>
    <s v="Bretford “Just In Time” Height-Adjustable Multi-Task Work Tables"/>
    <n v="1335.68"/>
    <x v="4"/>
    <n v="0.2"/>
    <x v="542"/>
  </r>
  <r>
    <n v="559"/>
    <s v="CA-2013-113243"/>
    <n v="2013"/>
    <d v="2013-06-11T00:00:00"/>
    <d v="2013-06-16T00:00:00"/>
    <s v="Standard Class"/>
    <x v="220"/>
    <s v="Olvera Toch"/>
    <s v="Consumer"/>
    <x v="0"/>
    <s v="Los Angeles"/>
    <s v="California"/>
    <n v="90045"/>
    <s v="West"/>
    <s v="OFF-PA-10003441"/>
    <x v="1"/>
    <s v="Paper"/>
    <s v="Xerox 226"/>
    <n v="32.400000000000006"/>
    <x v="2"/>
    <n v="0"/>
    <x v="56"/>
  </r>
  <r>
    <n v="560"/>
    <s v="CA-2014-118731"/>
    <n v="2014"/>
    <d v="2014-11-21T00:00:00"/>
    <d v="2014-11-23T00:00:00"/>
    <s v="Second Class"/>
    <x v="221"/>
    <s v="Liz Pelletier"/>
    <s v="Consumer"/>
    <x v="0"/>
    <s v="San Francisco"/>
    <s v="California"/>
    <n v="94110"/>
    <s v="West"/>
    <s v="FUR-FU-10003347"/>
    <x v="0"/>
    <s v="Furnishings"/>
    <s v="Coloredge Poster Frame"/>
    <n v="42.599999999999994"/>
    <x v="1"/>
    <n v="0"/>
    <x v="543"/>
  </r>
  <r>
    <n v="561"/>
    <s v="CA-2014-118731"/>
    <n v="2014"/>
    <d v="2014-11-21T00:00:00"/>
    <d v="2014-11-23T00:00:00"/>
    <s v="Second Class"/>
    <x v="221"/>
    <s v="Liz Pelletier"/>
    <s v="Consumer"/>
    <x v="0"/>
    <s v="San Francisco"/>
    <s v="California"/>
    <n v="94110"/>
    <s v="West"/>
    <s v="OFF-BI-10000069"/>
    <x v="1"/>
    <s v="Binders"/>
    <s v="GBC Prepunched Paper, 19-Hole, for Binding Systems, 24-lb"/>
    <n v="84.056000000000012"/>
    <x v="3"/>
    <n v="0.2"/>
    <x v="544"/>
  </r>
  <r>
    <n v="562"/>
    <s v="CA-2011-145576"/>
    <n v="2011"/>
    <d v="2011-09-14T00:00:00"/>
    <d v="2011-09-18T00:00:00"/>
    <s v="Second Class"/>
    <x v="222"/>
    <s v="Cynthia Arntzen"/>
    <s v="Consumer"/>
    <x v="0"/>
    <s v="Tampa"/>
    <s v="Florida"/>
    <n v="33614"/>
    <s v="South"/>
    <s v="OFF-AP-10003914"/>
    <x v="1"/>
    <s v="Appliances"/>
    <s v="Sanitaire Vibra Groomer IR Commercial Upright Vacuum, Replacement Belts"/>
    <n v="13"/>
    <x v="2"/>
    <n v="0.2"/>
    <x v="545"/>
  </r>
  <r>
    <n v="563"/>
    <s v="CA-2011-145576"/>
    <n v="2011"/>
    <d v="2011-09-14T00:00:00"/>
    <d v="2011-09-18T00:00:00"/>
    <s v="Second Class"/>
    <x v="222"/>
    <s v="Cynthia Arntzen"/>
    <s v="Consumer"/>
    <x v="0"/>
    <s v="Tampa"/>
    <s v="Florida"/>
    <n v="33614"/>
    <s v="South"/>
    <s v="FUR-FU-10004020"/>
    <x v="0"/>
    <s v="Furnishings"/>
    <s v="Advantus Panel Wall Acrylic Frame"/>
    <n v="13.128"/>
    <x v="1"/>
    <n v="0.2"/>
    <x v="546"/>
  </r>
  <r>
    <n v="564"/>
    <s v="CA-2012-130736"/>
    <n v="2012"/>
    <d v="2012-12-07T00:00:00"/>
    <d v="2012-12-09T00:00:00"/>
    <s v="First Class"/>
    <x v="223"/>
    <s v="Jeremy Farry"/>
    <s v="Consumer"/>
    <x v="0"/>
    <s v="Seattle"/>
    <s v="Washington"/>
    <n v="98105"/>
    <s v="West"/>
    <s v="OFF-FA-10003467"/>
    <x v="1"/>
    <s v="Fasteners"/>
    <s v="Alliance Big Bands Rubber Bands, 12/Pack"/>
    <n v="3.96"/>
    <x v="0"/>
    <n v="0"/>
    <x v="232"/>
  </r>
  <r>
    <n v="565"/>
    <s v="CA-2012-130736"/>
    <n v="2012"/>
    <d v="2012-12-07T00:00:00"/>
    <d v="2012-12-09T00:00:00"/>
    <s v="First Class"/>
    <x v="223"/>
    <s v="Jeremy Farry"/>
    <s v="Consumer"/>
    <x v="0"/>
    <s v="Seattle"/>
    <s v="Washington"/>
    <n v="98105"/>
    <s v="West"/>
    <s v="OFF-LA-10000634"/>
    <x v="1"/>
    <s v="Labels"/>
    <s v="Avery 509"/>
    <n v="2.61"/>
    <x v="7"/>
    <n v="0"/>
    <x v="547"/>
  </r>
  <r>
    <n v="566"/>
    <s v="CA-2014-137099"/>
    <n v="2014"/>
    <d v="2014-12-08T00:00:00"/>
    <d v="2014-12-11T00:00:00"/>
    <s v="First Class"/>
    <x v="224"/>
    <s v="Frank Preis"/>
    <s v="Consumer"/>
    <x v="0"/>
    <s v="Los Angeles"/>
    <s v="California"/>
    <n v="90008"/>
    <s v="West"/>
    <s v="TEC-PH-10002496"/>
    <x v="2"/>
    <s v="Phones"/>
    <s v="Cisco SPA301"/>
    <n v="374.37600000000003"/>
    <x v="1"/>
    <n v="0.2"/>
    <x v="548"/>
  </r>
  <r>
    <n v="567"/>
    <s v="CA-2014-156951"/>
    <n v="2014"/>
    <d v="2014-10-02T00:00:00"/>
    <d v="2014-10-09T00:00:00"/>
    <s v="Standard Class"/>
    <x v="225"/>
    <s v="Ellis Ballard"/>
    <s v="Corporate"/>
    <x v="0"/>
    <s v="Seattle"/>
    <s v="Washington"/>
    <n v="98105"/>
    <s v="West"/>
    <s v="OFF-PA-10004530"/>
    <x v="1"/>
    <s v="Paper"/>
    <s v="Personal Creations Ink Jet Cards and Labels"/>
    <n v="91.84"/>
    <x v="8"/>
    <n v="0"/>
    <x v="549"/>
  </r>
  <r>
    <n v="568"/>
    <s v="CA-2014-156951"/>
    <n v="2014"/>
    <d v="2014-10-02T00:00:00"/>
    <d v="2014-10-09T00:00:00"/>
    <s v="Standard Class"/>
    <x v="225"/>
    <s v="Ellis Ballard"/>
    <s v="Corporate"/>
    <x v="0"/>
    <s v="Seattle"/>
    <s v="Washington"/>
    <n v="98105"/>
    <s v="West"/>
    <s v="OFF-BI-10001107"/>
    <x v="1"/>
    <s v="Binders"/>
    <s v="GBC White Gloss Covers, Plain Front"/>
    <n v="81.088000000000008"/>
    <x v="3"/>
    <n v="0.2"/>
    <x v="550"/>
  </r>
  <r>
    <n v="569"/>
    <s v="CA-2014-156951"/>
    <n v="2014"/>
    <d v="2014-10-02T00:00:00"/>
    <d v="2014-10-09T00:00:00"/>
    <s v="Standard Class"/>
    <x v="225"/>
    <s v="Ellis Ballard"/>
    <s v="Corporate"/>
    <x v="0"/>
    <s v="Seattle"/>
    <s v="Washington"/>
    <n v="98105"/>
    <s v="West"/>
    <s v="OFF-PA-10004451"/>
    <x v="1"/>
    <s v="Paper"/>
    <s v="Xerox 222"/>
    <n v="19.440000000000001"/>
    <x v="1"/>
    <n v="0"/>
    <x v="551"/>
  </r>
  <r>
    <n v="570"/>
    <s v="CA-2014-156951"/>
    <n v="2014"/>
    <d v="2014-10-02T00:00:00"/>
    <d v="2014-10-09T00:00:00"/>
    <s v="Standard Class"/>
    <x v="225"/>
    <s v="Ellis Ballard"/>
    <s v="Corporate"/>
    <x v="0"/>
    <s v="Seattle"/>
    <s v="Washington"/>
    <n v="98105"/>
    <s v="West"/>
    <s v="FUR-CH-10004997"/>
    <x v="0"/>
    <s v="Chairs"/>
    <s v="Hon Every-Day Series Multi-Task Chairs"/>
    <n v="451.15199999999993"/>
    <x v="1"/>
    <n v="0.2"/>
    <x v="232"/>
  </r>
  <r>
    <n v="571"/>
    <s v="CA-2014-164826"/>
    <n v="2014"/>
    <d v="2014-12-29T00:00:00"/>
    <d v="2015-01-05T00:00:00"/>
    <s v="Standard Class"/>
    <x v="226"/>
    <s v="Jennifer Ferguson"/>
    <s v="Consumer"/>
    <x v="0"/>
    <s v="New York City"/>
    <s v="New York"/>
    <n v="10024"/>
    <s v="East"/>
    <s v="OFF-LA-10001297"/>
    <x v="1"/>
    <s v="Labels"/>
    <s v="Avery 473"/>
    <n v="72.45"/>
    <x v="3"/>
    <n v="0"/>
    <x v="552"/>
  </r>
  <r>
    <n v="572"/>
    <s v="CA-2014-164826"/>
    <n v="2014"/>
    <d v="2014-12-29T00:00:00"/>
    <d v="2015-01-05T00:00:00"/>
    <s v="Standard Class"/>
    <x v="226"/>
    <s v="Jennifer Ferguson"/>
    <s v="Consumer"/>
    <x v="0"/>
    <s v="New York City"/>
    <s v="New York"/>
    <n v="10024"/>
    <s v="East"/>
    <s v="OFF-FA-10000585"/>
    <x v="1"/>
    <s v="Fasteners"/>
    <s v="OIC Bulk Pack Metal Binder Clips"/>
    <n v="13.96"/>
    <x v="4"/>
    <n v="0"/>
    <x v="553"/>
  </r>
  <r>
    <n v="573"/>
    <s v="CA-2014-164826"/>
    <n v="2014"/>
    <d v="2014-12-29T00:00:00"/>
    <d v="2015-01-05T00:00:00"/>
    <s v="Standard Class"/>
    <x v="226"/>
    <s v="Jennifer Ferguson"/>
    <s v="Consumer"/>
    <x v="0"/>
    <s v="New York City"/>
    <s v="New York"/>
    <n v="10024"/>
    <s v="East"/>
    <s v="OFF-BI-10001922"/>
    <x v="1"/>
    <s v="Binders"/>
    <s v="Storex Dura Pro Binders"/>
    <n v="33.264000000000003"/>
    <x v="3"/>
    <n v="0.2"/>
    <x v="554"/>
  </r>
  <r>
    <n v="574"/>
    <s v="CA-2014-164826"/>
    <n v="2014"/>
    <d v="2014-12-29T00:00:00"/>
    <d v="2015-01-05T00:00:00"/>
    <s v="Standard Class"/>
    <x v="226"/>
    <s v="Jennifer Ferguson"/>
    <s v="Consumer"/>
    <x v="0"/>
    <s v="New York City"/>
    <s v="New York"/>
    <n v="10024"/>
    <s v="East"/>
    <s v="TEC-PH-10000347"/>
    <x v="2"/>
    <s v="Phones"/>
    <s v="Cush Cases Heavy Duty Rugged Cover Case for Samsung Galaxy S5 - Purple"/>
    <n v="14.850000000000001"/>
    <x v="1"/>
    <n v="0"/>
    <x v="555"/>
  </r>
  <r>
    <n v="575"/>
    <s v="CA-2013-127250"/>
    <n v="2013"/>
    <d v="2013-11-04T00:00:00"/>
    <d v="2013-11-08T00:00:00"/>
    <s v="Standard Class"/>
    <x v="227"/>
    <s v="Sarah Foster"/>
    <s v="Consumer"/>
    <x v="0"/>
    <s v="Marysville"/>
    <s v="Washington"/>
    <n v="98270"/>
    <s v="West"/>
    <s v="OFF-AR-10003394"/>
    <x v="1"/>
    <s v="Art"/>
    <s v="Newell 332"/>
    <n v="8.82"/>
    <x v="1"/>
    <n v="0"/>
    <x v="140"/>
  </r>
  <r>
    <n v="576"/>
    <s v="CA-2012-149713"/>
    <n v="2012"/>
    <d v="2012-09-18T00:00:00"/>
    <d v="2012-09-22T00:00:00"/>
    <s v="Second Class"/>
    <x v="228"/>
    <s v="Trudy Glocke"/>
    <s v="Consumer"/>
    <x v="0"/>
    <s v="Long Beach"/>
    <s v="California"/>
    <n v="90805"/>
    <s v="West"/>
    <s v="OFF-PA-10004530"/>
    <x v="1"/>
    <s v="Paper"/>
    <s v="Personal Creations Ink Jet Cards and Labels"/>
    <n v="160.72"/>
    <x v="9"/>
    <n v="0"/>
    <x v="556"/>
  </r>
  <r>
    <n v="577"/>
    <s v="CA-2012-149713"/>
    <n v="2012"/>
    <d v="2012-09-18T00:00:00"/>
    <d v="2012-09-22T00:00:00"/>
    <s v="Second Class"/>
    <x v="228"/>
    <s v="Trudy Glocke"/>
    <s v="Consumer"/>
    <x v="0"/>
    <s v="Long Beach"/>
    <s v="California"/>
    <n v="90805"/>
    <s v="West"/>
    <s v="OFF-PA-10001450"/>
    <x v="1"/>
    <s v="Paper"/>
    <s v="Rediform S.O.S. Phone Message Books"/>
    <n v="19.920000000000002"/>
    <x v="4"/>
    <n v="0"/>
    <x v="557"/>
  </r>
  <r>
    <n v="578"/>
    <s v="CA-2012-149713"/>
    <n v="2012"/>
    <d v="2012-09-18T00:00:00"/>
    <d v="2012-09-22T00:00:00"/>
    <s v="Second Class"/>
    <x v="228"/>
    <s v="Trudy Glocke"/>
    <s v="Consumer"/>
    <x v="0"/>
    <s v="Long Beach"/>
    <s v="California"/>
    <n v="90805"/>
    <s v="West"/>
    <s v="OFF-SU-10001574"/>
    <x v="1"/>
    <s v="Supplies"/>
    <s v="Acme Value Line Scissors"/>
    <n v="7.3"/>
    <x v="0"/>
    <n v="0"/>
    <x v="558"/>
  </r>
  <r>
    <n v="579"/>
    <s v="CA-2014-118640"/>
    <n v="2014"/>
    <d v="2014-07-21T00:00:00"/>
    <d v="2014-07-27T00:00:00"/>
    <s v="Standard Class"/>
    <x v="229"/>
    <s v="Carlos Soltero"/>
    <s v="Consumer"/>
    <x v="0"/>
    <s v="Chicago"/>
    <s v="Illinois"/>
    <n v="60610"/>
    <s v="Central"/>
    <s v="OFF-ST-10002974"/>
    <x v="1"/>
    <s v="Storage"/>
    <s v="Trav-L-File Heavy-Duty Shuttle II, Black"/>
    <n v="69.712000000000003"/>
    <x v="0"/>
    <n v="0.2"/>
    <x v="559"/>
  </r>
  <r>
    <n v="580"/>
    <s v="CA-2014-118640"/>
    <n v="2014"/>
    <d v="2014-07-21T00:00:00"/>
    <d v="2014-07-27T00:00:00"/>
    <s v="Standard Class"/>
    <x v="229"/>
    <s v="Carlos Soltero"/>
    <s v="Consumer"/>
    <x v="0"/>
    <s v="Chicago"/>
    <s v="Illinois"/>
    <n v="60610"/>
    <s v="Central"/>
    <s v="FUR-FU-10001475"/>
    <x v="0"/>
    <s v="Furnishings"/>
    <s v="Contract Clock, 14&quot;, Brown"/>
    <n v="8.7919999999999998"/>
    <x v="7"/>
    <n v="0.6"/>
    <x v="560"/>
  </r>
  <r>
    <n v="581"/>
    <s v="CA-2012-132906"/>
    <n v="2012"/>
    <d v="2012-09-10T00:00:00"/>
    <d v="2012-09-14T00:00:00"/>
    <s v="Standard Class"/>
    <x v="230"/>
    <s v="Charles Crestani"/>
    <s v="Consumer"/>
    <x v="0"/>
    <s v="Los Angeles"/>
    <s v="California"/>
    <n v="90004"/>
    <s v="West"/>
    <s v="OFF-SU-10004498"/>
    <x v="1"/>
    <s v="Supplies"/>
    <s v="Martin-Yale Premier Letter Opener"/>
    <n v="51.52"/>
    <x v="4"/>
    <n v="0"/>
    <x v="561"/>
  </r>
  <r>
    <n v="582"/>
    <s v="CA-2014-145233"/>
    <n v="2014"/>
    <d v="2014-12-02T00:00:00"/>
    <d v="2014-12-06T00:00:00"/>
    <s v="Standard Class"/>
    <x v="231"/>
    <s v="Dianna Vittorini"/>
    <s v="Consumer"/>
    <x v="0"/>
    <s v="Denver"/>
    <s v="Colorado"/>
    <n v="80219"/>
    <s v="West"/>
    <s v="TEC-PH-10004977"/>
    <x v="2"/>
    <s v="Phones"/>
    <s v="GE 30524EE4"/>
    <n v="470.37600000000009"/>
    <x v="1"/>
    <n v="0.2"/>
    <x v="562"/>
  </r>
  <r>
    <n v="583"/>
    <s v="CA-2014-145233"/>
    <n v="2014"/>
    <d v="2014-12-02T00:00:00"/>
    <d v="2014-12-06T00:00:00"/>
    <s v="Standard Class"/>
    <x v="231"/>
    <s v="Dianna Vittorini"/>
    <s v="Consumer"/>
    <x v="0"/>
    <s v="Denver"/>
    <s v="Colorado"/>
    <n v="80219"/>
    <s v="West"/>
    <s v="TEC-PH-10000586"/>
    <x v="2"/>
    <s v="Phones"/>
    <s v="AT&amp;T SB67148 SynJ"/>
    <n v="105.584"/>
    <x v="0"/>
    <n v="0.2"/>
    <x v="563"/>
  </r>
  <r>
    <n v="584"/>
    <s v="CA-2014-145233"/>
    <n v="2014"/>
    <d v="2014-12-02T00:00:00"/>
    <d v="2014-12-06T00:00:00"/>
    <s v="Standard Class"/>
    <x v="231"/>
    <s v="Dianna Vittorini"/>
    <s v="Consumer"/>
    <x v="0"/>
    <s v="Denver"/>
    <s v="Colorado"/>
    <n v="80219"/>
    <s v="West"/>
    <s v="OFF-AP-10000358"/>
    <x v="1"/>
    <s v="Appliances"/>
    <s v="Fellowes Basic Home/Office Series Surge Protectors"/>
    <n v="31.152000000000001"/>
    <x v="1"/>
    <n v="0.2"/>
    <x v="564"/>
  </r>
  <r>
    <n v="585"/>
    <s v="CA-2014-145233"/>
    <n v="2014"/>
    <d v="2014-12-02T00:00:00"/>
    <d v="2014-12-06T00:00:00"/>
    <s v="Standard Class"/>
    <x v="231"/>
    <s v="Dianna Vittorini"/>
    <s v="Consumer"/>
    <x v="0"/>
    <s v="Denver"/>
    <s v="Colorado"/>
    <n v="80219"/>
    <s v="West"/>
    <s v="OFF-BI-10002764"/>
    <x v="1"/>
    <s v="Binders"/>
    <s v="Recycled Pressboard Report Cover with Reinforced Top Hinge"/>
    <n v="6.7830000000000004"/>
    <x v="3"/>
    <n v="0.7"/>
    <x v="565"/>
  </r>
  <r>
    <n v="586"/>
    <s v="CA-2014-145233"/>
    <n v="2014"/>
    <d v="2014-12-02T00:00:00"/>
    <d v="2014-12-06T00:00:00"/>
    <s v="Standard Class"/>
    <x v="231"/>
    <s v="Dianna Vittorini"/>
    <s v="Consumer"/>
    <x v="0"/>
    <s v="Denver"/>
    <s v="Colorado"/>
    <n v="80219"/>
    <s v="West"/>
    <s v="TEC-PH-10001254"/>
    <x v="2"/>
    <s v="Phones"/>
    <s v="Jabra BIZ 2300 Duo QD Duo Corded Headset"/>
    <n v="406.36799999999999"/>
    <x v="4"/>
    <n v="0.2"/>
    <x v="566"/>
  </r>
  <r>
    <n v="587"/>
    <s v="CA-2012-128139"/>
    <n v="2012"/>
    <d v="2012-07-03T00:00:00"/>
    <d v="2012-07-09T00:00:00"/>
    <s v="Standard Class"/>
    <x v="232"/>
    <s v="Bruce Degenhardt"/>
    <s v="Consumer"/>
    <x v="0"/>
    <s v="Richmond"/>
    <s v="Kentucky"/>
    <n v="40475"/>
    <s v="South"/>
    <s v="FUR-CH-10003956"/>
    <x v="0"/>
    <s v="Chairs"/>
    <s v="Novimex High-Tech Fabric Mesh Task Chair"/>
    <n v="70.98"/>
    <x v="7"/>
    <n v="0"/>
    <x v="567"/>
  </r>
  <r>
    <n v="588"/>
    <s v="CA-2012-128139"/>
    <n v="2012"/>
    <d v="2012-07-03T00:00:00"/>
    <d v="2012-07-09T00:00:00"/>
    <s v="Standard Class"/>
    <x v="232"/>
    <s v="Bruce Degenhardt"/>
    <s v="Consumer"/>
    <x v="0"/>
    <s v="Richmond"/>
    <s v="Kentucky"/>
    <n v="40475"/>
    <s v="South"/>
    <s v="OFF-LA-10003930"/>
    <x v="1"/>
    <s v="Labels"/>
    <s v="Dot Matrix Printer Tape Reel Labels, White, 5000/Box"/>
    <n v="294.93"/>
    <x v="1"/>
    <n v="0"/>
    <x v="568"/>
  </r>
  <r>
    <n v="589"/>
    <s v="US-2013-156986"/>
    <n v="2013"/>
    <d v="2013-03-21T00:00:00"/>
    <d v="2013-03-25T00:00:00"/>
    <s v="Standard Class"/>
    <x v="233"/>
    <s v="Zuschuss Carroll"/>
    <s v="Consumer"/>
    <x v="0"/>
    <s v="Salem"/>
    <s v="Oregon"/>
    <n v="97301"/>
    <s v="West"/>
    <s v="TEC-PH-10003800"/>
    <x v="2"/>
    <s v="Phones"/>
    <s v="i.Sound Portable Power - 8000 mAh"/>
    <n v="84.784000000000006"/>
    <x v="0"/>
    <n v="0.2"/>
    <x v="569"/>
  </r>
  <r>
    <n v="590"/>
    <s v="US-2013-156986"/>
    <n v="2013"/>
    <d v="2013-03-21T00:00:00"/>
    <d v="2013-03-25T00:00:00"/>
    <s v="Standard Class"/>
    <x v="233"/>
    <s v="Zuschuss Carroll"/>
    <s v="Consumer"/>
    <x v="0"/>
    <s v="Salem"/>
    <s v="Oregon"/>
    <n v="97301"/>
    <s v="West"/>
    <s v="OFF-PA-10002005"/>
    <x v="1"/>
    <s v="Paper"/>
    <s v="Xerox 225"/>
    <n v="20.736000000000004"/>
    <x v="4"/>
    <n v="0.2"/>
    <x v="570"/>
  </r>
  <r>
    <n v="591"/>
    <s v="US-2013-156986"/>
    <n v="2013"/>
    <d v="2013-03-21T00:00:00"/>
    <d v="2013-03-25T00:00:00"/>
    <s v="Standard Class"/>
    <x v="233"/>
    <s v="Zuschuss Carroll"/>
    <s v="Consumer"/>
    <x v="0"/>
    <s v="Salem"/>
    <s v="Oregon"/>
    <n v="97301"/>
    <s v="West"/>
    <s v="OFF-BI-10002498"/>
    <x v="1"/>
    <s v="Binders"/>
    <s v="Clear Mylar Reinforcing Strips"/>
    <n v="16.821000000000005"/>
    <x v="1"/>
    <n v="0.7"/>
    <x v="571"/>
  </r>
  <r>
    <n v="592"/>
    <s v="US-2013-156986"/>
    <n v="2013"/>
    <d v="2013-03-21T00:00:00"/>
    <d v="2013-03-25T00:00:00"/>
    <s v="Standard Class"/>
    <x v="233"/>
    <s v="Zuschuss Carroll"/>
    <s v="Consumer"/>
    <x v="0"/>
    <s v="Salem"/>
    <s v="Oregon"/>
    <n v="97301"/>
    <s v="West"/>
    <s v="OFF-PA-10004101"/>
    <x v="1"/>
    <s v="Paper"/>
    <s v="Xerox 1894"/>
    <n v="10.368000000000002"/>
    <x v="0"/>
    <n v="0.2"/>
    <x v="572"/>
  </r>
  <r>
    <n v="593"/>
    <s v="CA-2011-135405"/>
    <n v="2011"/>
    <d v="2011-01-10T00:00:00"/>
    <d v="2011-01-14T00:00:00"/>
    <s v="Standard Class"/>
    <x v="234"/>
    <s v="Melanie Seite"/>
    <s v="Consumer"/>
    <x v="0"/>
    <s v="Laredo"/>
    <s v="Texas"/>
    <n v="78041"/>
    <s v="Central"/>
    <s v="OFF-AR-10004078"/>
    <x v="1"/>
    <s v="Art"/>
    <s v="Newell 312"/>
    <n v="9.3439999999999994"/>
    <x v="0"/>
    <n v="0.2"/>
    <x v="573"/>
  </r>
  <r>
    <n v="594"/>
    <s v="CA-2011-135405"/>
    <n v="2011"/>
    <d v="2011-01-10T00:00:00"/>
    <d v="2011-01-14T00:00:00"/>
    <s v="Standard Class"/>
    <x v="234"/>
    <s v="Melanie Seite"/>
    <s v="Consumer"/>
    <x v="0"/>
    <s v="Laredo"/>
    <s v="Texas"/>
    <n v="78041"/>
    <s v="Central"/>
    <s v="TEC-AC-10001266"/>
    <x v="2"/>
    <s v="Accessories"/>
    <s v="Memorex Micro Travel Drive 8 GB"/>
    <n v="31.200000000000003"/>
    <x v="1"/>
    <n v="0.2"/>
    <x v="574"/>
  </r>
  <r>
    <n v="595"/>
    <s v="CA-2011-131450"/>
    <n v="2011"/>
    <d v="2011-08-08T00:00:00"/>
    <d v="2011-08-15T00:00:00"/>
    <s v="Standard Class"/>
    <x v="235"/>
    <s v="Lena Radford"/>
    <s v="Consumer"/>
    <x v="0"/>
    <s v="San Diego"/>
    <s v="California"/>
    <n v="92024"/>
    <s v="West"/>
    <s v="OFF-AP-10004708"/>
    <x v="1"/>
    <s v="Appliances"/>
    <s v="Fellowes Superior 10 Outlet Split Surge Protector"/>
    <n v="76.12"/>
    <x v="0"/>
    <n v="0"/>
    <x v="575"/>
  </r>
  <r>
    <n v="596"/>
    <s v="CA-2011-131450"/>
    <n v="2011"/>
    <d v="2011-08-08T00:00:00"/>
    <d v="2011-08-15T00:00:00"/>
    <s v="Standard Class"/>
    <x v="235"/>
    <s v="Lena Radford"/>
    <s v="Consumer"/>
    <x v="0"/>
    <s v="San Diego"/>
    <s v="California"/>
    <n v="92024"/>
    <s v="West"/>
    <s v="TEC-CO-10004115"/>
    <x v="2"/>
    <s v="Copiers"/>
    <s v="Sharp AL-1530CS Digital Copier"/>
    <n v="1199.9760000000001"/>
    <x v="1"/>
    <n v="0.2"/>
    <x v="396"/>
  </r>
  <r>
    <n v="597"/>
    <s v="CA-2011-131450"/>
    <n v="2011"/>
    <d v="2011-08-08T00:00:00"/>
    <d v="2011-08-15T00:00:00"/>
    <s v="Standard Class"/>
    <x v="235"/>
    <s v="Lena Radford"/>
    <s v="Consumer"/>
    <x v="0"/>
    <s v="San Diego"/>
    <s v="California"/>
    <n v="92024"/>
    <s v="West"/>
    <s v="TEC-PH-10002398"/>
    <x v="2"/>
    <s v="Phones"/>
    <s v="AT&amp;T 1070 Corded Phone"/>
    <n v="445.96000000000004"/>
    <x v="2"/>
    <n v="0.2"/>
    <x v="576"/>
  </r>
  <r>
    <n v="598"/>
    <s v="CA-2011-131450"/>
    <n v="2011"/>
    <d v="2011-08-08T00:00:00"/>
    <d v="2011-08-15T00:00:00"/>
    <s v="Standard Class"/>
    <x v="235"/>
    <s v="Lena Radford"/>
    <s v="Consumer"/>
    <x v="0"/>
    <s v="San Diego"/>
    <s v="California"/>
    <n v="92024"/>
    <s v="West"/>
    <s v="FUR-FU-10001979"/>
    <x v="0"/>
    <s v="Furnishings"/>
    <s v="Dana Halogen Swing-Arm Architect Lamp"/>
    <n v="327.76"/>
    <x v="8"/>
    <n v="0"/>
    <x v="577"/>
  </r>
  <r>
    <n v="599"/>
    <s v="CA-2013-120180"/>
    <n v="2013"/>
    <d v="2013-07-15T00:00:00"/>
    <d v="2013-07-17T00:00:00"/>
    <s v="First Class"/>
    <x v="236"/>
    <s v="Theone Pippenger"/>
    <s v="Consumer"/>
    <x v="0"/>
    <s v="Philadelphia"/>
    <s v="Pennsylvania"/>
    <n v="19134"/>
    <s v="East"/>
    <s v="OFF-SU-10004115"/>
    <x v="1"/>
    <s v="Supplies"/>
    <s v="Acme Stainless Steel Office Snips"/>
    <n v="11.632"/>
    <x v="0"/>
    <n v="0.2"/>
    <x v="578"/>
  </r>
  <r>
    <n v="600"/>
    <s v="US-2013-100720"/>
    <n v="2013"/>
    <d v="2013-07-17T00:00:00"/>
    <d v="2013-07-22T00:00:00"/>
    <s v="Standard Class"/>
    <x v="237"/>
    <s v="Chloris Kastensmidt"/>
    <s v="Consumer"/>
    <x v="0"/>
    <s v="Philadelphia"/>
    <s v="Pennsylvania"/>
    <n v="19120"/>
    <s v="East"/>
    <s v="TEC-PH-10001425"/>
    <x v="2"/>
    <s v="Phones"/>
    <s v="Mophie Juice Pack Helium for iPhone"/>
    <n v="143.98199999999997"/>
    <x v="1"/>
    <n v="0.4"/>
    <x v="579"/>
  </r>
  <r>
    <n v="601"/>
    <s v="US-2013-100720"/>
    <n v="2013"/>
    <d v="2013-07-17T00:00:00"/>
    <d v="2013-07-22T00:00:00"/>
    <s v="Standard Class"/>
    <x v="237"/>
    <s v="Chloris Kastensmidt"/>
    <s v="Consumer"/>
    <x v="0"/>
    <s v="Philadelphia"/>
    <s v="Pennsylvania"/>
    <n v="19120"/>
    <s v="East"/>
    <s v="TEC-PH-10003963"/>
    <x v="2"/>
    <s v="Phones"/>
    <s v="GE 2-Jack Phone Line Splitter"/>
    <n v="494.37599999999998"/>
    <x v="4"/>
    <n v="0.4"/>
    <x v="580"/>
  </r>
  <r>
    <n v="602"/>
    <s v="US-2013-100720"/>
    <n v="2013"/>
    <d v="2013-07-17T00:00:00"/>
    <d v="2013-07-22T00:00:00"/>
    <s v="Standard Class"/>
    <x v="237"/>
    <s v="Chloris Kastensmidt"/>
    <s v="Consumer"/>
    <x v="0"/>
    <s v="Philadelphia"/>
    <s v="Pennsylvania"/>
    <n v="19120"/>
    <s v="East"/>
    <s v="OFF-SU-10001574"/>
    <x v="1"/>
    <s v="Supplies"/>
    <s v="Acme Value Line Scissors"/>
    <n v="5.84"/>
    <x v="0"/>
    <n v="0.2"/>
    <x v="581"/>
  </r>
  <r>
    <n v="603"/>
    <s v="CA-2011-149958"/>
    <n v="2011"/>
    <d v="2011-03-15T00:00:00"/>
    <d v="2011-03-19T00:00:00"/>
    <s v="Standard Class"/>
    <x v="238"/>
    <s v="Alan Shonely"/>
    <s v="Consumer"/>
    <x v="0"/>
    <s v="Tampa"/>
    <s v="Florida"/>
    <n v="33614"/>
    <s v="South"/>
    <s v="OFF-ST-10001490"/>
    <x v="1"/>
    <s v="Storage"/>
    <s v="Hot File 7-Pocket, Floor Stand"/>
    <n v="142.77600000000001"/>
    <x v="7"/>
    <n v="0.2"/>
    <x v="582"/>
  </r>
  <r>
    <n v="604"/>
    <s v="CA-2011-149958"/>
    <n v="2011"/>
    <d v="2011-03-15T00:00:00"/>
    <d v="2011-03-19T00:00:00"/>
    <s v="Standard Class"/>
    <x v="238"/>
    <s v="Alan Shonely"/>
    <s v="Consumer"/>
    <x v="0"/>
    <s v="Tampa"/>
    <s v="Florida"/>
    <n v="33614"/>
    <s v="South"/>
    <s v="FUR-FU-10001756"/>
    <x v="0"/>
    <s v="Furnishings"/>
    <s v="Eldon Expressions Desk Accessory, Wood Photo Frame, Mahogany"/>
    <n v="45.695999999999998"/>
    <x v="1"/>
    <n v="0.2"/>
    <x v="514"/>
  </r>
  <r>
    <n v="605"/>
    <s v="CA-2011-149958"/>
    <n v="2011"/>
    <d v="2011-03-15T00:00:00"/>
    <d v="2011-03-19T00:00:00"/>
    <s v="Standard Class"/>
    <x v="238"/>
    <s v="Alan Shonely"/>
    <s v="Consumer"/>
    <x v="0"/>
    <s v="Tampa"/>
    <s v="Florida"/>
    <n v="33614"/>
    <s v="South"/>
    <s v="OFF-BI-10000773"/>
    <x v="1"/>
    <s v="Binders"/>
    <s v="Insertable Tab Post Binder Dividers"/>
    <n v="7.218"/>
    <x v="1"/>
    <n v="0.7"/>
    <x v="583"/>
  </r>
  <r>
    <n v="606"/>
    <s v="CA-2011-149958"/>
    <n v="2011"/>
    <d v="2011-03-15T00:00:00"/>
    <d v="2011-03-19T00:00:00"/>
    <s v="Standard Class"/>
    <x v="238"/>
    <s v="Alan Shonely"/>
    <s v="Consumer"/>
    <x v="0"/>
    <s v="Tampa"/>
    <s v="Florida"/>
    <n v="33614"/>
    <s v="South"/>
    <s v="OFF-BI-10001543"/>
    <x v="1"/>
    <s v="Binders"/>
    <s v="GBC VeloBinder Manual Binding System"/>
    <n v="43.188000000000009"/>
    <x v="4"/>
    <n v="0.7"/>
    <x v="584"/>
  </r>
  <r>
    <n v="607"/>
    <s v="CA-2011-149958"/>
    <n v="2011"/>
    <d v="2011-03-15T00:00:00"/>
    <d v="2011-03-19T00:00:00"/>
    <s v="Standard Class"/>
    <x v="238"/>
    <s v="Alan Shonely"/>
    <s v="Consumer"/>
    <x v="0"/>
    <s v="Tampa"/>
    <s v="Florida"/>
    <n v="33614"/>
    <s v="South"/>
    <s v="OFF-PA-10002120"/>
    <x v="1"/>
    <s v="Paper"/>
    <s v="Xerox 1889"/>
    <n v="131.904"/>
    <x v="1"/>
    <n v="0.2"/>
    <x v="585"/>
  </r>
  <r>
    <n v="608"/>
    <s v="US-2011-105767"/>
    <n v="2011"/>
    <d v="2011-05-23T00:00:00"/>
    <d v="2011-05-27T00:00:00"/>
    <s v="Standard Class"/>
    <x v="239"/>
    <s v="Andrew Roberts"/>
    <s v="Consumer"/>
    <x v="0"/>
    <s v="Philadelphia"/>
    <s v="Pennsylvania"/>
    <n v="19134"/>
    <s v="East"/>
    <s v="OFF-BI-10000848"/>
    <x v="1"/>
    <s v="Binders"/>
    <s v="Angle-D Ring Binders"/>
    <n v="3.2820000000000005"/>
    <x v="0"/>
    <n v="0.7"/>
    <x v="586"/>
  </r>
  <r>
    <n v="609"/>
    <s v="US-2011-105767"/>
    <n v="2011"/>
    <d v="2011-05-23T00:00:00"/>
    <d v="2011-05-27T00:00:00"/>
    <s v="Standard Class"/>
    <x v="239"/>
    <s v="Andrew Roberts"/>
    <s v="Consumer"/>
    <x v="0"/>
    <s v="Philadelphia"/>
    <s v="Pennsylvania"/>
    <n v="19134"/>
    <s v="East"/>
    <s v="OFF-AR-10001246"/>
    <x v="1"/>
    <s v="Art"/>
    <s v="Newell 317"/>
    <n v="21.167999999999999"/>
    <x v="6"/>
    <n v="0.2"/>
    <x v="587"/>
  </r>
  <r>
    <n v="610"/>
    <s v="US-2011-105767"/>
    <n v="2011"/>
    <d v="2011-05-23T00:00:00"/>
    <d v="2011-05-27T00:00:00"/>
    <s v="Standard Class"/>
    <x v="239"/>
    <s v="Andrew Roberts"/>
    <s v="Consumer"/>
    <x v="0"/>
    <s v="Philadelphia"/>
    <s v="Pennsylvania"/>
    <n v="19134"/>
    <s v="East"/>
    <s v="TEC-PH-10003092"/>
    <x v="2"/>
    <s v="Phones"/>
    <s v="Motorola L804"/>
    <n v="55.188000000000002"/>
    <x v="0"/>
    <n v="0.4"/>
    <x v="588"/>
  </r>
  <r>
    <n v="611"/>
    <s v="CA-2013-161816"/>
    <n v="2013"/>
    <d v="2013-04-29T00:00:00"/>
    <d v="2013-05-02T00:00:00"/>
    <s v="First Class"/>
    <x v="240"/>
    <s v="Nona Balk"/>
    <s v="Corporate"/>
    <x v="0"/>
    <s v="Dallas"/>
    <s v="Texas"/>
    <n v="75217"/>
    <s v="Central"/>
    <s v="TEC-PH-10003012"/>
    <x v="2"/>
    <s v="Phones"/>
    <s v="Nortel Meridian M3904 Professional Digital phone"/>
    <n v="369.57600000000002"/>
    <x v="1"/>
    <n v="0.2"/>
    <x v="589"/>
  </r>
  <r>
    <n v="612"/>
    <s v="CA-2013-161816"/>
    <n v="2013"/>
    <d v="2013-04-29T00:00:00"/>
    <d v="2013-05-02T00:00:00"/>
    <s v="First Class"/>
    <x v="240"/>
    <s v="Nona Balk"/>
    <s v="Corporate"/>
    <x v="0"/>
    <s v="Dallas"/>
    <s v="Texas"/>
    <n v="75217"/>
    <s v="Central"/>
    <s v="OFF-LA-10004345"/>
    <x v="1"/>
    <s v="Labels"/>
    <s v="Avery 493"/>
    <n v="15.712000000000002"/>
    <x v="4"/>
    <n v="0.2"/>
    <x v="590"/>
  </r>
  <r>
    <n v="613"/>
    <s v="CA-2013-121223"/>
    <n v="2013"/>
    <d v="2013-09-12T00:00:00"/>
    <d v="2013-09-14T00:00:00"/>
    <s v="Second Class"/>
    <x v="241"/>
    <s v="Giulietta Dortch"/>
    <s v="Corporate"/>
    <x v="0"/>
    <s v="Philadelphia"/>
    <s v="Pennsylvania"/>
    <n v="19143"/>
    <s v="East"/>
    <s v="OFF-PA-10001204"/>
    <x v="1"/>
    <s v="Paper"/>
    <s v="Xerox 1972"/>
    <n v="8.4480000000000004"/>
    <x v="0"/>
    <n v="0.2"/>
    <x v="591"/>
  </r>
  <r>
    <n v="614"/>
    <s v="CA-2013-121223"/>
    <n v="2013"/>
    <d v="2013-09-12T00:00:00"/>
    <d v="2013-09-14T00:00:00"/>
    <s v="Second Class"/>
    <x v="241"/>
    <s v="Giulietta Dortch"/>
    <s v="Corporate"/>
    <x v="0"/>
    <s v="Philadelphia"/>
    <s v="Pennsylvania"/>
    <n v="19143"/>
    <s v="East"/>
    <s v="TEC-PH-10004667"/>
    <x v="2"/>
    <s v="Phones"/>
    <s v="Cisco 8x8 Inc. 6753i IP Business Phone System"/>
    <n v="728.94600000000003"/>
    <x v="6"/>
    <n v="0.4"/>
    <x v="592"/>
  </r>
  <r>
    <n v="615"/>
    <s v="CA-2014-138611"/>
    <n v="2014"/>
    <d v="2014-11-15T00:00:00"/>
    <d v="2014-11-18T00:00:00"/>
    <s v="Second Class"/>
    <x v="242"/>
    <s v="Clytie Kelty"/>
    <s v="Consumer"/>
    <x v="0"/>
    <s v="Grove City"/>
    <s v="Ohio"/>
    <n v="43123"/>
    <s v="East"/>
    <s v="TEC-PH-10000011"/>
    <x v="2"/>
    <s v="Phones"/>
    <s v="PureGear Roll-On Screen Protector"/>
    <n v="119.93999999999998"/>
    <x v="12"/>
    <n v="0.4"/>
    <x v="593"/>
  </r>
  <r>
    <n v="616"/>
    <s v="CA-2014-138611"/>
    <n v="2014"/>
    <d v="2014-11-15T00:00:00"/>
    <d v="2014-11-18T00:00:00"/>
    <s v="Second Class"/>
    <x v="242"/>
    <s v="Clytie Kelty"/>
    <s v="Consumer"/>
    <x v="0"/>
    <s v="Grove City"/>
    <s v="Ohio"/>
    <n v="43123"/>
    <s v="East"/>
    <s v="OFF-BI-10002949"/>
    <x v="1"/>
    <s v="Binders"/>
    <s v="Prestige Round Ring Binders"/>
    <n v="3.6480000000000006"/>
    <x v="0"/>
    <n v="0.7"/>
    <x v="594"/>
  </r>
  <r>
    <n v="617"/>
    <s v="CA-2014-117947"/>
    <n v="2014"/>
    <d v="2014-08-19T00:00:00"/>
    <d v="2014-08-24T00:00:00"/>
    <s v="Second Class"/>
    <x v="243"/>
    <s v="Nat Gilpin"/>
    <s v="Corporate"/>
    <x v="0"/>
    <s v="New York City"/>
    <s v="New York"/>
    <n v="10011"/>
    <s v="East"/>
    <s v="FUR-FU-10003849"/>
    <x v="0"/>
    <s v="Furnishings"/>
    <s v="DAX Metal Frame, Desktop, Stepped-Edge"/>
    <n v="40.479999999999997"/>
    <x v="0"/>
    <n v="0"/>
    <x v="595"/>
  </r>
  <r>
    <n v="618"/>
    <s v="CA-2014-117947"/>
    <n v="2014"/>
    <d v="2014-08-19T00:00:00"/>
    <d v="2014-08-24T00:00:00"/>
    <s v="Second Class"/>
    <x v="243"/>
    <s v="Nat Gilpin"/>
    <s v="Corporate"/>
    <x v="0"/>
    <s v="New York City"/>
    <s v="New York"/>
    <n v="10011"/>
    <s v="East"/>
    <s v="FUR-FU-10000010"/>
    <x v="0"/>
    <s v="Furnishings"/>
    <s v="DAX Value U-Channel Document Frames, Easel Back"/>
    <n v="9.94"/>
    <x v="0"/>
    <n v="0"/>
    <x v="596"/>
  </r>
  <r>
    <n v="619"/>
    <s v="CA-2014-117947"/>
    <n v="2014"/>
    <d v="2014-08-19T00:00:00"/>
    <d v="2014-08-24T00:00:00"/>
    <s v="Second Class"/>
    <x v="243"/>
    <s v="Nat Gilpin"/>
    <s v="Corporate"/>
    <x v="0"/>
    <s v="New York City"/>
    <s v="New York"/>
    <n v="10011"/>
    <s v="East"/>
    <s v="OFF-BI-10002824"/>
    <x v="1"/>
    <s v="Binders"/>
    <s v="Recycled Easel Ring Binders"/>
    <n v="107.42400000000001"/>
    <x v="6"/>
    <n v="0.2"/>
    <x v="597"/>
  </r>
  <r>
    <n v="620"/>
    <s v="CA-2014-117947"/>
    <n v="2014"/>
    <d v="2014-08-19T00:00:00"/>
    <d v="2014-08-24T00:00:00"/>
    <s v="Second Class"/>
    <x v="243"/>
    <s v="Nat Gilpin"/>
    <s v="Corporate"/>
    <x v="0"/>
    <s v="New York City"/>
    <s v="New York"/>
    <n v="10011"/>
    <s v="East"/>
    <s v="TEC-PH-10002538"/>
    <x v="2"/>
    <s v="Phones"/>
    <s v="Grandstream GXP1160 VoIP phone"/>
    <n v="37.909999999999997"/>
    <x v="7"/>
    <n v="0"/>
    <x v="598"/>
  </r>
  <r>
    <n v="621"/>
    <s v="CA-2014-117947"/>
    <n v="2014"/>
    <d v="2014-08-19T00:00:00"/>
    <d v="2014-08-24T00:00:00"/>
    <s v="Second Class"/>
    <x v="243"/>
    <s v="Nat Gilpin"/>
    <s v="Corporate"/>
    <x v="0"/>
    <s v="New York City"/>
    <s v="New York"/>
    <n v="10011"/>
    <s v="East"/>
    <s v="FUR-FU-10000521"/>
    <x v="0"/>
    <s v="Furnishings"/>
    <s v="Seth Thomas 14&quot; Putty-Colored Wall Clock"/>
    <n v="88.02"/>
    <x v="1"/>
    <n v="0"/>
    <x v="599"/>
  </r>
  <r>
    <n v="622"/>
    <s v="US-2011-111171"/>
    <n v="2011"/>
    <d v="2011-12-26T00:00:00"/>
    <d v="2011-12-31T00:00:00"/>
    <s v="Standard Class"/>
    <x v="244"/>
    <s v="Christina Anderson"/>
    <s v="Consumer"/>
    <x v="0"/>
    <s v="Chicago"/>
    <s v="Illinois"/>
    <n v="60610"/>
    <s v="Central"/>
    <s v="OFF-BI-10002103"/>
    <x v="1"/>
    <s v="Binders"/>
    <s v="Cardinal Slant-D Ring Binder, Heavy Gauge Vinyl"/>
    <n v="8.6899999999999977"/>
    <x v="2"/>
    <n v="0.8"/>
    <x v="600"/>
  </r>
  <r>
    <n v="623"/>
    <s v="CA-2012-138009"/>
    <n v="2012"/>
    <d v="2012-11-29T00:00:00"/>
    <d v="2012-12-03T00:00:00"/>
    <s v="Standard Class"/>
    <x v="245"/>
    <s v="Sylvia Foulston"/>
    <s v="Corporate"/>
    <x v="0"/>
    <s v="Dearborn"/>
    <s v="Michigan"/>
    <n v="48126"/>
    <s v="Central"/>
    <s v="FUR-CH-10004853"/>
    <x v="0"/>
    <s v="Chairs"/>
    <s v="Global Manager's Adjustable Task Chair, Storm"/>
    <n v="301.95999999999998"/>
    <x v="0"/>
    <n v="0"/>
    <x v="601"/>
  </r>
  <r>
    <n v="624"/>
    <s v="CA-2012-138009"/>
    <n v="2012"/>
    <d v="2012-11-29T00:00:00"/>
    <d v="2012-12-03T00:00:00"/>
    <s v="Standard Class"/>
    <x v="245"/>
    <s v="Sylvia Foulston"/>
    <s v="Corporate"/>
    <x v="0"/>
    <s v="Dearborn"/>
    <s v="Michigan"/>
    <n v="48126"/>
    <s v="Central"/>
    <s v="OFF-AP-10000179"/>
    <x v="1"/>
    <s v="Appliances"/>
    <s v="Honeywell Enviracaire Portable HEPA Air Cleaner for up to 10 x 16 Room"/>
    <n v="555.21"/>
    <x v="2"/>
    <n v="0.1"/>
    <x v="602"/>
  </r>
  <r>
    <n v="625"/>
    <s v="CA-2012-138009"/>
    <n v="2012"/>
    <d v="2012-11-29T00:00:00"/>
    <d v="2012-12-03T00:00:00"/>
    <s v="Standard Class"/>
    <x v="245"/>
    <s v="Sylvia Foulston"/>
    <s v="Corporate"/>
    <x v="0"/>
    <s v="Dearborn"/>
    <s v="Michigan"/>
    <n v="48126"/>
    <s v="Central"/>
    <s v="OFF-ST-10001272"/>
    <x v="1"/>
    <s v="Storage"/>
    <s v="Mini 13-1/2 Capacity Data Binder Rack, Pearl"/>
    <n v="523.48"/>
    <x v="4"/>
    <n v="0"/>
    <x v="603"/>
  </r>
  <r>
    <n v="626"/>
    <s v="CA-2012-138009"/>
    <n v="2012"/>
    <d v="2012-11-29T00:00:00"/>
    <d v="2012-12-03T00:00:00"/>
    <s v="Standard Class"/>
    <x v="245"/>
    <s v="Sylvia Foulston"/>
    <s v="Corporate"/>
    <x v="0"/>
    <s v="Dearborn"/>
    <s v="Michigan"/>
    <n v="48126"/>
    <s v="Central"/>
    <s v="OFF-AR-10004042"/>
    <x v="1"/>
    <s v="Art"/>
    <s v="BOSTON Model 1800 Electric Pencil Sharpeners, Putty/Woodgrain"/>
    <n v="161.82"/>
    <x v="6"/>
    <n v="0"/>
    <x v="604"/>
  </r>
  <r>
    <n v="627"/>
    <s v="CA-2014-163020"/>
    <n v="2014"/>
    <d v="2014-09-16T00:00:00"/>
    <d v="2014-09-20T00:00:00"/>
    <s v="Standard Class"/>
    <x v="246"/>
    <s v="Meg O'Connel"/>
    <s v="Home Office"/>
    <x v="0"/>
    <s v="New York City"/>
    <s v="New York"/>
    <n v="10009"/>
    <s v="East"/>
    <s v="FUR-FU-10000221"/>
    <x v="0"/>
    <s v="Furnishings"/>
    <s v="Master Caster Door Stop, Brown"/>
    <n v="35.56"/>
    <x v="3"/>
    <n v="0"/>
    <x v="605"/>
  </r>
  <r>
    <n v="628"/>
    <s v="CA-2014-153787"/>
    <n v="2014"/>
    <d v="2014-05-20T00:00:00"/>
    <d v="2014-05-24T00:00:00"/>
    <s v="Standard Class"/>
    <x v="247"/>
    <s v="Annie Thurman"/>
    <s v="Consumer"/>
    <x v="0"/>
    <s v="Seattle"/>
    <s v="Washington"/>
    <n v="98115"/>
    <s v="West"/>
    <s v="OFF-AP-10001563"/>
    <x v="1"/>
    <s v="Appliances"/>
    <s v="Belkin Premiere Surge Master II 8-outlet surge protector"/>
    <n v="97.16"/>
    <x v="0"/>
    <n v="0"/>
    <x v="606"/>
  </r>
  <r>
    <n v="629"/>
    <s v="CA-2014-133431"/>
    <n v="2014"/>
    <d v="2014-12-18T00:00:00"/>
    <d v="2014-12-22T00:00:00"/>
    <s v="Standard Class"/>
    <x v="95"/>
    <s v="Logan Currie"/>
    <s v="Consumer"/>
    <x v="0"/>
    <s v="San Francisco"/>
    <s v="California"/>
    <n v="94122"/>
    <s v="West"/>
    <s v="OFF-BI-10000605"/>
    <x v="1"/>
    <s v="Binders"/>
    <s v="Acco Pressboard Covers with Storage Hooks, 9 1/2&quot; x 11&quot;, Executive Red"/>
    <n v="15.24"/>
    <x v="2"/>
    <n v="0.2"/>
    <x v="607"/>
  </r>
  <r>
    <n v="630"/>
    <s v="CA-2014-133431"/>
    <n v="2014"/>
    <d v="2014-12-18T00:00:00"/>
    <d v="2014-12-22T00:00:00"/>
    <s v="Standard Class"/>
    <x v="95"/>
    <s v="Logan Currie"/>
    <s v="Consumer"/>
    <x v="0"/>
    <s v="San Francisco"/>
    <s v="California"/>
    <n v="94122"/>
    <s v="West"/>
    <s v="OFF-PA-10002615"/>
    <x v="1"/>
    <s v="Paper"/>
    <s v="Ampad Gold Fibre Wirebound Steno Books, 6&quot; x 9&quot;, Gregg Ruled"/>
    <n v="13.23"/>
    <x v="1"/>
    <n v="0"/>
    <x v="608"/>
  </r>
  <r>
    <n v="631"/>
    <s v="US-2013-135720"/>
    <n v="2013"/>
    <d v="2013-12-12T00:00:00"/>
    <d v="2013-12-14T00:00:00"/>
    <s v="Second Class"/>
    <x v="248"/>
    <s v="Fred McMath"/>
    <s v="Consumer"/>
    <x v="0"/>
    <s v="Aurora"/>
    <s v="Colorado"/>
    <n v="80013"/>
    <s v="West"/>
    <s v="OFF-ST-10001963"/>
    <x v="1"/>
    <s v="Storage"/>
    <s v="Tennsco Regal Shelving Units"/>
    <n v="243.38400000000001"/>
    <x v="1"/>
    <n v="0.2"/>
    <x v="609"/>
  </r>
  <r>
    <n v="632"/>
    <s v="US-2013-135720"/>
    <n v="2013"/>
    <d v="2013-12-12T00:00:00"/>
    <d v="2013-12-14T00:00:00"/>
    <s v="Second Class"/>
    <x v="248"/>
    <s v="Fred McMath"/>
    <s v="Consumer"/>
    <x v="0"/>
    <s v="Aurora"/>
    <s v="Colorado"/>
    <n v="80013"/>
    <s v="West"/>
    <s v="TEC-AC-10001267"/>
    <x v="2"/>
    <s v="Accessories"/>
    <s v="Imation 32GB Pocket Pro USB 3.0 Flash Drive - 32 GB - Black - 1 P ..."/>
    <n v="119.80000000000001"/>
    <x v="2"/>
    <n v="0.2"/>
    <x v="610"/>
  </r>
  <r>
    <n v="633"/>
    <s v="US-2013-135720"/>
    <n v="2013"/>
    <d v="2013-12-12T00:00:00"/>
    <d v="2013-12-14T00:00:00"/>
    <s v="Second Class"/>
    <x v="248"/>
    <s v="Fred McMath"/>
    <s v="Consumer"/>
    <x v="0"/>
    <s v="Aurora"/>
    <s v="Colorado"/>
    <n v="80013"/>
    <s v="West"/>
    <s v="TEC-PH-10002103"/>
    <x v="2"/>
    <s v="Phones"/>
    <s v="Jabra SPEAK 410"/>
    <n v="300.76799999999997"/>
    <x v="4"/>
    <n v="0.2"/>
    <x v="611"/>
  </r>
  <r>
    <n v="634"/>
    <s v="CA-2014-144694"/>
    <n v="2014"/>
    <d v="2014-09-25T00:00:00"/>
    <d v="2014-09-27T00:00:00"/>
    <s v="Second Class"/>
    <x v="205"/>
    <s v="Brian Dahlen"/>
    <s v="Consumer"/>
    <x v="0"/>
    <s v="Miami"/>
    <s v="Florida"/>
    <n v="33180"/>
    <s v="South"/>
    <s v="TEC-AC-10002857"/>
    <x v="2"/>
    <s v="Accessories"/>
    <s v="Verbatim 25 GB 6x Blu-ray Single Layer Recordable Disc, 1/Pack"/>
    <n v="17.880000000000003"/>
    <x v="1"/>
    <n v="0.2"/>
    <x v="612"/>
  </r>
  <r>
    <n v="635"/>
    <s v="CA-2014-144694"/>
    <n v="2014"/>
    <d v="2014-09-25T00:00:00"/>
    <d v="2014-09-27T00:00:00"/>
    <s v="Second Class"/>
    <x v="205"/>
    <s v="Brian Dahlen"/>
    <s v="Consumer"/>
    <x v="0"/>
    <s v="Miami"/>
    <s v="Florida"/>
    <n v="33180"/>
    <s v="South"/>
    <s v="OFF-LA-10003930"/>
    <x v="1"/>
    <s v="Labels"/>
    <s v="Dot Matrix Printer Tape Reel Labels, White, 5000/Box"/>
    <n v="235.94400000000002"/>
    <x v="1"/>
    <n v="0.2"/>
    <x v="613"/>
  </r>
  <r>
    <n v="636"/>
    <s v="CA-2012-168004"/>
    <n v="2012"/>
    <d v="2012-10-04T00:00:00"/>
    <d v="2012-10-09T00:00:00"/>
    <s v="Second Class"/>
    <x v="249"/>
    <s v="Denny Joy"/>
    <s v="Corporate"/>
    <x v="0"/>
    <s v="Warner Robins"/>
    <s v="Georgia"/>
    <n v="31088"/>
    <s v="South"/>
    <s v="FUR-CH-10001482"/>
    <x v="0"/>
    <s v="Chairs"/>
    <s v="Office Star - Mesh Screen back chair with Vinyl seat"/>
    <n v="392.93999999999994"/>
    <x v="1"/>
    <n v="0"/>
    <x v="614"/>
  </r>
  <r>
    <n v="637"/>
    <s v="US-2013-123470"/>
    <n v="2013"/>
    <d v="2013-08-16T00:00:00"/>
    <d v="2013-08-22T00:00:00"/>
    <s v="Standard Class"/>
    <x v="250"/>
    <s v="Max Engle"/>
    <s v="Consumer"/>
    <x v="0"/>
    <s v="Aurora"/>
    <s v="Colorado"/>
    <n v="80013"/>
    <s v="West"/>
    <s v="OFF-BI-10001989"/>
    <x v="1"/>
    <s v="Binders"/>
    <s v="Premium Transparent Presentation Covers by GBC"/>
    <n v="18.882000000000005"/>
    <x v="1"/>
    <n v="0.7"/>
    <x v="615"/>
  </r>
  <r>
    <n v="638"/>
    <s v="US-2013-123470"/>
    <n v="2013"/>
    <d v="2013-08-16T00:00:00"/>
    <d v="2013-08-22T00:00:00"/>
    <s v="Standard Class"/>
    <x v="250"/>
    <s v="Max Engle"/>
    <s v="Consumer"/>
    <x v="0"/>
    <s v="Aurora"/>
    <s v="Colorado"/>
    <n v="80013"/>
    <s v="West"/>
    <s v="OFF-AP-10003287"/>
    <x v="1"/>
    <s v="Appliances"/>
    <s v="Tripp Lite TLP810NET Broadband Surge for Modem/Fax"/>
    <n v="122.328"/>
    <x v="1"/>
    <n v="0.2"/>
    <x v="616"/>
  </r>
  <r>
    <n v="639"/>
    <s v="CA-2013-115917"/>
    <n v="2013"/>
    <d v="2013-05-21T00:00:00"/>
    <d v="2013-05-26T00:00:00"/>
    <s v="Standard Class"/>
    <x v="46"/>
    <s v="Rick Bensley"/>
    <s v="Home Office"/>
    <x v="0"/>
    <s v="Vallejo"/>
    <s v="California"/>
    <n v="94591"/>
    <s v="West"/>
    <s v="FUR-FU-10000576"/>
    <x v="0"/>
    <s v="Furnishings"/>
    <s v="Luxo Professional Fluorescent Magnifier Lamp with Clamp-Mount Base"/>
    <n v="1049.2"/>
    <x v="2"/>
    <n v="0"/>
    <x v="617"/>
  </r>
  <r>
    <n v="640"/>
    <s v="CA-2013-115917"/>
    <n v="2013"/>
    <d v="2013-05-21T00:00:00"/>
    <d v="2013-05-26T00:00:00"/>
    <s v="Standard Class"/>
    <x v="46"/>
    <s v="Rick Bensley"/>
    <s v="Home Office"/>
    <x v="0"/>
    <s v="Vallejo"/>
    <s v="California"/>
    <n v="94591"/>
    <s v="West"/>
    <s v="OFF-BI-10004728"/>
    <x v="1"/>
    <s v="Binders"/>
    <s v="Wilson Jones Turn Tabs Binder Tool for Ring Binders"/>
    <n v="15.424000000000001"/>
    <x v="4"/>
    <n v="0.2"/>
    <x v="618"/>
  </r>
  <r>
    <n v="641"/>
    <s v="CA-2013-147067"/>
    <n v="2013"/>
    <d v="2013-12-19T00:00:00"/>
    <d v="2013-12-23T00:00:00"/>
    <s v="Standard Class"/>
    <x v="251"/>
    <s v="Justin Deggeller"/>
    <s v="Corporate"/>
    <x v="0"/>
    <s v="Minneapolis"/>
    <s v="Minnesota"/>
    <n v="55407"/>
    <s v="Central"/>
    <s v="FUR-FU-10000732"/>
    <x v="0"/>
    <s v="Furnishings"/>
    <s v="Eldon 200 Class Desk Accessories"/>
    <n v="18.84"/>
    <x v="1"/>
    <n v="0"/>
    <x v="619"/>
  </r>
  <r>
    <n v="642"/>
    <s v="CA-2014-167913"/>
    <n v="2014"/>
    <d v="2014-07-31T00:00:00"/>
    <d v="2014-08-04T00:00:00"/>
    <s v="Second Class"/>
    <x v="252"/>
    <s v="John Lee"/>
    <s v="Consumer"/>
    <x v="0"/>
    <s v="Mission Viejo"/>
    <s v="California"/>
    <n v="92691"/>
    <s v="West"/>
    <s v="OFF-ST-10000585"/>
    <x v="1"/>
    <s v="Storage"/>
    <s v="Economy Rollaway Files"/>
    <n v="330.4"/>
    <x v="0"/>
    <n v="0"/>
    <x v="620"/>
  </r>
  <r>
    <n v="643"/>
    <s v="CA-2014-167913"/>
    <n v="2014"/>
    <d v="2014-07-31T00:00:00"/>
    <d v="2014-08-04T00:00:00"/>
    <s v="Second Class"/>
    <x v="252"/>
    <s v="John Lee"/>
    <s v="Consumer"/>
    <x v="0"/>
    <s v="Mission Viejo"/>
    <s v="California"/>
    <n v="92691"/>
    <s v="West"/>
    <s v="OFF-LA-10002787"/>
    <x v="1"/>
    <s v="Labels"/>
    <s v="Avery 480"/>
    <n v="26.25"/>
    <x v="3"/>
    <n v="0"/>
    <x v="621"/>
  </r>
  <r>
    <n v="644"/>
    <s v="CA-2014-106103"/>
    <n v="2014"/>
    <d v="2014-06-11T00:00:00"/>
    <d v="2014-06-16T00:00:00"/>
    <s v="Standard Class"/>
    <x v="253"/>
    <s v="Sean Christensen"/>
    <s v="Consumer"/>
    <x v="0"/>
    <s v="Rochester Hills"/>
    <s v="Michigan"/>
    <n v="48307"/>
    <s v="Central"/>
    <s v="TEC-AC-10003832"/>
    <x v="2"/>
    <s v="Accessories"/>
    <s v="Imation 16GB Mini TravelDrive USB 2.0 Flash Drive"/>
    <n v="132.52000000000001"/>
    <x v="4"/>
    <n v="0"/>
    <x v="622"/>
  </r>
  <r>
    <n v="645"/>
    <s v="US-2014-127719"/>
    <n v="2014"/>
    <d v="2014-07-22T00:00:00"/>
    <d v="2014-07-26T00:00:00"/>
    <s v="Standard Class"/>
    <x v="69"/>
    <s v="Tamara Willingham"/>
    <s v="Home Office"/>
    <x v="0"/>
    <s v="Plainfield"/>
    <s v="New Jersey"/>
    <n v="7060"/>
    <s v="East"/>
    <s v="OFF-PA-10001934"/>
    <x v="1"/>
    <s v="Paper"/>
    <s v="Xerox 1993"/>
    <n v="6.48"/>
    <x v="7"/>
    <n v="0"/>
    <x v="623"/>
  </r>
  <r>
    <n v="646"/>
    <s v="CA-2014-126221"/>
    <n v="2014"/>
    <d v="2014-12-31T00:00:00"/>
    <d v="2015-01-06T00:00:00"/>
    <s v="Standard Class"/>
    <x v="254"/>
    <s v="Chuck Clark"/>
    <s v="Home Office"/>
    <x v="0"/>
    <s v="Columbus"/>
    <s v="Indiana"/>
    <n v="47201"/>
    <s v="Central"/>
    <s v="OFF-AP-10002457"/>
    <x v="1"/>
    <s v="Appliances"/>
    <s v="Eureka The Boss Plus 12-Amp Hard Box Upright Vacuum, Red"/>
    <n v="209.3"/>
    <x v="0"/>
    <n v="0"/>
    <x v="624"/>
  </r>
  <r>
    <n v="647"/>
    <s v="CA-2013-103947"/>
    <n v="2013"/>
    <d v="2013-04-02T00:00:00"/>
    <d v="2013-04-09T00:00:00"/>
    <s v="Standard Class"/>
    <x v="121"/>
    <s v="Barry Blumstein"/>
    <s v="Corporate"/>
    <x v="0"/>
    <s v="Sierra Vista"/>
    <s v="Arizona"/>
    <n v="85635"/>
    <s v="West"/>
    <s v="OFF-FA-10003112"/>
    <x v="1"/>
    <s v="Fasteners"/>
    <s v="Staples"/>
    <n v="31.560000000000002"/>
    <x v="2"/>
    <n v="0.2"/>
    <x v="625"/>
  </r>
  <r>
    <n v="648"/>
    <s v="CA-2013-103947"/>
    <n v="2013"/>
    <d v="2013-04-02T00:00:00"/>
    <d v="2013-04-09T00:00:00"/>
    <s v="Standard Class"/>
    <x v="121"/>
    <s v="Barry Blumstein"/>
    <s v="Corporate"/>
    <x v="0"/>
    <s v="Sierra Vista"/>
    <s v="Arizona"/>
    <n v="85635"/>
    <s v="West"/>
    <s v="OFF-AP-10002350"/>
    <x v="1"/>
    <s v="Appliances"/>
    <s v="Belkin F9H710-06 7 Outlet SurgeMaster Surge Protector"/>
    <n v="30.144000000000002"/>
    <x v="0"/>
    <n v="0.2"/>
    <x v="626"/>
  </r>
  <r>
    <n v="649"/>
    <s v="CA-2013-160745"/>
    <n v="2013"/>
    <d v="2013-12-12T00:00:00"/>
    <d v="2013-12-17T00:00:00"/>
    <s v="Second Class"/>
    <x v="255"/>
    <s v="Anthony Rawles"/>
    <s v="Corporate"/>
    <x v="0"/>
    <s v="Vancouver"/>
    <s v="Washington"/>
    <n v="98661"/>
    <s v="West"/>
    <s v="FUR-FU-10001935"/>
    <x v="0"/>
    <s v="Furnishings"/>
    <s v="3M Hangers With Command Adhesive"/>
    <n v="14.8"/>
    <x v="4"/>
    <n v="0"/>
    <x v="627"/>
  </r>
  <r>
    <n v="650"/>
    <s v="CA-2013-160745"/>
    <n v="2013"/>
    <d v="2013-12-12T00:00:00"/>
    <d v="2013-12-17T00:00:00"/>
    <s v="Second Class"/>
    <x v="255"/>
    <s v="Anthony Rawles"/>
    <s v="Corporate"/>
    <x v="0"/>
    <s v="Vancouver"/>
    <s v="Washington"/>
    <n v="98661"/>
    <s v="West"/>
    <s v="TEC-PH-10003273"/>
    <x v="2"/>
    <s v="Phones"/>
    <s v="AT&amp;T TR1909W"/>
    <n v="302.37599999999998"/>
    <x v="1"/>
    <n v="0.2"/>
    <x v="216"/>
  </r>
  <r>
    <n v="651"/>
    <s v="CA-2013-160745"/>
    <n v="2013"/>
    <d v="2013-12-12T00:00:00"/>
    <d v="2013-12-17T00:00:00"/>
    <s v="Second Class"/>
    <x v="255"/>
    <s v="Anthony Rawles"/>
    <s v="Corporate"/>
    <x v="0"/>
    <s v="Vancouver"/>
    <s v="Washington"/>
    <n v="98661"/>
    <s v="West"/>
    <s v="TEC-AC-10001142"/>
    <x v="2"/>
    <s v="Accessories"/>
    <s v="First Data FD10 PIN Pad"/>
    <n v="316"/>
    <x v="4"/>
    <n v="0"/>
    <x v="628"/>
  </r>
  <r>
    <n v="652"/>
    <s v="CA-2013-132661"/>
    <n v="2013"/>
    <d v="2013-10-24T00:00:00"/>
    <d v="2013-10-30T00:00:00"/>
    <s v="Standard Class"/>
    <x v="256"/>
    <s v="Steven Roelle"/>
    <s v="Home Office"/>
    <x v="0"/>
    <s v="New York City"/>
    <s v="New York"/>
    <n v="10024"/>
    <s v="East"/>
    <s v="OFF-PA-10000482"/>
    <x v="1"/>
    <s v="Paper"/>
    <s v="Snap-A-Way Black Print Carbonless Ruled Speed Letter, Triplicate"/>
    <n v="379.4"/>
    <x v="12"/>
    <n v="0"/>
    <x v="629"/>
  </r>
  <r>
    <n v="653"/>
    <s v="CA-2014-140844"/>
    <n v="2014"/>
    <d v="2014-06-20T00:00:00"/>
    <d v="2014-06-24T00:00:00"/>
    <s v="Standard Class"/>
    <x v="153"/>
    <s v="Allen Rosenblatt"/>
    <s v="Corporate"/>
    <x v="0"/>
    <s v="New York City"/>
    <s v="New York"/>
    <n v="10035"/>
    <s v="East"/>
    <s v="OFF-PA-10003892"/>
    <x v="1"/>
    <s v="Paper"/>
    <s v="Xerox 1943"/>
    <n v="97.82"/>
    <x v="0"/>
    <n v="0"/>
    <x v="630"/>
  </r>
  <r>
    <n v="654"/>
    <s v="CA-2014-140844"/>
    <n v="2014"/>
    <d v="2014-06-20T00:00:00"/>
    <d v="2014-06-24T00:00:00"/>
    <s v="Standard Class"/>
    <x v="153"/>
    <s v="Allen Rosenblatt"/>
    <s v="Corporate"/>
    <x v="0"/>
    <s v="New York City"/>
    <s v="New York"/>
    <n v="10035"/>
    <s v="East"/>
    <s v="TEC-AC-10001101"/>
    <x v="2"/>
    <s v="Accessories"/>
    <s v="Sony 16GB Class 10 Micro SDHC R40 Memory Card"/>
    <n v="103.12"/>
    <x v="8"/>
    <n v="0"/>
    <x v="631"/>
  </r>
  <r>
    <n v="655"/>
    <s v="CA-2013-137239"/>
    <n v="2013"/>
    <d v="2013-08-23T00:00:00"/>
    <d v="2013-08-29T00:00:00"/>
    <s v="Standard Class"/>
    <x v="257"/>
    <s v="Craig Reiter"/>
    <s v="Consumer"/>
    <x v="0"/>
    <s v="Columbus"/>
    <s v="Ohio"/>
    <n v="43229"/>
    <s v="East"/>
    <s v="OFF-AP-10002439"/>
    <x v="1"/>
    <s v="Appliances"/>
    <s v="Tripp Lite Isotel 8 Ultra 8 Outlet Metal Surge"/>
    <n v="113.55200000000001"/>
    <x v="0"/>
    <n v="0.2"/>
    <x v="632"/>
  </r>
  <r>
    <n v="656"/>
    <s v="CA-2013-137239"/>
    <n v="2013"/>
    <d v="2013-08-23T00:00:00"/>
    <d v="2013-08-29T00:00:00"/>
    <s v="Standard Class"/>
    <x v="257"/>
    <s v="Craig Reiter"/>
    <s v="Consumer"/>
    <x v="0"/>
    <s v="Columbus"/>
    <s v="Ohio"/>
    <n v="43229"/>
    <s v="East"/>
    <s v="OFF-BI-10002827"/>
    <x v="1"/>
    <s v="Binders"/>
    <s v="Avery Durable Poly Binders"/>
    <n v="3.3180000000000005"/>
    <x v="0"/>
    <n v="0.7"/>
    <x v="633"/>
  </r>
  <r>
    <n v="657"/>
    <s v="CA-2013-137239"/>
    <n v="2013"/>
    <d v="2013-08-23T00:00:00"/>
    <d v="2013-08-29T00:00:00"/>
    <s v="Standard Class"/>
    <x v="257"/>
    <s v="Craig Reiter"/>
    <s v="Consumer"/>
    <x v="0"/>
    <s v="Columbus"/>
    <s v="Ohio"/>
    <n v="43229"/>
    <s v="East"/>
    <s v="OFF-EN-10002230"/>
    <x v="1"/>
    <s v="Envelopes"/>
    <s v="Airmail Envelopes"/>
    <n v="134.28800000000001"/>
    <x v="0"/>
    <n v="0.2"/>
    <x v="634"/>
  </r>
  <r>
    <n v="658"/>
    <s v="US-2013-156097"/>
    <n v="2013"/>
    <d v="2013-09-20T00:00:00"/>
    <d v="2013-09-20T00:00:00"/>
    <s v="Same Day"/>
    <x v="258"/>
    <s v="Eugene Hildebrand"/>
    <s v="Home Office"/>
    <x v="0"/>
    <s v="Aurora"/>
    <s v="Illinois"/>
    <n v="60505"/>
    <s v="Central"/>
    <s v="FUR-CH-10001215"/>
    <x v="0"/>
    <s v="Chairs"/>
    <s v="Global Troy Executive Leather Low-Back Tilter"/>
    <n v="701.37199999999996"/>
    <x v="0"/>
    <n v="0.3"/>
    <x v="635"/>
  </r>
  <r>
    <n v="659"/>
    <s v="US-2013-156097"/>
    <n v="2013"/>
    <d v="2013-09-20T00:00:00"/>
    <d v="2013-09-20T00:00:00"/>
    <s v="Same Day"/>
    <x v="258"/>
    <s v="Eugene Hildebrand"/>
    <s v="Home Office"/>
    <x v="0"/>
    <s v="Aurora"/>
    <s v="Illinois"/>
    <n v="60505"/>
    <s v="Central"/>
    <s v="OFF-BI-10004654"/>
    <x v="1"/>
    <s v="Binders"/>
    <s v="Avery Binding System Hidden Tab Executive Style Index Sets"/>
    <n v="2.3079999999999994"/>
    <x v="0"/>
    <n v="0.8"/>
    <x v="636"/>
  </r>
  <r>
    <n v="660"/>
    <s v="CA-2012-146563"/>
    <n v="2012"/>
    <d v="2012-08-24T00:00:00"/>
    <d v="2012-08-28T00:00:00"/>
    <s v="Standard Class"/>
    <x v="90"/>
    <s v="Cassandra Brandow"/>
    <s v="Consumer"/>
    <x v="0"/>
    <s v="Arlington"/>
    <s v="Texas"/>
    <n v="76017"/>
    <s v="Central"/>
    <s v="OFF-ST-10001490"/>
    <x v="1"/>
    <s v="Storage"/>
    <s v="Hot File 7-Pocket, Floor Stand"/>
    <n v="999.43200000000002"/>
    <x v="3"/>
    <n v="0.2"/>
    <x v="637"/>
  </r>
  <r>
    <n v="661"/>
    <s v="CA-2012-146563"/>
    <n v="2012"/>
    <d v="2012-08-24T00:00:00"/>
    <d v="2012-08-28T00:00:00"/>
    <s v="Standard Class"/>
    <x v="90"/>
    <s v="Cassandra Brandow"/>
    <s v="Consumer"/>
    <x v="0"/>
    <s v="Arlington"/>
    <s v="Texas"/>
    <n v="76017"/>
    <s v="Central"/>
    <s v="OFF-ST-10001511"/>
    <x v="1"/>
    <s v="Storage"/>
    <s v="Space Solutions Commercial Steel Shelving"/>
    <n v="724.08"/>
    <x v="9"/>
    <n v="0.2"/>
    <x v="638"/>
  </r>
  <r>
    <n v="662"/>
    <s v="CA-2012-146563"/>
    <n v="2012"/>
    <d v="2012-08-24T00:00:00"/>
    <d v="2012-08-28T00:00:00"/>
    <s v="Standard Class"/>
    <x v="90"/>
    <s v="Cassandra Brandow"/>
    <s v="Consumer"/>
    <x v="0"/>
    <s v="Arlington"/>
    <s v="Texas"/>
    <n v="76017"/>
    <s v="Central"/>
    <s v="FUR-TA-10001768"/>
    <x v="0"/>
    <s v="Tables"/>
    <s v="Hon Racetrack Conference Tables"/>
    <n v="918.78499999999985"/>
    <x v="2"/>
    <n v="0.3"/>
    <x v="639"/>
  </r>
  <r>
    <n v="663"/>
    <s v="CA-2012-146563"/>
    <n v="2012"/>
    <d v="2012-08-24T00:00:00"/>
    <d v="2012-08-28T00:00:00"/>
    <s v="Standard Class"/>
    <x v="90"/>
    <s v="Cassandra Brandow"/>
    <s v="Consumer"/>
    <x v="0"/>
    <s v="Arlington"/>
    <s v="Texas"/>
    <n v="76017"/>
    <s v="Central"/>
    <s v="OFF-BI-10003981"/>
    <x v="1"/>
    <s v="Binders"/>
    <s v="Avery Durable Plastic 1&quot; Binders"/>
    <n v="2.7239999999999993"/>
    <x v="1"/>
    <n v="0.8"/>
    <x v="640"/>
  </r>
  <r>
    <n v="664"/>
    <s v="CA-2013-123666"/>
    <n v="2013"/>
    <d v="2013-03-27T00:00:00"/>
    <d v="2013-03-31T00:00:00"/>
    <s v="Standard Class"/>
    <x v="259"/>
    <s v="Sibella Parks"/>
    <s v="Corporate"/>
    <x v="0"/>
    <s v="New York City"/>
    <s v="New York"/>
    <n v="10011"/>
    <s v="East"/>
    <s v="OFF-ST-10001522"/>
    <x v="1"/>
    <s v="Storage"/>
    <s v="Gould Plastics 18-Pocket Panel Bin, 34w x 5-1/4d x 20-1/2h"/>
    <n v="459.95"/>
    <x v="2"/>
    <n v="0"/>
    <x v="641"/>
  </r>
  <r>
    <n v="665"/>
    <s v="CA-2013-143308"/>
    <n v="2013"/>
    <d v="2013-11-05T00:00:00"/>
    <d v="2013-11-05T00:00:00"/>
    <s v="Same Day"/>
    <x v="116"/>
    <s v="Roy Collins"/>
    <s v="Consumer"/>
    <x v="0"/>
    <s v="Louisville"/>
    <s v="Kentucky"/>
    <n v="40214"/>
    <s v="South"/>
    <s v="OFF-FA-10000621"/>
    <x v="1"/>
    <s v="Fasteners"/>
    <s v="OIC Colored Binder Clips, Assorted Sizes"/>
    <n v="10.74"/>
    <x v="1"/>
    <n v="0"/>
    <x v="642"/>
  </r>
  <r>
    <n v="666"/>
    <s v="CA-2014-132682"/>
    <n v="2014"/>
    <d v="2014-06-09T00:00:00"/>
    <d v="2014-06-11T00:00:00"/>
    <s v="Second Class"/>
    <x v="260"/>
    <s v="Tiffany House"/>
    <s v="Corporate"/>
    <x v="0"/>
    <s v="Dallas"/>
    <s v="Texas"/>
    <n v="75081"/>
    <s v="Central"/>
    <s v="OFF-SU-10004231"/>
    <x v="1"/>
    <s v="Supplies"/>
    <s v="Acme Tagit Stainless Steel Antibacterial Scissors"/>
    <n v="23.76"/>
    <x v="1"/>
    <n v="0.2"/>
    <x v="643"/>
  </r>
  <r>
    <n v="667"/>
    <s v="CA-2014-132682"/>
    <n v="2014"/>
    <d v="2014-06-09T00:00:00"/>
    <d v="2014-06-11T00:00:00"/>
    <s v="Second Class"/>
    <x v="260"/>
    <s v="Tiffany House"/>
    <s v="Corporate"/>
    <x v="0"/>
    <s v="Dallas"/>
    <s v="Texas"/>
    <n v="75081"/>
    <s v="Central"/>
    <s v="OFF-PA-10000474"/>
    <x v="1"/>
    <s v="Paper"/>
    <s v="Staples"/>
    <n v="85.055999999999997"/>
    <x v="1"/>
    <n v="0.2"/>
    <x v="644"/>
  </r>
  <r>
    <n v="668"/>
    <s v="CA-2014-132682"/>
    <n v="2014"/>
    <d v="2014-06-09T00:00:00"/>
    <d v="2014-06-11T00:00:00"/>
    <s v="Second Class"/>
    <x v="260"/>
    <s v="Tiffany House"/>
    <s v="Corporate"/>
    <x v="0"/>
    <s v="Dallas"/>
    <s v="Texas"/>
    <n v="75081"/>
    <s v="Central"/>
    <s v="TEC-PH-10004042"/>
    <x v="2"/>
    <s v="Phones"/>
    <s v="ClearOne Communications CHAT 70 OC Speaker Phone"/>
    <n v="381.57600000000002"/>
    <x v="1"/>
    <n v="0.2"/>
    <x v="645"/>
  </r>
  <r>
    <n v="669"/>
    <s v="CA-2011-156314"/>
    <n v="2011"/>
    <d v="2011-12-24T00:00:00"/>
    <d v="2011-12-26T00:00:00"/>
    <s v="First Class"/>
    <x v="261"/>
    <s v="Resi Pölking"/>
    <s v="Consumer"/>
    <x v="0"/>
    <s v="Cleveland"/>
    <s v="Ohio"/>
    <n v="44105"/>
    <s v="East"/>
    <s v="FUR-FU-10003096"/>
    <x v="0"/>
    <s v="Furnishings"/>
    <s v="Master Giant Foot Doorstop, Safety Yellow"/>
    <n v="30.36"/>
    <x v="2"/>
    <n v="0.2"/>
    <x v="646"/>
  </r>
  <r>
    <n v="670"/>
    <s v="US-2014-106663"/>
    <n v="2014"/>
    <d v="2014-06-10T00:00:00"/>
    <d v="2014-06-14T00:00:00"/>
    <s v="Standard Class"/>
    <x v="246"/>
    <s v="Meg O'Connel"/>
    <s v="Home Office"/>
    <x v="0"/>
    <s v="Chicago"/>
    <s v="Illinois"/>
    <n v="60653"/>
    <s v="Central"/>
    <s v="FUR-FU-10002759"/>
    <x v="0"/>
    <s v="Furnishings"/>
    <s v="12-1/2 Diameter Round Wall Clock"/>
    <n v="23.976000000000003"/>
    <x v="1"/>
    <n v="0.6"/>
    <x v="647"/>
  </r>
  <r>
    <n v="671"/>
    <s v="US-2014-106663"/>
    <n v="2014"/>
    <d v="2014-06-10T00:00:00"/>
    <d v="2014-06-14T00:00:00"/>
    <s v="Standard Class"/>
    <x v="246"/>
    <s v="Meg O'Connel"/>
    <s v="Home Office"/>
    <x v="0"/>
    <s v="Chicago"/>
    <s v="Illinois"/>
    <n v="60653"/>
    <s v="Central"/>
    <s v="FUR-TA-10000688"/>
    <x v="0"/>
    <s v="Tables"/>
    <s v="Chromcraft Bull-Nose Wood Round Conference Table Top, Wood Base"/>
    <n v="108.925"/>
    <x v="7"/>
    <n v="0.5"/>
    <x v="648"/>
  </r>
  <r>
    <n v="672"/>
    <s v="US-2014-106663"/>
    <n v="2014"/>
    <d v="2014-06-10T00:00:00"/>
    <d v="2014-06-14T00:00:00"/>
    <s v="Standard Class"/>
    <x v="246"/>
    <s v="Meg O'Connel"/>
    <s v="Home Office"/>
    <x v="0"/>
    <s v="Chicago"/>
    <s v="Illinois"/>
    <n v="60653"/>
    <s v="Central"/>
    <s v="OFF-PA-10002377"/>
    <x v="1"/>
    <s v="Paper"/>
    <s v="Adams Telephone Message Book W/Dividers/Space For Phone Numbers, 5 1/4&quot;X8 1/2&quot;, 200/Messages"/>
    <n v="36.351999999999997"/>
    <x v="8"/>
    <n v="0.2"/>
    <x v="649"/>
  </r>
  <r>
    <n v="673"/>
    <s v="CA-2014-111178"/>
    <n v="2014"/>
    <d v="2014-06-16T00:00:00"/>
    <d v="2014-06-23T00:00:00"/>
    <s v="Standard Class"/>
    <x v="143"/>
    <s v="Tamara Dahlen"/>
    <s v="Consumer"/>
    <x v="0"/>
    <s v="Quincy"/>
    <s v="Illinois"/>
    <n v="62301"/>
    <s v="Central"/>
    <s v="OFF-AR-10001954"/>
    <x v="1"/>
    <s v="Art"/>
    <s v="Newell 331"/>
    <n v="19.559999999999999"/>
    <x v="2"/>
    <n v="0.2"/>
    <x v="650"/>
  </r>
  <r>
    <n v="674"/>
    <s v="CA-2014-130351"/>
    <n v="2014"/>
    <d v="2014-12-06T00:00:00"/>
    <d v="2014-12-09T00:00:00"/>
    <s v="First Class"/>
    <x v="262"/>
    <s v="Rob Beeghly"/>
    <s v="Consumer"/>
    <x v="0"/>
    <s v="Columbus"/>
    <s v="Indiana"/>
    <n v="47201"/>
    <s v="Central"/>
    <s v="OFF-AP-10004532"/>
    <x v="1"/>
    <s v="Appliances"/>
    <s v="Kensington 6 Outlet Guardian Standard Surge Protector"/>
    <n v="61.44"/>
    <x v="1"/>
    <n v="0"/>
    <x v="651"/>
  </r>
  <r>
    <n v="675"/>
    <s v="CA-2014-130351"/>
    <n v="2014"/>
    <d v="2014-12-06T00:00:00"/>
    <d v="2014-12-09T00:00:00"/>
    <s v="First Class"/>
    <x v="262"/>
    <s v="Rob Beeghly"/>
    <s v="Consumer"/>
    <x v="0"/>
    <s v="Columbus"/>
    <s v="Indiana"/>
    <n v="47201"/>
    <s v="Central"/>
    <s v="OFF-PA-10002137"/>
    <x v="1"/>
    <s v="Paper"/>
    <s v="Southworth 100% Résumé Paper, 24lb."/>
    <n v="38.9"/>
    <x v="2"/>
    <n v="0"/>
    <x v="652"/>
  </r>
  <r>
    <n v="676"/>
    <s v="CA-2014-130351"/>
    <n v="2014"/>
    <d v="2014-12-06T00:00:00"/>
    <d v="2014-12-09T00:00:00"/>
    <s v="First Class"/>
    <x v="262"/>
    <s v="Rob Beeghly"/>
    <s v="Consumer"/>
    <x v="0"/>
    <s v="Columbus"/>
    <s v="Indiana"/>
    <n v="47201"/>
    <s v="Central"/>
    <s v="TEC-AC-10003832"/>
    <x v="2"/>
    <s v="Accessories"/>
    <s v="Imation 16GB Mini TravelDrive USB 2.0 Flash Drive"/>
    <n v="99.390000000000015"/>
    <x v="1"/>
    <n v="0"/>
    <x v="653"/>
  </r>
  <r>
    <n v="677"/>
    <s v="US-2014-119438"/>
    <n v="2014"/>
    <d v="2014-03-19T00:00:00"/>
    <d v="2014-03-24T00:00:00"/>
    <s v="Standard Class"/>
    <x v="263"/>
    <s v="Carol Darley"/>
    <s v="Consumer"/>
    <x v="0"/>
    <s v="Tyler"/>
    <s v="Texas"/>
    <n v="75701"/>
    <s v="Central"/>
    <s v="OFF-AP-10000804"/>
    <x v="1"/>
    <s v="Appliances"/>
    <s v="Hoover Portapower Portable Vacuum"/>
    <n v="2.6879999999999997"/>
    <x v="1"/>
    <n v="0.8"/>
    <x v="654"/>
  </r>
  <r>
    <n v="678"/>
    <s v="US-2014-119438"/>
    <n v="2014"/>
    <d v="2014-03-19T00:00:00"/>
    <d v="2014-03-24T00:00:00"/>
    <s v="Standard Class"/>
    <x v="263"/>
    <s v="Carol Darley"/>
    <s v="Consumer"/>
    <x v="0"/>
    <s v="Tyler"/>
    <s v="Texas"/>
    <n v="75701"/>
    <s v="Central"/>
    <s v="TEC-AC-10003614"/>
    <x v="2"/>
    <s v="Accessories"/>
    <s v="Verbatim 25 GB 6x Blu-ray Single Layer Recordable Disc, 10/Pack"/>
    <n v="27.816000000000003"/>
    <x v="1"/>
    <n v="0.2"/>
    <x v="655"/>
  </r>
  <r>
    <n v="679"/>
    <s v="US-2014-119438"/>
    <n v="2014"/>
    <d v="2014-03-19T00:00:00"/>
    <d v="2014-03-24T00:00:00"/>
    <s v="Standard Class"/>
    <x v="263"/>
    <s v="Carol Darley"/>
    <s v="Consumer"/>
    <x v="0"/>
    <s v="Tyler"/>
    <s v="Texas"/>
    <n v="75701"/>
    <s v="Central"/>
    <s v="FUR-FU-10003553"/>
    <x v="0"/>
    <s v="Furnishings"/>
    <s v="Howard Miller 13-1/2&quot; Diameter Rosebrook Wall Clock"/>
    <n v="82.524000000000001"/>
    <x v="1"/>
    <n v="0.6"/>
    <x v="656"/>
  </r>
  <r>
    <n v="680"/>
    <s v="US-2014-119438"/>
    <n v="2014"/>
    <d v="2014-03-19T00:00:00"/>
    <d v="2014-03-24T00:00:00"/>
    <s v="Standard Class"/>
    <x v="263"/>
    <s v="Carol Darley"/>
    <s v="Consumer"/>
    <x v="0"/>
    <s v="Tyler"/>
    <s v="Texas"/>
    <n v="75701"/>
    <s v="Central"/>
    <s v="OFF-BI-10004632"/>
    <x v="1"/>
    <s v="Binders"/>
    <s v="Ibico Hi-Tech Manual Binding System"/>
    <n v="182.99399999999997"/>
    <x v="1"/>
    <n v="0.8"/>
    <x v="657"/>
  </r>
  <r>
    <n v="681"/>
    <s v="CA-2013-164511"/>
    <n v="2013"/>
    <d v="2013-11-20T00:00:00"/>
    <d v="2013-11-25T00:00:00"/>
    <s v="Standard Class"/>
    <x v="264"/>
    <s v="Doug Jacobs"/>
    <s v="Consumer"/>
    <x v="0"/>
    <s v="New York City"/>
    <s v="New York"/>
    <n v="10024"/>
    <s v="East"/>
    <s v="OFF-BI-10003305"/>
    <x v="1"/>
    <s v="Binders"/>
    <s v="Avery Hanging File Binders"/>
    <n v="14.352000000000002"/>
    <x v="1"/>
    <n v="0.2"/>
    <x v="658"/>
  </r>
  <r>
    <n v="682"/>
    <s v="CA-2013-164511"/>
    <n v="2013"/>
    <d v="2013-11-20T00:00:00"/>
    <d v="2013-11-25T00:00:00"/>
    <s v="Standard Class"/>
    <x v="264"/>
    <s v="Doug Jacobs"/>
    <s v="Consumer"/>
    <x v="0"/>
    <s v="New York City"/>
    <s v="New York"/>
    <n v="10024"/>
    <s v="East"/>
    <s v="OFF-ST-10002583"/>
    <x v="1"/>
    <s v="Storage"/>
    <s v="Fellowes Neat Ideas Storage Cubes"/>
    <n v="64.959999999999994"/>
    <x v="0"/>
    <n v="0"/>
    <x v="659"/>
  </r>
  <r>
    <n v="683"/>
    <s v="CA-2013-164511"/>
    <n v="2013"/>
    <d v="2013-11-20T00:00:00"/>
    <d v="2013-11-25T00:00:00"/>
    <s v="Standard Class"/>
    <x v="264"/>
    <s v="Doug Jacobs"/>
    <s v="Consumer"/>
    <x v="0"/>
    <s v="New York City"/>
    <s v="New York"/>
    <n v="10024"/>
    <s v="East"/>
    <s v="OFF-ST-10004507"/>
    <x v="1"/>
    <s v="Storage"/>
    <s v="Advantus Rolling Storage Box"/>
    <n v="68.599999999999994"/>
    <x v="4"/>
    <n v="0"/>
    <x v="660"/>
  </r>
  <r>
    <n v="684"/>
    <s v="US-2014-168116"/>
    <n v="2014"/>
    <d v="2014-11-05T00:00:00"/>
    <d v="2014-11-05T00:00:00"/>
    <s v="Same Day"/>
    <x v="265"/>
    <s v="Grant Thornton"/>
    <s v="Corporate"/>
    <x v="0"/>
    <s v="Burlington"/>
    <s v="North Carolina"/>
    <n v="27217"/>
    <s v="South"/>
    <s v="TEC-MA-10004125"/>
    <x v="2"/>
    <s v="Machines"/>
    <s v="Cubify CubeX 3D Printer Triple Head Print"/>
    <n v="7999.98"/>
    <x v="4"/>
    <n v="0.5"/>
    <x v="661"/>
  </r>
  <r>
    <n v="685"/>
    <s v="US-2014-168116"/>
    <n v="2014"/>
    <d v="2014-11-05T00:00:00"/>
    <d v="2014-11-05T00:00:00"/>
    <s v="Same Day"/>
    <x v="265"/>
    <s v="Grant Thornton"/>
    <s v="Corporate"/>
    <x v="0"/>
    <s v="Burlington"/>
    <s v="North Carolina"/>
    <n v="27217"/>
    <s v="South"/>
    <s v="OFF-AP-10002457"/>
    <x v="1"/>
    <s v="Appliances"/>
    <s v="Eureka The Boss Plus 12-Amp Hard Box Upright Vacuum, Red"/>
    <n v="167.44000000000003"/>
    <x v="0"/>
    <n v="0.2"/>
    <x v="662"/>
  </r>
  <r>
    <n v="686"/>
    <s v="CA-2011-157784"/>
    <n v="2011"/>
    <d v="2011-07-05T00:00:00"/>
    <d v="2011-07-08T00:00:00"/>
    <s v="First Class"/>
    <x v="266"/>
    <s v="Michael Chen"/>
    <s v="Consumer"/>
    <x v="0"/>
    <s v="Jackson"/>
    <s v="Mississippi"/>
    <n v="39212"/>
    <s v="South"/>
    <s v="TEC-AC-10003911"/>
    <x v="2"/>
    <s v="Accessories"/>
    <s v="NETGEAR AC1750 Dual Band Gigabit Smart WiFi Router"/>
    <n v="479.97"/>
    <x v="1"/>
    <n v="0"/>
    <x v="663"/>
  </r>
  <r>
    <n v="687"/>
    <s v="CA-2011-157784"/>
    <n v="2011"/>
    <d v="2011-07-05T00:00:00"/>
    <d v="2011-07-08T00:00:00"/>
    <s v="First Class"/>
    <x v="266"/>
    <s v="Michael Chen"/>
    <s v="Consumer"/>
    <x v="0"/>
    <s v="Jackson"/>
    <s v="Mississippi"/>
    <n v="39212"/>
    <s v="South"/>
    <s v="OFF-LA-10001934"/>
    <x v="1"/>
    <s v="Labels"/>
    <s v="Avery 516"/>
    <n v="14.62"/>
    <x v="0"/>
    <n v="0"/>
    <x v="2"/>
  </r>
  <r>
    <n v="688"/>
    <s v="CA-2011-157784"/>
    <n v="2011"/>
    <d v="2011-07-05T00:00:00"/>
    <d v="2011-07-08T00:00:00"/>
    <s v="First Class"/>
    <x v="266"/>
    <s v="Michael Chen"/>
    <s v="Consumer"/>
    <x v="0"/>
    <s v="Jackson"/>
    <s v="Mississippi"/>
    <n v="39212"/>
    <s v="South"/>
    <s v="OFF-PA-10000304"/>
    <x v="1"/>
    <s v="Paper"/>
    <s v="Xerox 1995"/>
    <n v="19.440000000000001"/>
    <x v="1"/>
    <n v="0"/>
    <x v="551"/>
  </r>
  <r>
    <n v="689"/>
    <s v="CA-2014-161480"/>
    <n v="2014"/>
    <d v="2014-12-26T00:00:00"/>
    <d v="2014-12-30T00:00:00"/>
    <s v="Standard Class"/>
    <x v="267"/>
    <s v="Ralph Arnett"/>
    <s v="Consumer"/>
    <x v="0"/>
    <s v="New York City"/>
    <s v="New York"/>
    <n v="10035"/>
    <s v="East"/>
    <s v="FUR-BO-10004015"/>
    <x v="0"/>
    <s v="Bookcases"/>
    <s v="Bush Andora Bookcase, Maple/Graphite Gray Finish"/>
    <n v="191.98400000000001"/>
    <x v="0"/>
    <n v="0.2"/>
    <x v="664"/>
  </r>
  <r>
    <n v="690"/>
    <s v="US-2011-117135"/>
    <n v="2011"/>
    <d v="2011-06-21T00:00:00"/>
    <d v="2011-06-23T00:00:00"/>
    <s v="Second Class"/>
    <x v="268"/>
    <s v="Naresj Patel"/>
    <s v="Consumer"/>
    <x v="0"/>
    <s v="Waynesboro"/>
    <s v="Virginia"/>
    <n v="22980"/>
    <s v="South"/>
    <s v="FUR-FU-10004071"/>
    <x v="0"/>
    <s v="Furnishings"/>
    <s v="Luxo Professional Magnifying Clamp-On Fluorescent Lamps"/>
    <n v="104.01"/>
    <x v="7"/>
    <n v="0"/>
    <x v="665"/>
  </r>
  <r>
    <n v="691"/>
    <s v="US-2011-117135"/>
    <n v="2011"/>
    <d v="2011-06-21T00:00:00"/>
    <d v="2011-06-23T00:00:00"/>
    <s v="Second Class"/>
    <x v="268"/>
    <s v="Naresj Patel"/>
    <s v="Consumer"/>
    <x v="0"/>
    <s v="Waynesboro"/>
    <s v="Virginia"/>
    <n v="22980"/>
    <s v="South"/>
    <s v="TEC-PH-10002033"/>
    <x v="2"/>
    <s v="Phones"/>
    <s v="Konftel 250 Conference phone - Charcoal black"/>
    <n v="284.82"/>
    <x v="7"/>
    <n v="0"/>
    <x v="666"/>
  </r>
  <r>
    <n v="692"/>
    <s v="US-2011-117135"/>
    <n v="2011"/>
    <d v="2011-06-21T00:00:00"/>
    <d v="2011-06-23T00:00:00"/>
    <s v="Second Class"/>
    <x v="268"/>
    <s v="Naresj Patel"/>
    <s v="Consumer"/>
    <x v="0"/>
    <s v="Waynesboro"/>
    <s v="Virginia"/>
    <n v="22980"/>
    <s v="South"/>
    <s v="OFF-ST-10002444"/>
    <x v="1"/>
    <s v="Storage"/>
    <s v="Recycled Eldon Regeneration Jumbo File"/>
    <n v="36.839999999999996"/>
    <x v="1"/>
    <n v="0"/>
    <x v="667"/>
  </r>
  <r>
    <n v="693"/>
    <s v="CA-2012-131534"/>
    <n v="2012"/>
    <d v="2012-03-28T00:00:00"/>
    <d v="2012-04-02T00:00:00"/>
    <s v="Standard Class"/>
    <x v="269"/>
    <s v="Alan Barnes"/>
    <s v="Consumer"/>
    <x v="0"/>
    <s v="Los Angeles"/>
    <s v="California"/>
    <n v="90036"/>
    <s v="West"/>
    <s v="TEC-AC-10002253"/>
    <x v="2"/>
    <s v="Accessories"/>
    <s v="Imation Bio 8GB USB Flash Drive Imation Corp"/>
    <n v="166.24"/>
    <x v="7"/>
    <n v="0"/>
    <x v="668"/>
  </r>
  <r>
    <n v="694"/>
    <s v="CA-2012-131534"/>
    <n v="2012"/>
    <d v="2012-03-28T00:00:00"/>
    <d v="2012-04-02T00:00:00"/>
    <s v="Standard Class"/>
    <x v="269"/>
    <s v="Alan Barnes"/>
    <s v="Consumer"/>
    <x v="0"/>
    <s v="Los Angeles"/>
    <s v="California"/>
    <n v="90036"/>
    <s v="West"/>
    <s v="OFF-PA-10000743"/>
    <x v="1"/>
    <s v="Paper"/>
    <s v="Xerox 1977"/>
    <n v="33.4"/>
    <x v="2"/>
    <n v="0"/>
    <x v="669"/>
  </r>
  <r>
    <n v="695"/>
    <s v="CA-2012-119291"/>
    <n v="2012"/>
    <d v="2012-05-14T00:00:00"/>
    <d v="2012-05-17T00:00:00"/>
    <s v="First Class"/>
    <x v="270"/>
    <s v="Jesus Ocampo"/>
    <s v="Home Office"/>
    <x v="0"/>
    <s v="Chester"/>
    <s v="Pennsylvania"/>
    <n v="19013"/>
    <s v="East"/>
    <s v="OFF-AR-10003373"/>
    <x v="1"/>
    <s v="Art"/>
    <s v="Boston School Pro Electric Pencil Sharpener, 1670"/>
    <n v="198.27200000000002"/>
    <x v="8"/>
    <n v="0.2"/>
    <x v="670"/>
  </r>
  <r>
    <n v="696"/>
    <s v="CA-2012-119291"/>
    <n v="2012"/>
    <d v="2012-05-14T00:00:00"/>
    <d v="2012-05-17T00:00:00"/>
    <s v="First Class"/>
    <x v="270"/>
    <s v="Jesus Ocampo"/>
    <s v="Home Office"/>
    <x v="0"/>
    <s v="Chester"/>
    <s v="Pennsylvania"/>
    <n v="19013"/>
    <s v="East"/>
    <s v="OFF-LA-10002312"/>
    <x v="1"/>
    <s v="Labels"/>
    <s v="Avery 490"/>
    <n v="47.360000000000007"/>
    <x v="4"/>
    <n v="0.2"/>
    <x v="671"/>
  </r>
  <r>
    <n v="697"/>
    <s v="CA-2012-119291"/>
    <n v="2012"/>
    <d v="2012-05-14T00:00:00"/>
    <d v="2012-05-17T00:00:00"/>
    <s v="First Class"/>
    <x v="270"/>
    <s v="Jesus Ocampo"/>
    <s v="Home Office"/>
    <x v="0"/>
    <s v="Chester"/>
    <s v="Pennsylvania"/>
    <n v="19013"/>
    <s v="East"/>
    <s v="OFF-EN-10000927"/>
    <x v="1"/>
    <s v="Envelopes"/>
    <s v="Jet-Pak Recycled Peel 'N' Seal Padded Mailers"/>
    <n v="200.98400000000004"/>
    <x v="3"/>
    <n v="0.2"/>
    <x v="83"/>
  </r>
  <r>
    <n v="698"/>
    <s v="CA-2012-119291"/>
    <n v="2012"/>
    <d v="2012-05-14T00:00:00"/>
    <d v="2012-05-17T00:00:00"/>
    <s v="First Class"/>
    <x v="270"/>
    <s v="Jesus Ocampo"/>
    <s v="Home Office"/>
    <x v="0"/>
    <s v="Chester"/>
    <s v="Pennsylvania"/>
    <n v="19013"/>
    <s v="East"/>
    <s v="OFF-LA-10003510"/>
    <x v="1"/>
    <s v="Labels"/>
    <s v="Avery 4027 File Folder Labels for Dot Matrix Printers, 5000 Labels per Box, White"/>
    <n v="97.696000000000012"/>
    <x v="4"/>
    <n v="0.2"/>
    <x v="672"/>
  </r>
  <r>
    <n v="699"/>
    <s v="CA-2012-119291"/>
    <n v="2012"/>
    <d v="2012-05-14T00:00:00"/>
    <d v="2012-05-17T00:00:00"/>
    <s v="First Class"/>
    <x v="270"/>
    <s v="Jesus Ocampo"/>
    <s v="Home Office"/>
    <x v="0"/>
    <s v="Chester"/>
    <s v="Pennsylvania"/>
    <n v="19013"/>
    <s v="East"/>
    <s v="OFF-AR-10001118"/>
    <x v="1"/>
    <s v="Art"/>
    <s v="Binney &amp; Smith Crayola Metallic Crayons, 16-Color Pack"/>
    <n v="2.6960000000000002"/>
    <x v="7"/>
    <n v="0.2"/>
    <x v="673"/>
  </r>
  <r>
    <n v="700"/>
    <s v="CA-2012-119291"/>
    <n v="2012"/>
    <d v="2012-05-14T00:00:00"/>
    <d v="2012-05-17T00:00:00"/>
    <s v="First Class"/>
    <x v="270"/>
    <s v="Jesus Ocampo"/>
    <s v="Home Office"/>
    <x v="0"/>
    <s v="Chester"/>
    <s v="Pennsylvania"/>
    <n v="19013"/>
    <s v="East"/>
    <s v="OFF-BI-10001575"/>
    <x v="1"/>
    <s v="Binders"/>
    <s v="GBC Linen Binding Covers"/>
    <n v="18.588000000000005"/>
    <x v="0"/>
    <n v="0.7"/>
    <x v="674"/>
  </r>
  <r>
    <n v="701"/>
    <s v="CA-2012-119291"/>
    <n v="2012"/>
    <d v="2012-05-14T00:00:00"/>
    <d v="2012-05-17T00:00:00"/>
    <s v="First Class"/>
    <x v="270"/>
    <s v="Jesus Ocampo"/>
    <s v="Home Office"/>
    <x v="0"/>
    <s v="Chester"/>
    <s v="Pennsylvania"/>
    <n v="19013"/>
    <s v="East"/>
    <s v="OFF-BI-10001982"/>
    <x v="1"/>
    <s v="Binders"/>
    <s v="Wilson Jones Custom Binder Spines &amp; Labels"/>
    <n v="4.8960000000000008"/>
    <x v="1"/>
    <n v="0.7"/>
    <x v="328"/>
  </r>
  <r>
    <n v="702"/>
    <s v="CA-2014-114552"/>
    <n v="2014"/>
    <d v="2014-09-03T00:00:00"/>
    <d v="2014-09-09T00:00:00"/>
    <s v="Standard Class"/>
    <x v="114"/>
    <s v="Dorris liebe"/>
    <s v="Corporate"/>
    <x v="0"/>
    <s v="Cleveland"/>
    <s v="Ohio"/>
    <n v="44105"/>
    <s v="East"/>
    <s v="FUR-FU-10002960"/>
    <x v="0"/>
    <s v="Furnishings"/>
    <s v="Eldon 200 Class Desk Accessories, Burgundy"/>
    <n v="15.072000000000003"/>
    <x v="1"/>
    <n v="0.2"/>
    <x v="675"/>
  </r>
  <r>
    <n v="703"/>
    <s v="CA-2013-163755"/>
    <n v="2013"/>
    <d v="2013-11-05T00:00:00"/>
    <d v="2013-11-09T00:00:00"/>
    <s v="Second Class"/>
    <x v="155"/>
    <s v="Alejandro Savely"/>
    <s v="Corporate"/>
    <x v="0"/>
    <s v="Seattle"/>
    <s v="Washington"/>
    <n v="98103"/>
    <s v="West"/>
    <s v="FUR-FU-10003394"/>
    <x v="0"/>
    <s v="Furnishings"/>
    <s v="Tenex &quot;The Solids&quot; Textured Chair Mats"/>
    <n v="209.88"/>
    <x v="1"/>
    <n v="0"/>
    <x v="676"/>
  </r>
  <r>
    <n v="704"/>
    <s v="CA-2012-142027"/>
    <n v="2012"/>
    <d v="2012-04-09T00:00:00"/>
    <d v="2012-04-14T00:00:00"/>
    <s v="Standard Class"/>
    <x v="271"/>
    <s v="Jay Kimmel"/>
    <s v="Consumer"/>
    <x v="0"/>
    <s v="Long Beach"/>
    <s v="California"/>
    <n v="90805"/>
    <s v="West"/>
    <s v="FUR-TA-10002774"/>
    <x v="0"/>
    <s v="Tables"/>
    <s v="Laminate Occasional Tables"/>
    <n v="369.91200000000003"/>
    <x v="1"/>
    <n v="0.2"/>
    <x v="677"/>
  </r>
  <r>
    <n v="705"/>
    <s v="CA-2011-138527"/>
    <n v="2011"/>
    <d v="2011-09-12T00:00:00"/>
    <d v="2011-09-17T00:00:00"/>
    <s v="Standard Class"/>
    <x v="272"/>
    <s v="Brad Norvell"/>
    <s v="Corporate"/>
    <x v="0"/>
    <s v="Cary"/>
    <s v="North Carolina"/>
    <n v="27511"/>
    <s v="South"/>
    <s v="OFF-PA-10001800"/>
    <x v="1"/>
    <s v="Paper"/>
    <s v="Xerox 220"/>
    <n v="10.368000000000002"/>
    <x v="0"/>
    <n v="0.2"/>
    <x v="572"/>
  </r>
  <r>
    <n v="706"/>
    <s v="CA-2011-138527"/>
    <n v="2011"/>
    <d v="2011-09-12T00:00:00"/>
    <d v="2011-09-17T00:00:00"/>
    <s v="Standard Class"/>
    <x v="272"/>
    <s v="Brad Norvell"/>
    <s v="Corporate"/>
    <x v="0"/>
    <s v="Cary"/>
    <s v="North Carolina"/>
    <n v="27511"/>
    <s v="South"/>
    <s v="OFF-AP-10001469"/>
    <x v="1"/>
    <s v="Appliances"/>
    <s v="Fellowes 8 Outlet Superior Workstation Surge Protector"/>
    <n v="166.84"/>
    <x v="2"/>
    <n v="0.2"/>
    <x v="678"/>
  </r>
  <r>
    <n v="707"/>
    <s v="CA-2011-138527"/>
    <n v="2011"/>
    <d v="2011-09-12T00:00:00"/>
    <d v="2011-09-17T00:00:00"/>
    <s v="Standard Class"/>
    <x v="272"/>
    <s v="Brad Norvell"/>
    <s v="Corporate"/>
    <x v="0"/>
    <s v="Cary"/>
    <s v="North Carolina"/>
    <n v="27511"/>
    <s v="South"/>
    <s v="TEC-AC-10002399"/>
    <x v="2"/>
    <s v="Accessories"/>
    <s v="SanDisk Cruzer 32 GB USB Flash Drive"/>
    <n v="15.216000000000001"/>
    <x v="7"/>
    <n v="0.2"/>
    <x v="679"/>
  </r>
  <r>
    <n v="708"/>
    <s v="CA-2011-112158"/>
    <n v="2011"/>
    <d v="2011-12-02T00:00:00"/>
    <d v="2011-12-04T00:00:00"/>
    <s v="First Class"/>
    <x v="273"/>
    <s v="David Philippe"/>
    <s v="Consumer"/>
    <x v="0"/>
    <s v="New York City"/>
    <s v="New York"/>
    <n v="10035"/>
    <s v="East"/>
    <s v="TEC-AC-10003628"/>
    <x v="2"/>
    <s v="Accessories"/>
    <s v="Logitech 910-002974 M325 Wireless Mouse for Web Scrolling"/>
    <n v="119.96"/>
    <x v="4"/>
    <n v="0"/>
    <x v="680"/>
  </r>
  <r>
    <n v="709"/>
    <s v="CA-2011-112158"/>
    <n v="2011"/>
    <d v="2011-12-02T00:00:00"/>
    <d v="2011-12-04T00:00:00"/>
    <s v="First Class"/>
    <x v="273"/>
    <s v="David Philippe"/>
    <s v="Consumer"/>
    <x v="0"/>
    <s v="New York City"/>
    <s v="New York"/>
    <n v="10035"/>
    <s v="East"/>
    <s v="FUR-BO-10003272"/>
    <x v="0"/>
    <s v="Bookcases"/>
    <s v="O'Sullivan Living Dimensions 5-Shelf Bookcases"/>
    <n v="883.92"/>
    <x v="2"/>
    <n v="0.2"/>
    <x v="681"/>
  </r>
  <r>
    <n v="710"/>
    <s v="CA-2011-112158"/>
    <n v="2011"/>
    <d v="2011-12-02T00:00:00"/>
    <d v="2011-12-04T00:00:00"/>
    <s v="First Class"/>
    <x v="273"/>
    <s v="David Philippe"/>
    <s v="Consumer"/>
    <x v="0"/>
    <s v="New York City"/>
    <s v="New York"/>
    <n v="10035"/>
    <s v="East"/>
    <s v="OFF-BI-10000050"/>
    <x v="1"/>
    <s v="Binders"/>
    <s v="Angle-D Binders with Locking Rings, Label Holders"/>
    <n v="46.72"/>
    <x v="8"/>
    <n v="0.2"/>
    <x v="682"/>
  </r>
  <r>
    <n v="711"/>
    <s v="CA-2011-113887"/>
    <n v="2011"/>
    <d v="2011-04-05T00:00:00"/>
    <d v="2011-04-07T00:00:00"/>
    <s v="First Class"/>
    <x v="274"/>
    <s v="Tracy Hopkins"/>
    <s v="Home Office"/>
    <x v="0"/>
    <s v="New York City"/>
    <s v="New York"/>
    <n v="10035"/>
    <s v="East"/>
    <s v="OFF-PA-10004071"/>
    <x v="1"/>
    <s v="Paper"/>
    <s v="Eaton Premium Continuous-Feed Paper, 25% Cotton, Letter Size, White, 1000 Shts/Box"/>
    <n v="55.48"/>
    <x v="7"/>
    <n v="0"/>
    <x v="458"/>
  </r>
  <r>
    <n v="712"/>
    <s v="CA-2014-146136"/>
    <n v="2014"/>
    <d v="2014-09-04T00:00:00"/>
    <d v="2014-09-08T00:00:00"/>
    <s v="Standard Class"/>
    <x v="275"/>
    <s v="Arthur Prichep"/>
    <s v="Consumer"/>
    <x v="0"/>
    <s v="Palm Coast"/>
    <s v="Florida"/>
    <n v="32137"/>
    <s v="South"/>
    <s v="OFF-EN-10001219"/>
    <x v="1"/>
    <s v="Envelopes"/>
    <s v="#10- 4 1/8&quot; x 9 1/2&quot; Security-Tint Envelopes"/>
    <n v="24.448"/>
    <x v="4"/>
    <n v="0.2"/>
    <x v="683"/>
  </r>
  <r>
    <n v="713"/>
    <s v="US-2014-100048"/>
    <n v="2014"/>
    <d v="2014-05-20T00:00:00"/>
    <d v="2014-05-25T00:00:00"/>
    <s v="Standard Class"/>
    <x v="276"/>
    <s v="Roland Schwarz"/>
    <s v="Corporate"/>
    <x v="0"/>
    <s v="Mount Vernon"/>
    <s v="New York"/>
    <n v="10550"/>
    <s v="East"/>
    <s v="OFF-AP-10001154"/>
    <x v="1"/>
    <s v="Appliances"/>
    <s v="Bionaire Personal Warm Mist Humidifier/Vaporizer"/>
    <n v="281.34000000000003"/>
    <x v="5"/>
    <n v="0"/>
    <x v="684"/>
  </r>
  <r>
    <n v="714"/>
    <s v="US-2014-100048"/>
    <n v="2014"/>
    <d v="2014-05-20T00:00:00"/>
    <d v="2014-05-25T00:00:00"/>
    <s v="Standard Class"/>
    <x v="276"/>
    <s v="Roland Schwarz"/>
    <s v="Corporate"/>
    <x v="0"/>
    <s v="Mount Vernon"/>
    <s v="New York"/>
    <n v="10550"/>
    <s v="East"/>
    <s v="TEC-PH-10003012"/>
    <x v="2"/>
    <s v="Phones"/>
    <s v="Nortel Meridian M3904 Professional Digital phone"/>
    <n v="307.98"/>
    <x v="0"/>
    <n v="0"/>
    <x v="685"/>
  </r>
  <r>
    <n v="715"/>
    <s v="US-2014-100048"/>
    <n v="2014"/>
    <d v="2014-05-20T00:00:00"/>
    <d v="2014-05-25T00:00:00"/>
    <s v="Standard Class"/>
    <x v="276"/>
    <s v="Roland Schwarz"/>
    <s v="Corporate"/>
    <x v="0"/>
    <s v="Mount Vernon"/>
    <s v="New York"/>
    <n v="10550"/>
    <s v="East"/>
    <s v="TEC-AC-10001606"/>
    <x v="2"/>
    <s v="Accessories"/>
    <s v="Logitech Wireless Performance Mouse MX for PC and Mac"/>
    <n v="299.96999999999997"/>
    <x v="1"/>
    <n v="0"/>
    <x v="686"/>
  </r>
  <r>
    <n v="716"/>
    <s v="CA-2011-153150"/>
    <n v="2011"/>
    <d v="2011-07-01T00:00:00"/>
    <d v="2011-07-06T00:00:00"/>
    <s v="Second Class"/>
    <x v="114"/>
    <s v="Dorris liebe"/>
    <s v="Corporate"/>
    <x v="0"/>
    <s v="Seattle"/>
    <s v="Washington"/>
    <n v="98105"/>
    <s v="West"/>
    <s v="OFF-BI-10003355"/>
    <x v="1"/>
    <s v="Binders"/>
    <s v="Cardinal Holdit Business Card Pockets"/>
    <n v="19.920000000000002"/>
    <x v="2"/>
    <n v="0.2"/>
    <x v="687"/>
  </r>
  <r>
    <n v="717"/>
    <s v="CA-2011-130092"/>
    <n v="2011"/>
    <d v="2011-01-12T00:00:00"/>
    <d v="2011-01-15T00:00:00"/>
    <s v="First Class"/>
    <x v="277"/>
    <s v="Seth Vernon"/>
    <s v="Consumer"/>
    <x v="0"/>
    <s v="Dover"/>
    <s v="Delaware"/>
    <n v="19901"/>
    <s v="East"/>
    <s v="FUR-FU-10000010"/>
    <x v="0"/>
    <s v="Furnishings"/>
    <s v="DAX Value U-Channel Document Frames, Easel Back"/>
    <n v="9.94"/>
    <x v="0"/>
    <n v="0"/>
    <x v="596"/>
  </r>
  <r>
    <n v="718"/>
    <s v="CA-2014-108910"/>
    <n v="2014"/>
    <d v="2014-09-25T00:00:00"/>
    <d v="2014-09-30T00:00:00"/>
    <s v="Standard Class"/>
    <x v="110"/>
    <s v="Kelly Collister"/>
    <s v="Consumer"/>
    <x v="0"/>
    <s v="Newark"/>
    <s v="Ohio"/>
    <n v="43055"/>
    <s v="East"/>
    <s v="FUR-FU-10002253"/>
    <x v="0"/>
    <s v="Furnishings"/>
    <s v="Howard Miller 13&quot; Diameter Pewter Finish Round Wall Clock"/>
    <n v="103.05599999999998"/>
    <x v="1"/>
    <n v="0.2"/>
    <x v="688"/>
  </r>
  <r>
    <n v="719"/>
    <s v="CA-2011-104472"/>
    <n v="2011"/>
    <d v="2011-06-02T00:00:00"/>
    <d v="2011-06-07T00:00:00"/>
    <s v="Standard Class"/>
    <x v="278"/>
    <s v="Christine Kargatis"/>
    <s v="Home Office"/>
    <x v="0"/>
    <s v="Orem"/>
    <s v="Utah"/>
    <n v="84057"/>
    <s v="West"/>
    <s v="OFF-BI-10001658"/>
    <x v="1"/>
    <s v="Binders"/>
    <s v="GBC Standard Therm-A-Bind Covers"/>
    <n v="59.808000000000007"/>
    <x v="1"/>
    <n v="0.2"/>
    <x v="689"/>
  </r>
  <r>
    <n v="720"/>
    <s v="CA-2011-104472"/>
    <n v="2011"/>
    <d v="2011-06-02T00:00:00"/>
    <d v="2011-06-07T00:00:00"/>
    <s v="Standard Class"/>
    <x v="278"/>
    <s v="Christine Kargatis"/>
    <s v="Home Office"/>
    <x v="0"/>
    <s v="Orem"/>
    <s v="Utah"/>
    <n v="84057"/>
    <s v="West"/>
    <s v="FUR-FU-10000246"/>
    <x v="0"/>
    <s v="Furnishings"/>
    <s v="Aluminum Document Frame"/>
    <n v="73.320000000000007"/>
    <x v="5"/>
    <n v="0"/>
    <x v="690"/>
  </r>
  <r>
    <n v="721"/>
    <s v="CA-2013-112942"/>
    <n v="2013"/>
    <d v="2013-02-13T00:00:00"/>
    <d v="2013-02-18T00:00:00"/>
    <s v="Standard Class"/>
    <x v="279"/>
    <s v="Ross DeVincentis"/>
    <s v="Home Office"/>
    <x v="0"/>
    <s v="Los Angeles"/>
    <s v="California"/>
    <n v="90045"/>
    <s v="West"/>
    <s v="OFF-PA-10004092"/>
    <x v="1"/>
    <s v="Paper"/>
    <s v="Tops Green Bar Computer Printout Paper"/>
    <n v="146.82"/>
    <x v="1"/>
    <n v="0"/>
    <x v="691"/>
  </r>
  <r>
    <n v="722"/>
    <s v="CA-2013-142335"/>
    <n v="2013"/>
    <d v="2013-12-16T00:00:00"/>
    <d v="2013-12-20T00:00:00"/>
    <s v="Standard Class"/>
    <x v="172"/>
    <s v="Michael Paige"/>
    <s v="Corporate"/>
    <x v="0"/>
    <s v="Detroit"/>
    <s v="Michigan"/>
    <n v="48205"/>
    <s v="Central"/>
    <s v="FUR-TA-10000198"/>
    <x v="0"/>
    <s v="Tables"/>
    <s v="Chromcraft Bull-Nose Wood Oval Conference Tables &amp; Bases"/>
    <n v="1652.94"/>
    <x v="1"/>
    <n v="0"/>
    <x v="692"/>
  </r>
  <r>
    <n v="723"/>
    <s v="CA-2013-142335"/>
    <n v="2013"/>
    <d v="2013-12-16T00:00:00"/>
    <d v="2013-12-20T00:00:00"/>
    <s v="Standard Class"/>
    <x v="172"/>
    <s v="Michael Paige"/>
    <s v="Corporate"/>
    <x v="0"/>
    <s v="Detroit"/>
    <s v="Michigan"/>
    <n v="48205"/>
    <s v="Central"/>
    <s v="OFF-ST-10000036"/>
    <x v="1"/>
    <s v="Storage"/>
    <s v="Recycled Data-Pak for Archival Bound Computer Printouts, 12-1/2 x 12-1/2 x 16"/>
    <n v="296.37"/>
    <x v="1"/>
    <n v="0"/>
    <x v="693"/>
  </r>
  <r>
    <n v="724"/>
    <s v="CA-2011-117429"/>
    <n v="2011"/>
    <d v="2011-10-07T00:00:00"/>
    <d v="2011-10-13T00:00:00"/>
    <s v="Standard Class"/>
    <x v="280"/>
    <s v="Mathew Reese"/>
    <s v="Home Office"/>
    <x v="0"/>
    <s v="Philadelphia"/>
    <s v="Pennsylvania"/>
    <n v="19140"/>
    <s v="East"/>
    <s v="FUR-FU-10000222"/>
    <x v="0"/>
    <s v="Furnishings"/>
    <s v="Seth Thomas 16&quot; Steel Case Clock"/>
    <n v="129.91999999999999"/>
    <x v="2"/>
    <n v="0.2"/>
    <x v="694"/>
  </r>
  <r>
    <n v="725"/>
    <s v="CA-2013-114713"/>
    <n v="2013"/>
    <d v="2013-07-08T00:00:00"/>
    <d v="2013-07-13T00:00:00"/>
    <s v="Standard Class"/>
    <x v="281"/>
    <s v="Steve Chapman"/>
    <s v="Corporate"/>
    <x v="0"/>
    <s v="Hialeah"/>
    <s v="Florida"/>
    <n v="33012"/>
    <s v="South"/>
    <s v="OFF-SU-10004664"/>
    <x v="1"/>
    <s v="Supplies"/>
    <s v="Acme Softgrip Scissors"/>
    <n v="45.584000000000003"/>
    <x v="3"/>
    <n v="0.2"/>
    <x v="695"/>
  </r>
  <r>
    <n v="726"/>
    <s v="CA-2014-144113"/>
    <n v="2014"/>
    <d v="2014-09-17T00:00:00"/>
    <d v="2014-09-21T00:00:00"/>
    <s v="Standard Class"/>
    <x v="282"/>
    <s v="Jay Fein"/>
    <s v="Consumer"/>
    <x v="0"/>
    <s v="Austin"/>
    <s v="Texas"/>
    <n v="78745"/>
    <s v="Central"/>
    <s v="OFF-EN-10001141"/>
    <x v="1"/>
    <s v="Envelopes"/>
    <s v="Manila Recycled Extra-Heavyweight Clasp Envelopes, 6&quot; x 9&quot;"/>
    <n v="17.568000000000001"/>
    <x v="0"/>
    <n v="0.2"/>
    <x v="696"/>
  </r>
  <r>
    <n v="727"/>
    <s v="CA-2014-144113"/>
    <n v="2014"/>
    <d v="2014-09-17T00:00:00"/>
    <d v="2014-09-21T00:00:00"/>
    <s v="Standard Class"/>
    <x v="282"/>
    <s v="Jay Fein"/>
    <s v="Consumer"/>
    <x v="0"/>
    <s v="Austin"/>
    <s v="Texas"/>
    <n v="78745"/>
    <s v="Central"/>
    <s v="TEC-PH-10002170"/>
    <x v="2"/>
    <s v="Phones"/>
    <s v="ClearSounds CSC500 Amplified Spirit Phone Corded phone"/>
    <n v="55.991999999999997"/>
    <x v="7"/>
    <n v="0.2"/>
    <x v="697"/>
  </r>
  <r>
    <n v="728"/>
    <s v="US-2013-150861"/>
    <n v="2013"/>
    <d v="2013-12-04T00:00:00"/>
    <d v="2013-12-07T00:00:00"/>
    <s v="First Class"/>
    <x v="283"/>
    <s v="Emily Grady"/>
    <s v="Consumer"/>
    <x v="0"/>
    <s v="Oceanside"/>
    <s v="New York"/>
    <n v="11572"/>
    <s v="East"/>
    <s v="OFF-PA-10001954"/>
    <x v="1"/>
    <s v="Paper"/>
    <s v="Xerox 1964"/>
    <n v="182.72"/>
    <x v="8"/>
    <n v="0"/>
    <x v="698"/>
  </r>
  <r>
    <n v="729"/>
    <s v="US-2013-150861"/>
    <n v="2013"/>
    <d v="2013-12-04T00:00:00"/>
    <d v="2013-12-07T00:00:00"/>
    <s v="First Class"/>
    <x v="283"/>
    <s v="Emily Grady"/>
    <s v="Consumer"/>
    <x v="0"/>
    <s v="Oceanside"/>
    <s v="New York"/>
    <n v="11572"/>
    <s v="East"/>
    <s v="FUR-TA-10002228"/>
    <x v="0"/>
    <s v="Tables"/>
    <s v="Bevis Traditional Conference Table Top, Plinth Base"/>
    <n v="400.03199999999998"/>
    <x v="0"/>
    <n v="0.4"/>
    <x v="699"/>
  </r>
  <r>
    <n v="730"/>
    <s v="US-2013-150861"/>
    <n v="2013"/>
    <d v="2013-12-04T00:00:00"/>
    <d v="2013-12-07T00:00:00"/>
    <s v="First Class"/>
    <x v="283"/>
    <s v="Emily Grady"/>
    <s v="Consumer"/>
    <x v="0"/>
    <s v="Oceanside"/>
    <s v="New York"/>
    <n v="11572"/>
    <s v="East"/>
    <s v="OFF-ST-10004634"/>
    <x v="1"/>
    <s v="Storage"/>
    <s v="Personal Folder Holder, Ebony"/>
    <n v="33.630000000000003"/>
    <x v="1"/>
    <n v="0"/>
    <x v="700"/>
  </r>
  <r>
    <n v="731"/>
    <s v="US-2013-150861"/>
    <n v="2013"/>
    <d v="2013-12-04T00:00:00"/>
    <d v="2013-12-07T00:00:00"/>
    <s v="First Class"/>
    <x v="283"/>
    <s v="Emily Grady"/>
    <s v="Consumer"/>
    <x v="0"/>
    <s v="Oceanside"/>
    <s v="New York"/>
    <n v="11572"/>
    <s v="East"/>
    <s v="FUR-CH-10002965"/>
    <x v="0"/>
    <s v="Chairs"/>
    <s v="Global Leather Highback Executive Chair with Pneumatic Height Adjustment, Black"/>
    <n v="542.64599999999996"/>
    <x v="1"/>
    <n v="0.1"/>
    <x v="701"/>
  </r>
  <r>
    <n v="732"/>
    <s v="US-2013-150861"/>
    <n v="2013"/>
    <d v="2013-12-04T00:00:00"/>
    <d v="2013-12-07T00:00:00"/>
    <s v="First Class"/>
    <x v="283"/>
    <s v="Emily Grady"/>
    <s v="Consumer"/>
    <x v="0"/>
    <s v="Oceanside"/>
    <s v="New York"/>
    <n v="11572"/>
    <s v="East"/>
    <s v="OFF-LA-10001317"/>
    <x v="1"/>
    <s v="Labels"/>
    <s v="Avery 520"/>
    <n v="6.3"/>
    <x v="0"/>
    <n v="0"/>
    <x v="702"/>
  </r>
  <r>
    <n v="733"/>
    <s v="CA-2014-131954"/>
    <n v="2014"/>
    <d v="2014-01-22T00:00:00"/>
    <d v="2014-01-26T00:00:00"/>
    <s v="Standard Class"/>
    <x v="284"/>
    <s v="Darrin Sayre"/>
    <s v="Home Office"/>
    <x v="0"/>
    <s v="Seattle"/>
    <s v="Washington"/>
    <n v="98115"/>
    <s v="West"/>
    <s v="OFF-ST-10000736"/>
    <x v="1"/>
    <s v="Storage"/>
    <s v="Carina Double Wide Media Storage Towers in Natural &amp; Black"/>
    <n v="242.94"/>
    <x v="1"/>
    <n v="0"/>
    <x v="703"/>
  </r>
  <r>
    <n v="734"/>
    <s v="CA-2014-131954"/>
    <n v="2014"/>
    <d v="2014-01-22T00:00:00"/>
    <d v="2014-01-26T00:00:00"/>
    <s v="Standard Class"/>
    <x v="284"/>
    <s v="Darrin Sayre"/>
    <s v="Home Office"/>
    <x v="0"/>
    <s v="Seattle"/>
    <s v="Washington"/>
    <n v="98115"/>
    <s v="West"/>
    <s v="TEC-AC-10003610"/>
    <x v="2"/>
    <s v="Accessories"/>
    <s v="Logitech Illuminated - Keyboard"/>
    <n v="179.97"/>
    <x v="1"/>
    <n v="0"/>
    <x v="704"/>
  </r>
  <r>
    <n v="735"/>
    <s v="CA-2014-131954"/>
    <n v="2014"/>
    <d v="2014-01-22T00:00:00"/>
    <d v="2014-01-26T00:00:00"/>
    <s v="Standard Class"/>
    <x v="284"/>
    <s v="Darrin Sayre"/>
    <s v="Home Office"/>
    <x v="0"/>
    <s v="Seattle"/>
    <s v="Washington"/>
    <n v="98115"/>
    <s v="West"/>
    <s v="OFF-BI-10003982"/>
    <x v="1"/>
    <s v="Binders"/>
    <s v="Wilson Jones Century Plastic Molded Ring Binders"/>
    <n v="99.695999999999998"/>
    <x v="5"/>
    <n v="0.2"/>
    <x v="705"/>
  </r>
  <r>
    <n v="736"/>
    <s v="CA-2014-131954"/>
    <n v="2014"/>
    <d v="2014-01-22T00:00:00"/>
    <d v="2014-01-26T00:00:00"/>
    <s v="Standard Class"/>
    <x v="284"/>
    <s v="Darrin Sayre"/>
    <s v="Home Office"/>
    <x v="0"/>
    <s v="Seattle"/>
    <s v="Washington"/>
    <n v="98115"/>
    <s v="West"/>
    <s v="OFF-BI-10003291"/>
    <x v="1"/>
    <s v="Binders"/>
    <s v="Wilson Jones Leather-Like Binders with DublLock Round Rings"/>
    <n v="27.936000000000003"/>
    <x v="4"/>
    <n v="0.2"/>
    <x v="706"/>
  </r>
  <r>
    <n v="737"/>
    <s v="CA-2014-131954"/>
    <n v="2014"/>
    <d v="2014-01-22T00:00:00"/>
    <d v="2014-01-26T00:00:00"/>
    <s v="Standard Class"/>
    <x v="284"/>
    <s v="Darrin Sayre"/>
    <s v="Home Office"/>
    <x v="0"/>
    <s v="Seattle"/>
    <s v="Washington"/>
    <n v="98115"/>
    <s v="West"/>
    <s v="FUR-BO-10001619"/>
    <x v="0"/>
    <s v="Bookcases"/>
    <s v="O'Sullivan Cherrywood Estates Traditional Bookcase"/>
    <n v="84.98"/>
    <x v="7"/>
    <n v="0"/>
    <x v="707"/>
  </r>
  <r>
    <n v="738"/>
    <s v="CA-2014-131954"/>
    <n v="2014"/>
    <d v="2014-01-22T00:00:00"/>
    <d v="2014-01-26T00:00:00"/>
    <s v="Standard Class"/>
    <x v="284"/>
    <s v="Darrin Sayre"/>
    <s v="Home Office"/>
    <x v="0"/>
    <s v="Seattle"/>
    <s v="Washington"/>
    <n v="98115"/>
    <s v="West"/>
    <s v="OFF-BI-10000138"/>
    <x v="1"/>
    <s v="Binders"/>
    <s v="Acco Translucent Poly Ring Binders"/>
    <n v="18.72"/>
    <x v="2"/>
    <n v="0.2"/>
    <x v="708"/>
  </r>
  <r>
    <n v="739"/>
    <s v="CA-2011-132500"/>
    <n v="2011"/>
    <d v="2011-09-08T00:00:00"/>
    <d v="2011-09-12T00:00:00"/>
    <s v="Standard Class"/>
    <x v="47"/>
    <s v="Gary Zandusky"/>
    <s v="Consumer"/>
    <x v="0"/>
    <s v="San Francisco"/>
    <s v="California"/>
    <n v="94110"/>
    <s v="West"/>
    <s v="TEC-AC-10001383"/>
    <x v="2"/>
    <s v="Accessories"/>
    <s v="Logitech Wireless Touch Keyboard K400"/>
    <n v="49.98"/>
    <x v="0"/>
    <n v="0"/>
    <x v="709"/>
  </r>
  <r>
    <n v="740"/>
    <s v="CA-2011-112326"/>
    <n v="2011"/>
    <d v="2011-01-05T00:00:00"/>
    <d v="2011-01-09T00:00:00"/>
    <s v="Standard Class"/>
    <x v="285"/>
    <s v="Phillina Ober"/>
    <s v="Home Office"/>
    <x v="0"/>
    <s v="Naperville"/>
    <s v="Illinois"/>
    <n v="60540"/>
    <s v="Central"/>
    <s v="OFF-LA-10003223"/>
    <x v="1"/>
    <s v="Labels"/>
    <s v="Avery 508"/>
    <n v="11.784000000000001"/>
    <x v="1"/>
    <n v="0.2"/>
    <x v="710"/>
  </r>
  <r>
    <n v="741"/>
    <s v="CA-2011-112326"/>
    <n v="2011"/>
    <d v="2011-01-05T00:00:00"/>
    <d v="2011-01-09T00:00:00"/>
    <s v="Standard Class"/>
    <x v="285"/>
    <s v="Phillina Ober"/>
    <s v="Home Office"/>
    <x v="0"/>
    <s v="Naperville"/>
    <s v="Illinois"/>
    <n v="60540"/>
    <s v="Central"/>
    <s v="OFF-ST-10002743"/>
    <x v="1"/>
    <s v="Storage"/>
    <s v="SAFCO Boltless Steel Shelving"/>
    <n v="272.73599999999999"/>
    <x v="1"/>
    <n v="0.2"/>
    <x v="711"/>
  </r>
  <r>
    <n v="742"/>
    <s v="CA-2011-112326"/>
    <n v="2011"/>
    <d v="2011-01-05T00:00:00"/>
    <d v="2011-01-09T00:00:00"/>
    <s v="Standard Class"/>
    <x v="285"/>
    <s v="Phillina Ober"/>
    <s v="Home Office"/>
    <x v="0"/>
    <s v="Naperville"/>
    <s v="Illinois"/>
    <n v="60540"/>
    <s v="Central"/>
    <s v="OFF-BI-10004094"/>
    <x v="1"/>
    <s v="Binders"/>
    <s v="GBC Standard Plastic Binding Systems Combs"/>
    <n v="3.5399999999999991"/>
    <x v="0"/>
    <n v="0.8"/>
    <x v="712"/>
  </r>
  <r>
    <n v="743"/>
    <s v="US-2013-146710"/>
    <n v="2013"/>
    <d v="2013-08-28T00:00:00"/>
    <d v="2013-09-02T00:00:00"/>
    <s v="Standard Class"/>
    <x v="286"/>
    <s v="Sung Shariari"/>
    <s v="Consumer"/>
    <x v="0"/>
    <s v="Dallas"/>
    <s v="Texas"/>
    <n v="75220"/>
    <s v="Central"/>
    <s v="OFF-SU-10004498"/>
    <x v="1"/>
    <s v="Supplies"/>
    <s v="Martin-Yale Premier Letter Opener"/>
    <n v="51.52000000000001"/>
    <x v="2"/>
    <n v="0.2"/>
    <x v="713"/>
  </r>
  <r>
    <n v="744"/>
    <s v="US-2013-146710"/>
    <n v="2013"/>
    <d v="2013-08-28T00:00:00"/>
    <d v="2013-09-02T00:00:00"/>
    <s v="Standard Class"/>
    <x v="286"/>
    <s v="Sung Shariari"/>
    <s v="Consumer"/>
    <x v="0"/>
    <s v="Dallas"/>
    <s v="Texas"/>
    <n v="75220"/>
    <s v="Central"/>
    <s v="OFF-PA-10002615"/>
    <x v="1"/>
    <s v="Paper"/>
    <s v="Ampad Gold Fibre Wirebound Steno Books, 6&quot; x 9&quot;, Gregg Ruled"/>
    <n v="3.5280000000000005"/>
    <x v="7"/>
    <n v="0.2"/>
    <x v="714"/>
  </r>
  <r>
    <n v="745"/>
    <s v="US-2013-146710"/>
    <n v="2013"/>
    <d v="2013-08-28T00:00:00"/>
    <d v="2013-09-02T00:00:00"/>
    <s v="Standard Class"/>
    <x v="286"/>
    <s v="Sung Shariari"/>
    <s v="Consumer"/>
    <x v="0"/>
    <s v="Dallas"/>
    <s v="Texas"/>
    <n v="75220"/>
    <s v="Central"/>
    <s v="OFF-PA-10004971"/>
    <x v="1"/>
    <s v="Paper"/>
    <s v="Xerox 196"/>
    <n v="4.6240000000000006"/>
    <x v="7"/>
    <n v="0.2"/>
    <x v="715"/>
  </r>
  <r>
    <n v="746"/>
    <s v="US-2013-146710"/>
    <n v="2013"/>
    <d v="2013-08-28T00:00:00"/>
    <d v="2013-09-02T00:00:00"/>
    <s v="Standard Class"/>
    <x v="286"/>
    <s v="Sung Shariari"/>
    <s v="Consumer"/>
    <x v="0"/>
    <s v="Dallas"/>
    <s v="Texas"/>
    <n v="75220"/>
    <s v="Central"/>
    <s v="OFF-SU-10004261"/>
    <x v="1"/>
    <s v="Supplies"/>
    <s v="Fiskars 8&quot; Scissors, 2/Pack"/>
    <n v="55.167999999999999"/>
    <x v="4"/>
    <n v="0.2"/>
    <x v="716"/>
  </r>
  <r>
    <n v="747"/>
    <s v="CA-2011-124429"/>
    <n v="2011"/>
    <d v="2011-05-27T00:00:00"/>
    <d v="2011-05-27T00:00:00"/>
    <s v="Same Day"/>
    <x v="186"/>
    <s v="Maya Herman"/>
    <s v="Corporate"/>
    <x v="0"/>
    <s v="San Diego"/>
    <s v="California"/>
    <n v="92105"/>
    <s v="West"/>
    <s v="FUR-TA-10002607"/>
    <x v="0"/>
    <s v="Tables"/>
    <s v="KI Conference Tables"/>
    <n v="567.12"/>
    <x v="12"/>
    <n v="0.2"/>
    <x v="717"/>
  </r>
  <r>
    <n v="748"/>
    <s v="CA-2011-124429"/>
    <n v="2011"/>
    <d v="2011-05-27T00:00:00"/>
    <d v="2011-05-27T00:00:00"/>
    <s v="Same Day"/>
    <x v="186"/>
    <s v="Maya Herman"/>
    <s v="Corporate"/>
    <x v="0"/>
    <s v="San Diego"/>
    <s v="California"/>
    <n v="92105"/>
    <s v="West"/>
    <s v="OFF-ST-10001809"/>
    <x v="1"/>
    <s v="Storage"/>
    <s v="Fellowes Officeware Wire Shelving"/>
    <n v="359.32"/>
    <x v="4"/>
    <n v="0"/>
    <x v="718"/>
  </r>
  <r>
    <n v="749"/>
    <s v="CA-2013-150889"/>
    <n v="2013"/>
    <d v="2013-03-21T00:00:00"/>
    <d v="2013-03-23T00:00:00"/>
    <s v="Second Class"/>
    <x v="287"/>
    <s v="Peter Bühler"/>
    <s v="Consumer"/>
    <x v="0"/>
    <s v="Evanston"/>
    <s v="Illinois"/>
    <n v="60201"/>
    <s v="Central"/>
    <s v="TEC-PH-10000004"/>
    <x v="2"/>
    <s v="Phones"/>
    <s v="Belkin iPhone and iPad Lightning Cable"/>
    <n v="11.992000000000001"/>
    <x v="7"/>
    <n v="0.2"/>
    <x v="719"/>
  </r>
  <r>
    <n v="750"/>
    <s v="CA-2014-126074"/>
    <n v="2014"/>
    <d v="2014-10-03T00:00:00"/>
    <d v="2014-10-07T00:00:00"/>
    <s v="Standard Class"/>
    <x v="288"/>
    <s v="Roland Fjeld"/>
    <s v="Consumer"/>
    <x v="0"/>
    <s v="Trenton"/>
    <s v="Michigan"/>
    <n v="48183"/>
    <s v="Central"/>
    <s v="OFF-BI-10003638"/>
    <x v="1"/>
    <s v="Binders"/>
    <s v="GBC Durable Plastic Covers"/>
    <n v="58.050000000000004"/>
    <x v="1"/>
    <n v="0"/>
    <x v="720"/>
  </r>
  <r>
    <n v="751"/>
    <s v="CA-2014-126074"/>
    <n v="2014"/>
    <d v="2014-10-03T00:00:00"/>
    <d v="2014-10-07T00:00:00"/>
    <s v="Standard Class"/>
    <x v="288"/>
    <s v="Roland Fjeld"/>
    <s v="Consumer"/>
    <x v="0"/>
    <s v="Trenton"/>
    <s v="Michigan"/>
    <n v="48183"/>
    <s v="Central"/>
    <s v="FUR-FU-10003577"/>
    <x v="0"/>
    <s v="Furnishings"/>
    <s v="Nu-Dell Leatherette Frames"/>
    <n v="157.74"/>
    <x v="10"/>
    <n v="0"/>
    <x v="721"/>
  </r>
  <r>
    <n v="752"/>
    <s v="CA-2014-126074"/>
    <n v="2014"/>
    <d v="2014-10-03T00:00:00"/>
    <d v="2014-10-07T00:00:00"/>
    <s v="Standard Class"/>
    <x v="288"/>
    <s v="Roland Fjeld"/>
    <s v="Consumer"/>
    <x v="0"/>
    <s v="Trenton"/>
    <s v="Michigan"/>
    <n v="48183"/>
    <s v="Central"/>
    <s v="OFF-AR-10003478"/>
    <x v="1"/>
    <s v="Art"/>
    <s v="Avery Hi-Liter EverBold Pen Style Fluorescent Highlighters, 4/Pack"/>
    <n v="56.980000000000004"/>
    <x v="3"/>
    <n v="0"/>
    <x v="722"/>
  </r>
  <r>
    <n v="753"/>
    <s v="CA-2014-126074"/>
    <n v="2014"/>
    <d v="2014-10-03T00:00:00"/>
    <d v="2014-10-07T00:00:00"/>
    <s v="Standard Class"/>
    <x v="288"/>
    <s v="Roland Fjeld"/>
    <s v="Consumer"/>
    <x v="0"/>
    <s v="Trenton"/>
    <s v="Michigan"/>
    <n v="48183"/>
    <s v="Central"/>
    <s v="OFF-BI-10000546"/>
    <x v="1"/>
    <s v="Binders"/>
    <s v="Avery Durable Binders"/>
    <n v="2.88"/>
    <x v="7"/>
    <n v="0"/>
    <x v="723"/>
  </r>
  <r>
    <n v="754"/>
    <s v="CA-2013-110499"/>
    <n v="2013"/>
    <d v="2013-04-08T00:00:00"/>
    <d v="2013-04-10T00:00:00"/>
    <s v="First Class"/>
    <x v="289"/>
    <s v="Yoseph Carroll"/>
    <s v="Corporate"/>
    <x v="0"/>
    <s v="San Francisco"/>
    <s v="California"/>
    <n v="94110"/>
    <s v="West"/>
    <s v="TEC-CO-10002095"/>
    <x v="2"/>
    <s v="Copiers"/>
    <s v="Hewlett Packard 610 Color Digital Copier / Printer"/>
    <n v="1199.9760000000001"/>
    <x v="1"/>
    <n v="0.2"/>
    <x v="724"/>
  </r>
  <r>
    <n v="755"/>
    <s v="CA-2012-135272"/>
    <n v="2012"/>
    <d v="2012-12-07T00:00:00"/>
    <d v="2012-12-12T00:00:00"/>
    <s v="Standard Class"/>
    <x v="234"/>
    <s v="Melanie Seite"/>
    <s v="Consumer"/>
    <x v="0"/>
    <s v="Los Angeles"/>
    <s v="California"/>
    <n v="90036"/>
    <s v="West"/>
    <s v="FUR-FU-10002759"/>
    <x v="0"/>
    <s v="Furnishings"/>
    <s v="12-1/2 Diameter Round Wall Clock"/>
    <n v="79.92"/>
    <x v="4"/>
    <n v="0"/>
    <x v="725"/>
  </r>
  <r>
    <n v="756"/>
    <s v="CA-2013-140928"/>
    <n v="2013"/>
    <d v="2013-09-19T00:00:00"/>
    <d v="2013-09-23T00:00:00"/>
    <s v="Standard Class"/>
    <x v="240"/>
    <s v="Nona Balk"/>
    <s v="Corporate"/>
    <x v="0"/>
    <s v="Jacksonville"/>
    <s v="Florida"/>
    <n v="32216"/>
    <s v="South"/>
    <s v="FUR-TA-10001095"/>
    <x v="0"/>
    <s v="Tables"/>
    <s v="Chromcraft Round Conference Tables"/>
    <n v="383.43799999999999"/>
    <x v="4"/>
    <n v="0.45"/>
    <x v="726"/>
  </r>
  <r>
    <n v="757"/>
    <s v="CA-2011-106803"/>
    <n v="2011"/>
    <d v="2011-12-29T00:00:00"/>
    <d v="2012-01-02T00:00:00"/>
    <s v="Standard Class"/>
    <x v="290"/>
    <s v="Debra Catini"/>
    <s v="Consumer"/>
    <x v="0"/>
    <s v="Cottage Grove"/>
    <s v="Minnesota"/>
    <n v="55016"/>
    <s v="Central"/>
    <s v="OFF-ST-10002444"/>
    <x v="1"/>
    <s v="Storage"/>
    <s v="Recycled Eldon Regeneration Jumbo File"/>
    <n v="24.56"/>
    <x v="0"/>
    <n v="0"/>
    <x v="727"/>
  </r>
  <r>
    <n v="758"/>
    <s v="CA-2011-106803"/>
    <n v="2011"/>
    <d v="2011-12-29T00:00:00"/>
    <d v="2012-01-02T00:00:00"/>
    <s v="Standard Class"/>
    <x v="290"/>
    <s v="Debra Catini"/>
    <s v="Consumer"/>
    <x v="0"/>
    <s v="Cottage Grove"/>
    <s v="Minnesota"/>
    <n v="55016"/>
    <s v="Central"/>
    <s v="TEC-AC-10001267"/>
    <x v="2"/>
    <s v="Accessories"/>
    <s v="Imation 32GB Pocket Pro USB 3.0 Flash Drive - 32 GB - Black - 1 P ..."/>
    <n v="119.8"/>
    <x v="4"/>
    <n v="0"/>
    <x v="728"/>
  </r>
  <r>
    <n v="759"/>
    <s v="CA-2014-117240"/>
    <n v="2014"/>
    <d v="2014-07-24T00:00:00"/>
    <d v="2014-07-29T00:00:00"/>
    <s v="Standard Class"/>
    <x v="291"/>
    <s v="Christine Phan"/>
    <s v="Corporate"/>
    <x v="0"/>
    <s v="New York City"/>
    <s v="New York"/>
    <n v="10009"/>
    <s v="East"/>
    <s v="OFF-BI-10000848"/>
    <x v="1"/>
    <s v="Binders"/>
    <s v="Angle-D Ring Binders"/>
    <n v="13.128"/>
    <x v="1"/>
    <n v="0.2"/>
    <x v="729"/>
  </r>
  <r>
    <n v="760"/>
    <s v="CA-2014-133333"/>
    <n v="2014"/>
    <d v="2014-09-19T00:00:00"/>
    <d v="2014-09-23T00:00:00"/>
    <s v="Standard Class"/>
    <x v="292"/>
    <s v="Barry Französisch"/>
    <s v="Corporate"/>
    <x v="0"/>
    <s v="Green Bay"/>
    <s v="Wisconsin"/>
    <n v="54302"/>
    <s v="Central"/>
    <s v="OFF-PA-10002377"/>
    <x v="1"/>
    <s v="Paper"/>
    <s v="Adams Telephone Message Book W/Dividers/Space For Phone Numbers, 5 1/4&quot;X8 1/2&quot;, 200/Messages"/>
    <n v="22.72"/>
    <x v="4"/>
    <n v="0"/>
    <x v="730"/>
  </r>
  <r>
    <n v="761"/>
    <s v="CA-2012-112319"/>
    <n v="2012"/>
    <d v="2012-08-31T00:00:00"/>
    <d v="2012-09-05T00:00:00"/>
    <s v="Standard Class"/>
    <x v="239"/>
    <s v="Andrew Roberts"/>
    <s v="Consumer"/>
    <x v="0"/>
    <s v="Los Angeles"/>
    <s v="California"/>
    <n v="90004"/>
    <s v="West"/>
    <s v="OFF-PA-10003441"/>
    <x v="1"/>
    <s v="Paper"/>
    <s v="Xerox 226"/>
    <n v="58.320000000000007"/>
    <x v="6"/>
    <n v="0"/>
    <x v="731"/>
  </r>
  <r>
    <n v="762"/>
    <s v="CA-2014-126046"/>
    <n v="2014"/>
    <d v="2014-11-04T00:00:00"/>
    <d v="2014-11-08T00:00:00"/>
    <s v="Standard Class"/>
    <x v="36"/>
    <s v="Julie Creighton"/>
    <s v="Corporate"/>
    <x v="0"/>
    <s v="Atlanta"/>
    <s v="Georgia"/>
    <n v="30318"/>
    <s v="South"/>
    <s v="OFF-LA-10004484"/>
    <x v="1"/>
    <s v="Labels"/>
    <s v="Avery 476"/>
    <n v="12.39"/>
    <x v="1"/>
    <n v="0"/>
    <x v="732"/>
  </r>
  <r>
    <n v="763"/>
    <s v="CA-2012-114923"/>
    <n v="2012"/>
    <d v="2012-02-08T00:00:00"/>
    <d v="2012-02-13T00:00:00"/>
    <s v="Standard Class"/>
    <x v="293"/>
    <s v="Lisa Hazard"/>
    <s v="Consumer"/>
    <x v="0"/>
    <s v="Columbus"/>
    <s v="Ohio"/>
    <n v="43229"/>
    <s v="East"/>
    <s v="TEC-PH-10003931"/>
    <x v="2"/>
    <s v="Phones"/>
    <s v="JBL Micro Wireless Portable Bluetooth Speaker"/>
    <n v="107.982"/>
    <x v="1"/>
    <n v="0.4"/>
    <x v="733"/>
  </r>
  <r>
    <n v="764"/>
    <s v="CA-2011-162775"/>
    <n v="2011"/>
    <d v="2011-01-14T00:00:00"/>
    <d v="2011-01-16T00:00:00"/>
    <s v="Second Class"/>
    <x v="294"/>
    <s v="Chris Selesnick"/>
    <s v="Corporate"/>
    <x v="0"/>
    <s v="Bossier City"/>
    <s v="Louisiana"/>
    <n v="71111"/>
    <s v="South"/>
    <s v="OFF-EN-10001990"/>
    <x v="1"/>
    <s v="Envelopes"/>
    <s v="Staples"/>
    <n v="11.36"/>
    <x v="0"/>
    <n v="0"/>
    <x v="734"/>
  </r>
  <r>
    <n v="765"/>
    <s v="CA-2011-162775"/>
    <n v="2011"/>
    <d v="2011-01-14T00:00:00"/>
    <d v="2011-01-16T00:00:00"/>
    <s v="Second Class"/>
    <x v="294"/>
    <s v="Chris Selesnick"/>
    <s v="Corporate"/>
    <x v="0"/>
    <s v="Bossier City"/>
    <s v="Louisiana"/>
    <n v="71111"/>
    <s v="South"/>
    <s v="OFF-EN-10001532"/>
    <x v="1"/>
    <s v="Envelopes"/>
    <s v="Brown Kraft Recycled Envelopes"/>
    <n v="50.94"/>
    <x v="1"/>
    <n v="0"/>
    <x v="735"/>
  </r>
  <r>
    <n v="766"/>
    <s v="CA-2011-162775"/>
    <n v="2011"/>
    <d v="2011-01-14T00:00:00"/>
    <d v="2011-01-16T00:00:00"/>
    <s v="Second Class"/>
    <x v="294"/>
    <s v="Chris Selesnick"/>
    <s v="Corporate"/>
    <x v="0"/>
    <s v="Bossier City"/>
    <s v="Louisiana"/>
    <n v="71111"/>
    <s v="South"/>
    <s v="TEC-AC-10003174"/>
    <x v="2"/>
    <s v="Accessories"/>
    <s v="Plantronics S12 Corded Telephone Headset System"/>
    <n v="646.74"/>
    <x v="5"/>
    <n v="0"/>
    <x v="736"/>
  </r>
  <r>
    <n v="767"/>
    <s v="CA-2011-162775"/>
    <n v="2011"/>
    <d v="2011-01-14T00:00:00"/>
    <d v="2011-01-16T00:00:00"/>
    <s v="Second Class"/>
    <x v="294"/>
    <s v="Chris Selesnick"/>
    <s v="Corporate"/>
    <x v="0"/>
    <s v="Bossier City"/>
    <s v="Louisiana"/>
    <n v="71111"/>
    <s v="South"/>
    <s v="OFF-BI-10004187"/>
    <x v="1"/>
    <s v="Binders"/>
    <s v="Staples"/>
    <n v="5.64"/>
    <x v="1"/>
    <n v="0"/>
    <x v="737"/>
  </r>
  <r>
    <n v="768"/>
    <s v="CA-2011-162775"/>
    <n v="2011"/>
    <d v="2011-01-14T00:00:00"/>
    <d v="2011-01-16T00:00:00"/>
    <s v="Second Class"/>
    <x v="294"/>
    <s v="Chris Selesnick"/>
    <s v="Corporate"/>
    <x v="0"/>
    <s v="Bossier City"/>
    <s v="Louisiana"/>
    <n v="71111"/>
    <s v="South"/>
    <s v="OFF-ST-10000025"/>
    <x v="1"/>
    <s v="Storage"/>
    <s v="Fellowes Stor/Drawer Steel Plus Storage Drawers"/>
    <n v="572.58000000000004"/>
    <x v="5"/>
    <n v="0"/>
    <x v="738"/>
  </r>
  <r>
    <n v="769"/>
    <s v="CA-2011-106810"/>
    <n v="2011"/>
    <d v="2011-05-14T00:00:00"/>
    <d v="2011-05-20T00:00:00"/>
    <s v="Standard Class"/>
    <x v="295"/>
    <s v="Anthony Johnson"/>
    <s v="Corporate"/>
    <x v="0"/>
    <s v="Saint Petersburg"/>
    <s v="Florida"/>
    <n v="33710"/>
    <s v="South"/>
    <s v="FUR-FU-10004306"/>
    <x v="0"/>
    <s v="Furnishings"/>
    <s v="Electrix Halogen Magnifier Lamp"/>
    <n v="310.88000000000005"/>
    <x v="0"/>
    <n v="0.2"/>
    <x v="739"/>
  </r>
  <r>
    <n v="770"/>
    <s v="CA-2013-157245"/>
    <n v="2013"/>
    <d v="2013-05-20T00:00:00"/>
    <d v="2013-05-25T00:00:00"/>
    <s v="Standard Class"/>
    <x v="97"/>
    <s v="Laurel Elliston"/>
    <s v="Consumer"/>
    <x v="0"/>
    <s v="Arlington"/>
    <s v="Virginia"/>
    <n v="22204"/>
    <s v="South"/>
    <s v="FUR-CH-10003746"/>
    <x v="0"/>
    <s v="Chairs"/>
    <s v="Hon 4070 Series Pagoda Round Back Stacking Chairs"/>
    <n v="641.96"/>
    <x v="0"/>
    <n v="0"/>
    <x v="740"/>
  </r>
  <r>
    <n v="771"/>
    <s v="CA-2014-104220"/>
    <n v="2014"/>
    <d v="2014-01-31T00:00:00"/>
    <d v="2014-02-06T00:00:00"/>
    <s v="Standard Class"/>
    <x v="296"/>
    <s v="Benjamin Venier"/>
    <s v="Corporate"/>
    <x v="0"/>
    <s v="Des Moines"/>
    <s v="Iowa"/>
    <n v="50315"/>
    <s v="Central"/>
    <s v="OFF-BI-10001036"/>
    <x v="1"/>
    <s v="Binders"/>
    <s v="Cardinal EasyOpen D-Ring Binders"/>
    <n v="18.28"/>
    <x v="0"/>
    <n v="0"/>
    <x v="741"/>
  </r>
  <r>
    <n v="772"/>
    <s v="CA-2014-104220"/>
    <n v="2014"/>
    <d v="2014-01-31T00:00:00"/>
    <d v="2014-02-06T00:00:00"/>
    <s v="Standard Class"/>
    <x v="296"/>
    <s v="Benjamin Venier"/>
    <s v="Corporate"/>
    <x v="0"/>
    <s v="Des Moines"/>
    <s v="Iowa"/>
    <n v="50315"/>
    <s v="Central"/>
    <s v="TEC-PH-10004614"/>
    <x v="2"/>
    <s v="Phones"/>
    <s v="AT&amp;T 841000 Phone"/>
    <n v="207"/>
    <x v="1"/>
    <n v="0"/>
    <x v="742"/>
  </r>
  <r>
    <n v="773"/>
    <s v="CA-2014-104220"/>
    <n v="2014"/>
    <d v="2014-01-31T00:00:00"/>
    <d v="2014-02-06T00:00:00"/>
    <s v="Standard Class"/>
    <x v="296"/>
    <s v="Benjamin Venier"/>
    <s v="Corporate"/>
    <x v="0"/>
    <s v="Des Moines"/>
    <s v="Iowa"/>
    <n v="50315"/>
    <s v="Central"/>
    <s v="OFF-BI-10000301"/>
    <x v="1"/>
    <s v="Binders"/>
    <s v="GBC Instant Report Kit"/>
    <n v="32.35"/>
    <x v="2"/>
    <n v="0"/>
    <x v="743"/>
  </r>
  <r>
    <n v="774"/>
    <s v="CA-2014-104220"/>
    <n v="2014"/>
    <d v="2014-01-31T00:00:00"/>
    <d v="2014-02-06T00:00:00"/>
    <s v="Standard Class"/>
    <x v="296"/>
    <s v="Benjamin Venier"/>
    <s v="Corporate"/>
    <x v="0"/>
    <s v="Des Moines"/>
    <s v="Iowa"/>
    <n v="50315"/>
    <s v="Central"/>
    <s v="OFF-BI-10003910"/>
    <x v="1"/>
    <s v="Binders"/>
    <s v="DXL Angle-View Binders with Locking Rings by Samsill"/>
    <n v="7.71"/>
    <x v="7"/>
    <n v="0"/>
    <x v="744"/>
  </r>
  <r>
    <n v="775"/>
    <s v="CA-2014-104220"/>
    <n v="2014"/>
    <d v="2014-01-31T00:00:00"/>
    <d v="2014-02-06T00:00:00"/>
    <s v="Standard Class"/>
    <x v="296"/>
    <s v="Benjamin Venier"/>
    <s v="Corporate"/>
    <x v="0"/>
    <s v="Des Moines"/>
    <s v="Iowa"/>
    <n v="50315"/>
    <s v="Central"/>
    <s v="OFF-AR-10004648"/>
    <x v="1"/>
    <s v="Art"/>
    <s v="Boston 19500 Mighty Mite Electric Pencil Sharpener"/>
    <n v="40.299999999999997"/>
    <x v="0"/>
    <n v="0"/>
    <x v="745"/>
  </r>
  <r>
    <n v="776"/>
    <s v="CA-2014-104220"/>
    <n v="2014"/>
    <d v="2014-01-31T00:00:00"/>
    <d v="2014-02-06T00:00:00"/>
    <s v="Standard Class"/>
    <x v="296"/>
    <s v="Benjamin Venier"/>
    <s v="Corporate"/>
    <x v="0"/>
    <s v="Des Moines"/>
    <s v="Iowa"/>
    <n v="50315"/>
    <s v="Central"/>
    <s v="FUR-FU-10002597"/>
    <x v="0"/>
    <s v="Furnishings"/>
    <s v="C-Line Magnetic Cubicle Keepers, Clear Polypropylene"/>
    <n v="34.580000000000005"/>
    <x v="3"/>
    <n v="0"/>
    <x v="746"/>
  </r>
  <r>
    <n v="777"/>
    <s v="CA-2011-165974"/>
    <n v="2011"/>
    <d v="2011-06-29T00:00:00"/>
    <d v="2011-07-06T00:00:00"/>
    <s v="Standard Class"/>
    <x v="297"/>
    <s v="Dan Lawera"/>
    <s v="Consumer"/>
    <x v="0"/>
    <s v="Cincinnati"/>
    <s v="Ohio"/>
    <n v="45231"/>
    <s v="East"/>
    <s v="OFF-AR-10003405"/>
    <x v="1"/>
    <s v="Art"/>
    <s v="Dixon My First Ticonderoga Pencil, #2"/>
    <n v="32.76"/>
    <x v="3"/>
    <n v="0.2"/>
    <x v="747"/>
  </r>
  <r>
    <n v="778"/>
    <s v="CA-2012-144267"/>
    <n v="2012"/>
    <d v="2012-08-21T00:00:00"/>
    <d v="2012-08-23T00:00:00"/>
    <s v="First Class"/>
    <x v="125"/>
    <s v="Nick Zandusky"/>
    <s v="Home Office"/>
    <x v="0"/>
    <s v="San Francisco"/>
    <s v="California"/>
    <n v="94110"/>
    <s v="West"/>
    <s v="FUR-CH-10002335"/>
    <x v="0"/>
    <s v="Chairs"/>
    <s v="Hon GuestStacker Chair"/>
    <n v="544.00800000000004"/>
    <x v="1"/>
    <n v="0.2"/>
    <x v="748"/>
  </r>
  <r>
    <n v="779"/>
    <s v="CA-2012-144267"/>
    <n v="2012"/>
    <d v="2012-08-21T00:00:00"/>
    <d v="2012-08-23T00:00:00"/>
    <s v="First Class"/>
    <x v="125"/>
    <s v="Nick Zandusky"/>
    <s v="Home Office"/>
    <x v="0"/>
    <s v="San Francisco"/>
    <s v="California"/>
    <n v="94110"/>
    <s v="West"/>
    <s v="OFF-PA-10000157"/>
    <x v="1"/>
    <s v="Paper"/>
    <s v="Xerox 191"/>
    <n v="59.94"/>
    <x v="1"/>
    <n v="0"/>
    <x v="749"/>
  </r>
  <r>
    <n v="780"/>
    <s v="CA-2012-144267"/>
    <n v="2012"/>
    <d v="2012-08-21T00:00:00"/>
    <d v="2012-08-23T00:00:00"/>
    <s v="First Class"/>
    <x v="125"/>
    <s v="Nick Zandusky"/>
    <s v="Home Office"/>
    <x v="0"/>
    <s v="San Francisco"/>
    <s v="California"/>
    <n v="94110"/>
    <s v="West"/>
    <s v="OFF-PA-10001947"/>
    <x v="1"/>
    <s v="Paper"/>
    <s v="Xerox 1974"/>
    <n v="23.92"/>
    <x v="4"/>
    <n v="0"/>
    <x v="101"/>
  </r>
  <r>
    <n v="781"/>
    <s v="CA-2012-144267"/>
    <n v="2012"/>
    <d v="2012-08-21T00:00:00"/>
    <d v="2012-08-23T00:00:00"/>
    <s v="First Class"/>
    <x v="125"/>
    <s v="Nick Zandusky"/>
    <s v="Home Office"/>
    <x v="0"/>
    <s v="San Francisco"/>
    <s v="California"/>
    <n v="94110"/>
    <s v="West"/>
    <s v="OFF-PA-10003657"/>
    <x v="1"/>
    <s v="Paper"/>
    <s v="Xerox 1927"/>
    <n v="4.28"/>
    <x v="7"/>
    <n v="0"/>
    <x v="750"/>
  </r>
  <r>
    <n v="782"/>
    <s v="US-2012-157014"/>
    <n v="2012"/>
    <d v="2012-10-03T00:00:00"/>
    <d v="2012-10-06T00:00:00"/>
    <s v="Second Class"/>
    <x v="298"/>
    <s v="Bryan Mills"/>
    <s v="Consumer"/>
    <x v="0"/>
    <s v="Columbus"/>
    <s v="Ohio"/>
    <n v="43229"/>
    <s v="East"/>
    <s v="OFF-BI-10001098"/>
    <x v="1"/>
    <s v="Binders"/>
    <s v="Acco D-Ring Binder w/DublLock"/>
    <n v="32.07"/>
    <x v="2"/>
    <n v="0.7"/>
    <x v="751"/>
  </r>
  <r>
    <n v="783"/>
    <s v="US-2012-157014"/>
    <n v="2012"/>
    <d v="2012-10-03T00:00:00"/>
    <d v="2012-10-06T00:00:00"/>
    <s v="Second Class"/>
    <x v="298"/>
    <s v="Bryan Mills"/>
    <s v="Consumer"/>
    <x v="0"/>
    <s v="Columbus"/>
    <s v="Ohio"/>
    <n v="43229"/>
    <s v="East"/>
    <s v="TEC-AC-10002167"/>
    <x v="2"/>
    <s v="Accessories"/>
    <s v="Imation 8gb Micro Traveldrive Usb 2.0 Flash Drive"/>
    <n v="24"/>
    <x v="0"/>
    <n v="0.2"/>
    <x v="752"/>
  </r>
  <r>
    <n v="784"/>
    <s v="US-2012-157014"/>
    <n v="2012"/>
    <d v="2012-10-03T00:00:00"/>
    <d v="2012-10-06T00:00:00"/>
    <s v="Second Class"/>
    <x v="298"/>
    <s v="Bryan Mills"/>
    <s v="Consumer"/>
    <x v="0"/>
    <s v="Columbus"/>
    <s v="Ohio"/>
    <n v="43229"/>
    <s v="East"/>
    <s v="FUR-BO-10004409"/>
    <x v="0"/>
    <s v="Bookcases"/>
    <s v="Safco Value Mate Series Steel Bookcases, Baked Enamel Finish on Steel, Gray"/>
    <n v="35.49"/>
    <x v="7"/>
    <n v="0.5"/>
    <x v="753"/>
  </r>
  <r>
    <n v="785"/>
    <s v="US-2012-157014"/>
    <n v="2012"/>
    <d v="2012-10-03T00:00:00"/>
    <d v="2012-10-06T00:00:00"/>
    <s v="Second Class"/>
    <x v="298"/>
    <s v="Bryan Mills"/>
    <s v="Consumer"/>
    <x v="0"/>
    <s v="Columbus"/>
    <s v="Ohio"/>
    <n v="43229"/>
    <s v="East"/>
    <s v="TEC-AC-10000057"/>
    <x v="2"/>
    <s v="Accessories"/>
    <s v="Microsoft Natural Ergonomic Keyboard 4000"/>
    <n v="47.984000000000002"/>
    <x v="0"/>
    <n v="0.2"/>
    <x v="754"/>
  </r>
  <r>
    <n v="786"/>
    <s v="CA-2012-154921"/>
    <n v="2012"/>
    <d v="2012-05-23T00:00:00"/>
    <d v="2012-05-28T00:00:00"/>
    <s v="Standard Class"/>
    <x v="105"/>
    <s v="Erin Ashbrook"/>
    <s v="Corporate"/>
    <x v="0"/>
    <s v="Columbia"/>
    <s v="South Carolina"/>
    <n v="29203"/>
    <s v="South"/>
    <s v="OFF-EN-10000056"/>
    <x v="1"/>
    <s v="Envelopes"/>
    <s v="Cameo Buff Policy Envelopes"/>
    <n v="186.69"/>
    <x v="1"/>
    <n v="0"/>
    <x v="755"/>
  </r>
  <r>
    <n v="787"/>
    <s v="CA-2014-129567"/>
    <n v="2014"/>
    <d v="2014-03-18T00:00:00"/>
    <d v="2014-03-22T00:00:00"/>
    <s v="Second Class"/>
    <x v="52"/>
    <s v="Clay Ludtke"/>
    <s v="Consumer"/>
    <x v="0"/>
    <s v="Lancaster"/>
    <s v="California"/>
    <n v="93534"/>
    <s v="West"/>
    <s v="OFF-BI-10000014"/>
    <x v="1"/>
    <s v="Binders"/>
    <s v="Heavy-Duty E-Z-D Binders"/>
    <n v="17.456"/>
    <x v="0"/>
    <n v="0.2"/>
    <x v="756"/>
  </r>
  <r>
    <n v="788"/>
    <s v="CA-2012-154620"/>
    <n v="2012"/>
    <d v="2012-12-12T00:00:00"/>
    <d v="2012-12-16T00:00:00"/>
    <s v="Standard Class"/>
    <x v="299"/>
    <s v="Liz Thompson"/>
    <s v="Consumer"/>
    <x v="0"/>
    <s v="Lancaster"/>
    <s v="California"/>
    <n v="93534"/>
    <s v="West"/>
    <s v="FUR-CH-10004675"/>
    <x v="0"/>
    <s v="Chairs"/>
    <s v="Lifetime Advantage Folding Chairs, 4/Carton"/>
    <n v="348.92800000000005"/>
    <x v="0"/>
    <n v="0.2"/>
    <x v="757"/>
  </r>
  <r>
    <n v="789"/>
    <s v="CA-2012-115938"/>
    <n v="2012"/>
    <d v="2012-06-26T00:00:00"/>
    <d v="2012-06-30T00:00:00"/>
    <s v="Standard Class"/>
    <x v="193"/>
    <s v="Sue Ann Reed"/>
    <s v="Consumer"/>
    <x v="0"/>
    <s v="Richmond"/>
    <s v="Virginia"/>
    <n v="23223"/>
    <s v="South"/>
    <s v="OFF-BI-10001543"/>
    <x v="1"/>
    <s v="Binders"/>
    <s v="GBC VeloBinder Manual Binding System"/>
    <n v="143.96"/>
    <x v="4"/>
    <n v="0"/>
    <x v="758"/>
  </r>
  <r>
    <n v="790"/>
    <s v="CA-2012-115938"/>
    <n v="2012"/>
    <d v="2012-06-26T00:00:00"/>
    <d v="2012-06-30T00:00:00"/>
    <s v="Standard Class"/>
    <x v="193"/>
    <s v="Sue Ann Reed"/>
    <s v="Consumer"/>
    <x v="0"/>
    <s v="Richmond"/>
    <s v="Virginia"/>
    <n v="23223"/>
    <s v="South"/>
    <s v="OFF-ST-10001321"/>
    <x v="1"/>
    <s v="Storage"/>
    <s v="Decoflex Hanging Personal Folder File, Blue"/>
    <n v="15.42"/>
    <x v="7"/>
    <n v="0"/>
    <x v="759"/>
  </r>
  <r>
    <n v="791"/>
    <s v="CA-2012-115938"/>
    <n v="2012"/>
    <d v="2012-06-26T00:00:00"/>
    <d v="2012-06-30T00:00:00"/>
    <s v="Standard Class"/>
    <x v="193"/>
    <s v="Sue Ann Reed"/>
    <s v="Consumer"/>
    <x v="0"/>
    <s v="Richmond"/>
    <s v="Virginia"/>
    <n v="23223"/>
    <s v="South"/>
    <s v="OFF-BI-10001132"/>
    <x v="1"/>
    <s v="Binders"/>
    <s v="Acco PRESSTEX Data Binder with Storage Hooks, Dark Blue, 9 1/2&quot; X 11&quot;"/>
    <n v="43.04"/>
    <x v="8"/>
    <n v="0"/>
    <x v="760"/>
  </r>
  <r>
    <n v="792"/>
    <s v="CA-2012-115938"/>
    <n v="2012"/>
    <d v="2012-06-26T00:00:00"/>
    <d v="2012-06-30T00:00:00"/>
    <s v="Standard Class"/>
    <x v="193"/>
    <s v="Sue Ann Reed"/>
    <s v="Consumer"/>
    <x v="0"/>
    <s v="Richmond"/>
    <s v="Virginia"/>
    <n v="23223"/>
    <s v="South"/>
    <s v="FUR-CH-10003199"/>
    <x v="0"/>
    <s v="Chairs"/>
    <s v="Office Star - Contemporary Task Swivel Chair"/>
    <n v="332.94"/>
    <x v="1"/>
    <n v="0"/>
    <x v="761"/>
  </r>
  <r>
    <n v="793"/>
    <s v="CA-2013-105256"/>
    <n v="2013"/>
    <d v="2013-05-21T00:00:00"/>
    <d v="2013-05-21T00:00:00"/>
    <s v="Same Day"/>
    <x v="300"/>
    <s v="Joe Kamberova"/>
    <s v="Consumer"/>
    <x v="0"/>
    <s v="Asheville"/>
    <s v="North Carolina"/>
    <n v="28806"/>
    <s v="South"/>
    <s v="TEC-PH-10001530"/>
    <x v="2"/>
    <s v="Phones"/>
    <s v="Cisco Unified IP Phone 7945G VoIP phone"/>
    <n v="1363.96"/>
    <x v="2"/>
    <n v="0.2"/>
    <x v="762"/>
  </r>
  <r>
    <n v="794"/>
    <s v="CA-2011-156433"/>
    <n v="2011"/>
    <d v="2011-09-20T00:00:00"/>
    <d v="2011-09-26T00:00:00"/>
    <s v="Standard Class"/>
    <x v="301"/>
    <s v="Erica Smith"/>
    <s v="Consumer"/>
    <x v="0"/>
    <s v="San Francisco"/>
    <s v="California"/>
    <n v="94110"/>
    <s v="West"/>
    <s v="OFF-LA-10001569"/>
    <x v="1"/>
    <s v="Labels"/>
    <s v="Avery 499"/>
    <n v="9.9600000000000009"/>
    <x v="0"/>
    <n v="0"/>
    <x v="763"/>
  </r>
  <r>
    <n v="795"/>
    <s v="CA-2011-156433"/>
    <n v="2011"/>
    <d v="2011-09-20T00:00:00"/>
    <d v="2011-09-26T00:00:00"/>
    <s v="Standard Class"/>
    <x v="301"/>
    <s v="Erica Smith"/>
    <s v="Consumer"/>
    <x v="0"/>
    <s v="San Francisco"/>
    <s v="California"/>
    <n v="94110"/>
    <s v="West"/>
    <s v="OFF-PA-10003724"/>
    <x v="1"/>
    <s v="Paper"/>
    <s v="Wirebound Message Book, 4 per Page"/>
    <n v="21.72"/>
    <x v="4"/>
    <n v="0"/>
    <x v="764"/>
  </r>
  <r>
    <n v="796"/>
    <s v="CA-2014-151428"/>
    <n v="2014"/>
    <d v="2014-09-22T00:00:00"/>
    <d v="2014-09-27T00:00:00"/>
    <s v="Standard Class"/>
    <x v="302"/>
    <s v="Rick Hansen"/>
    <s v="Consumer"/>
    <x v="0"/>
    <s v="Rochester"/>
    <s v="Minnesota"/>
    <n v="55901"/>
    <s v="Central"/>
    <s v="OFF-BI-10000546"/>
    <x v="1"/>
    <s v="Binders"/>
    <s v="Avery Durable Binders"/>
    <n v="20.16"/>
    <x v="3"/>
    <n v="0"/>
    <x v="765"/>
  </r>
  <r>
    <n v="797"/>
    <s v="CA-2012-124653"/>
    <n v="2012"/>
    <d v="2012-12-24T00:00:00"/>
    <d v="2012-12-26T00:00:00"/>
    <s v="First Class"/>
    <x v="106"/>
    <s v="David Bremer"/>
    <s v="Corporate"/>
    <x v="0"/>
    <s v="Rochester"/>
    <s v="New York"/>
    <n v="14609"/>
    <s v="East"/>
    <s v="OFF-PA-10000176"/>
    <x v="1"/>
    <s v="Paper"/>
    <s v="Xerox 1887"/>
    <n v="132.79"/>
    <x v="3"/>
    <n v="0"/>
    <x v="766"/>
  </r>
  <r>
    <n v="798"/>
    <s v="CA-2012-124653"/>
    <n v="2012"/>
    <d v="2012-12-24T00:00:00"/>
    <d v="2012-12-26T00:00:00"/>
    <s v="First Class"/>
    <x v="106"/>
    <s v="David Bremer"/>
    <s v="Corporate"/>
    <x v="0"/>
    <s v="Rochester"/>
    <s v="New York"/>
    <n v="14609"/>
    <s v="East"/>
    <s v="OFF-PA-10002365"/>
    <x v="1"/>
    <s v="Paper"/>
    <s v="Xerox 1967"/>
    <n v="12.96"/>
    <x v="0"/>
    <n v="0"/>
    <x v="91"/>
  </r>
  <r>
    <n v="799"/>
    <s v="CA-2012-124653"/>
    <n v="2012"/>
    <d v="2012-12-24T00:00:00"/>
    <d v="2012-12-26T00:00:00"/>
    <s v="First Class"/>
    <x v="106"/>
    <s v="David Bremer"/>
    <s v="Corporate"/>
    <x v="0"/>
    <s v="Rochester"/>
    <s v="New York"/>
    <n v="14609"/>
    <s v="East"/>
    <s v="OFF-LA-10002271"/>
    <x v="1"/>
    <s v="Labels"/>
    <s v="Smead Alpha-Z Color-Coded Second Alphabetical Labels and Starter Set"/>
    <n v="21.560000000000002"/>
    <x v="3"/>
    <n v="0"/>
    <x v="767"/>
  </r>
  <r>
    <n v="800"/>
    <s v="CA-2012-101910"/>
    <n v="2012"/>
    <d v="2012-11-27T00:00:00"/>
    <d v="2012-12-03T00:00:00"/>
    <s v="Standard Class"/>
    <x v="303"/>
    <s v="Carlos Daly"/>
    <s v="Consumer"/>
    <x v="0"/>
    <s v="Lake Elsinore"/>
    <s v="California"/>
    <n v="92530"/>
    <s v="West"/>
    <s v="FUR-CH-10002647"/>
    <x v="0"/>
    <s v="Chairs"/>
    <s v="Situations Contoured Folding Chairs, 4/Set"/>
    <n v="283.92"/>
    <x v="2"/>
    <n v="0.2"/>
    <x v="768"/>
  </r>
  <r>
    <n v="801"/>
    <s v="CA-2014-105809"/>
    <n v="2014"/>
    <d v="2014-02-21T00:00:00"/>
    <d v="2014-02-24T00:00:00"/>
    <s v="First Class"/>
    <x v="304"/>
    <s v="Helen Wasserman"/>
    <s v="Corporate"/>
    <x v="0"/>
    <s v="San Diego"/>
    <s v="California"/>
    <n v="92105"/>
    <s v="West"/>
    <s v="FUR-FU-10004090"/>
    <x v="0"/>
    <s v="Furnishings"/>
    <s v="Executive Impressions 14&quot; Contract Wall Clock"/>
    <n v="22.23"/>
    <x v="7"/>
    <n v="0"/>
    <x v="769"/>
  </r>
  <r>
    <n v="802"/>
    <s v="CA-2014-105809"/>
    <n v="2014"/>
    <d v="2014-02-21T00:00:00"/>
    <d v="2014-02-24T00:00:00"/>
    <s v="First Class"/>
    <x v="304"/>
    <s v="Helen Wasserman"/>
    <s v="Corporate"/>
    <x v="0"/>
    <s v="San Diego"/>
    <s v="California"/>
    <n v="92105"/>
    <s v="West"/>
    <s v="TEC-PH-10001580"/>
    <x v="2"/>
    <s v="Phones"/>
    <s v="Logitech Mobile Speakerphone P710e - speaker phone"/>
    <n v="215.96799999999999"/>
    <x v="0"/>
    <n v="0.2"/>
    <x v="770"/>
  </r>
  <r>
    <n v="803"/>
    <s v="CA-2013-136133"/>
    <n v="2013"/>
    <d v="2013-08-19T00:00:00"/>
    <d v="2013-08-24T00:00:00"/>
    <s v="Second Class"/>
    <x v="304"/>
    <s v="Helen Wasserman"/>
    <s v="Corporate"/>
    <x v="0"/>
    <s v="New York City"/>
    <s v="New York"/>
    <n v="10024"/>
    <s v="East"/>
    <s v="OFF-AP-10000576"/>
    <x v="1"/>
    <s v="Appliances"/>
    <s v="Belkin 7 Outlet SurgeMaster II"/>
    <n v="355.32"/>
    <x v="6"/>
    <n v="0"/>
    <x v="771"/>
  </r>
  <r>
    <n v="804"/>
    <s v="CA-2013-115504"/>
    <n v="2013"/>
    <d v="2013-03-13T00:00:00"/>
    <d v="2013-03-18T00:00:00"/>
    <s v="Standard Class"/>
    <x v="305"/>
    <s v="Mike Caudle"/>
    <s v="Corporate"/>
    <x v="0"/>
    <s v="Monroe"/>
    <s v="Louisiana"/>
    <n v="71203"/>
    <s v="South"/>
    <s v="OFF-PA-10003953"/>
    <x v="1"/>
    <s v="Paper"/>
    <s v="Xerox 218"/>
    <n v="12.96"/>
    <x v="0"/>
    <n v="0"/>
    <x v="91"/>
  </r>
  <r>
    <n v="805"/>
    <s v="CA-2014-135783"/>
    <n v="2014"/>
    <d v="2014-04-23T00:00:00"/>
    <d v="2014-04-25T00:00:00"/>
    <s v="First Class"/>
    <x v="306"/>
    <s v="Gary McGarr"/>
    <s v="Consumer"/>
    <x v="0"/>
    <s v="San Francisco"/>
    <s v="California"/>
    <n v="94122"/>
    <s v="West"/>
    <s v="FUR-FU-10000794"/>
    <x v="0"/>
    <s v="Furnishings"/>
    <s v="Eldon Stackable Tray, Side-Load, Legal, Smoke"/>
    <n v="18.28"/>
    <x v="0"/>
    <n v="0"/>
    <x v="772"/>
  </r>
  <r>
    <n v="806"/>
    <s v="CA-2011-134313"/>
    <n v="2011"/>
    <d v="2011-11-01T00:00:00"/>
    <d v="2011-11-07T00:00:00"/>
    <s v="Standard Class"/>
    <x v="154"/>
    <s v="Russell Applegate"/>
    <s v="Consumer"/>
    <x v="0"/>
    <s v="Denver"/>
    <s v="Colorado"/>
    <n v="80219"/>
    <s v="West"/>
    <s v="OFF-AR-10001897"/>
    <x v="1"/>
    <s v="Art"/>
    <s v="Model L Table or Wall-Mount Pencil Sharpener"/>
    <n v="43.176000000000002"/>
    <x v="1"/>
    <n v="0.2"/>
    <x v="773"/>
  </r>
  <r>
    <n v="807"/>
    <s v="CA-2011-134313"/>
    <n v="2011"/>
    <d v="2011-11-01T00:00:00"/>
    <d v="2011-11-07T00:00:00"/>
    <s v="Standard Class"/>
    <x v="154"/>
    <s v="Russell Applegate"/>
    <s v="Consumer"/>
    <x v="0"/>
    <s v="Denver"/>
    <s v="Colorado"/>
    <n v="80219"/>
    <s v="West"/>
    <s v="TEC-PH-10001795"/>
    <x v="2"/>
    <s v="Phones"/>
    <s v="ClearOne CHATAttach 160 - speaker phone"/>
    <n v="1983.9680000000001"/>
    <x v="4"/>
    <n v="0.2"/>
    <x v="774"/>
  </r>
  <r>
    <n v="808"/>
    <s v="CA-2012-140921"/>
    <n v="2012"/>
    <d v="2012-02-03T00:00:00"/>
    <d v="2012-02-05T00:00:00"/>
    <s v="First Class"/>
    <x v="211"/>
    <s v="Allen Armold"/>
    <s v="Consumer"/>
    <x v="0"/>
    <s v="Omaha"/>
    <s v="Nebraska"/>
    <n v="68104"/>
    <s v="Central"/>
    <s v="FUR-FU-10003347"/>
    <x v="0"/>
    <s v="Furnishings"/>
    <s v="Coloredge Poster Frame"/>
    <n v="28.4"/>
    <x v="0"/>
    <n v="0"/>
    <x v="415"/>
  </r>
  <r>
    <n v="809"/>
    <s v="CA-2012-140921"/>
    <n v="2012"/>
    <d v="2012-02-03T00:00:00"/>
    <d v="2012-02-05T00:00:00"/>
    <s v="First Class"/>
    <x v="211"/>
    <s v="Allen Armold"/>
    <s v="Consumer"/>
    <x v="0"/>
    <s v="Omaha"/>
    <s v="Nebraska"/>
    <n v="68104"/>
    <s v="Central"/>
    <s v="TEC-AC-10004901"/>
    <x v="2"/>
    <s v="Accessories"/>
    <s v="Kensington SlimBlade Notebook Wireless Mouse with Nano Receiver "/>
    <n v="149.97"/>
    <x v="1"/>
    <n v="0"/>
    <x v="775"/>
  </r>
  <r>
    <n v="810"/>
    <s v="CA-2011-151995"/>
    <n v="2011"/>
    <d v="2011-10-13T00:00:00"/>
    <d v="2011-10-15T00:00:00"/>
    <s v="First Class"/>
    <x v="233"/>
    <s v="Zuschuss Carroll"/>
    <s v="Consumer"/>
    <x v="0"/>
    <s v="Edmonds"/>
    <s v="Washington"/>
    <n v="98026"/>
    <s v="West"/>
    <s v="OFF-AR-10003190"/>
    <x v="1"/>
    <s v="Art"/>
    <s v="Newell 32"/>
    <n v="11.52"/>
    <x v="4"/>
    <n v="0"/>
    <x v="776"/>
  </r>
  <r>
    <n v="811"/>
    <s v="CA-2011-151995"/>
    <n v="2011"/>
    <d v="2011-10-13T00:00:00"/>
    <d v="2011-10-15T00:00:00"/>
    <s v="First Class"/>
    <x v="233"/>
    <s v="Zuschuss Carroll"/>
    <s v="Consumer"/>
    <x v="0"/>
    <s v="Edmonds"/>
    <s v="Washington"/>
    <n v="98026"/>
    <s v="West"/>
    <s v="FUR-TA-10002903"/>
    <x v="0"/>
    <s v="Tables"/>
    <s v="Bevis Round Bullnose 29&quot; High Table Top"/>
    <n v="1298.55"/>
    <x v="2"/>
    <n v="0"/>
    <x v="777"/>
  </r>
  <r>
    <n v="812"/>
    <s v="CA-2011-151995"/>
    <n v="2011"/>
    <d v="2011-10-13T00:00:00"/>
    <d v="2011-10-15T00:00:00"/>
    <s v="First Class"/>
    <x v="233"/>
    <s v="Zuschuss Carroll"/>
    <s v="Consumer"/>
    <x v="0"/>
    <s v="Edmonds"/>
    <s v="Washington"/>
    <n v="98026"/>
    <s v="West"/>
    <s v="OFF-AP-10000240"/>
    <x v="1"/>
    <s v="Appliances"/>
    <s v="Belkin F9G930V10-GRY 9 Outlet Surge"/>
    <n v="213.92"/>
    <x v="4"/>
    <n v="0"/>
    <x v="778"/>
  </r>
  <r>
    <n v="813"/>
    <s v="CA-2011-151995"/>
    <n v="2011"/>
    <d v="2011-10-13T00:00:00"/>
    <d v="2011-10-15T00:00:00"/>
    <s v="First Class"/>
    <x v="233"/>
    <s v="Zuschuss Carroll"/>
    <s v="Consumer"/>
    <x v="0"/>
    <s v="Edmonds"/>
    <s v="Washington"/>
    <n v="98026"/>
    <s v="West"/>
    <s v="TEC-AC-10001101"/>
    <x v="2"/>
    <s v="Accessories"/>
    <s v="Sony 16GB Class 10 Micro SDHC R40 Memory Card"/>
    <n v="25.78"/>
    <x v="0"/>
    <n v="0"/>
    <x v="779"/>
  </r>
  <r>
    <n v="814"/>
    <s v="CA-2014-143686"/>
    <n v="2014"/>
    <d v="2014-05-15T00:00:00"/>
    <d v="2014-05-15T00:00:00"/>
    <s v="Same Day"/>
    <x v="307"/>
    <s v="Pauline Johnson"/>
    <s v="Consumer"/>
    <x v="0"/>
    <s v="Santa Ana"/>
    <s v="California"/>
    <n v="92704"/>
    <s v="West"/>
    <s v="FUR-FU-10000794"/>
    <x v="0"/>
    <s v="Furnishings"/>
    <s v="Eldon Stackable Tray, Side-Load, Legal, Smoke"/>
    <n v="18.28"/>
    <x v="0"/>
    <n v="0"/>
    <x v="772"/>
  </r>
  <r>
    <n v="815"/>
    <s v="CA-2014-143686"/>
    <n v="2014"/>
    <d v="2014-05-15T00:00:00"/>
    <d v="2014-05-15T00:00:00"/>
    <s v="Same Day"/>
    <x v="307"/>
    <s v="Pauline Johnson"/>
    <s v="Consumer"/>
    <x v="0"/>
    <s v="Santa Ana"/>
    <s v="California"/>
    <n v="92704"/>
    <s v="West"/>
    <s v="TEC-AC-10001838"/>
    <x v="2"/>
    <s v="Accessories"/>
    <s v="Razer Tiamat Over Ear 7.1 Surround Sound PC Gaming Headset"/>
    <n v="1399.93"/>
    <x v="3"/>
    <n v="0"/>
    <x v="780"/>
  </r>
  <r>
    <n v="816"/>
    <s v="CA-2012-106565"/>
    <n v="2012"/>
    <d v="2012-03-20T00:00:00"/>
    <d v="2012-03-23T00:00:00"/>
    <s v="First Class"/>
    <x v="308"/>
    <s v="Bart Watters"/>
    <s v="Corporate"/>
    <x v="0"/>
    <s v="Milwaukee"/>
    <s v="Wisconsin"/>
    <n v="53209"/>
    <s v="Central"/>
    <s v="OFF-PA-10000061"/>
    <x v="1"/>
    <s v="Paper"/>
    <s v="Xerox 205"/>
    <n v="51.84"/>
    <x v="8"/>
    <n v="0"/>
    <x v="189"/>
  </r>
  <r>
    <n v="817"/>
    <s v="CA-2013-149370"/>
    <n v="2013"/>
    <d v="2013-09-16T00:00:00"/>
    <d v="2013-09-20T00:00:00"/>
    <s v="Standard Class"/>
    <x v="203"/>
    <s v="Dean Braden"/>
    <s v="Consumer"/>
    <x v="0"/>
    <s v="Philadelphia"/>
    <s v="Pennsylvania"/>
    <n v="19140"/>
    <s v="East"/>
    <s v="OFF-PA-10003651"/>
    <x v="1"/>
    <s v="Paper"/>
    <s v="Xerox 1968"/>
    <n v="5.3440000000000003"/>
    <x v="7"/>
    <n v="0.2"/>
    <x v="781"/>
  </r>
  <r>
    <n v="818"/>
    <s v="CA-2011-140858"/>
    <n v="2011"/>
    <d v="2011-06-28T00:00:00"/>
    <d v="2011-07-02T00:00:00"/>
    <s v="Standard Class"/>
    <x v="222"/>
    <s v="Cynthia Arntzen"/>
    <s v="Consumer"/>
    <x v="0"/>
    <s v="Philadelphia"/>
    <s v="Pennsylvania"/>
    <n v="19140"/>
    <s v="East"/>
    <s v="OFF-PA-10000304"/>
    <x v="1"/>
    <s v="Paper"/>
    <s v="Xerox 1995"/>
    <n v="41.472000000000008"/>
    <x v="8"/>
    <n v="0.2"/>
    <x v="782"/>
  </r>
  <r>
    <n v="819"/>
    <s v="CA-2011-140858"/>
    <n v="2011"/>
    <d v="2011-06-28T00:00:00"/>
    <d v="2011-07-02T00:00:00"/>
    <s v="Standard Class"/>
    <x v="222"/>
    <s v="Cynthia Arntzen"/>
    <s v="Consumer"/>
    <x v="0"/>
    <s v="Philadelphia"/>
    <s v="Pennsylvania"/>
    <n v="19140"/>
    <s v="East"/>
    <s v="OFF-BI-10003094"/>
    <x v="1"/>
    <s v="Binders"/>
    <s v="Self-Adhesive Ring Binder Labels"/>
    <n v="3.168000000000001"/>
    <x v="1"/>
    <n v="0.7"/>
    <x v="783"/>
  </r>
  <r>
    <n v="820"/>
    <s v="CA-2011-140858"/>
    <n v="2011"/>
    <d v="2011-06-28T00:00:00"/>
    <d v="2011-07-02T00:00:00"/>
    <s v="Standard Class"/>
    <x v="222"/>
    <s v="Cynthia Arntzen"/>
    <s v="Consumer"/>
    <x v="0"/>
    <s v="Philadelphia"/>
    <s v="Pennsylvania"/>
    <n v="19140"/>
    <s v="East"/>
    <s v="FUR-CH-10001394"/>
    <x v="0"/>
    <s v="Chairs"/>
    <s v="Global Leather Executive Chair"/>
    <n v="1228.4649999999999"/>
    <x v="2"/>
    <n v="0.3"/>
    <x v="232"/>
  </r>
  <r>
    <n v="821"/>
    <s v="CA-2011-140858"/>
    <n v="2011"/>
    <d v="2011-06-28T00:00:00"/>
    <d v="2011-07-02T00:00:00"/>
    <s v="Standard Class"/>
    <x v="222"/>
    <s v="Cynthia Arntzen"/>
    <s v="Consumer"/>
    <x v="0"/>
    <s v="Philadelphia"/>
    <s v="Pennsylvania"/>
    <n v="19140"/>
    <s v="East"/>
    <s v="OFF-BI-10004230"/>
    <x v="1"/>
    <s v="Binders"/>
    <s v="GBC Recycled Grain Textured Covers"/>
    <n v="31.086000000000006"/>
    <x v="1"/>
    <n v="0.7"/>
    <x v="784"/>
  </r>
  <r>
    <n v="822"/>
    <s v="CA-2011-140858"/>
    <n v="2011"/>
    <d v="2011-06-28T00:00:00"/>
    <d v="2011-07-02T00:00:00"/>
    <s v="Standard Class"/>
    <x v="222"/>
    <s v="Cynthia Arntzen"/>
    <s v="Consumer"/>
    <x v="0"/>
    <s v="Philadelphia"/>
    <s v="Pennsylvania"/>
    <n v="19140"/>
    <s v="East"/>
    <s v="OFF-PA-10003395"/>
    <x v="1"/>
    <s v="Paper"/>
    <s v="Xerox 1941"/>
    <n v="335.52"/>
    <x v="4"/>
    <n v="0.2"/>
    <x v="785"/>
  </r>
  <r>
    <n v="823"/>
    <s v="CA-2014-101434"/>
    <n v="2014"/>
    <d v="2014-06-21T00:00:00"/>
    <d v="2014-06-28T00:00:00"/>
    <s v="Standard Class"/>
    <x v="309"/>
    <s v="Toby Ritter"/>
    <s v="Consumer"/>
    <x v="0"/>
    <s v="Belleville"/>
    <s v="New Jersey"/>
    <n v="7109"/>
    <s v="East"/>
    <s v="TEC-AC-10002402"/>
    <x v="2"/>
    <s v="Accessories"/>
    <s v="Razer Kraken PRO Over Ear PC and Music Headset"/>
    <n v="239.96999999999997"/>
    <x v="1"/>
    <n v="0"/>
    <x v="786"/>
  </r>
  <r>
    <n v="824"/>
    <s v="CA-2014-101434"/>
    <n v="2014"/>
    <d v="2014-06-21T00:00:00"/>
    <d v="2014-06-28T00:00:00"/>
    <s v="Standard Class"/>
    <x v="309"/>
    <s v="Toby Ritter"/>
    <s v="Consumer"/>
    <x v="0"/>
    <s v="Belleville"/>
    <s v="New Jersey"/>
    <n v="7109"/>
    <s v="East"/>
    <s v="OFF-LA-10003223"/>
    <x v="1"/>
    <s v="Labels"/>
    <s v="Avery 508"/>
    <n v="9.82"/>
    <x v="0"/>
    <n v="0"/>
    <x v="787"/>
  </r>
  <r>
    <n v="825"/>
    <s v="US-2011-102071"/>
    <n v="2011"/>
    <d v="2011-05-09T00:00:00"/>
    <d v="2011-05-15T00:00:00"/>
    <s v="Standard Class"/>
    <x v="310"/>
    <s v="Patrick Gardner"/>
    <s v="Consumer"/>
    <x v="0"/>
    <s v="San Francisco"/>
    <s v="California"/>
    <n v="94110"/>
    <s v="West"/>
    <s v="TEC-AC-10003441"/>
    <x v="2"/>
    <s v="Accessories"/>
    <s v="Kingston Digital DataTraveler 32GB USB 2.0"/>
    <n v="67.8"/>
    <x v="4"/>
    <n v="0"/>
    <x v="788"/>
  </r>
  <r>
    <n v="826"/>
    <s v="US-2011-102071"/>
    <n v="2011"/>
    <d v="2011-05-09T00:00:00"/>
    <d v="2011-05-15T00:00:00"/>
    <s v="Standard Class"/>
    <x v="310"/>
    <s v="Patrick Gardner"/>
    <s v="Consumer"/>
    <x v="0"/>
    <s v="San Francisco"/>
    <s v="California"/>
    <n v="94110"/>
    <s v="West"/>
    <s v="TEC-AC-10000109"/>
    <x v="2"/>
    <s v="Accessories"/>
    <s v="Sony Micro Vault Click 16 GB USB 2.0 Flash Drive"/>
    <n v="167.97"/>
    <x v="1"/>
    <n v="0"/>
    <x v="789"/>
  </r>
  <r>
    <n v="827"/>
    <s v="CA-2014-126956"/>
    <n v="2014"/>
    <d v="2014-08-22T00:00:00"/>
    <d v="2014-08-29T00:00:00"/>
    <s v="Standard Class"/>
    <x v="218"/>
    <s v="Greg Tran"/>
    <s v="Consumer"/>
    <x v="0"/>
    <s v="Lakeville"/>
    <s v="Minnesota"/>
    <n v="55044"/>
    <s v="Central"/>
    <s v="OFF-FA-10002280"/>
    <x v="1"/>
    <s v="Fasteners"/>
    <s v="Advantus Plastic Paper Clips"/>
    <n v="35"/>
    <x v="3"/>
    <n v="0"/>
    <x v="790"/>
  </r>
  <r>
    <n v="828"/>
    <s v="CA-2014-126956"/>
    <n v="2014"/>
    <d v="2014-08-22T00:00:00"/>
    <d v="2014-08-29T00:00:00"/>
    <s v="Standard Class"/>
    <x v="218"/>
    <s v="Greg Tran"/>
    <s v="Consumer"/>
    <x v="0"/>
    <s v="Lakeville"/>
    <s v="Minnesota"/>
    <n v="55044"/>
    <s v="Central"/>
    <s v="OFF-SU-10000381"/>
    <x v="1"/>
    <s v="Supplies"/>
    <s v="Acme Forged Steel Scissors with Black Enamel Handles"/>
    <n v="37.24"/>
    <x v="4"/>
    <n v="0"/>
    <x v="791"/>
  </r>
  <r>
    <n v="829"/>
    <s v="CA-2014-126956"/>
    <n v="2014"/>
    <d v="2014-08-22T00:00:00"/>
    <d v="2014-08-29T00:00:00"/>
    <s v="Standard Class"/>
    <x v="218"/>
    <s v="Greg Tran"/>
    <s v="Consumer"/>
    <x v="0"/>
    <s v="Lakeville"/>
    <s v="Minnesota"/>
    <n v="55044"/>
    <s v="Central"/>
    <s v="OFF-EN-10004459"/>
    <x v="1"/>
    <s v="Envelopes"/>
    <s v="Security-Tint Envelopes"/>
    <n v="15.28"/>
    <x v="0"/>
    <n v="0"/>
    <x v="792"/>
  </r>
  <r>
    <n v="830"/>
    <s v="CA-2014-129462"/>
    <n v="2014"/>
    <d v="2014-06-17T00:00:00"/>
    <d v="2014-06-22T00:00:00"/>
    <s v="Second Class"/>
    <x v="32"/>
    <s v="Joel Eaton"/>
    <s v="Consumer"/>
    <x v="0"/>
    <s v="Florence"/>
    <s v="Kentucky"/>
    <n v="41042"/>
    <s v="South"/>
    <s v="FUR-CH-10000665"/>
    <x v="0"/>
    <s v="Chairs"/>
    <s v="Global Airflow Leather Mesh Back Chair, Black"/>
    <n v="301.95999999999998"/>
    <x v="0"/>
    <n v="0"/>
    <x v="793"/>
  </r>
  <r>
    <n v="831"/>
    <s v="CA-2014-129462"/>
    <n v="2014"/>
    <d v="2014-06-17T00:00:00"/>
    <d v="2014-06-22T00:00:00"/>
    <s v="Second Class"/>
    <x v="32"/>
    <s v="Joel Eaton"/>
    <s v="Consumer"/>
    <x v="0"/>
    <s v="Florence"/>
    <s v="Kentucky"/>
    <n v="41042"/>
    <s v="South"/>
    <s v="OFF-AP-10003884"/>
    <x v="1"/>
    <s v="Appliances"/>
    <s v="Fellowes Smart Surge Ten-Outlet Protector, Platinum"/>
    <n v="180.66"/>
    <x v="1"/>
    <n v="0"/>
    <x v="794"/>
  </r>
  <r>
    <n v="832"/>
    <s v="CA-2014-129462"/>
    <n v="2014"/>
    <d v="2014-06-17T00:00:00"/>
    <d v="2014-06-22T00:00:00"/>
    <s v="Second Class"/>
    <x v="32"/>
    <s v="Joel Eaton"/>
    <s v="Consumer"/>
    <x v="0"/>
    <s v="Florence"/>
    <s v="Kentucky"/>
    <n v="41042"/>
    <s v="South"/>
    <s v="TEC-PH-10001557"/>
    <x v="2"/>
    <s v="Phones"/>
    <s v="Pyle PMP37LED"/>
    <n v="191.98"/>
    <x v="0"/>
    <n v="0"/>
    <x v="795"/>
  </r>
  <r>
    <n v="833"/>
    <s v="CA-2014-129462"/>
    <n v="2014"/>
    <d v="2014-06-17T00:00:00"/>
    <d v="2014-06-22T00:00:00"/>
    <s v="Second Class"/>
    <x v="32"/>
    <s v="Joel Eaton"/>
    <s v="Consumer"/>
    <x v="0"/>
    <s v="Florence"/>
    <s v="Kentucky"/>
    <n v="41042"/>
    <s v="South"/>
    <s v="TEC-PH-10002085"/>
    <x v="2"/>
    <s v="Phones"/>
    <s v="Clarity 53712"/>
    <n v="65.989999999999995"/>
    <x v="7"/>
    <n v="0"/>
    <x v="796"/>
  </r>
  <r>
    <n v="834"/>
    <s v="CA-2013-165316"/>
    <n v="2013"/>
    <d v="2013-07-24T00:00:00"/>
    <d v="2013-07-28T00:00:00"/>
    <s v="Standard Class"/>
    <x v="80"/>
    <s v="Jennifer Braxton"/>
    <s v="Corporate"/>
    <x v="0"/>
    <s v="Tampa"/>
    <s v="Florida"/>
    <n v="33614"/>
    <s v="South"/>
    <s v="OFF-AR-10002956"/>
    <x v="1"/>
    <s v="Art"/>
    <s v="Boston 16801 Nautilus Battery Pencil Sharpener"/>
    <n v="35.216000000000001"/>
    <x v="0"/>
    <n v="0.2"/>
    <x v="797"/>
  </r>
  <r>
    <n v="835"/>
    <s v="CA-2013-165316"/>
    <n v="2013"/>
    <d v="2013-07-24T00:00:00"/>
    <d v="2013-07-28T00:00:00"/>
    <s v="Standard Class"/>
    <x v="80"/>
    <s v="Jennifer Braxton"/>
    <s v="Corporate"/>
    <x v="0"/>
    <s v="Tampa"/>
    <s v="Florida"/>
    <n v="33614"/>
    <s v="South"/>
    <s v="OFF-AP-10003266"/>
    <x v="1"/>
    <s v="Appliances"/>
    <s v="Holmes Replacement Filter for HEPA Air Cleaner, Large Room"/>
    <n v="23.696000000000002"/>
    <x v="0"/>
    <n v="0.2"/>
    <x v="798"/>
  </r>
  <r>
    <n v="836"/>
    <s v="CA-2013-165316"/>
    <n v="2013"/>
    <d v="2013-07-24T00:00:00"/>
    <d v="2013-07-28T00:00:00"/>
    <s v="Standard Class"/>
    <x v="80"/>
    <s v="Jennifer Braxton"/>
    <s v="Corporate"/>
    <x v="0"/>
    <s v="Tampa"/>
    <s v="Florida"/>
    <n v="33614"/>
    <s v="South"/>
    <s v="TEC-MA-10004002"/>
    <x v="2"/>
    <s v="Machines"/>
    <s v="Zebra GX420t Direct Thermal/Thermal Transfer Printer"/>
    <n v="265.47500000000002"/>
    <x v="7"/>
    <n v="0.5"/>
    <x v="799"/>
  </r>
  <r>
    <n v="837"/>
    <s v="US-2011-115987"/>
    <n v="2011"/>
    <d v="2011-09-08T00:00:00"/>
    <d v="2011-09-13T00:00:00"/>
    <s v="Second Class"/>
    <x v="293"/>
    <s v="Lisa Hazard"/>
    <s v="Consumer"/>
    <x v="0"/>
    <s v="Tyler"/>
    <s v="Texas"/>
    <n v="75701"/>
    <s v="Central"/>
    <s v="OFF-BI-10001071"/>
    <x v="1"/>
    <s v="Binders"/>
    <s v="GBC ProClick Punch Binding System"/>
    <n v="51.183999999999983"/>
    <x v="4"/>
    <n v="0.8"/>
    <x v="800"/>
  </r>
  <r>
    <n v="838"/>
    <s v="US-2014-156083"/>
    <n v="2014"/>
    <d v="2014-11-05T00:00:00"/>
    <d v="2014-11-12T00:00:00"/>
    <s v="Standard Class"/>
    <x v="311"/>
    <s v="James Lanier"/>
    <s v="Home Office"/>
    <x v="0"/>
    <s v="Columbia"/>
    <s v="Tennessee"/>
    <n v="38401"/>
    <s v="South"/>
    <s v="OFF-PA-10001560"/>
    <x v="1"/>
    <s v="Paper"/>
    <s v="Adams Telephone Message Books, 5 1/4” x 11”"/>
    <n v="9.6640000000000015"/>
    <x v="0"/>
    <n v="0.2"/>
    <x v="801"/>
  </r>
  <r>
    <n v="839"/>
    <s v="US-2013-137547"/>
    <n v="2013"/>
    <d v="2013-03-08T00:00:00"/>
    <d v="2013-03-13T00:00:00"/>
    <s v="Standard Class"/>
    <x v="182"/>
    <s v="Ed Braxton"/>
    <s v="Corporate"/>
    <x v="0"/>
    <s v="Fort Worth"/>
    <s v="Texas"/>
    <n v="76106"/>
    <s v="Central"/>
    <s v="TEC-PH-10002365"/>
    <x v="2"/>
    <s v="Phones"/>
    <s v="Belkin Grip Candy Sheer Case / Cover for iPhone 5 and 5S"/>
    <n v="21.071999999999999"/>
    <x v="1"/>
    <n v="0.2"/>
    <x v="802"/>
  </r>
  <r>
    <n v="840"/>
    <s v="CA-2012-100454"/>
    <n v="2012"/>
    <d v="2012-11-20T00:00:00"/>
    <d v="2012-11-25T00:00:00"/>
    <s v="Standard Class"/>
    <x v="312"/>
    <s v="Brian Moss"/>
    <s v="Corporate"/>
    <x v="0"/>
    <s v="New York City"/>
    <s v="New York"/>
    <n v="10035"/>
    <s v="East"/>
    <s v="OFF-AR-10004648"/>
    <x v="1"/>
    <s v="Art"/>
    <s v="Boston 19500 Mighty Mite Electric Pencil Sharpener"/>
    <n v="60.449999999999996"/>
    <x v="1"/>
    <n v="0"/>
    <x v="803"/>
  </r>
  <r>
    <n v="841"/>
    <s v="CA-2012-100454"/>
    <n v="2012"/>
    <d v="2012-11-20T00:00:00"/>
    <d v="2012-11-25T00:00:00"/>
    <s v="Standard Class"/>
    <x v="312"/>
    <s v="Brian Moss"/>
    <s v="Corporate"/>
    <x v="0"/>
    <s v="New York City"/>
    <s v="New York"/>
    <n v="10035"/>
    <s v="East"/>
    <s v="OFF-AR-10002578"/>
    <x v="1"/>
    <s v="Art"/>
    <s v="Newell 335"/>
    <n v="11.52"/>
    <x v="4"/>
    <n v="0"/>
    <x v="804"/>
  </r>
  <r>
    <n v="842"/>
    <s v="CA-2012-100454"/>
    <n v="2012"/>
    <d v="2012-11-20T00:00:00"/>
    <d v="2012-11-25T00:00:00"/>
    <s v="Standard Class"/>
    <x v="312"/>
    <s v="Brian Moss"/>
    <s v="Corporate"/>
    <x v="0"/>
    <s v="New York City"/>
    <s v="New York"/>
    <n v="10035"/>
    <s v="East"/>
    <s v="FUR-BO-10001519"/>
    <x v="0"/>
    <s v="Bookcases"/>
    <s v="O'Sullivan 3-Shelf Heavy-Duty Bookcases"/>
    <n v="186.048"/>
    <x v="4"/>
    <n v="0.2"/>
    <x v="805"/>
  </r>
  <r>
    <n v="843"/>
    <s v="CA-2013-161669"/>
    <n v="2013"/>
    <d v="2013-11-08T00:00:00"/>
    <d v="2013-11-10T00:00:00"/>
    <s v="First Class"/>
    <x v="313"/>
    <s v="Eudokia Martin"/>
    <s v="Corporate"/>
    <x v="0"/>
    <s v="Los Angeles"/>
    <s v="California"/>
    <n v="90036"/>
    <s v="West"/>
    <s v="OFF-BI-10001294"/>
    <x v="1"/>
    <s v="Binders"/>
    <s v="Fellowes Binding Cases"/>
    <n v="37.44"/>
    <x v="4"/>
    <n v="0.2"/>
    <x v="806"/>
  </r>
  <r>
    <n v="844"/>
    <s v="CA-2013-161669"/>
    <n v="2013"/>
    <d v="2013-11-08T00:00:00"/>
    <d v="2013-11-10T00:00:00"/>
    <s v="First Class"/>
    <x v="313"/>
    <s v="Eudokia Martin"/>
    <s v="Corporate"/>
    <x v="0"/>
    <s v="Los Angeles"/>
    <s v="California"/>
    <n v="90036"/>
    <s v="West"/>
    <s v="OFF-BI-10001636"/>
    <x v="1"/>
    <s v="Binders"/>
    <s v="Ibico Plastic and Wire Spiral Binding Combs"/>
    <n v="26.975999999999999"/>
    <x v="4"/>
    <n v="0.2"/>
    <x v="807"/>
  </r>
  <r>
    <n v="845"/>
    <s v="CA-2013-161669"/>
    <n v="2013"/>
    <d v="2013-11-08T00:00:00"/>
    <d v="2013-11-10T00:00:00"/>
    <s v="First Class"/>
    <x v="313"/>
    <s v="Eudokia Martin"/>
    <s v="Corporate"/>
    <x v="0"/>
    <s v="Los Angeles"/>
    <s v="California"/>
    <n v="90036"/>
    <s v="West"/>
    <s v="OFF-SU-10002503"/>
    <x v="1"/>
    <s v="Supplies"/>
    <s v="Acme Preferred Stainless Steel Scissors"/>
    <n v="11.36"/>
    <x v="0"/>
    <n v="0"/>
    <x v="808"/>
  </r>
  <r>
    <n v="846"/>
    <s v="CA-2013-161669"/>
    <n v="2013"/>
    <d v="2013-11-08T00:00:00"/>
    <d v="2013-11-10T00:00:00"/>
    <s v="First Class"/>
    <x v="313"/>
    <s v="Eudokia Martin"/>
    <s v="Corporate"/>
    <x v="0"/>
    <s v="Los Angeles"/>
    <s v="California"/>
    <n v="90036"/>
    <s v="West"/>
    <s v="OFF-LA-10004093"/>
    <x v="1"/>
    <s v="Labels"/>
    <s v="Avery 486"/>
    <n v="14.62"/>
    <x v="0"/>
    <n v="0"/>
    <x v="2"/>
  </r>
  <r>
    <n v="847"/>
    <s v="CA-2012-114300"/>
    <n v="2012"/>
    <d v="2012-10-13T00:00:00"/>
    <d v="2012-10-17T00:00:00"/>
    <s v="Standard Class"/>
    <x v="314"/>
    <s v="Art Foster"/>
    <s v="Consumer"/>
    <x v="0"/>
    <s v="Louisville"/>
    <s v="Kentucky"/>
    <n v="40214"/>
    <s v="South"/>
    <s v="TEC-PH-10001552"/>
    <x v="2"/>
    <s v="Phones"/>
    <s v="I Need's 3d Hello Kitty Hybrid Silicone Case Cover for HTC One X 4g with 3d Hello Kitty Stylus Pen Green/pink"/>
    <n v="83.72"/>
    <x v="3"/>
    <n v="0"/>
    <x v="809"/>
  </r>
  <r>
    <n v="848"/>
    <s v="CA-2012-114300"/>
    <n v="2012"/>
    <d v="2012-10-13T00:00:00"/>
    <d v="2012-10-17T00:00:00"/>
    <s v="Standard Class"/>
    <x v="314"/>
    <s v="Art Foster"/>
    <s v="Consumer"/>
    <x v="0"/>
    <s v="Louisville"/>
    <s v="Kentucky"/>
    <n v="40214"/>
    <s v="South"/>
    <s v="FUR-CH-10001891"/>
    <x v="0"/>
    <s v="Chairs"/>
    <s v="Global Deluxe Office Fabric Chairs"/>
    <n v="287.94"/>
    <x v="1"/>
    <n v="0"/>
    <x v="810"/>
  </r>
  <r>
    <n v="849"/>
    <s v="CA-2014-107503"/>
    <n v="2014"/>
    <d v="2014-01-02T00:00:00"/>
    <d v="2014-01-07T00:00:00"/>
    <s v="Standard Class"/>
    <x v="315"/>
    <s v="Guy Armstrong"/>
    <s v="Consumer"/>
    <x v="0"/>
    <s v="Lorain"/>
    <s v="Ohio"/>
    <n v="44052"/>
    <s v="East"/>
    <s v="FUR-FU-10003878"/>
    <x v="0"/>
    <s v="Furnishings"/>
    <s v="Linden 10&quot; Round Wall Clock, Black"/>
    <n v="48.896000000000001"/>
    <x v="4"/>
    <n v="0.2"/>
    <x v="811"/>
  </r>
  <r>
    <n v="850"/>
    <s v="CA-2011-107755"/>
    <n v="2011"/>
    <d v="2011-02-08T00:00:00"/>
    <d v="2011-02-13T00:00:00"/>
    <s v="Standard Class"/>
    <x v="316"/>
    <s v="Cyma Kinney"/>
    <s v="Corporate"/>
    <x v="0"/>
    <s v="Linden"/>
    <s v="New Jersey"/>
    <n v="7036"/>
    <s v="East"/>
    <s v="TEC-AC-10000710"/>
    <x v="2"/>
    <s v="Accessories"/>
    <s v="Maxell DVD-RAM Discs"/>
    <n v="115.36"/>
    <x v="3"/>
    <n v="0"/>
    <x v="812"/>
  </r>
  <r>
    <n v="851"/>
    <s v="CA-2013-152534"/>
    <n v="2013"/>
    <d v="2013-06-21T00:00:00"/>
    <d v="2013-06-26T00:00:00"/>
    <s v="Second Class"/>
    <x v="317"/>
    <s v="Dave Poirier"/>
    <s v="Corporate"/>
    <x v="0"/>
    <s v="Salinas"/>
    <s v="California"/>
    <n v="93905"/>
    <s v="West"/>
    <s v="OFF-AR-10002335"/>
    <x v="1"/>
    <s v="Art"/>
    <s v="DIXON Oriole Pencils"/>
    <n v="5.16"/>
    <x v="0"/>
    <n v="0"/>
    <x v="813"/>
  </r>
  <r>
    <n v="852"/>
    <s v="CA-2013-152534"/>
    <n v="2013"/>
    <d v="2013-06-21T00:00:00"/>
    <d v="2013-06-26T00:00:00"/>
    <s v="Second Class"/>
    <x v="317"/>
    <s v="Dave Poirier"/>
    <s v="Corporate"/>
    <x v="0"/>
    <s v="Salinas"/>
    <s v="California"/>
    <n v="93905"/>
    <s v="West"/>
    <s v="OFF-PA-10001870"/>
    <x v="1"/>
    <s v="Paper"/>
    <s v="Xerox 202"/>
    <n v="38.880000000000003"/>
    <x v="5"/>
    <n v="0"/>
    <x v="814"/>
  </r>
  <r>
    <n v="853"/>
    <s v="CA-2013-113747"/>
    <n v="2013"/>
    <d v="2013-05-29T00:00:00"/>
    <d v="2013-06-05T00:00:00"/>
    <s v="Standard Class"/>
    <x v="104"/>
    <s v="Valerie Dominguez"/>
    <s v="Consumer"/>
    <x v="0"/>
    <s v="Jackson"/>
    <s v="Mississippi"/>
    <n v="39212"/>
    <s v="South"/>
    <s v="OFF-AR-10003373"/>
    <x v="1"/>
    <s v="Art"/>
    <s v="Boston School Pro Electric Pencil Sharpener, 1670"/>
    <n v="185.88"/>
    <x v="5"/>
    <n v="0"/>
    <x v="815"/>
  </r>
  <r>
    <n v="854"/>
    <s v="CA-2013-123274"/>
    <n v="2013"/>
    <d v="2013-02-19T00:00:00"/>
    <d v="2013-02-24T00:00:00"/>
    <s v="Standard Class"/>
    <x v="218"/>
    <s v="Greg Tran"/>
    <s v="Consumer"/>
    <x v="0"/>
    <s v="New York City"/>
    <s v="New York"/>
    <n v="10035"/>
    <s v="East"/>
    <s v="FUR-FU-10004090"/>
    <x v="0"/>
    <s v="Furnishings"/>
    <s v="Executive Impressions 14&quot; Contract Wall Clock"/>
    <n v="44.46"/>
    <x v="0"/>
    <n v="0"/>
    <x v="816"/>
  </r>
  <r>
    <n v="855"/>
    <s v="CA-2013-123274"/>
    <n v="2013"/>
    <d v="2013-02-19T00:00:00"/>
    <d v="2013-02-24T00:00:00"/>
    <s v="Standard Class"/>
    <x v="218"/>
    <s v="Greg Tran"/>
    <s v="Consumer"/>
    <x v="0"/>
    <s v="New York City"/>
    <s v="New York"/>
    <n v="10035"/>
    <s v="East"/>
    <s v="OFF-ST-10000736"/>
    <x v="1"/>
    <s v="Storage"/>
    <s v="Carina Double Wide Media Storage Towers in Natural &amp; Black"/>
    <n v="242.94"/>
    <x v="1"/>
    <n v="0"/>
    <x v="703"/>
  </r>
  <r>
    <n v="856"/>
    <s v="CA-2011-125612"/>
    <n v="2011"/>
    <d v="2011-08-03T00:00:00"/>
    <d v="2011-08-08T00:00:00"/>
    <s v="Standard Class"/>
    <x v="318"/>
    <s v="Berenike Kampe"/>
    <s v="Consumer"/>
    <x v="0"/>
    <s v="New York City"/>
    <s v="New York"/>
    <n v="10035"/>
    <s v="East"/>
    <s v="OFF-PA-10001019"/>
    <x v="1"/>
    <s v="Paper"/>
    <s v="Xerox 1884"/>
    <n v="39.96"/>
    <x v="0"/>
    <n v="0"/>
    <x v="817"/>
  </r>
  <r>
    <n v="857"/>
    <s v="CA-2011-125612"/>
    <n v="2011"/>
    <d v="2011-08-03T00:00:00"/>
    <d v="2011-08-08T00:00:00"/>
    <s v="Standard Class"/>
    <x v="318"/>
    <s v="Berenike Kampe"/>
    <s v="Consumer"/>
    <x v="0"/>
    <s v="New York City"/>
    <s v="New York"/>
    <n v="10035"/>
    <s v="East"/>
    <s v="OFF-SU-10002537"/>
    <x v="1"/>
    <s v="Supplies"/>
    <s v="Acme Box Cutter Scissors"/>
    <n v="102.30000000000001"/>
    <x v="12"/>
    <n v="0"/>
    <x v="818"/>
  </r>
  <r>
    <n v="858"/>
    <s v="CA-2011-125612"/>
    <n v="2011"/>
    <d v="2011-08-03T00:00:00"/>
    <d v="2011-08-08T00:00:00"/>
    <s v="Standard Class"/>
    <x v="318"/>
    <s v="Berenike Kampe"/>
    <s v="Consumer"/>
    <x v="0"/>
    <s v="New York City"/>
    <s v="New York"/>
    <n v="10035"/>
    <s v="East"/>
    <s v="OFF-ST-10003221"/>
    <x v="1"/>
    <s v="Storage"/>
    <s v="Staples"/>
    <n v="21.36"/>
    <x v="0"/>
    <n v="0"/>
    <x v="819"/>
  </r>
  <r>
    <n v="859"/>
    <s v="CA-2014-161984"/>
    <n v="2014"/>
    <d v="2014-04-11T00:00:00"/>
    <d v="2014-04-16T00:00:00"/>
    <s v="Standard Class"/>
    <x v="319"/>
    <s v="Sanjit Jacobs"/>
    <s v="Home Office"/>
    <x v="0"/>
    <s v="New Brunswick"/>
    <s v="New Jersey"/>
    <n v="8901"/>
    <s v="East"/>
    <s v="OFF-PA-10004569"/>
    <x v="1"/>
    <s v="Paper"/>
    <s v="Wirebound Message Books, Two 4 1/4&quot; x 5&quot; Forms per Page"/>
    <n v="7.61"/>
    <x v="7"/>
    <n v="0"/>
    <x v="247"/>
  </r>
  <r>
    <n v="860"/>
    <s v="CA-2014-161984"/>
    <n v="2014"/>
    <d v="2014-04-11T00:00:00"/>
    <d v="2014-04-16T00:00:00"/>
    <s v="Standard Class"/>
    <x v="319"/>
    <s v="Sanjit Jacobs"/>
    <s v="Home Office"/>
    <x v="0"/>
    <s v="New Brunswick"/>
    <s v="New Jersey"/>
    <n v="8901"/>
    <s v="East"/>
    <s v="OFF-FA-10000624"/>
    <x v="1"/>
    <s v="Fasteners"/>
    <s v="OIC Binder Clips"/>
    <n v="7.16"/>
    <x v="0"/>
    <n v="0"/>
    <x v="317"/>
  </r>
  <r>
    <n v="861"/>
    <s v="CA-2011-133851"/>
    <n v="2011"/>
    <d v="2011-06-09T00:00:00"/>
    <d v="2011-06-16T00:00:00"/>
    <s v="Standard Class"/>
    <x v="320"/>
    <s v="Chuck Magee"/>
    <s v="Consumer"/>
    <x v="0"/>
    <s v="San Francisco"/>
    <s v="California"/>
    <n v="94122"/>
    <s v="West"/>
    <s v="OFF-SU-10001225"/>
    <x v="1"/>
    <s v="Supplies"/>
    <s v="Staples"/>
    <n v="7.36"/>
    <x v="0"/>
    <n v="0"/>
    <x v="359"/>
  </r>
  <r>
    <n v="862"/>
    <s v="CA-2011-133851"/>
    <n v="2011"/>
    <d v="2011-06-09T00:00:00"/>
    <d v="2011-06-16T00:00:00"/>
    <s v="Standard Class"/>
    <x v="320"/>
    <s v="Chuck Magee"/>
    <s v="Consumer"/>
    <x v="0"/>
    <s v="San Francisco"/>
    <s v="California"/>
    <n v="94122"/>
    <s v="West"/>
    <s v="OFF-AR-10003752"/>
    <x v="1"/>
    <s v="Art"/>
    <s v="Deluxe Chalkboard Eraser Cleaner"/>
    <n v="23.1"/>
    <x v="0"/>
    <n v="0"/>
    <x v="820"/>
  </r>
  <r>
    <n v="863"/>
    <s v="CA-2013-134474"/>
    <n v="2013"/>
    <d v="2013-01-05T00:00:00"/>
    <d v="2013-01-07T00:00:00"/>
    <s v="Second Class"/>
    <x v="295"/>
    <s v="Anthony Johnson"/>
    <s v="Corporate"/>
    <x v="0"/>
    <s v="Jacksonville"/>
    <s v="Florida"/>
    <n v="32216"/>
    <s v="South"/>
    <s v="TEC-AC-10001714"/>
    <x v="2"/>
    <s v="Accessories"/>
    <s v="Logitech MX Performance Wireless Mouse"/>
    <n v="191.47200000000001"/>
    <x v="5"/>
    <n v="0.2"/>
    <x v="821"/>
  </r>
  <r>
    <n v="864"/>
    <s v="CA-2013-134474"/>
    <n v="2013"/>
    <d v="2013-01-05T00:00:00"/>
    <d v="2013-01-07T00:00:00"/>
    <s v="Second Class"/>
    <x v="295"/>
    <s v="Anthony Johnson"/>
    <s v="Corporate"/>
    <x v="0"/>
    <s v="Jacksonville"/>
    <s v="Florida"/>
    <n v="32216"/>
    <s v="South"/>
    <s v="OFF-AR-10003958"/>
    <x v="1"/>
    <s v="Art"/>
    <s v="Newell 337"/>
    <n v="5.2480000000000002"/>
    <x v="0"/>
    <n v="0.2"/>
    <x v="822"/>
  </r>
  <r>
    <n v="865"/>
    <s v="CA-2013-134474"/>
    <n v="2013"/>
    <d v="2013-01-05T00:00:00"/>
    <d v="2013-01-07T00:00:00"/>
    <s v="Second Class"/>
    <x v="295"/>
    <s v="Anthony Johnson"/>
    <s v="Corporate"/>
    <x v="0"/>
    <s v="Jacksonville"/>
    <s v="Florida"/>
    <n v="32216"/>
    <s v="South"/>
    <s v="TEC-PH-10002923"/>
    <x v="2"/>
    <s v="Phones"/>
    <s v="Logitech B530 USB Headset - headset - Full size, Binaural"/>
    <n v="59.184000000000005"/>
    <x v="0"/>
    <n v="0.2"/>
    <x v="823"/>
  </r>
  <r>
    <n v="866"/>
    <s v="CA-2011-149020"/>
    <n v="2011"/>
    <d v="2011-01-11T00:00:00"/>
    <d v="2011-01-16T00:00:00"/>
    <s v="Standard Class"/>
    <x v="321"/>
    <s v="Anthony Jacobs"/>
    <s v="Corporate"/>
    <x v="0"/>
    <s v="Springfield"/>
    <s v="Virginia"/>
    <n v="22153"/>
    <s v="South"/>
    <s v="OFF-LA-10004272"/>
    <x v="1"/>
    <s v="Labels"/>
    <s v="Avery 482"/>
    <n v="2.89"/>
    <x v="7"/>
    <n v="0"/>
    <x v="824"/>
  </r>
  <r>
    <n v="867"/>
    <s v="CA-2011-149020"/>
    <n v="2011"/>
    <d v="2011-01-11T00:00:00"/>
    <d v="2011-01-16T00:00:00"/>
    <s v="Standard Class"/>
    <x v="321"/>
    <s v="Anthony Jacobs"/>
    <s v="Corporate"/>
    <x v="0"/>
    <s v="Springfield"/>
    <s v="Virginia"/>
    <n v="22153"/>
    <s v="South"/>
    <s v="FUR-FU-10000965"/>
    <x v="0"/>
    <s v="Furnishings"/>
    <s v="Howard Miller 11-1/2&quot; Diameter Ridgewood Wall Clock"/>
    <n v="51.94"/>
    <x v="7"/>
    <n v="0"/>
    <x v="825"/>
  </r>
  <r>
    <n v="868"/>
    <s v="CA-2013-134362"/>
    <n v="2013"/>
    <d v="2013-09-30T00:00:00"/>
    <d v="2013-10-03T00:00:00"/>
    <s v="First Class"/>
    <x v="322"/>
    <s v="Linda Southworth"/>
    <s v="Corporate"/>
    <x v="0"/>
    <s v="Philadelphia"/>
    <s v="Pennsylvania"/>
    <n v="19140"/>
    <s v="East"/>
    <s v="OFF-LA-10004853"/>
    <x v="1"/>
    <s v="Labels"/>
    <s v="Avery 483"/>
    <n v="15.936000000000002"/>
    <x v="4"/>
    <n v="0.2"/>
    <x v="826"/>
  </r>
  <r>
    <n v="869"/>
    <s v="CA-2011-136742"/>
    <n v="2011"/>
    <d v="2011-04-06T00:00:00"/>
    <d v="2011-04-10T00:00:00"/>
    <s v="Standard Class"/>
    <x v="323"/>
    <s v="Guy Phonely"/>
    <s v="Corporate"/>
    <x v="0"/>
    <s v="Lancaster"/>
    <s v="Pennsylvania"/>
    <n v="17602"/>
    <s v="East"/>
    <s v="OFF-BI-10003719"/>
    <x v="1"/>
    <s v="Binders"/>
    <s v="Large Capacity Hanging Post Binders"/>
    <n v="44.910000000000011"/>
    <x v="5"/>
    <n v="0.7"/>
    <x v="827"/>
  </r>
  <r>
    <n v="870"/>
    <s v="CA-2013-158099"/>
    <n v="2013"/>
    <d v="2013-09-04T00:00:00"/>
    <d v="2013-09-06T00:00:00"/>
    <s v="First Class"/>
    <x v="324"/>
    <s v="Paul Knutson"/>
    <s v="Home Office"/>
    <x v="0"/>
    <s v="Philadelphia"/>
    <s v="Pennsylvania"/>
    <n v="19143"/>
    <s v="East"/>
    <s v="OFF-BI-10000545"/>
    <x v="1"/>
    <s v="Binders"/>
    <s v="GBC Ibimaster 500 Manual ProClick Binding System"/>
    <n v="1141.4700000000003"/>
    <x v="2"/>
    <n v="0.7"/>
    <x v="828"/>
  </r>
  <r>
    <n v="871"/>
    <s v="CA-2013-158099"/>
    <n v="2013"/>
    <d v="2013-09-04T00:00:00"/>
    <d v="2013-09-06T00:00:00"/>
    <s v="First Class"/>
    <x v="324"/>
    <s v="Paul Knutson"/>
    <s v="Home Office"/>
    <x v="0"/>
    <s v="Philadelphia"/>
    <s v="Pennsylvania"/>
    <n v="19143"/>
    <s v="East"/>
    <s v="TEC-PH-10002496"/>
    <x v="2"/>
    <s v="Phones"/>
    <s v="Cisco SPA301"/>
    <n v="280.78200000000004"/>
    <x v="1"/>
    <n v="0.4"/>
    <x v="829"/>
  </r>
  <r>
    <n v="872"/>
    <s v="CA-2012-131128"/>
    <n v="2012"/>
    <d v="2012-10-19T00:00:00"/>
    <d v="2012-10-20T00:00:00"/>
    <s v="First Class"/>
    <x v="14"/>
    <s v="Tracy Blumstein"/>
    <s v="Consumer"/>
    <x v="0"/>
    <s v="Concord"/>
    <s v="New Hampshire"/>
    <n v="3301"/>
    <s v="East"/>
    <s v="OFF-PA-10003591"/>
    <x v="1"/>
    <s v="Paper"/>
    <s v="Southworth 100% Cotton The Best Paper"/>
    <n v="34.44"/>
    <x v="1"/>
    <n v="0"/>
    <x v="830"/>
  </r>
  <r>
    <n v="873"/>
    <s v="CA-2011-148488"/>
    <n v="2011"/>
    <d v="2011-12-10T00:00:00"/>
    <d v="2011-12-15T00:00:00"/>
    <s v="Standard Class"/>
    <x v="325"/>
    <s v="Sally Matthias"/>
    <s v="Consumer"/>
    <x v="0"/>
    <s v="New York City"/>
    <s v="New York"/>
    <n v="10009"/>
    <s v="East"/>
    <s v="OFF-PA-10004470"/>
    <x v="1"/>
    <s v="Paper"/>
    <s v="Adams Write n' Stick Phone Message Book, 11&quot; X 5 1/4&quot;, 200 Messages"/>
    <n v="11.36"/>
    <x v="0"/>
    <n v="0"/>
    <x v="831"/>
  </r>
  <r>
    <n v="874"/>
    <s v="CA-2011-148488"/>
    <n v="2011"/>
    <d v="2011-12-10T00:00:00"/>
    <d v="2011-12-15T00:00:00"/>
    <s v="Standard Class"/>
    <x v="325"/>
    <s v="Sally Matthias"/>
    <s v="Consumer"/>
    <x v="0"/>
    <s v="New York City"/>
    <s v="New York"/>
    <n v="10009"/>
    <s v="East"/>
    <s v="OFF-BI-10000315"/>
    <x v="1"/>
    <s v="Binders"/>
    <s v="Poly Designer Cover &amp; Back"/>
    <n v="106.34399999999999"/>
    <x v="3"/>
    <n v="0.2"/>
    <x v="832"/>
  </r>
  <r>
    <n v="875"/>
    <s v="CA-2014-114636"/>
    <n v="2014"/>
    <d v="2014-08-26T00:00:00"/>
    <d v="2014-08-30T00:00:00"/>
    <s v="Standard Class"/>
    <x v="315"/>
    <s v="Guy Armstrong"/>
    <s v="Consumer"/>
    <x v="0"/>
    <s v="Charlotte"/>
    <s v="North Carolina"/>
    <n v="28205"/>
    <s v="South"/>
    <s v="OFF-PA-10001790"/>
    <x v="1"/>
    <s v="Paper"/>
    <s v="Xerox 1910"/>
    <n v="192.16000000000003"/>
    <x v="2"/>
    <n v="0.2"/>
    <x v="833"/>
  </r>
  <r>
    <n v="876"/>
    <s v="CA-2013-116736"/>
    <n v="2013"/>
    <d v="2013-01-17T00:00:00"/>
    <d v="2013-01-21T00:00:00"/>
    <s v="Standard Class"/>
    <x v="254"/>
    <s v="Chuck Clark"/>
    <s v="Home Office"/>
    <x v="0"/>
    <s v="Concord"/>
    <s v="New Hampshire"/>
    <n v="3301"/>
    <s v="East"/>
    <s v="FUR-FU-10004017"/>
    <x v="0"/>
    <s v="Furnishings"/>
    <s v="Tenex Contemporary Contur Chairmats for Low and Medium Pile Carpet, Computer, 39&quot; x 49&quot;"/>
    <n v="322.59000000000003"/>
    <x v="1"/>
    <n v="0"/>
    <x v="834"/>
  </r>
  <r>
    <n v="877"/>
    <s v="CA-2013-116736"/>
    <n v="2013"/>
    <d v="2013-01-17T00:00:00"/>
    <d v="2013-01-21T00:00:00"/>
    <s v="Standard Class"/>
    <x v="254"/>
    <s v="Chuck Clark"/>
    <s v="Home Office"/>
    <x v="0"/>
    <s v="Concord"/>
    <s v="New Hampshire"/>
    <n v="3301"/>
    <s v="East"/>
    <s v="TEC-AC-10003628"/>
    <x v="2"/>
    <s v="Accessories"/>
    <s v="Logitech 910-002974 M325 Wireless Mouse for Web Scrolling"/>
    <n v="29.99"/>
    <x v="7"/>
    <n v="0"/>
    <x v="835"/>
  </r>
  <r>
    <n v="878"/>
    <s v="CA-2013-116736"/>
    <n v="2013"/>
    <d v="2013-01-17T00:00:00"/>
    <d v="2013-01-21T00:00:00"/>
    <s v="Standard Class"/>
    <x v="254"/>
    <s v="Chuck Clark"/>
    <s v="Home Office"/>
    <x v="0"/>
    <s v="Concord"/>
    <s v="New Hampshire"/>
    <n v="3301"/>
    <s v="East"/>
    <s v="TEC-AC-10002049"/>
    <x v="2"/>
    <s v="Accessories"/>
    <s v="Logitech G19 Programmable Gaming Keyboard"/>
    <n v="371.96999999999997"/>
    <x v="1"/>
    <n v="0"/>
    <x v="836"/>
  </r>
  <r>
    <n v="879"/>
    <s v="US-2011-158638"/>
    <n v="2011"/>
    <d v="2011-09-17T00:00:00"/>
    <d v="2011-09-21T00:00:00"/>
    <s v="Standard Class"/>
    <x v="326"/>
    <s v="Anthony Garverick"/>
    <s v="Home Office"/>
    <x v="0"/>
    <s v="Philadelphia"/>
    <s v="Pennsylvania"/>
    <n v="19120"/>
    <s v="East"/>
    <s v="OFF-BI-10003712"/>
    <x v="1"/>
    <s v="Binders"/>
    <s v="Acco Pressboard Covers with Storage Hooks, 14 7/8&quot; x 11&quot;, Light Blue"/>
    <n v="5.8920000000000012"/>
    <x v="4"/>
    <n v="0.7"/>
    <x v="837"/>
  </r>
  <r>
    <n v="880"/>
    <s v="CA-2014-111689"/>
    <n v="2014"/>
    <d v="2014-12-01T00:00:00"/>
    <d v="2014-12-03T00:00:00"/>
    <s v="Second Class"/>
    <x v="6"/>
    <s v="Harold Pawlan"/>
    <s v="Home Office"/>
    <x v="0"/>
    <s v="New York City"/>
    <s v="New York"/>
    <n v="10024"/>
    <s v="East"/>
    <s v="OFF-BI-10003984"/>
    <x v="1"/>
    <s v="Binders"/>
    <s v="Lock-Up Easel 'Spel-Binder'"/>
    <n v="68.472000000000008"/>
    <x v="1"/>
    <n v="0.2"/>
    <x v="838"/>
  </r>
  <r>
    <n v="881"/>
    <s v="CA-2014-111689"/>
    <n v="2014"/>
    <d v="2014-12-01T00:00:00"/>
    <d v="2014-12-03T00:00:00"/>
    <s v="Second Class"/>
    <x v="6"/>
    <s v="Harold Pawlan"/>
    <s v="Home Office"/>
    <x v="0"/>
    <s v="New York City"/>
    <s v="New York"/>
    <n v="10024"/>
    <s v="East"/>
    <s v="FUR-CH-10004287"/>
    <x v="0"/>
    <s v="Chairs"/>
    <s v="SAFCO Arco Folding Chair"/>
    <n v="1242.8999999999999"/>
    <x v="2"/>
    <n v="0.1"/>
    <x v="839"/>
  </r>
  <r>
    <n v="882"/>
    <s v="CA-2012-129098"/>
    <n v="2012"/>
    <d v="2012-10-09T00:00:00"/>
    <d v="2012-10-13T00:00:00"/>
    <s v="Standard Class"/>
    <x v="54"/>
    <s v="Dave Kipp"/>
    <s v="Consumer"/>
    <x v="0"/>
    <s v="Springfield"/>
    <s v="Virginia"/>
    <n v="22153"/>
    <s v="South"/>
    <s v="OFF-ST-10001321"/>
    <x v="1"/>
    <s v="Storage"/>
    <s v="Decoflex Hanging Personal Folder File, Blue"/>
    <n v="30.84"/>
    <x v="0"/>
    <n v="0"/>
    <x v="840"/>
  </r>
  <r>
    <n v="883"/>
    <s v="US-2014-123463"/>
    <n v="2014"/>
    <d v="2014-12-24T00:00:00"/>
    <d v="2014-12-24T00:00:00"/>
    <s v="Same Day"/>
    <x v="47"/>
    <s v="Gary Zandusky"/>
    <s v="Consumer"/>
    <x v="0"/>
    <s v="San Francisco"/>
    <s v="California"/>
    <n v="94109"/>
    <s v="West"/>
    <s v="OFF-AR-10001118"/>
    <x v="1"/>
    <s v="Art"/>
    <s v="Binney &amp; Smith Crayola Metallic Crayons, 16-Color Pack"/>
    <n v="13.48"/>
    <x v="4"/>
    <n v="0"/>
    <x v="841"/>
  </r>
  <r>
    <n v="884"/>
    <s v="CA-2013-165148"/>
    <n v="2013"/>
    <d v="2013-10-23T00:00:00"/>
    <d v="2013-10-25T00:00:00"/>
    <s v="First Class"/>
    <x v="327"/>
    <s v="Peter McVee"/>
    <s v="Home Office"/>
    <x v="0"/>
    <s v="Detroit"/>
    <s v="Michigan"/>
    <n v="48227"/>
    <s v="Central"/>
    <s v="FUR-FU-10000732"/>
    <x v="0"/>
    <s v="Furnishings"/>
    <s v="Eldon 200 Class Desk Accessories"/>
    <n v="31.400000000000002"/>
    <x v="2"/>
    <n v="0"/>
    <x v="842"/>
  </r>
  <r>
    <n v="885"/>
    <s v="CA-2011-134061"/>
    <n v="2011"/>
    <d v="2011-04-29T00:00:00"/>
    <d v="2011-05-04T00:00:00"/>
    <s v="Standard Class"/>
    <x v="328"/>
    <s v="Lauren Leatherbury"/>
    <s v="Consumer"/>
    <x v="0"/>
    <s v="Rochester"/>
    <s v="New York"/>
    <n v="14609"/>
    <s v="East"/>
    <s v="FUR-FU-10001424"/>
    <x v="0"/>
    <s v="Furnishings"/>
    <s v="Dax Clear Box Frame"/>
    <n v="17.46"/>
    <x v="0"/>
    <n v="0"/>
    <x v="843"/>
  </r>
  <r>
    <n v="886"/>
    <s v="CA-2012-143602"/>
    <n v="2012"/>
    <d v="2012-04-25T00:00:00"/>
    <d v="2012-04-28T00:00:00"/>
    <s v="Second Class"/>
    <x v="329"/>
    <s v="Jill Stevenson"/>
    <s v="Corporate"/>
    <x v="0"/>
    <s v="Los Angeles"/>
    <s v="California"/>
    <n v="90045"/>
    <s v="West"/>
    <s v="OFF-BI-10002071"/>
    <x v="1"/>
    <s v="Binders"/>
    <s v="Fellowes Black Plastic Comb Bindings"/>
    <n v="13.943999999999999"/>
    <x v="1"/>
    <n v="0.2"/>
    <x v="844"/>
  </r>
  <r>
    <n v="887"/>
    <s v="CA-2014-115364"/>
    <n v="2014"/>
    <d v="2014-06-27T00:00:00"/>
    <d v="2014-07-03T00:00:00"/>
    <s v="Standard Class"/>
    <x v="220"/>
    <s v="Olvera Toch"/>
    <s v="Consumer"/>
    <x v="0"/>
    <s v="San Diego"/>
    <s v="California"/>
    <n v="92105"/>
    <s v="West"/>
    <s v="OFF-ST-10002486"/>
    <x v="1"/>
    <s v="Storage"/>
    <s v="Eldon Shelf Savers Cubes and Bins"/>
    <n v="83.76"/>
    <x v="13"/>
    <n v="0"/>
    <x v="845"/>
  </r>
  <r>
    <n v="888"/>
    <s v="CA-2014-150707"/>
    <n v="2014"/>
    <d v="2014-10-15T00:00:00"/>
    <d v="2014-10-20T00:00:00"/>
    <s v="Standard Class"/>
    <x v="330"/>
    <s v="Ed Ludwig"/>
    <s v="Home Office"/>
    <x v="0"/>
    <s v="Columbia"/>
    <s v="Maryland"/>
    <n v="21044"/>
    <s v="East"/>
    <s v="OFF-BI-10001078"/>
    <x v="1"/>
    <s v="Binders"/>
    <s v="Acco PRESSTEX Data Binder with Storage Hooks, Dark Blue, 14 7/8&quot; X 11&quot;"/>
    <n v="37.659999999999997"/>
    <x v="3"/>
    <n v="0"/>
    <x v="846"/>
  </r>
  <r>
    <n v="889"/>
    <s v="CA-2011-104976"/>
    <n v="2011"/>
    <d v="2011-12-09T00:00:00"/>
    <d v="2011-12-16T00:00:00"/>
    <s v="Standard Class"/>
    <x v="316"/>
    <s v="Cyma Kinney"/>
    <s v="Corporate"/>
    <x v="0"/>
    <s v="San Francisco"/>
    <s v="California"/>
    <n v="94122"/>
    <s v="West"/>
    <s v="OFF-PA-10003845"/>
    <x v="1"/>
    <s v="Paper"/>
    <s v="Xerox 1987"/>
    <n v="34.68"/>
    <x v="5"/>
    <n v="0"/>
    <x v="847"/>
  </r>
  <r>
    <n v="890"/>
    <s v="CA-2014-132934"/>
    <n v="2014"/>
    <d v="2014-06-21T00:00:00"/>
    <d v="2014-06-27T00:00:00"/>
    <s v="Standard Class"/>
    <x v="188"/>
    <s v="Jeremy Ellison"/>
    <s v="Consumer"/>
    <x v="0"/>
    <s v="New Rochelle"/>
    <s v="New York"/>
    <n v="10801"/>
    <s v="East"/>
    <s v="TEC-AC-10000927"/>
    <x v="2"/>
    <s v="Accessories"/>
    <s v="Anker Ultrathin Bluetooth Wireless Keyboard Aluminum Cover with Stand "/>
    <n v="149.94999999999999"/>
    <x v="2"/>
    <n v="0"/>
    <x v="848"/>
  </r>
  <r>
    <n v="891"/>
    <s v="CA-2014-132934"/>
    <n v="2014"/>
    <d v="2014-06-21T00:00:00"/>
    <d v="2014-06-27T00:00:00"/>
    <s v="Standard Class"/>
    <x v="188"/>
    <s v="Jeremy Ellison"/>
    <s v="Consumer"/>
    <x v="0"/>
    <s v="New Rochelle"/>
    <s v="New York"/>
    <n v="10801"/>
    <s v="East"/>
    <s v="OFF-BI-10001098"/>
    <x v="1"/>
    <s v="Binders"/>
    <s v="Acco D-Ring Binder w/DublLock"/>
    <n v="51.311999999999998"/>
    <x v="1"/>
    <n v="0.2"/>
    <x v="449"/>
  </r>
  <r>
    <n v="892"/>
    <s v="CA-2014-133256"/>
    <n v="2014"/>
    <d v="2014-06-27T00:00:00"/>
    <d v="2014-06-28T00:00:00"/>
    <s v="First Class"/>
    <x v="274"/>
    <s v="Tracy Hopkins"/>
    <s v="Home Office"/>
    <x v="0"/>
    <s v="Detroit"/>
    <s v="Michigan"/>
    <n v="48227"/>
    <s v="Central"/>
    <s v="OFF-PA-10001622"/>
    <x v="1"/>
    <s v="Paper"/>
    <s v="Ampad Poly Cover Wirebound Steno Book, 6&quot; x 9&quot; Assorted Colors, Gregg Ruled"/>
    <n v="4.54"/>
    <x v="7"/>
    <n v="0"/>
    <x v="849"/>
  </r>
  <r>
    <n v="893"/>
    <s v="CA-2014-133256"/>
    <n v="2014"/>
    <d v="2014-06-27T00:00:00"/>
    <d v="2014-06-28T00:00:00"/>
    <s v="First Class"/>
    <x v="274"/>
    <s v="Tracy Hopkins"/>
    <s v="Home Office"/>
    <x v="0"/>
    <s v="Detroit"/>
    <s v="Michigan"/>
    <n v="48227"/>
    <s v="Central"/>
    <s v="OFF-AR-10003158"/>
    <x v="1"/>
    <s v="Art"/>
    <s v="Fluorescent Highlighters by Dixon"/>
    <n v="15.92"/>
    <x v="4"/>
    <n v="0"/>
    <x v="850"/>
  </r>
  <r>
    <n v="894"/>
    <s v="CA-2014-133256"/>
    <n v="2014"/>
    <d v="2014-06-27T00:00:00"/>
    <d v="2014-06-28T00:00:00"/>
    <s v="First Class"/>
    <x v="274"/>
    <s v="Tracy Hopkins"/>
    <s v="Home Office"/>
    <x v="0"/>
    <s v="Detroit"/>
    <s v="Michigan"/>
    <n v="48227"/>
    <s v="Central"/>
    <s v="TEC-PH-10002660"/>
    <x v="2"/>
    <s v="Phones"/>
    <s v="Nortel Networks T7316 E Nt8 B27"/>
    <n v="543.91999999999996"/>
    <x v="8"/>
    <n v="0"/>
    <x v="851"/>
  </r>
  <r>
    <n v="895"/>
    <s v="CA-2013-105494"/>
    <n v="2013"/>
    <d v="2013-11-11T00:00:00"/>
    <d v="2013-11-13T00:00:00"/>
    <s v="First Class"/>
    <x v="331"/>
    <s v="Pamela Coakley"/>
    <s v="Corporate"/>
    <x v="0"/>
    <s v="San Francisco"/>
    <s v="California"/>
    <n v="94122"/>
    <s v="West"/>
    <s v="OFF-ST-10002205"/>
    <x v="1"/>
    <s v="Storage"/>
    <s v="File Shuttle I and Handi-File"/>
    <n v="155.82000000000002"/>
    <x v="3"/>
    <n v="0"/>
    <x v="852"/>
  </r>
  <r>
    <n v="896"/>
    <s v="CA-2013-105494"/>
    <n v="2013"/>
    <d v="2013-11-11T00:00:00"/>
    <d v="2013-11-13T00:00:00"/>
    <s v="First Class"/>
    <x v="331"/>
    <s v="Pamela Coakley"/>
    <s v="Corporate"/>
    <x v="0"/>
    <s v="San Francisco"/>
    <s v="California"/>
    <n v="94122"/>
    <s v="West"/>
    <s v="OFF-BI-10003364"/>
    <x v="1"/>
    <s v="Binders"/>
    <s v="Binding Machine Supplies"/>
    <n v="70.00800000000001"/>
    <x v="1"/>
    <n v="0.2"/>
    <x v="853"/>
  </r>
  <r>
    <n v="897"/>
    <s v="CA-2013-140634"/>
    <n v="2013"/>
    <d v="2013-10-04T00:00:00"/>
    <d v="2013-10-07T00:00:00"/>
    <s v="Second Class"/>
    <x v="332"/>
    <s v="Hunter Lopez"/>
    <s v="Consumer"/>
    <x v="0"/>
    <s v="Houston"/>
    <s v="Texas"/>
    <n v="77095"/>
    <s v="Central"/>
    <s v="OFF-EN-10001099"/>
    <x v="1"/>
    <s v="Envelopes"/>
    <s v="Staples"/>
    <n v="15.648"/>
    <x v="0"/>
    <n v="0.2"/>
    <x v="854"/>
  </r>
  <r>
    <n v="898"/>
    <s v="CA-2011-144407"/>
    <n v="2011"/>
    <d v="2011-09-09T00:00:00"/>
    <d v="2011-09-15T00:00:00"/>
    <s v="Standard Class"/>
    <x v="333"/>
    <s v="Maribeth Schnelling"/>
    <s v="Consumer"/>
    <x v="0"/>
    <s v="Detroit"/>
    <s v="Michigan"/>
    <n v="48227"/>
    <s v="Central"/>
    <s v="OFF-LA-10003923"/>
    <x v="1"/>
    <s v="Labels"/>
    <s v="Alphabetical Labels for Top Tab Filing"/>
    <n v="103.60000000000001"/>
    <x v="3"/>
    <n v="0"/>
    <x v="855"/>
  </r>
  <r>
    <n v="899"/>
    <s v="CA-2014-160983"/>
    <n v="2014"/>
    <d v="2014-10-30T00:00:00"/>
    <d v="2014-11-01T00:00:00"/>
    <s v="Second Class"/>
    <x v="334"/>
    <s v="George Bell"/>
    <s v="Corporate"/>
    <x v="0"/>
    <s v="Auburn"/>
    <s v="New York"/>
    <n v="13021"/>
    <s v="East"/>
    <s v="OFF-PA-10002250"/>
    <x v="1"/>
    <s v="Paper"/>
    <s v="Things To Do Today Pad"/>
    <n v="46.96"/>
    <x v="8"/>
    <n v="0"/>
    <x v="856"/>
  </r>
  <r>
    <n v="900"/>
    <s v="US-2013-114622"/>
    <n v="2013"/>
    <d v="2013-04-11T00:00:00"/>
    <d v="2013-04-13T00:00:00"/>
    <s v="First Class"/>
    <x v="335"/>
    <s v="Justin Ritter"/>
    <s v="Corporate"/>
    <x v="0"/>
    <s v="Springfield"/>
    <s v="Ohio"/>
    <n v="45503"/>
    <s v="East"/>
    <s v="OFF-BI-10004716"/>
    <x v="1"/>
    <s v="Binders"/>
    <s v="Wilson Jones Hanging Recycled Pressboard Data Binders"/>
    <n v="8.9040000000000017"/>
    <x v="0"/>
    <n v="0.7"/>
    <x v="857"/>
  </r>
  <r>
    <n v="901"/>
    <s v="CA-2014-150959"/>
    <n v="2014"/>
    <d v="2014-11-12T00:00:00"/>
    <d v="2014-11-14T00:00:00"/>
    <s v="First Class"/>
    <x v="143"/>
    <s v="Tamara Dahlen"/>
    <s v="Consumer"/>
    <x v="0"/>
    <s v="Garland"/>
    <s v="Texas"/>
    <n v="75043"/>
    <s v="Central"/>
    <s v="OFF-LA-10001045"/>
    <x v="1"/>
    <s v="Labels"/>
    <s v="Permanent Self-Adhesive File Folder Labels for Typewriters by Universal"/>
    <n v="10.440000000000001"/>
    <x v="2"/>
    <n v="0.2"/>
    <x v="858"/>
  </r>
  <r>
    <n v="902"/>
    <s v="CA-2014-150959"/>
    <n v="2014"/>
    <d v="2014-11-12T00:00:00"/>
    <d v="2014-11-14T00:00:00"/>
    <s v="First Class"/>
    <x v="143"/>
    <s v="Tamara Dahlen"/>
    <s v="Consumer"/>
    <x v="0"/>
    <s v="Garland"/>
    <s v="Texas"/>
    <n v="75043"/>
    <s v="Central"/>
    <s v="OFF-BI-10001510"/>
    <x v="1"/>
    <s v="Binders"/>
    <s v="Deluxe Heavy-Duty Vinyl Round Ring Binder"/>
    <n v="18.335999999999999"/>
    <x v="4"/>
    <n v="0.8"/>
    <x v="859"/>
  </r>
  <r>
    <n v="903"/>
    <s v="CA-2014-132353"/>
    <n v="2014"/>
    <d v="2014-09-16T00:00:00"/>
    <d v="2014-09-18T00:00:00"/>
    <s v="First Class"/>
    <x v="72"/>
    <s v="Dave Brooks"/>
    <s v="Consumer"/>
    <x v="0"/>
    <s v="Chicago"/>
    <s v="Illinois"/>
    <n v="60653"/>
    <s v="Central"/>
    <s v="TEC-PH-10004536"/>
    <x v="2"/>
    <s v="Phones"/>
    <s v="Avaya 5420 Digital phone"/>
    <n v="323.97600000000006"/>
    <x v="1"/>
    <n v="0.2"/>
    <x v="860"/>
  </r>
  <r>
    <n v="904"/>
    <s v="CA-2013-130477"/>
    <n v="2013"/>
    <d v="2013-04-09T00:00:00"/>
    <d v="2013-04-13T00:00:00"/>
    <s v="Standard Class"/>
    <x v="95"/>
    <s v="Logan Currie"/>
    <s v="Consumer"/>
    <x v="0"/>
    <s v="Los Angeles"/>
    <s v="California"/>
    <n v="90032"/>
    <s v="West"/>
    <s v="OFF-PA-10002947"/>
    <x v="1"/>
    <s v="Paper"/>
    <s v="Xerox 1923"/>
    <n v="20.04"/>
    <x v="1"/>
    <n v="0"/>
    <x v="132"/>
  </r>
  <r>
    <n v="905"/>
    <s v="CA-2013-130477"/>
    <n v="2013"/>
    <d v="2013-04-09T00:00:00"/>
    <d v="2013-04-13T00:00:00"/>
    <s v="Standard Class"/>
    <x v="95"/>
    <s v="Logan Currie"/>
    <s v="Consumer"/>
    <x v="0"/>
    <s v="Los Angeles"/>
    <s v="California"/>
    <n v="90032"/>
    <s v="West"/>
    <s v="OFF-ST-10002583"/>
    <x v="1"/>
    <s v="Storage"/>
    <s v="Fellowes Neat Ideas Storage Cubes"/>
    <n v="64.959999999999994"/>
    <x v="0"/>
    <n v="0"/>
    <x v="659"/>
  </r>
  <r>
    <n v="906"/>
    <s v="CA-2013-130477"/>
    <n v="2013"/>
    <d v="2013-04-09T00:00:00"/>
    <d v="2013-04-13T00:00:00"/>
    <s v="Standard Class"/>
    <x v="95"/>
    <s v="Logan Currie"/>
    <s v="Consumer"/>
    <x v="0"/>
    <s v="Los Angeles"/>
    <s v="California"/>
    <n v="90032"/>
    <s v="West"/>
    <s v="OFF-PA-10000019"/>
    <x v="1"/>
    <s v="Paper"/>
    <s v="Xerox 1931"/>
    <n v="12.96"/>
    <x v="0"/>
    <n v="0"/>
    <x v="91"/>
  </r>
  <r>
    <n v="907"/>
    <s v="CA-2014-143259"/>
    <n v="2014"/>
    <d v="2014-12-31T00:00:00"/>
    <d v="2015-01-04T00:00:00"/>
    <s v="Standard Class"/>
    <x v="22"/>
    <s v="Patrick O'Donnell"/>
    <s v="Consumer"/>
    <x v="0"/>
    <s v="New York City"/>
    <s v="New York"/>
    <n v="10009"/>
    <s v="East"/>
    <s v="FUR-BO-10003441"/>
    <x v="0"/>
    <s v="Bookcases"/>
    <s v="Bush Westfield Collection Bookcases, Fully Assembled"/>
    <n v="323.13600000000002"/>
    <x v="4"/>
    <n v="0.2"/>
    <x v="861"/>
  </r>
  <r>
    <n v="908"/>
    <s v="CA-2014-143259"/>
    <n v="2014"/>
    <d v="2014-12-31T00:00:00"/>
    <d v="2015-01-04T00:00:00"/>
    <s v="Standard Class"/>
    <x v="22"/>
    <s v="Patrick O'Donnell"/>
    <s v="Consumer"/>
    <x v="0"/>
    <s v="New York City"/>
    <s v="New York"/>
    <n v="10009"/>
    <s v="East"/>
    <s v="TEC-PH-10004774"/>
    <x v="2"/>
    <s v="Phones"/>
    <s v="Gear Head AU3700S Headset"/>
    <n v="90.93"/>
    <x v="3"/>
    <n v="0"/>
    <x v="862"/>
  </r>
  <r>
    <n v="909"/>
    <s v="CA-2014-143259"/>
    <n v="2014"/>
    <d v="2014-12-31T00:00:00"/>
    <d v="2015-01-04T00:00:00"/>
    <s v="Standard Class"/>
    <x v="22"/>
    <s v="Patrick O'Donnell"/>
    <s v="Consumer"/>
    <x v="0"/>
    <s v="New York City"/>
    <s v="New York"/>
    <n v="10009"/>
    <s v="East"/>
    <s v="OFF-BI-10003684"/>
    <x v="1"/>
    <s v="Binders"/>
    <s v="Wilson Jones Legal Size Ring Binders"/>
    <n v="52.775999999999996"/>
    <x v="1"/>
    <n v="0.2"/>
    <x v="863"/>
  </r>
  <r>
    <n v="910"/>
    <s v="CA-2014-137596"/>
    <n v="2014"/>
    <d v="2014-09-03T00:00:00"/>
    <d v="2014-09-08T00:00:00"/>
    <s v="Standard Class"/>
    <x v="336"/>
    <s v="Bill Eplett"/>
    <s v="Home Office"/>
    <x v="0"/>
    <s v="Jackson"/>
    <s v="Michigan"/>
    <n v="49201"/>
    <s v="Central"/>
    <s v="TEC-PH-10001494"/>
    <x v="2"/>
    <s v="Phones"/>
    <s v="Polycom CX600 IP Phone VoIP phone"/>
    <n v="1199.8"/>
    <x v="4"/>
    <n v="0"/>
    <x v="864"/>
  </r>
  <r>
    <n v="911"/>
    <s v="CA-2014-137596"/>
    <n v="2014"/>
    <d v="2014-09-03T00:00:00"/>
    <d v="2014-09-08T00:00:00"/>
    <s v="Standard Class"/>
    <x v="336"/>
    <s v="Bill Eplett"/>
    <s v="Home Office"/>
    <x v="0"/>
    <s v="Jackson"/>
    <s v="Michigan"/>
    <n v="49201"/>
    <s v="Central"/>
    <s v="TEC-AC-10004666"/>
    <x v="2"/>
    <s v="Accessories"/>
    <s v="Maxell iVDR EX 500GB Cartridge"/>
    <n v="1928.7800000000002"/>
    <x v="3"/>
    <n v="0"/>
    <x v="865"/>
  </r>
  <r>
    <n v="912"/>
    <s v="CA-2014-137596"/>
    <n v="2014"/>
    <d v="2014-09-03T00:00:00"/>
    <d v="2014-09-08T00:00:00"/>
    <s v="Standard Class"/>
    <x v="336"/>
    <s v="Bill Eplett"/>
    <s v="Home Office"/>
    <x v="0"/>
    <s v="Jackson"/>
    <s v="Michigan"/>
    <n v="49201"/>
    <s v="Central"/>
    <s v="OFF-ST-10003816"/>
    <x v="1"/>
    <s v="Storage"/>
    <s v="Fellowes High-Stak Drawer Files"/>
    <n v="352.38"/>
    <x v="0"/>
    <n v="0"/>
    <x v="866"/>
  </r>
  <r>
    <n v="913"/>
    <s v="CA-2012-133627"/>
    <n v="2012"/>
    <d v="2012-05-31T00:00:00"/>
    <d v="2012-06-07T00:00:00"/>
    <s v="Standard Class"/>
    <x v="337"/>
    <s v="Sample Company A"/>
    <s v="Home Office"/>
    <x v="0"/>
    <s v="Norwich"/>
    <s v="Connecticut"/>
    <n v="6360"/>
    <s v="East"/>
    <s v="FUR-FU-10001935"/>
    <x v="0"/>
    <s v="Furnishings"/>
    <s v="3M Hangers With Command Adhesive"/>
    <n v="22.200000000000003"/>
    <x v="5"/>
    <n v="0"/>
    <x v="867"/>
  </r>
  <r>
    <n v="914"/>
    <s v="CA-2014-102519"/>
    <n v="2014"/>
    <d v="2014-11-28T00:00:00"/>
    <d v="2014-11-30T00:00:00"/>
    <s v="First Class"/>
    <x v="312"/>
    <s v="Brian Moss"/>
    <s v="Corporate"/>
    <x v="0"/>
    <s v="Milwaukee"/>
    <s v="Wisconsin"/>
    <n v="53209"/>
    <s v="Central"/>
    <s v="FUR-FU-10004091"/>
    <x v="0"/>
    <s v="Furnishings"/>
    <s v="Howard Miller 13&quot; Diameter Goldtone Round Wall Clock"/>
    <n v="46.94"/>
    <x v="7"/>
    <n v="0"/>
    <x v="868"/>
  </r>
  <r>
    <n v="915"/>
    <s v="CA-2014-102519"/>
    <n v="2014"/>
    <d v="2014-11-28T00:00:00"/>
    <d v="2014-11-30T00:00:00"/>
    <s v="First Class"/>
    <x v="312"/>
    <s v="Brian Moss"/>
    <s v="Corporate"/>
    <x v="0"/>
    <s v="Milwaukee"/>
    <s v="Wisconsin"/>
    <n v="53209"/>
    <s v="Central"/>
    <s v="TEC-AC-10001772"/>
    <x v="2"/>
    <s v="Accessories"/>
    <s v="Memorex Mini Travel Drive 16 GB USB 2.0 Flash Drive"/>
    <n v="143.73000000000002"/>
    <x v="6"/>
    <n v="0"/>
    <x v="869"/>
  </r>
  <r>
    <n v="916"/>
    <s v="US-2011-141215"/>
    <n v="2011"/>
    <d v="2011-06-15T00:00:00"/>
    <d v="2011-06-21T00:00:00"/>
    <s v="Standard Class"/>
    <x v="126"/>
    <s v="Kelly Lampkin"/>
    <s v="Corporate"/>
    <x v="0"/>
    <s v="San Antonio"/>
    <s v="Texas"/>
    <n v="78207"/>
    <s v="Central"/>
    <s v="FUR-TA-10001520"/>
    <x v="0"/>
    <s v="Tables"/>
    <s v="Lesro Sheffield Collection Coffee Table, End Table, Center Table, Corner Table"/>
    <n v="99.918000000000006"/>
    <x v="0"/>
    <n v="0.3"/>
    <x v="870"/>
  </r>
  <r>
    <n v="917"/>
    <s v="US-2011-141215"/>
    <n v="2011"/>
    <d v="2011-06-15T00:00:00"/>
    <d v="2011-06-21T00:00:00"/>
    <s v="Standard Class"/>
    <x v="126"/>
    <s v="Kelly Lampkin"/>
    <s v="Corporate"/>
    <x v="0"/>
    <s v="San Antonio"/>
    <s v="Texas"/>
    <n v="78207"/>
    <s v="Central"/>
    <s v="FUR-CH-10003379"/>
    <x v="0"/>
    <s v="Chairs"/>
    <s v="Global Commerce Series High-Back Swivel/Tilt Chairs"/>
    <n v="797.94399999999996"/>
    <x v="4"/>
    <n v="0.3"/>
    <x v="871"/>
  </r>
  <r>
    <n v="918"/>
    <s v="US-2011-141215"/>
    <n v="2011"/>
    <d v="2011-06-15T00:00:00"/>
    <d v="2011-06-21T00:00:00"/>
    <s v="Standard Class"/>
    <x v="126"/>
    <s v="Kelly Lampkin"/>
    <s v="Corporate"/>
    <x v="0"/>
    <s v="San Antonio"/>
    <s v="Texas"/>
    <n v="78207"/>
    <s v="Central"/>
    <s v="OFF-BI-10002706"/>
    <x v="1"/>
    <s v="Binders"/>
    <s v="Avery Premier Heavy-Duty Binder with Round Locking Rings"/>
    <n v="8.5679999999999978"/>
    <x v="1"/>
    <n v="0.8"/>
    <x v="872"/>
  </r>
  <r>
    <n v="919"/>
    <s v="CA-2013-165218"/>
    <n v="2013"/>
    <d v="2013-03-06T00:00:00"/>
    <d v="2013-03-12T00:00:00"/>
    <s v="Standard Class"/>
    <x v="338"/>
    <s v="Rob Williams"/>
    <s v="Corporate"/>
    <x v="0"/>
    <s v="Dallas"/>
    <s v="Texas"/>
    <n v="75220"/>
    <s v="Central"/>
    <s v="OFF-EN-10000056"/>
    <x v="1"/>
    <s v="Envelopes"/>
    <s v="Cameo Buff Policy Envelopes"/>
    <n v="149.352"/>
    <x v="1"/>
    <n v="0.2"/>
    <x v="873"/>
  </r>
  <r>
    <n v="920"/>
    <s v="CA-2013-165218"/>
    <n v="2013"/>
    <d v="2013-03-06T00:00:00"/>
    <d v="2013-03-12T00:00:00"/>
    <s v="Standard Class"/>
    <x v="338"/>
    <s v="Rob Williams"/>
    <s v="Corporate"/>
    <x v="0"/>
    <s v="Dallas"/>
    <s v="Texas"/>
    <n v="75220"/>
    <s v="Central"/>
    <s v="OFF-ST-10001558"/>
    <x v="1"/>
    <s v="Storage"/>
    <s v="Acco Perma 4000 Stacking Storage Drawers"/>
    <n v="12.991999999999999"/>
    <x v="7"/>
    <n v="0.2"/>
    <x v="874"/>
  </r>
  <r>
    <n v="921"/>
    <s v="CA-2011-138296"/>
    <n v="2011"/>
    <d v="2011-12-05T00:00:00"/>
    <d v="2011-12-12T00:00:00"/>
    <s v="Standard Class"/>
    <x v="116"/>
    <s v="Roy Collins"/>
    <s v="Consumer"/>
    <x v="0"/>
    <s v="Alexandria"/>
    <s v="Virginia"/>
    <n v="22304"/>
    <s v="South"/>
    <s v="OFF-ST-10002444"/>
    <x v="1"/>
    <s v="Storage"/>
    <s v="Recycled Eldon Regeneration Jumbo File"/>
    <n v="24.56"/>
    <x v="0"/>
    <n v="0"/>
    <x v="727"/>
  </r>
  <r>
    <n v="922"/>
    <s v="CA-2012-111164"/>
    <n v="2012"/>
    <d v="2012-04-11T00:00:00"/>
    <d v="2012-04-15T00:00:00"/>
    <s v="Standard Class"/>
    <x v="339"/>
    <s v="Sanjit Engle"/>
    <s v="Consumer"/>
    <x v="0"/>
    <s v="New York City"/>
    <s v="New York"/>
    <n v="10009"/>
    <s v="East"/>
    <s v="TEC-AC-10002473"/>
    <x v="2"/>
    <s v="Accessories"/>
    <s v="Maxell 4.7GB DVD-R"/>
    <n v="85.14"/>
    <x v="1"/>
    <n v="0"/>
    <x v="875"/>
  </r>
  <r>
    <n v="923"/>
    <s v="CA-2012-111164"/>
    <n v="2012"/>
    <d v="2012-04-11T00:00:00"/>
    <d v="2012-04-15T00:00:00"/>
    <s v="Standard Class"/>
    <x v="339"/>
    <s v="Sanjit Engle"/>
    <s v="Consumer"/>
    <x v="0"/>
    <s v="New York City"/>
    <s v="New York"/>
    <n v="10009"/>
    <s v="East"/>
    <s v="TEC-PH-10004531"/>
    <x v="2"/>
    <s v="Phones"/>
    <s v="OtterBox Commuter Series Case - iPhone 5 &amp; 5s"/>
    <n v="21.99"/>
    <x v="7"/>
    <n v="0"/>
    <x v="876"/>
  </r>
  <r>
    <n v="924"/>
    <s v="CA-2012-111164"/>
    <n v="2012"/>
    <d v="2012-04-11T00:00:00"/>
    <d v="2012-04-15T00:00:00"/>
    <s v="Standard Class"/>
    <x v="339"/>
    <s v="Sanjit Engle"/>
    <s v="Consumer"/>
    <x v="0"/>
    <s v="New York City"/>
    <s v="New York"/>
    <n v="10009"/>
    <s v="East"/>
    <s v="OFF-AP-10004487"/>
    <x v="1"/>
    <s v="Appliances"/>
    <s v="Kensington 4 Outlet MasterPiece Compact Power Control Center"/>
    <n v="406.59999999999997"/>
    <x v="2"/>
    <n v="0"/>
    <x v="877"/>
  </r>
  <r>
    <n v="925"/>
    <s v="CA-2013-149797"/>
    <n v="2013"/>
    <d v="2013-09-16T00:00:00"/>
    <d v="2013-09-21T00:00:00"/>
    <s v="Standard Class"/>
    <x v="340"/>
    <s v="Adam Hart"/>
    <s v="Corporate"/>
    <x v="0"/>
    <s v="New York City"/>
    <s v="New York"/>
    <n v="10011"/>
    <s v="East"/>
    <s v="OFF-BI-10003650"/>
    <x v="1"/>
    <s v="Binders"/>
    <s v="GBC DocuBind 300 Electric Binding Machine"/>
    <n v="841.5680000000001"/>
    <x v="0"/>
    <n v="0.2"/>
    <x v="878"/>
  </r>
  <r>
    <n v="926"/>
    <s v="CA-2011-132962"/>
    <n v="2011"/>
    <d v="2011-09-13T00:00:00"/>
    <d v="2011-09-16T00:00:00"/>
    <s v="First Class"/>
    <x v="341"/>
    <s v="Jessica Myrick"/>
    <s v="Consumer"/>
    <x v="0"/>
    <s v="Philadelphia"/>
    <s v="Pennsylvania"/>
    <n v="19143"/>
    <s v="East"/>
    <s v="OFF-PA-10003543"/>
    <x v="1"/>
    <s v="Paper"/>
    <s v="Xerox 1985"/>
    <n v="15.552000000000003"/>
    <x v="1"/>
    <n v="0.2"/>
    <x v="12"/>
  </r>
  <r>
    <n v="927"/>
    <s v="CA-2011-132962"/>
    <n v="2011"/>
    <d v="2011-09-13T00:00:00"/>
    <d v="2011-09-16T00:00:00"/>
    <s v="First Class"/>
    <x v="341"/>
    <s v="Jessica Myrick"/>
    <s v="Consumer"/>
    <x v="0"/>
    <s v="Philadelphia"/>
    <s v="Pennsylvania"/>
    <n v="19143"/>
    <s v="East"/>
    <s v="TEC-AC-10004353"/>
    <x v="2"/>
    <s v="Accessories"/>
    <s v="Hypercom P1300 Pinpad"/>
    <n v="252.00000000000003"/>
    <x v="2"/>
    <n v="0.2"/>
    <x v="879"/>
  </r>
  <r>
    <n v="928"/>
    <s v="CA-2012-115091"/>
    <n v="2012"/>
    <d v="2012-10-05T00:00:00"/>
    <d v="2012-10-09T00:00:00"/>
    <s v="Standard Class"/>
    <x v="342"/>
    <s v="Joel Jenkins"/>
    <s v="Home Office"/>
    <x v="0"/>
    <s v="Springfield"/>
    <s v="Virginia"/>
    <n v="22153"/>
    <s v="South"/>
    <s v="OFF-AR-10000658"/>
    <x v="1"/>
    <s v="Art"/>
    <s v="Newell 324"/>
    <n v="46.2"/>
    <x v="4"/>
    <n v="0"/>
    <x v="880"/>
  </r>
  <r>
    <n v="929"/>
    <s v="CA-2012-115091"/>
    <n v="2012"/>
    <d v="2012-10-05T00:00:00"/>
    <d v="2012-10-09T00:00:00"/>
    <s v="Standard Class"/>
    <x v="342"/>
    <s v="Joel Jenkins"/>
    <s v="Home Office"/>
    <x v="0"/>
    <s v="Springfield"/>
    <s v="Virginia"/>
    <n v="22153"/>
    <s v="South"/>
    <s v="OFF-AP-10000696"/>
    <x v="1"/>
    <s v="Appliances"/>
    <s v="Holmes Odor Grabber"/>
    <n v="28.84"/>
    <x v="0"/>
    <n v="0"/>
    <x v="881"/>
  </r>
  <r>
    <n v="930"/>
    <s v="CA-2014-144932"/>
    <n v="2014"/>
    <d v="2014-04-15T00:00:00"/>
    <d v="2014-04-18T00:00:00"/>
    <s v="First Class"/>
    <x v="269"/>
    <s v="Alan Barnes"/>
    <s v="Consumer"/>
    <x v="0"/>
    <s v="Toledo"/>
    <s v="Ohio"/>
    <n v="43615"/>
    <s v="East"/>
    <s v="OFF-AR-10003560"/>
    <x v="1"/>
    <s v="Art"/>
    <s v="Zebra Zazzle Fluorescent Highlighters"/>
    <n v="14.592000000000002"/>
    <x v="1"/>
    <n v="0.2"/>
    <x v="882"/>
  </r>
  <r>
    <n v="931"/>
    <s v="CA-2014-144932"/>
    <n v="2014"/>
    <d v="2014-04-15T00:00:00"/>
    <d v="2014-04-18T00:00:00"/>
    <s v="First Class"/>
    <x v="269"/>
    <s v="Alan Barnes"/>
    <s v="Consumer"/>
    <x v="0"/>
    <s v="Toledo"/>
    <s v="Ohio"/>
    <n v="43615"/>
    <s v="East"/>
    <s v="OFF-AR-10001468"/>
    <x v="1"/>
    <s v="Art"/>
    <s v="Sanford Prismacolor Professional Thick Lead Art Pencils, 36-Color Set"/>
    <n v="89.855999999999995"/>
    <x v="1"/>
    <n v="0.2"/>
    <x v="883"/>
  </r>
  <r>
    <n v="932"/>
    <s v="CA-2014-144932"/>
    <n v="2014"/>
    <d v="2014-04-15T00:00:00"/>
    <d v="2014-04-18T00:00:00"/>
    <s v="First Class"/>
    <x v="269"/>
    <s v="Alan Barnes"/>
    <s v="Consumer"/>
    <x v="0"/>
    <s v="Toledo"/>
    <s v="Ohio"/>
    <n v="43615"/>
    <s v="East"/>
    <s v="OFF-PA-10004971"/>
    <x v="1"/>
    <s v="Paper"/>
    <s v="Xerox 196"/>
    <n v="13.872000000000002"/>
    <x v="1"/>
    <n v="0.2"/>
    <x v="884"/>
  </r>
  <r>
    <n v="933"/>
    <s v="CA-2014-114216"/>
    <n v="2014"/>
    <d v="2014-09-03T00:00:00"/>
    <d v="2014-09-07T00:00:00"/>
    <s v="Standard Class"/>
    <x v="343"/>
    <s v="Ralph Kennedy"/>
    <s v="Consumer"/>
    <x v="0"/>
    <s v="Philadelphia"/>
    <s v="Pennsylvania"/>
    <n v="19140"/>
    <s v="East"/>
    <s v="OFF-PA-10002195"/>
    <x v="1"/>
    <s v="Paper"/>
    <s v="RSVP Cards &amp; Envelopes, Blank White, 8-1/2&quot; X 11&quot;, 24 Cards/25 Envelopes/Set"/>
    <n v="12.192"/>
    <x v="1"/>
    <n v="0.2"/>
    <x v="885"/>
  </r>
  <r>
    <n v="934"/>
    <s v="CA-2013-140081"/>
    <n v="2013"/>
    <d v="2013-06-21T00:00:00"/>
    <d v="2013-06-25T00:00:00"/>
    <s v="Standard Class"/>
    <x v="344"/>
    <s v="Catherine Glotzbach"/>
    <s v="Home Office"/>
    <x v="0"/>
    <s v="Philadelphia"/>
    <s v="Pennsylvania"/>
    <n v="19120"/>
    <s v="East"/>
    <s v="OFF-PA-10001745"/>
    <x v="1"/>
    <s v="Paper"/>
    <s v="Wirebound Message Books, 2 7/8&quot; x 5&quot;, 3 Forms per Page"/>
    <n v="45.056000000000004"/>
    <x v="8"/>
    <n v="0.2"/>
    <x v="886"/>
  </r>
  <r>
    <n v="935"/>
    <s v="CA-2013-140081"/>
    <n v="2013"/>
    <d v="2013-06-21T00:00:00"/>
    <d v="2013-06-25T00:00:00"/>
    <s v="Standard Class"/>
    <x v="344"/>
    <s v="Catherine Glotzbach"/>
    <s v="Home Office"/>
    <x v="0"/>
    <s v="Philadelphia"/>
    <s v="Pennsylvania"/>
    <n v="19120"/>
    <s v="East"/>
    <s v="OFF-BI-10004826"/>
    <x v="1"/>
    <s v="Binders"/>
    <s v="JM Magazine Binder"/>
    <n v="29.718000000000007"/>
    <x v="5"/>
    <n v="0.7"/>
    <x v="887"/>
  </r>
  <r>
    <n v="936"/>
    <s v="CA-2013-140081"/>
    <n v="2013"/>
    <d v="2013-06-21T00:00:00"/>
    <d v="2013-06-25T00:00:00"/>
    <s v="Standard Class"/>
    <x v="344"/>
    <s v="Catherine Glotzbach"/>
    <s v="Home Office"/>
    <x v="0"/>
    <s v="Philadelphia"/>
    <s v="Pennsylvania"/>
    <n v="19120"/>
    <s v="East"/>
    <s v="OFF-PA-10001870"/>
    <x v="1"/>
    <s v="Paper"/>
    <s v="Xerox 202"/>
    <n v="15.552000000000003"/>
    <x v="1"/>
    <n v="0.2"/>
    <x v="12"/>
  </r>
  <r>
    <n v="937"/>
    <s v="CA-2013-140081"/>
    <n v="2013"/>
    <d v="2013-06-21T00:00:00"/>
    <d v="2013-06-25T00:00:00"/>
    <s v="Standard Class"/>
    <x v="344"/>
    <s v="Catherine Glotzbach"/>
    <s v="Home Office"/>
    <x v="0"/>
    <s v="Philadelphia"/>
    <s v="Pennsylvania"/>
    <n v="19120"/>
    <s v="East"/>
    <s v="OFF-AP-10001058"/>
    <x v="1"/>
    <s v="Appliances"/>
    <s v="Sanyo 2.5 Cubic Foot Mid-Size Office Refrigerators"/>
    <n v="447.69600000000003"/>
    <x v="0"/>
    <n v="0.2"/>
    <x v="888"/>
  </r>
  <r>
    <n v="938"/>
    <s v="US-2014-111745"/>
    <n v="2014"/>
    <d v="2014-11-06T00:00:00"/>
    <d v="2014-11-07T00:00:00"/>
    <s v="First Class"/>
    <x v="19"/>
    <s v="Ruben Ausman"/>
    <s v="Corporate"/>
    <x v="0"/>
    <s v="Farmington"/>
    <s v="New Mexico"/>
    <n v="87401"/>
    <s v="West"/>
    <s v="TEC-AC-10003911"/>
    <x v="2"/>
    <s v="Accessories"/>
    <s v="NETGEAR AC1750 Dual Band Gigabit Smart WiFi Router"/>
    <n v="159.99"/>
    <x v="7"/>
    <n v="0"/>
    <x v="889"/>
  </r>
  <r>
    <n v="939"/>
    <s v="CA-2012-148250"/>
    <n v="2012"/>
    <d v="2012-12-13T00:00:00"/>
    <d v="2012-12-17T00:00:00"/>
    <s v="Standard Class"/>
    <x v="345"/>
    <s v="Rachel Payne"/>
    <s v="Corporate"/>
    <x v="0"/>
    <s v="Riverside"/>
    <s v="California"/>
    <n v="92503"/>
    <s v="West"/>
    <s v="OFF-PA-10000289"/>
    <x v="1"/>
    <s v="Paper"/>
    <s v="Xerox 213"/>
    <n v="12.96"/>
    <x v="0"/>
    <n v="0"/>
    <x v="91"/>
  </r>
  <r>
    <n v="940"/>
    <s v="CA-2012-148250"/>
    <n v="2012"/>
    <d v="2012-12-13T00:00:00"/>
    <d v="2012-12-17T00:00:00"/>
    <s v="Standard Class"/>
    <x v="345"/>
    <s v="Rachel Payne"/>
    <s v="Corporate"/>
    <x v="0"/>
    <s v="Riverside"/>
    <s v="California"/>
    <n v="92503"/>
    <s v="West"/>
    <s v="OFF-AP-10003040"/>
    <x v="1"/>
    <s v="Appliances"/>
    <s v="Fellowes 8 Outlet Superior Workstation Surge Protector w/o Phone/Fax/Modem Protection"/>
    <n v="134.47999999999999"/>
    <x v="4"/>
    <n v="0"/>
    <x v="890"/>
  </r>
  <r>
    <n v="941"/>
    <s v="CA-2013-105760"/>
    <n v="2013"/>
    <d v="2013-06-20T00:00:00"/>
    <d v="2013-06-21T00:00:00"/>
    <s v="First Class"/>
    <x v="346"/>
    <s v="Karen Carlisle"/>
    <s v="Corporate"/>
    <x v="0"/>
    <s v="San Francisco"/>
    <s v="California"/>
    <n v="94110"/>
    <s v="West"/>
    <s v="OFF-PA-10000350"/>
    <x v="1"/>
    <s v="Paper"/>
    <s v="Message Book, Standard Line &quot;While You Were Out&quot;, 5 1/2&quot; X 4&quot;, 200 Sets/Book"/>
    <n v="17.12"/>
    <x v="0"/>
    <n v="0"/>
    <x v="891"/>
  </r>
  <r>
    <n v="942"/>
    <s v="CA-2013-142958"/>
    <n v="2013"/>
    <d v="2013-12-14T00:00:00"/>
    <d v="2013-12-21T00:00:00"/>
    <s v="Standard Class"/>
    <x v="338"/>
    <s v="Rob Williams"/>
    <s v="Corporate"/>
    <x v="0"/>
    <s v="Torrance"/>
    <s v="California"/>
    <n v="90503"/>
    <s v="West"/>
    <s v="OFF-BI-10001759"/>
    <x v="1"/>
    <s v="Binders"/>
    <s v="Acco Pressboard Covers with Storage Hooks, 14 7/8&quot; x 11&quot;, Dark Blue"/>
    <n v="6.0960000000000001"/>
    <x v="0"/>
    <n v="0.2"/>
    <x v="892"/>
  </r>
  <r>
    <n v="943"/>
    <s v="CA-2013-142958"/>
    <n v="2013"/>
    <d v="2013-12-14T00:00:00"/>
    <d v="2013-12-21T00:00:00"/>
    <s v="Standard Class"/>
    <x v="338"/>
    <s v="Rob Williams"/>
    <s v="Corporate"/>
    <x v="0"/>
    <s v="Torrance"/>
    <s v="California"/>
    <n v="90503"/>
    <s v="West"/>
    <s v="FUR-TA-10000577"/>
    <x v="0"/>
    <s v="Tables"/>
    <s v="Bretford CR4500 Series Slim Rectangular Table"/>
    <n v="1114.2719999999999"/>
    <x v="4"/>
    <n v="0.2"/>
    <x v="893"/>
  </r>
  <r>
    <n v="944"/>
    <s v="CA-2012-120880"/>
    <n v="2012"/>
    <d v="2012-05-29T00:00:00"/>
    <d v="2012-06-03T00:00:00"/>
    <s v="Standard Class"/>
    <x v="139"/>
    <s v="John Lucas"/>
    <s v="Consumer"/>
    <x v="0"/>
    <s v="Seattle"/>
    <s v="Washington"/>
    <n v="98105"/>
    <s v="West"/>
    <s v="OFF-PA-10004101"/>
    <x v="1"/>
    <s v="Paper"/>
    <s v="Xerox 1894"/>
    <n v="32.400000000000006"/>
    <x v="2"/>
    <n v="0"/>
    <x v="56"/>
  </r>
  <r>
    <n v="945"/>
    <s v="CA-2012-120880"/>
    <n v="2012"/>
    <d v="2012-05-29T00:00:00"/>
    <d v="2012-06-03T00:00:00"/>
    <s v="Standard Class"/>
    <x v="139"/>
    <s v="John Lucas"/>
    <s v="Consumer"/>
    <x v="0"/>
    <s v="Seattle"/>
    <s v="Washington"/>
    <n v="98105"/>
    <s v="West"/>
    <s v="OFF-ST-10001496"/>
    <x v="1"/>
    <s v="Storage"/>
    <s v="Standard Rollaway File with Lock"/>
    <n v="540.56999999999994"/>
    <x v="1"/>
    <n v="0"/>
    <x v="894"/>
  </r>
  <r>
    <n v="946"/>
    <s v="CA-2012-120880"/>
    <n v="2012"/>
    <d v="2012-05-29T00:00:00"/>
    <d v="2012-06-03T00:00:00"/>
    <s v="Standard Class"/>
    <x v="139"/>
    <s v="John Lucas"/>
    <s v="Consumer"/>
    <x v="0"/>
    <s v="Seattle"/>
    <s v="Washington"/>
    <n v="98105"/>
    <s v="West"/>
    <s v="OFF-BI-10002931"/>
    <x v="1"/>
    <s v="Binders"/>
    <s v="Avery Trapezoid Extra Heavy Duty 4&quot; Binders"/>
    <n v="167.76"/>
    <x v="2"/>
    <n v="0.2"/>
    <x v="895"/>
  </r>
  <r>
    <n v="947"/>
    <s v="US-2012-140200"/>
    <n v="2012"/>
    <d v="2012-07-26T00:00:00"/>
    <d v="2012-07-28T00:00:00"/>
    <s v="First Class"/>
    <x v="222"/>
    <s v="Cynthia Arntzen"/>
    <s v="Consumer"/>
    <x v="0"/>
    <s v="Mesa"/>
    <s v="Arizona"/>
    <n v="85204"/>
    <s v="West"/>
    <s v="FUR-TA-10002356"/>
    <x v="0"/>
    <s v="Tables"/>
    <s v="Bevis Boat-Shaped Conference Table"/>
    <n v="393.16500000000002"/>
    <x v="1"/>
    <n v="0.5"/>
    <x v="896"/>
  </r>
  <r>
    <n v="948"/>
    <s v="US-2014-110576"/>
    <n v="2014"/>
    <d v="2014-11-29T00:00:00"/>
    <d v="2014-12-03T00:00:00"/>
    <s v="Standard Class"/>
    <x v="176"/>
    <s v="Ross Baird"/>
    <s v="Home Office"/>
    <x v="0"/>
    <s v="Philadelphia"/>
    <s v="Pennsylvania"/>
    <n v="19120"/>
    <s v="East"/>
    <s v="FUR-FU-10003601"/>
    <x v="0"/>
    <s v="Furnishings"/>
    <s v="Deflect-o RollaMat Studded, Beveled Mat for Medium Pile Carpeting"/>
    <n v="516.48800000000006"/>
    <x v="3"/>
    <n v="0.2"/>
    <x v="897"/>
  </r>
  <r>
    <n v="949"/>
    <s v="US-2014-110576"/>
    <n v="2014"/>
    <d v="2014-11-29T00:00:00"/>
    <d v="2014-12-03T00:00:00"/>
    <s v="Standard Class"/>
    <x v="176"/>
    <s v="Ross Baird"/>
    <s v="Home Office"/>
    <x v="0"/>
    <s v="Philadelphia"/>
    <s v="Pennsylvania"/>
    <n v="19120"/>
    <s v="East"/>
    <s v="FUR-FU-10000576"/>
    <x v="0"/>
    <s v="Furnishings"/>
    <s v="Luxo Professional Fluorescent Magnifier Lamp with Clamp-Mount Base"/>
    <n v="1007.2320000000001"/>
    <x v="5"/>
    <n v="0.2"/>
    <x v="898"/>
  </r>
  <r>
    <n v="950"/>
    <s v="US-2014-110576"/>
    <n v="2014"/>
    <d v="2014-11-29T00:00:00"/>
    <d v="2014-12-03T00:00:00"/>
    <s v="Standard Class"/>
    <x v="176"/>
    <s v="Ross Baird"/>
    <s v="Home Office"/>
    <x v="0"/>
    <s v="Philadelphia"/>
    <s v="Pennsylvania"/>
    <n v="19120"/>
    <s v="East"/>
    <s v="FUR-TA-10004154"/>
    <x v="0"/>
    <s v="Tables"/>
    <s v="Riverside Furniture Oval Coffee Table, Oval End Table, End Table with Drawer"/>
    <n v="2065.3200000000002"/>
    <x v="13"/>
    <n v="0.4"/>
    <x v="899"/>
  </r>
  <r>
    <n v="951"/>
    <s v="US-2014-110576"/>
    <n v="2014"/>
    <d v="2014-11-29T00:00:00"/>
    <d v="2014-12-03T00:00:00"/>
    <s v="Standard Class"/>
    <x v="176"/>
    <s v="Ross Baird"/>
    <s v="Home Office"/>
    <x v="0"/>
    <s v="Philadelphia"/>
    <s v="Pennsylvania"/>
    <n v="19120"/>
    <s v="East"/>
    <s v="OFF-PA-10000788"/>
    <x v="1"/>
    <s v="Paper"/>
    <s v="Xerox 210"/>
    <n v="15.552000000000003"/>
    <x v="1"/>
    <n v="0.2"/>
    <x v="12"/>
  </r>
  <r>
    <n v="952"/>
    <s v="US-2014-110576"/>
    <n v="2014"/>
    <d v="2014-11-29T00:00:00"/>
    <d v="2014-12-03T00:00:00"/>
    <s v="Standard Class"/>
    <x v="176"/>
    <s v="Ross Baird"/>
    <s v="Home Office"/>
    <x v="0"/>
    <s v="Philadelphia"/>
    <s v="Pennsylvania"/>
    <n v="19120"/>
    <s v="East"/>
    <s v="OFF-PA-10002479"/>
    <x v="1"/>
    <s v="Paper"/>
    <s v="Xerox 4200 Series MultiUse Premium Copy Paper (20Lb. and 84 Bright)"/>
    <n v="25.344000000000001"/>
    <x v="5"/>
    <n v="0.2"/>
    <x v="900"/>
  </r>
  <r>
    <n v="953"/>
    <s v="CA-2014-131156"/>
    <n v="2014"/>
    <d v="2014-04-04T00:00:00"/>
    <d v="2014-04-08T00:00:00"/>
    <s v="Standard Class"/>
    <x v="347"/>
    <s v="Katherine Hughes"/>
    <s v="Consumer"/>
    <x v="0"/>
    <s v="Philadelphia"/>
    <s v="Pennsylvania"/>
    <n v="19143"/>
    <s v="East"/>
    <s v="FUR-FU-10001940"/>
    <x v="0"/>
    <s v="Furnishings"/>
    <s v="Staples"/>
    <n v="25.472000000000001"/>
    <x v="4"/>
    <n v="0.2"/>
    <x v="901"/>
  </r>
  <r>
    <n v="954"/>
    <s v="CA-2014-136539"/>
    <n v="2014"/>
    <d v="2014-12-29T00:00:00"/>
    <d v="2015-01-02T00:00:00"/>
    <s v="Standard Class"/>
    <x v="348"/>
    <s v="Greg Hansen"/>
    <s v="Consumer"/>
    <x v="0"/>
    <s v="Round Rock"/>
    <s v="Texas"/>
    <n v="78664"/>
    <s v="Central"/>
    <s v="OFF-AR-10001958"/>
    <x v="1"/>
    <s v="Art"/>
    <s v="Stanley Bostitch Contemporary Electric Pencil Sharpeners"/>
    <n v="27.168000000000003"/>
    <x v="0"/>
    <n v="0.2"/>
    <x v="222"/>
  </r>
  <r>
    <n v="955"/>
    <s v="CA-2014-136539"/>
    <n v="2014"/>
    <d v="2014-12-29T00:00:00"/>
    <d v="2015-01-02T00:00:00"/>
    <s v="Standard Class"/>
    <x v="348"/>
    <s v="Greg Hansen"/>
    <s v="Consumer"/>
    <x v="0"/>
    <s v="Round Rock"/>
    <s v="Texas"/>
    <n v="78664"/>
    <s v="Central"/>
    <s v="FUR-BO-10004709"/>
    <x v="0"/>
    <s v="Bookcases"/>
    <s v="Bush Westfield Collection Bookcases, Medium Cherry Finish"/>
    <n v="78.852799999999988"/>
    <x v="0"/>
    <n v="0.32"/>
    <x v="902"/>
  </r>
  <r>
    <n v="956"/>
    <s v="CA-2014-119305"/>
    <n v="2014"/>
    <d v="2014-12-01T00:00:00"/>
    <d v="2014-12-05T00:00:00"/>
    <s v="Standard Class"/>
    <x v="349"/>
    <s v="Scott Williamson"/>
    <s v="Consumer"/>
    <x v="0"/>
    <s v="Jackson"/>
    <s v="Mississippi"/>
    <n v="39212"/>
    <s v="South"/>
    <s v="OFF-ST-10000604"/>
    <x v="1"/>
    <s v="Storage"/>
    <s v="Home/Office Personal File Carts"/>
    <n v="173.79999999999998"/>
    <x v="2"/>
    <n v="0"/>
    <x v="903"/>
  </r>
  <r>
    <n v="957"/>
    <s v="CA-2014-102414"/>
    <n v="2014"/>
    <d v="2014-05-16T00:00:00"/>
    <d v="2014-05-19T00:00:00"/>
    <s v="Second Class"/>
    <x v="350"/>
    <s v="Joseph Airdo"/>
    <s v="Consumer"/>
    <x v="0"/>
    <s v="Phoenix"/>
    <s v="Arizona"/>
    <n v="85023"/>
    <s v="West"/>
    <s v="TEC-PH-10002923"/>
    <x v="2"/>
    <s v="Phones"/>
    <s v="Logitech B530 USB Headset - headset - Full size, Binaural"/>
    <n v="29.592000000000002"/>
    <x v="7"/>
    <n v="0.2"/>
    <x v="904"/>
  </r>
  <r>
    <n v="958"/>
    <s v="CA-2014-102414"/>
    <n v="2014"/>
    <d v="2014-05-16T00:00:00"/>
    <d v="2014-05-19T00:00:00"/>
    <s v="Second Class"/>
    <x v="350"/>
    <s v="Joseph Airdo"/>
    <s v="Consumer"/>
    <x v="0"/>
    <s v="Phoenix"/>
    <s v="Arizona"/>
    <n v="85023"/>
    <s v="West"/>
    <s v="OFF-BI-10004465"/>
    <x v="1"/>
    <s v="Binders"/>
    <s v="Avery Durable Slant Ring Binders"/>
    <n v="4.7520000000000007"/>
    <x v="0"/>
    <n v="0.7"/>
    <x v="905"/>
  </r>
  <r>
    <n v="959"/>
    <s v="CA-2014-102414"/>
    <n v="2014"/>
    <d v="2014-05-16T00:00:00"/>
    <d v="2014-05-19T00:00:00"/>
    <s v="Second Class"/>
    <x v="350"/>
    <s v="Joseph Airdo"/>
    <s v="Consumer"/>
    <x v="0"/>
    <s v="Phoenix"/>
    <s v="Arizona"/>
    <n v="85023"/>
    <s v="West"/>
    <s v="OFF-PA-10002333"/>
    <x v="1"/>
    <s v="Paper"/>
    <s v="Universal Ultra Bright White Copier/Laser Paper, 8 1/2&quot; x 11&quot;, Ream"/>
    <n v="15.552000000000003"/>
    <x v="1"/>
    <n v="0.2"/>
    <x v="906"/>
  </r>
  <r>
    <n v="960"/>
    <s v="CA-2012-112571"/>
    <n v="2012"/>
    <d v="2012-09-22T00:00:00"/>
    <d v="2012-09-22T00:00:00"/>
    <s v="Same Day"/>
    <x v="351"/>
    <s v="Daniel Lacy"/>
    <s v="Consumer"/>
    <x v="0"/>
    <s v="Oceanside"/>
    <s v="California"/>
    <n v="92054"/>
    <s v="West"/>
    <s v="FUR-FU-10004188"/>
    <x v="0"/>
    <s v="Furnishings"/>
    <s v="Luxo Professional Combination Clamp-On Lamps"/>
    <n v="204.6"/>
    <x v="0"/>
    <n v="0"/>
    <x v="907"/>
  </r>
  <r>
    <n v="961"/>
    <s v="CA-2014-152142"/>
    <n v="2014"/>
    <d v="2014-11-15T00:00:00"/>
    <d v="2014-11-20T00:00:00"/>
    <s v="Standard Class"/>
    <x v="352"/>
    <s v="Lindsay Williams"/>
    <s v="Corporate"/>
    <x v="0"/>
    <s v="San Francisco"/>
    <s v="California"/>
    <n v="94110"/>
    <s v="West"/>
    <s v="FUR-CH-10002965"/>
    <x v="0"/>
    <s v="Chairs"/>
    <s v="Global Leather Highback Executive Chair with Pneumatic Height Adjustment, Black"/>
    <n v="321.56799999999998"/>
    <x v="0"/>
    <n v="0.2"/>
    <x v="246"/>
  </r>
  <r>
    <n v="962"/>
    <s v="CA-2012-160059"/>
    <n v="2012"/>
    <d v="2012-11-27T00:00:00"/>
    <d v="2012-12-01T00:00:00"/>
    <s v="Standard Class"/>
    <x v="353"/>
    <s v="Thomas Brumley"/>
    <s v="Home Office"/>
    <x v="0"/>
    <s v="Fayetteville"/>
    <s v="Arkansas"/>
    <n v="72701"/>
    <s v="South"/>
    <s v="OFF-BI-10000145"/>
    <x v="1"/>
    <s v="Binders"/>
    <s v="Zipper Ring Binder Pockets"/>
    <n v="6.24"/>
    <x v="0"/>
    <n v="0"/>
    <x v="908"/>
  </r>
  <r>
    <n v="963"/>
    <s v="CA-2013-120859"/>
    <n v="2013"/>
    <d v="2013-09-02T00:00:00"/>
    <d v="2013-09-05T00:00:00"/>
    <s v="First Class"/>
    <x v="51"/>
    <s v="Cynthia Voltz"/>
    <s v="Corporate"/>
    <x v="0"/>
    <s v="San Francisco"/>
    <s v="California"/>
    <n v="94110"/>
    <s v="West"/>
    <s v="OFF-EN-10001335"/>
    <x v="1"/>
    <s v="Envelopes"/>
    <s v="White Business Envelopes with Contemporary Seam, Recycled White Business Envelopes"/>
    <n v="21.88"/>
    <x v="0"/>
    <n v="0"/>
    <x v="909"/>
  </r>
  <r>
    <n v="964"/>
    <s v="CA-2011-127488"/>
    <n v="2011"/>
    <d v="2011-09-22T00:00:00"/>
    <d v="2011-09-24T00:00:00"/>
    <s v="Second Class"/>
    <x v="333"/>
    <s v="Maribeth Schnelling"/>
    <s v="Consumer"/>
    <x v="0"/>
    <s v="Boca Raton"/>
    <s v="Florida"/>
    <n v="33433"/>
    <s v="South"/>
    <s v="OFF-LA-10001613"/>
    <x v="1"/>
    <s v="Labels"/>
    <s v="Avery File Folder Labels"/>
    <n v="4.6079999999999997"/>
    <x v="0"/>
    <n v="0.2"/>
    <x v="910"/>
  </r>
  <r>
    <n v="965"/>
    <s v="CA-2014-135279"/>
    <n v="2014"/>
    <d v="2014-04-10T00:00:00"/>
    <d v="2014-04-12T00:00:00"/>
    <s v="First Class"/>
    <x v="354"/>
    <s v="Bryan Spruell"/>
    <s v="Home Office"/>
    <x v="0"/>
    <s v="New York City"/>
    <s v="New York"/>
    <n v="10011"/>
    <s v="East"/>
    <s v="OFF-LA-10004055"/>
    <x v="1"/>
    <s v="Labels"/>
    <s v="Color-Coded Legal Exhibit Labels"/>
    <n v="9.82"/>
    <x v="0"/>
    <n v="0"/>
    <x v="787"/>
  </r>
  <r>
    <n v="966"/>
    <s v="CA-2014-135279"/>
    <n v="2014"/>
    <d v="2014-04-10T00:00:00"/>
    <d v="2014-04-12T00:00:00"/>
    <s v="First Class"/>
    <x v="354"/>
    <s v="Bryan Spruell"/>
    <s v="Home Office"/>
    <x v="0"/>
    <s v="New York City"/>
    <s v="New York"/>
    <n v="10011"/>
    <s v="East"/>
    <s v="OFF-AR-10004344"/>
    <x v="1"/>
    <s v="Art"/>
    <s v="Bulldog Vacuum Base Pencil Sharpener"/>
    <n v="35.97"/>
    <x v="1"/>
    <n v="0"/>
    <x v="911"/>
  </r>
  <r>
    <n v="967"/>
    <s v="CA-2014-135279"/>
    <n v="2014"/>
    <d v="2014-04-10T00:00:00"/>
    <d v="2014-04-12T00:00:00"/>
    <s v="First Class"/>
    <x v="354"/>
    <s v="Bryan Spruell"/>
    <s v="Home Office"/>
    <x v="0"/>
    <s v="New York City"/>
    <s v="New York"/>
    <n v="10011"/>
    <s v="East"/>
    <s v="OFF-PA-10004621"/>
    <x v="1"/>
    <s v="Paper"/>
    <s v="Xerox 212"/>
    <n v="12.96"/>
    <x v="0"/>
    <n v="0"/>
    <x v="91"/>
  </r>
  <r>
    <n v="968"/>
    <s v="CA-2014-135279"/>
    <n v="2014"/>
    <d v="2014-04-10T00:00:00"/>
    <d v="2014-04-12T00:00:00"/>
    <s v="First Class"/>
    <x v="354"/>
    <s v="Bryan Spruell"/>
    <s v="Home Office"/>
    <x v="0"/>
    <s v="New York City"/>
    <s v="New York"/>
    <n v="10011"/>
    <s v="East"/>
    <s v="OFF-PA-10001281"/>
    <x v="1"/>
    <s v="Paper"/>
    <s v="Computer Printout Paper with Letter-Trim Fine Perforations"/>
    <n v="191.6"/>
    <x v="4"/>
    <n v="0"/>
    <x v="912"/>
  </r>
  <r>
    <n v="969"/>
    <s v="CA-2014-135279"/>
    <n v="2014"/>
    <d v="2014-04-10T00:00:00"/>
    <d v="2014-04-12T00:00:00"/>
    <s v="First Class"/>
    <x v="354"/>
    <s v="Bryan Spruell"/>
    <s v="Home Office"/>
    <x v="0"/>
    <s v="New York City"/>
    <s v="New York"/>
    <n v="10011"/>
    <s v="East"/>
    <s v="OFF-LA-10001613"/>
    <x v="1"/>
    <s v="Labels"/>
    <s v="Avery File Folder Labels"/>
    <n v="8.64"/>
    <x v="1"/>
    <n v="0"/>
    <x v="913"/>
  </r>
  <r>
    <n v="970"/>
    <s v="CA-2014-135279"/>
    <n v="2014"/>
    <d v="2014-04-10T00:00:00"/>
    <d v="2014-04-12T00:00:00"/>
    <s v="First Class"/>
    <x v="354"/>
    <s v="Bryan Spruell"/>
    <s v="Home Office"/>
    <x v="0"/>
    <s v="New York City"/>
    <s v="New York"/>
    <n v="10011"/>
    <s v="East"/>
    <s v="OFF-ST-10001097"/>
    <x v="1"/>
    <s v="Storage"/>
    <s v="Office Impressions Heavy Duty Welded Shelving &amp; Multimedia Storage Drawers"/>
    <n v="501.81000000000006"/>
    <x v="1"/>
    <n v="0"/>
    <x v="232"/>
  </r>
  <r>
    <n v="971"/>
    <s v="CA-2011-115791"/>
    <n v="2011"/>
    <d v="2011-01-17T00:00:00"/>
    <d v="2011-01-19T00:00:00"/>
    <s v="Second Class"/>
    <x v="111"/>
    <s v="Delfina Latchford"/>
    <s v="Consumer"/>
    <x v="0"/>
    <s v="Philadelphia"/>
    <s v="Pennsylvania"/>
    <n v="19134"/>
    <s v="East"/>
    <s v="FUR-FU-10001095"/>
    <x v="0"/>
    <s v="Furnishings"/>
    <s v="DAX Black Cherry Wood-Tone Poster Frame"/>
    <n v="127.10400000000001"/>
    <x v="5"/>
    <n v="0.2"/>
    <x v="914"/>
  </r>
  <r>
    <n v="972"/>
    <s v="CA-2011-115791"/>
    <n v="2011"/>
    <d v="2011-01-17T00:00:00"/>
    <d v="2011-01-19T00:00:00"/>
    <s v="Second Class"/>
    <x v="111"/>
    <s v="Delfina Latchford"/>
    <s v="Consumer"/>
    <x v="0"/>
    <s v="Philadelphia"/>
    <s v="Pennsylvania"/>
    <n v="19134"/>
    <s v="East"/>
    <s v="TEC-PH-10004614"/>
    <x v="2"/>
    <s v="Phones"/>
    <s v="AT&amp;T 841000 Phone"/>
    <n v="124.19999999999999"/>
    <x v="1"/>
    <n v="0.4"/>
    <x v="915"/>
  </r>
  <r>
    <n v="973"/>
    <s v="CA-2011-115791"/>
    <n v="2011"/>
    <d v="2011-01-17T00:00:00"/>
    <d v="2011-01-19T00:00:00"/>
    <s v="Second Class"/>
    <x v="111"/>
    <s v="Delfina Latchford"/>
    <s v="Consumer"/>
    <x v="0"/>
    <s v="Philadelphia"/>
    <s v="Pennsylvania"/>
    <n v="19134"/>
    <s v="East"/>
    <s v="OFF-BI-10001575"/>
    <x v="1"/>
    <s v="Binders"/>
    <s v="GBC Linen Binding Covers"/>
    <n v="18.588000000000005"/>
    <x v="0"/>
    <n v="0.7"/>
    <x v="674"/>
  </r>
  <r>
    <n v="974"/>
    <s v="CA-2011-115791"/>
    <n v="2011"/>
    <d v="2011-01-17T00:00:00"/>
    <d v="2011-01-19T00:00:00"/>
    <s v="Second Class"/>
    <x v="111"/>
    <s v="Delfina Latchford"/>
    <s v="Consumer"/>
    <x v="0"/>
    <s v="Philadelphia"/>
    <s v="Pennsylvania"/>
    <n v="19134"/>
    <s v="East"/>
    <s v="OFF-LA-10001074"/>
    <x v="1"/>
    <s v="Labels"/>
    <s v="Round Specialty Laser Printer Labels"/>
    <n v="30.072000000000003"/>
    <x v="1"/>
    <n v="0.2"/>
    <x v="916"/>
  </r>
  <r>
    <n v="975"/>
    <s v="US-2014-103247"/>
    <n v="2014"/>
    <d v="2014-10-06T00:00:00"/>
    <d v="2014-10-09T00:00:00"/>
    <s v="Second Class"/>
    <x v="285"/>
    <s v="Phillina Ober"/>
    <s v="Home Office"/>
    <x v="0"/>
    <s v="New York City"/>
    <s v="New York"/>
    <n v="10011"/>
    <s v="East"/>
    <s v="TEC-PH-10003555"/>
    <x v="2"/>
    <s v="Phones"/>
    <s v="Motorola HK250 Universal Bluetooth Headset"/>
    <n v="160.92999999999998"/>
    <x v="3"/>
    <n v="0"/>
    <x v="917"/>
  </r>
  <r>
    <n v="976"/>
    <s v="US-2014-103247"/>
    <n v="2014"/>
    <d v="2014-10-06T00:00:00"/>
    <d v="2014-10-09T00:00:00"/>
    <s v="Second Class"/>
    <x v="285"/>
    <s v="Phillina Ober"/>
    <s v="Home Office"/>
    <x v="0"/>
    <s v="New York City"/>
    <s v="New York"/>
    <n v="10011"/>
    <s v="East"/>
    <s v="OFF-BI-10004492"/>
    <x v="1"/>
    <s v="Binders"/>
    <s v="Tuf-Vin Binders"/>
    <n v="75.792000000000002"/>
    <x v="1"/>
    <n v="0.2"/>
    <x v="385"/>
  </r>
  <r>
    <n v="977"/>
    <s v="US-2014-100209"/>
    <n v="2014"/>
    <d v="2014-07-10T00:00:00"/>
    <d v="2014-07-16T00:00:00"/>
    <s v="Standard Class"/>
    <x v="143"/>
    <s v="Tamara Dahlen"/>
    <s v="Consumer"/>
    <x v="0"/>
    <s v="Portland"/>
    <s v="Oregon"/>
    <n v="97206"/>
    <s v="West"/>
    <s v="OFF-BI-10002012"/>
    <x v="1"/>
    <s v="Binders"/>
    <s v="Wilson Jones Easy Flow II Sheet Lifters"/>
    <n v="1.0800000000000003"/>
    <x v="0"/>
    <n v="0.7"/>
    <x v="918"/>
  </r>
  <r>
    <n v="978"/>
    <s v="CA-2014-159366"/>
    <n v="2014"/>
    <d v="2014-01-08T00:00:00"/>
    <d v="2014-01-11T00:00:00"/>
    <s v="First Class"/>
    <x v="308"/>
    <s v="Bart Watters"/>
    <s v="Corporate"/>
    <x v="0"/>
    <s v="Detroit"/>
    <s v="Michigan"/>
    <n v="48205"/>
    <s v="Central"/>
    <s v="TEC-MA-10000822"/>
    <x v="2"/>
    <s v="Machines"/>
    <s v="Lexmark MX611dhe Monochrome Laser Printer"/>
    <n v="3059.982"/>
    <x v="0"/>
    <n v="0.1"/>
    <x v="919"/>
  </r>
  <r>
    <n v="979"/>
    <s v="CA-2013-145499"/>
    <n v="2013"/>
    <d v="2013-05-31T00:00:00"/>
    <d v="2013-06-01T00:00:00"/>
    <s v="First Class"/>
    <x v="355"/>
    <s v="Robert Waldorf"/>
    <s v="Consumer"/>
    <x v="0"/>
    <s v="Wilmington"/>
    <s v="North Carolina"/>
    <n v="28403"/>
    <s v="South"/>
    <s v="OFF-BI-10000848"/>
    <x v="1"/>
    <s v="Binders"/>
    <s v="Angle-D Ring Binders"/>
    <n v="3.2820000000000005"/>
    <x v="0"/>
    <n v="0.7"/>
    <x v="586"/>
  </r>
  <r>
    <n v="980"/>
    <s v="CA-2012-157035"/>
    <n v="2012"/>
    <d v="2012-12-09T00:00:00"/>
    <d v="2012-12-12T00:00:00"/>
    <s v="First Class"/>
    <x v="33"/>
    <s v="Ken Brennan"/>
    <s v="Corporate"/>
    <x v="0"/>
    <s v="Columbus"/>
    <s v="Indiana"/>
    <n v="47201"/>
    <s v="Central"/>
    <s v="OFF-PA-10004156"/>
    <x v="1"/>
    <s v="Paper"/>
    <s v="Xerox 188"/>
    <n v="34.019999999999996"/>
    <x v="1"/>
    <n v="0"/>
    <x v="920"/>
  </r>
  <r>
    <n v="981"/>
    <s v="CA-2013-144939"/>
    <n v="2013"/>
    <d v="2013-10-04T00:00:00"/>
    <d v="2013-10-09T00:00:00"/>
    <s v="Standard Class"/>
    <x v="12"/>
    <s v="Emily Burns"/>
    <s v="Consumer"/>
    <x v="0"/>
    <s v="New York City"/>
    <s v="New York"/>
    <n v="10035"/>
    <s v="East"/>
    <s v="FUR-CH-10003199"/>
    <x v="0"/>
    <s v="Chairs"/>
    <s v="Office Star - Contemporary Task Swivel Chair"/>
    <n v="599.29200000000003"/>
    <x v="5"/>
    <n v="0.1"/>
    <x v="921"/>
  </r>
  <r>
    <n v="982"/>
    <s v="CA-2011-163419"/>
    <n v="2011"/>
    <d v="2011-11-11T00:00:00"/>
    <d v="2011-11-14T00:00:00"/>
    <s v="Second Class"/>
    <x v="356"/>
    <s v="Tracy Zic"/>
    <s v="Consumer"/>
    <x v="0"/>
    <s v="Louisville"/>
    <s v="Colorado"/>
    <n v="80027"/>
    <s v="West"/>
    <s v="OFF-AR-10000034"/>
    <x v="1"/>
    <s v="Art"/>
    <s v="BIC Brite Liner Grip Highlighters, Assorted, 5/Pack"/>
    <n v="3.3920000000000003"/>
    <x v="7"/>
    <n v="0.2"/>
    <x v="922"/>
  </r>
  <r>
    <n v="983"/>
    <s v="CA-2011-163419"/>
    <n v="2011"/>
    <d v="2011-11-11T00:00:00"/>
    <d v="2011-11-14T00:00:00"/>
    <s v="Second Class"/>
    <x v="356"/>
    <s v="Tracy Zic"/>
    <s v="Consumer"/>
    <x v="0"/>
    <s v="Louisville"/>
    <s v="Colorado"/>
    <n v="80027"/>
    <s v="West"/>
    <s v="TEC-PH-10000560"/>
    <x v="2"/>
    <s v="Phones"/>
    <s v="Samsung Galaxy S III - 16GB - pebble blue (T-Mobile)"/>
    <n v="559.98400000000004"/>
    <x v="0"/>
    <n v="0.2"/>
    <x v="923"/>
  </r>
  <r>
    <n v="984"/>
    <s v="CA-2011-163419"/>
    <n v="2011"/>
    <d v="2011-11-11T00:00:00"/>
    <d v="2011-11-14T00:00:00"/>
    <s v="Second Class"/>
    <x v="356"/>
    <s v="Tracy Zic"/>
    <s v="Consumer"/>
    <x v="0"/>
    <s v="Louisville"/>
    <s v="Colorado"/>
    <n v="80027"/>
    <s v="West"/>
    <s v="FUR-CH-10000665"/>
    <x v="0"/>
    <s v="Chairs"/>
    <s v="Global Airflow Leather Mesh Back Chair, Black"/>
    <n v="603.91999999999996"/>
    <x v="2"/>
    <n v="0.2"/>
    <x v="924"/>
  </r>
  <r>
    <n v="985"/>
    <s v="CA-2014-100314"/>
    <n v="2014"/>
    <d v="2014-09-30T00:00:00"/>
    <d v="2014-10-06T00:00:00"/>
    <s v="Standard Class"/>
    <x v="357"/>
    <s v="Ann Steele"/>
    <s v="Home Office"/>
    <x v="0"/>
    <s v="Pasadena"/>
    <s v="Texas"/>
    <n v="77506"/>
    <s v="Central"/>
    <s v="OFF-LA-10001569"/>
    <x v="1"/>
    <s v="Labels"/>
    <s v="Avery 499"/>
    <n v="7.9680000000000009"/>
    <x v="0"/>
    <n v="0.2"/>
    <x v="925"/>
  </r>
  <r>
    <n v="986"/>
    <s v="CA-2014-100314"/>
    <n v="2014"/>
    <d v="2014-09-30T00:00:00"/>
    <d v="2014-10-06T00:00:00"/>
    <s v="Standard Class"/>
    <x v="357"/>
    <s v="Ann Steele"/>
    <s v="Home Office"/>
    <x v="0"/>
    <s v="Pasadena"/>
    <s v="Texas"/>
    <n v="77506"/>
    <s v="Central"/>
    <s v="OFF-EN-10000461"/>
    <x v="1"/>
    <s v="Envelopes"/>
    <s v="#10- 4 1/8&quot; x 9 1/2&quot; Recycled Envelopes"/>
    <n v="27.968000000000004"/>
    <x v="4"/>
    <n v="0.2"/>
    <x v="926"/>
  </r>
  <r>
    <n v="987"/>
    <s v="CA-2014-100314"/>
    <n v="2014"/>
    <d v="2014-09-30T00:00:00"/>
    <d v="2014-10-06T00:00:00"/>
    <s v="Standard Class"/>
    <x v="357"/>
    <s v="Ann Steele"/>
    <s v="Home Office"/>
    <x v="0"/>
    <s v="Pasadena"/>
    <s v="Texas"/>
    <n v="77506"/>
    <s v="Central"/>
    <s v="TEC-MA-10003066"/>
    <x v="2"/>
    <s v="Machines"/>
    <s v="Wasp CCD Handheld Bar Code Reader"/>
    <n v="336.51"/>
    <x v="1"/>
    <n v="0.4"/>
    <x v="927"/>
  </r>
  <r>
    <n v="988"/>
    <s v="CA-2012-146829"/>
    <n v="2012"/>
    <d v="2012-03-10T00:00:00"/>
    <d v="2012-03-10T00:00:00"/>
    <s v="Same Day"/>
    <x v="358"/>
    <s v="Toby Swindell"/>
    <s v="Consumer"/>
    <x v="0"/>
    <s v="Houston"/>
    <s v="Texas"/>
    <n v="77041"/>
    <s v="Central"/>
    <s v="OFF-BI-10004022"/>
    <x v="1"/>
    <s v="Binders"/>
    <s v="Acco Suede Grain Vinyl Round Ring Binder"/>
    <n v="1.1119999999999997"/>
    <x v="0"/>
    <n v="0.8"/>
    <x v="928"/>
  </r>
  <r>
    <n v="989"/>
    <s v="CA-2014-167899"/>
    <n v="2014"/>
    <d v="2014-05-22T00:00:00"/>
    <d v="2014-05-27T00:00:00"/>
    <s v="Standard Class"/>
    <x v="189"/>
    <s v="John Grady"/>
    <s v="Corporate"/>
    <x v="0"/>
    <s v="Auburn"/>
    <s v="New York"/>
    <n v="13021"/>
    <s v="East"/>
    <s v="FUR-FU-10004071"/>
    <x v="0"/>
    <s v="Furnishings"/>
    <s v="Luxo Professional Magnifying Clamp-On Fluorescent Lamps"/>
    <n v="520.05000000000007"/>
    <x v="2"/>
    <n v="0"/>
    <x v="929"/>
  </r>
  <r>
    <n v="990"/>
    <s v="CA-2014-167899"/>
    <n v="2014"/>
    <d v="2014-05-22T00:00:00"/>
    <d v="2014-05-27T00:00:00"/>
    <s v="Standard Class"/>
    <x v="189"/>
    <s v="John Grady"/>
    <s v="Corporate"/>
    <x v="0"/>
    <s v="Auburn"/>
    <s v="New York"/>
    <n v="13021"/>
    <s v="East"/>
    <s v="OFF-AR-10001988"/>
    <x v="1"/>
    <s v="Art"/>
    <s v="Bulldog Table or Wall-Mount Pencil Sharpener"/>
    <n v="17.97"/>
    <x v="1"/>
    <n v="0"/>
    <x v="930"/>
  </r>
  <r>
    <n v="991"/>
    <s v="CA-2012-153549"/>
    <n v="2012"/>
    <d v="2012-03-29T00:00:00"/>
    <d v="2012-03-31T00:00:00"/>
    <s v="Second Class"/>
    <x v="359"/>
    <s v="Sara Luxemburg"/>
    <s v="Home Office"/>
    <x v="0"/>
    <s v="Jacksonville"/>
    <s v="Florida"/>
    <n v="32216"/>
    <s v="South"/>
    <s v="FUR-CH-10004086"/>
    <x v="0"/>
    <s v="Chairs"/>
    <s v="Hon 4070 Series Pagoda Armless Upholstered Stacking Chairs"/>
    <n v="1166.92"/>
    <x v="2"/>
    <n v="0.2"/>
    <x v="931"/>
  </r>
  <r>
    <n v="992"/>
    <s v="CA-2013-110023"/>
    <n v="2013"/>
    <d v="2013-09-10T00:00:00"/>
    <d v="2013-09-12T00:00:00"/>
    <s v="First Class"/>
    <x v="59"/>
    <s v="Troy Staebel"/>
    <s v="Consumer"/>
    <x v="0"/>
    <s v="New York City"/>
    <s v="New York"/>
    <n v="10024"/>
    <s v="East"/>
    <s v="OFF-BI-10001036"/>
    <x v="1"/>
    <s v="Binders"/>
    <s v="Cardinal EasyOpen D-Ring Binders"/>
    <n v="14.624000000000002"/>
    <x v="0"/>
    <n v="0.2"/>
    <x v="932"/>
  </r>
  <r>
    <n v="993"/>
    <s v="CA-2013-105585"/>
    <n v="2013"/>
    <d v="2013-08-27T00:00:00"/>
    <d v="2013-08-28T00:00:00"/>
    <s v="First Class"/>
    <x v="288"/>
    <s v="Roland Fjeld"/>
    <s v="Consumer"/>
    <x v="0"/>
    <s v="San Jose"/>
    <s v="California"/>
    <n v="95123"/>
    <s v="West"/>
    <s v="OFF-FA-10002983"/>
    <x v="1"/>
    <s v="Fasteners"/>
    <s v="Advantus SlideClip Paper Clips"/>
    <n v="10.23"/>
    <x v="1"/>
    <n v="0"/>
    <x v="933"/>
  </r>
  <r>
    <n v="994"/>
    <s v="CA-2013-105585"/>
    <n v="2013"/>
    <d v="2013-08-27T00:00:00"/>
    <d v="2013-08-28T00:00:00"/>
    <s v="First Class"/>
    <x v="288"/>
    <s v="Roland Fjeld"/>
    <s v="Consumer"/>
    <x v="0"/>
    <s v="San Jose"/>
    <s v="California"/>
    <n v="95123"/>
    <s v="West"/>
    <s v="OFF-PA-10003625"/>
    <x v="1"/>
    <s v="Paper"/>
    <s v="Xerox 1979"/>
    <n v="154.9"/>
    <x v="2"/>
    <n v="0"/>
    <x v="934"/>
  </r>
  <r>
    <n v="995"/>
    <s v="CA-2011-117639"/>
    <n v="2011"/>
    <d v="2011-05-21T00:00:00"/>
    <d v="2011-05-25T00:00:00"/>
    <s v="Standard Class"/>
    <x v="360"/>
    <s v="Mitch Willingham"/>
    <s v="Corporate"/>
    <x v="0"/>
    <s v="Virginia Beach"/>
    <s v="Virginia"/>
    <n v="23464"/>
    <s v="South"/>
    <s v="OFF-BI-10003925"/>
    <x v="1"/>
    <s v="Binders"/>
    <s v="Fellowes PB300 Plastic Comb Binding Machine"/>
    <n v="2715.9300000000003"/>
    <x v="3"/>
    <n v="0"/>
    <x v="935"/>
  </r>
  <r>
    <n v="996"/>
    <s v="CA-2011-117639"/>
    <n v="2011"/>
    <d v="2011-05-21T00:00:00"/>
    <d v="2011-05-25T00:00:00"/>
    <s v="Standard Class"/>
    <x v="360"/>
    <s v="Mitch Willingham"/>
    <s v="Corporate"/>
    <x v="0"/>
    <s v="Virginia Beach"/>
    <s v="Virginia"/>
    <n v="23464"/>
    <s v="South"/>
    <s v="TEC-PH-10001530"/>
    <x v="2"/>
    <s v="Phones"/>
    <s v="Plantronics Voyager Pro Legend"/>
    <n v="617.97"/>
    <x v="1"/>
    <n v="0"/>
    <x v="936"/>
  </r>
  <r>
    <n v="997"/>
    <s v="CA-2012-162537"/>
    <n v="2012"/>
    <d v="2012-10-28T00:00:00"/>
    <d v="2012-11-03T00:00:00"/>
    <s v="Standard Class"/>
    <x v="361"/>
    <s v="Rob Dowd"/>
    <s v="Consumer"/>
    <x v="0"/>
    <s v="Henderson"/>
    <s v="Kentucky"/>
    <n v="42420"/>
    <s v="South"/>
    <s v="OFF-EN-10003862"/>
    <x v="1"/>
    <s v="Envelopes"/>
    <s v="Laser &amp; Ink Jet Business Envelopes"/>
    <n v="10.67"/>
    <x v="7"/>
    <n v="0"/>
    <x v="937"/>
  </r>
  <r>
    <n v="998"/>
    <s v="CA-2012-162537"/>
    <n v="2012"/>
    <d v="2012-10-28T00:00:00"/>
    <d v="2012-11-03T00:00:00"/>
    <s v="Standard Class"/>
    <x v="361"/>
    <s v="Rob Dowd"/>
    <s v="Consumer"/>
    <x v="0"/>
    <s v="Henderson"/>
    <s v="Kentucky"/>
    <n v="42420"/>
    <s v="South"/>
    <s v="OFF-ST-10004258"/>
    <x v="1"/>
    <s v="Storage"/>
    <s v="Portable Personal File Box"/>
    <n v="36.630000000000003"/>
    <x v="1"/>
    <n v="0"/>
    <x v="938"/>
  </r>
  <r>
    <n v="999"/>
    <s v="CA-2012-162537"/>
    <n v="2012"/>
    <d v="2012-10-28T00:00:00"/>
    <d v="2012-11-03T00:00:00"/>
    <s v="Standard Class"/>
    <x v="361"/>
    <s v="Rob Dowd"/>
    <s v="Consumer"/>
    <x v="0"/>
    <s v="Henderson"/>
    <s v="Kentucky"/>
    <n v="42420"/>
    <s v="South"/>
    <s v="FUR-FU-10002885"/>
    <x v="0"/>
    <s v="Furnishings"/>
    <s v="Magna Visual Magnetic Picture Hangers"/>
    <n v="24.1"/>
    <x v="2"/>
    <n v="0"/>
    <x v="939"/>
  </r>
  <r>
    <n v="1000"/>
    <s v="CA-2012-162537"/>
    <n v="2012"/>
    <d v="2012-10-28T00:00:00"/>
    <d v="2012-11-03T00:00:00"/>
    <s v="Standard Class"/>
    <x v="361"/>
    <s v="Rob Dowd"/>
    <s v="Consumer"/>
    <x v="0"/>
    <s v="Henderson"/>
    <s v="Kentucky"/>
    <n v="42420"/>
    <s v="South"/>
    <s v="FUR-FU-10001918"/>
    <x v="0"/>
    <s v="Furnishings"/>
    <s v="C-Line Cubicle Keepers Polyproplyene Holder With Velcro Backings"/>
    <n v="33.11"/>
    <x v="3"/>
    <n v="0"/>
    <x v="940"/>
  </r>
  <r>
    <n v="1001"/>
    <s v="CA-2013-155488"/>
    <n v="2013"/>
    <d v="2013-11-14T00:00:00"/>
    <d v="2013-11-18T00:00:00"/>
    <s v="Standard Class"/>
    <x v="86"/>
    <s v="Frank Merwin"/>
    <s v="Home Office"/>
    <x v="0"/>
    <s v="Vancouver"/>
    <s v="Washington"/>
    <n v="98661"/>
    <s v="West"/>
    <s v="OFF-AR-10002956"/>
    <x v="1"/>
    <s v="Art"/>
    <s v="Boston 16801 Nautilus Battery Pencil Sharpener"/>
    <n v="44.02"/>
    <x v="0"/>
    <n v="0"/>
    <x v="941"/>
  </r>
  <r>
    <n v="1002"/>
    <s v="CA-2012-124891"/>
    <n v="2012"/>
    <d v="2012-07-31T00:00:00"/>
    <d v="2012-07-31T00:00:00"/>
    <s v="Same Day"/>
    <x v="302"/>
    <s v="Rick Hansen"/>
    <s v="Consumer"/>
    <x v="0"/>
    <s v="New York City"/>
    <s v="New York"/>
    <n v="10024"/>
    <s v="East"/>
    <s v="TEC-AC-10003033"/>
    <x v="2"/>
    <s v="Accessories"/>
    <s v="Plantronics CS510 - Over-the-Head monaural Wireless Headset System"/>
    <n v="2309.65"/>
    <x v="3"/>
    <n v="0"/>
    <x v="942"/>
  </r>
  <r>
    <n v="1003"/>
    <s v="CA-2012-124891"/>
    <n v="2012"/>
    <d v="2012-07-31T00:00:00"/>
    <d v="2012-07-31T00:00:00"/>
    <s v="Same Day"/>
    <x v="302"/>
    <s v="Rick Hansen"/>
    <s v="Consumer"/>
    <x v="0"/>
    <s v="New York City"/>
    <s v="New York"/>
    <n v="10024"/>
    <s v="East"/>
    <s v="FUR-TA-10002903"/>
    <x v="0"/>
    <s v="Tables"/>
    <s v="Bevis Round Bullnose 29&quot; High Table Top"/>
    <n v="1090.7819999999999"/>
    <x v="3"/>
    <n v="0.4"/>
    <x v="943"/>
  </r>
  <r>
    <n v="1004"/>
    <s v="CA-2012-124891"/>
    <n v="2012"/>
    <d v="2012-07-31T00:00:00"/>
    <d v="2012-07-31T00:00:00"/>
    <s v="Same Day"/>
    <x v="302"/>
    <s v="Rick Hansen"/>
    <s v="Consumer"/>
    <x v="0"/>
    <s v="New York City"/>
    <s v="New York"/>
    <n v="10024"/>
    <s v="East"/>
    <s v="OFF-PA-10004621"/>
    <x v="1"/>
    <s v="Paper"/>
    <s v="Xerox 212"/>
    <n v="19.440000000000001"/>
    <x v="1"/>
    <n v="0"/>
    <x v="551"/>
  </r>
  <r>
    <n v="1005"/>
    <s v="CA-2012-126445"/>
    <n v="2012"/>
    <d v="2012-08-27T00:00:00"/>
    <d v="2012-08-31T00:00:00"/>
    <s v="Standard Class"/>
    <x v="362"/>
    <s v="Ryan Akin"/>
    <s v="Consumer"/>
    <x v="0"/>
    <s v="Murrieta"/>
    <s v="California"/>
    <n v="92563"/>
    <s v="West"/>
    <s v="OFF-ST-10000046"/>
    <x v="1"/>
    <s v="Storage"/>
    <s v="Fellowes Super Stor/Drawer Files"/>
    <n v="484.65000000000003"/>
    <x v="1"/>
    <n v="0"/>
    <x v="944"/>
  </r>
  <r>
    <n v="1006"/>
    <s v="CA-2012-111199"/>
    <n v="2012"/>
    <d v="2012-11-13T00:00:00"/>
    <d v="2012-11-17T00:00:00"/>
    <s v="Standard Class"/>
    <x v="300"/>
    <s v="Joe Kamberova"/>
    <s v="Consumer"/>
    <x v="0"/>
    <s v="Jacksonville"/>
    <s v="North Carolina"/>
    <n v="28540"/>
    <s v="South"/>
    <s v="OFF-PA-10001790"/>
    <x v="1"/>
    <s v="Paper"/>
    <s v="Xerox 1910"/>
    <n v="115.29600000000001"/>
    <x v="1"/>
    <n v="0.2"/>
    <x v="945"/>
  </r>
  <r>
    <n v="1007"/>
    <s v="CA-2012-105312"/>
    <n v="2012"/>
    <d v="2012-11-06T00:00:00"/>
    <d v="2012-11-09T00:00:00"/>
    <s v="First Class"/>
    <x v="363"/>
    <s v="Meg Tillman"/>
    <s v="Consumer"/>
    <x v="0"/>
    <s v="Scottsdale"/>
    <s v="Arizona"/>
    <n v="85254"/>
    <s v="West"/>
    <s v="OFF-EN-10002600"/>
    <x v="1"/>
    <s v="Envelopes"/>
    <s v="Redi-Strip #10 Envelopes, 4 1/8 x 9 1/2"/>
    <n v="7.080000000000001"/>
    <x v="1"/>
    <n v="0.2"/>
    <x v="946"/>
  </r>
  <r>
    <n v="1008"/>
    <s v="CA-2012-105312"/>
    <n v="2012"/>
    <d v="2012-11-06T00:00:00"/>
    <d v="2012-11-09T00:00:00"/>
    <s v="First Class"/>
    <x v="363"/>
    <s v="Meg Tillman"/>
    <s v="Consumer"/>
    <x v="0"/>
    <s v="Scottsdale"/>
    <s v="Arizona"/>
    <n v="85254"/>
    <s v="West"/>
    <s v="OFF-BI-10002049"/>
    <x v="1"/>
    <s v="Binders"/>
    <s v="UniKeep View Case Binders"/>
    <n v="4.4009999999999998"/>
    <x v="1"/>
    <n v="0.7"/>
    <x v="947"/>
  </r>
  <r>
    <n v="1009"/>
    <s v="US-2014-106705"/>
    <n v="2014"/>
    <d v="2014-12-27T00:00:00"/>
    <d v="2015-01-02T00:00:00"/>
    <s v="Standard Class"/>
    <x v="138"/>
    <s v="Patrick O'Brill"/>
    <s v="Consumer"/>
    <x v="0"/>
    <s v="Burlington"/>
    <s v="Iowa"/>
    <n v="52601"/>
    <s v="Central"/>
    <s v="OFF-PA-10001509"/>
    <x v="1"/>
    <s v="Paper"/>
    <s v="Recycled Desk Saver Line &quot;While You Were Out&quot; Book, 5 1/2&quot; X 4&quot;"/>
    <n v="44.75"/>
    <x v="2"/>
    <n v="0"/>
    <x v="948"/>
  </r>
  <r>
    <n v="1010"/>
    <s v="CA-2014-135034"/>
    <n v="2014"/>
    <d v="2014-08-02T00:00:00"/>
    <d v="2014-08-04T00:00:00"/>
    <s v="First Class"/>
    <x v="247"/>
    <s v="Annie Thurman"/>
    <s v="Consumer"/>
    <x v="0"/>
    <s v="Chicago"/>
    <s v="Illinois"/>
    <n v="60653"/>
    <s v="Central"/>
    <s v="TEC-PH-10003931"/>
    <x v="2"/>
    <s v="Phones"/>
    <s v="JBL Micro Wireless Portable Bluetooth Speaker"/>
    <n v="95.984000000000009"/>
    <x v="0"/>
    <n v="0.2"/>
    <x v="949"/>
  </r>
  <r>
    <n v="1011"/>
    <s v="CA-2011-158540"/>
    <n v="2011"/>
    <d v="2011-11-24T00:00:00"/>
    <d v="2011-11-26T00:00:00"/>
    <s v="First Class"/>
    <x v="364"/>
    <s v="Vivek Gonzalez"/>
    <s v="Consumer"/>
    <x v="0"/>
    <s v="San Diego"/>
    <s v="California"/>
    <n v="92037"/>
    <s v="West"/>
    <s v="FUR-FU-10001602"/>
    <x v="0"/>
    <s v="Furnishings"/>
    <s v="Eldon Delta Triangular Chair Mat, 52&quot; x 58&quot;, Clear"/>
    <n v="151.72"/>
    <x v="4"/>
    <n v="0"/>
    <x v="950"/>
  </r>
  <r>
    <n v="1012"/>
    <s v="CA-2014-118437"/>
    <n v="2014"/>
    <d v="2014-06-18T00:00:00"/>
    <d v="2014-06-22T00:00:00"/>
    <s v="Second Class"/>
    <x v="58"/>
    <s v="Philip Fox"/>
    <s v="Consumer"/>
    <x v="0"/>
    <s v="Olympia"/>
    <s v="Washington"/>
    <n v="98502"/>
    <s v="West"/>
    <s v="FUR-FU-10004848"/>
    <x v="0"/>
    <s v="Furnishings"/>
    <s v="Howard Miller 13-3/4&quot; Diameter Brushed Chrome Round Wall Clock"/>
    <n v="155.25"/>
    <x v="1"/>
    <n v="0"/>
    <x v="951"/>
  </r>
  <r>
    <n v="1013"/>
    <s v="CA-2014-118437"/>
    <n v="2014"/>
    <d v="2014-06-18T00:00:00"/>
    <d v="2014-06-22T00:00:00"/>
    <s v="Second Class"/>
    <x v="58"/>
    <s v="Philip Fox"/>
    <s v="Consumer"/>
    <x v="0"/>
    <s v="Olympia"/>
    <s v="Washington"/>
    <n v="98502"/>
    <s v="West"/>
    <s v="OFF-ST-10003722"/>
    <x v="1"/>
    <s v="Storage"/>
    <s v="Project Tote Personal File"/>
    <n v="14.03"/>
    <x v="7"/>
    <n v="0"/>
    <x v="952"/>
  </r>
  <r>
    <n v="1014"/>
    <s v="US-2012-126214"/>
    <n v="2012"/>
    <d v="2012-12-21T00:00:00"/>
    <d v="2012-12-24T00:00:00"/>
    <s v="Second Class"/>
    <x v="365"/>
    <s v="John Stevenson"/>
    <s v="Consumer"/>
    <x v="0"/>
    <s v="Seattle"/>
    <s v="Washington"/>
    <n v="98103"/>
    <s v="West"/>
    <s v="FUR-TA-10003748"/>
    <x v="0"/>
    <s v="Tables"/>
    <s v="Bevis 36 x 72 Conference Tables"/>
    <n v="1618.37"/>
    <x v="11"/>
    <n v="0"/>
    <x v="953"/>
  </r>
  <r>
    <n v="1015"/>
    <s v="US-2012-126214"/>
    <n v="2012"/>
    <d v="2012-12-21T00:00:00"/>
    <d v="2012-12-24T00:00:00"/>
    <s v="Second Class"/>
    <x v="365"/>
    <s v="John Stevenson"/>
    <s v="Consumer"/>
    <x v="0"/>
    <s v="Seattle"/>
    <s v="Washington"/>
    <n v="98103"/>
    <s v="West"/>
    <s v="TEC-AC-10003198"/>
    <x v="2"/>
    <s v="Accessories"/>
    <s v="Enermax Acrylux Wireless Keyboard"/>
    <n v="99.6"/>
    <x v="7"/>
    <n v="0"/>
    <x v="954"/>
  </r>
  <r>
    <n v="1016"/>
    <s v="CA-2012-133025"/>
    <n v="2012"/>
    <d v="2012-09-17T00:00:00"/>
    <d v="2012-09-19T00:00:00"/>
    <s v="Second Class"/>
    <x v="246"/>
    <s v="Meg O'Connel"/>
    <s v="Home Office"/>
    <x v="0"/>
    <s v="Los Angeles"/>
    <s v="California"/>
    <n v="90036"/>
    <s v="West"/>
    <s v="OFF-PA-10004100"/>
    <x v="1"/>
    <s v="Paper"/>
    <s v="Xerox 216"/>
    <n v="32.400000000000006"/>
    <x v="2"/>
    <n v="0"/>
    <x v="56"/>
  </r>
  <r>
    <n v="1017"/>
    <s v="CA-2012-108665"/>
    <n v="2012"/>
    <d v="2012-07-06T00:00:00"/>
    <d v="2012-07-10T00:00:00"/>
    <s v="Standard Class"/>
    <x v="366"/>
    <s v="Kalyca Meade"/>
    <s v="Corporate"/>
    <x v="0"/>
    <s v="New York City"/>
    <s v="New York"/>
    <n v="10011"/>
    <s v="East"/>
    <s v="FUR-FU-10002191"/>
    <x v="0"/>
    <s v="Furnishings"/>
    <s v="G.E. Halogen Desk Lamp Bulbs"/>
    <n v="13.96"/>
    <x v="0"/>
    <n v="0"/>
    <x v="955"/>
  </r>
  <r>
    <n v="1018"/>
    <s v="CA-2012-108665"/>
    <n v="2012"/>
    <d v="2012-07-06T00:00:00"/>
    <d v="2012-07-10T00:00:00"/>
    <s v="Standard Class"/>
    <x v="366"/>
    <s v="Kalyca Meade"/>
    <s v="Corporate"/>
    <x v="0"/>
    <s v="New York City"/>
    <s v="New York"/>
    <n v="10011"/>
    <s v="East"/>
    <s v="FUR-FU-10000965"/>
    <x v="0"/>
    <s v="Furnishings"/>
    <s v="Howard Miller 11-1/2&quot; Diameter Ridgewood Wall Clock"/>
    <n v="155.82"/>
    <x v="1"/>
    <n v="0"/>
    <x v="956"/>
  </r>
  <r>
    <n v="1019"/>
    <s v="CA-2012-108665"/>
    <n v="2012"/>
    <d v="2012-07-06T00:00:00"/>
    <d v="2012-07-10T00:00:00"/>
    <s v="Standard Class"/>
    <x v="366"/>
    <s v="Kalyca Meade"/>
    <s v="Corporate"/>
    <x v="0"/>
    <s v="New York City"/>
    <s v="New York"/>
    <n v="10011"/>
    <s v="East"/>
    <s v="TEC-PH-10004188"/>
    <x v="2"/>
    <s v="Phones"/>
    <s v="OtterBox Commuter Series Case - Samsung Galaxy S4"/>
    <n v="124.94999999999999"/>
    <x v="2"/>
    <n v="0"/>
    <x v="957"/>
  </r>
  <r>
    <n v="1020"/>
    <s v="CA-2012-108665"/>
    <n v="2012"/>
    <d v="2012-07-06T00:00:00"/>
    <d v="2012-07-10T00:00:00"/>
    <s v="Standard Class"/>
    <x v="366"/>
    <s v="Kalyca Meade"/>
    <s v="Corporate"/>
    <x v="0"/>
    <s v="New York City"/>
    <s v="New York"/>
    <n v="10011"/>
    <s v="East"/>
    <s v="OFF-ST-10001526"/>
    <x v="1"/>
    <s v="Storage"/>
    <s v="Iceberg Mobile Mega Data/Printer Cart "/>
    <n v="601.65"/>
    <x v="2"/>
    <n v="0"/>
    <x v="958"/>
  </r>
  <r>
    <n v="1021"/>
    <s v="CA-2012-124450"/>
    <n v="2012"/>
    <d v="2012-04-27T00:00:00"/>
    <d v="2012-05-03T00:00:00"/>
    <s v="Standard Class"/>
    <x v="218"/>
    <s v="Greg Tran"/>
    <s v="Consumer"/>
    <x v="0"/>
    <s v="Washington"/>
    <s v="District of Columbia"/>
    <n v="20016"/>
    <s v="East"/>
    <s v="OFF-AR-10001166"/>
    <x v="1"/>
    <s v="Art"/>
    <s v="Staples"/>
    <n v="22.740000000000002"/>
    <x v="1"/>
    <n v="0"/>
    <x v="959"/>
  </r>
  <r>
    <n v="1022"/>
    <s v="CA-2012-124450"/>
    <n v="2012"/>
    <d v="2012-04-27T00:00:00"/>
    <d v="2012-05-03T00:00:00"/>
    <s v="Standard Class"/>
    <x v="218"/>
    <s v="Greg Tran"/>
    <s v="Consumer"/>
    <x v="0"/>
    <s v="Washington"/>
    <s v="District of Columbia"/>
    <n v="20016"/>
    <s v="East"/>
    <s v="FUR-CH-10000309"/>
    <x v="0"/>
    <s v="Chairs"/>
    <s v="Global Comet Stacking Arm Chair"/>
    <n v="1267.53"/>
    <x v="1"/>
    <n v="0"/>
    <x v="960"/>
  </r>
  <r>
    <n v="1023"/>
    <s v="CA-2012-124450"/>
    <n v="2012"/>
    <d v="2012-04-27T00:00:00"/>
    <d v="2012-05-03T00:00:00"/>
    <s v="Standard Class"/>
    <x v="218"/>
    <s v="Greg Tran"/>
    <s v="Consumer"/>
    <x v="0"/>
    <s v="Washington"/>
    <s v="District of Columbia"/>
    <n v="20016"/>
    <s v="East"/>
    <s v="TEC-MA-10004212"/>
    <x v="2"/>
    <s v="Machines"/>
    <s v="Cisco SPA525G2 5-Line IP Phone"/>
    <n v="1379.92"/>
    <x v="8"/>
    <n v="0"/>
    <x v="961"/>
  </r>
  <r>
    <n v="1024"/>
    <s v="CA-2012-167269"/>
    <n v="2012"/>
    <d v="2012-06-16T00:00:00"/>
    <d v="2012-06-20T00:00:00"/>
    <s v="Standard Class"/>
    <x v="171"/>
    <s v="Philip Brown"/>
    <s v="Consumer"/>
    <x v="0"/>
    <s v="Philadelphia"/>
    <s v="Pennsylvania"/>
    <n v="19134"/>
    <s v="East"/>
    <s v="OFF-EN-10003072"/>
    <x v="1"/>
    <s v="Envelopes"/>
    <s v="Peel &amp; Seel Envelopes"/>
    <n v="6.2080000000000002"/>
    <x v="0"/>
    <n v="0.2"/>
    <x v="962"/>
  </r>
  <r>
    <n v="1025"/>
    <s v="CA-2014-106964"/>
    <n v="2014"/>
    <d v="2014-12-18T00:00:00"/>
    <d v="2014-12-21T00:00:00"/>
    <s v="First Class"/>
    <x v="367"/>
    <s v="Hallie Redmond"/>
    <s v="Home Office"/>
    <x v="0"/>
    <s v="Los Angeles"/>
    <s v="California"/>
    <n v="90045"/>
    <s v="West"/>
    <s v="OFF-BI-10000320"/>
    <x v="1"/>
    <s v="Binders"/>
    <s v="GBC Plastic Binding Combs"/>
    <n v="11.808"/>
    <x v="0"/>
    <n v="0.2"/>
    <x v="963"/>
  </r>
  <r>
    <n v="1026"/>
    <s v="CA-2013-126529"/>
    <n v="2013"/>
    <d v="2013-01-11T00:00:00"/>
    <d v="2013-01-13T00:00:00"/>
    <s v="Second Class"/>
    <x v="368"/>
    <s v="Deanra Eno"/>
    <s v="Home Office"/>
    <x v="0"/>
    <s v="Springfield"/>
    <s v="Ohio"/>
    <n v="45503"/>
    <s v="East"/>
    <s v="OFF-PA-10001166"/>
    <x v="1"/>
    <s v="Paper"/>
    <s v="Xerox 2"/>
    <n v="15.552000000000003"/>
    <x v="1"/>
    <n v="0.2"/>
    <x v="12"/>
  </r>
  <r>
    <n v="1027"/>
    <s v="CA-2013-126529"/>
    <n v="2013"/>
    <d v="2013-01-11T00:00:00"/>
    <d v="2013-01-13T00:00:00"/>
    <s v="Second Class"/>
    <x v="368"/>
    <s v="Deanra Eno"/>
    <s v="Home Office"/>
    <x v="0"/>
    <s v="Springfield"/>
    <s v="Ohio"/>
    <n v="45503"/>
    <s v="East"/>
    <s v="OFF-PA-10003656"/>
    <x v="1"/>
    <s v="Paper"/>
    <s v="Xerox 1935"/>
    <n v="63.311999999999998"/>
    <x v="1"/>
    <n v="0.2"/>
    <x v="964"/>
  </r>
  <r>
    <n v="1028"/>
    <s v="CA-2013-126529"/>
    <n v="2013"/>
    <d v="2013-01-11T00:00:00"/>
    <d v="2013-01-13T00:00:00"/>
    <s v="Second Class"/>
    <x v="368"/>
    <s v="Deanra Eno"/>
    <s v="Home Office"/>
    <x v="0"/>
    <s v="Springfield"/>
    <s v="Ohio"/>
    <n v="45503"/>
    <s v="East"/>
    <s v="TEC-PH-10000148"/>
    <x v="2"/>
    <s v="Phones"/>
    <s v="Cyber Acoustics AC-202b Speech Recognition Stereo Headset"/>
    <n v="15.587999999999999"/>
    <x v="0"/>
    <n v="0.4"/>
    <x v="965"/>
  </r>
  <r>
    <n v="1029"/>
    <s v="CA-2011-163552"/>
    <n v="2011"/>
    <d v="2011-07-11T00:00:00"/>
    <d v="2011-07-15T00:00:00"/>
    <s v="Standard Class"/>
    <x v="156"/>
    <s v="Laura Armstrong"/>
    <s v="Corporate"/>
    <x v="0"/>
    <s v="Hackensack"/>
    <s v="New Jersey"/>
    <n v="7601"/>
    <s v="East"/>
    <s v="OFF-PA-10000474"/>
    <x v="1"/>
    <s v="Paper"/>
    <s v="Staples"/>
    <n v="177.2"/>
    <x v="2"/>
    <n v="0"/>
    <x v="966"/>
  </r>
  <r>
    <n v="1030"/>
    <s v="CA-2011-163552"/>
    <n v="2011"/>
    <d v="2011-07-11T00:00:00"/>
    <d v="2011-07-15T00:00:00"/>
    <s v="Standard Class"/>
    <x v="156"/>
    <s v="Laura Armstrong"/>
    <s v="Corporate"/>
    <x v="0"/>
    <s v="Hackensack"/>
    <s v="New Jersey"/>
    <n v="7601"/>
    <s v="East"/>
    <s v="TEC-PH-10003885"/>
    <x v="2"/>
    <s v="Phones"/>
    <s v="Cisco SPA508G"/>
    <n v="197.96999999999997"/>
    <x v="1"/>
    <n v="0"/>
    <x v="967"/>
  </r>
  <r>
    <n v="1031"/>
    <s v="CA-2011-163552"/>
    <n v="2011"/>
    <d v="2011-07-11T00:00:00"/>
    <d v="2011-07-15T00:00:00"/>
    <s v="Standard Class"/>
    <x v="156"/>
    <s v="Laura Armstrong"/>
    <s v="Corporate"/>
    <x v="0"/>
    <s v="Hackensack"/>
    <s v="New Jersey"/>
    <n v="7601"/>
    <s v="East"/>
    <s v="FUR-CH-10003379"/>
    <x v="0"/>
    <s v="Chairs"/>
    <s v="Global Commerce Series High-Back Swivel/Tilt Chairs"/>
    <n v="854.94"/>
    <x v="1"/>
    <n v="0"/>
    <x v="968"/>
  </r>
  <r>
    <n v="1032"/>
    <s v="CA-2011-163552"/>
    <n v="2011"/>
    <d v="2011-07-11T00:00:00"/>
    <d v="2011-07-15T00:00:00"/>
    <s v="Standard Class"/>
    <x v="156"/>
    <s v="Laura Armstrong"/>
    <s v="Corporate"/>
    <x v="0"/>
    <s v="Hackensack"/>
    <s v="New Jersey"/>
    <n v="7601"/>
    <s v="East"/>
    <s v="FUR-FU-10000629"/>
    <x v="0"/>
    <s v="Furnishings"/>
    <s v="9-3/4 Diameter Round Wall Clock"/>
    <n v="124.10999999999999"/>
    <x v="6"/>
    <n v="0"/>
    <x v="969"/>
  </r>
  <r>
    <n v="1033"/>
    <s v="CA-2011-163552"/>
    <n v="2011"/>
    <d v="2011-07-11T00:00:00"/>
    <d v="2011-07-15T00:00:00"/>
    <s v="Standard Class"/>
    <x v="156"/>
    <s v="Laura Armstrong"/>
    <s v="Corporate"/>
    <x v="0"/>
    <s v="Hackensack"/>
    <s v="New Jersey"/>
    <n v="7601"/>
    <s v="East"/>
    <s v="OFF-LA-10001175"/>
    <x v="1"/>
    <s v="Labels"/>
    <s v="Avery 514"/>
    <n v="14.399999999999999"/>
    <x v="2"/>
    <n v="0"/>
    <x v="970"/>
  </r>
  <r>
    <n v="1034"/>
    <s v="CA-2013-109820"/>
    <n v="2013"/>
    <d v="2013-11-21T00:00:00"/>
    <d v="2013-11-23T00:00:00"/>
    <s v="First Class"/>
    <x v="369"/>
    <s v="Allen Goldenen"/>
    <s v="Consumer"/>
    <x v="0"/>
    <s v="Cincinnati"/>
    <s v="Ohio"/>
    <n v="45231"/>
    <s v="East"/>
    <s v="OFF-PA-10000955"/>
    <x v="1"/>
    <s v="Paper"/>
    <s v="Southworth 25% Cotton Granite Paper &amp; Envelopes"/>
    <n v="15.696000000000002"/>
    <x v="1"/>
    <n v="0.2"/>
    <x v="971"/>
  </r>
  <r>
    <n v="1035"/>
    <s v="CA-2013-109820"/>
    <n v="2013"/>
    <d v="2013-11-21T00:00:00"/>
    <d v="2013-11-23T00:00:00"/>
    <s v="First Class"/>
    <x v="369"/>
    <s v="Allen Goldenen"/>
    <s v="Consumer"/>
    <x v="0"/>
    <s v="Cincinnati"/>
    <s v="Ohio"/>
    <n v="45231"/>
    <s v="East"/>
    <s v="OFF-BI-10003460"/>
    <x v="1"/>
    <s v="Binders"/>
    <s v="Acco 3-Hole Punch"/>
    <n v="2.6280000000000001"/>
    <x v="0"/>
    <n v="0.7"/>
    <x v="972"/>
  </r>
  <r>
    <n v="1036"/>
    <s v="CA-2013-109820"/>
    <n v="2013"/>
    <d v="2013-11-21T00:00:00"/>
    <d v="2013-11-23T00:00:00"/>
    <s v="First Class"/>
    <x v="369"/>
    <s v="Allen Goldenen"/>
    <s v="Consumer"/>
    <x v="0"/>
    <s v="Cincinnati"/>
    <s v="Ohio"/>
    <n v="45231"/>
    <s v="East"/>
    <s v="OFF-BI-10000474"/>
    <x v="1"/>
    <s v="Binders"/>
    <s v="Avery Recycled Flexi-View Covers for Binding Systems"/>
    <n v="14.427000000000003"/>
    <x v="1"/>
    <n v="0.7"/>
    <x v="973"/>
  </r>
  <r>
    <n v="1037"/>
    <s v="CA-2013-113061"/>
    <n v="2013"/>
    <d v="2013-04-23T00:00:00"/>
    <d v="2013-04-27T00:00:00"/>
    <s v="Standard Class"/>
    <x v="330"/>
    <s v="Ed Ludwig"/>
    <s v="Home Office"/>
    <x v="0"/>
    <s v="Jefferson City"/>
    <s v="Missouri"/>
    <n v="65109"/>
    <s v="Central"/>
    <s v="FUR-FU-10003975"/>
    <x v="0"/>
    <s v="Furnishings"/>
    <s v="Eldon Advantage Chair Mats for Low to Medium Pile Carpets"/>
    <n v="86.62"/>
    <x v="0"/>
    <n v="0"/>
    <x v="974"/>
  </r>
  <r>
    <n v="1038"/>
    <s v="CA-2012-127418"/>
    <n v="2012"/>
    <d v="2012-06-13T00:00:00"/>
    <d v="2012-06-14T00:00:00"/>
    <s v="First Class"/>
    <x v="370"/>
    <s v="Jennifer Jackson"/>
    <s v="Consumer"/>
    <x v="0"/>
    <s v="Los Angeles"/>
    <s v="California"/>
    <n v="90004"/>
    <s v="West"/>
    <s v="OFF-BI-10003707"/>
    <x v="1"/>
    <s v="Binders"/>
    <s v="Aluminum Screw Posts"/>
    <n v="36.624000000000002"/>
    <x v="1"/>
    <n v="0.2"/>
    <x v="975"/>
  </r>
  <r>
    <n v="1039"/>
    <s v="CA-2014-121818"/>
    <n v="2014"/>
    <d v="2014-11-21T00:00:00"/>
    <d v="2014-11-22T00:00:00"/>
    <s v="First Class"/>
    <x v="371"/>
    <s v="Jennifer Halladay"/>
    <s v="Consumer"/>
    <x v="0"/>
    <s v="Burlington"/>
    <s v="North Carolina"/>
    <n v="27217"/>
    <s v="South"/>
    <s v="OFF-AR-10000203"/>
    <x v="1"/>
    <s v="Art"/>
    <s v="Newell 336"/>
    <n v="23.968000000000004"/>
    <x v="3"/>
    <n v="0.2"/>
    <x v="976"/>
  </r>
  <r>
    <n v="1040"/>
    <s v="CA-2014-121818"/>
    <n v="2014"/>
    <d v="2014-11-21T00:00:00"/>
    <d v="2014-11-22T00:00:00"/>
    <s v="First Class"/>
    <x v="371"/>
    <s v="Jennifer Halladay"/>
    <s v="Consumer"/>
    <x v="0"/>
    <s v="Burlington"/>
    <s v="North Carolina"/>
    <n v="27217"/>
    <s v="South"/>
    <s v="OFF-AR-10004790"/>
    <x v="1"/>
    <s v="Art"/>
    <s v="Staples"/>
    <n v="28.728000000000002"/>
    <x v="1"/>
    <n v="0.2"/>
    <x v="977"/>
  </r>
  <r>
    <n v="1041"/>
    <s v="CA-2013-127670"/>
    <n v="2013"/>
    <d v="2013-03-21T00:00:00"/>
    <d v="2013-03-25T00:00:00"/>
    <s v="Standard Class"/>
    <x v="372"/>
    <s v="Robert Dilbeck"/>
    <s v="Home Office"/>
    <x v="0"/>
    <s v="Saint Peters"/>
    <s v="Missouri"/>
    <n v="63376"/>
    <s v="Central"/>
    <s v="FUR-TA-10001095"/>
    <x v="0"/>
    <s v="Tables"/>
    <s v="Chromcraft Round Conference Tables"/>
    <n v="697.16"/>
    <x v="4"/>
    <n v="0"/>
    <x v="978"/>
  </r>
  <r>
    <n v="1042"/>
    <s v="CA-2013-102981"/>
    <n v="2013"/>
    <d v="2013-09-07T00:00:00"/>
    <d v="2013-09-10T00:00:00"/>
    <s v="Second Class"/>
    <x v="373"/>
    <s v="Mary O'Rourke"/>
    <s v="Consumer"/>
    <x v="0"/>
    <s v="New York City"/>
    <s v="New York"/>
    <n v="10035"/>
    <s v="East"/>
    <s v="TEC-AC-10004761"/>
    <x v="2"/>
    <s v="Accessories"/>
    <s v="Maxell 4.7GB DVD+RW 3/Pack"/>
    <n v="31.86"/>
    <x v="0"/>
    <n v="0"/>
    <x v="979"/>
  </r>
  <r>
    <n v="1043"/>
    <s v="CA-2013-102981"/>
    <n v="2013"/>
    <d v="2013-09-07T00:00:00"/>
    <d v="2013-09-10T00:00:00"/>
    <s v="Second Class"/>
    <x v="373"/>
    <s v="Mary O'Rourke"/>
    <s v="Consumer"/>
    <x v="0"/>
    <s v="New York City"/>
    <s v="New York"/>
    <n v="10035"/>
    <s v="East"/>
    <s v="FUR-BO-10001811"/>
    <x v="0"/>
    <s v="Bookcases"/>
    <s v="Atlantic Metals Mobile 5-Shelf Bookcases, Custom Colors"/>
    <n v="722.35200000000009"/>
    <x v="1"/>
    <n v="0.2"/>
    <x v="980"/>
  </r>
  <r>
    <n v="1044"/>
    <s v="CA-2014-115651"/>
    <n v="2014"/>
    <d v="2014-07-10T00:00:00"/>
    <d v="2014-07-13T00:00:00"/>
    <s v="First Class"/>
    <x v="374"/>
    <s v="Noel Staavos"/>
    <s v="Corporate"/>
    <x v="0"/>
    <s v="Chicago"/>
    <s v="Illinois"/>
    <n v="60610"/>
    <s v="Central"/>
    <s v="OFF-AR-10001130"/>
    <x v="1"/>
    <s v="Art"/>
    <s v="Quartet Alpha White Chalk, 12/Pack"/>
    <n v="8.84"/>
    <x v="2"/>
    <n v="0.2"/>
    <x v="981"/>
  </r>
  <r>
    <n v="1045"/>
    <s v="CA-2014-115651"/>
    <n v="2014"/>
    <d v="2014-07-10T00:00:00"/>
    <d v="2014-07-13T00:00:00"/>
    <s v="First Class"/>
    <x v="374"/>
    <s v="Noel Staavos"/>
    <s v="Corporate"/>
    <x v="0"/>
    <s v="Chicago"/>
    <s v="Illinois"/>
    <n v="60610"/>
    <s v="Central"/>
    <s v="OFF-AP-10000055"/>
    <x v="1"/>
    <s v="Appliances"/>
    <s v="Belkin F9S820V06 8 Outlet Surge"/>
    <n v="58.463999999999977"/>
    <x v="6"/>
    <n v="0.8"/>
    <x v="982"/>
  </r>
  <r>
    <n v="1046"/>
    <s v="CA-2014-152702"/>
    <n v="2014"/>
    <d v="2014-10-13T00:00:00"/>
    <d v="2014-10-17T00:00:00"/>
    <s v="Standard Class"/>
    <x v="17"/>
    <s v="Steve Nguyen"/>
    <s v="Home Office"/>
    <x v="0"/>
    <s v="Rockford"/>
    <s v="Illinois"/>
    <n v="61107"/>
    <s v="Central"/>
    <s v="FUR-CH-10002304"/>
    <x v="0"/>
    <s v="Chairs"/>
    <s v="Global Stack Chair without Arms, Black"/>
    <n v="254.60399999999998"/>
    <x v="9"/>
    <n v="0.3"/>
    <x v="983"/>
  </r>
  <r>
    <n v="1047"/>
    <s v="CA-2013-169103"/>
    <n v="2013"/>
    <d v="2013-03-09T00:00:00"/>
    <d v="2013-03-14T00:00:00"/>
    <s v="Standard Class"/>
    <x v="233"/>
    <s v="Zuschuss Carroll"/>
    <s v="Consumer"/>
    <x v="0"/>
    <s v="Miami"/>
    <s v="Florida"/>
    <n v="33142"/>
    <s v="South"/>
    <s v="TEC-PH-10001530"/>
    <x v="2"/>
    <s v="Phones"/>
    <s v="Cisco Unified IP Phone 7945G VoIP phone"/>
    <n v="1363.96"/>
    <x v="2"/>
    <n v="0.2"/>
    <x v="762"/>
  </r>
  <r>
    <n v="1048"/>
    <s v="CA-2013-169103"/>
    <n v="2013"/>
    <d v="2013-03-09T00:00:00"/>
    <d v="2013-03-14T00:00:00"/>
    <s v="Standard Class"/>
    <x v="233"/>
    <s v="Zuschuss Carroll"/>
    <s v="Consumer"/>
    <x v="0"/>
    <s v="Miami"/>
    <s v="Florida"/>
    <n v="33142"/>
    <s v="South"/>
    <s v="FUR-FU-10004006"/>
    <x v="0"/>
    <s v="Furnishings"/>
    <s v="Deflect-o DuraMat Lighweight, Studded, Beveled Mat for Low Pile Carpeting"/>
    <n v="102.35999999999999"/>
    <x v="1"/>
    <n v="0.2"/>
    <x v="103"/>
  </r>
  <r>
    <n v="1049"/>
    <s v="CA-2011-139192"/>
    <n v="2011"/>
    <d v="2011-05-27T00:00:00"/>
    <d v="2011-06-01T00:00:00"/>
    <s v="Second Class"/>
    <x v="62"/>
    <s v="Lena Creighton"/>
    <s v="Consumer"/>
    <x v="0"/>
    <s v="San Francisco"/>
    <s v="California"/>
    <n v="94109"/>
    <s v="West"/>
    <s v="TEC-PH-10000486"/>
    <x v="2"/>
    <s v="Phones"/>
    <s v="Plantronics HL10 Handset Lifter"/>
    <n v="1113.5039999999999"/>
    <x v="13"/>
    <n v="0.2"/>
    <x v="984"/>
  </r>
  <r>
    <n v="1050"/>
    <s v="CA-2011-139192"/>
    <n v="2011"/>
    <d v="2011-05-27T00:00:00"/>
    <d v="2011-06-01T00:00:00"/>
    <s v="Second Class"/>
    <x v="62"/>
    <s v="Lena Creighton"/>
    <s v="Consumer"/>
    <x v="0"/>
    <s v="San Francisco"/>
    <s v="California"/>
    <n v="94109"/>
    <s v="West"/>
    <s v="TEC-AC-10001606"/>
    <x v="2"/>
    <s v="Accessories"/>
    <s v="Logitech Wireless Performance Mouse MX for PC and Mac"/>
    <n v="99.99"/>
    <x v="7"/>
    <n v="0"/>
    <x v="985"/>
  </r>
  <r>
    <n v="1051"/>
    <s v="US-2012-153500"/>
    <n v="2012"/>
    <d v="2012-07-03T00:00:00"/>
    <d v="2012-07-05T00:00:00"/>
    <s v="First Class"/>
    <x v="375"/>
    <s v="Deirdre Greer"/>
    <s v="Corporate"/>
    <x v="0"/>
    <s v="Philadelphia"/>
    <s v="Pennsylvania"/>
    <n v="19134"/>
    <s v="East"/>
    <s v="FUR-FU-10000293"/>
    <x v="0"/>
    <s v="Furnishings"/>
    <s v="Eldon Antistatic Chair Mats for Low to Medium Pile Carpets"/>
    <n v="168.46400000000003"/>
    <x v="0"/>
    <n v="0.2"/>
    <x v="986"/>
  </r>
  <r>
    <n v="1052"/>
    <s v="US-2012-153500"/>
    <n v="2012"/>
    <d v="2012-07-03T00:00:00"/>
    <d v="2012-07-05T00:00:00"/>
    <s v="First Class"/>
    <x v="375"/>
    <s v="Deirdre Greer"/>
    <s v="Corporate"/>
    <x v="0"/>
    <s v="Philadelphia"/>
    <s v="Pennsylvania"/>
    <n v="19134"/>
    <s v="East"/>
    <s v="OFF-PA-10001307"/>
    <x v="1"/>
    <s v="Paper"/>
    <s v="Important Message Pads, 50 4-1/4 x 5-1/2 Forms per Pad"/>
    <n v="6.7200000000000006"/>
    <x v="0"/>
    <n v="0.2"/>
    <x v="987"/>
  </r>
  <r>
    <n v="1053"/>
    <s v="US-2012-153500"/>
    <n v="2012"/>
    <d v="2012-07-03T00:00:00"/>
    <d v="2012-07-05T00:00:00"/>
    <s v="First Class"/>
    <x v="375"/>
    <s v="Deirdre Greer"/>
    <s v="Corporate"/>
    <x v="0"/>
    <s v="Philadelphia"/>
    <s v="Pennsylvania"/>
    <n v="19134"/>
    <s v="East"/>
    <s v="FUR-FU-10004460"/>
    <x v="0"/>
    <s v="Furnishings"/>
    <s v="Howard Miller 12&quot; Round Wall Clock"/>
    <n v="282.88800000000003"/>
    <x v="6"/>
    <n v="0.2"/>
    <x v="988"/>
  </r>
  <r>
    <n v="1054"/>
    <s v="CA-2012-110667"/>
    <n v="2012"/>
    <d v="2012-04-04T00:00:00"/>
    <d v="2012-04-08T00:00:00"/>
    <s v="Standard Class"/>
    <x v="376"/>
    <s v="Nicole Fjeld"/>
    <s v="Home Office"/>
    <x v="0"/>
    <s v="New York City"/>
    <s v="New York"/>
    <n v="10009"/>
    <s v="East"/>
    <s v="OFF-AR-10000716"/>
    <x v="1"/>
    <s v="Art"/>
    <s v="DIXON Ticonderoga Erasable Checking Pencils"/>
    <n v="11.16"/>
    <x v="0"/>
    <n v="0"/>
    <x v="989"/>
  </r>
  <r>
    <n v="1055"/>
    <s v="CA-2012-110667"/>
    <n v="2012"/>
    <d v="2012-04-04T00:00:00"/>
    <d v="2012-04-08T00:00:00"/>
    <s v="Standard Class"/>
    <x v="376"/>
    <s v="Nicole Fjeld"/>
    <s v="Home Office"/>
    <x v="0"/>
    <s v="New York City"/>
    <s v="New York"/>
    <n v="10009"/>
    <s v="East"/>
    <s v="FUR-FU-10004622"/>
    <x v="0"/>
    <s v="Furnishings"/>
    <s v="Eldon Advantage Foldable Chair Mats for Low Pile Carpets"/>
    <n v="108.4"/>
    <x v="0"/>
    <n v="0"/>
    <x v="990"/>
  </r>
  <r>
    <n v="1056"/>
    <s v="CA-2012-110667"/>
    <n v="2012"/>
    <d v="2012-04-04T00:00:00"/>
    <d v="2012-04-08T00:00:00"/>
    <s v="Standard Class"/>
    <x v="376"/>
    <s v="Nicole Fjeld"/>
    <s v="Home Office"/>
    <x v="0"/>
    <s v="New York City"/>
    <s v="New York"/>
    <n v="10009"/>
    <s v="East"/>
    <s v="OFF-BI-10002735"/>
    <x v="1"/>
    <s v="Binders"/>
    <s v="GBC Prestige Therm-A-Bind Covers"/>
    <n v="82.344000000000008"/>
    <x v="1"/>
    <n v="0.2"/>
    <x v="991"/>
  </r>
  <r>
    <n v="1057"/>
    <s v="CA-2012-110667"/>
    <n v="2012"/>
    <d v="2012-04-04T00:00:00"/>
    <d v="2012-04-08T00:00:00"/>
    <s v="Standard Class"/>
    <x v="376"/>
    <s v="Nicole Fjeld"/>
    <s v="Home Office"/>
    <x v="0"/>
    <s v="New York City"/>
    <s v="New York"/>
    <n v="10009"/>
    <s v="East"/>
    <s v="OFF-BI-10003529"/>
    <x v="1"/>
    <s v="Binders"/>
    <s v="Avery Round Ring Poly Binders"/>
    <n v="9.0879999999999992"/>
    <x v="4"/>
    <n v="0.2"/>
    <x v="992"/>
  </r>
  <r>
    <n v="1058"/>
    <s v="CA-2014-167150"/>
    <n v="2014"/>
    <d v="2014-12-11T00:00:00"/>
    <d v="2014-12-18T00:00:00"/>
    <s v="Standard Class"/>
    <x v="130"/>
    <s v="Ben Peterman"/>
    <s v="Corporate"/>
    <x v="0"/>
    <s v="San Diego"/>
    <s v="California"/>
    <n v="92037"/>
    <s v="West"/>
    <s v="OFF-BI-10001097"/>
    <x v="1"/>
    <s v="Binders"/>
    <s v="Avery Hole Reinforcements"/>
    <n v="19.936000000000003"/>
    <x v="4"/>
    <n v="0.2"/>
    <x v="993"/>
  </r>
  <r>
    <n v="1059"/>
    <s v="CA-2014-167150"/>
    <n v="2014"/>
    <d v="2014-12-11T00:00:00"/>
    <d v="2014-12-18T00:00:00"/>
    <s v="Standard Class"/>
    <x v="130"/>
    <s v="Ben Peterman"/>
    <s v="Corporate"/>
    <x v="0"/>
    <s v="San Diego"/>
    <s v="California"/>
    <n v="92037"/>
    <s v="West"/>
    <s v="OFF-BI-10001597"/>
    <x v="1"/>
    <s v="Binders"/>
    <s v="Wilson Jones Ledger-Size, Piano-Hinge Binder, 2&quot;, Blue"/>
    <n v="65.567999999999998"/>
    <x v="0"/>
    <n v="0.2"/>
    <x v="994"/>
  </r>
  <r>
    <n v="1060"/>
    <s v="CA-2013-105284"/>
    <n v="2013"/>
    <d v="2013-11-25T00:00:00"/>
    <d v="2013-12-02T00:00:00"/>
    <s v="Standard Class"/>
    <x v="377"/>
    <s v="Matthew Grinstein"/>
    <s v="Home Office"/>
    <x v="0"/>
    <s v="Philadelphia"/>
    <s v="Pennsylvania"/>
    <n v="19143"/>
    <s v="East"/>
    <s v="OFF-FA-10001754"/>
    <x v="1"/>
    <s v="Fasteners"/>
    <s v="Stockwell Gold Paper Clips"/>
    <n v="4.4160000000000004"/>
    <x v="1"/>
    <n v="0.2"/>
    <x v="995"/>
  </r>
  <r>
    <n v="1061"/>
    <s v="US-2012-125374"/>
    <n v="2012"/>
    <d v="2012-03-23T00:00:00"/>
    <d v="2012-03-29T00:00:00"/>
    <s v="Standard Class"/>
    <x v="148"/>
    <s v="Julia Dunbar"/>
    <s v="Consumer"/>
    <x v="0"/>
    <s v="Houston"/>
    <s v="Texas"/>
    <n v="77095"/>
    <s v="Central"/>
    <s v="FUR-CH-10003396"/>
    <x v="0"/>
    <s v="Chairs"/>
    <s v="Global Deluxe Steno Chair"/>
    <n v="107.77200000000001"/>
    <x v="0"/>
    <n v="0.3"/>
    <x v="996"/>
  </r>
  <r>
    <n v="1062"/>
    <s v="CA-2012-161263"/>
    <n v="2012"/>
    <d v="2012-04-16T00:00:00"/>
    <d v="2012-04-21T00:00:00"/>
    <s v="Standard Class"/>
    <x v="378"/>
    <s v="Theresa Swint"/>
    <s v="Corporate"/>
    <x v="0"/>
    <s v="Toledo"/>
    <s v="Ohio"/>
    <n v="43615"/>
    <s v="East"/>
    <s v="OFF-AP-10002350"/>
    <x v="1"/>
    <s v="Appliances"/>
    <s v="Belkin F9H710-06 7 Outlet SurgeMaster Surge Protector"/>
    <n v="45.216000000000001"/>
    <x v="1"/>
    <n v="0.2"/>
    <x v="997"/>
  </r>
  <r>
    <n v="1063"/>
    <s v="CA-2012-161263"/>
    <n v="2012"/>
    <d v="2012-04-16T00:00:00"/>
    <d v="2012-04-21T00:00:00"/>
    <s v="Standard Class"/>
    <x v="378"/>
    <s v="Theresa Swint"/>
    <s v="Corporate"/>
    <x v="0"/>
    <s v="Toledo"/>
    <s v="Ohio"/>
    <n v="43615"/>
    <s v="East"/>
    <s v="OFF-FA-10004838"/>
    <x v="1"/>
    <s v="Fasteners"/>
    <s v="Super Bands, 12/Pack"/>
    <n v="10.416000000000002"/>
    <x v="3"/>
    <n v="0.2"/>
    <x v="998"/>
  </r>
  <r>
    <n v="1064"/>
    <s v="CA-2012-161263"/>
    <n v="2012"/>
    <d v="2012-04-16T00:00:00"/>
    <d v="2012-04-21T00:00:00"/>
    <s v="Standard Class"/>
    <x v="378"/>
    <s v="Theresa Swint"/>
    <s v="Corporate"/>
    <x v="0"/>
    <s v="Toledo"/>
    <s v="Ohio"/>
    <n v="43615"/>
    <s v="East"/>
    <s v="OFF-AR-10004757"/>
    <x v="1"/>
    <s v="Art"/>
    <s v="Crayola Colored Pencils"/>
    <n v="7.8719999999999999"/>
    <x v="1"/>
    <n v="0.2"/>
    <x v="999"/>
  </r>
  <r>
    <n v="1065"/>
    <s v="CA-2012-161263"/>
    <n v="2012"/>
    <d v="2012-04-16T00:00:00"/>
    <d v="2012-04-21T00:00:00"/>
    <s v="Standard Class"/>
    <x v="378"/>
    <s v="Theresa Swint"/>
    <s v="Corporate"/>
    <x v="0"/>
    <s v="Toledo"/>
    <s v="Ohio"/>
    <n v="43615"/>
    <s v="East"/>
    <s v="TEC-PH-10002115"/>
    <x v="2"/>
    <s v="Phones"/>
    <s v="Plantronics 81402"/>
    <n v="118.78199999999998"/>
    <x v="1"/>
    <n v="0.4"/>
    <x v="1000"/>
  </r>
  <r>
    <n v="1066"/>
    <s v="CA-2012-161263"/>
    <n v="2012"/>
    <d v="2012-04-16T00:00:00"/>
    <d v="2012-04-21T00:00:00"/>
    <s v="Standard Class"/>
    <x v="378"/>
    <s v="Theresa Swint"/>
    <s v="Corporate"/>
    <x v="0"/>
    <s v="Toledo"/>
    <s v="Ohio"/>
    <n v="43615"/>
    <s v="East"/>
    <s v="OFF-FA-10003059"/>
    <x v="1"/>
    <s v="Fasteners"/>
    <s v="Assorted Color Push Pins"/>
    <n v="1.4480000000000002"/>
    <x v="7"/>
    <n v="0.2"/>
    <x v="1001"/>
  </r>
  <r>
    <n v="1067"/>
    <s v="CA-2012-161263"/>
    <n v="2012"/>
    <d v="2012-04-16T00:00:00"/>
    <d v="2012-04-21T00:00:00"/>
    <s v="Standard Class"/>
    <x v="378"/>
    <s v="Theresa Swint"/>
    <s v="Corporate"/>
    <x v="0"/>
    <s v="Toledo"/>
    <s v="Ohio"/>
    <n v="43615"/>
    <s v="East"/>
    <s v="OFF-BI-10004330"/>
    <x v="1"/>
    <s v="Binders"/>
    <s v="GBC Velobind Prepunched Cover Sets, Regency Series"/>
    <n v="55.470000000000006"/>
    <x v="2"/>
    <n v="0.7"/>
    <x v="1002"/>
  </r>
  <r>
    <n v="1068"/>
    <s v="CA-2013-157686"/>
    <n v="2013"/>
    <d v="2013-10-02T00:00:00"/>
    <d v="2013-10-03T00:00:00"/>
    <s v="First Class"/>
    <x v="379"/>
    <s v="Brian DeCherney"/>
    <s v="Consumer"/>
    <x v="0"/>
    <s v="San Francisco"/>
    <s v="California"/>
    <n v="94122"/>
    <s v="West"/>
    <s v="FUR-CH-10001146"/>
    <x v="0"/>
    <s v="Chairs"/>
    <s v="Global Value Mid-Back Manager's Chair, Gray"/>
    <n v="194.84800000000001"/>
    <x v="4"/>
    <n v="0.2"/>
    <x v="1003"/>
  </r>
  <r>
    <n v="1069"/>
    <s v="US-2014-139955"/>
    <n v="2014"/>
    <d v="2014-09-29T00:00:00"/>
    <d v="2014-10-01T00:00:00"/>
    <s v="Second Class"/>
    <x v="380"/>
    <s v="Charles McCrossin"/>
    <s v="Consumer"/>
    <x v="0"/>
    <s v="Brownsville"/>
    <s v="Texas"/>
    <n v="78521"/>
    <s v="Central"/>
    <s v="OFF-SU-10001935"/>
    <x v="1"/>
    <s v="Supplies"/>
    <s v="Staples"/>
    <n v="1.7440000000000002"/>
    <x v="7"/>
    <n v="0.2"/>
    <x v="1004"/>
  </r>
  <r>
    <n v="1070"/>
    <s v="US-2012-150161"/>
    <n v="2012"/>
    <d v="2012-07-25T00:00:00"/>
    <d v="2012-07-29T00:00:00"/>
    <s v="Standard Class"/>
    <x v="176"/>
    <s v="Ross Baird"/>
    <s v="Home Office"/>
    <x v="0"/>
    <s v="Philadelphia"/>
    <s v="Pennsylvania"/>
    <n v="19143"/>
    <s v="East"/>
    <s v="OFF-BI-10001524"/>
    <x v="1"/>
    <s v="Binders"/>
    <s v="GBC Premium Transparent Covers with Diagonal Lined Pattern"/>
    <n v="25.176000000000005"/>
    <x v="4"/>
    <n v="0.7"/>
    <x v="1005"/>
  </r>
  <r>
    <n v="1071"/>
    <s v="CA-2012-144652"/>
    <n v="2012"/>
    <d v="2012-11-20T00:00:00"/>
    <d v="2012-11-26T00:00:00"/>
    <s v="Standard Class"/>
    <x v="381"/>
    <s v="Skye Norling"/>
    <s v="Home Office"/>
    <x v="0"/>
    <s v="Los Angeles"/>
    <s v="California"/>
    <n v="90008"/>
    <s v="West"/>
    <s v="OFF-AR-10003732"/>
    <x v="1"/>
    <s v="Art"/>
    <s v="Newell 333"/>
    <n v="19.459999999999997"/>
    <x v="3"/>
    <n v="0"/>
    <x v="21"/>
  </r>
  <r>
    <n v="1072"/>
    <s v="CA-2013-152814"/>
    <n v="2013"/>
    <d v="2013-04-29T00:00:00"/>
    <d v="2013-05-03T00:00:00"/>
    <s v="Standard Class"/>
    <x v="382"/>
    <s v="Erica Hernandez"/>
    <s v="Home Office"/>
    <x v="0"/>
    <s v="Denver"/>
    <s v="Colorado"/>
    <n v="80219"/>
    <s v="West"/>
    <s v="OFF-PA-10001970"/>
    <x v="1"/>
    <s v="Paper"/>
    <s v="Xerox 1881"/>
    <n v="29.472000000000001"/>
    <x v="1"/>
    <n v="0.2"/>
    <x v="34"/>
  </r>
  <r>
    <n v="1073"/>
    <s v="CA-2014-106943"/>
    <n v="2014"/>
    <d v="2014-11-15T00:00:00"/>
    <d v="2014-11-20T00:00:00"/>
    <s v="Standard Class"/>
    <x v="383"/>
    <s v="Frank Olsen"/>
    <s v="Consumer"/>
    <x v="0"/>
    <s v="New York City"/>
    <s v="New York"/>
    <n v="10035"/>
    <s v="East"/>
    <s v="OFF-BI-10003669"/>
    <x v="1"/>
    <s v="Binders"/>
    <s v="3M Organizer Strips"/>
    <n v="8.64"/>
    <x v="0"/>
    <n v="0.2"/>
    <x v="702"/>
  </r>
  <r>
    <n v="1074"/>
    <s v="CA-2013-134348"/>
    <n v="2013"/>
    <d v="2013-11-13T00:00:00"/>
    <d v="2013-11-20T00:00:00"/>
    <s v="Standard Class"/>
    <x v="384"/>
    <s v="Maurice Satty"/>
    <s v="Consumer"/>
    <x v="0"/>
    <s v="Mesa"/>
    <s v="Arizona"/>
    <n v="85204"/>
    <s v="West"/>
    <s v="OFF-BI-10003727"/>
    <x v="1"/>
    <s v="Binders"/>
    <s v="Avery Durable Slant Ring Binders With Label Holder"/>
    <n v="6.27"/>
    <x v="2"/>
    <n v="0.7"/>
    <x v="1006"/>
  </r>
  <r>
    <n v="1075"/>
    <s v="CA-2013-134348"/>
    <n v="2013"/>
    <d v="2013-11-13T00:00:00"/>
    <d v="2013-11-20T00:00:00"/>
    <s v="Standard Class"/>
    <x v="384"/>
    <s v="Maurice Satty"/>
    <s v="Consumer"/>
    <x v="0"/>
    <s v="Mesa"/>
    <s v="Arizona"/>
    <n v="85204"/>
    <s v="West"/>
    <s v="OFF-BI-10004967"/>
    <x v="1"/>
    <s v="Binders"/>
    <s v="Round Ring Binders"/>
    <n v="4.3680000000000003"/>
    <x v="3"/>
    <n v="0.7"/>
    <x v="1007"/>
  </r>
  <r>
    <n v="1076"/>
    <s v="CA-2013-134348"/>
    <n v="2013"/>
    <d v="2013-11-13T00:00:00"/>
    <d v="2013-11-20T00:00:00"/>
    <s v="Standard Class"/>
    <x v="384"/>
    <s v="Maurice Satty"/>
    <s v="Consumer"/>
    <x v="0"/>
    <s v="Mesa"/>
    <s v="Arizona"/>
    <n v="85204"/>
    <s v="West"/>
    <s v="TEC-AC-10003447"/>
    <x v="2"/>
    <s v="Accessories"/>
    <s v="Micropad Numeric Keypads"/>
    <n v="31.983999999999998"/>
    <x v="0"/>
    <n v="0.2"/>
    <x v="1008"/>
  </r>
  <r>
    <n v="1077"/>
    <s v="CA-2013-161781"/>
    <n v="2013"/>
    <d v="2013-09-30T00:00:00"/>
    <d v="2013-10-01T00:00:00"/>
    <s v="First Class"/>
    <x v="385"/>
    <s v="Chad Cunningham"/>
    <s v="Home Office"/>
    <x v="0"/>
    <s v="Columbus"/>
    <s v="Indiana"/>
    <n v="47201"/>
    <s v="Central"/>
    <s v="OFF-AR-10000255"/>
    <x v="1"/>
    <s v="Art"/>
    <s v="Newell 328"/>
    <n v="40.879999999999995"/>
    <x v="3"/>
    <n v="0"/>
    <x v="1009"/>
  </r>
  <r>
    <n v="1078"/>
    <s v="CA-2014-132521"/>
    <n v="2014"/>
    <d v="2014-09-24T00:00:00"/>
    <d v="2014-09-26T00:00:00"/>
    <s v="Second Class"/>
    <x v="386"/>
    <s v="Don Weiss"/>
    <s v="Consumer"/>
    <x v="0"/>
    <s v="Seattle"/>
    <s v="Washington"/>
    <n v="98105"/>
    <s v="West"/>
    <s v="OFF-AP-10002191"/>
    <x v="1"/>
    <s v="Appliances"/>
    <s v="Belkin 8 Outlet SurgeMaster II Gold Surge Protector"/>
    <n v="119.96"/>
    <x v="0"/>
    <n v="0"/>
    <x v="1010"/>
  </r>
  <r>
    <n v="1079"/>
    <s v="CA-2014-132521"/>
    <n v="2014"/>
    <d v="2014-09-24T00:00:00"/>
    <d v="2014-09-26T00:00:00"/>
    <s v="Second Class"/>
    <x v="386"/>
    <s v="Don Weiss"/>
    <s v="Consumer"/>
    <x v="0"/>
    <s v="Seattle"/>
    <s v="Washington"/>
    <n v="98105"/>
    <s v="West"/>
    <s v="OFF-ST-10001325"/>
    <x v="1"/>
    <s v="Storage"/>
    <s v="Sterilite Officeware Hinged File Box"/>
    <n v="31.44"/>
    <x v="1"/>
    <n v="0"/>
    <x v="1011"/>
  </r>
  <r>
    <n v="1080"/>
    <s v="CA-2014-132521"/>
    <n v="2014"/>
    <d v="2014-09-24T00:00:00"/>
    <d v="2014-09-26T00:00:00"/>
    <s v="Second Class"/>
    <x v="386"/>
    <s v="Don Weiss"/>
    <s v="Consumer"/>
    <x v="0"/>
    <s v="Seattle"/>
    <s v="Washington"/>
    <n v="98105"/>
    <s v="West"/>
    <s v="OFF-BI-10000404"/>
    <x v="1"/>
    <s v="Binders"/>
    <s v="Avery Printable Repositionable Plastic Tabs"/>
    <n v="6.88"/>
    <x v="7"/>
    <n v="0.2"/>
    <x v="1012"/>
  </r>
  <r>
    <n v="1081"/>
    <s v="CA-2012-110016"/>
    <n v="2012"/>
    <d v="2012-11-29T00:00:00"/>
    <d v="2012-12-04T00:00:00"/>
    <s v="Standard Class"/>
    <x v="387"/>
    <s v="Bill Tyler"/>
    <s v="Corporate"/>
    <x v="0"/>
    <s v="Detroit"/>
    <s v="Michigan"/>
    <n v="48227"/>
    <s v="Central"/>
    <s v="OFF-PA-10000349"/>
    <x v="1"/>
    <s v="Paper"/>
    <s v="Staples"/>
    <n v="19.920000000000002"/>
    <x v="4"/>
    <n v="0"/>
    <x v="1013"/>
  </r>
  <r>
    <n v="1082"/>
    <s v="CA-2012-110016"/>
    <n v="2012"/>
    <d v="2012-11-29T00:00:00"/>
    <d v="2012-12-04T00:00:00"/>
    <s v="Standard Class"/>
    <x v="387"/>
    <s v="Bill Tyler"/>
    <s v="Corporate"/>
    <x v="0"/>
    <s v="Detroit"/>
    <s v="Michigan"/>
    <n v="48227"/>
    <s v="Central"/>
    <s v="FUR-CH-10002880"/>
    <x v="0"/>
    <s v="Chairs"/>
    <s v="Global High-Back Leather Tilter, Burgundy"/>
    <n v="1106.9099999999999"/>
    <x v="6"/>
    <n v="0"/>
    <x v="1014"/>
  </r>
  <r>
    <n v="1083"/>
    <s v="US-2013-143819"/>
    <n v="2013"/>
    <d v="2013-03-02T00:00:00"/>
    <d v="2013-03-06T00:00:00"/>
    <s v="Standard Class"/>
    <x v="30"/>
    <s v="Karen Daniels"/>
    <s v="Consumer"/>
    <x v="0"/>
    <s v="Yonkers"/>
    <s v="New York"/>
    <n v="10701"/>
    <s v="East"/>
    <s v="FUR-TA-10001095"/>
    <x v="0"/>
    <s v="Tables"/>
    <s v="Chromcraft Round Conference Tables"/>
    <n v="836.59199999999998"/>
    <x v="8"/>
    <n v="0.4"/>
    <x v="1015"/>
  </r>
  <r>
    <n v="1084"/>
    <s v="US-2013-143819"/>
    <n v="2013"/>
    <d v="2013-03-02T00:00:00"/>
    <d v="2013-03-06T00:00:00"/>
    <s v="Standard Class"/>
    <x v="30"/>
    <s v="Karen Daniels"/>
    <s v="Consumer"/>
    <x v="0"/>
    <s v="Yonkers"/>
    <s v="New York"/>
    <n v="10701"/>
    <s v="East"/>
    <s v="OFF-PA-10003127"/>
    <x v="1"/>
    <s v="Paper"/>
    <s v="Staples"/>
    <n v="26.38"/>
    <x v="7"/>
    <n v="0"/>
    <x v="1016"/>
  </r>
  <r>
    <n v="1085"/>
    <s v="US-2013-143819"/>
    <n v="2013"/>
    <d v="2013-03-02T00:00:00"/>
    <d v="2013-03-06T00:00:00"/>
    <s v="Standard Class"/>
    <x v="30"/>
    <s v="Karen Daniels"/>
    <s v="Consumer"/>
    <x v="0"/>
    <s v="Yonkers"/>
    <s v="New York"/>
    <n v="10701"/>
    <s v="East"/>
    <s v="OFF-ST-10003208"/>
    <x v="1"/>
    <s v="Storage"/>
    <s v="Adjustable Depth Letter/Legal Cart"/>
    <n v="362.92"/>
    <x v="0"/>
    <n v="0"/>
    <x v="1017"/>
  </r>
  <r>
    <n v="1086"/>
    <s v="US-2013-143819"/>
    <n v="2013"/>
    <d v="2013-03-02T00:00:00"/>
    <d v="2013-03-06T00:00:00"/>
    <s v="Standard Class"/>
    <x v="30"/>
    <s v="Karen Daniels"/>
    <s v="Consumer"/>
    <x v="0"/>
    <s v="Yonkers"/>
    <s v="New York"/>
    <n v="10701"/>
    <s v="East"/>
    <s v="TEC-MA-10003979"/>
    <x v="2"/>
    <s v="Machines"/>
    <s v="Ativa V4110MDD Micro-Cut Shredder"/>
    <n v="4899.93"/>
    <x v="3"/>
    <n v="0"/>
    <x v="1018"/>
  </r>
  <r>
    <n v="1087"/>
    <s v="CA-2013-167584"/>
    <n v="2013"/>
    <d v="2013-08-13T00:00:00"/>
    <d v="2013-08-13T00:00:00"/>
    <s v="Same Day"/>
    <x v="48"/>
    <s v="Lena Cacioppo"/>
    <s v="Consumer"/>
    <x v="0"/>
    <s v="Des Moines"/>
    <s v="Iowa"/>
    <n v="50315"/>
    <s v="Central"/>
    <s v="OFF-PA-10000029"/>
    <x v="1"/>
    <s v="Paper"/>
    <s v="Xerox 224"/>
    <n v="6.48"/>
    <x v="7"/>
    <n v="0"/>
    <x v="90"/>
  </r>
  <r>
    <n v="1088"/>
    <s v="CA-2013-166163"/>
    <n v="2013"/>
    <d v="2013-08-16T00:00:00"/>
    <d v="2013-08-21T00:00:00"/>
    <s v="Second Class"/>
    <x v="388"/>
    <s v="Craig Yedwab"/>
    <s v="Corporate"/>
    <x v="0"/>
    <s v="Oakland"/>
    <s v="California"/>
    <n v="94601"/>
    <s v="West"/>
    <s v="TEC-PH-10004896"/>
    <x v="2"/>
    <s v="Phones"/>
    <s v="Nokia Lumia 521 (T-Mobile)"/>
    <n v="71.975999999999999"/>
    <x v="1"/>
    <n v="0.2"/>
    <x v="1019"/>
  </r>
  <r>
    <n v="1089"/>
    <s v="CA-2013-166163"/>
    <n v="2013"/>
    <d v="2013-08-16T00:00:00"/>
    <d v="2013-08-21T00:00:00"/>
    <s v="Second Class"/>
    <x v="388"/>
    <s v="Craig Yedwab"/>
    <s v="Corporate"/>
    <x v="0"/>
    <s v="Oakland"/>
    <s v="California"/>
    <n v="94601"/>
    <s v="West"/>
    <s v="OFF-LA-10000452"/>
    <x v="1"/>
    <s v="Labels"/>
    <s v="Avery 488"/>
    <n v="3.15"/>
    <x v="7"/>
    <n v="0"/>
    <x v="1020"/>
  </r>
  <r>
    <n v="1090"/>
    <s v="CA-2014-158407"/>
    <n v="2014"/>
    <d v="2014-06-05T00:00:00"/>
    <d v="2014-06-11T00:00:00"/>
    <s v="Standard Class"/>
    <x v="352"/>
    <s v="Lindsay Williams"/>
    <s v="Corporate"/>
    <x v="0"/>
    <s v="Monroe"/>
    <s v="North Carolina"/>
    <n v="28110"/>
    <s v="South"/>
    <s v="FUR-FU-10001967"/>
    <x v="0"/>
    <s v="Furnishings"/>
    <s v="Telescoping Adjustable Floor Lamp"/>
    <n v="31.983999999999998"/>
    <x v="0"/>
    <n v="0.2"/>
    <x v="1008"/>
  </r>
  <r>
    <n v="1091"/>
    <s v="CA-2014-158407"/>
    <n v="2014"/>
    <d v="2014-06-05T00:00:00"/>
    <d v="2014-06-11T00:00:00"/>
    <s v="Standard Class"/>
    <x v="352"/>
    <s v="Lindsay Williams"/>
    <s v="Corporate"/>
    <x v="0"/>
    <s v="Monroe"/>
    <s v="North Carolina"/>
    <n v="28110"/>
    <s v="South"/>
    <s v="TEC-PH-10001819"/>
    <x v="2"/>
    <s v="Phones"/>
    <s v="Innergie mMini Combo Duo USB Travel Charging Kit"/>
    <n v="71.984000000000009"/>
    <x v="0"/>
    <n v="0.2"/>
    <x v="1021"/>
  </r>
  <r>
    <n v="1092"/>
    <s v="CA-2012-143490"/>
    <n v="2012"/>
    <d v="2012-12-06T00:00:00"/>
    <d v="2012-12-13T00:00:00"/>
    <s v="Standard Class"/>
    <x v="268"/>
    <s v="Naresj Patel"/>
    <s v="Consumer"/>
    <x v="0"/>
    <s v="San Diego"/>
    <s v="California"/>
    <n v="92105"/>
    <s v="West"/>
    <s v="OFF-AR-10002952"/>
    <x v="1"/>
    <s v="Art"/>
    <s v="Stanley Contemporary Battery Pencil Sharpeners"/>
    <n v="120.14999999999999"/>
    <x v="6"/>
    <n v="0"/>
    <x v="1022"/>
  </r>
  <r>
    <n v="1093"/>
    <s v="CA-2012-143490"/>
    <n v="2012"/>
    <d v="2012-12-06T00:00:00"/>
    <d v="2012-12-13T00:00:00"/>
    <s v="Standard Class"/>
    <x v="268"/>
    <s v="Naresj Patel"/>
    <s v="Consumer"/>
    <x v="0"/>
    <s v="San Diego"/>
    <s v="California"/>
    <n v="92105"/>
    <s v="West"/>
    <s v="TEC-PH-10000576"/>
    <x v="2"/>
    <s v="Phones"/>
    <s v="AT&amp;T 1080 Corded phone"/>
    <n v="219.18400000000003"/>
    <x v="0"/>
    <n v="0.2"/>
    <x v="1023"/>
  </r>
  <r>
    <n v="1094"/>
    <s v="CA-2012-165085"/>
    <n v="2012"/>
    <d v="2012-12-27T00:00:00"/>
    <d v="2012-12-31T00:00:00"/>
    <s v="Standard Class"/>
    <x v="389"/>
    <s v="Brad Thomas"/>
    <s v="Home Office"/>
    <x v="0"/>
    <s v="Clinton"/>
    <s v="Maryland"/>
    <n v="20735"/>
    <s v="East"/>
    <s v="OFF-PA-10000605"/>
    <x v="1"/>
    <s v="Paper"/>
    <s v="Xerox 1950"/>
    <n v="28.900000000000002"/>
    <x v="2"/>
    <n v="0"/>
    <x v="1024"/>
  </r>
  <r>
    <n v="1095"/>
    <s v="CA-2012-165085"/>
    <n v="2012"/>
    <d v="2012-12-27T00:00:00"/>
    <d v="2012-12-31T00:00:00"/>
    <s v="Standard Class"/>
    <x v="389"/>
    <s v="Brad Thomas"/>
    <s v="Home Office"/>
    <x v="0"/>
    <s v="Clinton"/>
    <s v="Maryland"/>
    <n v="20735"/>
    <s v="East"/>
    <s v="OFF-AP-10002518"/>
    <x v="1"/>
    <s v="Appliances"/>
    <s v="Kensington 7 Outlet MasterPiece Power Center"/>
    <n v="355.96"/>
    <x v="0"/>
    <n v="0"/>
    <x v="1025"/>
  </r>
  <r>
    <n v="1096"/>
    <s v="CA-2014-160423"/>
    <n v="2014"/>
    <d v="2014-01-22T00:00:00"/>
    <d v="2014-01-27T00:00:00"/>
    <s v="Standard Class"/>
    <x v="390"/>
    <s v="Penelope Sewall"/>
    <s v="Home Office"/>
    <x v="0"/>
    <s v="Charlotte"/>
    <s v="North Carolina"/>
    <n v="28205"/>
    <s v="South"/>
    <s v="OFF-ST-10004340"/>
    <x v="1"/>
    <s v="Storage"/>
    <s v="Fellowes Mobile File Cart, Black"/>
    <n v="348.20799999999997"/>
    <x v="3"/>
    <n v="0.2"/>
    <x v="1026"/>
  </r>
  <r>
    <n v="1097"/>
    <s v="CA-2014-160423"/>
    <n v="2014"/>
    <d v="2014-01-22T00:00:00"/>
    <d v="2014-01-27T00:00:00"/>
    <s v="Standard Class"/>
    <x v="390"/>
    <s v="Penelope Sewall"/>
    <s v="Home Office"/>
    <x v="0"/>
    <s v="Charlotte"/>
    <s v="North Carolina"/>
    <n v="28205"/>
    <s v="South"/>
    <s v="OFF-BI-10004001"/>
    <x v="1"/>
    <s v="Binders"/>
    <s v="GBC Recycled VeloBinder Covers"/>
    <n v="35.783999999999999"/>
    <x v="3"/>
    <n v="0.7"/>
    <x v="1027"/>
  </r>
  <r>
    <n v="1098"/>
    <s v="CA-2011-159338"/>
    <n v="2011"/>
    <d v="2011-06-25T00:00:00"/>
    <d v="2011-06-28T00:00:00"/>
    <s v="First Class"/>
    <x v="374"/>
    <s v="Noel Staavos"/>
    <s v="Corporate"/>
    <x v="0"/>
    <s v="Los Angeles"/>
    <s v="California"/>
    <n v="90049"/>
    <s v="West"/>
    <s v="FUR-TA-10004147"/>
    <x v="0"/>
    <s v="Tables"/>
    <s v="Hon 4060 Series Tables"/>
    <n v="447.84"/>
    <x v="2"/>
    <n v="0.2"/>
    <x v="1028"/>
  </r>
  <r>
    <n v="1099"/>
    <s v="CA-2013-107216"/>
    <n v="2013"/>
    <d v="2013-06-15T00:00:00"/>
    <d v="2013-06-18T00:00:00"/>
    <s v="First Class"/>
    <x v="391"/>
    <s v="Paul Van Hugh"/>
    <s v="Home Office"/>
    <x v="0"/>
    <s v="San Francisco"/>
    <s v="California"/>
    <n v="94122"/>
    <s v="West"/>
    <s v="OFF-AR-10001545"/>
    <x v="1"/>
    <s v="Art"/>
    <s v="Newell 326"/>
    <n v="7.04"/>
    <x v="4"/>
    <n v="0"/>
    <x v="1029"/>
  </r>
  <r>
    <n v="1100"/>
    <s v="CA-2013-107216"/>
    <n v="2013"/>
    <d v="2013-06-15T00:00:00"/>
    <d v="2013-06-18T00:00:00"/>
    <s v="First Class"/>
    <x v="391"/>
    <s v="Paul Van Hugh"/>
    <s v="Home Office"/>
    <x v="0"/>
    <s v="San Francisco"/>
    <s v="California"/>
    <n v="94122"/>
    <s v="West"/>
    <s v="FUR-FU-10000206"/>
    <x v="0"/>
    <s v="Furnishings"/>
    <s v="GE General Purpose, Extra Long Life, Showcase &amp; Floodlight Incandescent Bulbs"/>
    <n v="8.73"/>
    <x v="1"/>
    <n v="0"/>
    <x v="1030"/>
  </r>
  <r>
    <n v="1101"/>
    <s v="CA-2013-107216"/>
    <n v="2013"/>
    <d v="2013-06-15T00:00:00"/>
    <d v="2013-06-18T00:00:00"/>
    <s v="First Class"/>
    <x v="391"/>
    <s v="Paul Van Hugh"/>
    <s v="Home Office"/>
    <x v="0"/>
    <s v="San Francisco"/>
    <s v="California"/>
    <n v="94122"/>
    <s v="West"/>
    <s v="TEC-AC-10001013"/>
    <x v="2"/>
    <s v="Accessories"/>
    <s v="Logitech ClearChat Comfort/USB Headset H390"/>
    <n v="29.29"/>
    <x v="7"/>
    <n v="0"/>
    <x v="1031"/>
  </r>
  <r>
    <n v="1102"/>
    <s v="CA-2013-107216"/>
    <n v="2013"/>
    <d v="2013-06-15T00:00:00"/>
    <d v="2013-06-18T00:00:00"/>
    <s v="First Class"/>
    <x v="391"/>
    <s v="Paul Van Hugh"/>
    <s v="Home Office"/>
    <x v="0"/>
    <s v="San Francisco"/>
    <s v="California"/>
    <n v="94122"/>
    <s v="West"/>
    <s v="OFF-AR-10002255"/>
    <x v="1"/>
    <s v="Art"/>
    <s v="Newell 346"/>
    <n v="8.64"/>
    <x v="1"/>
    <n v="0"/>
    <x v="1032"/>
  </r>
  <r>
    <n v="1103"/>
    <s v="US-2014-145863"/>
    <n v="2014"/>
    <d v="2014-04-22T00:00:00"/>
    <d v="2014-04-28T00:00:00"/>
    <s v="Standard Class"/>
    <x v="261"/>
    <s v="Resi Pölking"/>
    <s v="Consumer"/>
    <x v="0"/>
    <s v="Houston"/>
    <s v="Texas"/>
    <n v="77041"/>
    <s v="Central"/>
    <s v="OFF-BI-10004140"/>
    <x v="1"/>
    <s v="Binders"/>
    <s v="Avery Non-Stick Binders"/>
    <n v="2.6939999999999995"/>
    <x v="1"/>
    <n v="0.8"/>
    <x v="1033"/>
  </r>
  <r>
    <n v="1104"/>
    <s v="US-2014-145863"/>
    <n v="2014"/>
    <d v="2014-04-22T00:00:00"/>
    <d v="2014-04-28T00:00:00"/>
    <s v="Standard Class"/>
    <x v="261"/>
    <s v="Resi Pölking"/>
    <s v="Consumer"/>
    <x v="0"/>
    <s v="Houston"/>
    <s v="Texas"/>
    <n v="77041"/>
    <s v="Central"/>
    <s v="OFF-BI-10002049"/>
    <x v="1"/>
    <s v="Binders"/>
    <s v="UniKeep View Case Binders"/>
    <n v="2.9339999999999993"/>
    <x v="1"/>
    <n v="0.8"/>
    <x v="1034"/>
  </r>
  <r>
    <n v="1105"/>
    <s v="CA-2013-112340"/>
    <n v="2013"/>
    <d v="2013-10-22T00:00:00"/>
    <d v="2013-10-28T00:00:00"/>
    <s v="Standard Class"/>
    <x v="392"/>
    <s v="Neoma Murray"/>
    <s v="Consumer"/>
    <x v="0"/>
    <s v="Riverside"/>
    <s v="California"/>
    <n v="92503"/>
    <s v="West"/>
    <s v="OFF-PA-10001892"/>
    <x v="1"/>
    <s v="Paper"/>
    <s v="Rediform Wirebound &quot;Phone Memo&quot; Message Book, 11 x 5-3/4"/>
    <n v="22.919999999999998"/>
    <x v="1"/>
    <n v="0"/>
    <x v="1035"/>
  </r>
  <r>
    <n v="1106"/>
    <s v="US-2013-110156"/>
    <n v="2013"/>
    <d v="2013-11-20T00:00:00"/>
    <d v="2013-11-25T00:00:00"/>
    <s v="Standard Class"/>
    <x v="13"/>
    <s v="Eric Hoffmann"/>
    <s v="Consumer"/>
    <x v="0"/>
    <s v="Houston"/>
    <s v="Texas"/>
    <n v="77041"/>
    <s v="Central"/>
    <s v="OFF-ST-10000642"/>
    <x v="1"/>
    <s v="Storage"/>
    <s v="Tennsco Lockers, Gray"/>
    <n v="100.70400000000001"/>
    <x v="5"/>
    <n v="0.2"/>
    <x v="1036"/>
  </r>
  <r>
    <n v="1107"/>
    <s v="US-2013-110156"/>
    <n v="2013"/>
    <d v="2013-11-20T00:00:00"/>
    <d v="2013-11-25T00:00:00"/>
    <s v="Standard Class"/>
    <x v="13"/>
    <s v="Eric Hoffmann"/>
    <s v="Consumer"/>
    <x v="0"/>
    <s v="Houston"/>
    <s v="Texas"/>
    <n v="77041"/>
    <s v="Central"/>
    <s v="FUR-FU-10000206"/>
    <x v="0"/>
    <s v="Furnishings"/>
    <s v="GE General Purpose, Extra Long Life, Showcase &amp; Floodlight Incandescent Bulbs"/>
    <n v="2.3280000000000003"/>
    <x v="0"/>
    <n v="0.6"/>
    <x v="1037"/>
  </r>
  <r>
    <n v="1108"/>
    <s v="US-2013-110156"/>
    <n v="2013"/>
    <d v="2013-11-20T00:00:00"/>
    <d v="2013-11-25T00:00:00"/>
    <s v="Standard Class"/>
    <x v="13"/>
    <s v="Eric Hoffmann"/>
    <s v="Consumer"/>
    <x v="0"/>
    <s v="Houston"/>
    <s v="Texas"/>
    <n v="77041"/>
    <s v="Central"/>
    <s v="OFF-BI-10003676"/>
    <x v="1"/>
    <s v="Binders"/>
    <s v="GBC Standard Recycled Report Covers, Clear Plastic Sheets"/>
    <n v="10.779999999999996"/>
    <x v="2"/>
    <n v="0.8"/>
    <x v="1038"/>
  </r>
  <r>
    <n v="1109"/>
    <s v="US-2013-110156"/>
    <n v="2013"/>
    <d v="2013-11-20T00:00:00"/>
    <d v="2013-11-25T00:00:00"/>
    <s v="Standard Class"/>
    <x v="13"/>
    <s v="Eric Hoffmann"/>
    <s v="Consumer"/>
    <x v="0"/>
    <s v="Houston"/>
    <s v="Texas"/>
    <n v="77041"/>
    <s v="Central"/>
    <s v="OFF-FA-10003495"/>
    <x v="1"/>
    <s v="Fasteners"/>
    <s v="Staples"/>
    <n v="58.368000000000009"/>
    <x v="13"/>
    <n v="0.2"/>
    <x v="1039"/>
  </r>
  <r>
    <n v="1110"/>
    <s v="US-2013-110156"/>
    <n v="2013"/>
    <d v="2013-11-20T00:00:00"/>
    <d v="2013-11-25T00:00:00"/>
    <s v="Standard Class"/>
    <x v="13"/>
    <s v="Eric Hoffmann"/>
    <s v="Consumer"/>
    <x v="0"/>
    <s v="Houston"/>
    <s v="Texas"/>
    <n v="77041"/>
    <s v="Central"/>
    <s v="OFF-EN-10003798"/>
    <x v="1"/>
    <s v="Envelopes"/>
    <s v="Recycled Interoffice Envelopes with Re-Use-A-Seal Closure, 10 x 13"/>
    <n v="40.968000000000004"/>
    <x v="1"/>
    <n v="0.2"/>
    <x v="1040"/>
  </r>
  <r>
    <n v="1111"/>
    <s v="US-2013-110156"/>
    <n v="2013"/>
    <d v="2013-11-20T00:00:00"/>
    <d v="2013-11-25T00:00:00"/>
    <s v="Standard Class"/>
    <x v="13"/>
    <s v="Eric Hoffmann"/>
    <s v="Consumer"/>
    <x v="0"/>
    <s v="Houston"/>
    <s v="Texas"/>
    <n v="77041"/>
    <s v="Central"/>
    <s v="TEC-PH-10003589"/>
    <x v="2"/>
    <s v="Phones"/>
    <s v="invisibleSHIELD by ZAGG Smudge-Free Screen Protector"/>
    <n v="71.959999999999994"/>
    <x v="2"/>
    <n v="0.2"/>
    <x v="1041"/>
  </r>
  <r>
    <n v="1112"/>
    <s v="US-2013-110156"/>
    <n v="2013"/>
    <d v="2013-11-20T00:00:00"/>
    <d v="2013-11-25T00:00:00"/>
    <s v="Standard Class"/>
    <x v="13"/>
    <s v="Eric Hoffmann"/>
    <s v="Consumer"/>
    <x v="0"/>
    <s v="Houston"/>
    <s v="Texas"/>
    <n v="77041"/>
    <s v="Central"/>
    <s v="OFF-PA-10004735"/>
    <x v="1"/>
    <s v="Paper"/>
    <s v="Xerox 1905"/>
    <n v="10.368000000000002"/>
    <x v="0"/>
    <n v="0.2"/>
    <x v="572"/>
  </r>
  <r>
    <n v="1113"/>
    <s v="US-2013-110156"/>
    <n v="2013"/>
    <d v="2013-11-20T00:00:00"/>
    <d v="2013-11-25T00:00:00"/>
    <s v="Standard Class"/>
    <x v="13"/>
    <s v="Eric Hoffmann"/>
    <s v="Consumer"/>
    <x v="0"/>
    <s v="Houston"/>
    <s v="Texas"/>
    <n v="77041"/>
    <s v="Central"/>
    <s v="OFF-BI-10002609"/>
    <x v="1"/>
    <s v="Binders"/>
    <s v="Avery Hidden Tab Dividers for Binding Systems"/>
    <n v="1.1919999999999997"/>
    <x v="0"/>
    <n v="0.8"/>
    <x v="1042"/>
  </r>
  <r>
    <n v="1114"/>
    <s v="CA-2014-140585"/>
    <n v="2014"/>
    <d v="2014-12-19T00:00:00"/>
    <d v="2014-12-24T00:00:00"/>
    <s v="Second Class"/>
    <x v="154"/>
    <s v="Russell Applegate"/>
    <s v="Consumer"/>
    <x v="0"/>
    <s v="Encinitas"/>
    <s v="California"/>
    <n v="92024"/>
    <s v="West"/>
    <s v="OFF-BI-10003364"/>
    <x v="1"/>
    <s v="Binders"/>
    <s v="Binding Machine Supplies"/>
    <n v="46.672000000000004"/>
    <x v="0"/>
    <n v="0.2"/>
    <x v="1043"/>
  </r>
  <r>
    <n v="1115"/>
    <s v="CA-2014-140585"/>
    <n v="2014"/>
    <d v="2014-12-19T00:00:00"/>
    <d v="2014-12-24T00:00:00"/>
    <s v="Second Class"/>
    <x v="154"/>
    <s v="Russell Applegate"/>
    <s v="Consumer"/>
    <x v="0"/>
    <s v="Encinitas"/>
    <s v="California"/>
    <n v="92024"/>
    <s v="West"/>
    <s v="FUR-BO-10002206"/>
    <x v="0"/>
    <s v="Bookcases"/>
    <s v="Bush Saratoga Collection 5-Shelf Bookcase, Hanover Cherry, *Special Order"/>
    <n v="119.83299999999998"/>
    <x v="7"/>
    <n v="0.15"/>
    <x v="1044"/>
  </r>
  <r>
    <n v="1116"/>
    <s v="CA-2014-140585"/>
    <n v="2014"/>
    <d v="2014-12-19T00:00:00"/>
    <d v="2014-12-24T00:00:00"/>
    <s v="Second Class"/>
    <x v="154"/>
    <s v="Russell Applegate"/>
    <s v="Consumer"/>
    <x v="0"/>
    <s v="Encinitas"/>
    <s v="California"/>
    <n v="92024"/>
    <s v="West"/>
    <s v="TEC-AC-10003610"/>
    <x v="2"/>
    <s v="Accessories"/>
    <s v="Logitech Illuminated - Keyboard"/>
    <n v="119.98"/>
    <x v="0"/>
    <n v="0"/>
    <x v="1045"/>
  </r>
  <r>
    <n v="1117"/>
    <s v="CA-2013-144855"/>
    <n v="2013"/>
    <d v="2013-07-23T00:00:00"/>
    <d v="2013-07-25T00:00:00"/>
    <s v="Second Class"/>
    <x v="393"/>
    <s v="Dionis Lloyd"/>
    <s v="Corporate"/>
    <x v="0"/>
    <s v="San Francisco"/>
    <s v="California"/>
    <n v="94110"/>
    <s v="West"/>
    <s v="OFF-LA-10003766"/>
    <x v="1"/>
    <s v="Labels"/>
    <s v="Self-Adhesive Removable Labels"/>
    <n v="6.3"/>
    <x v="0"/>
    <n v="0"/>
    <x v="702"/>
  </r>
  <r>
    <n v="1118"/>
    <s v="CA-2012-142755"/>
    <n v="2012"/>
    <d v="2012-09-04T00:00:00"/>
    <d v="2012-09-08T00:00:00"/>
    <s v="Standard Class"/>
    <x v="394"/>
    <s v="Christine Sundaresam"/>
    <s v="Consumer"/>
    <x v="0"/>
    <s v="Roswell"/>
    <s v="Georgia"/>
    <n v="30076"/>
    <s v="South"/>
    <s v="OFF-PA-10001970"/>
    <x v="1"/>
    <s v="Paper"/>
    <s v="Xerox 1908"/>
    <n v="279.89999999999998"/>
    <x v="2"/>
    <n v="0"/>
    <x v="1046"/>
  </r>
  <r>
    <n v="1119"/>
    <s v="CA-2012-142755"/>
    <n v="2012"/>
    <d v="2012-09-04T00:00:00"/>
    <d v="2012-09-08T00:00:00"/>
    <s v="Standard Class"/>
    <x v="394"/>
    <s v="Christine Sundaresam"/>
    <s v="Consumer"/>
    <x v="0"/>
    <s v="Roswell"/>
    <s v="Georgia"/>
    <n v="30076"/>
    <s v="South"/>
    <s v="TEC-AC-10002049"/>
    <x v="2"/>
    <s v="Accessories"/>
    <s v="Logitech G19 Programmable Gaming Keyboard"/>
    <n v="619.94999999999993"/>
    <x v="2"/>
    <n v="0"/>
    <x v="1047"/>
  </r>
  <r>
    <n v="1120"/>
    <s v="CA-2012-142755"/>
    <n v="2012"/>
    <d v="2012-09-04T00:00:00"/>
    <d v="2012-09-08T00:00:00"/>
    <s v="Standard Class"/>
    <x v="394"/>
    <s v="Christine Sundaresam"/>
    <s v="Consumer"/>
    <x v="0"/>
    <s v="Roswell"/>
    <s v="Georgia"/>
    <n v="30076"/>
    <s v="South"/>
    <s v="OFF-PA-10000141"/>
    <x v="1"/>
    <s v="Paper"/>
    <s v="Ampad Evidence Wirebond Steno Books, 6&quot; x 9&quot;"/>
    <n v="4.3600000000000003"/>
    <x v="0"/>
    <n v="0"/>
    <x v="1048"/>
  </r>
  <r>
    <n v="1121"/>
    <s v="CA-2012-142755"/>
    <n v="2012"/>
    <d v="2012-09-04T00:00:00"/>
    <d v="2012-09-08T00:00:00"/>
    <s v="Standard Class"/>
    <x v="394"/>
    <s v="Christine Sundaresam"/>
    <s v="Consumer"/>
    <x v="0"/>
    <s v="Roswell"/>
    <s v="Georgia"/>
    <n v="30076"/>
    <s v="South"/>
    <s v="OFF-EN-10004459"/>
    <x v="1"/>
    <s v="Envelopes"/>
    <s v="Security-Tint Envelopes"/>
    <n v="15.28"/>
    <x v="0"/>
    <n v="0"/>
    <x v="792"/>
  </r>
  <r>
    <n v="1122"/>
    <s v="US-2011-147627"/>
    <n v="2011"/>
    <d v="2011-01-21T00:00:00"/>
    <d v="2011-01-27T00:00:00"/>
    <s v="Standard Class"/>
    <x v="332"/>
    <s v="Hunter Lopez"/>
    <s v="Consumer"/>
    <x v="0"/>
    <s v="Jonesboro"/>
    <s v="Arkansas"/>
    <n v="72401"/>
    <s v="South"/>
    <s v="TEC-PH-10001061"/>
    <x v="2"/>
    <s v="Phones"/>
    <s v="Apple iPhone 5C"/>
    <n v="699.93"/>
    <x v="3"/>
    <n v="0"/>
    <x v="1049"/>
  </r>
  <r>
    <n v="1123"/>
    <s v="US-2011-147627"/>
    <n v="2011"/>
    <d v="2011-01-21T00:00:00"/>
    <d v="2011-01-27T00:00:00"/>
    <s v="Standard Class"/>
    <x v="332"/>
    <s v="Hunter Lopez"/>
    <s v="Consumer"/>
    <x v="0"/>
    <s v="Jonesboro"/>
    <s v="Arkansas"/>
    <n v="72401"/>
    <s v="South"/>
    <s v="OFF-AR-10002375"/>
    <x v="1"/>
    <s v="Art"/>
    <s v="Newell 351"/>
    <n v="22.959999999999997"/>
    <x v="3"/>
    <n v="0"/>
    <x v="1050"/>
  </r>
  <r>
    <n v="1124"/>
    <s v="US-2011-147627"/>
    <n v="2011"/>
    <d v="2011-01-21T00:00:00"/>
    <d v="2011-01-27T00:00:00"/>
    <s v="Standard Class"/>
    <x v="332"/>
    <s v="Hunter Lopez"/>
    <s v="Consumer"/>
    <x v="0"/>
    <s v="Jonesboro"/>
    <s v="Arkansas"/>
    <n v="72401"/>
    <s v="South"/>
    <s v="FUR-FU-10003194"/>
    <x v="0"/>
    <s v="Furnishings"/>
    <s v="Eldon Expressions Desk Accessory, Wood Pencil Holder, Oak"/>
    <n v="38.6"/>
    <x v="4"/>
    <n v="0"/>
    <x v="1051"/>
  </r>
  <r>
    <n v="1125"/>
    <s v="US-2011-147627"/>
    <n v="2011"/>
    <d v="2011-01-21T00:00:00"/>
    <d v="2011-01-27T00:00:00"/>
    <s v="Standard Class"/>
    <x v="332"/>
    <s v="Hunter Lopez"/>
    <s v="Consumer"/>
    <x v="0"/>
    <s v="Jonesboro"/>
    <s v="Arkansas"/>
    <n v="72401"/>
    <s v="South"/>
    <s v="OFF-AR-10003811"/>
    <x v="1"/>
    <s v="Art"/>
    <s v="Newell 327"/>
    <n v="6.63"/>
    <x v="1"/>
    <n v="0"/>
    <x v="155"/>
  </r>
  <r>
    <n v="1126"/>
    <s v="US-2011-147627"/>
    <n v="2011"/>
    <d v="2011-01-21T00:00:00"/>
    <d v="2011-01-27T00:00:00"/>
    <s v="Standard Class"/>
    <x v="332"/>
    <s v="Hunter Lopez"/>
    <s v="Consumer"/>
    <x v="0"/>
    <s v="Jonesboro"/>
    <s v="Arkansas"/>
    <n v="72401"/>
    <s v="South"/>
    <s v="OFF-EN-10001539"/>
    <x v="1"/>
    <s v="Envelopes"/>
    <s v="Staples"/>
    <n v="23.34"/>
    <x v="1"/>
    <n v="0"/>
    <x v="1052"/>
  </r>
  <r>
    <n v="1127"/>
    <s v="US-2011-147627"/>
    <n v="2011"/>
    <d v="2011-01-21T00:00:00"/>
    <d v="2011-01-27T00:00:00"/>
    <s v="Standard Class"/>
    <x v="332"/>
    <s v="Hunter Lopez"/>
    <s v="Consumer"/>
    <x v="0"/>
    <s v="Jonesboro"/>
    <s v="Arkansas"/>
    <n v="72401"/>
    <s v="South"/>
    <s v="FUR-CH-10002331"/>
    <x v="0"/>
    <s v="Chairs"/>
    <s v="Hon 4700 Series Mobuis Mid-Back Task Chairs with Adjustable Arms"/>
    <n v="1067.94"/>
    <x v="1"/>
    <n v="0"/>
    <x v="1053"/>
  </r>
  <r>
    <n v="1128"/>
    <s v="CA-2012-105970"/>
    <n v="2012"/>
    <d v="2012-03-02T00:00:00"/>
    <d v="2012-03-07T00:00:00"/>
    <s v="Standard Class"/>
    <x v="50"/>
    <s v="Pete Armstrong"/>
    <s v="Home Office"/>
    <x v="0"/>
    <s v="Richmond"/>
    <s v="Indiana"/>
    <n v="47374"/>
    <s v="Central"/>
    <s v="OFF-AR-10003156"/>
    <x v="1"/>
    <s v="Art"/>
    <s v="50 Colored Long Pencils"/>
    <n v="10.16"/>
    <x v="7"/>
    <n v="0"/>
    <x v="1054"/>
  </r>
  <r>
    <n v="1129"/>
    <s v="CA-2012-105970"/>
    <n v="2012"/>
    <d v="2012-03-02T00:00:00"/>
    <d v="2012-03-07T00:00:00"/>
    <s v="Standard Class"/>
    <x v="50"/>
    <s v="Pete Armstrong"/>
    <s v="Home Office"/>
    <x v="0"/>
    <s v="Richmond"/>
    <s v="Indiana"/>
    <n v="47374"/>
    <s v="Central"/>
    <s v="OFF-EN-10001532"/>
    <x v="1"/>
    <s v="Envelopes"/>
    <s v="Brown Kraft Recycled Envelopes"/>
    <n v="101.88"/>
    <x v="5"/>
    <n v="0"/>
    <x v="1055"/>
  </r>
  <r>
    <n v="1130"/>
    <s v="CA-2013-112102"/>
    <n v="2013"/>
    <d v="2013-04-13T00:00:00"/>
    <d v="2013-04-17T00:00:00"/>
    <s v="Standard Class"/>
    <x v="205"/>
    <s v="Brian Dahlen"/>
    <s v="Consumer"/>
    <x v="0"/>
    <s v="Springfield"/>
    <s v="Virginia"/>
    <n v="22153"/>
    <s v="South"/>
    <s v="FUR-TA-10004086"/>
    <x v="0"/>
    <s v="Tables"/>
    <s v="KI Adjustable-Height Table"/>
    <n v="343.92"/>
    <x v="4"/>
    <n v="0"/>
    <x v="1056"/>
  </r>
  <r>
    <n v="1131"/>
    <s v="CA-2013-112102"/>
    <n v="2013"/>
    <d v="2013-04-13T00:00:00"/>
    <d v="2013-04-17T00:00:00"/>
    <s v="Standard Class"/>
    <x v="205"/>
    <s v="Brian Dahlen"/>
    <s v="Consumer"/>
    <x v="0"/>
    <s v="Springfield"/>
    <s v="Virginia"/>
    <n v="22153"/>
    <s v="South"/>
    <s v="OFF-PA-10000100"/>
    <x v="1"/>
    <s v="Paper"/>
    <s v="Xerox 1945"/>
    <n v="40.99"/>
    <x v="7"/>
    <n v="0"/>
    <x v="1057"/>
  </r>
  <r>
    <n v="1132"/>
    <s v="CA-2013-112102"/>
    <n v="2013"/>
    <d v="2013-04-13T00:00:00"/>
    <d v="2013-04-17T00:00:00"/>
    <s v="Standard Class"/>
    <x v="205"/>
    <s v="Brian Dahlen"/>
    <s v="Consumer"/>
    <x v="0"/>
    <s v="Springfield"/>
    <s v="Virginia"/>
    <n v="22153"/>
    <s v="South"/>
    <s v="OFF-EN-10002500"/>
    <x v="1"/>
    <s v="Envelopes"/>
    <s v="Globe Weis Peel &amp; Seel First Class Envelopes"/>
    <n v="63.9"/>
    <x v="2"/>
    <n v="0"/>
    <x v="1058"/>
  </r>
  <r>
    <n v="1133"/>
    <s v="US-2013-114776"/>
    <n v="2013"/>
    <d v="2013-12-07T00:00:00"/>
    <d v="2013-12-08T00:00:00"/>
    <s v="First Class"/>
    <x v="55"/>
    <s v="Greg Guthrie"/>
    <s v="Corporate"/>
    <x v="0"/>
    <s v="Antioch"/>
    <s v="California"/>
    <n v="94509"/>
    <s v="West"/>
    <s v="OFF-PA-10004100"/>
    <x v="1"/>
    <s v="Paper"/>
    <s v="Xerox 216"/>
    <n v="19.440000000000001"/>
    <x v="1"/>
    <n v="0"/>
    <x v="551"/>
  </r>
  <r>
    <n v="1134"/>
    <s v="US-2013-134908"/>
    <n v="2013"/>
    <d v="2013-06-06T00:00:00"/>
    <d v="2013-06-10T00:00:00"/>
    <s v="Standard Class"/>
    <x v="185"/>
    <s v="Joni Sundaresam"/>
    <s v="Home Office"/>
    <x v="0"/>
    <s v="Philadelphia"/>
    <s v="Pennsylvania"/>
    <n v="19134"/>
    <s v="East"/>
    <s v="OFF-ST-10003479"/>
    <x v="1"/>
    <s v="Storage"/>
    <s v="Eldon Base for stackable storage shelf, platinum"/>
    <n v="124.608"/>
    <x v="4"/>
    <n v="0.2"/>
    <x v="1059"/>
  </r>
  <r>
    <n v="1135"/>
    <s v="US-2013-134908"/>
    <n v="2013"/>
    <d v="2013-06-06T00:00:00"/>
    <d v="2013-06-10T00:00:00"/>
    <s v="Standard Class"/>
    <x v="185"/>
    <s v="Joni Sundaresam"/>
    <s v="Home Office"/>
    <x v="0"/>
    <s v="Philadelphia"/>
    <s v="Pennsylvania"/>
    <n v="19134"/>
    <s v="East"/>
    <s v="OFF-LA-10000973"/>
    <x v="1"/>
    <s v="Labels"/>
    <s v="Avery 502"/>
    <n v="7.5600000000000005"/>
    <x v="1"/>
    <n v="0.2"/>
    <x v="1060"/>
  </r>
  <r>
    <n v="1136"/>
    <s v="US-2013-148803"/>
    <n v="2013"/>
    <d v="2013-12-12T00:00:00"/>
    <d v="2013-12-12T00:00:00"/>
    <s v="Same Day"/>
    <x v="235"/>
    <s v="Lena Radford"/>
    <s v="Consumer"/>
    <x v="0"/>
    <s v="Homestead"/>
    <s v="Florida"/>
    <n v="33030"/>
    <s v="South"/>
    <s v="OFF-ST-10001476"/>
    <x v="1"/>
    <s v="Storage"/>
    <s v="Steel Personal Filing/Posting Tote"/>
    <n v="85.224000000000004"/>
    <x v="1"/>
    <n v="0.2"/>
    <x v="1061"/>
  </r>
  <r>
    <n v="1137"/>
    <s v="CA-2013-152170"/>
    <n v="2013"/>
    <d v="2013-11-13T00:00:00"/>
    <d v="2013-11-16T00:00:00"/>
    <s v="Second Class"/>
    <x v="395"/>
    <s v="Frank Hawley"/>
    <s v="Corporate"/>
    <x v="0"/>
    <s v="La Porte"/>
    <s v="Indiana"/>
    <n v="46350"/>
    <s v="Central"/>
    <s v="OFF-EN-10002831"/>
    <x v="1"/>
    <s v="Envelopes"/>
    <s v="Tyvek  Top-Opening Peel &amp; Seel  Envelopes, Gray"/>
    <n v="287.52"/>
    <x v="8"/>
    <n v="0"/>
    <x v="1062"/>
  </r>
  <r>
    <n v="1138"/>
    <s v="CA-2013-152170"/>
    <n v="2013"/>
    <d v="2013-11-13T00:00:00"/>
    <d v="2013-11-16T00:00:00"/>
    <s v="Second Class"/>
    <x v="395"/>
    <s v="Frank Hawley"/>
    <s v="Corporate"/>
    <x v="0"/>
    <s v="La Porte"/>
    <s v="Indiana"/>
    <n v="46350"/>
    <s v="Central"/>
    <s v="OFF-AP-10002350"/>
    <x v="1"/>
    <s v="Appliances"/>
    <s v="Belkin F9H710-06 7 Outlet SurgeMaster Surge Protector"/>
    <n v="37.68"/>
    <x v="0"/>
    <n v="0"/>
    <x v="1063"/>
  </r>
  <r>
    <n v="1139"/>
    <s v="CA-2013-152170"/>
    <n v="2013"/>
    <d v="2013-11-13T00:00:00"/>
    <d v="2013-11-16T00:00:00"/>
    <s v="Second Class"/>
    <x v="395"/>
    <s v="Frank Hawley"/>
    <s v="Corporate"/>
    <x v="0"/>
    <s v="La Porte"/>
    <s v="Indiana"/>
    <n v="46350"/>
    <s v="Central"/>
    <s v="OFF-PA-10001763"/>
    <x v="1"/>
    <s v="Paper"/>
    <s v="Xerox 1896"/>
    <n v="19.98"/>
    <x v="0"/>
    <n v="0"/>
    <x v="1064"/>
  </r>
  <r>
    <n v="1140"/>
    <s v="CA-2013-152170"/>
    <n v="2013"/>
    <d v="2013-11-13T00:00:00"/>
    <d v="2013-11-16T00:00:00"/>
    <s v="Second Class"/>
    <x v="395"/>
    <s v="Frank Hawley"/>
    <s v="Corporate"/>
    <x v="0"/>
    <s v="La Porte"/>
    <s v="Indiana"/>
    <n v="46350"/>
    <s v="Central"/>
    <s v="OFF-AR-10003394"/>
    <x v="1"/>
    <s v="Art"/>
    <s v="Newell 332"/>
    <n v="20.58"/>
    <x v="3"/>
    <n v="0"/>
    <x v="1065"/>
  </r>
  <r>
    <n v="1141"/>
    <s v="CA-2013-152170"/>
    <n v="2013"/>
    <d v="2013-11-13T00:00:00"/>
    <d v="2013-11-16T00:00:00"/>
    <s v="Second Class"/>
    <x v="395"/>
    <s v="Frank Hawley"/>
    <s v="Corporate"/>
    <x v="0"/>
    <s v="La Porte"/>
    <s v="Indiana"/>
    <n v="46350"/>
    <s v="Central"/>
    <s v="OFF-BI-10002072"/>
    <x v="1"/>
    <s v="Binders"/>
    <s v="Cardinal Slant-D Ring Binders"/>
    <n v="17.38"/>
    <x v="0"/>
    <n v="0"/>
    <x v="1066"/>
  </r>
  <r>
    <n v="1142"/>
    <s v="CA-2011-146969"/>
    <n v="2011"/>
    <d v="2011-09-29T00:00:00"/>
    <d v="2011-10-03T00:00:00"/>
    <s v="Standard Class"/>
    <x v="275"/>
    <s v="Arthur Prichep"/>
    <s v="Consumer"/>
    <x v="0"/>
    <s v="Los Angeles"/>
    <s v="California"/>
    <n v="90045"/>
    <s v="West"/>
    <s v="FUR-FU-10004188"/>
    <x v="0"/>
    <s v="Furnishings"/>
    <s v="Luxo Professional Combination Clamp-On Lamps"/>
    <n v="204.6"/>
    <x v="0"/>
    <n v="0"/>
    <x v="907"/>
  </r>
  <r>
    <n v="1143"/>
    <s v="CA-2011-146969"/>
    <n v="2011"/>
    <d v="2011-09-29T00:00:00"/>
    <d v="2011-10-03T00:00:00"/>
    <s v="Standard Class"/>
    <x v="275"/>
    <s v="Arthur Prichep"/>
    <s v="Consumer"/>
    <x v="0"/>
    <s v="Los Angeles"/>
    <s v="California"/>
    <n v="90045"/>
    <s v="West"/>
    <s v="OFF-FA-10001561"/>
    <x v="1"/>
    <s v="Fasteners"/>
    <s v="Stockwell Push Pins"/>
    <n v="8.7200000000000006"/>
    <x v="4"/>
    <n v="0"/>
    <x v="1067"/>
  </r>
  <r>
    <n v="1144"/>
    <s v="CA-2011-146969"/>
    <n v="2011"/>
    <d v="2011-09-29T00:00:00"/>
    <d v="2011-10-03T00:00:00"/>
    <s v="Standard Class"/>
    <x v="275"/>
    <s v="Arthur Prichep"/>
    <s v="Consumer"/>
    <x v="0"/>
    <s v="Los Angeles"/>
    <s v="California"/>
    <n v="90045"/>
    <s v="West"/>
    <s v="OFF-PA-10002105"/>
    <x v="1"/>
    <s v="Paper"/>
    <s v="Xerox 223"/>
    <n v="6.48"/>
    <x v="7"/>
    <n v="0"/>
    <x v="90"/>
  </r>
  <r>
    <n v="1145"/>
    <s v="CA-2011-146969"/>
    <n v="2011"/>
    <d v="2011-09-29T00:00:00"/>
    <d v="2011-10-03T00:00:00"/>
    <s v="Standard Class"/>
    <x v="275"/>
    <s v="Arthur Prichep"/>
    <s v="Consumer"/>
    <x v="0"/>
    <s v="Los Angeles"/>
    <s v="California"/>
    <n v="90045"/>
    <s v="West"/>
    <s v="TEC-MA-10004241"/>
    <x v="2"/>
    <s v="Machines"/>
    <s v="Star Micronics TSP800 TSP847IIU Receipt Printer"/>
    <n v="686.32"/>
    <x v="0"/>
    <n v="0.2"/>
    <x v="1068"/>
  </r>
  <r>
    <n v="1146"/>
    <s v="CA-2011-146969"/>
    <n v="2011"/>
    <d v="2011-09-29T00:00:00"/>
    <d v="2011-10-03T00:00:00"/>
    <s v="Standard Class"/>
    <x v="275"/>
    <s v="Arthur Prichep"/>
    <s v="Consumer"/>
    <x v="0"/>
    <s v="Los Angeles"/>
    <s v="California"/>
    <n v="90045"/>
    <s v="West"/>
    <s v="OFF-ST-10004340"/>
    <x v="1"/>
    <s v="Storage"/>
    <s v="Fellowes Mobile File Cart, Black"/>
    <n v="62.18"/>
    <x v="7"/>
    <n v="0"/>
    <x v="1069"/>
  </r>
  <r>
    <n v="1147"/>
    <s v="CA-2012-112452"/>
    <n v="2012"/>
    <d v="2012-04-04T00:00:00"/>
    <d v="2012-04-04T00:00:00"/>
    <s v="Same Day"/>
    <x v="396"/>
    <s v="Nat Carroll"/>
    <s v="Consumer"/>
    <x v="0"/>
    <s v="Lansing"/>
    <s v="Michigan"/>
    <n v="48911"/>
    <s v="Central"/>
    <s v="OFF-AP-10003849"/>
    <x v="1"/>
    <s v="Appliances"/>
    <s v="Hoover Shoulder Vac Commercial Portable Vacuum"/>
    <n v="644.07600000000002"/>
    <x v="0"/>
    <n v="0.1"/>
    <x v="1070"/>
  </r>
  <r>
    <n v="1148"/>
    <s v="CA-2012-112452"/>
    <n v="2012"/>
    <d v="2012-04-04T00:00:00"/>
    <d v="2012-04-04T00:00:00"/>
    <s v="Same Day"/>
    <x v="396"/>
    <s v="Nat Carroll"/>
    <s v="Consumer"/>
    <x v="0"/>
    <s v="Lansing"/>
    <s v="Michigan"/>
    <n v="48911"/>
    <s v="Central"/>
    <s v="OFF-FA-10000735"/>
    <x v="1"/>
    <s v="Fasteners"/>
    <s v="Staples"/>
    <n v="5.84"/>
    <x v="0"/>
    <n v="0"/>
    <x v="1071"/>
  </r>
  <r>
    <n v="1149"/>
    <s v="CA-2012-112452"/>
    <n v="2012"/>
    <d v="2012-04-04T00:00:00"/>
    <d v="2012-04-04T00:00:00"/>
    <s v="Same Day"/>
    <x v="396"/>
    <s v="Nat Carroll"/>
    <s v="Consumer"/>
    <x v="0"/>
    <s v="Lansing"/>
    <s v="Michigan"/>
    <n v="48911"/>
    <s v="Central"/>
    <s v="OFF-BI-10003350"/>
    <x v="1"/>
    <s v="Binders"/>
    <s v="Acco Expandable Hanging Binders"/>
    <n v="12.76"/>
    <x v="0"/>
    <n v="0"/>
    <x v="1072"/>
  </r>
  <r>
    <n v="1150"/>
    <s v="CA-2012-112452"/>
    <n v="2012"/>
    <d v="2012-04-04T00:00:00"/>
    <d v="2012-04-04T00:00:00"/>
    <s v="Same Day"/>
    <x v="396"/>
    <s v="Nat Carroll"/>
    <s v="Consumer"/>
    <x v="0"/>
    <s v="Lansing"/>
    <s v="Michigan"/>
    <n v="48911"/>
    <s v="Central"/>
    <s v="TEC-PH-10000307"/>
    <x v="2"/>
    <s v="Phones"/>
    <s v="Shocksock Galaxy S4 Armband"/>
    <n v="10.95"/>
    <x v="7"/>
    <n v="0"/>
    <x v="1073"/>
  </r>
  <r>
    <n v="1151"/>
    <s v="CA-2012-112452"/>
    <n v="2012"/>
    <d v="2012-04-04T00:00:00"/>
    <d v="2012-04-04T00:00:00"/>
    <s v="Same Day"/>
    <x v="396"/>
    <s v="Nat Carroll"/>
    <s v="Consumer"/>
    <x v="0"/>
    <s v="Lansing"/>
    <s v="Michigan"/>
    <n v="48911"/>
    <s v="Central"/>
    <s v="TEC-CO-10004202"/>
    <x v="2"/>
    <s v="Copiers"/>
    <s v="Brother DCP1000 Digital 3 in 1 Multifunction Machine"/>
    <n v="599.98"/>
    <x v="0"/>
    <n v="0"/>
    <x v="1074"/>
  </r>
  <r>
    <n v="1152"/>
    <s v="CA-2012-113971"/>
    <n v="2012"/>
    <d v="2012-05-08T00:00:00"/>
    <d v="2012-05-14T00:00:00"/>
    <s v="Standard Class"/>
    <x v="118"/>
    <s v="Claudia Bergmann"/>
    <s v="Corporate"/>
    <x v="0"/>
    <s v="Cuyahoga Falls"/>
    <s v="Ohio"/>
    <n v="44221"/>
    <s v="East"/>
    <s v="FUR-FU-10001852"/>
    <x v="0"/>
    <s v="Furnishings"/>
    <s v="Eldon Regeneration Recycled Desk Accessories, Smoke"/>
    <n v="8.3520000000000003"/>
    <x v="5"/>
    <n v="0.2"/>
    <x v="1075"/>
  </r>
  <r>
    <n v="1153"/>
    <s v="CA-2014-160395"/>
    <n v="2014"/>
    <d v="2014-01-01T00:00:00"/>
    <d v="2014-01-07T00:00:00"/>
    <s v="Standard Class"/>
    <x v="126"/>
    <s v="Kelly Lampkin"/>
    <s v="Corporate"/>
    <x v="0"/>
    <s v="Reno"/>
    <s v="Nevada"/>
    <n v="89502"/>
    <s v="West"/>
    <s v="OFF-AR-10003759"/>
    <x v="1"/>
    <s v="Art"/>
    <s v="Crayola Anti Dust Chalk, 12/Pack"/>
    <n v="3.64"/>
    <x v="0"/>
    <n v="0"/>
    <x v="1076"/>
  </r>
  <r>
    <n v="1154"/>
    <s v="CA-2014-160395"/>
    <n v="2014"/>
    <d v="2014-01-01T00:00:00"/>
    <d v="2014-01-07T00:00:00"/>
    <s v="Standard Class"/>
    <x v="126"/>
    <s v="Kelly Lampkin"/>
    <s v="Corporate"/>
    <x v="0"/>
    <s v="Reno"/>
    <s v="Nevada"/>
    <n v="89502"/>
    <s v="West"/>
    <s v="OFF-BI-10003984"/>
    <x v="1"/>
    <s v="Binders"/>
    <s v="Lock-Up Easel 'Spel-Binder'"/>
    <n v="159.768"/>
    <x v="3"/>
    <n v="0.2"/>
    <x v="1077"/>
  </r>
  <r>
    <n v="1155"/>
    <s v="CA-2011-136567"/>
    <n v="2011"/>
    <d v="2011-12-20T00:00:00"/>
    <d v="2011-12-21T00:00:00"/>
    <s v="First Class"/>
    <x v="390"/>
    <s v="Penelope Sewall"/>
    <s v="Home Office"/>
    <x v="0"/>
    <s v="Harrisonburg"/>
    <s v="Virginia"/>
    <n v="22801"/>
    <s v="South"/>
    <s v="OFF-ST-10004337"/>
    <x v="1"/>
    <s v="Storage"/>
    <s v="SAFCO Commercial Wire Shelving, 72h"/>
    <n v="122.48"/>
    <x v="0"/>
    <n v="0"/>
    <x v="232"/>
  </r>
  <r>
    <n v="1156"/>
    <s v="CA-2011-136567"/>
    <n v="2011"/>
    <d v="2011-12-20T00:00:00"/>
    <d v="2011-12-21T00:00:00"/>
    <s v="First Class"/>
    <x v="390"/>
    <s v="Penelope Sewall"/>
    <s v="Home Office"/>
    <x v="0"/>
    <s v="Harrisonburg"/>
    <s v="Virginia"/>
    <n v="22801"/>
    <s v="South"/>
    <s v="FUR-TA-10001932"/>
    <x v="0"/>
    <s v="Tables"/>
    <s v="Chromcraft 48&quot; x 96&quot; Racetrack Double Pedestal Table"/>
    <n v="2244.48"/>
    <x v="3"/>
    <n v="0"/>
    <x v="1078"/>
  </r>
  <r>
    <n v="1157"/>
    <s v="CA-2011-136567"/>
    <n v="2011"/>
    <d v="2011-12-20T00:00:00"/>
    <d v="2011-12-21T00:00:00"/>
    <s v="First Class"/>
    <x v="390"/>
    <s v="Penelope Sewall"/>
    <s v="Home Office"/>
    <x v="0"/>
    <s v="Harrisonburg"/>
    <s v="Virginia"/>
    <n v="22801"/>
    <s v="South"/>
    <s v="OFF-BI-10003982"/>
    <x v="1"/>
    <s v="Binders"/>
    <s v="Wilson Jones Century Plastic Molded Ring Binders"/>
    <n v="62.31"/>
    <x v="1"/>
    <n v="0"/>
    <x v="1079"/>
  </r>
  <r>
    <n v="1158"/>
    <s v="CA-2011-136567"/>
    <n v="2011"/>
    <d v="2011-12-20T00:00:00"/>
    <d v="2011-12-21T00:00:00"/>
    <s v="First Class"/>
    <x v="390"/>
    <s v="Penelope Sewall"/>
    <s v="Home Office"/>
    <x v="0"/>
    <s v="Harrisonburg"/>
    <s v="Virginia"/>
    <n v="22801"/>
    <s v="South"/>
    <s v="FUR-TA-10000617"/>
    <x v="0"/>
    <s v="Tables"/>
    <s v="Hon Practical Foundations 30 x 60 Training Table, Light Gray/Charcoal"/>
    <n v="455.1"/>
    <x v="0"/>
    <n v="0"/>
    <x v="1080"/>
  </r>
  <r>
    <n v="1159"/>
    <s v="CA-2013-149314"/>
    <n v="2013"/>
    <d v="2013-07-03T00:00:00"/>
    <d v="2013-07-08T00:00:00"/>
    <s v="Second Class"/>
    <x v="334"/>
    <s v="George Bell"/>
    <s v="Corporate"/>
    <x v="0"/>
    <s v="Los Angeles"/>
    <s v="California"/>
    <n v="90004"/>
    <s v="West"/>
    <s v="FUR-CH-10002126"/>
    <x v="0"/>
    <s v="Chairs"/>
    <s v="Hon Deluxe Fabric Upholstered Stacking Chairs"/>
    <n v="195.184"/>
    <x v="7"/>
    <n v="0.2"/>
    <x v="1081"/>
  </r>
  <r>
    <n v="1160"/>
    <s v="CA-2014-147039"/>
    <n v="2014"/>
    <d v="2014-06-30T00:00:00"/>
    <d v="2014-07-05T00:00:00"/>
    <s v="Standard Class"/>
    <x v="397"/>
    <s v="Alex Avila"/>
    <s v="Consumer"/>
    <x v="0"/>
    <s v="Minneapolis"/>
    <s v="Minnesota"/>
    <n v="55407"/>
    <s v="Central"/>
    <s v="OFF-AP-10000576"/>
    <x v="1"/>
    <s v="Appliances"/>
    <s v="Belkin 325VA UPS Surge Protector, 6'"/>
    <n v="362.94"/>
    <x v="1"/>
    <n v="0"/>
    <x v="1082"/>
  </r>
  <r>
    <n v="1161"/>
    <s v="CA-2014-147039"/>
    <n v="2014"/>
    <d v="2014-06-30T00:00:00"/>
    <d v="2014-07-05T00:00:00"/>
    <s v="Standard Class"/>
    <x v="397"/>
    <s v="Alex Avila"/>
    <s v="Consumer"/>
    <x v="0"/>
    <s v="Minneapolis"/>
    <s v="Minnesota"/>
    <n v="55407"/>
    <s v="Central"/>
    <s v="OFF-BI-10004654"/>
    <x v="1"/>
    <s v="Binders"/>
    <s v="Avery Binding System Hidden Tab Executive Style Index Sets"/>
    <n v="11.54"/>
    <x v="0"/>
    <n v="0"/>
    <x v="1083"/>
  </r>
  <r>
    <n v="1162"/>
    <s v="CA-2011-126522"/>
    <n v="2011"/>
    <d v="2011-09-01T00:00:00"/>
    <d v="2011-09-05T00:00:00"/>
    <s v="Second Class"/>
    <x v="398"/>
    <s v="Larry Tron"/>
    <s v="Consumer"/>
    <x v="0"/>
    <s v="Escondido"/>
    <s v="California"/>
    <n v="92025"/>
    <s v="West"/>
    <s v="OFF-AR-10004042"/>
    <x v="1"/>
    <s v="Art"/>
    <s v="BOSTON Model 1800 Electric Pencil Sharpeners, Putty/Woodgrain"/>
    <n v="53.94"/>
    <x v="1"/>
    <n v="0"/>
    <x v="1084"/>
  </r>
  <r>
    <n v="1163"/>
    <s v="CA-2011-127964"/>
    <n v="2011"/>
    <d v="2011-03-03T00:00:00"/>
    <d v="2011-03-08T00:00:00"/>
    <s v="Standard Class"/>
    <x v="399"/>
    <s v="Anne Pryor"/>
    <s v="Home Office"/>
    <x v="0"/>
    <s v="New York City"/>
    <s v="New York"/>
    <n v="10035"/>
    <s v="East"/>
    <s v="TEC-PH-10004700"/>
    <x v="2"/>
    <s v="Phones"/>
    <s v="PowerGen Dual USB Car Charger"/>
    <n v="9.99"/>
    <x v="7"/>
    <n v="0"/>
    <x v="1085"/>
  </r>
  <r>
    <n v="1164"/>
    <s v="CA-2011-127964"/>
    <n v="2011"/>
    <d v="2011-03-03T00:00:00"/>
    <d v="2011-03-08T00:00:00"/>
    <s v="Standard Class"/>
    <x v="399"/>
    <s v="Anne Pryor"/>
    <s v="Home Office"/>
    <x v="0"/>
    <s v="New York City"/>
    <s v="New York"/>
    <n v="10035"/>
    <s v="East"/>
    <s v="OFF-BI-10004593"/>
    <x v="1"/>
    <s v="Binders"/>
    <s v="Ibico Laser Imprintable Binding System Covers"/>
    <n v="125.76"/>
    <x v="1"/>
    <n v="0.2"/>
    <x v="1086"/>
  </r>
  <r>
    <n v="1165"/>
    <s v="CA-2011-127964"/>
    <n v="2011"/>
    <d v="2011-03-03T00:00:00"/>
    <d v="2011-03-08T00:00:00"/>
    <s v="Standard Class"/>
    <x v="399"/>
    <s v="Anne Pryor"/>
    <s v="Home Office"/>
    <x v="0"/>
    <s v="New York City"/>
    <s v="New York"/>
    <n v="10035"/>
    <s v="East"/>
    <s v="OFF-BI-10003429"/>
    <x v="1"/>
    <s v="Binders"/>
    <s v="Cardinal HOLDit! Binder Insert Strips,Extra Strips"/>
    <n v="25.32"/>
    <x v="2"/>
    <n v="0.2"/>
    <x v="1087"/>
  </r>
  <r>
    <n v="1166"/>
    <s v="CA-2011-117709"/>
    <n v="2011"/>
    <d v="2011-05-04T00:00:00"/>
    <d v="2011-05-08T00:00:00"/>
    <s v="Standard Class"/>
    <x v="400"/>
    <s v="Paul MacIntyre"/>
    <s v="Consumer"/>
    <x v="0"/>
    <s v="Jackson"/>
    <s v="Michigan"/>
    <n v="49201"/>
    <s v="Central"/>
    <s v="OFF-BI-10001294"/>
    <x v="1"/>
    <s v="Binders"/>
    <s v="Fellowes Binding Cases"/>
    <n v="46.8"/>
    <x v="4"/>
    <n v="0"/>
    <x v="1088"/>
  </r>
  <r>
    <n v="1167"/>
    <s v="CA-2012-125416"/>
    <n v="2012"/>
    <d v="2012-11-02T00:00:00"/>
    <d v="2012-11-02T00:00:00"/>
    <s v="Same Day"/>
    <x v="110"/>
    <s v="Kelly Collister"/>
    <s v="Consumer"/>
    <x v="0"/>
    <s v="Seattle"/>
    <s v="Washington"/>
    <n v="98115"/>
    <s v="West"/>
    <s v="TEC-AC-10001552"/>
    <x v="2"/>
    <s v="Accessories"/>
    <s v="Logitech K350 2.4Ghz Wireless Keyboard"/>
    <n v="447.93"/>
    <x v="6"/>
    <n v="0"/>
    <x v="1089"/>
  </r>
  <r>
    <n v="1168"/>
    <s v="CA-2014-145226"/>
    <n v="2014"/>
    <d v="2014-12-09T00:00:00"/>
    <d v="2014-12-11T00:00:00"/>
    <s v="Second Class"/>
    <x v="111"/>
    <s v="Delfina Latchford"/>
    <s v="Consumer"/>
    <x v="0"/>
    <s v="New York City"/>
    <s v="New York"/>
    <n v="10035"/>
    <s v="East"/>
    <s v="FUR-FU-10004952"/>
    <x v="0"/>
    <s v="Furnishings"/>
    <s v="C-Line Cubicle Keepers Polyproplyene Holder w/Velcro Back, 8-1/2x11, 25/Bx"/>
    <n v="109.48"/>
    <x v="0"/>
    <n v="0"/>
    <x v="1090"/>
  </r>
  <r>
    <n v="1169"/>
    <s v="CA-2014-145226"/>
    <n v="2014"/>
    <d v="2014-12-09T00:00:00"/>
    <d v="2014-12-11T00:00:00"/>
    <s v="Second Class"/>
    <x v="111"/>
    <s v="Delfina Latchford"/>
    <s v="Consumer"/>
    <x v="0"/>
    <s v="New York City"/>
    <s v="New York"/>
    <n v="10035"/>
    <s v="East"/>
    <s v="OFF-ST-10004123"/>
    <x v="1"/>
    <s v="Storage"/>
    <s v="Safco Industrial Wire Shelving System"/>
    <n v="272.94"/>
    <x v="1"/>
    <n v="0"/>
    <x v="232"/>
  </r>
  <r>
    <n v="1170"/>
    <s v="CA-2014-145226"/>
    <n v="2014"/>
    <d v="2014-12-09T00:00:00"/>
    <d v="2014-12-11T00:00:00"/>
    <s v="Second Class"/>
    <x v="111"/>
    <s v="Delfina Latchford"/>
    <s v="Consumer"/>
    <x v="0"/>
    <s v="New York City"/>
    <s v="New York"/>
    <n v="10035"/>
    <s v="East"/>
    <s v="OFF-PA-10003172"/>
    <x v="1"/>
    <s v="Paper"/>
    <s v="Xerox 1996"/>
    <n v="19.440000000000001"/>
    <x v="1"/>
    <n v="0"/>
    <x v="551"/>
  </r>
  <r>
    <n v="1171"/>
    <s v="CA-2014-145226"/>
    <n v="2014"/>
    <d v="2014-12-09T00:00:00"/>
    <d v="2014-12-11T00:00:00"/>
    <s v="Second Class"/>
    <x v="111"/>
    <s v="Delfina Latchford"/>
    <s v="Consumer"/>
    <x v="0"/>
    <s v="New York City"/>
    <s v="New York"/>
    <n v="10035"/>
    <s v="East"/>
    <s v="OFF-ST-10002352"/>
    <x v="1"/>
    <s v="Storage"/>
    <s v="Iris Project Case"/>
    <n v="31.92"/>
    <x v="4"/>
    <n v="0"/>
    <x v="1091"/>
  </r>
  <r>
    <n v="1172"/>
    <s v="US-2011-100279"/>
    <n v="2011"/>
    <d v="2011-03-10T00:00:00"/>
    <d v="2011-03-14T00:00:00"/>
    <s v="Standard Class"/>
    <x v="349"/>
    <s v="Scott Williamson"/>
    <s v="Consumer"/>
    <x v="0"/>
    <s v="Royal Oak"/>
    <s v="Michigan"/>
    <n v="48073"/>
    <s v="Central"/>
    <s v="OFF-PA-10002259"/>
    <x v="1"/>
    <s v="Paper"/>
    <s v="Geographics Note Cards, Blank, White, 8 1/2&quot; x 11&quot;"/>
    <n v="22.38"/>
    <x v="0"/>
    <n v="0"/>
    <x v="1092"/>
  </r>
  <r>
    <n v="1173"/>
    <s v="CA-2011-158064"/>
    <n v="2011"/>
    <d v="2011-04-21T00:00:00"/>
    <d v="2011-04-25T00:00:00"/>
    <s v="Standard Class"/>
    <x v="211"/>
    <s v="Allen Armold"/>
    <s v="Consumer"/>
    <x v="0"/>
    <s v="Los Angeles"/>
    <s v="California"/>
    <n v="90008"/>
    <s v="West"/>
    <s v="OFF-BI-10002976"/>
    <x v="1"/>
    <s v="Binders"/>
    <s v="ACCOHIDE Binder by Acco"/>
    <n v="16.520000000000003"/>
    <x v="2"/>
    <n v="0.2"/>
    <x v="1093"/>
  </r>
  <r>
    <n v="1174"/>
    <s v="US-2012-104430"/>
    <n v="2012"/>
    <d v="2012-10-22T00:00:00"/>
    <d v="2012-10-26T00:00:00"/>
    <s v="Standard Class"/>
    <x v="299"/>
    <s v="Liz Thompson"/>
    <s v="Consumer"/>
    <x v="0"/>
    <s v="Bloomington"/>
    <s v="Illinois"/>
    <n v="61701"/>
    <s v="Central"/>
    <s v="OFF-BI-10000301"/>
    <x v="1"/>
    <s v="Binders"/>
    <s v="GBC Instant Report Kit"/>
    <n v="5.1759999999999984"/>
    <x v="4"/>
    <n v="0.8"/>
    <x v="1094"/>
  </r>
  <r>
    <n v="1175"/>
    <s v="CA-2012-132080"/>
    <n v="2012"/>
    <d v="2012-08-22T00:00:00"/>
    <d v="2012-08-25T00:00:00"/>
    <s v="First Class"/>
    <x v="317"/>
    <s v="Dave Poirier"/>
    <s v="Corporate"/>
    <x v="0"/>
    <s v="New York City"/>
    <s v="New York"/>
    <n v="10035"/>
    <s v="East"/>
    <s v="OFF-BI-10003694"/>
    <x v="1"/>
    <s v="Binders"/>
    <s v="Avery 3 1/2&quot; Diskette Storage Pages, 10/Pack"/>
    <n v="50.112000000000002"/>
    <x v="5"/>
    <n v="0.2"/>
    <x v="1095"/>
  </r>
  <r>
    <n v="1176"/>
    <s v="CA-2013-161207"/>
    <n v="2013"/>
    <d v="2013-08-30T00:00:00"/>
    <d v="2013-09-04T00:00:00"/>
    <s v="Standard Class"/>
    <x v="144"/>
    <s v="Adam Bellavance"/>
    <s v="Home Office"/>
    <x v="0"/>
    <s v="Concord"/>
    <s v="New Hampshire"/>
    <n v="3301"/>
    <s v="East"/>
    <s v="OFF-SU-10000381"/>
    <x v="1"/>
    <s v="Supplies"/>
    <s v="Acme Forged Steel Scissors with Black Enamel Handles"/>
    <n v="27.93"/>
    <x v="1"/>
    <n v="0"/>
    <x v="1096"/>
  </r>
  <r>
    <n v="1177"/>
    <s v="CA-2011-120243"/>
    <n v="2011"/>
    <d v="2011-12-27T00:00:00"/>
    <d v="2011-12-30T00:00:00"/>
    <s v="Second Class"/>
    <x v="401"/>
    <s v="Alyssa Tate"/>
    <s v="Home Office"/>
    <x v="0"/>
    <s v="Los Angeles"/>
    <s v="California"/>
    <n v="90004"/>
    <s v="West"/>
    <s v="OFF-LA-10004425"/>
    <x v="1"/>
    <s v="Labels"/>
    <s v="Staples"/>
    <n v="11.56"/>
    <x v="4"/>
    <n v="0"/>
    <x v="1097"/>
  </r>
  <r>
    <n v="1178"/>
    <s v="CA-2013-113621"/>
    <n v="2013"/>
    <d v="2013-12-02T00:00:00"/>
    <d v="2013-12-06T00:00:00"/>
    <s v="Standard Class"/>
    <x v="32"/>
    <s v="Joel Eaton"/>
    <s v="Consumer"/>
    <x v="0"/>
    <s v="Rockville"/>
    <s v="Maryland"/>
    <n v="20852"/>
    <s v="East"/>
    <s v="FUR-CH-10001270"/>
    <x v="0"/>
    <s v="Chairs"/>
    <s v="Harbour Creations Steel Folding Chair"/>
    <n v="172.5"/>
    <x v="0"/>
    <n v="0"/>
    <x v="1098"/>
  </r>
  <r>
    <n v="1179"/>
    <s v="CA-2013-113621"/>
    <n v="2013"/>
    <d v="2013-12-02T00:00:00"/>
    <d v="2013-12-06T00:00:00"/>
    <s v="Standard Class"/>
    <x v="32"/>
    <s v="Joel Eaton"/>
    <s v="Consumer"/>
    <x v="0"/>
    <s v="Rockville"/>
    <s v="Maryland"/>
    <n v="20852"/>
    <s v="East"/>
    <s v="TEC-PH-10003931"/>
    <x v="2"/>
    <s v="Phones"/>
    <s v="JBL Micro Wireless Portable Bluetooth Speaker"/>
    <n v="179.97"/>
    <x v="1"/>
    <n v="0"/>
    <x v="1099"/>
  </r>
  <r>
    <n v="1180"/>
    <s v="CA-2013-168081"/>
    <n v="2013"/>
    <d v="2013-04-25T00:00:00"/>
    <d v="2013-04-28T00:00:00"/>
    <s v="Second Class"/>
    <x v="402"/>
    <s v="Cathy Armstrong"/>
    <s v="Home Office"/>
    <x v="0"/>
    <s v="Houston"/>
    <s v="Texas"/>
    <n v="77070"/>
    <s v="Central"/>
    <s v="TEC-AC-10003174"/>
    <x v="2"/>
    <s v="Accessories"/>
    <s v="Plantronics S12 Corded Telephone Headset System"/>
    <n v="258.69600000000003"/>
    <x v="1"/>
    <n v="0.2"/>
    <x v="1100"/>
  </r>
  <r>
    <n v="1181"/>
    <s v="CA-2011-128146"/>
    <n v="2011"/>
    <d v="2011-06-21T00:00:00"/>
    <d v="2011-06-25T00:00:00"/>
    <s v="Standard Class"/>
    <x v="72"/>
    <s v="Dave Brooks"/>
    <s v="Consumer"/>
    <x v="0"/>
    <s v="Lakewood"/>
    <s v="New Jersey"/>
    <n v="8701"/>
    <s v="East"/>
    <s v="TEC-PH-10004539"/>
    <x v="2"/>
    <s v="Phones"/>
    <s v="Wireless Extenders zBoost YX545 SOHO Signal Booster"/>
    <n v="1322.93"/>
    <x v="3"/>
    <n v="0"/>
    <x v="1101"/>
  </r>
  <r>
    <n v="1182"/>
    <s v="CA-2011-128146"/>
    <n v="2011"/>
    <d v="2011-06-21T00:00:00"/>
    <d v="2011-06-25T00:00:00"/>
    <s v="Standard Class"/>
    <x v="72"/>
    <s v="Dave Brooks"/>
    <s v="Consumer"/>
    <x v="0"/>
    <s v="Lakewood"/>
    <s v="New Jersey"/>
    <n v="8701"/>
    <s v="East"/>
    <s v="OFF-AR-10001919"/>
    <x v="1"/>
    <s v="Art"/>
    <s v="OIC #2 Pencils, Medium Soft"/>
    <n v="3.76"/>
    <x v="0"/>
    <n v="0"/>
    <x v="1102"/>
  </r>
  <r>
    <n v="1183"/>
    <s v="CA-2014-138779"/>
    <n v="2014"/>
    <d v="2014-01-15T00:00:00"/>
    <d v="2014-01-16T00:00:00"/>
    <s v="First Class"/>
    <x v="262"/>
    <s v="Rob Beeghly"/>
    <s v="Consumer"/>
    <x v="0"/>
    <s v="Jacksonville"/>
    <s v="North Carolina"/>
    <n v="28540"/>
    <s v="South"/>
    <s v="OFF-EN-10002504"/>
    <x v="1"/>
    <s v="Envelopes"/>
    <s v="Tyvek  Top-Opening Peel &amp; Seel Envelopes, Plain White"/>
    <n v="21.744"/>
    <x v="7"/>
    <n v="0.2"/>
    <x v="1103"/>
  </r>
  <r>
    <n v="1184"/>
    <s v="CA-2014-138779"/>
    <n v="2014"/>
    <d v="2014-01-15T00:00:00"/>
    <d v="2014-01-16T00:00:00"/>
    <s v="First Class"/>
    <x v="262"/>
    <s v="Rob Beeghly"/>
    <s v="Consumer"/>
    <x v="0"/>
    <s v="Jacksonville"/>
    <s v="North Carolina"/>
    <n v="28540"/>
    <s v="South"/>
    <s v="TEC-PH-10003655"/>
    <x v="2"/>
    <s v="Phones"/>
    <s v="Sannysis Cute Owl Design Soft Skin Case Cover for Samsung Galaxy S4"/>
    <n v="7.92"/>
    <x v="2"/>
    <n v="0.2"/>
    <x v="1104"/>
  </r>
  <r>
    <n v="1185"/>
    <s v="CA-2011-127131"/>
    <n v="2011"/>
    <d v="2011-11-24T00:00:00"/>
    <d v="2011-11-30T00:00:00"/>
    <s v="Standard Class"/>
    <x v="403"/>
    <s v="Harold Ryan"/>
    <s v="Corporate"/>
    <x v="0"/>
    <s v="Seattle"/>
    <s v="Washington"/>
    <n v="98103"/>
    <s v="West"/>
    <s v="OFF-BI-10004656"/>
    <x v="1"/>
    <s v="Binders"/>
    <s v="Peel &amp; Stick Add-On Corner Pockets"/>
    <n v="12.096000000000002"/>
    <x v="3"/>
    <n v="0.2"/>
    <x v="1105"/>
  </r>
  <r>
    <n v="1186"/>
    <s v="CA-2011-127131"/>
    <n v="2011"/>
    <d v="2011-11-24T00:00:00"/>
    <d v="2011-11-30T00:00:00"/>
    <s v="Standard Class"/>
    <x v="403"/>
    <s v="Harold Ryan"/>
    <s v="Corporate"/>
    <x v="0"/>
    <s v="Seattle"/>
    <s v="Washington"/>
    <n v="98103"/>
    <s v="West"/>
    <s v="OFF-ST-10002344"/>
    <x v="1"/>
    <s v="Storage"/>
    <s v="Carina 42&quot;Hx23 3/4&quot;W Media Storage Unit"/>
    <n v="485.88"/>
    <x v="5"/>
    <n v="0"/>
    <x v="1106"/>
  </r>
  <r>
    <n v="1187"/>
    <s v="CA-2011-127131"/>
    <n v="2011"/>
    <d v="2011-11-24T00:00:00"/>
    <d v="2011-11-30T00:00:00"/>
    <s v="Standard Class"/>
    <x v="403"/>
    <s v="Harold Ryan"/>
    <s v="Corporate"/>
    <x v="0"/>
    <s v="Seattle"/>
    <s v="Washington"/>
    <n v="98103"/>
    <s v="West"/>
    <s v="OFF-PA-10001800"/>
    <x v="1"/>
    <s v="Paper"/>
    <s v="Xerox 220"/>
    <n v="25.92"/>
    <x v="4"/>
    <n v="0"/>
    <x v="245"/>
  </r>
  <r>
    <n v="1188"/>
    <s v="CA-2011-127131"/>
    <n v="2011"/>
    <d v="2011-11-24T00:00:00"/>
    <d v="2011-11-30T00:00:00"/>
    <s v="Standard Class"/>
    <x v="403"/>
    <s v="Harold Ryan"/>
    <s v="Corporate"/>
    <x v="0"/>
    <s v="Seattle"/>
    <s v="Washington"/>
    <n v="98103"/>
    <s v="West"/>
    <s v="OFF-ST-10000036"/>
    <x v="1"/>
    <s v="Storage"/>
    <s v="Recycled Data-Pak for Archival Bound Computer Printouts, 12-1/2 x 12-1/2 x 16"/>
    <n v="197.58"/>
    <x v="0"/>
    <n v="0"/>
    <x v="1107"/>
  </r>
  <r>
    <n v="1189"/>
    <s v="CA-2014-117212"/>
    <n v="2014"/>
    <d v="2014-02-27T00:00:00"/>
    <d v="2014-03-01T00:00:00"/>
    <s v="Second Class"/>
    <x v="404"/>
    <s v="Bradley Talbott"/>
    <s v="Home Office"/>
    <x v="0"/>
    <s v="Los Angeles"/>
    <s v="California"/>
    <n v="90036"/>
    <s v="West"/>
    <s v="OFF-AP-10004532"/>
    <x v="1"/>
    <s v="Appliances"/>
    <s v="Kensington 6 Outlet Guardian Standard Surge Protector"/>
    <n v="81.92"/>
    <x v="4"/>
    <n v="0"/>
    <x v="1108"/>
  </r>
  <r>
    <n v="1190"/>
    <s v="CA-2014-117212"/>
    <n v="2014"/>
    <d v="2014-02-27T00:00:00"/>
    <d v="2014-03-01T00:00:00"/>
    <s v="Second Class"/>
    <x v="404"/>
    <s v="Bradley Talbott"/>
    <s v="Home Office"/>
    <x v="0"/>
    <s v="Los Angeles"/>
    <s v="California"/>
    <n v="90036"/>
    <s v="West"/>
    <s v="TEC-PH-10004447"/>
    <x v="2"/>
    <s v="Phones"/>
    <s v="Toshiba IPT2010-SD IP Telephone"/>
    <n v="889.53600000000006"/>
    <x v="8"/>
    <n v="0.2"/>
    <x v="1109"/>
  </r>
  <r>
    <n v="1191"/>
    <s v="CA-2014-117212"/>
    <n v="2014"/>
    <d v="2014-02-27T00:00:00"/>
    <d v="2014-03-01T00:00:00"/>
    <s v="Second Class"/>
    <x v="404"/>
    <s v="Bradley Talbott"/>
    <s v="Home Office"/>
    <x v="0"/>
    <s v="Los Angeles"/>
    <s v="California"/>
    <n v="90036"/>
    <s v="West"/>
    <s v="FUR-CH-10003973"/>
    <x v="0"/>
    <s v="Chairs"/>
    <s v="GuestStacker Chair with Chrome Finish Legs"/>
    <n v="892.22400000000005"/>
    <x v="1"/>
    <n v="0.2"/>
    <x v="1110"/>
  </r>
  <r>
    <n v="1192"/>
    <s v="CA-2014-117212"/>
    <n v="2014"/>
    <d v="2014-02-27T00:00:00"/>
    <d v="2014-03-01T00:00:00"/>
    <s v="Second Class"/>
    <x v="404"/>
    <s v="Bradley Talbott"/>
    <s v="Home Office"/>
    <x v="0"/>
    <s v="Los Angeles"/>
    <s v="California"/>
    <n v="90036"/>
    <s v="West"/>
    <s v="OFF-PA-10001970"/>
    <x v="1"/>
    <s v="Paper"/>
    <s v="Xerox 1908"/>
    <n v="223.92"/>
    <x v="4"/>
    <n v="0"/>
    <x v="1111"/>
  </r>
  <r>
    <n v="1193"/>
    <s v="CA-2014-117212"/>
    <n v="2014"/>
    <d v="2014-02-27T00:00:00"/>
    <d v="2014-03-01T00:00:00"/>
    <s v="Second Class"/>
    <x v="404"/>
    <s v="Bradley Talbott"/>
    <s v="Home Office"/>
    <x v="0"/>
    <s v="Los Angeles"/>
    <s v="California"/>
    <n v="90036"/>
    <s v="West"/>
    <s v="OFF-PA-10000682"/>
    <x v="1"/>
    <s v="Paper"/>
    <s v="Xerox 1924"/>
    <n v="23.12"/>
    <x v="4"/>
    <n v="0"/>
    <x v="1112"/>
  </r>
  <r>
    <n v="1194"/>
    <s v="US-2012-130519"/>
    <n v="2012"/>
    <d v="2012-09-15T00:00:00"/>
    <d v="2012-09-15T00:00:00"/>
    <s v="Same Day"/>
    <x v="243"/>
    <s v="Nat Gilpin"/>
    <s v="Corporate"/>
    <x v="0"/>
    <s v="Coral Springs"/>
    <s v="Florida"/>
    <n v="33065"/>
    <s v="South"/>
    <s v="OFF-PA-10001937"/>
    <x v="1"/>
    <s v="Paper"/>
    <s v="Xerox 21"/>
    <n v="15.552000000000003"/>
    <x v="1"/>
    <n v="0.2"/>
    <x v="12"/>
  </r>
  <r>
    <n v="1195"/>
    <s v="US-2012-130519"/>
    <n v="2012"/>
    <d v="2012-09-15T00:00:00"/>
    <d v="2012-09-15T00:00:00"/>
    <s v="Same Day"/>
    <x v="243"/>
    <s v="Nat Gilpin"/>
    <s v="Corporate"/>
    <x v="0"/>
    <s v="Coral Springs"/>
    <s v="Florida"/>
    <n v="33065"/>
    <s v="South"/>
    <s v="FUR-FU-10002268"/>
    <x v="0"/>
    <s v="Furnishings"/>
    <s v="Ultra Door Push Plate"/>
    <n v="15.712000000000002"/>
    <x v="4"/>
    <n v="0.2"/>
    <x v="1113"/>
  </r>
  <r>
    <n v="1196"/>
    <s v="US-2012-130519"/>
    <n v="2012"/>
    <d v="2012-09-15T00:00:00"/>
    <d v="2012-09-15T00:00:00"/>
    <s v="Same Day"/>
    <x v="243"/>
    <s v="Nat Gilpin"/>
    <s v="Corporate"/>
    <x v="0"/>
    <s v="Coral Springs"/>
    <s v="Florida"/>
    <n v="33065"/>
    <s v="South"/>
    <s v="OFF-ST-10001321"/>
    <x v="1"/>
    <s v="Storage"/>
    <s v="Decoflex Hanging Personal Folder File, Blue"/>
    <n v="24.672000000000001"/>
    <x v="0"/>
    <n v="0.2"/>
    <x v="1114"/>
  </r>
  <r>
    <n v="1197"/>
    <s v="US-2012-130519"/>
    <n v="2012"/>
    <d v="2012-09-15T00:00:00"/>
    <d v="2012-09-15T00:00:00"/>
    <s v="Same Day"/>
    <x v="243"/>
    <s v="Nat Gilpin"/>
    <s v="Corporate"/>
    <x v="0"/>
    <s v="Coral Springs"/>
    <s v="Florida"/>
    <n v="33065"/>
    <s v="South"/>
    <s v="FUR-FU-10003394"/>
    <x v="0"/>
    <s v="Furnishings"/>
    <s v="Tenex &quot;The Solids&quot; Textured Chair Mats"/>
    <n v="55.967999999999996"/>
    <x v="7"/>
    <n v="0.2"/>
    <x v="1115"/>
  </r>
  <r>
    <n v="1198"/>
    <s v="CA-2013-130946"/>
    <n v="2013"/>
    <d v="2013-04-09T00:00:00"/>
    <d v="2013-04-13T00:00:00"/>
    <s v="Standard Class"/>
    <x v="233"/>
    <s v="Zuschuss Carroll"/>
    <s v="Consumer"/>
    <x v="0"/>
    <s v="Houston"/>
    <s v="Texas"/>
    <n v="77041"/>
    <s v="Central"/>
    <s v="TEC-AC-10001990"/>
    <x v="2"/>
    <s v="Accessories"/>
    <s v="Kensington Orbit Wireless Mobile Trackball for PC and Mac"/>
    <n v="431.92800000000005"/>
    <x v="6"/>
    <n v="0.2"/>
    <x v="1116"/>
  </r>
  <r>
    <n v="1199"/>
    <s v="CA-2013-130946"/>
    <n v="2013"/>
    <d v="2013-04-09T00:00:00"/>
    <d v="2013-04-13T00:00:00"/>
    <s v="Standard Class"/>
    <x v="233"/>
    <s v="Zuschuss Carroll"/>
    <s v="Consumer"/>
    <x v="0"/>
    <s v="Houston"/>
    <s v="Texas"/>
    <n v="77041"/>
    <s v="Central"/>
    <s v="FUR-CH-10004540"/>
    <x v="0"/>
    <s v="Chairs"/>
    <s v="Global Chrome Stack Chair"/>
    <n v="95.983999999999995"/>
    <x v="4"/>
    <n v="0.3"/>
    <x v="1117"/>
  </r>
  <r>
    <n v="1200"/>
    <s v="CA-2013-130946"/>
    <n v="2013"/>
    <d v="2013-04-09T00:00:00"/>
    <d v="2013-04-13T00:00:00"/>
    <s v="Standard Class"/>
    <x v="233"/>
    <s v="Zuschuss Carroll"/>
    <s v="Consumer"/>
    <x v="0"/>
    <s v="Houston"/>
    <s v="Texas"/>
    <n v="77041"/>
    <s v="Central"/>
    <s v="OFF-BI-10004995"/>
    <x v="1"/>
    <s v="Binders"/>
    <s v="GBC DocuBind P400 Electric Binding System"/>
    <n v="1088.7919999999997"/>
    <x v="4"/>
    <n v="0.8"/>
    <x v="1118"/>
  </r>
  <r>
    <n v="1201"/>
    <s v="CA-2013-114727"/>
    <n v="2013"/>
    <d v="2013-07-19T00:00:00"/>
    <d v="2013-07-25T00:00:00"/>
    <s v="Standard Class"/>
    <x v="322"/>
    <s v="Linda Southworth"/>
    <s v="Corporate"/>
    <x v="0"/>
    <s v="Denver"/>
    <s v="Colorado"/>
    <n v="80219"/>
    <s v="West"/>
    <s v="FUR-CH-10002335"/>
    <x v="0"/>
    <s v="Chairs"/>
    <s v="Hon GuestStacker Chair"/>
    <n v="544.00800000000004"/>
    <x v="1"/>
    <n v="0.2"/>
    <x v="748"/>
  </r>
  <r>
    <n v="1202"/>
    <s v="CA-2013-114727"/>
    <n v="2013"/>
    <d v="2013-07-19T00:00:00"/>
    <d v="2013-07-25T00:00:00"/>
    <s v="Standard Class"/>
    <x v="322"/>
    <s v="Linda Southworth"/>
    <s v="Corporate"/>
    <x v="0"/>
    <s v="Denver"/>
    <s v="Colorado"/>
    <n v="80219"/>
    <s v="West"/>
    <s v="OFF-BI-10004967"/>
    <x v="1"/>
    <s v="Binders"/>
    <s v="Round Ring Binders"/>
    <n v="1.8720000000000003"/>
    <x v="1"/>
    <n v="0.7"/>
    <x v="1119"/>
  </r>
  <r>
    <n v="1203"/>
    <s v="CA-2013-114727"/>
    <n v="2013"/>
    <d v="2013-07-19T00:00:00"/>
    <d v="2013-07-25T00:00:00"/>
    <s v="Standard Class"/>
    <x v="322"/>
    <s v="Linda Southworth"/>
    <s v="Corporate"/>
    <x v="0"/>
    <s v="Denver"/>
    <s v="Colorado"/>
    <n v="80219"/>
    <s v="West"/>
    <s v="FUR-CH-10002331"/>
    <x v="0"/>
    <s v="Chairs"/>
    <s v="Hon 4700 Series Mobuis Mid-Back Task Chairs with Adjustable Arms"/>
    <n v="854.35200000000009"/>
    <x v="1"/>
    <n v="0.2"/>
    <x v="1120"/>
  </r>
  <r>
    <n v="1204"/>
    <s v="CA-2013-114727"/>
    <n v="2013"/>
    <d v="2013-07-19T00:00:00"/>
    <d v="2013-07-25T00:00:00"/>
    <s v="Standard Class"/>
    <x v="322"/>
    <s v="Linda Southworth"/>
    <s v="Corporate"/>
    <x v="0"/>
    <s v="Denver"/>
    <s v="Colorado"/>
    <n v="80219"/>
    <s v="West"/>
    <s v="OFF-ST-10002292"/>
    <x v="1"/>
    <s v="Storage"/>
    <s v="Sauder Facets Collection Locker/File Cabinet, Sky Alder Finish"/>
    <n v="593.5680000000001"/>
    <x v="0"/>
    <n v="0.2"/>
    <x v="232"/>
  </r>
  <r>
    <n v="1205"/>
    <s v="CA-2013-114727"/>
    <n v="2013"/>
    <d v="2013-07-19T00:00:00"/>
    <d v="2013-07-25T00:00:00"/>
    <s v="Standard Class"/>
    <x v="322"/>
    <s v="Linda Southworth"/>
    <s v="Corporate"/>
    <x v="0"/>
    <s v="Denver"/>
    <s v="Colorado"/>
    <n v="80219"/>
    <s v="West"/>
    <s v="OFF-ST-10000689"/>
    <x v="1"/>
    <s v="Storage"/>
    <s v="Fellowes Strictly Business Drawer File, Letter/Legal Size"/>
    <n v="338.04"/>
    <x v="1"/>
    <n v="0.2"/>
    <x v="1121"/>
  </r>
  <r>
    <n v="1206"/>
    <s v="CA-2014-133235"/>
    <n v="2014"/>
    <d v="2014-08-02T00:00:00"/>
    <d v="2014-08-05T00:00:00"/>
    <s v="First Class"/>
    <x v="405"/>
    <s v="Larry Hughes"/>
    <s v="Consumer"/>
    <x v="0"/>
    <s v="Charlotte"/>
    <s v="North Carolina"/>
    <n v="28205"/>
    <s v="South"/>
    <s v="TEC-PH-10002660"/>
    <x v="2"/>
    <s v="Phones"/>
    <s v="Nortel Networks T7316 E Nt8 B27"/>
    <n v="271.95999999999998"/>
    <x v="2"/>
    <n v="0.2"/>
    <x v="1122"/>
  </r>
  <r>
    <n v="1207"/>
    <s v="CA-2013-137050"/>
    <n v="2013"/>
    <d v="2013-07-15T00:00:00"/>
    <d v="2013-07-19T00:00:00"/>
    <s v="Second Class"/>
    <x v="406"/>
    <s v="Steven Ward"/>
    <s v="Corporate"/>
    <x v="0"/>
    <s v="New York City"/>
    <s v="New York"/>
    <n v="10009"/>
    <s v="East"/>
    <s v="OFF-ST-10004634"/>
    <x v="1"/>
    <s v="Storage"/>
    <s v="Personal Folder Holder, Ebony"/>
    <n v="11.21"/>
    <x v="7"/>
    <n v="0"/>
    <x v="1123"/>
  </r>
  <r>
    <n v="1208"/>
    <s v="CA-2013-137050"/>
    <n v="2013"/>
    <d v="2013-07-15T00:00:00"/>
    <d v="2013-07-19T00:00:00"/>
    <s v="Second Class"/>
    <x v="406"/>
    <s v="Steven Ward"/>
    <s v="Corporate"/>
    <x v="0"/>
    <s v="New York City"/>
    <s v="New York"/>
    <n v="10009"/>
    <s v="East"/>
    <s v="OFF-BI-10002160"/>
    <x v="1"/>
    <s v="Binders"/>
    <s v="Acco Hanging Data Binders"/>
    <n v="9.1440000000000001"/>
    <x v="1"/>
    <n v="0.2"/>
    <x v="1124"/>
  </r>
  <r>
    <n v="1209"/>
    <s v="CA-2013-137050"/>
    <n v="2013"/>
    <d v="2013-07-15T00:00:00"/>
    <d v="2013-07-19T00:00:00"/>
    <s v="Second Class"/>
    <x v="406"/>
    <s v="Steven Ward"/>
    <s v="Corporate"/>
    <x v="0"/>
    <s v="New York City"/>
    <s v="New York"/>
    <n v="10009"/>
    <s v="East"/>
    <s v="OFF-FA-10002988"/>
    <x v="1"/>
    <s v="Fasteners"/>
    <s v="Ideal Clamps"/>
    <n v="14.069999999999999"/>
    <x v="3"/>
    <n v="0"/>
    <x v="1125"/>
  </r>
  <r>
    <n v="1210"/>
    <s v="CA-2013-137050"/>
    <n v="2013"/>
    <d v="2013-07-15T00:00:00"/>
    <d v="2013-07-19T00:00:00"/>
    <s v="Second Class"/>
    <x v="406"/>
    <s v="Steven Ward"/>
    <s v="Corporate"/>
    <x v="0"/>
    <s v="New York City"/>
    <s v="New York"/>
    <n v="10009"/>
    <s v="East"/>
    <s v="OFF-AR-10004999"/>
    <x v="1"/>
    <s v="Art"/>
    <s v="Newell 315"/>
    <n v="41.86"/>
    <x v="3"/>
    <n v="0"/>
    <x v="1126"/>
  </r>
  <r>
    <n v="1211"/>
    <s v="CA-2013-137050"/>
    <n v="2013"/>
    <d v="2013-07-15T00:00:00"/>
    <d v="2013-07-19T00:00:00"/>
    <s v="Second Class"/>
    <x v="406"/>
    <s v="Steven Ward"/>
    <s v="Corporate"/>
    <x v="0"/>
    <s v="New York City"/>
    <s v="New York"/>
    <n v="10009"/>
    <s v="East"/>
    <s v="OFF-BI-10001031"/>
    <x v="1"/>
    <s v="Binders"/>
    <s v="Pressboard Data Binders by Wilson Jones"/>
    <n v="8.5440000000000005"/>
    <x v="0"/>
    <n v="0.2"/>
    <x v="1127"/>
  </r>
  <r>
    <n v="1212"/>
    <s v="CA-2013-137050"/>
    <n v="2013"/>
    <d v="2013-07-15T00:00:00"/>
    <d v="2013-07-19T00:00:00"/>
    <s v="Second Class"/>
    <x v="406"/>
    <s v="Steven Ward"/>
    <s v="Corporate"/>
    <x v="0"/>
    <s v="New York City"/>
    <s v="New York"/>
    <n v="10009"/>
    <s v="East"/>
    <s v="FUR-BO-10004695"/>
    <x v="0"/>
    <s v="Bookcases"/>
    <s v="O'Sullivan 2-Door Barrister Bookcase in Odessa Pine"/>
    <n v="579.13599999999997"/>
    <x v="4"/>
    <n v="0.2"/>
    <x v="1128"/>
  </r>
  <r>
    <n v="1213"/>
    <s v="US-2014-118087"/>
    <n v="2014"/>
    <d v="2014-09-10T00:00:00"/>
    <d v="2014-09-14T00:00:00"/>
    <s v="Standard Class"/>
    <x v="407"/>
    <s v="Stefania Perrino"/>
    <s v="Corporate"/>
    <x v="0"/>
    <s v="Philadelphia"/>
    <s v="Pennsylvania"/>
    <n v="19134"/>
    <s v="East"/>
    <s v="FUR-CH-10004860"/>
    <x v="0"/>
    <s v="Chairs"/>
    <s v="Global Low Back Tilter Chair"/>
    <n v="141.37199999999999"/>
    <x v="0"/>
    <n v="0.3"/>
    <x v="1129"/>
  </r>
  <r>
    <n v="1214"/>
    <s v="US-2014-118087"/>
    <n v="2014"/>
    <d v="2014-09-10T00:00:00"/>
    <d v="2014-09-14T00:00:00"/>
    <s v="Standard Class"/>
    <x v="407"/>
    <s v="Stefania Perrino"/>
    <s v="Corporate"/>
    <x v="0"/>
    <s v="Philadelphia"/>
    <s v="Pennsylvania"/>
    <n v="19134"/>
    <s v="East"/>
    <s v="OFF-BI-10002432"/>
    <x v="1"/>
    <s v="Binders"/>
    <s v="Wilson Jones Standard D-Ring Binders"/>
    <n v="3.036"/>
    <x v="0"/>
    <n v="0.7"/>
    <x v="1130"/>
  </r>
  <r>
    <n v="1215"/>
    <s v="US-2014-118087"/>
    <n v="2014"/>
    <d v="2014-09-10T00:00:00"/>
    <d v="2014-09-14T00:00:00"/>
    <s v="Standard Class"/>
    <x v="407"/>
    <s v="Stefania Perrino"/>
    <s v="Corporate"/>
    <x v="0"/>
    <s v="Philadelphia"/>
    <s v="Pennsylvania"/>
    <n v="19134"/>
    <s v="East"/>
    <s v="OFF-BI-10000069"/>
    <x v="1"/>
    <s v="Binders"/>
    <s v="GBC Prepunched Paper, 19-Hole, for Binding Systems, 24-lb"/>
    <n v="4.503000000000001"/>
    <x v="7"/>
    <n v="0.7"/>
    <x v="1131"/>
  </r>
  <r>
    <n v="1216"/>
    <s v="US-2014-118087"/>
    <n v="2014"/>
    <d v="2014-09-10T00:00:00"/>
    <d v="2014-09-14T00:00:00"/>
    <s v="Standard Class"/>
    <x v="407"/>
    <s v="Stefania Perrino"/>
    <s v="Corporate"/>
    <x v="0"/>
    <s v="Philadelphia"/>
    <s v="Pennsylvania"/>
    <n v="19134"/>
    <s v="East"/>
    <s v="OFF-AR-10003602"/>
    <x v="1"/>
    <s v="Art"/>
    <s v="Quartet Omega Colored Chalk, 12/Pack"/>
    <n v="4.6719999999999997"/>
    <x v="7"/>
    <n v="0.2"/>
    <x v="1132"/>
  </r>
  <r>
    <n v="1217"/>
    <s v="US-2014-118087"/>
    <n v="2014"/>
    <d v="2014-09-10T00:00:00"/>
    <d v="2014-09-14T00:00:00"/>
    <s v="Standard Class"/>
    <x v="407"/>
    <s v="Stefania Perrino"/>
    <s v="Corporate"/>
    <x v="0"/>
    <s v="Philadelphia"/>
    <s v="Pennsylvania"/>
    <n v="19134"/>
    <s v="East"/>
    <s v="TEC-AC-10004469"/>
    <x v="2"/>
    <s v="Accessories"/>
    <s v="Microsoft Sculpt Comfort Mouse"/>
    <n v="95.88000000000001"/>
    <x v="1"/>
    <n v="0.2"/>
    <x v="1133"/>
  </r>
  <r>
    <n v="1218"/>
    <s v="US-2014-118087"/>
    <n v="2014"/>
    <d v="2014-09-10T00:00:00"/>
    <d v="2014-09-14T00:00:00"/>
    <s v="Standard Class"/>
    <x v="407"/>
    <s v="Stefania Perrino"/>
    <s v="Corporate"/>
    <x v="0"/>
    <s v="Philadelphia"/>
    <s v="Pennsylvania"/>
    <n v="19134"/>
    <s v="East"/>
    <s v="FUR-FU-10001867"/>
    <x v="0"/>
    <s v="Furnishings"/>
    <s v="Eldon Expressions Punched Metal &amp; Wood Desk Accessories, Pewter &amp; Cherry"/>
    <n v="17.024000000000001"/>
    <x v="0"/>
    <n v="0.2"/>
    <x v="1134"/>
  </r>
  <r>
    <n v="1219"/>
    <s v="US-2014-118087"/>
    <n v="2014"/>
    <d v="2014-09-10T00:00:00"/>
    <d v="2014-09-14T00:00:00"/>
    <s v="Standard Class"/>
    <x v="407"/>
    <s v="Stefania Perrino"/>
    <s v="Corporate"/>
    <x v="0"/>
    <s v="Philadelphia"/>
    <s v="Pennsylvania"/>
    <n v="19134"/>
    <s v="East"/>
    <s v="TEC-AC-10003174"/>
    <x v="2"/>
    <s v="Accessories"/>
    <s v="Plantronics S12 Corded Telephone Headset System"/>
    <n v="258.69600000000003"/>
    <x v="1"/>
    <n v="0.2"/>
    <x v="1100"/>
  </r>
  <r>
    <n v="1220"/>
    <s v="US-2014-118087"/>
    <n v="2014"/>
    <d v="2014-09-10T00:00:00"/>
    <d v="2014-09-14T00:00:00"/>
    <s v="Standard Class"/>
    <x v="407"/>
    <s v="Stefania Perrino"/>
    <s v="Corporate"/>
    <x v="0"/>
    <s v="Philadelphia"/>
    <s v="Pennsylvania"/>
    <n v="19134"/>
    <s v="East"/>
    <s v="TEC-PH-10002200"/>
    <x v="2"/>
    <s v="Phones"/>
    <s v="Samsung Galaxy Note 2"/>
    <n v="1931.9579999999999"/>
    <x v="3"/>
    <n v="0.4"/>
    <x v="1135"/>
  </r>
  <r>
    <n v="1221"/>
    <s v="CA-2011-110184"/>
    <n v="2011"/>
    <d v="2011-07-12T00:00:00"/>
    <d v="2011-07-16T00:00:00"/>
    <s v="Standard Class"/>
    <x v="408"/>
    <s v="Ben Ferrer"/>
    <s v="Home Office"/>
    <x v="0"/>
    <s v="Los Angeles"/>
    <s v="California"/>
    <n v="90036"/>
    <s v="West"/>
    <s v="OFF-ST-10000107"/>
    <x v="1"/>
    <s v="Storage"/>
    <s v="Fellowes Super Stor/Drawer"/>
    <n v="249.75"/>
    <x v="6"/>
    <n v="0"/>
    <x v="1136"/>
  </r>
  <r>
    <n v="1222"/>
    <s v="CA-2011-110184"/>
    <n v="2011"/>
    <d v="2011-07-12T00:00:00"/>
    <d v="2011-07-16T00:00:00"/>
    <s v="Standard Class"/>
    <x v="408"/>
    <s v="Ben Ferrer"/>
    <s v="Home Office"/>
    <x v="0"/>
    <s v="Los Angeles"/>
    <s v="California"/>
    <n v="90036"/>
    <s v="West"/>
    <s v="TEC-PH-10000439"/>
    <x v="2"/>
    <s v="Phones"/>
    <s v="GE DSL Phone Line Filter"/>
    <n v="255.93600000000004"/>
    <x v="8"/>
    <n v="0.2"/>
    <x v="1137"/>
  </r>
  <r>
    <n v="1223"/>
    <s v="CA-2013-126004"/>
    <n v="2013"/>
    <d v="2013-12-05T00:00:00"/>
    <d v="2013-12-06T00:00:00"/>
    <s v="First Class"/>
    <x v="78"/>
    <s v="Becky Martin"/>
    <s v="Consumer"/>
    <x v="0"/>
    <s v="New York City"/>
    <s v="New York"/>
    <n v="10024"/>
    <s v="East"/>
    <s v="FUR-FU-10001602"/>
    <x v="0"/>
    <s v="Furnishings"/>
    <s v="Eldon Delta Triangular Chair Mat, 52&quot; x 58&quot;, Clear"/>
    <n v="113.78999999999999"/>
    <x v="1"/>
    <n v="0"/>
    <x v="1138"/>
  </r>
  <r>
    <n v="1224"/>
    <s v="CA-2013-126004"/>
    <n v="2013"/>
    <d v="2013-12-05T00:00:00"/>
    <d v="2013-12-06T00:00:00"/>
    <s v="First Class"/>
    <x v="78"/>
    <s v="Becky Martin"/>
    <s v="Consumer"/>
    <x v="0"/>
    <s v="New York City"/>
    <s v="New York"/>
    <n v="10024"/>
    <s v="East"/>
    <s v="TEC-AC-10001432"/>
    <x v="2"/>
    <s v="Accessories"/>
    <s v="Enermax Aurora Lite Keyboard"/>
    <n v="78.150000000000006"/>
    <x v="7"/>
    <n v="0"/>
    <x v="1139"/>
  </r>
  <r>
    <n v="1225"/>
    <s v="CA-2013-126004"/>
    <n v="2013"/>
    <d v="2013-12-05T00:00:00"/>
    <d v="2013-12-06T00:00:00"/>
    <s v="First Class"/>
    <x v="78"/>
    <s v="Becky Martin"/>
    <s v="Consumer"/>
    <x v="0"/>
    <s v="New York City"/>
    <s v="New York"/>
    <n v="10024"/>
    <s v="East"/>
    <s v="OFF-BI-10004656"/>
    <x v="1"/>
    <s v="Binders"/>
    <s v="Peel &amp; Stick Add-On Corner Pockets"/>
    <n v="1.7280000000000002"/>
    <x v="7"/>
    <n v="0.2"/>
    <x v="1140"/>
  </r>
  <r>
    <n v="1226"/>
    <s v="CA-2013-126004"/>
    <n v="2013"/>
    <d v="2013-12-05T00:00:00"/>
    <d v="2013-12-06T00:00:00"/>
    <s v="First Class"/>
    <x v="78"/>
    <s v="Becky Martin"/>
    <s v="Consumer"/>
    <x v="0"/>
    <s v="New York City"/>
    <s v="New York"/>
    <n v="10024"/>
    <s v="East"/>
    <s v="OFF-PA-10001685"/>
    <x v="1"/>
    <s v="Paper"/>
    <s v="Staples"/>
    <n v="40.56"/>
    <x v="4"/>
    <n v="0"/>
    <x v="1141"/>
  </r>
  <r>
    <n v="1227"/>
    <s v="CA-2013-126004"/>
    <n v="2013"/>
    <d v="2013-12-05T00:00:00"/>
    <d v="2013-12-06T00:00:00"/>
    <s v="First Class"/>
    <x v="78"/>
    <s v="Becky Martin"/>
    <s v="Consumer"/>
    <x v="0"/>
    <s v="New York City"/>
    <s v="New York"/>
    <n v="10024"/>
    <s v="East"/>
    <s v="OFF-ST-10001418"/>
    <x v="1"/>
    <s v="Storage"/>
    <s v="Carina Media Storage Towers in Natural &amp; Black"/>
    <n v="182.94"/>
    <x v="1"/>
    <n v="0"/>
    <x v="1142"/>
  </r>
  <r>
    <n v="1228"/>
    <s v="CA-2013-126004"/>
    <n v="2013"/>
    <d v="2013-12-05T00:00:00"/>
    <d v="2013-12-06T00:00:00"/>
    <s v="First Class"/>
    <x v="78"/>
    <s v="Becky Martin"/>
    <s v="Consumer"/>
    <x v="0"/>
    <s v="New York City"/>
    <s v="New York"/>
    <n v="10024"/>
    <s v="East"/>
    <s v="OFF-ST-10000676"/>
    <x v="1"/>
    <s v="Storage"/>
    <s v="Fellowes Econo/Stor Drawers"/>
    <n v="193.86"/>
    <x v="0"/>
    <n v="0"/>
    <x v="1143"/>
  </r>
  <r>
    <n v="1229"/>
    <s v="CA-2014-100013"/>
    <n v="2014"/>
    <d v="2014-11-07T00:00:00"/>
    <d v="2014-11-12T00:00:00"/>
    <s v="Standard Class"/>
    <x v="233"/>
    <s v="Zuschuss Carroll"/>
    <s v="Consumer"/>
    <x v="0"/>
    <s v="Los Angeles"/>
    <s v="California"/>
    <n v="90045"/>
    <s v="West"/>
    <s v="OFF-EN-10001219"/>
    <x v="1"/>
    <s v="Envelopes"/>
    <s v="#10- 4 1/8&quot; x 9 1/2&quot; Security-Tint Envelopes"/>
    <n v="15.28"/>
    <x v="0"/>
    <n v="0"/>
    <x v="792"/>
  </r>
  <r>
    <n v="1230"/>
    <s v="CA-2014-100013"/>
    <n v="2014"/>
    <d v="2014-11-07T00:00:00"/>
    <d v="2014-11-12T00:00:00"/>
    <s v="Standard Class"/>
    <x v="233"/>
    <s v="Zuschuss Carroll"/>
    <s v="Consumer"/>
    <x v="0"/>
    <s v="Los Angeles"/>
    <s v="California"/>
    <n v="90045"/>
    <s v="West"/>
    <s v="FUR-FU-10001424"/>
    <x v="0"/>
    <s v="Furnishings"/>
    <s v="Dax Clear Box Frame"/>
    <n v="8.73"/>
    <x v="7"/>
    <n v="0"/>
    <x v="1144"/>
  </r>
  <r>
    <n v="1231"/>
    <s v="CA-2014-100013"/>
    <n v="2014"/>
    <d v="2014-11-07T00:00:00"/>
    <d v="2014-11-12T00:00:00"/>
    <s v="Standard Class"/>
    <x v="233"/>
    <s v="Zuschuss Carroll"/>
    <s v="Consumer"/>
    <x v="0"/>
    <s v="Los Angeles"/>
    <s v="California"/>
    <n v="90045"/>
    <s v="West"/>
    <s v="OFF-AR-10001022"/>
    <x v="1"/>
    <s v="Art"/>
    <s v="SANFORD Liquid Accent Tank-Style Highlighters"/>
    <n v="5.68"/>
    <x v="0"/>
    <n v="0"/>
    <x v="1145"/>
  </r>
  <r>
    <n v="1232"/>
    <s v="CA-2012-132570"/>
    <n v="2012"/>
    <d v="2012-10-31T00:00:00"/>
    <d v="2012-11-02T00:00:00"/>
    <s v="Second Class"/>
    <x v="409"/>
    <s v="Kean Thornton"/>
    <s v="Consumer"/>
    <x v="0"/>
    <s v="Buffalo"/>
    <s v="New York"/>
    <n v="14215"/>
    <s v="East"/>
    <s v="OFF-AR-10000369"/>
    <x v="1"/>
    <s v="Art"/>
    <s v="Design Ebony Sketching Pencil"/>
    <n v="2.78"/>
    <x v="0"/>
    <n v="0"/>
    <x v="1146"/>
  </r>
  <r>
    <n v="1233"/>
    <s v="CA-2012-132570"/>
    <n v="2012"/>
    <d v="2012-10-31T00:00:00"/>
    <d v="2012-11-02T00:00:00"/>
    <s v="Second Class"/>
    <x v="409"/>
    <s v="Kean Thornton"/>
    <s v="Consumer"/>
    <x v="0"/>
    <s v="Buffalo"/>
    <s v="New York"/>
    <n v="14215"/>
    <s v="East"/>
    <s v="OFF-EN-10003055"/>
    <x v="1"/>
    <s v="Envelopes"/>
    <s v="Blue String-Tie &amp; Button Interoffice Envelopes, 10 x 13"/>
    <n v="79.959999999999994"/>
    <x v="0"/>
    <n v="0"/>
    <x v="1147"/>
  </r>
  <r>
    <n v="1234"/>
    <s v="CA-2013-153682"/>
    <n v="2013"/>
    <d v="2013-05-31T00:00:00"/>
    <d v="2013-06-02T00:00:00"/>
    <s v="First Class"/>
    <x v="410"/>
    <s v="Brooke Gillingham"/>
    <s v="Corporate"/>
    <x v="0"/>
    <s v="Cincinnati"/>
    <s v="Ohio"/>
    <n v="45231"/>
    <s v="East"/>
    <s v="TEC-CO-10001046"/>
    <x v="2"/>
    <s v="Copiers"/>
    <s v="Canon Imageclass D680 Copier / Fax"/>
    <n v="839.98799999999994"/>
    <x v="0"/>
    <n v="0.4"/>
    <x v="1148"/>
  </r>
  <r>
    <n v="1235"/>
    <s v="CA-2013-144344"/>
    <n v="2013"/>
    <d v="2013-10-29T00:00:00"/>
    <d v="2013-10-29T00:00:00"/>
    <s v="Same Day"/>
    <x v="310"/>
    <s v="Patrick Gardner"/>
    <s v="Consumer"/>
    <x v="0"/>
    <s v="Boynton Beach"/>
    <s v="Florida"/>
    <n v="33437"/>
    <s v="South"/>
    <s v="FUR-FU-10000076"/>
    <x v="0"/>
    <s v="Furnishings"/>
    <s v="24-Hour Round Wall Clock"/>
    <n v="47.952000000000005"/>
    <x v="1"/>
    <n v="0.2"/>
    <x v="1149"/>
  </r>
  <r>
    <n v="1236"/>
    <s v="CA-2013-144344"/>
    <n v="2013"/>
    <d v="2013-10-29T00:00:00"/>
    <d v="2013-10-29T00:00:00"/>
    <s v="Same Day"/>
    <x v="310"/>
    <s v="Patrick Gardner"/>
    <s v="Consumer"/>
    <x v="0"/>
    <s v="Boynton Beach"/>
    <s v="Florida"/>
    <n v="33437"/>
    <s v="South"/>
    <s v="OFF-BI-10003719"/>
    <x v="1"/>
    <s v="Binders"/>
    <s v="Large Capacity Hanging Post Binders"/>
    <n v="37.425000000000004"/>
    <x v="2"/>
    <n v="0.7"/>
    <x v="366"/>
  </r>
  <r>
    <n v="1237"/>
    <s v="CA-2013-144344"/>
    <n v="2013"/>
    <d v="2013-10-29T00:00:00"/>
    <d v="2013-10-29T00:00:00"/>
    <s v="Same Day"/>
    <x v="310"/>
    <s v="Patrick Gardner"/>
    <s v="Consumer"/>
    <x v="0"/>
    <s v="Boynton Beach"/>
    <s v="Florida"/>
    <n v="33437"/>
    <s v="South"/>
    <s v="FUR-FU-10003268"/>
    <x v="0"/>
    <s v="Furnishings"/>
    <s v="Eldon Radial Chair Mat for Low to Medium Pile Carpets"/>
    <n v="63.967999999999996"/>
    <x v="0"/>
    <n v="0.2"/>
    <x v="232"/>
  </r>
  <r>
    <n v="1238"/>
    <s v="CA-2013-144344"/>
    <n v="2013"/>
    <d v="2013-10-29T00:00:00"/>
    <d v="2013-10-29T00:00:00"/>
    <s v="Same Day"/>
    <x v="310"/>
    <s v="Patrick Gardner"/>
    <s v="Consumer"/>
    <x v="0"/>
    <s v="Boynton Beach"/>
    <s v="Florida"/>
    <n v="33437"/>
    <s v="South"/>
    <s v="FUR-FU-10003553"/>
    <x v="0"/>
    <s v="Furnishings"/>
    <s v="Howard Miller 13-1/2&quot; Diameter Rosebrook Wall Clock"/>
    <n v="165.048"/>
    <x v="1"/>
    <n v="0.2"/>
    <x v="1150"/>
  </r>
  <r>
    <n v="1239"/>
    <s v="CA-2011-127012"/>
    <n v="2011"/>
    <d v="2011-08-11T00:00:00"/>
    <d v="2011-08-15T00:00:00"/>
    <s v="Standard Class"/>
    <x v="411"/>
    <s v="Greg Matthias"/>
    <s v="Consumer"/>
    <x v="0"/>
    <s v="Seattle"/>
    <s v="Washington"/>
    <n v="98105"/>
    <s v="West"/>
    <s v="FUR-FU-10003691"/>
    <x v="0"/>
    <s v="Furnishings"/>
    <s v="Eldon Image Series Desk Accessories, Ebony"/>
    <n v="12.35"/>
    <x v="7"/>
    <n v="0"/>
    <x v="1151"/>
  </r>
  <r>
    <n v="1240"/>
    <s v="CA-2011-127012"/>
    <n v="2011"/>
    <d v="2011-08-11T00:00:00"/>
    <d v="2011-08-15T00:00:00"/>
    <s v="Standard Class"/>
    <x v="411"/>
    <s v="Greg Matthias"/>
    <s v="Consumer"/>
    <x v="0"/>
    <s v="Seattle"/>
    <s v="Washington"/>
    <n v="98105"/>
    <s v="West"/>
    <s v="OFF-AR-10003903"/>
    <x v="1"/>
    <s v="Art"/>
    <s v="Sanford 52201 APSCO Electric Pencil Sharpener"/>
    <n v="40.97"/>
    <x v="7"/>
    <n v="0"/>
    <x v="1152"/>
  </r>
  <r>
    <n v="1241"/>
    <s v="CA-2011-127012"/>
    <n v="2011"/>
    <d v="2011-08-11T00:00:00"/>
    <d v="2011-08-15T00:00:00"/>
    <s v="Standard Class"/>
    <x v="411"/>
    <s v="Greg Matthias"/>
    <s v="Consumer"/>
    <x v="0"/>
    <s v="Seattle"/>
    <s v="Washington"/>
    <n v="98105"/>
    <s v="West"/>
    <s v="OFF-FA-10004854"/>
    <x v="1"/>
    <s v="Fasteners"/>
    <s v="Vinyl Coated Wire Paper Clips in Organizer Box, 800/Box"/>
    <n v="22.96"/>
    <x v="0"/>
    <n v="0"/>
    <x v="1153"/>
  </r>
  <r>
    <n v="1242"/>
    <s v="CA-2013-128727"/>
    <n v="2013"/>
    <d v="2013-08-30T00:00:00"/>
    <d v="2013-09-05T00:00:00"/>
    <s v="Standard Class"/>
    <x v="246"/>
    <s v="Meg O'Connel"/>
    <s v="Home Office"/>
    <x v="0"/>
    <s v="New York City"/>
    <s v="New York"/>
    <n v="10024"/>
    <s v="East"/>
    <s v="TEC-PH-10003442"/>
    <x v="2"/>
    <s v="Phones"/>
    <s v="Samsung Replacement EH64AVFWE Premium Headset"/>
    <n v="22"/>
    <x v="4"/>
    <n v="0"/>
    <x v="1154"/>
  </r>
  <r>
    <n v="1243"/>
    <s v="US-2013-162859"/>
    <n v="2013"/>
    <d v="2013-02-15T00:00:00"/>
    <d v="2013-02-22T00:00:00"/>
    <s v="Standard Class"/>
    <x v="310"/>
    <s v="Patrick Gardner"/>
    <s v="Consumer"/>
    <x v="0"/>
    <s v="New York City"/>
    <s v="New York"/>
    <n v="10009"/>
    <s v="East"/>
    <s v="OFF-BI-10004519"/>
    <x v="1"/>
    <s v="Binders"/>
    <s v="GBC DocuBind P100 Manual Binding Machine"/>
    <n v="398.35199999999998"/>
    <x v="1"/>
    <n v="0.2"/>
    <x v="1155"/>
  </r>
  <r>
    <n v="1244"/>
    <s v="US-2013-162859"/>
    <n v="2013"/>
    <d v="2013-02-15T00:00:00"/>
    <d v="2013-02-22T00:00:00"/>
    <s v="Standard Class"/>
    <x v="310"/>
    <s v="Patrick Gardner"/>
    <s v="Consumer"/>
    <x v="0"/>
    <s v="New York City"/>
    <s v="New York"/>
    <n v="10009"/>
    <s v="East"/>
    <s v="OFF-FA-10000304"/>
    <x v="1"/>
    <s v="Fasteners"/>
    <s v="Advantus Push Pins"/>
    <n v="8.7200000000000006"/>
    <x v="4"/>
    <n v="0"/>
    <x v="1156"/>
  </r>
  <r>
    <n v="1245"/>
    <s v="CA-2014-133641"/>
    <n v="2014"/>
    <d v="2014-05-15T00:00:00"/>
    <d v="2014-05-22T00:00:00"/>
    <s v="Standard Class"/>
    <x v="412"/>
    <s v="Eva Jacobs"/>
    <s v="Consumer"/>
    <x v="0"/>
    <s v="Gulfport"/>
    <s v="Mississippi"/>
    <n v="39503"/>
    <s v="South"/>
    <s v="OFF-EN-10004955"/>
    <x v="1"/>
    <s v="Envelopes"/>
    <s v="Fashion Color Clasp Envelopes"/>
    <n v="48.69"/>
    <x v="6"/>
    <n v="0"/>
    <x v="1157"/>
  </r>
  <r>
    <n v="1246"/>
    <s v="CA-2011-168494"/>
    <n v="2011"/>
    <d v="2011-12-12T00:00:00"/>
    <d v="2011-12-14T00:00:00"/>
    <s v="Second Class"/>
    <x v="413"/>
    <s v="Nora Preis"/>
    <s v="Consumer"/>
    <x v="0"/>
    <s v="Fresno"/>
    <s v="California"/>
    <n v="93727"/>
    <s v="West"/>
    <s v="FUR-TA-10004619"/>
    <x v="0"/>
    <s v="Tables"/>
    <s v="Hon Non-Folding Utility Tables"/>
    <n v="764.6880000000001"/>
    <x v="5"/>
    <n v="0.2"/>
    <x v="1158"/>
  </r>
  <r>
    <n v="1247"/>
    <s v="CA-2011-168494"/>
    <n v="2011"/>
    <d v="2011-12-12T00:00:00"/>
    <d v="2011-12-14T00:00:00"/>
    <s v="Second Class"/>
    <x v="413"/>
    <s v="Nora Preis"/>
    <s v="Consumer"/>
    <x v="0"/>
    <s v="Fresno"/>
    <s v="California"/>
    <n v="93727"/>
    <s v="West"/>
    <s v="FUR-TA-10003473"/>
    <x v="0"/>
    <s v="Tables"/>
    <s v="Bretford Rectangular Conference Table Tops"/>
    <n v="3610.848"/>
    <x v="13"/>
    <n v="0.2"/>
    <x v="1159"/>
  </r>
  <r>
    <n v="1248"/>
    <s v="CA-2011-168494"/>
    <n v="2011"/>
    <d v="2011-12-12T00:00:00"/>
    <d v="2011-12-14T00:00:00"/>
    <s v="Second Class"/>
    <x v="413"/>
    <s v="Nora Preis"/>
    <s v="Consumer"/>
    <x v="0"/>
    <s v="Fresno"/>
    <s v="California"/>
    <n v="93727"/>
    <s v="West"/>
    <s v="FUR-BO-10004467"/>
    <x v="0"/>
    <s v="Bookcases"/>
    <s v="Bestar Classic Bookcase"/>
    <n v="254.97449999999998"/>
    <x v="1"/>
    <n v="0.15"/>
    <x v="1160"/>
  </r>
  <r>
    <n v="1249"/>
    <s v="CA-2014-115602"/>
    <n v="2014"/>
    <d v="2014-12-19T00:00:00"/>
    <d v="2014-12-25T00:00:00"/>
    <s v="Standard Class"/>
    <x v="264"/>
    <s v="Doug Jacobs"/>
    <s v="Consumer"/>
    <x v="0"/>
    <s v="New York City"/>
    <s v="New York"/>
    <n v="10009"/>
    <s v="East"/>
    <s v="OFF-AR-10002280"/>
    <x v="1"/>
    <s v="Art"/>
    <s v="Staples"/>
    <n v="38.82"/>
    <x v="5"/>
    <n v="0"/>
    <x v="1161"/>
  </r>
  <r>
    <n v="1250"/>
    <s v="CA-2014-115602"/>
    <n v="2014"/>
    <d v="2014-12-19T00:00:00"/>
    <d v="2014-12-25T00:00:00"/>
    <s v="Standard Class"/>
    <x v="264"/>
    <s v="Doug Jacobs"/>
    <s v="Consumer"/>
    <x v="0"/>
    <s v="New York City"/>
    <s v="New York"/>
    <n v="10009"/>
    <s v="East"/>
    <s v="FUR-CH-10001708"/>
    <x v="0"/>
    <s v="Chairs"/>
    <s v="Office Star - Contemporary Swivel Chair with Padded Adjustable Arms and Flex Back"/>
    <n v="1141.9379999999999"/>
    <x v="6"/>
    <n v="0.1"/>
    <x v="1162"/>
  </r>
  <r>
    <n v="1251"/>
    <s v="CA-2014-115602"/>
    <n v="2014"/>
    <d v="2014-12-19T00:00:00"/>
    <d v="2014-12-25T00:00:00"/>
    <s v="Standard Class"/>
    <x v="264"/>
    <s v="Doug Jacobs"/>
    <s v="Consumer"/>
    <x v="0"/>
    <s v="New York City"/>
    <s v="New York"/>
    <n v="10009"/>
    <s v="East"/>
    <s v="OFF-AP-10000891"/>
    <x v="1"/>
    <s v="Appliances"/>
    <s v="Kensington 7 Outlet MasterPiece HOMEOFFICE Power Control Center"/>
    <n v="1704.56"/>
    <x v="11"/>
    <n v="0"/>
    <x v="1163"/>
  </r>
  <r>
    <n v="1252"/>
    <s v="CA-2014-115602"/>
    <n v="2014"/>
    <d v="2014-12-19T00:00:00"/>
    <d v="2014-12-25T00:00:00"/>
    <s v="Standard Class"/>
    <x v="264"/>
    <s v="Doug Jacobs"/>
    <s v="Consumer"/>
    <x v="0"/>
    <s v="New York City"/>
    <s v="New York"/>
    <n v="10009"/>
    <s v="East"/>
    <s v="OFF-AR-10000462"/>
    <x v="1"/>
    <s v="Art"/>
    <s v="Sanford Pocket Accent Highlighters"/>
    <n v="3.2"/>
    <x v="0"/>
    <n v="0"/>
    <x v="1164"/>
  </r>
  <r>
    <n v="1253"/>
    <s v="CA-2012-154956"/>
    <n v="2012"/>
    <d v="2012-07-04T00:00:00"/>
    <d v="2012-07-09T00:00:00"/>
    <s v="Standard Class"/>
    <x v="5"/>
    <s v="Irene Maddox"/>
    <s v="Consumer"/>
    <x v="0"/>
    <s v="Milwaukee"/>
    <s v="Wisconsin"/>
    <n v="53209"/>
    <s v="Central"/>
    <s v="TEC-PH-10004165"/>
    <x v="2"/>
    <s v="Phones"/>
    <s v="Mitel MiVoice 5330e IP Phone"/>
    <n v="1099.96"/>
    <x v="4"/>
    <n v="0"/>
    <x v="1165"/>
  </r>
  <r>
    <n v="1254"/>
    <s v="CA-2014-144638"/>
    <n v="2014"/>
    <d v="2014-03-11T00:00:00"/>
    <d v="2014-03-15T00:00:00"/>
    <s v="Standard Class"/>
    <x v="414"/>
    <s v="Mick Hernandez"/>
    <s v="Home Office"/>
    <x v="0"/>
    <s v="Chester"/>
    <s v="Pennsylvania"/>
    <n v="19013"/>
    <s v="East"/>
    <s v="OFF-AR-10003958"/>
    <x v="1"/>
    <s v="Art"/>
    <s v="Newell 337"/>
    <n v="5.2480000000000002"/>
    <x v="0"/>
    <n v="0.2"/>
    <x v="822"/>
  </r>
  <r>
    <n v="1255"/>
    <s v="CA-2014-144638"/>
    <n v="2014"/>
    <d v="2014-03-11T00:00:00"/>
    <d v="2014-03-15T00:00:00"/>
    <s v="Standard Class"/>
    <x v="414"/>
    <s v="Mick Hernandez"/>
    <s v="Home Office"/>
    <x v="0"/>
    <s v="Chester"/>
    <s v="Pennsylvania"/>
    <n v="19013"/>
    <s v="East"/>
    <s v="TEC-PH-10000149"/>
    <x v="2"/>
    <s v="Phones"/>
    <s v="Cisco SPA525G2 IP Phone - Wireless"/>
    <n v="35.909999999999997"/>
    <x v="1"/>
    <n v="0.4"/>
    <x v="1166"/>
  </r>
  <r>
    <n v="1256"/>
    <s v="CA-2014-144638"/>
    <n v="2014"/>
    <d v="2014-03-11T00:00:00"/>
    <d v="2014-03-15T00:00:00"/>
    <s v="Standard Class"/>
    <x v="414"/>
    <s v="Mick Hernandez"/>
    <s v="Home Office"/>
    <x v="0"/>
    <s v="Chester"/>
    <s v="Pennsylvania"/>
    <n v="19013"/>
    <s v="East"/>
    <s v="FUR-FU-10003724"/>
    <x v="0"/>
    <s v="Furnishings"/>
    <s v="Westinghouse Clip-On Gooseneck Lamps"/>
    <n v="6.6959999999999997"/>
    <x v="7"/>
    <n v="0.2"/>
    <x v="1167"/>
  </r>
  <r>
    <n v="1257"/>
    <s v="CA-2014-144638"/>
    <n v="2014"/>
    <d v="2014-03-11T00:00:00"/>
    <d v="2014-03-15T00:00:00"/>
    <s v="Standard Class"/>
    <x v="414"/>
    <s v="Mick Hernandez"/>
    <s v="Home Office"/>
    <x v="0"/>
    <s v="Chester"/>
    <s v="Pennsylvania"/>
    <n v="19013"/>
    <s v="East"/>
    <s v="FUR-FU-10003535"/>
    <x v="0"/>
    <s v="Furnishings"/>
    <s v="Howard Miller Distant Time Traveler Alarm Clock"/>
    <n v="43.872000000000007"/>
    <x v="0"/>
    <n v="0.2"/>
    <x v="1168"/>
  </r>
  <r>
    <n v="1258"/>
    <s v="US-2013-168620"/>
    <n v="2013"/>
    <d v="2013-12-25T00:00:00"/>
    <d v="2013-12-29T00:00:00"/>
    <s v="Second Class"/>
    <x v="176"/>
    <s v="Ross Baird"/>
    <s v="Home Office"/>
    <x v="0"/>
    <s v="Charlotte"/>
    <s v="North Carolina"/>
    <n v="28205"/>
    <s v="South"/>
    <s v="OFF-BI-10001575"/>
    <x v="1"/>
    <s v="Binders"/>
    <s v="GBC Linen Binding Covers"/>
    <n v="27.882000000000005"/>
    <x v="1"/>
    <n v="0.7"/>
    <x v="1169"/>
  </r>
  <r>
    <n v="1259"/>
    <s v="US-2013-168620"/>
    <n v="2013"/>
    <d v="2013-12-25T00:00:00"/>
    <d v="2013-12-29T00:00:00"/>
    <s v="Second Class"/>
    <x v="176"/>
    <s v="Ross Baird"/>
    <s v="Home Office"/>
    <x v="0"/>
    <s v="Charlotte"/>
    <s v="North Carolina"/>
    <n v="28205"/>
    <s v="South"/>
    <s v="OFF-ST-10003716"/>
    <x v="1"/>
    <s v="Storage"/>
    <s v="Tennsco Double-Tier Lockers"/>
    <n v="540.048"/>
    <x v="1"/>
    <n v="0.2"/>
    <x v="1170"/>
  </r>
  <r>
    <n v="1260"/>
    <s v="US-2013-168620"/>
    <n v="2013"/>
    <d v="2013-12-25T00:00:00"/>
    <d v="2013-12-29T00:00:00"/>
    <s v="Second Class"/>
    <x v="176"/>
    <s v="Ross Baird"/>
    <s v="Home Office"/>
    <x v="0"/>
    <s v="Charlotte"/>
    <s v="North Carolina"/>
    <n v="28205"/>
    <s v="South"/>
    <s v="TEC-AC-10004469"/>
    <x v="2"/>
    <s v="Accessories"/>
    <s v="Microsoft Sculpt Comfort Mouse"/>
    <n v="255.68000000000004"/>
    <x v="8"/>
    <n v="0.2"/>
    <x v="1171"/>
  </r>
  <r>
    <n v="1261"/>
    <s v="CA-2014-117079"/>
    <n v="2014"/>
    <d v="2014-10-24T00:00:00"/>
    <d v="2014-10-28T00:00:00"/>
    <s v="Standard Class"/>
    <x v="415"/>
    <s v="Jocasta Rupert"/>
    <s v="Consumer"/>
    <x v="0"/>
    <s v="Jacksonville"/>
    <s v="Florida"/>
    <n v="32216"/>
    <s v="South"/>
    <s v="TEC-PH-10004586"/>
    <x v="2"/>
    <s v="Phones"/>
    <s v="Wilson SignalBoost 841262 DB PRO Amplifier Kit"/>
    <n v="863.87999999999988"/>
    <x v="1"/>
    <n v="0.2"/>
    <x v="1172"/>
  </r>
  <r>
    <n v="1262"/>
    <s v="US-2013-144393"/>
    <n v="2013"/>
    <d v="2013-10-29T00:00:00"/>
    <d v="2013-11-05T00:00:00"/>
    <s v="Standard Class"/>
    <x v="416"/>
    <s v="Suzanne McNair"/>
    <s v="Corporate"/>
    <x v="0"/>
    <s v="Greenville"/>
    <s v="North Carolina"/>
    <n v="27834"/>
    <s v="South"/>
    <s v="OFF-BI-10004236"/>
    <x v="1"/>
    <s v="Binders"/>
    <s v="XtraLife ClearVue Slant-D Ring Binder, White, 3&quot;"/>
    <n v="17.616000000000003"/>
    <x v="4"/>
    <n v="0.7"/>
    <x v="1173"/>
  </r>
  <r>
    <n v="1263"/>
    <s v="CA-2014-105053"/>
    <n v="2014"/>
    <d v="2014-07-08T00:00:00"/>
    <d v="2014-07-10T00:00:00"/>
    <s v="Second Class"/>
    <x v="394"/>
    <s v="Christine Sundaresam"/>
    <s v="Consumer"/>
    <x v="0"/>
    <s v="Long Beach"/>
    <s v="New York"/>
    <n v="11561"/>
    <s v="East"/>
    <s v="OFF-BI-10001634"/>
    <x v="1"/>
    <s v="Binders"/>
    <s v="Wilson Jones Active Use Binders"/>
    <n v="17.472000000000001"/>
    <x v="1"/>
    <n v="0.2"/>
    <x v="1174"/>
  </r>
  <r>
    <n v="1264"/>
    <s v="CA-2013-155992"/>
    <n v="2013"/>
    <d v="2013-10-02T00:00:00"/>
    <d v="2013-10-03T00:00:00"/>
    <s v="First Class"/>
    <x v="417"/>
    <s v="Chris Cortes"/>
    <s v="Consumer"/>
    <x v="0"/>
    <s v="La Porte"/>
    <s v="Indiana"/>
    <n v="46350"/>
    <s v="Central"/>
    <s v="TEC-PH-10000215"/>
    <x v="2"/>
    <s v="Phones"/>
    <s v="Plantronics Cordless Phone Headset with In-line Volume - M214C"/>
    <n v="69.900000000000006"/>
    <x v="0"/>
    <n v="0"/>
    <x v="1175"/>
  </r>
  <r>
    <n v="1265"/>
    <s v="CA-2013-155992"/>
    <n v="2013"/>
    <d v="2013-10-02T00:00:00"/>
    <d v="2013-10-03T00:00:00"/>
    <s v="First Class"/>
    <x v="417"/>
    <s v="Chris Cortes"/>
    <s v="Consumer"/>
    <x v="0"/>
    <s v="La Porte"/>
    <s v="Indiana"/>
    <n v="46350"/>
    <s v="Central"/>
    <s v="FUR-FU-10003724"/>
    <x v="0"/>
    <s v="Furnishings"/>
    <s v="Westinghouse Clip-On Gooseneck Lamps"/>
    <n v="41.849999999999994"/>
    <x v="2"/>
    <n v="0"/>
    <x v="1176"/>
  </r>
  <r>
    <n v="1266"/>
    <s v="CA-2014-110380"/>
    <n v="2014"/>
    <d v="2014-09-03T00:00:00"/>
    <d v="2014-09-08T00:00:00"/>
    <s v="Standard Class"/>
    <x v="418"/>
    <s v="Phillip Flathmann"/>
    <s v="Consumer"/>
    <x v="0"/>
    <s v="San Francisco"/>
    <s v="California"/>
    <n v="94122"/>
    <s v="West"/>
    <s v="OFF-AR-10000422"/>
    <x v="1"/>
    <s v="Art"/>
    <s v="Pencil and Crayon Sharpener"/>
    <n v="6.57"/>
    <x v="1"/>
    <n v="0"/>
    <x v="1177"/>
  </r>
  <r>
    <n v="1267"/>
    <s v="US-2011-167738"/>
    <n v="2011"/>
    <d v="2011-12-24T00:00:00"/>
    <d v="2011-12-29T00:00:00"/>
    <s v="Standard Class"/>
    <x v="36"/>
    <s v="Julie Creighton"/>
    <s v="Corporate"/>
    <x v="0"/>
    <s v="Los Angeles"/>
    <s v="California"/>
    <n v="90045"/>
    <s v="West"/>
    <s v="OFF-ST-10003306"/>
    <x v="1"/>
    <s v="Storage"/>
    <s v="Letter Size Cart"/>
    <n v="142.86000000000001"/>
    <x v="7"/>
    <n v="0"/>
    <x v="1178"/>
  </r>
  <r>
    <n v="1268"/>
    <s v="US-2011-167738"/>
    <n v="2011"/>
    <d v="2011-12-24T00:00:00"/>
    <d v="2011-12-29T00:00:00"/>
    <s v="Standard Class"/>
    <x v="36"/>
    <s v="Julie Creighton"/>
    <s v="Corporate"/>
    <x v="0"/>
    <s v="Los Angeles"/>
    <s v="California"/>
    <n v="90045"/>
    <s v="West"/>
    <s v="FUR-CH-10001146"/>
    <x v="0"/>
    <s v="Chairs"/>
    <s v="Global Value Mid-Back Manager's Chair, Gray"/>
    <n v="292.27200000000005"/>
    <x v="5"/>
    <n v="0.2"/>
    <x v="1179"/>
  </r>
  <r>
    <n v="1269"/>
    <s v="CA-2014-121412"/>
    <n v="2014"/>
    <d v="2014-09-24T00:00:00"/>
    <d v="2014-09-28T00:00:00"/>
    <s v="Standard Class"/>
    <x v="410"/>
    <s v="Brooke Gillingham"/>
    <s v="Corporate"/>
    <x v="0"/>
    <s v="Louisville"/>
    <s v="Colorado"/>
    <n v="80027"/>
    <s v="West"/>
    <s v="FUR-FU-10000246"/>
    <x v="0"/>
    <s v="Furnishings"/>
    <s v="Aluminum Document Frame"/>
    <n v="29.328000000000003"/>
    <x v="1"/>
    <n v="0.2"/>
    <x v="1180"/>
  </r>
  <r>
    <n v="1270"/>
    <s v="CA-2014-100426"/>
    <n v="2014"/>
    <d v="2014-06-05T00:00:00"/>
    <d v="2014-06-09T00:00:00"/>
    <s v="Standard Class"/>
    <x v="419"/>
    <s v="Dan Campbell"/>
    <s v="Consumer"/>
    <x v="0"/>
    <s v="Florence"/>
    <s v="Alabama"/>
    <n v="35630"/>
    <s v="South"/>
    <s v="OFF-PA-10002870"/>
    <x v="1"/>
    <s v="Paper"/>
    <s v="Ampad Phone Message Book, Recycled, 400 Message Capacity, 5 ¾” x 11”"/>
    <n v="12.48"/>
    <x v="0"/>
    <n v="0"/>
    <x v="1181"/>
  </r>
  <r>
    <n v="1271"/>
    <s v="US-2013-103646"/>
    <n v="2013"/>
    <d v="2013-04-22T00:00:00"/>
    <d v="2013-04-27T00:00:00"/>
    <s v="Standard Class"/>
    <x v="259"/>
    <s v="Sibella Parks"/>
    <s v="Corporate"/>
    <x v="0"/>
    <s v="Chicago"/>
    <s v="Illinois"/>
    <n v="60623"/>
    <s v="Central"/>
    <s v="OFF-ST-10000563"/>
    <x v="1"/>
    <s v="Storage"/>
    <s v="Fellowes Bankers Box Stor/Drawer Steel Plus"/>
    <n v="102.33600000000001"/>
    <x v="4"/>
    <n v="0.2"/>
    <x v="1182"/>
  </r>
  <r>
    <n v="1272"/>
    <s v="US-2013-103646"/>
    <n v="2013"/>
    <d v="2013-04-22T00:00:00"/>
    <d v="2013-04-27T00:00:00"/>
    <s v="Standard Class"/>
    <x v="259"/>
    <s v="Sibella Parks"/>
    <s v="Corporate"/>
    <x v="0"/>
    <s v="Chicago"/>
    <s v="Illinois"/>
    <n v="60623"/>
    <s v="Central"/>
    <s v="OFF-AP-10004487"/>
    <x v="1"/>
    <s v="Appliances"/>
    <s v="Kensington 4 Outlet MasterPiece Compact Power Control Center"/>
    <n v="48.791999999999987"/>
    <x v="1"/>
    <n v="0.8"/>
    <x v="1183"/>
  </r>
  <r>
    <n v="1273"/>
    <s v="US-2013-103646"/>
    <n v="2013"/>
    <d v="2013-04-22T00:00:00"/>
    <d v="2013-04-27T00:00:00"/>
    <s v="Standard Class"/>
    <x v="259"/>
    <s v="Sibella Parks"/>
    <s v="Corporate"/>
    <x v="0"/>
    <s v="Chicago"/>
    <s v="Illinois"/>
    <n v="60623"/>
    <s v="Central"/>
    <s v="OFF-BI-10002854"/>
    <x v="1"/>
    <s v="Binders"/>
    <s v="Performers Binder/Pad Holder, Black"/>
    <n v="44.847999999999992"/>
    <x v="8"/>
    <n v="0.8"/>
    <x v="1184"/>
  </r>
  <r>
    <n v="1274"/>
    <s v="CA-2013-119186"/>
    <n v="2013"/>
    <d v="2013-05-27T00:00:00"/>
    <d v="2013-05-27T00:00:00"/>
    <s v="Same Day"/>
    <x v="384"/>
    <s v="Maurice Satty"/>
    <s v="Consumer"/>
    <x v="0"/>
    <s v="Fort Worth"/>
    <s v="Texas"/>
    <n v="76106"/>
    <s v="Central"/>
    <s v="OFF-PA-10004621"/>
    <x v="1"/>
    <s v="Paper"/>
    <s v="Xerox 212"/>
    <n v="10.368000000000002"/>
    <x v="0"/>
    <n v="0.2"/>
    <x v="572"/>
  </r>
  <r>
    <n v="1275"/>
    <s v="CA-2013-119186"/>
    <n v="2013"/>
    <d v="2013-05-27T00:00:00"/>
    <d v="2013-05-27T00:00:00"/>
    <s v="Same Day"/>
    <x v="384"/>
    <s v="Maurice Satty"/>
    <s v="Consumer"/>
    <x v="0"/>
    <s v="Fort Worth"/>
    <s v="Texas"/>
    <n v="76106"/>
    <s v="Central"/>
    <s v="FUR-CH-10001973"/>
    <x v="0"/>
    <s v="Chairs"/>
    <s v="Office Star Flex Back Scooter Chair with White Frame"/>
    <n v="388.42999999999995"/>
    <x v="2"/>
    <n v="0.3"/>
    <x v="1185"/>
  </r>
  <r>
    <n v="1276"/>
    <s v="CA-2013-119186"/>
    <n v="2013"/>
    <d v="2013-05-27T00:00:00"/>
    <d v="2013-05-27T00:00:00"/>
    <s v="Same Day"/>
    <x v="384"/>
    <s v="Maurice Satty"/>
    <s v="Consumer"/>
    <x v="0"/>
    <s v="Fort Worth"/>
    <s v="Texas"/>
    <n v="76106"/>
    <s v="Central"/>
    <s v="OFF-PA-10004040"/>
    <x v="1"/>
    <s v="Paper"/>
    <s v="Universal Premium White Copier/Laser Paper (20Lb. and 87 Bright)"/>
    <n v="14.352000000000002"/>
    <x v="1"/>
    <n v="0.2"/>
    <x v="1186"/>
  </r>
  <r>
    <n v="1277"/>
    <s v="CA-2013-119186"/>
    <n v="2013"/>
    <d v="2013-05-27T00:00:00"/>
    <d v="2013-05-27T00:00:00"/>
    <s v="Same Day"/>
    <x v="384"/>
    <s v="Maurice Satty"/>
    <s v="Consumer"/>
    <x v="0"/>
    <s v="Fort Worth"/>
    <s v="Texas"/>
    <n v="76106"/>
    <s v="Central"/>
    <s v="TEC-AC-10000580"/>
    <x v="2"/>
    <s v="Accessories"/>
    <s v="Logitech G13 Programmable Gameboard with LCD Display"/>
    <n v="63.991999999999997"/>
    <x v="7"/>
    <n v="0.2"/>
    <x v="1187"/>
  </r>
  <r>
    <n v="1278"/>
    <s v="CA-2013-148698"/>
    <n v="2013"/>
    <d v="2013-05-03T00:00:00"/>
    <d v="2013-05-08T00:00:00"/>
    <s v="Standard Class"/>
    <x v="420"/>
    <s v="Bryan Davis"/>
    <s v="Consumer"/>
    <x v="0"/>
    <s v="Houston"/>
    <s v="Texas"/>
    <n v="77070"/>
    <s v="Central"/>
    <s v="OFF-AR-10004022"/>
    <x v="1"/>
    <s v="Art"/>
    <s v="Panasonic KP-380BK Classic Electric Pencil Sharpener"/>
    <n v="86.352000000000004"/>
    <x v="1"/>
    <n v="0.2"/>
    <x v="1188"/>
  </r>
  <r>
    <n v="1279"/>
    <s v="CA-2011-163293"/>
    <n v="2011"/>
    <d v="2011-09-08T00:00:00"/>
    <d v="2011-09-11T00:00:00"/>
    <s v="First Class"/>
    <x v="346"/>
    <s v="Karen Carlisle"/>
    <s v="Corporate"/>
    <x v="0"/>
    <s v="Macon"/>
    <s v="Georgia"/>
    <n v="31204"/>
    <s v="South"/>
    <s v="TEC-AC-10004209"/>
    <x v="2"/>
    <s v="Accessories"/>
    <s v="Memorex Froggy Flash Drive 4 GB"/>
    <n v="32.97"/>
    <x v="1"/>
    <n v="0"/>
    <x v="1189"/>
  </r>
  <r>
    <n v="1280"/>
    <s v="CA-2011-163293"/>
    <n v="2011"/>
    <d v="2011-09-08T00:00:00"/>
    <d v="2011-09-11T00:00:00"/>
    <s v="First Class"/>
    <x v="346"/>
    <s v="Karen Carlisle"/>
    <s v="Corporate"/>
    <x v="0"/>
    <s v="Macon"/>
    <s v="Georgia"/>
    <n v="31204"/>
    <s v="South"/>
    <s v="TEC-AC-10000023"/>
    <x v="2"/>
    <s v="Accessories"/>
    <s v="Maxell 74 Minute CD-R Spindle, 50/Pack"/>
    <n v="83.88"/>
    <x v="4"/>
    <n v="0"/>
    <x v="1190"/>
  </r>
  <r>
    <n v="1281"/>
    <s v="CA-2013-160815"/>
    <n v="2013"/>
    <d v="2013-09-06T00:00:00"/>
    <d v="2013-09-07T00:00:00"/>
    <s v="First Class"/>
    <x v="309"/>
    <s v="Toby Ritter"/>
    <s v="Consumer"/>
    <x v="0"/>
    <s v="Cedar Rapids"/>
    <s v="Iowa"/>
    <n v="52402"/>
    <s v="Central"/>
    <s v="TEC-PH-10003505"/>
    <x v="2"/>
    <s v="Phones"/>
    <s v="Geemarc AmpliPOWER60"/>
    <n v="278.39999999999998"/>
    <x v="1"/>
    <n v="0"/>
    <x v="1191"/>
  </r>
  <r>
    <n v="1282"/>
    <s v="CA-2014-122154"/>
    <n v="2014"/>
    <d v="2014-04-10T00:00:00"/>
    <d v="2014-04-12T00:00:00"/>
    <s v="First Class"/>
    <x v="193"/>
    <s v="Sue Ann Reed"/>
    <s v="Consumer"/>
    <x v="0"/>
    <s v="Jacksonville"/>
    <s v="Florida"/>
    <n v="32216"/>
    <s v="South"/>
    <s v="OFF-LA-10000121"/>
    <x v="1"/>
    <s v="Labels"/>
    <s v="Avery 48"/>
    <n v="15.120000000000001"/>
    <x v="1"/>
    <n v="0.2"/>
    <x v="1192"/>
  </r>
  <r>
    <n v="1283"/>
    <s v="CA-2014-122154"/>
    <n v="2014"/>
    <d v="2014-04-10T00:00:00"/>
    <d v="2014-04-12T00:00:00"/>
    <s v="First Class"/>
    <x v="193"/>
    <s v="Sue Ann Reed"/>
    <s v="Consumer"/>
    <x v="0"/>
    <s v="Jacksonville"/>
    <s v="Florida"/>
    <n v="32216"/>
    <s v="South"/>
    <s v="OFF-BI-10002026"/>
    <x v="1"/>
    <s v="Binders"/>
    <s v="Avery Arch Ring Binders"/>
    <n v="17.430000000000003"/>
    <x v="7"/>
    <n v="0.7"/>
    <x v="1193"/>
  </r>
  <r>
    <n v="1284"/>
    <s v="CA-2014-122154"/>
    <n v="2014"/>
    <d v="2014-04-10T00:00:00"/>
    <d v="2014-04-12T00:00:00"/>
    <s v="First Class"/>
    <x v="193"/>
    <s v="Sue Ann Reed"/>
    <s v="Consumer"/>
    <x v="0"/>
    <s v="Jacksonville"/>
    <s v="Florida"/>
    <n v="32216"/>
    <s v="South"/>
    <s v="OFF-PA-10000994"/>
    <x v="1"/>
    <s v="Paper"/>
    <s v="Xerox 1915"/>
    <n v="251.64"/>
    <x v="1"/>
    <n v="0.2"/>
    <x v="1194"/>
  </r>
  <r>
    <n v="1285"/>
    <s v="US-2012-149692"/>
    <n v="2012"/>
    <d v="2012-12-06T00:00:00"/>
    <d v="2012-12-12T00:00:00"/>
    <s v="Standard Class"/>
    <x v="147"/>
    <s v="Katrina Willman"/>
    <s v="Consumer"/>
    <x v="0"/>
    <s v="Austin"/>
    <s v="Texas"/>
    <n v="78745"/>
    <s v="Central"/>
    <s v="OFF-BI-10002813"/>
    <x v="1"/>
    <s v="Binders"/>
    <s v="Avery Reinforcements for Hole-Punch Pages"/>
    <n v="2.7719999999999994"/>
    <x v="3"/>
    <n v="0.8"/>
    <x v="1195"/>
  </r>
  <r>
    <n v="1286"/>
    <s v="CA-2013-119445"/>
    <n v="2013"/>
    <d v="2013-06-27T00:00:00"/>
    <d v="2013-07-04T00:00:00"/>
    <s v="Standard Class"/>
    <x v="421"/>
    <s v="Gene McClure"/>
    <s v="Consumer"/>
    <x v="0"/>
    <s v="Providence"/>
    <s v="Rhode Island"/>
    <n v="2908"/>
    <s v="East"/>
    <s v="OFF-ST-10000617"/>
    <x v="1"/>
    <s v="Storage"/>
    <s v="Woodgrain Magazine Files by Perma"/>
    <n v="14.9"/>
    <x v="2"/>
    <n v="0"/>
    <x v="1196"/>
  </r>
  <r>
    <n v="1287"/>
    <s v="CA-2012-124268"/>
    <n v="2012"/>
    <d v="2012-07-04T00:00:00"/>
    <d v="2012-07-08T00:00:00"/>
    <s v="Standard Class"/>
    <x v="57"/>
    <s v="Alan Dominguez"/>
    <s v="Home Office"/>
    <x v="0"/>
    <s v="New York City"/>
    <s v="New York"/>
    <n v="10035"/>
    <s v="East"/>
    <s v="OFF-AR-10004817"/>
    <x v="1"/>
    <s v="Art"/>
    <s v="Colorific Watercolor Pencils"/>
    <n v="15.48"/>
    <x v="1"/>
    <n v="0"/>
    <x v="1197"/>
  </r>
  <r>
    <n v="1288"/>
    <s v="CA-2013-154711"/>
    <n v="2013"/>
    <d v="2013-11-23T00:00:00"/>
    <d v="2013-11-27T00:00:00"/>
    <s v="Standard Class"/>
    <x v="422"/>
    <s v="Todd Boyes"/>
    <s v="Corporate"/>
    <x v="0"/>
    <s v="New York City"/>
    <s v="New York"/>
    <n v="10009"/>
    <s v="East"/>
    <s v="FUR-FU-10000397"/>
    <x v="0"/>
    <s v="Furnishings"/>
    <s v="Luxo Economy Swing Arm Lamp"/>
    <n v="39.880000000000003"/>
    <x v="0"/>
    <n v="0"/>
    <x v="1198"/>
  </r>
  <r>
    <n v="1289"/>
    <s v="CA-2013-154711"/>
    <n v="2013"/>
    <d v="2013-11-23T00:00:00"/>
    <d v="2013-11-27T00:00:00"/>
    <s v="Standard Class"/>
    <x v="422"/>
    <s v="Todd Boyes"/>
    <s v="Corporate"/>
    <x v="0"/>
    <s v="New York City"/>
    <s v="New York"/>
    <n v="10009"/>
    <s v="East"/>
    <s v="OFF-BI-10000605"/>
    <x v="1"/>
    <s v="Binders"/>
    <s v="Acco Pressboard Covers with Storage Hooks, 9 1/2&quot; x 11&quot;, Executive Red"/>
    <n v="12.192"/>
    <x v="4"/>
    <n v="0.2"/>
    <x v="1199"/>
  </r>
  <r>
    <n v="1290"/>
    <s v="CA-2013-154711"/>
    <n v="2013"/>
    <d v="2013-11-23T00:00:00"/>
    <d v="2013-11-27T00:00:00"/>
    <s v="Standard Class"/>
    <x v="422"/>
    <s v="Todd Boyes"/>
    <s v="Corporate"/>
    <x v="0"/>
    <s v="New York City"/>
    <s v="New York"/>
    <n v="10009"/>
    <s v="East"/>
    <s v="OFF-AR-10001860"/>
    <x v="1"/>
    <s v="Art"/>
    <s v="BIC Liqua Brite Liner"/>
    <n v="20.82"/>
    <x v="1"/>
    <n v="0"/>
    <x v="1200"/>
  </r>
  <r>
    <n v="1291"/>
    <s v="CA-2013-163384"/>
    <n v="2013"/>
    <d v="2013-11-11T00:00:00"/>
    <d v="2013-11-13T00:00:00"/>
    <s v="First Class"/>
    <x v="254"/>
    <s v="Chuck Clark"/>
    <s v="Home Office"/>
    <x v="0"/>
    <s v="San Francisco"/>
    <s v="California"/>
    <n v="94122"/>
    <s v="West"/>
    <s v="OFF-BI-10004970"/>
    <x v="1"/>
    <s v="Binders"/>
    <s v="ACCOHIDE 3-Ring Binder, Blue, 1&quot;"/>
    <n v="13.216000000000001"/>
    <x v="4"/>
    <n v="0.2"/>
    <x v="1201"/>
  </r>
  <r>
    <n v="1292"/>
    <s v="CA-2013-163384"/>
    <n v="2013"/>
    <d v="2013-11-11T00:00:00"/>
    <d v="2013-11-13T00:00:00"/>
    <s v="First Class"/>
    <x v="254"/>
    <s v="Chuck Clark"/>
    <s v="Home Office"/>
    <x v="0"/>
    <s v="San Francisco"/>
    <s v="California"/>
    <n v="94122"/>
    <s v="West"/>
    <s v="OFF-PA-10003172"/>
    <x v="1"/>
    <s v="Paper"/>
    <s v="Xerox 1996"/>
    <n v="32.400000000000006"/>
    <x v="2"/>
    <n v="0"/>
    <x v="56"/>
  </r>
  <r>
    <n v="1293"/>
    <s v="CA-2012-101707"/>
    <n v="2012"/>
    <d v="2012-08-27T00:00:00"/>
    <d v="2012-09-01T00:00:00"/>
    <s v="Standard Class"/>
    <x v="58"/>
    <s v="Philip Fox"/>
    <s v="Consumer"/>
    <x v="0"/>
    <s v="San Diego"/>
    <s v="California"/>
    <n v="92105"/>
    <s v="West"/>
    <s v="OFF-SU-10001218"/>
    <x v="1"/>
    <s v="Supplies"/>
    <s v="Fiskars Softgrip Scissors"/>
    <n v="32.94"/>
    <x v="1"/>
    <n v="0"/>
    <x v="1202"/>
  </r>
  <r>
    <n v="1294"/>
    <s v="CA-2012-101707"/>
    <n v="2012"/>
    <d v="2012-08-27T00:00:00"/>
    <d v="2012-09-01T00:00:00"/>
    <s v="Standard Class"/>
    <x v="58"/>
    <s v="Philip Fox"/>
    <s v="Consumer"/>
    <x v="0"/>
    <s v="San Diego"/>
    <s v="California"/>
    <n v="92105"/>
    <s v="West"/>
    <s v="OFF-PA-10002968"/>
    <x v="1"/>
    <s v="Paper"/>
    <s v="Xerox 1973"/>
    <n v="114.2"/>
    <x v="2"/>
    <n v="0"/>
    <x v="1203"/>
  </r>
  <r>
    <n v="1295"/>
    <s v="CA-2012-101707"/>
    <n v="2012"/>
    <d v="2012-08-27T00:00:00"/>
    <d v="2012-09-01T00:00:00"/>
    <s v="Standard Class"/>
    <x v="58"/>
    <s v="Philip Fox"/>
    <s v="Consumer"/>
    <x v="0"/>
    <s v="San Diego"/>
    <s v="California"/>
    <n v="92105"/>
    <s v="West"/>
    <s v="OFF-LA-10000134"/>
    <x v="1"/>
    <s v="Labels"/>
    <s v="Avery 511"/>
    <n v="3.08"/>
    <x v="7"/>
    <n v="0"/>
    <x v="1204"/>
  </r>
  <r>
    <n v="1296"/>
    <s v="CA-2012-138898"/>
    <n v="2012"/>
    <d v="2012-05-25T00:00:00"/>
    <d v="2012-05-29T00:00:00"/>
    <s v="Standard Class"/>
    <x v="423"/>
    <s v="Justin Hirsh"/>
    <s v="Consumer"/>
    <x v="0"/>
    <s v="Pueblo"/>
    <s v="Colorado"/>
    <n v="81001"/>
    <s v="West"/>
    <s v="OFF-AP-10004487"/>
    <x v="1"/>
    <s v="Appliances"/>
    <s v="Kensington 4 Outlet MasterPiece Compact Power Control Center"/>
    <n v="845.72799999999995"/>
    <x v="11"/>
    <n v="0.2"/>
    <x v="1205"/>
  </r>
  <r>
    <n v="1297"/>
    <s v="CA-2014-115427"/>
    <n v="2014"/>
    <d v="2014-12-31T00:00:00"/>
    <d v="2015-01-04T00:00:00"/>
    <s v="Standard Class"/>
    <x v="424"/>
    <s v="Erica Bern"/>
    <s v="Corporate"/>
    <x v="0"/>
    <s v="Fairfield"/>
    <s v="California"/>
    <n v="94533"/>
    <s v="West"/>
    <s v="OFF-BI-10002103"/>
    <x v="1"/>
    <s v="Binders"/>
    <s v="Cardinal Slant-D Ring Binder, Heavy Gauge Vinyl"/>
    <n v="13.904"/>
    <x v="0"/>
    <n v="0.2"/>
    <x v="1206"/>
  </r>
  <r>
    <n v="1298"/>
    <s v="CA-2014-115427"/>
    <n v="2014"/>
    <d v="2014-12-31T00:00:00"/>
    <d v="2015-01-04T00:00:00"/>
    <s v="Standard Class"/>
    <x v="424"/>
    <s v="Erica Bern"/>
    <s v="Corporate"/>
    <x v="0"/>
    <s v="Fairfield"/>
    <s v="California"/>
    <n v="94533"/>
    <s v="West"/>
    <s v="OFF-BI-10004632"/>
    <x v="1"/>
    <s v="Binders"/>
    <s v="GBC Binding covers"/>
    <n v="20.72"/>
    <x v="0"/>
    <n v="0.2"/>
    <x v="1207"/>
  </r>
  <r>
    <n v="1299"/>
    <s v="CA-2013-134425"/>
    <n v="2013"/>
    <d v="2013-12-09T00:00:00"/>
    <d v="2013-12-13T00:00:00"/>
    <s v="Second Class"/>
    <x v="425"/>
    <s v="Quincy Jones"/>
    <s v="Corporate"/>
    <x v="0"/>
    <s v="Saint Paul"/>
    <s v="Minnesota"/>
    <n v="55106"/>
    <s v="Central"/>
    <s v="TEC-PH-10003555"/>
    <x v="2"/>
    <s v="Phones"/>
    <s v="Motorola HK250 Universal Bluetooth Headset"/>
    <n v="114.94999999999999"/>
    <x v="2"/>
    <n v="0"/>
    <x v="1208"/>
  </r>
  <r>
    <n v="1300"/>
    <s v="CA-2012-121391"/>
    <n v="2012"/>
    <d v="2012-10-04T00:00:00"/>
    <d v="2012-10-07T00:00:00"/>
    <s v="First Class"/>
    <x v="397"/>
    <s v="Alex Avila"/>
    <s v="Consumer"/>
    <x v="0"/>
    <s v="San Francisco"/>
    <s v="California"/>
    <n v="94109"/>
    <s v="West"/>
    <s v="OFF-ST-10001590"/>
    <x v="1"/>
    <s v="Storage"/>
    <s v="Tenex Personal Project File with Scoop Front Design, Black"/>
    <n v="26.96"/>
    <x v="0"/>
    <n v="0"/>
    <x v="1209"/>
  </r>
  <r>
    <n v="1301"/>
    <s v="CA-2013-137043"/>
    <n v="2013"/>
    <d v="2013-12-24T00:00:00"/>
    <d v="2013-12-26T00:00:00"/>
    <s v="Second Class"/>
    <x v="95"/>
    <s v="Logan Currie"/>
    <s v="Consumer"/>
    <x v="0"/>
    <s v="Springfield"/>
    <s v="Virginia"/>
    <n v="22153"/>
    <s v="South"/>
    <s v="FUR-FU-10003664"/>
    <x v="0"/>
    <s v="Furnishings"/>
    <s v="Electrix Architect's Clamp-On Swing Arm Lamp, Black"/>
    <n v="572.76"/>
    <x v="5"/>
    <n v="0"/>
    <x v="1210"/>
  </r>
  <r>
    <n v="1302"/>
    <s v="CA-2013-137043"/>
    <n v="2013"/>
    <d v="2013-12-24T00:00:00"/>
    <d v="2013-12-26T00:00:00"/>
    <s v="Second Class"/>
    <x v="95"/>
    <s v="Logan Currie"/>
    <s v="Consumer"/>
    <x v="0"/>
    <s v="Springfield"/>
    <s v="Virginia"/>
    <n v="22153"/>
    <s v="South"/>
    <s v="FUR-FU-10003664"/>
    <x v="0"/>
    <s v="Furnishings"/>
    <s v="Electrix Architect's Clamp-On Swing Arm Lamp, Black"/>
    <n v="286.38"/>
    <x v="1"/>
    <n v="0"/>
    <x v="1211"/>
  </r>
  <r>
    <n v="1303"/>
    <s v="CA-2012-115847"/>
    <n v="2012"/>
    <d v="2012-09-19T00:00:00"/>
    <d v="2012-09-24T00:00:00"/>
    <s v="Second Class"/>
    <x v="426"/>
    <s v="Tracy Collins"/>
    <s v="Home Office"/>
    <x v="0"/>
    <s v="Arlington"/>
    <s v="Virginia"/>
    <n v="22204"/>
    <s v="South"/>
    <s v="FUR-BO-10003433"/>
    <x v="0"/>
    <s v="Bookcases"/>
    <s v="Sauder Cornerstone Collection Library"/>
    <n v="61.96"/>
    <x v="0"/>
    <n v="0"/>
    <x v="1212"/>
  </r>
  <r>
    <n v="1304"/>
    <s v="US-2014-126179"/>
    <n v="2014"/>
    <d v="2014-07-04T00:00:00"/>
    <d v="2014-07-08T00:00:00"/>
    <s v="Standard Class"/>
    <x v="427"/>
    <s v="Chuck Sachs"/>
    <s v="Consumer"/>
    <x v="0"/>
    <s v="Columbus"/>
    <s v="Georgia"/>
    <n v="31907"/>
    <s v="South"/>
    <s v="FUR-FU-10002554"/>
    <x v="0"/>
    <s v="Furnishings"/>
    <s v="Westinghouse Floor Lamp with Metal Mesh Shade, Black"/>
    <n v="23.99"/>
    <x v="7"/>
    <n v="0"/>
    <x v="1213"/>
  </r>
  <r>
    <n v="1305"/>
    <s v="US-2014-126179"/>
    <n v="2014"/>
    <d v="2014-07-04T00:00:00"/>
    <d v="2014-07-08T00:00:00"/>
    <s v="Standard Class"/>
    <x v="427"/>
    <s v="Chuck Sachs"/>
    <s v="Consumer"/>
    <x v="0"/>
    <s v="Columbus"/>
    <s v="Georgia"/>
    <n v="31907"/>
    <s v="South"/>
    <s v="TEC-PH-10001557"/>
    <x v="2"/>
    <s v="Phones"/>
    <s v="Pyle PMP37LED"/>
    <n v="287.96999999999997"/>
    <x v="1"/>
    <n v="0"/>
    <x v="1214"/>
  </r>
  <r>
    <n v="1306"/>
    <s v="CA-2013-101966"/>
    <n v="2013"/>
    <d v="2013-07-15T00:00:00"/>
    <d v="2013-07-17T00:00:00"/>
    <s v="Second Class"/>
    <x v="298"/>
    <s v="Bryan Mills"/>
    <s v="Consumer"/>
    <x v="0"/>
    <s v="Houston"/>
    <s v="Texas"/>
    <n v="77036"/>
    <s v="Central"/>
    <s v="TEC-PH-10003437"/>
    <x v="2"/>
    <s v="Phones"/>
    <s v="Blue Parrot B250XT Professional Grade Wireless Bluetooth Headset with"/>
    <n v="419.94399999999996"/>
    <x v="3"/>
    <n v="0.2"/>
    <x v="1215"/>
  </r>
  <r>
    <n v="1307"/>
    <s v="CA-2013-141397"/>
    <n v="2013"/>
    <d v="2013-06-21T00:00:00"/>
    <d v="2013-06-22T00:00:00"/>
    <s v="First Class"/>
    <x v="116"/>
    <s v="Roy Collins"/>
    <s v="Consumer"/>
    <x v="0"/>
    <s v="Pasadena"/>
    <s v="California"/>
    <n v="91104"/>
    <s v="West"/>
    <s v="OFF-PA-10002986"/>
    <x v="1"/>
    <s v="Paper"/>
    <s v="Xerox 1898"/>
    <n v="46.76"/>
    <x v="3"/>
    <n v="0"/>
    <x v="1216"/>
  </r>
  <r>
    <n v="1308"/>
    <s v="CA-2013-141397"/>
    <n v="2013"/>
    <d v="2013-06-21T00:00:00"/>
    <d v="2013-06-22T00:00:00"/>
    <s v="First Class"/>
    <x v="116"/>
    <s v="Roy Collins"/>
    <s v="Consumer"/>
    <x v="0"/>
    <s v="Pasadena"/>
    <s v="California"/>
    <n v="91104"/>
    <s v="West"/>
    <s v="OFF-BI-10000320"/>
    <x v="1"/>
    <s v="Binders"/>
    <s v="GBC Plastic Binding Combs"/>
    <n v="17.712"/>
    <x v="1"/>
    <n v="0.2"/>
    <x v="1217"/>
  </r>
  <r>
    <n v="1309"/>
    <s v="CA-2013-141397"/>
    <n v="2013"/>
    <d v="2013-06-21T00:00:00"/>
    <d v="2013-06-22T00:00:00"/>
    <s v="First Class"/>
    <x v="116"/>
    <s v="Roy Collins"/>
    <s v="Consumer"/>
    <x v="0"/>
    <s v="Pasadena"/>
    <s v="California"/>
    <n v="91104"/>
    <s v="West"/>
    <s v="OFF-AP-10003971"/>
    <x v="1"/>
    <s v="Appliances"/>
    <s v="Belkin 6 Outlet Metallic Surge Strip"/>
    <n v="21.78"/>
    <x v="0"/>
    <n v="0"/>
    <x v="1218"/>
  </r>
  <r>
    <n v="1310"/>
    <s v="CA-2013-141397"/>
    <n v="2013"/>
    <d v="2013-06-21T00:00:00"/>
    <d v="2013-06-22T00:00:00"/>
    <s v="First Class"/>
    <x v="116"/>
    <s v="Roy Collins"/>
    <s v="Consumer"/>
    <x v="0"/>
    <s v="Pasadena"/>
    <s v="California"/>
    <n v="91104"/>
    <s v="West"/>
    <s v="OFF-ST-10001469"/>
    <x v="1"/>
    <s v="Storage"/>
    <s v="Fellowes Bankers Box Recycled Super Stor/Drawer"/>
    <n v="161.94"/>
    <x v="1"/>
    <n v="0"/>
    <x v="437"/>
  </r>
  <r>
    <n v="1311"/>
    <s v="CA-2013-141397"/>
    <n v="2013"/>
    <d v="2013-06-21T00:00:00"/>
    <d v="2013-06-22T00:00:00"/>
    <s v="First Class"/>
    <x v="116"/>
    <s v="Roy Collins"/>
    <s v="Consumer"/>
    <x v="0"/>
    <s v="Pasadena"/>
    <s v="California"/>
    <n v="91104"/>
    <s v="West"/>
    <s v="FUR-CH-10003846"/>
    <x v="0"/>
    <s v="Chairs"/>
    <s v="Hon Valutask Swivel Chairs"/>
    <n v="161.56800000000001"/>
    <x v="0"/>
    <n v="0.2"/>
    <x v="1219"/>
  </r>
  <r>
    <n v="1312"/>
    <s v="CA-2013-141082"/>
    <n v="2013"/>
    <d v="2013-12-10T00:00:00"/>
    <d v="2013-12-14T00:00:00"/>
    <s v="Standard Class"/>
    <x v="248"/>
    <s v="Fred McMath"/>
    <s v="Consumer"/>
    <x v="0"/>
    <s v="Lawrence"/>
    <s v="Massachusetts"/>
    <n v="1841"/>
    <s v="East"/>
    <s v="OFF-LA-10001404"/>
    <x v="1"/>
    <s v="Labels"/>
    <s v="Avery 517"/>
    <n v="3.69"/>
    <x v="7"/>
    <n v="0"/>
    <x v="1220"/>
  </r>
  <r>
    <n v="1313"/>
    <s v="CA-2013-141082"/>
    <n v="2013"/>
    <d v="2013-12-10T00:00:00"/>
    <d v="2013-12-14T00:00:00"/>
    <s v="Standard Class"/>
    <x v="248"/>
    <s v="Fred McMath"/>
    <s v="Consumer"/>
    <x v="0"/>
    <s v="Lawrence"/>
    <s v="Massachusetts"/>
    <n v="1841"/>
    <s v="East"/>
    <s v="OFF-LA-10001474"/>
    <x v="1"/>
    <s v="Labels"/>
    <s v="Avery 477"/>
    <n v="122.12"/>
    <x v="4"/>
    <n v="0"/>
    <x v="1221"/>
  </r>
  <r>
    <n v="1314"/>
    <s v="US-2013-134488"/>
    <n v="2013"/>
    <d v="2013-09-25T00:00:00"/>
    <d v="2013-10-02T00:00:00"/>
    <s v="Standard Class"/>
    <x v="7"/>
    <s v="Pete Kriz"/>
    <s v="Consumer"/>
    <x v="0"/>
    <s v="Columbus"/>
    <s v="Ohio"/>
    <n v="43229"/>
    <s v="East"/>
    <s v="FUR-CH-10003199"/>
    <x v="0"/>
    <s v="Chairs"/>
    <s v="Office Star - Contemporary Task Swivel Chair"/>
    <n v="155.37199999999999"/>
    <x v="0"/>
    <n v="0.3"/>
    <x v="1222"/>
  </r>
  <r>
    <n v="1315"/>
    <s v="CA-2013-145919"/>
    <n v="2013"/>
    <d v="2013-12-19T00:00:00"/>
    <d v="2013-12-24T00:00:00"/>
    <s v="Standard Class"/>
    <x v="428"/>
    <s v="Henry Goldwyn"/>
    <s v="Corporate"/>
    <x v="0"/>
    <s v="Los Angeles"/>
    <s v="California"/>
    <n v="90032"/>
    <s v="West"/>
    <s v="OFF-PA-10003072"/>
    <x v="1"/>
    <s v="Paper"/>
    <s v="Eureka Recycled Copy Paper 8 1/2&quot; x 11&quot;, Ream"/>
    <n v="38.880000000000003"/>
    <x v="5"/>
    <n v="0"/>
    <x v="814"/>
  </r>
  <r>
    <n v="1316"/>
    <s v="CA-2013-145919"/>
    <n v="2013"/>
    <d v="2013-12-19T00:00:00"/>
    <d v="2013-12-24T00:00:00"/>
    <s v="Standard Class"/>
    <x v="428"/>
    <s v="Henry Goldwyn"/>
    <s v="Corporate"/>
    <x v="0"/>
    <s v="Los Angeles"/>
    <s v="California"/>
    <n v="90032"/>
    <s v="West"/>
    <s v="FUR-FU-10004960"/>
    <x v="0"/>
    <s v="Furnishings"/>
    <s v="Seth Thomas 12&quot; Clock w/ Goldtone Case"/>
    <n v="183.84"/>
    <x v="8"/>
    <n v="0"/>
    <x v="1223"/>
  </r>
  <r>
    <n v="1317"/>
    <s v="CA-2013-145919"/>
    <n v="2013"/>
    <d v="2013-12-19T00:00:00"/>
    <d v="2013-12-24T00:00:00"/>
    <s v="Standard Class"/>
    <x v="428"/>
    <s v="Henry Goldwyn"/>
    <s v="Corporate"/>
    <x v="0"/>
    <s v="Los Angeles"/>
    <s v="California"/>
    <n v="90032"/>
    <s v="West"/>
    <s v="OFF-SU-10003505"/>
    <x v="1"/>
    <s v="Supplies"/>
    <s v="Premier Electric Letter Opener"/>
    <n v="579.29999999999995"/>
    <x v="2"/>
    <n v="0"/>
    <x v="1224"/>
  </r>
  <r>
    <n v="1318"/>
    <s v="CA-2014-157651"/>
    <n v="2014"/>
    <d v="2014-12-11T00:00:00"/>
    <d v="2014-12-15T00:00:00"/>
    <s v="Standard Class"/>
    <x v="66"/>
    <s v="Helen Andreada"/>
    <s v="Consumer"/>
    <x v="0"/>
    <s v="Philadelphia"/>
    <s v="Pennsylvania"/>
    <n v="19120"/>
    <s v="East"/>
    <s v="TEC-AC-10003116"/>
    <x v="2"/>
    <s v="Accessories"/>
    <s v="Memorex Froggy Flash Drive 8 GB"/>
    <n v="14.200000000000001"/>
    <x v="7"/>
    <n v="0.2"/>
    <x v="1225"/>
  </r>
  <r>
    <n v="1319"/>
    <s v="CA-2011-160773"/>
    <n v="2011"/>
    <d v="2011-07-01T00:00:00"/>
    <d v="2011-07-05T00:00:00"/>
    <s v="Standard Class"/>
    <x v="429"/>
    <s v="Laurel Workman"/>
    <s v="Corporate"/>
    <x v="0"/>
    <s v="Deltona"/>
    <s v="Florida"/>
    <n v="32725"/>
    <s v="South"/>
    <s v="TEC-PH-10004586"/>
    <x v="2"/>
    <s v="Phones"/>
    <s v="Wilson SignalBoost 841262 DB PRO Amplifier Kit"/>
    <n v="575.91999999999996"/>
    <x v="0"/>
    <n v="0.2"/>
    <x v="1226"/>
  </r>
  <r>
    <n v="1320"/>
    <s v="CA-2011-160773"/>
    <n v="2011"/>
    <d v="2011-07-01T00:00:00"/>
    <d v="2011-07-05T00:00:00"/>
    <s v="Standard Class"/>
    <x v="429"/>
    <s v="Laurel Workman"/>
    <s v="Corporate"/>
    <x v="0"/>
    <s v="Deltona"/>
    <s v="Florida"/>
    <n v="32725"/>
    <s v="South"/>
    <s v="OFF-BI-10000546"/>
    <x v="1"/>
    <s v="Binders"/>
    <s v="Avery Durable Binders"/>
    <n v="5.1840000000000011"/>
    <x v="5"/>
    <n v="0.7"/>
    <x v="1227"/>
  </r>
  <r>
    <n v="1321"/>
    <s v="CA-2014-167703"/>
    <n v="2014"/>
    <d v="2014-02-04T00:00:00"/>
    <d v="2014-02-09T00:00:00"/>
    <s v="Standard Class"/>
    <x v="430"/>
    <s v="Matt Collins"/>
    <s v="Consumer"/>
    <x v="0"/>
    <s v="Cincinnati"/>
    <s v="Ohio"/>
    <n v="45231"/>
    <s v="East"/>
    <s v="OFF-BI-10002071"/>
    <x v="1"/>
    <s v="Binders"/>
    <s v="Fellowes Black Plastic Comb Bindings"/>
    <n v="5.2290000000000001"/>
    <x v="1"/>
    <n v="0.7"/>
    <x v="1228"/>
  </r>
  <r>
    <n v="1322"/>
    <s v="CA-2014-167703"/>
    <n v="2014"/>
    <d v="2014-02-04T00:00:00"/>
    <d v="2014-02-09T00:00:00"/>
    <s v="Standard Class"/>
    <x v="430"/>
    <s v="Matt Collins"/>
    <s v="Consumer"/>
    <x v="0"/>
    <s v="Cincinnati"/>
    <s v="Ohio"/>
    <n v="45231"/>
    <s v="East"/>
    <s v="OFF-ST-10001490"/>
    <x v="1"/>
    <s v="Storage"/>
    <s v="Hot File 7-Pocket, Floor Stand"/>
    <n v="285.55200000000002"/>
    <x v="0"/>
    <n v="0.2"/>
    <x v="1229"/>
  </r>
  <r>
    <n v="1323"/>
    <s v="CA-2014-121804"/>
    <n v="2014"/>
    <d v="2014-03-04T00:00:00"/>
    <d v="2014-03-09T00:00:00"/>
    <s v="Standard Class"/>
    <x v="431"/>
    <s v="Liz Preis"/>
    <s v="Consumer"/>
    <x v="0"/>
    <s v="Murray"/>
    <s v="Kentucky"/>
    <n v="42071"/>
    <s v="South"/>
    <s v="OFF-AP-10004859"/>
    <x v="1"/>
    <s v="Appliances"/>
    <s v="Acco 6 Outlet Guardian Premium Surge Suppressor"/>
    <n v="72.8"/>
    <x v="2"/>
    <n v="0"/>
    <x v="1230"/>
  </r>
  <r>
    <n v="1324"/>
    <s v="CA-2014-162635"/>
    <n v="2014"/>
    <d v="2014-10-10T00:00:00"/>
    <d v="2014-10-11T00:00:00"/>
    <s v="First Class"/>
    <x v="432"/>
    <s v="Evan Bailliet"/>
    <s v="Consumer"/>
    <x v="0"/>
    <s v="Wilmington"/>
    <s v="North Carolina"/>
    <n v="28403"/>
    <s v="South"/>
    <s v="OFF-PA-10002659"/>
    <x v="1"/>
    <s v="Paper"/>
    <s v="Avoid Verbal Orders Carbonless Minifold Book"/>
    <n v="10.816000000000001"/>
    <x v="4"/>
    <n v="0.2"/>
    <x v="1231"/>
  </r>
  <r>
    <n v="1325"/>
    <s v="CA-2011-107153"/>
    <n v="2011"/>
    <d v="2011-09-28T00:00:00"/>
    <d v="2011-10-03T00:00:00"/>
    <s v="Standard Class"/>
    <x v="433"/>
    <s v="George Zrebassa"/>
    <s v="Corporate"/>
    <x v="0"/>
    <s v="Lawrence"/>
    <s v="Massachusetts"/>
    <n v="1841"/>
    <s v="East"/>
    <s v="OFF-ST-10001321"/>
    <x v="1"/>
    <s v="Storage"/>
    <s v="Decoflex Hanging Personal Folder File, Blue"/>
    <n v="46.26"/>
    <x v="1"/>
    <n v="0"/>
    <x v="1232"/>
  </r>
  <r>
    <n v="1326"/>
    <s v="US-2011-117058"/>
    <n v="2011"/>
    <d v="2011-05-27T00:00:00"/>
    <d v="2011-05-30T00:00:00"/>
    <s v="First Class"/>
    <x v="97"/>
    <s v="Laurel Elliston"/>
    <s v="Consumer"/>
    <x v="0"/>
    <s v="Chicago"/>
    <s v="Illinois"/>
    <n v="60653"/>
    <s v="Central"/>
    <s v="OFF-BI-10004139"/>
    <x v="1"/>
    <s v="Binders"/>
    <s v="Fellowes Presentation Covers for Comb Binding Machines"/>
    <n v="17.459999999999997"/>
    <x v="5"/>
    <n v="0.8"/>
    <x v="1233"/>
  </r>
  <r>
    <n v="1327"/>
    <s v="CA-2012-120439"/>
    <n v="2012"/>
    <d v="2012-06-14T00:00:00"/>
    <d v="2012-06-18T00:00:00"/>
    <s v="Standard Class"/>
    <x v="57"/>
    <s v="Alan Dominguez"/>
    <s v="Home Office"/>
    <x v="0"/>
    <s v="Philadelphia"/>
    <s v="Pennsylvania"/>
    <n v="19120"/>
    <s v="East"/>
    <s v="FUR-FU-10001867"/>
    <x v="0"/>
    <s v="Furnishings"/>
    <s v="Eldon Expressions Punched Metal &amp; Wood Desk Accessories, Pewter &amp; Cherry"/>
    <n v="51.072000000000003"/>
    <x v="5"/>
    <n v="0.2"/>
    <x v="1234"/>
  </r>
  <r>
    <n v="1328"/>
    <s v="CA-2013-128258"/>
    <n v="2013"/>
    <d v="2013-03-31T00:00:00"/>
    <d v="2013-04-02T00:00:00"/>
    <s v="First Class"/>
    <x v="434"/>
    <s v="Cathy Prescott"/>
    <s v="Corporate"/>
    <x v="0"/>
    <s v="Norwich"/>
    <s v="Connecticut"/>
    <n v="6360"/>
    <s v="East"/>
    <s v="OFF-PA-10004156"/>
    <x v="1"/>
    <s v="Paper"/>
    <s v="Xerox 188"/>
    <n v="11.34"/>
    <x v="7"/>
    <n v="0"/>
    <x v="1235"/>
  </r>
  <r>
    <n v="1329"/>
    <s v="CA-2014-106033"/>
    <n v="2014"/>
    <d v="2014-10-16T00:00:00"/>
    <d v="2014-10-19T00:00:00"/>
    <s v="Second Class"/>
    <x v="435"/>
    <s v="Frank Gastineau"/>
    <s v="Home Office"/>
    <x v="0"/>
    <s v="San Francisco"/>
    <s v="California"/>
    <n v="94110"/>
    <s v="West"/>
    <s v="OFF-AR-10002818"/>
    <x v="1"/>
    <s v="Art"/>
    <s v="Panasonic KP-310 Heavy-Duty Electric Pencil Sharpener"/>
    <n v="87.92"/>
    <x v="4"/>
    <n v="0"/>
    <x v="1236"/>
  </r>
  <r>
    <n v="1330"/>
    <s v="CA-2013-142762"/>
    <n v="2013"/>
    <d v="2013-05-24T00:00:00"/>
    <d v="2013-05-28T00:00:00"/>
    <s v="Standard Class"/>
    <x v="436"/>
    <s v="Lisa DeCherney"/>
    <s v="Consumer"/>
    <x v="0"/>
    <s v="San Francisco"/>
    <s v="California"/>
    <n v="94109"/>
    <s v="West"/>
    <s v="FUR-FU-10003691"/>
    <x v="0"/>
    <s v="Furnishings"/>
    <s v="Eldon Image Series Desk Accessories, Ebony"/>
    <n v="37.049999999999997"/>
    <x v="1"/>
    <n v="0"/>
    <x v="1237"/>
  </r>
  <r>
    <n v="1331"/>
    <s v="CA-2014-127705"/>
    <n v="2014"/>
    <d v="2014-06-03T00:00:00"/>
    <d v="2014-06-07T00:00:00"/>
    <s v="Standard Class"/>
    <x v="437"/>
    <s v="Alejandro Ballentine"/>
    <s v="Home Office"/>
    <x v="0"/>
    <s v="Lorain"/>
    <s v="Ohio"/>
    <n v="44052"/>
    <s v="East"/>
    <s v="TEC-PH-10000347"/>
    <x v="2"/>
    <s v="Phones"/>
    <s v="Cush Cases Heavy Duty Rugged Cover Case for Samsung Galaxy S5 - Purple"/>
    <n v="2.97"/>
    <x v="7"/>
    <n v="0.4"/>
    <x v="1238"/>
  </r>
  <r>
    <n v="1332"/>
    <s v="CA-2014-127705"/>
    <n v="2014"/>
    <d v="2014-06-03T00:00:00"/>
    <d v="2014-06-07T00:00:00"/>
    <s v="Standard Class"/>
    <x v="437"/>
    <s v="Alejandro Ballentine"/>
    <s v="Home Office"/>
    <x v="0"/>
    <s v="Lorain"/>
    <s v="Ohio"/>
    <n v="44052"/>
    <s v="East"/>
    <s v="OFF-ST-10004507"/>
    <x v="1"/>
    <s v="Storage"/>
    <s v="Advantus Rolling Storage Box"/>
    <n v="27.439999999999998"/>
    <x v="0"/>
    <n v="0.2"/>
    <x v="1239"/>
  </r>
  <r>
    <n v="1333"/>
    <s v="CA-2011-122567"/>
    <n v="2011"/>
    <d v="2011-02-17T00:00:00"/>
    <d v="2011-02-22T00:00:00"/>
    <s v="Standard Class"/>
    <x v="438"/>
    <s v="Michael Nguyen"/>
    <s v="Consumer"/>
    <x v="0"/>
    <s v="Dallas"/>
    <s v="Texas"/>
    <n v="75220"/>
    <s v="Central"/>
    <s v="OFF-BI-10002012"/>
    <x v="1"/>
    <s v="Binders"/>
    <s v="Wilson Jones Easy Flow II Sheet Lifters"/>
    <n v="1.0799999999999998"/>
    <x v="1"/>
    <n v="0.8"/>
    <x v="1240"/>
  </r>
  <r>
    <n v="1334"/>
    <s v="CA-2011-122567"/>
    <n v="2011"/>
    <d v="2011-02-17T00:00:00"/>
    <d v="2011-02-22T00:00:00"/>
    <s v="Standard Class"/>
    <x v="438"/>
    <s v="Michael Nguyen"/>
    <s v="Consumer"/>
    <x v="0"/>
    <s v="Dallas"/>
    <s v="Texas"/>
    <n v="75220"/>
    <s v="Central"/>
    <s v="OFF-AP-10001303"/>
    <x v="1"/>
    <s v="Appliances"/>
    <s v="Holmes Cool Mist Humidifier for the Whole House with 8-Gallon Output per Day, Extended Life Filter"/>
    <n v="7.9599999999999973"/>
    <x v="0"/>
    <n v="0.8"/>
    <x v="1241"/>
  </r>
  <r>
    <n v="1335"/>
    <s v="CA-2011-121664"/>
    <n v="2011"/>
    <d v="2011-05-06T00:00:00"/>
    <d v="2011-05-10T00:00:00"/>
    <s v="Standard Class"/>
    <x v="6"/>
    <s v="Harold Pawlan"/>
    <s v="Home Office"/>
    <x v="0"/>
    <s v="Los Angeles"/>
    <s v="California"/>
    <n v="90049"/>
    <s v="West"/>
    <s v="OFF-BI-10003684"/>
    <x v="1"/>
    <s v="Binders"/>
    <s v="Wilson Jones Legal Size Ring Binders"/>
    <n v="140.73599999999999"/>
    <x v="8"/>
    <n v="0.2"/>
    <x v="1242"/>
  </r>
  <r>
    <n v="1336"/>
    <s v="CA-2013-122133"/>
    <n v="2013"/>
    <d v="2013-05-17T00:00:00"/>
    <d v="2013-05-24T00:00:00"/>
    <s v="Standard Class"/>
    <x v="439"/>
    <s v="Jim Radford"/>
    <s v="Consumer"/>
    <x v="0"/>
    <s v="Middletown"/>
    <s v="Connecticut"/>
    <n v="6457"/>
    <s v="East"/>
    <s v="OFF-ST-10002574"/>
    <x v="1"/>
    <s v="Storage"/>
    <s v="SAFCO Commercial Wire Shelving, Black"/>
    <n v="552.55999999999995"/>
    <x v="4"/>
    <n v="0"/>
    <x v="232"/>
  </r>
  <r>
    <n v="1337"/>
    <s v="US-2014-123281"/>
    <n v="2014"/>
    <d v="2014-04-03T00:00:00"/>
    <d v="2014-04-08T00:00:00"/>
    <s v="Standard Class"/>
    <x v="440"/>
    <s v="Jamie Frazer"/>
    <s v="Consumer"/>
    <x v="0"/>
    <s v="Los Angeles"/>
    <s v="California"/>
    <n v="90008"/>
    <s v="West"/>
    <s v="FUR-FU-10003724"/>
    <x v="0"/>
    <s v="Furnishings"/>
    <s v="Westinghouse Clip-On Gooseneck Lamps"/>
    <n v="25.11"/>
    <x v="1"/>
    <n v="0"/>
    <x v="1243"/>
  </r>
  <r>
    <n v="1338"/>
    <s v="CA-2014-100524"/>
    <n v="2014"/>
    <d v="2014-04-01T00:00:00"/>
    <d v="2014-04-03T00:00:00"/>
    <s v="Second Class"/>
    <x v="441"/>
    <s v="Chad McGuire"/>
    <s v="Consumer"/>
    <x v="0"/>
    <s v="New York City"/>
    <s v="New York"/>
    <n v="10011"/>
    <s v="East"/>
    <s v="FUR-FU-10004018"/>
    <x v="0"/>
    <s v="Furnishings"/>
    <s v="Tensor Computer Mounted Lamp"/>
    <n v="29.78"/>
    <x v="0"/>
    <n v="0"/>
    <x v="1244"/>
  </r>
  <r>
    <n v="1339"/>
    <s v="CA-2014-100524"/>
    <n v="2014"/>
    <d v="2014-04-01T00:00:00"/>
    <d v="2014-04-03T00:00:00"/>
    <s v="Second Class"/>
    <x v="441"/>
    <s v="Chad McGuire"/>
    <s v="Consumer"/>
    <x v="0"/>
    <s v="New York City"/>
    <s v="New York"/>
    <n v="10011"/>
    <s v="East"/>
    <s v="TEC-PH-10002549"/>
    <x v="2"/>
    <s v="Phones"/>
    <s v="Polycom SoundPoint IP 450 VoIP phone"/>
    <n v="677.58"/>
    <x v="1"/>
    <n v="0"/>
    <x v="1245"/>
  </r>
  <r>
    <n v="1340"/>
    <s v="CA-2014-100524"/>
    <n v="2014"/>
    <d v="2014-04-01T00:00:00"/>
    <d v="2014-04-03T00:00:00"/>
    <s v="Second Class"/>
    <x v="441"/>
    <s v="Chad McGuire"/>
    <s v="Consumer"/>
    <x v="0"/>
    <s v="New York City"/>
    <s v="New York"/>
    <n v="10011"/>
    <s v="East"/>
    <s v="OFF-PA-10004911"/>
    <x v="1"/>
    <s v="Paper"/>
    <s v="Rediform S.O.S. 1-Up Phone Message Bk, 4-1/4x3-1/16 Bk, 1 Form/Pg, 40 Messages/Bk, 3/Pk"/>
    <n v="75.040000000000006"/>
    <x v="8"/>
    <n v="0"/>
    <x v="1246"/>
  </r>
  <r>
    <n v="1341"/>
    <s v="CA-2014-113481"/>
    <n v="2014"/>
    <d v="2014-01-03T00:00:00"/>
    <d v="2014-01-05T00:00:00"/>
    <s v="First Class"/>
    <x v="442"/>
    <s v="Aaron Smayling"/>
    <s v="Corporate"/>
    <x v="0"/>
    <s v="Jacksonville"/>
    <s v="North Carolina"/>
    <n v="28540"/>
    <s v="South"/>
    <s v="TEC-MA-10002178"/>
    <x v="2"/>
    <s v="Machines"/>
    <s v="Cisco CP-7937G Unified IP Conference Station Phone"/>
    <n v="695.7"/>
    <x v="0"/>
    <n v="0.5"/>
    <x v="1247"/>
  </r>
  <r>
    <n v="1342"/>
    <s v="CA-2014-113481"/>
    <n v="2014"/>
    <d v="2014-01-03T00:00:00"/>
    <d v="2014-01-05T00:00:00"/>
    <s v="First Class"/>
    <x v="442"/>
    <s v="Aaron Smayling"/>
    <s v="Corporate"/>
    <x v="0"/>
    <s v="Jacksonville"/>
    <s v="North Carolina"/>
    <n v="28540"/>
    <s v="South"/>
    <s v="OFF-BI-10003694"/>
    <x v="1"/>
    <s v="Binders"/>
    <s v="Avery 3 1/2&quot; Diskette Storage Pages, 10/Pack"/>
    <n v="15.66"/>
    <x v="2"/>
    <n v="0.7"/>
    <x v="1248"/>
  </r>
  <r>
    <n v="1343"/>
    <s v="CA-2014-113481"/>
    <n v="2014"/>
    <d v="2014-01-03T00:00:00"/>
    <d v="2014-01-05T00:00:00"/>
    <s v="First Class"/>
    <x v="442"/>
    <s v="Aaron Smayling"/>
    <s v="Corporate"/>
    <x v="0"/>
    <s v="Jacksonville"/>
    <s v="North Carolina"/>
    <n v="28540"/>
    <s v="South"/>
    <s v="OFF-BI-10000474"/>
    <x v="1"/>
    <s v="Binders"/>
    <s v="Avery Recycled Flexi-View Covers for Binding Systems"/>
    <n v="28.854000000000006"/>
    <x v="5"/>
    <n v="0.7"/>
    <x v="1249"/>
  </r>
  <r>
    <n v="1344"/>
    <s v="CA-2012-131758"/>
    <n v="2012"/>
    <d v="2012-05-28T00:00:00"/>
    <d v="2012-06-01T00:00:00"/>
    <s v="Standard Class"/>
    <x v="41"/>
    <s v="Karl Braun"/>
    <s v="Consumer"/>
    <x v="0"/>
    <s v="Freeport"/>
    <s v="New York"/>
    <n v="11520"/>
    <s v="East"/>
    <s v="OFF-AR-10000411"/>
    <x v="1"/>
    <s v="Art"/>
    <s v="Boston 16701 Slimline Battery Pencil Sharpener"/>
    <n v="47.82"/>
    <x v="1"/>
    <n v="0"/>
    <x v="1250"/>
  </r>
  <r>
    <n v="1345"/>
    <s v="CA-2012-131758"/>
    <n v="2012"/>
    <d v="2012-05-28T00:00:00"/>
    <d v="2012-06-01T00:00:00"/>
    <s v="Standard Class"/>
    <x v="41"/>
    <s v="Karl Braun"/>
    <s v="Consumer"/>
    <x v="0"/>
    <s v="Freeport"/>
    <s v="New York"/>
    <n v="11520"/>
    <s v="East"/>
    <s v="OFF-LA-10000262"/>
    <x v="1"/>
    <s v="Labels"/>
    <s v="Avery 494"/>
    <n v="13.049999999999999"/>
    <x v="2"/>
    <n v="0"/>
    <x v="1251"/>
  </r>
  <r>
    <n v="1346"/>
    <s v="CA-2011-118339"/>
    <n v="2011"/>
    <d v="2011-03-17T00:00:00"/>
    <d v="2011-03-24T00:00:00"/>
    <s v="Standard Class"/>
    <x v="202"/>
    <s v="Bradley Nguyen"/>
    <s v="Consumer"/>
    <x v="0"/>
    <s v="Lakeville"/>
    <s v="Minnesota"/>
    <n v="55044"/>
    <s v="Central"/>
    <s v="OFF-AP-10001154"/>
    <x v="1"/>
    <s v="Appliances"/>
    <s v="Bionaire Personal Warm Mist Humidifier/Vaporizer"/>
    <n v="93.78"/>
    <x v="0"/>
    <n v="0"/>
    <x v="1252"/>
  </r>
  <r>
    <n v="1347"/>
    <s v="CA-2011-118339"/>
    <n v="2011"/>
    <d v="2011-03-17T00:00:00"/>
    <d v="2011-03-24T00:00:00"/>
    <s v="Standard Class"/>
    <x v="202"/>
    <s v="Bradley Nguyen"/>
    <s v="Consumer"/>
    <x v="0"/>
    <s v="Lakeville"/>
    <s v="Minnesota"/>
    <n v="55044"/>
    <s v="Central"/>
    <s v="OFF-PA-10000466"/>
    <x v="1"/>
    <s v="Paper"/>
    <s v="Memo Book, 100 Message Capacity, 5 3/8” x 11”"/>
    <n v="47.18"/>
    <x v="3"/>
    <n v="0"/>
    <x v="1253"/>
  </r>
  <r>
    <n v="1348"/>
    <s v="CA-2011-118339"/>
    <n v="2011"/>
    <d v="2011-03-17T00:00:00"/>
    <d v="2011-03-24T00:00:00"/>
    <s v="Standard Class"/>
    <x v="202"/>
    <s v="Bradley Nguyen"/>
    <s v="Consumer"/>
    <x v="0"/>
    <s v="Lakeville"/>
    <s v="Minnesota"/>
    <n v="55044"/>
    <s v="Central"/>
    <s v="OFF-AR-10003829"/>
    <x v="1"/>
    <s v="Art"/>
    <s v="Newell 35"/>
    <n v="19.68"/>
    <x v="5"/>
    <n v="0"/>
    <x v="1254"/>
  </r>
  <r>
    <n v="1349"/>
    <s v="CA-2011-118339"/>
    <n v="2011"/>
    <d v="2011-03-17T00:00:00"/>
    <d v="2011-03-24T00:00:00"/>
    <s v="Standard Class"/>
    <x v="202"/>
    <s v="Bradley Nguyen"/>
    <s v="Consumer"/>
    <x v="0"/>
    <s v="Lakeville"/>
    <s v="Minnesota"/>
    <n v="55044"/>
    <s v="Central"/>
    <s v="OFF-BI-10001758"/>
    <x v="1"/>
    <s v="Binders"/>
    <s v="Wilson Jones 14 Line Acrylic Coated Pressboard Data Binders"/>
    <n v="53.4"/>
    <x v="12"/>
    <n v="0"/>
    <x v="1255"/>
  </r>
  <r>
    <n v="1350"/>
    <s v="CA-2011-118339"/>
    <n v="2011"/>
    <d v="2011-03-17T00:00:00"/>
    <d v="2011-03-24T00:00:00"/>
    <s v="Standard Class"/>
    <x v="202"/>
    <s v="Bradley Nguyen"/>
    <s v="Consumer"/>
    <x v="0"/>
    <s v="Lakeville"/>
    <s v="Minnesota"/>
    <n v="55044"/>
    <s v="Central"/>
    <s v="OFF-BI-10000136"/>
    <x v="1"/>
    <s v="Binders"/>
    <s v="Avery Non-Stick Heavy Duty View Round Locking Ring Binders"/>
    <n v="35.880000000000003"/>
    <x v="5"/>
    <n v="0"/>
    <x v="1256"/>
  </r>
  <r>
    <n v="1351"/>
    <s v="CA-2011-153976"/>
    <n v="2011"/>
    <d v="2011-10-03T00:00:00"/>
    <d v="2011-10-08T00:00:00"/>
    <s v="Second Class"/>
    <x v="443"/>
    <s v="Beth Paige"/>
    <s v="Consumer"/>
    <x v="0"/>
    <s v="Evanston"/>
    <s v="Illinois"/>
    <n v="60201"/>
    <s v="Central"/>
    <s v="FUR-CH-10002880"/>
    <x v="0"/>
    <s v="Chairs"/>
    <s v="Global High-Back Leather Tilter, Burgundy"/>
    <n v="258.279"/>
    <x v="1"/>
    <n v="0.3"/>
    <x v="1257"/>
  </r>
  <r>
    <n v="1352"/>
    <s v="CA-2013-162901"/>
    <n v="2013"/>
    <d v="2013-03-29T00:00:00"/>
    <d v="2013-04-01T00:00:00"/>
    <s v="First Class"/>
    <x v="442"/>
    <s v="Aaron Smayling"/>
    <s v="Corporate"/>
    <x v="0"/>
    <s v="Arlington"/>
    <s v="Virginia"/>
    <n v="22204"/>
    <s v="South"/>
    <s v="OFF-ST-10000649"/>
    <x v="1"/>
    <s v="Storage"/>
    <s v="Hanging Personal Folder File"/>
    <n v="31.4"/>
    <x v="0"/>
    <n v="0"/>
    <x v="1258"/>
  </r>
  <r>
    <n v="1353"/>
    <s v="CA-2014-162978"/>
    <n v="2014"/>
    <d v="2014-05-05T00:00:00"/>
    <d v="2014-05-10T00:00:00"/>
    <s v="Standard Class"/>
    <x v="352"/>
    <s v="Lindsay Williams"/>
    <s v="Corporate"/>
    <x v="0"/>
    <s v="San Francisco"/>
    <s v="California"/>
    <n v="94109"/>
    <s v="West"/>
    <s v="TEC-PH-10003092"/>
    <x v="2"/>
    <s v="Phones"/>
    <s v="Motorola L804"/>
    <n v="183.96"/>
    <x v="2"/>
    <n v="0.2"/>
    <x v="1259"/>
  </r>
  <r>
    <n v="1354"/>
    <s v="CA-2014-162978"/>
    <n v="2014"/>
    <d v="2014-05-05T00:00:00"/>
    <d v="2014-05-10T00:00:00"/>
    <s v="Standard Class"/>
    <x v="352"/>
    <s v="Lindsay Williams"/>
    <s v="Corporate"/>
    <x v="0"/>
    <s v="San Francisco"/>
    <s v="California"/>
    <n v="94109"/>
    <s v="West"/>
    <s v="OFF-PA-10002250"/>
    <x v="1"/>
    <s v="Paper"/>
    <s v="Things To Do Today Pad"/>
    <n v="17.61"/>
    <x v="1"/>
    <n v="0"/>
    <x v="1260"/>
  </r>
  <r>
    <n v="1355"/>
    <s v="CA-2014-162978"/>
    <n v="2014"/>
    <d v="2014-05-05T00:00:00"/>
    <d v="2014-05-10T00:00:00"/>
    <s v="Standard Class"/>
    <x v="352"/>
    <s v="Lindsay Williams"/>
    <s v="Corporate"/>
    <x v="0"/>
    <s v="San Francisco"/>
    <s v="California"/>
    <n v="94109"/>
    <s v="West"/>
    <s v="FUR-TA-10003473"/>
    <x v="0"/>
    <s v="Tables"/>
    <s v="Bretford Rectangular Conference Table Tops"/>
    <n v="300.904"/>
    <x v="7"/>
    <n v="0.2"/>
    <x v="1261"/>
  </r>
  <r>
    <n v="1356"/>
    <s v="US-2011-160444"/>
    <n v="2011"/>
    <d v="2011-07-05T00:00:00"/>
    <d v="2011-07-05T00:00:00"/>
    <s v="Same Day"/>
    <x v="419"/>
    <s v="Dan Campbell"/>
    <s v="Consumer"/>
    <x v="0"/>
    <s v="Houston"/>
    <s v="Texas"/>
    <n v="77036"/>
    <s v="Central"/>
    <s v="OFF-ST-10001522"/>
    <x v="1"/>
    <s v="Storage"/>
    <s v="Gould Plastics 18-Pocket Panel Bin, 34w x 5-1/4d x 20-1/2h"/>
    <n v="220.77600000000001"/>
    <x v="1"/>
    <n v="0.2"/>
    <x v="1262"/>
  </r>
  <r>
    <n v="1357"/>
    <s v="US-2011-160444"/>
    <n v="2011"/>
    <d v="2011-07-05T00:00:00"/>
    <d v="2011-07-05T00:00:00"/>
    <s v="Same Day"/>
    <x v="419"/>
    <s v="Dan Campbell"/>
    <s v="Consumer"/>
    <x v="0"/>
    <s v="Houston"/>
    <s v="Texas"/>
    <n v="77036"/>
    <s v="Central"/>
    <s v="OFF-ST-10000563"/>
    <x v="1"/>
    <s v="Storage"/>
    <s v="Fellowes Bankers Box Stor/Drawer Steel Plus"/>
    <n v="281.42400000000004"/>
    <x v="10"/>
    <n v="0.2"/>
    <x v="1263"/>
  </r>
  <r>
    <n v="1358"/>
    <s v="CA-2013-145247"/>
    <n v="2013"/>
    <d v="2013-05-06T00:00:00"/>
    <d v="2013-05-08T00:00:00"/>
    <s v="First Class"/>
    <x v="444"/>
    <s v="Natalie DeCherney"/>
    <s v="Consumer"/>
    <x v="0"/>
    <s v="Louisville"/>
    <s v="Kentucky"/>
    <n v="40214"/>
    <s v="South"/>
    <s v="OFF-PA-10003641"/>
    <x v="1"/>
    <s v="Paper"/>
    <s v="Xerox 1909"/>
    <n v="79.14"/>
    <x v="1"/>
    <n v="0"/>
    <x v="1264"/>
  </r>
  <r>
    <n v="1359"/>
    <s v="CA-2014-160045"/>
    <n v="2014"/>
    <d v="2014-04-27T00:00:00"/>
    <d v="2014-04-28T00:00:00"/>
    <s v="First Class"/>
    <x v="445"/>
    <s v="Larry Blacks"/>
    <s v="Consumer"/>
    <x v="0"/>
    <s v="Fort Worth"/>
    <s v="Texas"/>
    <n v="76106"/>
    <s v="Central"/>
    <s v="FUR-FU-10000010"/>
    <x v="0"/>
    <s v="Furnishings"/>
    <s v="DAX Value U-Channel Document Frames, Easel Back"/>
    <n v="1.988"/>
    <x v="7"/>
    <n v="0.6"/>
    <x v="1265"/>
  </r>
  <r>
    <n v="1360"/>
    <s v="US-2011-151925"/>
    <n v="2011"/>
    <d v="2011-09-26T00:00:00"/>
    <d v="2011-10-01T00:00:00"/>
    <s v="Second Class"/>
    <x v="446"/>
    <s v="Kean Takahito"/>
    <s v="Consumer"/>
    <x v="0"/>
    <s v="Los Angeles"/>
    <s v="California"/>
    <n v="90049"/>
    <s v="West"/>
    <s v="FUR-CH-10002961"/>
    <x v="0"/>
    <s v="Chairs"/>
    <s v="Leather Task Chair, Black"/>
    <n v="145.56800000000001"/>
    <x v="0"/>
    <n v="0.2"/>
    <x v="232"/>
  </r>
  <r>
    <n v="1361"/>
    <s v="CA-2014-125199"/>
    <n v="2014"/>
    <d v="2014-10-20T00:00:00"/>
    <d v="2014-10-26T00:00:00"/>
    <s v="Standard Class"/>
    <x v="447"/>
    <s v="Harry Marie"/>
    <s v="Corporate"/>
    <x v="0"/>
    <s v="Philadelphia"/>
    <s v="Pennsylvania"/>
    <n v="19120"/>
    <s v="East"/>
    <s v="OFF-AR-10002956"/>
    <x v="1"/>
    <s v="Art"/>
    <s v="Boston 16801 Nautilus Battery Pencil Sharpener"/>
    <n v="123.256"/>
    <x v="3"/>
    <n v="0.2"/>
    <x v="1266"/>
  </r>
  <r>
    <n v="1362"/>
    <s v="CA-2014-125199"/>
    <n v="2014"/>
    <d v="2014-10-20T00:00:00"/>
    <d v="2014-10-26T00:00:00"/>
    <s v="Standard Class"/>
    <x v="447"/>
    <s v="Harry Marie"/>
    <s v="Corporate"/>
    <x v="0"/>
    <s v="Philadelphia"/>
    <s v="Pennsylvania"/>
    <n v="19120"/>
    <s v="East"/>
    <s v="OFF-PA-10004041"/>
    <x v="1"/>
    <s v="Paper"/>
    <s v="It's Hot Message Books with Stickers, 2 3/4&quot; x 5&quot;"/>
    <n v="23.680000000000003"/>
    <x v="4"/>
    <n v="0.2"/>
    <x v="1267"/>
  </r>
  <r>
    <n v="1363"/>
    <s v="CA-2014-125199"/>
    <n v="2014"/>
    <d v="2014-10-20T00:00:00"/>
    <d v="2014-10-26T00:00:00"/>
    <s v="Standard Class"/>
    <x v="447"/>
    <s v="Harry Marie"/>
    <s v="Corporate"/>
    <x v="0"/>
    <s v="Philadelphia"/>
    <s v="Pennsylvania"/>
    <n v="19120"/>
    <s v="East"/>
    <s v="TEC-PH-10001336"/>
    <x v="2"/>
    <s v="Phones"/>
    <s v="Digium D40 VoIP phone"/>
    <n v="309.57600000000002"/>
    <x v="4"/>
    <n v="0.4"/>
    <x v="1268"/>
  </r>
  <r>
    <n v="1364"/>
    <s v="US-2014-155425"/>
    <n v="2014"/>
    <d v="2014-11-11T00:00:00"/>
    <d v="2014-11-12T00:00:00"/>
    <s v="First Class"/>
    <x v="448"/>
    <s v="Ann Blume"/>
    <s v="Corporate"/>
    <x v="0"/>
    <s v="Tucson"/>
    <s v="Arizona"/>
    <n v="85705"/>
    <s v="West"/>
    <s v="OFF-BI-10001036"/>
    <x v="1"/>
    <s v="Binders"/>
    <s v="Cardinal EasyOpen D-Ring Binders"/>
    <n v="38.388000000000005"/>
    <x v="9"/>
    <n v="0.7"/>
    <x v="1269"/>
  </r>
  <r>
    <n v="1365"/>
    <s v="US-2014-155425"/>
    <n v="2014"/>
    <d v="2014-11-11T00:00:00"/>
    <d v="2014-11-12T00:00:00"/>
    <s v="First Class"/>
    <x v="448"/>
    <s v="Ann Blume"/>
    <s v="Corporate"/>
    <x v="0"/>
    <s v="Tucson"/>
    <s v="Arizona"/>
    <n v="85705"/>
    <s v="West"/>
    <s v="TEC-MA-10003183"/>
    <x v="2"/>
    <s v="Machines"/>
    <s v="DYMO CardScan Personal V9 Business Card Scanner"/>
    <n v="95.994000000000014"/>
    <x v="0"/>
    <n v="0.7"/>
    <x v="1270"/>
  </r>
  <r>
    <n v="1366"/>
    <s v="US-2014-155425"/>
    <n v="2014"/>
    <d v="2014-11-11T00:00:00"/>
    <d v="2014-11-12T00:00:00"/>
    <s v="First Class"/>
    <x v="448"/>
    <s v="Ann Blume"/>
    <s v="Corporate"/>
    <x v="0"/>
    <s v="Tucson"/>
    <s v="Arizona"/>
    <n v="85705"/>
    <s v="West"/>
    <s v="TEC-AC-10001314"/>
    <x v="2"/>
    <s v="Accessories"/>
    <s v="Case Logic 2.4GHz Wireless Keyboard"/>
    <n v="239.95200000000003"/>
    <x v="5"/>
    <n v="0.2"/>
    <x v="1271"/>
  </r>
  <r>
    <n v="1367"/>
    <s v="US-2014-155425"/>
    <n v="2014"/>
    <d v="2014-11-11T00:00:00"/>
    <d v="2014-11-12T00:00:00"/>
    <s v="First Class"/>
    <x v="448"/>
    <s v="Ann Blume"/>
    <s v="Corporate"/>
    <x v="0"/>
    <s v="Tucson"/>
    <s v="Arizona"/>
    <n v="85705"/>
    <s v="West"/>
    <s v="TEC-PH-10002563"/>
    <x v="2"/>
    <s v="Phones"/>
    <s v="Adtran 1202752G1"/>
    <n v="201.584"/>
    <x v="0"/>
    <n v="0.2"/>
    <x v="1272"/>
  </r>
  <r>
    <n v="1368"/>
    <s v="US-2014-155425"/>
    <n v="2014"/>
    <d v="2014-11-11T00:00:00"/>
    <d v="2014-11-12T00:00:00"/>
    <s v="First Class"/>
    <x v="448"/>
    <s v="Ann Blume"/>
    <s v="Corporate"/>
    <x v="0"/>
    <s v="Tucson"/>
    <s v="Arizona"/>
    <n v="85705"/>
    <s v="West"/>
    <s v="FUR-CH-10003312"/>
    <x v="0"/>
    <s v="Chairs"/>
    <s v="Hon 2090 “Pillow Soft” Series Mid Back Swivel/Tilt Chairs"/>
    <n v="899.13600000000008"/>
    <x v="4"/>
    <n v="0.2"/>
    <x v="1273"/>
  </r>
  <r>
    <n v="1369"/>
    <s v="CA-2014-133249"/>
    <n v="2014"/>
    <d v="2014-07-09T00:00:00"/>
    <d v="2014-07-12T00:00:00"/>
    <s v="First Class"/>
    <x v="449"/>
    <s v="Sam Zeldin"/>
    <s v="Home Office"/>
    <x v="0"/>
    <s v="Pico Rivera"/>
    <s v="California"/>
    <n v="90660"/>
    <s v="West"/>
    <s v="FUR-FU-10001588"/>
    <x v="0"/>
    <s v="Furnishings"/>
    <s v="Deflect-o SuperTray Unbreakable Stackable Tray, Letter, Black"/>
    <n v="145.9"/>
    <x v="2"/>
    <n v="0"/>
    <x v="1274"/>
  </r>
  <r>
    <n v="1370"/>
    <s v="US-2012-103471"/>
    <n v="2012"/>
    <d v="2012-12-24T00:00:00"/>
    <d v="2012-12-28T00:00:00"/>
    <s v="Standard Class"/>
    <x v="439"/>
    <s v="Jim Radford"/>
    <s v="Consumer"/>
    <x v="0"/>
    <s v="Colorado Springs"/>
    <s v="Colorado"/>
    <n v="80906"/>
    <s v="West"/>
    <s v="FUR-BO-10002613"/>
    <x v="0"/>
    <s v="Bookcases"/>
    <s v="Atlantic Metals Mobile 4-Shelf Bookcases, Custom Colors"/>
    <n v="590.05800000000011"/>
    <x v="3"/>
    <n v="0.7"/>
    <x v="1275"/>
  </r>
  <r>
    <n v="1371"/>
    <s v="US-2012-103471"/>
    <n v="2012"/>
    <d v="2012-12-24T00:00:00"/>
    <d v="2012-12-28T00:00:00"/>
    <s v="Standard Class"/>
    <x v="439"/>
    <s v="Jim Radford"/>
    <s v="Consumer"/>
    <x v="0"/>
    <s v="Colorado Springs"/>
    <s v="Colorado"/>
    <n v="80906"/>
    <s v="West"/>
    <s v="OFF-AR-10003405"/>
    <x v="1"/>
    <s v="Art"/>
    <s v="Dixon My First Ticonderoga Pencil, #2"/>
    <n v="14.04"/>
    <x v="1"/>
    <n v="0.2"/>
    <x v="1276"/>
  </r>
  <r>
    <n v="1372"/>
    <s v="CA-2014-136672"/>
    <n v="2014"/>
    <d v="2014-03-08T00:00:00"/>
    <d v="2014-03-13T00:00:00"/>
    <s v="Standard Class"/>
    <x v="450"/>
    <s v="Michael Granlund"/>
    <s v="Home Office"/>
    <x v="0"/>
    <s v="Clinton"/>
    <s v="Maryland"/>
    <n v="20735"/>
    <s v="East"/>
    <s v="TEC-AC-10004510"/>
    <x v="2"/>
    <s v="Accessories"/>
    <s v="Logitech Desktop MK120 Mouse and keyboard Combo"/>
    <n v="49.08"/>
    <x v="1"/>
    <n v="0"/>
    <x v="1277"/>
  </r>
  <r>
    <n v="1373"/>
    <s v="US-2011-157021"/>
    <n v="2011"/>
    <d v="2011-04-01T00:00:00"/>
    <d v="2011-04-06T00:00:00"/>
    <s v="Second Class"/>
    <x v="27"/>
    <s v="Kunst Miller"/>
    <s v="Consumer"/>
    <x v="0"/>
    <s v="Vallejo"/>
    <s v="California"/>
    <n v="94591"/>
    <s v="West"/>
    <s v="OFF-LA-10002312"/>
    <x v="1"/>
    <s v="Labels"/>
    <s v="Avery 490"/>
    <n v="29.6"/>
    <x v="0"/>
    <n v="0"/>
    <x v="472"/>
  </r>
  <r>
    <n v="1374"/>
    <s v="US-2011-157021"/>
    <n v="2011"/>
    <d v="2011-04-01T00:00:00"/>
    <d v="2011-04-06T00:00:00"/>
    <s v="Second Class"/>
    <x v="27"/>
    <s v="Kunst Miller"/>
    <s v="Consumer"/>
    <x v="0"/>
    <s v="Vallejo"/>
    <s v="California"/>
    <n v="94591"/>
    <s v="West"/>
    <s v="OFF-BI-10000042"/>
    <x v="1"/>
    <s v="Binders"/>
    <s v="Pressboard Data Binder, Crimson, 12&quot; X 8 1/2&quot;"/>
    <n v="17.088000000000001"/>
    <x v="4"/>
    <n v="0.2"/>
    <x v="1278"/>
  </r>
  <r>
    <n v="1375"/>
    <s v="CA-2012-120362"/>
    <n v="2012"/>
    <d v="2012-09-14T00:00:00"/>
    <d v="2012-09-19T00:00:00"/>
    <s v="Standard Class"/>
    <x v="244"/>
    <s v="Christina Anderson"/>
    <s v="Consumer"/>
    <x v="0"/>
    <s v="Provo"/>
    <s v="Utah"/>
    <n v="84604"/>
    <s v="West"/>
    <s v="FUR-TA-10003008"/>
    <x v="0"/>
    <s v="Tables"/>
    <s v="Lesro Round Back Collection Coffee Table, End Table"/>
    <n v="912.75"/>
    <x v="2"/>
    <n v="0"/>
    <x v="1279"/>
  </r>
  <r>
    <n v="1376"/>
    <s v="CA-2011-126361"/>
    <n v="2011"/>
    <d v="2011-08-04T00:00:00"/>
    <d v="2011-08-09T00:00:00"/>
    <s v="Second Class"/>
    <x v="104"/>
    <s v="Valerie Dominguez"/>
    <s v="Consumer"/>
    <x v="0"/>
    <s v="Pleasant Grove"/>
    <s v="Utah"/>
    <n v="84062"/>
    <s v="West"/>
    <s v="OFF-AP-10003590"/>
    <x v="1"/>
    <s v="Appliances"/>
    <s v="Hoover WindTunnel Plus Canister Vacuum"/>
    <n v="1089.75"/>
    <x v="1"/>
    <n v="0"/>
    <x v="1280"/>
  </r>
  <r>
    <n v="1377"/>
    <s v="CA-2011-126361"/>
    <n v="2011"/>
    <d v="2011-08-04T00:00:00"/>
    <d v="2011-08-09T00:00:00"/>
    <s v="Second Class"/>
    <x v="104"/>
    <s v="Valerie Dominguez"/>
    <s v="Consumer"/>
    <x v="0"/>
    <s v="Pleasant Grove"/>
    <s v="Utah"/>
    <n v="84062"/>
    <s v="West"/>
    <s v="OFF-PA-10000806"/>
    <x v="1"/>
    <s v="Paper"/>
    <s v="Xerox 1934"/>
    <n v="447.84"/>
    <x v="8"/>
    <n v="0"/>
    <x v="1281"/>
  </r>
  <r>
    <n v="1378"/>
    <s v="CA-2011-126361"/>
    <n v="2011"/>
    <d v="2011-08-04T00:00:00"/>
    <d v="2011-08-09T00:00:00"/>
    <s v="Second Class"/>
    <x v="104"/>
    <s v="Valerie Dominguez"/>
    <s v="Consumer"/>
    <x v="0"/>
    <s v="Pleasant Grove"/>
    <s v="Utah"/>
    <n v="84062"/>
    <s v="West"/>
    <s v="OFF-AR-10000896"/>
    <x v="1"/>
    <s v="Art"/>
    <s v="Newell 329"/>
    <n v="16.399999999999999"/>
    <x v="2"/>
    <n v="0"/>
    <x v="1282"/>
  </r>
  <r>
    <n v="1379"/>
    <s v="CA-2011-126361"/>
    <n v="2011"/>
    <d v="2011-08-04T00:00:00"/>
    <d v="2011-08-09T00:00:00"/>
    <s v="Second Class"/>
    <x v="104"/>
    <s v="Valerie Dominguez"/>
    <s v="Consumer"/>
    <x v="0"/>
    <s v="Pleasant Grove"/>
    <s v="Utah"/>
    <n v="84062"/>
    <s v="West"/>
    <s v="TEC-PH-10002310"/>
    <x v="2"/>
    <s v="Phones"/>
    <s v="Panasonic KX T7731-B Digital phone"/>
    <n v="399.96000000000004"/>
    <x v="2"/>
    <n v="0.2"/>
    <x v="1283"/>
  </r>
  <r>
    <n v="1380"/>
    <s v="CA-2011-126361"/>
    <n v="2011"/>
    <d v="2011-08-04T00:00:00"/>
    <d v="2011-08-09T00:00:00"/>
    <s v="Second Class"/>
    <x v="104"/>
    <s v="Valerie Dominguez"/>
    <s v="Consumer"/>
    <x v="0"/>
    <s v="Pleasant Grove"/>
    <s v="Utah"/>
    <n v="84062"/>
    <s v="West"/>
    <s v="OFF-ST-10002289"/>
    <x v="1"/>
    <s v="Storage"/>
    <s v="Safco Wire Cube Shelving System, For Use as 4 or 5 14&quot; Cubes, Black"/>
    <n v="158.9"/>
    <x v="2"/>
    <n v="0"/>
    <x v="1284"/>
  </r>
  <r>
    <n v="1381"/>
    <s v="CA-2011-126361"/>
    <n v="2011"/>
    <d v="2011-08-04T00:00:00"/>
    <d v="2011-08-09T00:00:00"/>
    <s v="Second Class"/>
    <x v="104"/>
    <s v="Valerie Dominguez"/>
    <s v="Consumer"/>
    <x v="0"/>
    <s v="Pleasant Grove"/>
    <s v="Utah"/>
    <n v="84062"/>
    <s v="West"/>
    <s v="OFF-BI-10002852"/>
    <x v="1"/>
    <s v="Binders"/>
    <s v="Ibico Standard Transparent Covers"/>
    <n v="13.184000000000001"/>
    <x v="7"/>
    <n v="0.2"/>
    <x v="1285"/>
  </r>
  <r>
    <n v="1382"/>
    <s v="US-2013-100566"/>
    <n v="2013"/>
    <d v="2013-09-04T00:00:00"/>
    <d v="2013-09-10T00:00:00"/>
    <s v="Standard Class"/>
    <x v="451"/>
    <s v="Julie Kriz"/>
    <s v="Home Office"/>
    <x v="0"/>
    <s v="Aurora"/>
    <s v="Illinois"/>
    <n v="60505"/>
    <s v="Central"/>
    <s v="FUR-FU-10003394"/>
    <x v="0"/>
    <s v="Furnishings"/>
    <s v="Tenex &quot;The Solids&quot; Textured Chair Mats"/>
    <n v="83.951999999999998"/>
    <x v="1"/>
    <n v="0.6"/>
    <x v="1286"/>
  </r>
  <r>
    <n v="1383"/>
    <s v="US-2013-108504"/>
    <n v="2013"/>
    <d v="2013-02-05T00:00:00"/>
    <d v="2013-02-05T00:00:00"/>
    <s v="Same Day"/>
    <x v="452"/>
    <s v="Paul Prost"/>
    <s v="Home Office"/>
    <x v="0"/>
    <s v="Smyrna"/>
    <s v="Georgia"/>
    <n v="30080"/>
    <s v="South"/>
    <s v="OFF-ST-10002344"/>
    <x v="1"/>
    <s v="Storage"/>
    <s v="Carina 42&quot;Hx23 3/4&quot;W Media Storage Unit"/>
    <n v="80.98"/>
    <x v="7"/>
    <n v="0"/>
    <x v="1287"/>
  </r>
  <r>
    <n v="1384"/>
    <s v="US-2013-108504"/>
    <n v="2013"/>
    <d v="2013-02-05T00:00:00"/>
    <d v="2013-02-05T00:00:00"/>
    <s v="Same Day"/>
    <x v="452"/>
    <s v="Paul Prost"/>
    <s v="Home Office"/>
    <x v="0"/>
    <s v="Smyrna"/>
    <s v="Georgia"/>
    <n v="30080"/>
    <s v="South"/>
    <s v="OFF-PA-10001289"/>
    <x v="1"/>
    <s v="Paper"/>
    <s v="White Computer Printout Paper by Universal"/>
    <n v="348.84"/>
    <x v="6"/>
    <n v="0"/>
    <x v="1288"/>
  </r>
  <r>
    <n v="1385"/>
    <s v="US-2013-108504"/>
    <n v="2013"/>
    <d v="2013-02-05T00:00:00"/>
    <d v="2013-02-05T00:00:00"/>
    <s v="Same Day"/>
    <x v="452"/>
    <s v="Paul Prost"/>
    <s v="Home Office"/>
    <x v="0"/>
    <s v="Smyrna"/>
    <s v="Georgia"/>
    <n v="30080"/>
    <s v="South"/>
    <s v="OFF-FA-10000053"/>
    <x v="1"/>
    <s v="Fasteners"/>
    <s v="Revere Boxed Rubber Bands by Revere"/>
    <n v="9.4499999999999993"/>
    <x v="2"/>
    <n v="0"/>
    <x v="1289"/>
  </r>
  <r>
    <n v="1386"/>
    <s v="US-2013-108504"/>
    <n v="2013"/>
    <d v="2013-02-05T00:00:00"/>
    <d v="2013-02-05T00:00:00"/>
    <s v="Same Day"/>
    <x v="452"/>
    <s v="Paul Prost"/>
    <s v="Home Office"/>
    <x v="0"/>
    <s v="Smyrna"/>
    <s v="Georgia"/>
    <n v="30080"/>
    <s v="South"/>
    <s v="FUR-FU-10004091"/>
    <x v="0"/>
    <s v="Furnishings"/>
    <s v="Eldon 200 Class Desk Accessories, Black"/>
    <n v="18.84"/>
    <x v="1"/>
    <n v="0"/>
    <x v="1290"/>
  </r>
  <r>
    <n v="1387"/>
    <s v="US-2013-108504"/>
    <n v="2013"/>
    <d v="2013-02-05T00:00:00"/>
    <d v="2013-02-05T00:00:00"/>
    <s v="Same Day"/>
    <x v="452"/>
    <s v="Paul Prost"/>
    <s v="Home Office"/>
    <x v="0"/>
    <s v="Smyrna"/>
    <s v="Georgia"/>
    <n v="30080"/>
    <s v="South"/>
    <s v="FUR-BO-10004015"/>
    <x v="0"/>
    <s v="Bookcases"/>
    <s v="Bush Andora Bookcase, Maple/Graphite Gray Finish"/>
    <n v="239.98"/>
    <x v="0"/>
    <n v="0"/>
    <x v="1291"/>
  </r>
  <r>
    <n v="1388"/>
    <s v="US-2013-108504"/>
    <n v="2013"/>
    <d v="2013-02-05T00:00:00"/>
    <d v="2013-02-05T00:00:00"/>
    <s v="Same Day"/>
    <x v="452"/>
    <s v="Paul Prost"/>
    <s v="Home Office"/>
    <x v="0"/>
    <s v="Smyrna"/>
    <s v="Georgia"/>
    <n v="30080"/>
    <s v="South"/>
    <s v="OFF-EN-10003001"/>
    <x v="1"/>
    <s v="Envelopes"/>
    <s v="Ames Color-File Green Diamond Border X-ray Mailers"/>
    <n v="167.96"/>
    <x v="0"/>
    <n v="0"/>
    <x v="1292"/>
  </r>
  <r>
    <n v="1389"/>
    <s v="US-2013-108504"/>
    <n v="2013"/>
    <d v="2013-02-05T00:00:00"/>
    <d v="2013-02-05T00:00:00"/>
    <s v="Same Day"/>
    <x v="452"/>
    <s v="Paul Prost"/>
    <s v="Home Office"/>
    <x v="0"/>
    <s v="Smyrna"/>
    <s v="Georgia"/>
    <n v="30080"/>
    <s v="South"/>
    <s v="TEC-PH-10000215"/>
    <x v="2"/>
    <s v="Phones"/>
    <s v="Plantronics Cordless Phone Headset with In-line Volume - M214C"/>
    <n v="104.85000000000001"/>
    <x v="1"/>
    <n v="0"/>
    <x v="1293"/>
  </r>
  <r>
    <n v="1390"/>
    <s v="US-2013-108504"/>
    <n v="2013"/>
    <d v="2013-02-05T00:00:00"/>
    <d v="2013-02-05T00:00:00"/>
    <s v="Same Day"/>
    <x v="452"/>
    <s v="Paul Prost"/>
    <s v="Home Office"/>
    <x v="0"/>
    <s v="Smyrna"/>
    <s v="Georgia"/>
    <n v="30080"/>
    <s v="South"/>
    <s v="TEC-PH-10003645"/>
    <x v="2"/>
    <s v="Phones"/>
    <s v="Aastra 57i VoIP phone"/>
    <n v="484.83000000000004"/>
    <x v="1"/>
    <n v="0"/>
    <x v="1294"/>
  </r>
  <r>
    <n v="1391"/>
    <s v="US-2013-108504"/>
    <n v="2013"/>
    <d v="2013-02-05T00:00:00"/>
    <d v="2013-02-05T00:00:00"/>
    <s v="Same Day"/>
    <x v="452"/>
    <s v="Paul Prost"/>
    <s v="Home Office"/>
    <x v="0"/>
    <s v="Smyrna"/>
    <s v="Georgia"/>
    <n v="30080"/>
    <s v="South"/>
    <s v="OFF-PA-10000357"/>
    <x v="1"/>
    <s v="Paper"/>
    <s v="White Dual Perf Computer Printout Paper, 2700 Sheets, 1 Part, Heavyweight, 20 lbs., 14 7/8 x 11"/>
    <n v="122.97"/>
    <x v="1"/>
    <n v="0"/>
    <x v="1295"/>
  </r>
  <r>
    <n v="1392"/>
    <s v="US-2013-108504"/>
    <n v="2013"/>
    <d v="2013-02-05T00:00:00"/>
    <d v="2013-02-05T00:00:00"/>
    <s v="Same Day"/>
    <x v="452"/>
    <s v="Paul Prost"/>
    <s v="Home Office"/>
    <x v="0"/>
    <s v="Smyrna"/>
    <s v="Georgia"/>
    <n v="30080"/>
    <s v="South"/>
    <s v="OFF-ST-10004804"/>
    <x v="1"/>
    <s v="Storage"/>
    <s v="Belkin 19&quot; Vented Equipment Shelf, Black"/>
    <n v="154.44"/>
    <x v="1"/>
    <n v="0"/>
    <x v="1296"/>
  </r>
  <r>
    <n v="1393"/>
    <s v="US-2013-108504"/>
    <n v="2013"/>
    <d v="2013-02-05T00:00:00"/>
    <d v="2013-02-05T00:00:00"/>
    <s v="Same Day"/>
    <x v="452"/>
    <s v="Paul Prost"/>
    <s v="Home Office"/>
    <x v="0"/>
    <s v="Smyrna"/>
    <s v="Georgia"/>
    <n v="30080"/>
    <s v="South"/>
    <s v="OFF-PA-10003892"/>
    <x v="1"/>
    <s v="Paper"/>
    <s v="Xerox 1943"/>
    <n v="342.37"/>
    <x v="3"/>
    <n v="0"/>
    <x v="1297"/>
  </r>
  <r>
    <n v="1394"/>
    <s v="CA-2014-124828"/>
    <n v="2014"/>
    <d v="2014-07-04T00:00:00"/>
    <d v="2014-07-05T00:00:00"/>
    <s v="First Class"/>
    <x v="453"/>
    <s v="Yana Sorensen"/>
    <s v="Corporate"/>
    <x v="0"/>
    <s v="Burlington"/>
    <s v="North Carolina"/>
    <n v="27217"/>
    <s v="South"/>
    <s v="OFF-AR-10003514"/>
    <x v="1"/>
    <s v="Art"/>
    <s v="4009 Highlighters by Sanford"/>
    <n v="9.5519999999999996"/>
    <x v="1"/>
    <n v="0.2"/>
    <x v="1298"/>
  </r>
  <r>
    <n v="1395"/>
    <s v="US-2014-117247"/>
    <n v="2014"/>
    <d v="2014-10-10T00:00:00"/>
    <d v="2014-10-15T00:00:00"/>
    <s v="Standard Class"/>
    <x v="316"/>
    <s v="Cyma Kinney"/>
    <s v="Corporate"/>
    <x v="0"/>
    <s v="Aurora"/>
    <s v="Illinois"/>
    <n v="60505"/>
    <s v="Central"/>
    <s v="FUR-TA-10002958"/>
    <x v="0"/>
    <s v="Tables"/>
    <s v="Bevis Oval Conference Table, Walnut"/>
    <n v="652.45000000000005"/>
    <x v="2"/>
    <n v="0.5"/>
    <x v="1299"/>
  </r>
  <r>
    <n v="1396"/>
    <s v="US-2014-117247"/>
    <n v="2014"/>
    <d v="2014-10-10T00:00:00"/>
    <d v="2014-10-15T00:00:00"/>
    <s v="Standard Class"/>
    <x v="316"/>
    <s v="Cyma Kinney"/>
    <s v="Corporate"/>
    <x v="0"/>
    <s v="Aurora"/>
    <s v="Illinois"/>
    <n v="60505"/>
    <s v="Central"/>
    <s v="FUR-TA-10001676"/>
    <x v="0"/>
    <s v="Tables"/>
    <s v="Hon 61000 Series Interactive Training Tables"/>
    <n v="66.644999999999996"/>
    <x v="1"/>
    <n v="0.5"/>
    <x v="1300"/>
  </r>
  <r>
    <n v="1397"/>
    <s v="CA-2013-124485"/>
    <n v="2013"/>
    <d v="2013-11-25T00:00:00"/>
    <d v="2013-11-27T00:00:00"/>
    <s v="First Class"/>
    <x v="396"/>
    <s v="Nat Carroll"/>
    <s v="Consumer"/>
    <x v="0"/>
    <s v="New York City"/>
    <s v="New York"/>
    <n v="10035"/>
    <s v="East"/>
    <s v="OFF-BI-10000822"/>
    <x v="1"/>
    <s v="Binders"/>
    <s v="Acco PRESSTEX Data Binder with Storage Hooks, Light Blue, 9 1/2&quot; X 11&quot;"/>
    <n v="17.216000000000001"/>
    <x v="4"/>
    <n v="0.2"/>
    <x v="1301"/>
  </r>
  <r>
    <n v="1398"/>
    <s v="CA-2013-124485"/>
    <n v="2013"/>
    <d v="2013-11-25T00:00:00"/>
    <d v="2013-11-27T00:00:00"/>
    <s v="First Class"/>
    <x v="396"/>
    <s v="Nat Carroll"/>
    <s v="Consumer"/>
    <x v="0"/>
    <s v="New York City"/>
    <s v="New York"/>
    <n v="10035"/>
    <s v="East"/>
    <s v="OFF-PA-10004971"/>
    <x v="1"/>
    <s v="Paper"/>
    <s v="Xerox 196"/>
    <n v="11.56"/>
    <x v="0"/>
    <n v="0"/>
    <x v="1302"/>
  </r>
  <r>
    <n v="1399"/>
    <s v="CA-2013-124485"/>
    <n v="2013"/>
    <d v="2013-11-25T00:00:00"/>
    <d v="2013-11-27T00:00:00"/>
    <s v="First Class"/>
    <x v="396"/>
    <s v="Nat Carroll"/>
    <s v="Consumer"/>
    <x v="0"/>
    <s v="New York City"/>
    <s v="New York"/>
    <n v="10035"/>
    <s v="East"/>
    <s v="TEC-AC-10002323"/>
    <x v="2"/>
    <s v="Accessories"/>
    <s v="SanDisk Ultra 32 GB MicroSDHC Class 10 Memory Card"/>
    <n v="88.4"/>
    <x v="4"/>
    <n v="0"/>
    <x v="1303"/>
  </r>
  <r>
    <n v="1400"/>
    <s v="CA-2013-124485"/>
    <n v="2013"/>
    <d v="2013-11-25T00:00:00"/>
    <d v="2013-11-27T00:00:00"/>
    <s v="First Class"/>
    <x v="396"/>
    <s v="Nat Carroll"/>
    <s v="Consumer"/>
    <x v="0"/>
    <s v="New York City"/>
    <s v="New York"/>
    <n v="10035"/>
    <s v="East"/>
    <s v="OFF-PA-10004888"/>
    <x v="1"/>
    <s v="Paper"/>
    <s v="Xerox 217"/>
    <n v="6.48"/>
    <x v="7"/>
    <n v="0"/>
    <x v="90"/>
  </r>
  <r>
    <n v="1401"/>
    <s v="CA-2013-159212"/>
    <n v="2013"/>
    <d v="2013-11-02T00:00:00"/>
    <d v="2013-11-06T00:00:00"/>
    <s v="Standard Class"/>
    <x v="454"/>
    <s v="Katherine Murray"/>
    <s v="Home Office"/>
    <x v="0"/>
    <s v="Salem"/>
    <s v="Virginia"/>
    <n v="24153"/>
    <s v="South"/>
    <s v="TEC-PH-10003988"/>
    <x v="2"/>
    <s v="Phones"/>
    <s v="LF Elite 3D Dazzle Designer Hard Case Cover, Lf Stylus Pen and Wiper For Apple Iphone 5c Mini Lite"/>
    <n v="21.8"/>
    <x v="0"/>
    <n v="0"/>
    <x v="48"/>
  </r>
  <r>
    <n v="1402"/>
    <s v="CA-2013-159212"/>
    <n v="2013"/>
    <d v="2013-11-02T00:00:00"/>
    <d v="2013-11-06T00:00:00"/>
    <s v="Standard Class"/>
    <x v="454"/>
    <s v="Katherine Murray"/>
    <s v="Home Office"/>
    <x v="0"/>
    <s v="Salem"/>
    <s v="Virginia"/>
    <n v="24153"/>
    <s v="South"/>
    <s v="OFF-EN-10002230"/>
    <x v="1"/>
    <s v="Envelopes"/>
    <s v="Airmail Envelopes"/>
    <n v="251.79000000000002"/>
    <x v="1"/>
    <n v="0"/>
    <x v="1304"/>
  </r>
  <r>
    <n v="1403"/>
    <s v="US-2013-161396"/>
    <n v="2013"/>
    <d v="2013-04-20T00:00:00"/>
    <d v="2013-04-26T00:00:00"/>
    <s v="Standard Class"/>
    <x v="39"/>
    <s v="Gary Mitchum"/>
    <s v="Home Office"/>
    <x v="0"/>
    <s v="Columbus"/>
    <s v="Ohio"/>
    <n v="43229"/>
    <s v="East"/>
    <s v="FUR-TA-10002622"/>
    <x v="0"/>
    <s v="Tables"/>
    <s v="Bush Andora Conference Table, Maple/Graphite Gray Finish"/>
    <n v="205.17599999999999"/>
    <x v="0"/>
    <n v="0.4"/>
    <x v="1305"/>
  </r>
  <r>
    <n v="1404"/>
    <s v="US-2013-161396"/>
    <n v="2013"/>
    <d v="2013-04-20T00:00:00"/>
    <d v="2013-04-26T00:00:00"/>
    <s v="Standard Class"/>
    <x v="39"/>
    <s v="Gary Mitchum"/>
    <s v="Home Office"/>
    <x v="0"/>
    <s v="Columbus"/>
    <s v="Ohio"/>
    <n v="43229"/>
    <s v="East"/>
    <s v="OFF-PA-10000418"/>
    <x v="1"/>
    <s v="Paper"/>
    <s v="Xerox 189"/>
    <n v="419.4"/>
    <x v="2"/>
    <n v="0.2"/>
    <x v="1306"/>
  </r>
  <r>
    <n v="1405"/>
    <s v="US-2011-118486"/>
    <n v="2011"/>
    <d v="2011-04-06T00:00:00"/>
    <d v="2011-04-08T00:00:00"/>
    <s v="First Class"/>
    <x v="174"/>
    <s v="Shirley Daniels"/>
    <s v="Home Office"/>
    <x v="0"/>
    <s v="Philadelphia"/>
    <s v="Pennsylvania"/>
    <n v="19143"/>
    <s v="East"/>
    <s v="OFF-SU-10004498"/>
    <x v="1"/>
    <s v="Supplies"/>
    <s v="Martin-Yale Premier Letter Opener"/>
    <n v="10.304000000000002"/>
    <x v="7"/>
    <n v="0.2"/>
    <x v="1307"/>
  </r>
  <r>
    <n v="1406"/>
    <s v="US-2011-118486"/>
    <n v="2011"/>
    <d v="2011-04-06T00:00:00"/>
    <d v="2011-04-08T00:00:00"/>
    <s v="First Class"/>
    <x v="174"/>
    <s v="Shirley Daniels"/>
    <s v="Home Office"/>
    <x v="0"/>
    <s v="Philadelphia"/>
    <s v="Pennsylvania"/>
    <n v="19143"/>
    <s v="East"/>
    <s v="FUR-TA-10001039"/>
    <x v="0"/>
    <s v="Tables"/>
    <s v="KI Adjustable-Height Table"/>
    <n v="154.76400000000001"/>
    <x v="1"/>
    <n v="0.4"/>
    <x v="1308"/>
  </r>
  <r>
    <n v="1407"/>
    <s v="US-2011-118486"/>
    <n v="2011"/>
    <d v="2011-04-06T00:00:00"/>
    <d v="2011-04-08T00:00:00"/>
    <s v="First Class"/>
    <x v="174"/>
    <s v="Shirley Daniels"/>
    <s v="Home Office"/>
    <x v="0"/>
    <s v="Philadelphia"/>
    <s v="Pennsylvania"/>
    <n v="19143"/>
    <s v="East"/>
    <s v="TEC-AC-10004659"/>
    <x v="2"/>
    <s v="Accessories"/>
    <s v="Imation Secure+ Hardware Encrypted USB 2.0 Flash Drive; 16GB"/>
    <n v="116.78399999999999"/>
    <x v="0"/>
    <n v="0.2"/>
    <x v="1309"/>
  </r>
  <r>
    <n v="1408"/>
    <s v="CA-2013-130407"/>
    <n v="2013"/>
    <d v="2013-09-03T00:00:00"/>
    <d v="2013-09-07T00:00:00"/>
    <s v="Standard Class"/>
    <x v="30"/>
    <s v="Karen Daniels"/>
    <s v="Consumer"/>
    <x v="0"/>
    <s v="New York City"/>
    <s v="New York"/>
    <n v="10024"/>
    <s v="East"/>
    <s v="OFF-AR-10002240"/>
    <x v="1"/>
    <s v="Art"/>
    <s v="Panasonic KP-150 Electric Pencil Sharpener"/>
    <n v="75.48"/>
    <x v="0"/>
    <n v="0"/>
    <x v="1310"/>
  </r>
  <r>
    <n v="1409"/>
    <s v="CA-2013-130407"/>
    <n v="2013"/>
    <d v="2013-09-03T00:00:00"/>
    <d v="2013-09-07T00:00:00"/>
    <s v="Standard Class"/>
    <x v="30"/>
    <s v="Karen Daniels"/>
    <s v="Consumer"/>
    <x v="0"/>
    <s v="New York City"/>
    <s v="New York"/>
    <n v="10024"/>
    <s v="East"/>
    <s v="FUR-FU-10001967"/>
    <x v="0"/>
    <s v="Furnishings"/>
    <s v="Telescoping Adjustable Floor Lamp"/>
    <n v="39.979999999999997"/>
    <x v="0"/>
    <n v="0"/>
    <x v="1311"/>
  </r>
  <r>
    <n v="1410"/>
    <s v="US-2013-122245"/>
    <n v="2013"/>
    <d v="2013-09-26T00:00:00"/>
    <d v="2013-10-01T00:00:00"/>
    <s v="Standard Class"/>
    <x v="455"/>
    <s v="Adrian Barton"/>
    <s v="Consumer"/>
    <x v="0"/>
    <s v="Phoenix"/>
    <s v="Arizona"/>
    <n v="85023"/>
    <s v="West"/>
    <s v="FUR-TA-10002356"/>
    <x v="0"/>
    <s v="Tables"/>
    <s v="Bevis Boat-Shaped Conference Table"/>
    <n v="393.16500000000002"/>
    <x v="1"/>
    <n v="0.5"/>
    <x v="896"/>
  </r>
  <r>
    <n v="1411"/>
    <s v="CA-2014-105144"/>
    <n v="2014"/>
    <d v="2014-11-05T00:00:00"/>
    <d v="2014-11-12T00:00:00"/>
    <s v="Standard Class"/>
    <x v="449"/>
    <s v="Sam Zeldin"/>
    <s v="Home Office"/>
    <x v="0"/>
    <s v="Grand Prairie"/>
    <s v="Texas"/>
    <n v="75051"/>
    <s v="Central"/>
    <s v="OFF-LA-10003923"/>
    <x v="1"/>
    <s v="Labels"/>
    <s v="Alphabetical Labels for Top Tab Filing"/>
    <n v="23.680000000000003"/>
    <x v="0"/>
    <n v="0.2"/>
    <x v="210"/>
  </r>
  <r>
    <n v="1412"/>
    <s v="CA-2013-136329"/>
    <n v="2013"/>
    <d v="2013-07-10T00:00:00"/>
    <d v="2013-07-14T00:00:00"/>
    <s v="Standard Class"/>
    <x v="63"/>
    <s v="Jonathan Doherty"/>
    <s v="Corporate"/>
    <x v="0"/>
    <s v="New York City"/>
    <s v="New York"/>
    <n v="10035"/>
    <s v="East"/>
    <s v="FUR-CH-10002335"/>
    <x v="0"/>
    <s v="Chairs"/>
    <s v="Hon GuestStacker Chair"/>
    <n v="408.00599999999997"/>
    <x v="0"/>
    <n v="0.1"/>
    <x v="1312"/>
  </r>
  <r>
    <n v="1413"/>
    <s v="CA-2013-136329"/>
    <n v="2013"/>
    <d v="2013-07-10T00:00:00"/>
    <d v="2013-07-14T00:00:00"/>
    <s v="Standard Class"/>
    <x v="63"/>
    <s v="Jonathan Doherty"/>
    <s v="Corporate"/>
    <x v="0"/>
    <s v="New York City"/>
    <s v="New York"/>
    <n v="10035"/>
    <s v="East"/>
    <s v="FUR-FU-10000723"/>
    <x v="0"/>
    <s v="Furnishings"/>
    <s v="Deflect-o EconoMat Studded, No Bevel Mat for Low Pile Carpeting"/>
    <n v="165.28"/>
    <x v="4"/>
    <n v="0"/>
    <x v="1313"/>
  </r>
  <r>
    <n v="1414"/>
    <s v="CA-2011-146640"/>
    <n v="2011"/>
    <d v="2011-06-30T00:00:00"/>
    <d v="2011-07-05T00:00:00"/>
    <s v="Standard Class"/>
    <x v="456"/>
    <s v="Helen Abelman"/>
    <s v="Consumer"/>
    <x v="0"/>
    <s v="New York City"/>
    <s v="New York"/>
    <n v="10024"/>
    <s v="East"/>
    <s v="OFF-BI-10002867"/>
    <x v="1"/>
    <s v="Binders"/>
    <s v="GBC Recycled Regency Composition Covers"/>
    <n v="334.76800000000003"/>
    <x v="3"/>
    <n v="0.2"/>
    <x v="1314"/>
  </r>
  <r>
    <n v="1415"/>
    <s v="CA-2014-115994"/>
    <n v="2014"/>
    <d v="2014-01-29T00:00:00"/>
    <d v="2014-02-01T00:00:00"/>
    <s v="Second Class"/>
    <x v="457"/>
    <s v="Beth Thompson"/>
    <s v="Home Office"/>
    <x v="0"/>
    <s v="Costa Mesa"/>
    <s v="California"/>
    <n v="92627"/>
    <s v="West"/>
    <s v="TEC-AC-10000580"/>
    <x v="2"/>
    <s v="Accessories"/>
    <s v="Logitech G13 Programmable Gameboard with LCD Display"/>
    <n v="239.96999999999997"/>
    <x v="1"/>
    <n v="0"/>
    <x v="1315"/>
  </r>
  <r>
    <n v="1416"/>
    <s v="CA-2014-115994"/>
    <n v="2014"/>
    <d v="2014-01-29T00:00:00"/>
    <d v="2014-02-01T00:00:00"/>
    <s v="Second Class"/>
    <x v="457"/>
    <s v="Beth Thompson"/>
    <s v="Home Office"/>
    <x v="0"/>
    <s v="Costa Mesa"/>
    <s v="California"/>
    <n v="92627"/>
    <s v="West"/>
    <s v="FUR-FU-10003976"/>
    <x v="0"/>
    <s v="Furnishings"/>
    <s v="DAX Executive Solid Wood Document Frame, Desktop or Hang, Mahogany, 5 x 7"/>
    <n v="37.74"/>
    <x v="1"/>
    <n v="0"/>
    <x v="1316"/>
  </r>
  <r>
    <n v="1417"/>
    <s v="CA-2012-126697"/>
    <n v="2012"/>
    <d v="2012-09-21T00:00:00"/>
    <d v="2012-09-24T00:00:00"/>
    <s v="First Class"/>
    <x v="458"/>
    <s v="Stuart Van"/>
    <s v="Corporate"/>
    <x v="0"/>
    <s v="Houston"/>
    <s v="Texas"/>
    <n v="77041"/>
    <s v="Central"/>
    <s v="TEC-PH-10002922"/>
    <x v="2"/>
    <s v="Phones"/>
    <s v="ShoreTel ShorePhone IP 230 VoIP phone"/>
    <n v="946.34400000000005"/>
    <x v="3"/>
    <n v="0.2"/>
    <x v="1317"/>
  </r>
  <r>
    <n v="1418"/>
    <s v="CA-2012-126697"/>
    <n v="2012"/>
    <d v="2012-09-21T00:00:00"/>
    <d v="2012-09-24T00:00:00"/>
    <s v="First Class"/>
    <x v="458"/>
    <s v="Stuart Van"/>
    <s v="Corporate"/>
    <x v="0"/>
    <s v="Houston"/>
    <s v="Texas"/>
    <n v="77041"/>
    <s v="Central"/>
    <s v="TEC-AC-10004353"/>
    <x v="2"/>
    <s v="Accessories"/>
    <s v="Hypercom P1300 Pinpad"/>
    <n v="151.20000000000002"/>
    <x v="1"/>
    <n v="0.2"/>
    <x v="1318"/>
  </r>
  <r>
    <n v="1419"/>
    <s v="CA-2012-126697"/>
    <n v="2012"/>
    <d v="2012-09-21T00:00:00"/>
    <d v="2012-09-24T00:00:00"/>
    <s v="First Class"/>
    <x v="458"/>
    <s v="Stuart Van"/>
    <s v="Corporate"/>
    <x v="0"/>
    <s v="Houston"/>
    <s v="Texas"/>
    <n v="77041"/>
    <s v="Central"/>
    <s v="FUR-FU-10001706"/>
    <x v="0"/>
    <s v="Furnishings"/>
    <s v="Longer-Life Soft White Bulbs"/>
    <n v="4.9280000000000008"/>
    <x v="4"/>
    <n v="0.6"/>
    <x v="1319"/>
  </r>
  <r>
    <n v="1420"/>
    <s v="CA-2012-124800"/>
    <n v="2012"/>
    <d v="2012-09-26T00:00:00"/>
    <d v="2012-09-30T00:00:00"/>
    <s v="Standard Class"/>
    <x v="459"/>
    <s v="Rick Wilson"/>
    <s v="Corporate"/>
    <x v="0"/>
    <s v="Mesa"/>
    <s v="Arizona"/>
    <n v="85204"/>
    <s v="West"/>
    <s v="OFF-PA-10000501"/>
    <x v="1"/>
    <s v="Paper"/>
    <s v="Petty Cash Envelope"/>
    <n v="86.272000000000006"/>
    <x v="4"/>
    <n v="0.2"/>
    <x v="1320"/>
  </r>
  <r>
    <n v="1421"/>
    <s v="CA-2012-124800"/>
    <n v="2012"/>
    <d v="2012-09-26T00:00:00"/>
    <d v="2012-09-30T00:00:00"/>
    <s v="Standard Class"/>
    <x v="459"/>
    <s v="Rick Wilson"/>
    <s v="Corporate"/>
    <x v="0"/>
    <s v="Mesa"/>
    <s v="Arizona"/>
    <n v="85204"/>
    <s v="West"/>
    <s v="OFF-BI-10000778"/>
    <x v="1"/>
    <s v="Binders"/>
    <s v="GBC VeloBinder Electric Binding Machine"/>
    <n v="72.588000000000008"/>
    <x v="0"/>
    <n v="0.7"/>
    <x v="1321"/>
  </r>
  <r>
    <n v="1422"/>
    <s v="CA-2012-124800"/>
    <n v="2012"/>
    <d v="2012-09-26T00:00:00"/>
    <d v="2012-09-30T00:00:00"/>
    <s v="Standard Class"/>
    <x v="459"/>
    <s v="Rick Wilson"/>
    <s v="Corporate"/>
    <x v="0"/>
    <s v="Mesa"/>
    <s v="Arizona"/>
    <n v="85204"/>
    <s v="West"/>
    <s v="OFF-AP-10004980"/>
    <x v="1"/>
    <s v="Appliances"/>
    <s v="3M Replacement Filter for Office Air Cleaner for 20' x 33' Room"/>
    <n v="60.672000000000004"/>
    <x v="0"/>
    <n v="0.2"/>
    <x v="1322"/>
  </r>
  <r>
    <n v="1423"/>
    <s v="CA-2012-124800"/>
    <n v="2012"/>
    <d v="2012-09-26T00:00:00"/>
    <d v="2012-09-30T00:00:00"/>
    <s v="Standard Class"/>
    <x v="459"/>
    <s v="Rick Wilson"/>
    <s v="Corporate"/>
    <x v="0"/>
    <s v="Mesa"/>
    <s v="Arizona"/>
    <n v="85204"/>
    <s v="West"/>
    <s v="OFF-BI-10003984"/>
    <x v="1"/>
    <s v="Binders"/>
    <s v="Lock-Up Easel 'Spel-Binder'"/>
    <n v="77.031000000000006"/>
    <x v="6"/>
    <n v="0.7"/>
    <x v="1323"/>
  </r>
  <r>
    <n v="1424"/>
    <s v="CA-2012-124800"/>
    <n v="2012"/>
    <d v="2012-09-26T00:00:00"/>
    <d v="2012-09-30T00:00:00"/>
    <s v="Standard Class"/>
    <x v="459"/>
    <s v="Rick Wilson"/>
    <s v="Corporate"/>
    <x v="0"/>
    <s v="Mesa"/>
    <s v="Arizona"/>
    <n v="85204"/>
    <s v="West"/>
    <s v="OFF-ST-10000798"/>
    <x v="1"/>
    <s v="Storage"/>
    <s v="2300 Heavy-Duty Transfer File Systems by Perma"/>
    <n v="119.90400000000001"/>
    <x v="5"/>
    <n v="0.2"/>
    <x v="1324"/>
  </r>
  <r>
    <n v="1425"/>
    <s v="CA-2012-124800"/>
    <n v="2012"/>
    <d v="2012-09-26T00:00:00"/>
    <d v="2012-09-30T00:00:00"/>
    <s v="Standard Class"/>
    <x v="459"/>
    <s v="Rick Wilson"/>
    <s v="Corporate"/>
    <x v="0"/>
    <s v="Mesa"/>
    <s v="Arizona"/>
    <n v="85204"/>
    <s v="West"/>
    <s v="TEC-PH-10001750"/>
    <x v="2"/>
    <s v="Phones"/>
    <s v="Samsung Rugby III"/>
    <n v="263.96000000000004"/>
    <x v="2"/>
    <n v="0.2"/>
    <x v="1325"/>
  </r>
  <r>
    <n v="1426"/>
    <s v="CA-2012-124800"/>
    <n v="2012"/>
    <d v="2012-09-26T00:00:00"/>
    <d v="2012-09-30T00:00:00"/>
    <s v="Standard Class"/>
    <x v="459"/>
    <s v="Rick Wilson"/>
    <s v="Corporate"/>
    <x v="0"/>
    <s v="Mesa"/>
    <s v="Arizona"/>
    <n v="85204"/>
    <s v="West"/>
    <s v="OFF-ST-10002743"/>
    <x v="1"/>
    <s v="Storage"/>
    <s v="SAFCO Boltless Steel Shelving"/>
    <n v="363.64800000000002"/>
    <x v="4"/>
    <n v="0.2"/>
    <x v="1326"/>
  </r>
  <r>
    <n v="1427"/>
    <s v="US-2012-164448"/>
    <n v="2012"/>
    <d v="2012-10-31T00:00:00"/>
    <d v="2012-11-04T00:00:00"/>
    <s v="Second Class"/>
    <x v="460"/>
    <s v="Damala Kotsonis"/>
    <s v="Corporate"/>
    <x v="0"/>
    <s v="Salinas"/>
    <s v="California"/>
    <n v="93905"/>
    <s v="West"/>
    <s v="OFF-BI-10002949"/>
    <x v="1"/>
    <s v="Binders"/>
    <s v="Prestige Round Ring Binders"/>
    <n v="9.7280000000000015"/>
    <x v="0"/>
    <n v="0.2"/>
    <x v="1327"/>
  </r>
  <r>
    <n v="1428"/>
    <s v="US-2012-164448"/>
    <n v="2012"/>
    <d v="2012-10-31T00:00:00"/>
    <d v="2012-11-04T00:00:00"/>
    <s v="Second Class"/>
    <x v="460"/>
    <s v="Damala Kotsonis"/>
    <s v="Corporate"/>
    <x v="0"/>
    <s v="Salinas"/>
    <s v="California"/>
    <n v="93905"/>
    <s v="West"/>
    <s v="OFF-EN-10002600"/>
    <x v="1"/>
    <s v="Envelopes"/>
    <s v="Redi-Strip #10 Envelopes, 4 1/8 x 9 1/2"/>
    <n v="14.75"/>
    <x v="2"/>
    <n v="0"/>
    <x v="1328"/>
  </r>
  <r>
    <n v="1429"/>
    <s v="US-2012-164448"/>
    <n v="2012"/>
    <d v="2012-10-31T00:00:00"/>
    <d v="2012-11-04T00:00:00"/>
    <s v="Second Class"/>
    <x v="460"/>
    <s v="Damala Kotsonis"/>
    <s v="Corporate"/>
    <x v="0"/>
    <s v="Salinas"/>
    <s v="California"/>
    <n v="93905"/>
    <s v="West"/>
    <s v="OFF-BI-10003708"/>
    <x v="1"/>
    <s v="Binders"/>
    <s v="Acco Four Pocket Poly Ring Binder with Label Holder, Smoke, 1&quot;"/>
    <n v="29.800000000000004"/>
    <x v="2"/>
    <n v="0.2"/>
    <x v="1329"/>
  </r>
  <r>
    <n v="1430"/>
    <s v="US-2012-164448"/>
    <n v="2012"/>
    <d v="2012-10-31T00:00:00"/>
    <d v="2012-11-04T00:00:00"/>
    <s v="Second Class"/>
    <x v="460"/>
    <s v="Damala Kotsonis"/>
    <s v="Corporate"/>
    <x v="0"/>
    <s v="Salinas"/>
    <s v="California"/>
    <n v="93905"/>
    <s v="West"/>
    <s v="OFF-LA-10003510"/>
    <x v="1"/>
    <s v="Labels"/>
    <s v="Avery 4027 File Folder Labels for Dot Matrix Printers, 5000 Labels per Box, White"/>
    <n v="427.42"/>
    <x v="9"/>
    <n v="0"/>
    <x v="1330"/>
  </r>
  <r>
    <n v="1431"/>
    <s v="CA-2014-122700"/>
    <n v="2014"/>
    <d v="2014-11-27T00:00:00"/>
    <d v="2014-12-01T00:00:00"/>
    <s v="Standard Class"/>
    <x v="299"/>
    <s v="Liz Thompson"/>
    <s v="Consumer"/>
    <x v="0"/>
    <s v="Columbus"/>
    <s v="Ohio"/>
    <n v="43229"/>
    <s v="East"/>
    <s v="TEC-PH-10003092"/>
    <x v="2"/>
    <s v="Phones"/>
    <s v="Motorola L804"/>
    <n v="220.75200000000001"/>
    <x v="8"/>
    <n v="0.4"/>
    <x v="1331"/>
  </r>
  <r>
    <n v="1432"/>
    <s v="CA-2011-120768"/>
    <n v="2011"/>
    <d v="2011-12-19T00:00:00"/>
    <d v="2011-12-21T00:00:00"/>
    <s v="Second Class"/>
    <x v="5"/>
    <s v="Irene Maddox"/>
    <s v="Consumer"/>
    <x v="0"/>
    <s v="Florence"/>
    <s v="Alabama"/>
    <n v="35630"/>
    <s v="South"/>
    <s v="OFF-BI-10001191"/>
    <x v="1"/>
    <s v="Binders"/>
    <s v="Canvas Sectional Post Binders"/>
    <n v="152.76"/>
    <x v="5"/>
    <n v="0"/>
    <x v="1332"/>
  </r>
  <r>
    <n v="1433"/>
    <s v="CA-2011-120768"/>
    <n v="2011"/>
    <d v="2011-12-19T00:00:00"/>
    <d v="2011-12-21T00:00:00"/>
    <s v="Second Class"/>
    <x v="5"/>
    <s v="Irene Maddox"/>
    <s v="Consumer"/>
    <x v="0"/>
    <s v="Florence"/>
    <s v="Alabama"/>
    <n v="35630"/>
    <s v="South"/>
    <s v="OFF-SU-10004115"/>
    <x v="1"/>
    <s v="Supplies"/>
    <s v="Acme Stainless Steel Office Snips"/>
    <n v="7.27"/>
    <x v="7"/>
    <n v="0"/>
    <x v="1333"/>
  </r>
  <r>
    <n v="1434"/>
    <s v="CA-2011-120768"/>
    <n v="2011"/>
    <d v="2011-12-19T00:00:00"/>
    <d v="2011-12-21T00:00:00"/>
    <s v="Second Class"/>
    <x v="5"/>
    <s v="Irene Maddox"/>
    <s v="Consumer"/>
    <x v="0"/>
    <s v="Florence"/>
    <s v="Alabama"/>
    <n v="35630"/>
    <s v="South"/>
    <s v="FUR-CH-10000513"/>
    <x v="0"/>
    <s v="Chairs"/>
    <s v="High-Back Leather Manager's Chair"/>
    <n v="1819.8600000000001"/>
    <x v="9"/>
    <n v="0"/>
    <x v="1334"/>
  </r>
  <r>
    <n v="1435"/>
    <s v="US-2013-153129"/>
    <n v="2013"/>
    <d v="2013-12-27T00:00:00"/>
    <d v="2013-12-31T00:00:00"/>
    <s v="Standard Class"/>
    <x v="224"/>
    <s v="Frank Preis"/>
    <s v="Consumer"/>
    <x v="0"/>
    <s v="Seattle"/>
    <s v="Washington"/>
    <n v="98105"/>
    <s v="West"/>
    <s v="OFF-PA-10003673"/>
    <x v="1"/>
    <s v="Paper"/>
    <s v="Strathmore Photo Mount Cards"/>
    <n v="33.9"/>
    <x v="2"/>
    <n v="0"/>
    <x v="1335"/>
  </r>
  <r>
    <n v="1436"/>
    <s v="CA-2014-106852"/>
    <n v="2014"/>
    <d v="2014-06-21T00:00:00"/>
    <d v="2014-06-28T00:00:00"/>
    <s v="Standard Class"/>
    <x v="461"/>
    <s v="Shui Tom"/>
    <s v="Consumer"/>
    <x v="0"/>
    <s v="Parma"/>
    <s v="Ohio"/>
    <n v="44134"/>
    <s v="East"/>
    <s v="OFF-PA-10001639"/>
    <x v="1"/>
    <s v="Paper"/>
    <s v="Xerox 203"/>
    <n v="31.104000000000006"/>
    <x v="5"/>
    <n v="0.2"/>
    <x v="282"/>
  </r>
  <r>
    <n v="1437"/>
    <s v="CA-2014-106852"/>
    <n v="2014"/>
    <d v="2014-06-21T00:00:00"/>
    <d v="2014-06-28T00:00:00"/>
    <s v="Standard Class"/>
    <x v="461"/>
    <s v="Shui Tom"/>
    <s v="Consumer"/>
    <x v="0"/>
    <s v="Parma"/>
    <s v="Ohio"/>
    <n v="44134"/>
    <s v="East"/>
    <s v="OFF-AR-10003829"/>
    <x v="1"/>
    <s v="Art"/>
    <s v="Newell 35"/>
    <n v="5.2480000000000002"/>
    <x v="0"/>
    <n v="0.2"/>
    <x v="822"/>
  </r>
  <r>
    <n v="1438"/>
    <s v="CA-2012-139731"/>
    <n v="2012"/>
    <d v="2012-10-15T00:00:00"/>
    <d v="2012-10-15T00:00:00"/>
    <s v="Same Day"/>
    <x v="32"/>
    <s v="Joel Eaton"/>
    <s v="Consumer"/>
    <x v="0"/>
    <s v="Amarillo"/>
    <s v="Texas"/>
    <n v="79109"/>
    <s v="Central"/>
    <s v="TEC-AC-10004975"/>
    <x v="2"/>
    <s v="Accessories"/>
    <s v="Plantronics Audio 995 Wireless Stereo Headset"/>
    <n v="263.88"/>
    <x v="1"/>
    <n v="0.2"/>
    <x v="1336"/>
  </r>
  <r>
    <n v="1439"/>
    <s v="CA-2012-139731"/>
    <n v="2012"/>
    <d v="2012-10-15T00:00:00"/>
    <d v="2012-10-15T00:00:00"/>
    <s v="Same Day"/>
    <x v="32"/>
    <s v="Joel Eaton"/>
    <s v="Consumer"/>
    <x v="0"/>
    <s v="Amarillo"/>
    <s v="Texas"/>
    <n v="79109"/>
    <s v="Central"/>
    <s v="FUR-CH-10002024"/>
    <x v="0"/>
    <s v="Chairs"/>
    <s v="HON 5400 Series Task Chairs for Big and Tall"/>
    <n v="2453.4299999999998"/>
    <x v="2"/>
    <n v="0.3"/>
    <x v="1337"/>
  </r>
  <r>
    <n v="1440"/>
    <s v="CA-2014-122735"/>
    <n v="2014"/>
    <d v="2014-04-13T00:00:00"/>
    <d v="2014-04-16T00:00:00"/>
    <s v="Second Class"/>
    <x v="217"/>
    <s v="Bill Donatelli"/>
    <s v="Consumer"/>
    <x v="0"/>
    <s v="Providence"/>
    <s v="Rhode Island"/>
    <n v="2908"/>
    <s v="East"/>
    <s v="OFF-BI-10004364"/>
    <x v="1"/>
    <s v="Binders"/>
    <s v="Storex Dura Pro Binders"/>
    <n v="29.700000000000003"/>
    <x v="2"/>
    <n v="0"/>
    <x v="1338"/>
  </r>
  <r>
    <n v="1441"/>
    <s v="CA-2014-122735"/>
    <n v="2014"/>
    <d v="2014-04-13T00:00:00"/>
    <d v="2014-04-16T00:00:00"/>
    <s v="Second Class"/>
    <x v="217"/>
    <s v="Bill Donatelli"/>
    <s v="Consumer"/>
    <x v="0"/>
    <s v="Providence"/>
    <s v="Rhode Island"/>
    <n v="2908"/>
    <s v="East"/>
    <s v="OFF-PA-10001712"/>
    <x v="1"/>
    <s v="Paper"/>
    <s v="Xerox 1948"/>
    <n v="39.96"/>
    <x v="4"/>
    <n v="0"/>
    <x v="1339"/>
  </r>
  <r>
    <n v="1442"/>
    <s v="CA-2014-128160"/>
    <n v="2014"/>
    <d v="2014-12-20T00:00:00"/>
    <d v="2014-12-25T00:00:00"/>
    <s v="Second Class"/>
    <x v="462"/>
    <s v="Michael Moore"/>
    <s v="Consumer"/>
    <x v="0"/>
    <s v="San Francisco"/>
    <s v="California"/>
    <n v="94110"/>
    <s v="West"/>
    <s v="OFF-BI-10001510"/>
    <x v="1"/>
    <s v="Binders"/>
    <s v="Deluxe Heavy-Duty Vinyl Round Ring Binder"/>
    <n v="36.672000000000004"/>
    <x v="0"/>
    <n v="0.2"/>
    <x v="1340"/>
  </r>
  <r>
    <n v="1443"/>
    <s v="CA-2014-117695"/>
    <n v="2014"/>
    <d v="2014-08-06T00:00:00"/>
    <d v="2014-08-09T00:00:00"/>
    <s v="First Class"/>
    <x v="463"/>
    <s v="Pauline Webber"/>
    <s v="Corporate"/>
    <x v="0"/>
    <s v="Richmond"/>
    <s v="Kentucky"/>
    <n v="40475"/>
    <s v="South"/>
    <s v="OFF-PA-10002713"/>
    <x v="1"/>
    <s v="Paper"/>
    <s v="Adams Phone Message Book, 200 Message Capacity, 8 1/16” x 11”"/>
    <n v="13.76"/>
    <x v="0"/>
    <n v="0"/>
    <x v="1341"/>
  </r>
  <r>
    <n v="1444"/>
    <s v="CA-2012-166135"/>
    <n v="2012"/>
    <d v="2012-10-01T00:00:00"/>
    <d v="2012-10-06T00:00:00"/>
    <s v="Standard Class"/>
    <x v="464"/>
    <s v="Shaun Chance"/>
    <s v="Corporate"/>
    <x v="0"/>
    <s v="Aurora"/>
    <s v="Colorado"/>
    <n v="80013"/>
    <s v="West"/>
    <s v="OFF-ST-10002974"/>
    <x v="1"/>
    <s v="Storage"/>
    <s v="Trav-L-File Heavy-Duty Shuttle II, Black"/>
    <n v="139.42400000000001"/>
    <x v="4"/>
    <n v="0.2"/>
    <x v="1342"/>
  </r>
  <r>
    <n v="1445"/>
    <s v="CA-2013-133725"/>
    <n v="2013"/>
    <d v="2013-05-24T00:00:00"/>
    <d v="2013-05-29T00:00:00"/>
    <s v="Standard Class"/>
    <x v="107"/>
    <s v="Ken Lonsdale"/>
    <s v="Consumer"/>
    <x v="0"/>
    <s v="Chicago"/>
    <s v="Illinois"/>
    <n v="60623"/>
    <s v="Central"/>
    <s v="TEC-PH-10004165"/>
    <x v="2"/>
    <s v="Phones"/>
    <s v="Mitel MiVoice 5330e IP Phone"/>
    <n v="1979.9280000000001"/>
    <x v="6"/>
    <n v="0.2"/>
    <x v="1343"/>
  </r>
  <r>
    <n v="1446"/>
    <s v="CA-2014-102337"/>
    <n v="2014"/>
    <d v="2014-06-14T00:00:00"/>
    <d v="2014-06-17T00:00:00"/>
    <s v="First Class"/>
    <x v="174"/>
    <s v="Shirley Daniels"/>
    <s v="Home Office"/>
    <x v="0"/>
    <s v="Chicago"/>
    <s v="Illinois"/>
    <n v="60653"/>
    <s v="Central"/>
    <s v="OFF-ST-10004804"/>
    <x v="1"/>
    <s v="Storage"/>
    <s v="Belkin 19&quot; Vented Equipment Shelf, Black"/>
    <n v="164.73599999999999"/>
    <x v="4"/>
    <n v="0.2"/>
    <x v="1344"/>
  </r>
  <r>
    <n v="1447"/>
    <s v="CA-2014-102337"/>
    <n v="2014"/>
    <d v="2014-06-14T00:00:00"/>
    <d v="2014-06-17T00:00:00"/>
    <s v="First Class"/>
    <x v="174"/>
    <s v="Shirley Daniels"/>
    <s v="Home Office"/>
    <x v="0"/>
    <s v="Chicago"/>
    <s v="Illinois"/>
    <n v="60653"/>
    <s v="Central"/>
    <s v="FUR-CH-10004289"/>
    <x v="0"/>
    <s v="Chairs"/>
    <s v="Global Super Steno Chair"/>
    <n v="470.30199999999996"/>
    <x v="3"/>
    <n v="0.3"/>
    <x v="1345"/>
  </r>
  <r>
    <n v="1448"/>
    <s v="CA-2014-102337"/>
    <n v="2014"/>
    <d v="2014-06-14T00:00:00"/>
    <d v="2014-06-17T00:00:00"/>
    <s v="First Class"/>
    <x v="174"/>
    <s v="Shirley Daniels"/>
    <s v="Home Office"/>
    <x v="0"/>
    <s v="Chicago"/>
    <s v="Illinois"/>
    <n v="60653"/>
    <s v="Central"/>
    <s v="TEC-PH-10002564"/>
    <x v="2"/>
    <s v="Phones"/>
    <s v="OtterBox Defender Series Case - Samsung Galaxy S4"/>
    <n v="47.984000000000002"/>
    <x v="0"/>
    <n v="0.2"/>
    <x v="1346"/>
  </r>
  <r>
    <n v="1449"/>
    <s v="US-2011-112564"/>
    <n v="2011"/>
    <d v="2011-04-23T00:00:00"/>
    <d v="2011-04-24T00:00:00"/>
    <s v="First Class"/>
    <x v="378"/>
    <s v="Theresa Swint"/>
    <s v="Corporate"/>
    <x v="0"/>
    <s v="Philadelphia"/>
    <s v="Pennsylvania"/>
    <n v="19134"/>
    <s v="East"/>
    <s v="OFF-BI-10004876"/>
    <x v="1"/>
    <s v="Binders"/>
    <s v="Wilson Jones Suede Grain Vinyl Binders"/>
    <n v="2.5020000000000002"/>
    <x v="1"/>
    <n v="0.7"/>
    <x v="1347"/>
  </r>
  <r>
    <n v="1450"/>
    <s v="CA-2012-145821"/>
    <n v="2012"/>
    <d v="2012-05-01T00:00:00"/>
    <d v="2012-05-07T00:00:00"/>
    <s v="Standard Class"/>
    <x v="80"/>
    <s v="Jennifer Braxton"/>
    <s v="Corporate"/>
    <x v="0"/>
    <s v="Los Angeles"/>
    <s v="California"/>
    <n v="90008"/>
    <s v="West"/>
    <s v="TEC-PH-10004348"/>
    <x v="2"/>
    <s v="Phones"/>
    <s v="OtterBox Defender Series Case - iPhone 5c"/>
    <n v="88.751999999999995"/>
    <x v="1"/>
    <n v="0.2"/>
    <x v="1348"/>
  </r>
  <r>
    <n v="1451"/>
    <s v="US-2012-160150"/>
    <n v="2012"/>
    <d v="2012-07-19T00:00:00"/>
    <d v="2012-07-20T00:00:00"/>
    <s v="First Class"/>
    <x v="465"/>
    <s v="Thais Sissman"/>
    <s v="Consumer"/>
    <x v="0"/>
    <s v="Phoenix"/>
    <s v="Arizona"/>
    <n v="85023"/>
    <s v="West"/>
    <s v="OFF-BI-10004352"/>
    <x v="1"/>
    <s v="Binders"/>
    <s v="Wilson Jones DublLock D-Ring Binders"/>
    <n v="2.0250000000000004"/>
    <x v="7"/>
    <n v="0.7"/>
    <x v="1349"/>
  </r>
  <r>
    <n v="1452"/>
    <s v="CA-2013-133711"/>
    <n v="2013"/>
    <d v="2013-11-27T00:00:00"/>
    <d v="2013-11-30T00:00:00"/>
    <s v="First Class"/>
    <x v="466"/>
    <s v="Mark Cousins"/>
    <s v="Corporate"/>
    <x v="0"/>
    <s v="Mobile"/>
    <s v="Alabama"/>
    <n v="36608"/>
    <s v="South"/>
    <s v="OFF-PA-10001685"/>
    <x v="1"/>
    <s v="Paper"/>
    <s v="Staples"/>
    <n v="70.98"/>
    <x v="3"/>
    <n v="0"/>
    <x v="1350"/>
  </r>
  <r>
    <n v="1453"/>
    <s v="CA-2013-133711"/>
    <n v="2013"/>
    <d v="2013-11-27T00:00:00"/>
    <d v="2013-11-30T00:00:00"/>
    <s v="First Class"/>
    <x v="466"/>
    <s v="Mark Cousins"/>
    <s v="Corporate"/>
    <x v="0"/>
    <s v="Mobile"/>
    <s v="Alabama"/>
    <n v="36608"/>
    <s v="South"/>
    <s v="OFF-BI-10000666"/>
    <x v="1"/>
    <s v="Binders"/>
    <s v="Surelock Post Binders"/>
    <n v="91.679999999999993"/>
    <x v="1"/>
    <n v="0"/>
    <x v="1351"/>
  </r>
  <r>
    <n v="1454"/>
    <s v="CA-2013-133711"/>
    <n v="2013"/>
    <d v="2013-11-27T00:00:00"/>
    <d v="2013-11-30T00:00:00"/>
    <s v="First Class"/>
    <x v="466"/>
    <s v="Mark Cousins"/>
    <s v="Corporate"/>
    <x v="0"/>
    <s v="Mobile"/>
    <s v="Alabama"/>
    <n v="36608"/>
    <s v="South"/>
    <s v="OFF-BI-10004352"/>
    <x v="1"/>
    <s v="Binders"/>
    <s v="Wilson Jones DublLock D-Ring Binders"/>
    <n v="33.75"/>
    <x v="2"/>
    <n v="0"/>
    <x v="1352"/>
  </r>
  <r>
    <n v="1455"/>
    <s v="CA-2013-133711"/>
    <n v="2013"/>
    <d v="2013-11-27T00:00:00"/>
    <d v="2013-11-30T00:00:00"/>
    <s v="First Class"/>
    <x v="466"/>
    <s v="Mark Cousins"/>
    <s v="Corporate"/>
    <x v="0"/>
    <s v="Mobile"/>
    <s v="Alabama"/>
    <n v="36608"/>
    <s v="South"/>
    <s v="TEC-MA-10000010"/>
    <x v="2"/>
    <s v="Machines"/>
    <s v="Hewlett-Packard Deskjet 3050a All-in-One Color Inkjet Printer"/>
    <n v="3040"/>
    <x v="8"/>
    <n v="0"/>
    <x v="1353"/>
  </r>
  <r>
    <n v="1456"/>
    <s v="CA-2014-148474"/>
    <n v="2014"/>
    <d v="2014-06-13T00:00:00"/>
    <d v="2014-06-20T00:00:00"/>
    <s v="Standard Class"/>
    <x v="467"/>
    <s v="Maria Etezadi"/>
    <s v="Home Office"/>
    <x v="0"/>
    <s v="Columbus"/>
    <s v="Georgia"/>
    <n v="31907"/>
    <s v="South"/>
    <s v="OFF-BI-10000977"/>
    <x v="1"/>
    <s v="Binders"/>
    <s v="Ibico Plastic Spiral Binding Combs"/>
    <n v="91.199999999999989"/>
    <x v="1"/>
    <n v="0"/>
    <x v="1354"/>
  </r>
  <r>
    <n v="1457"/>
    <s v="CA-2014-148474"/>
    <n v="2014"/>
    <d v="2014-06-13T00:00:00"/>
    <d v="2014-06-20T00:00:00"/>
    <s v="Standard Class"/>
    <x v="467"/>
    <s v="Maria Etezadi"/>
    <s v="Home Office"/>
    <x v="0"/>
    <s v="Columbus"/>
    <s v="Georgia"/>
    <n v="31907"/>
    <s v="South"/>
    <s v="FUR-TA-10002530"/>
    <x v="0"/>
    <s v="Tables"/>
    <s v="Iceberg OfficeWorks 42&quot; Round Tables"/>
    <n v="452.93999999999994"/>
    <x v="1"/>
    <n v="0"/>
    <x v="1355"/>
  </r>
  <r>
    <n v="1458"/>
    <s v="CA-2012-111297"/>
    <n v="2012"/>
    <d v="2012-08-17T00:00:00"/>
    <d v="2012-08-21T00:00:00"/>
    <s v="Standard Class"/>
    <x v="464"/>
    <s v="Shaun Chance"/>
    <s v="Corporate"/>
    <x v="0"/>
    <s v="New Bedford"/>
    <s v="Massachusetts"/>
    <n v="2740"/>
    <s v="East"/>
    <s v="OFF-BI-10002412"/>
    <x v="1"/>
    <s v="Binders"/>
    <s v="Wilson Jones “Snap” Scratch Pad Binder Tool for Ring Binders"/>
    <n v="52.199999999999996"/>
    <x v="6"/>
    <n v="0"/>
    <x v="1356"/>
  </r>
  <r>
    <n v="1459"/>
    <s v="CA-2013-123722"/>
    <n v="2013"/>
    <d v="2013-09-26T00:00:00"/>
    <d v="2013-10-02T00:00:00"/>
    <s v="Standard Class"/>
    <x v="468"/>
    <s v="Nicole Hansen"/>
    <s v="Corporate"/>
    <x v="0"/>
    <s v="Irving"/>
    <s v="Texas"/>
    <n v="75061"/>
    <s v="Central"/>
    <s v="OFF-LA-10001569"/>
    <x v="1"/>
    <s v="Labels"/>
    <s v="Avery 499"/>
    <n v="15.936000000000002"/>
    <x v="4"/>
    <n v="0.2"/>
    <x v="826"/>
  </r>
  <r>
    <n v="1460"/>
    <s v="CA-2011-155271"/>
    <n v="2011"/>
    <d v="2011-05-04T00:00:00"/>
    <d v="2011-05-04T00:00:00"/>
    <s v="Same Day"/>
    <x v="4"/>
    <s v="Andrew Allen"/>
    <s v="Consumer"/>
    <x v="0"/>
    <s v="Middletown"/>
    <s v="Connecticut"/>
    <n v="6457"/>
    <s v="East"/>
    <s v="FUR-FU-10001473"/>
    <x v="0"/>
    <s v="Furnishings"/>
    <s v="DAX Wood Document Frame"/>
    <n v="27.46"/>
    <x v="0"/>
    <n v="0"/>
    <x v="1357"/>
  </r>
  <r>
    <n v="1461"/>
    <s v="CA-2012-119907"/>
    <n v="2012"/>
    <d v="2012-12-01T00:00:00"/>
    <d v="2012-12-08T00:00:00"/>
    <s v="Standard Class"/>
    <x v="95"/>
    <s v="Logan Currie"/>
    <s v="Consumer"/>
    <x v="0"/>
    <s v="Seattle"/>
    <s v="Washington"/>
    <n v="98103"/>
    <s v="West"/>
    <s v="OFF-BI-10001765"/>
    <x v="1"/>
    <s v="Binders"/>
    <s v="Wilson Jones Heavy-Duty Casebound Ring Binders with Metal Hinges"/>
    <n v="55.424000000000007"/>
    <x v="0"/>
    <n v="0.2"/>
    <x v="1358"/>
  </r>
  <r>
    <n v="1462"/>
    <s v="US-2013-128902"/>
    <n v="2013"/>
    <d v="2013-03-12T00:00:00"/>
    <d v="2013-03-16T00:00:00"/>
    <s v="Standard Class"/>
    <x v="469"/>
    <s v="Mick Brown"/>
    <s v="Consumer"/>
    <x v="0"/>
    <s v="Vineland"/>
    <s v="New Jersey"/>
    <n v="8360"/>
    <s v="East"/>
    <s v="FUR-TA-10001095"/>
    <x v="0"/>
    <s v="Tables"/>
    <s v="Chromcraft Round Conference Tables"/>
    <n v="244.00599999999997"/>
    <x v="0"/>
    <n v="0.3"/>
    <x v="1359"/>
  </r>
  <r>
    <n v="1463"/>
    <s v="CA-2013-152289"/>
    <n v="2013"/>
    <d v="2013-08-27T00:00:00"/>
    <d v="2013-08-29T00:00:00"/>
    <s v="First Class"/>
    <x v="18"/>
    <s v="Linda Cazamias"/>
    <s v="Corporate"/>
    <x v="0"/>
    <s v="Pasadena"/>
    <s v="Texas"/>
    <n v="77506"/>
    <s v="Central"/>
    <s v="TEC-AC-10004571"/>
    <x v="2"/>
    <s v="Accessories"/>
    <s v="Logitech G700s Rechargeable Gaming Mouse"/>
    <n v="159.98400000000001"/>
    <x v="0"/>
    <n v="0.2"/>
    <x v="1360"/>
  </r>
  <r>
    <n v="1464"/>
    <s v="CA-2013-152289"/>
    <n v="2013"/>
    <d v="2013-08-27T00:00:00"/>
    <d v="2013-08-29T00:00:00"/>
    <s v="First Class"/>
    <x v="18"/>
    <s v="Linda Cazamias"/>
    <s v="Corporate"/>
    <x v="0"/>
    <s v="Pasadena"/>
    <s v="Texas"/>
    <n v="77506"/>
    <s v="Central"/>
    <s v="FUR-CH-10002126"/>
    <x v="0"/>
    <s v="Chairs"/>
    <s v="Hon Deluxe Fabric Upholstered Stacking Chairs"/>
    <n v="1024.7159999999999"/>
    <x v="5"/>
    <n v="0.3"/>
    <x v="1361"/>
  </r>
  <r>
    <n v="1465"/>
    <s v="US-2013-104794"/>
    <n v="2013"/>
    <d v="2013-12-17T00:00:00"/>
    <d v="2013-12-20T00:00:00"/>
    <s v="First Class"/>
    <x v="470"/>
    <s v="Keith Dawkins"/>
    <s v="Corporate"/>
    <x v="0"/>
    <s v="New York City"/>
    <s v="New York"/>
    <n v="10009"/>
    <s v="East"/>
    <s v="OFF-FA-10001754"/>
    <x v="1"/>
    <s v="Fasteners"/>
    <s v="Stockwell Gold Paper Clips"/>
    <n v="3.68"/>
    <x v="0"/>
    <n v="0"/>
    <x v="1362"/>
  </r>
  <r>
    <n v="1466"/>
    <s v="CA-2011-151708"/>
    <n v="2011"/>
    <d v="2011-08-08T00:00:00"/>
    <d v="2011-08-14T00:00:00"/>
    <s v="Standard Class"/>
    <x v="93"/>
    <s v="Maria Bertelson"/>
    <s v="Consumer"/>
    <x v="0"/>
    <s v="Glendale"/>
    <s v="Arizona"/>
    <n v="85301"/>
    <s v="West"/>
    <s v="FUR-FU-10001602"/>
    <x v="0"/>
    <s v="Furnishings"/>
    <s v="Eldon Delta Triangular Chair Mat, 52&quot; x 58&quot;, Clear"/>
    <n v="121.376"/>
    <x v="4"/>
    <n v="0.2"/>
    <x v="1363"/>
  </r>
  <r>
    <n v="1467"/>
    <s v="CA-2011-151708"/>
    <n v="2011"/>
    <d v="2011-08-08T00:00:00"/>
    <d v="2011-08-14T00:00:00"/>
    <s v="Standard Class"/>
    <x v="93"/>
    <s v="Maria Bertelson"/>
    <s v="Consumer"/>
    <x v="0"/>
    <s v="Glendale"/>
    <s v="Arizona"/>
    <n v="85301"/>
    <s v="West"/>
    <s v="TEC-AC-10001767"/>
    <x v="2"/>
    <s v="Accessories"/>
    <s v="SanDisk Ultra 64 GB MicroSDHC Class 10 Memory Card"/>
    <n v="95.976000000000013"/>
    <x v="1"/>
    <n v="0.2"/>
    <x v="99"/>
  </r>
  <r>
    <n v="1468"/>
    <s v="CA-2012-100769"/>
    <n v="2012"/>
    <d v="2012-05-16T00:00:00"/>
    <d v="2012-05-16T00:00:00"/>
    <s v="Same Day"/>
    <x v="274"/>
    <s v="Tracy Hopkins"/>
    <s v="Home Office"/>
    <x v="0"/>
    <s v="Jacksonville"/>
    <s v="Florida"/>
    <n v="32216"/>
    <s v="South"/>
    <s v="TEC-AC-10002402"/>
    <x v="2"/>
    <s v="Accessories"/>
    <s v="Razer Kraken PRO Over Ear PC and Music Headset"/>
    <n v="255.96799999999999"/>
    <x v="4"/>
    <n v="0.2"/>
    <x v="1364"/>
  </r>
  <r>
    <n v="1469"/>
    <s v="CA-2014-139199"/>
    <n v="2014"/>
    <d v="2014-12-10T00:00:00"/>
    <d v="2014-12-14T00:00:00"/>
    <s v="Standard Class"/>
    <x v="460"/>
    <s v="Damala Kotsonis"/>
    <s v="Corporate"/>
    <x v="0"/>
    <s v="Detroit"/>
    <s v="Michigan"/>
    <n v="48234"/>
    <s v="Central"/>
    <s v="FUR-CH-10000847"/>
    <x v="0"/>
    <s v="Chairs"/>
    <s v="Global Executive Mid-Back Manager's Chair"/>
    <n v="872.94"/>
    <x v="1"/>
    <n v="0"/>
    <x v="1365"/>
  </r>
  <r>
    <n v="1470"/>
    <s v="CA-2014-139199"/>
    <n v="2014"/>
    <d v="2014-12-10T00:00:00"/>
    <d v="2014-12-14T00:00:00"/>
    <s v="Standard Class"/>
    <x v="460"/>
    <s v="Damala Kotsonis"/>
    <s v="Corporate"/>
    <x v="0"/>
    <s v="Detroit"/>
    <s v="Michigan"/>
    <n v="48234"/>
    <s v="Central"/>
    <s v="OFF-BI-10003982"/>
    <x v="1"/>
    <s v="Binders"/>
    <s v="Wilson Jones Century Plastic Molded Ring Binders"/>
    <n v="41.54"/>
    <x v="0"/>
    <n v="0"/>
    <x v="1366"/>
  </r>
  <r>
    <n v="1471"/>
    <s v="CA-2014-139199"/>
    <n v="2014"/>
    <d v="2014-12-10T00:00:00"/>
    <d v="2014-12-14T00:00:00"/>
    <s v="Standard Class"/>
    <x v="460"/>
    <s v="Damala Kotsonis"/>
    <s v="Corporate"/>
    <x v="0"/>
    <s v="Detroit"/>
    <s v="Michigan"/>
    <n v="48234"/>
    <s v="Central"/>
    <s v="OFF-PA-10001293"/>
    <x v="1"/>
    <s v="Paper"/>
    <s v="Xerox 1946"/>
    <n v="12.96"/>
    <x v="0"/>
    <n v="0"/>
    <x v="91"/>
  </r>
  <r>
    <n v="1472"/>
    <s v="US-2012-161466"/>
    <n v="2012"/>
    <d v="2012-09-24T00:00:00"/>
    <d v="2012-09-27T00:00:00"/>
    <s v="Second Class"/>
    <x v="21"/>
    <s v="Odella Nelson"/>
    <s v="Corporate"/>
    <x v="0"/>
    <s v="Philadelphia"/>
    <s v="Pennsylvania"/>
    <n v="19120"/>
    <s v="East"/>
    <s v="OFF-AR-10000634"/>
    <x v="1"/>
    <s v="Art"/>
    <s v="Newell 320"/>
    <n v="6.8480000000000008"/>
    <x v="0"/>
    <n v="0.2"/>
    <x v="1367"/>
  </r>
  <r>
    <n v="1473"/>
    <s v="CA-2014-164959"/>
    <n v="2014"/>
    <d v="2014-07-12T00:00:00"/>
    <d v="2014-07-16T00:00:00"/>
    <s v="Standard Class"/>
    <x v="471"/>
    <s v="Katherine Nockton"/>
    <s v="Corporate"/>
    <x v="0"/>
    <s v="Los Angeles"/>
    <s v="California"/>
    <n v="90004"/>
    <s v="West"/>
    <s v="OFF-LA-10004272"/>
    <x v="1"/>
    <s v="Labels"/>
    <s v="Avery 482"/>
    <n v="8.67"/>
    <x v="1"/>
    <n v="0"/>
    <x v="1368"/>
  </r>
  <r>
    <n v="1474"/>
    <s v="US-2012-105676"/>
    <n v="2012"/>
    <d v="2012-12-01T00:00:00"/>
    <d v="2012-12-02T00:00:00"/>
    <s v="Same Day"/>
    <x v="392"/>
    <s v="Neoma Murray"/>
    <s v="Consumer"/>
    <x v="0"/>
    <s v="Houston"/>
    <s v="Texas"/>
    <n v="77036"/>
    <s v="Central"/>
    <s v="FUR-FU-10004270"/>
    <x v="0"/>
    <s v="Furnishings"/>
    <s v="Eldon Image Series Desk Accessories, Burgundy"/>
    <n v="6.6879999999999997"/>
    <x v="4"/>
    <n v="0.6"/>
    <x v="1369"/>
  </r>
  <r>
    <n v="1475"/>
    <s v="CA-2013-113138"/>
    <n v="2013"/>
    <d v="2013-11-20T00:00:00"/>
    <d v="2013-11-26T00:00:00"/>
    <s v="Standard Class"/>
    <x v="472"/>
    <s v="Nora Pelletier"/>
    <s v="Home Office"/>
    <x v="0"/>
    <s v="Niagara Falls"/>
    <s v="New York"/>
    <n v="14304"/>
    <s v="East"/>
    <s v="OFF-AR-10003770"/>
    <x v="1"/>
    <s v="Art"/>
    <s v="Newell 340"/>
    <n v="17.28"/>
    <x v="5"/>
    <n v="0"/>
    <x v="1370"/>
  </r>
  <r>
    <n v="1476"/>
    <s v="CA-2013-113138"/>
    <n v="2013"/>
    <d v="2013-11-20T00:00:00"/>
    <d v="2013-11-26T00:00:00"/>
    <s v="Standard Class"/>
    <x v="472"/>
    <s v="Nora Pelletier"/>
    <s v="Home Office"/>
    <x v="0"/>
    <s v="Niagara Falls"/>
    <s v="New York"/>
    <n v="14304"/>
    <s v="East"/>
    <s v="OFF-BI-10000320"/>
    <x v="1"/>
    <s v="Binders"/>
    <s v="GBC Plastic Binding Combs"/>
    <n v="17.712"/>
    <x v="1"/>
    <n v="0.2"/>
    <x v="1217"/>
  </r>
  <r>
    <n v="1477"/>
    <s v="US-2014-104955"/>
    <n v="2014"/>
    <d v="2014-03-20T00:00:00"/>
    <d v="2014-03-25T00:00:00"/>
    <s v="Standard Class"/>
    <x v="344"/>
    <s v="Catherine Glotzbach"/>
    <s v="Home Office"/>
    <x v="0"/>
    <s v="New York City"/>
    <s v="New York"/>
    <n v="10024"/>
    <s v="East"/>
    <s v="OFF-LA-10003121"/>
    <x v="1"/>
    <s v="Labels"/>
    <s v="Avery 506"/>
    <n v="28.91"/>
    <x v="3"/>
    <n v="0"/>
    <x v="1371"/>
  </r>
  <r>
    <n v="1478"/>
    <s v="CA-2013-121958"/>
    <n v="2013"/>
    <d v="2013-11-14T00:00:00"/>
    <d v="2013-11-18T00:00:00"/>
    <s v="Standard Class"/>
    <x v="473"/>
    <s v="Cindy Stewart"/>
    <s v="Consumer"/>
    <x v="0"/>
    <s v="Thomasville"/>
    <s v="North Carolina"/>
    <n v="27360"/>
    <s v="South"/>
    <s v="OFF-SU-10000381"/>
    <x v="1"/>
    <s v="Supplies"/>
    <s v="Acme Forged Steel Scissors with Black Enamel Handles"/>
    <n v="52.136000000000003"/>
    <x v="3"/>
    <n v="0.2"/>
    <x v="1372"/>
  </r>
  <r>
    <n v="1479"/>
    <s v="CA-2014-121468"/>
    <n v="2014"/>
    <d v="2014-11-20T00:00:00"/>
    <d v="2014-11-21T00:00:00"/>
    <s v="First Class"/>
    <x v="44"/>
    <s v="Katherine Ducich"/>
    <s v="Consumer"/>
    <x v="0"/>
    <s v="Westminster"/>
    <s v="California"/>
    <n v="92683"/>
    <s v="West"/>
    <s v="TEC-PH-10000376"/>
    <x v="2"/>
    <s v="Phones"/>
    <s v="Square Credit Card Reader"/>
    <n v="31.968000000000004"/>
    <x v="4"/>
    <n v="0.2"/>
    <x v="1373"/>
  </r>
  <r>
    <n v="1480"/>
    <s v="US-2013-108455"/>
    <n v="2013"/>
    <d v="2013-12-03T00:00:00"/>
    <d v="2013-12-09T00:00:00"/>
    <s v="Standard Class"/>
    <x v="177"/>
    <s v="Mike Kennedy"/>
    <s v="Consumer"/>
    <x v="0"/>
    <s v="San Francisco"/>
    <s v="California"/>
    <n v="94122"/>
    <s v="West"/>
    <s v="OFF-PA-10002262"/>
    <x v="1"/>
    <s v="Paper"/>
    <s v="Xerox 192"/>
    <n v="25.92"/>
    <x v="4"/>
    <n v="0"/>
    <x v="245"/>
  </r>
  <r>
    <n v="1481"/>
    <s v="US-2013-108455"/>
    <n v="2013"/>
    <d v="2013-12-03T00:00:00"/>
    <d v="2013-12-09T00:00:00"/>
    <s v="Standard Class"/>
    <x v="177"/>
    <s v="Mike Kennedy"/>
    <s v="Consumer"/>
    <x v="0"/>
    <s v="San Francisco"/>
    <s v="California"/>
    <n v="94122"/>
    <s v="West"/>
    <s v="OFF-PA-10002464"/>
    <x v="1"/>
    <s v="Paper"/>
    <s v="HP Office Recycled Paper (20Lb. and 87 Bright)"/>
    <n v="40.46"/>
    <x v="3"/>
    <n v="0"/>
    <x v="1374"/>
  </r>
  <r>
    <n v="1482"/>
    <s v="US-2013-108455"/>
    <n v="2013"/>
    <d v="2013-12-03T00:00:00"/>
    <d v="2013-12-09T00:00:00"/>
    <s v="Standard Class"/>
    <x v="177"/>
    <s v="Mike Kennedy"/>
    <s v="Consumer"/>
    <x v="0"/>
    <s v="San Francisco"/>
    <s v="California"/>
    <n v="94122"/>
    <s v="West"/>
    <s v="OFF-ST-10002214"/>
    <x v="1"/>
    <s v="Storage"/>
    <s v="X-Rack File for Hanging Folders"/>
    <n v="33.869999999999997"/>
    <x v="1"/>
    <n v="0"/>
    <x v="1375"/>
  </r>
  <r>
    <n v="1483"/>
    <s v="CA-2014-101210"/>
    <n v="2014"/>
    <d v="2014-08-26T00:00:00"/>
    <d v="2014-08-29T00:00:00"/>
    <s v="Second Class"/>
    <x v="386"/>
    <s v="Don Weiss"/>
    <s v="Consumer"/>
    <x v="0"/>
    <s v="Jackson"/>
    <s v="Tennessee"/>
    <n v="38301"/>
    <s v="South"/>
    <s v="OFF-AR-10003560"/>
    <x v="1"/>
    <s v="Art"/>
    <s v="Zebra Zazzle Fluorescent Highlighters"/>
    <n v="9.7280000000000015"/>
    <x v="0"/>
    <n v="0.2"/>
    <x v="1376"/>
  </r>
  <r>
    <n v="1484"/>
    <s v="CA-2014-101210"/>
    <n v="2014"/>
    <d v="2014-08-26T00:00:00"/>
    <d v="2014-08-29T00:00:00"/>
    <s v="Second Class"/>
    <x v="386"/>
    <s v="Don Weiss"/>
    <s v="Consumer"/>
    <x v="0"/>
    <s v="Jackson"/>
    <s v="Tennessee"/>
    <n v="38301"/>
    <s v="South"/>
    <s v="OFF-PA-10000130"/>
    <x v="1"/>
    <s v="Paper"/>
    <s v="Xerox 199"/>
    <n v="3.4240000000000004"/>
    <x v="7"/>
    <n v="0.2"/>
    <x v="1377"/>
  </r>
  <r>
    <n v="1485"/>
    <s v="US-2013-108098"/>
    <n v="2013"/>
    <d v="2013-10-15T00:00:00"/>
    <d v="2013-10-19T00:00:00"/>
    <s v="Standard Class"/>
    <x v="291"/>
    <s v="Christine Phan"/>
    <s v="Corporate"/>
    <x v="0"/>
    <s v="Seattle"/>
    <s v="Washington"/>
    <n v="98115"/>
    <s v="West"/>
    <s v="TEC-AC-10000865"/>
    <x v="2"/>
    <s v="Accessories"/>
    <s v="WD My Passport Ultra 500GB Portable External Hard Drive"/>
    <n v="177"/>
    <x v="1"/>
    <n v="0"/>
    <x v="1378"/>
  </r>
  <r>
    <n v="1486"/>
    <s v="CA-2011-119032"/>
    <n v="2011"/>
    <d v="2011-11-27T00:00:00"/>
    <d v="2011-12-03T00:00:00"/>
    <s v="Standard Class"/>
    <x v="474"/>
    <s v="Maxwell Schwartz"/>
    <s v="Consumer"/>
    <x v="0"/>
    <s v="New York City"/>
    <s v="New York"/>
    <n v="10035"/>
    <s v="East"/>
    <s v="OFF-FA-10003021"/>
    <x v="1"/>
    <s v="Fasteners"/>
    <s v="Staples"/>
    <n v="3.76"/>
    <x v="0"/>
    <n v="0"/>
    <x v="1379"/>
  </r>
  <r>
    <n v="1487"/>
    <s v="CA-2012-140410"/>
    <n v="2012"/>
    <d v="2012-11-03T00:00:00"/>
    <d v="2012-11-07T00:00:00"/>
    <s v="Standard Class"/>
    <x v="475"/>
    <s v="Corinna Mitchell"/>
    <s v="Home Office"/>
    <x v="0"/>
    <s v="Los Angeles"/>
    <s v="California"/>
    <n v="90008"/>
    <s v="West"/>
    <s v="TEC-PH-10003580"/>
    <x v="2"/>
    <s v="Phones"/>
    <s v="Cisco IP Phone 7961G-GE VoIP phone"/>
    <n v="1212.848"/>
    <x v="3"/>
    <n v="0.2"/>
    <x v="1380"/>
  </r>
  <r>
    <n v="1488"/>
    <s v="CA-2012-140410"/>
    <n v="2012"/>
    <d v="2012-11-03T00:00:00"/>
    <d v="2012-11-07T00:00:00"/>
    <s v="Standard Class"/>
    <x v="475"/>
    <s v="Corinna Mitchell"/>
    <s v="Home Office"/>
    <x v="0"/>
    <s v="Los Angeles"/>
    <s v="California"/>
    <n v="90008"/>
    <s v="West"/>
    <s v="TEC-AC-10001109"/>
    <x v="2"/>
    <s v="Accessories"/>
    <s v="Logitech Trackman Marble Mouse"/>
    <n v="89.97"/>
    <x v="1"/>
    <n v="0"/>
    <x v="1381"/>
  </r>
  <r>
    <n v="1489"/>
    <s v="CA-2012-140410"/>
    <n v="2012"/>
    <d v="2012-11-03T00:00:00"/>
    <d v="2012-11-07T00:00:00"/>
    <s v="Standard Class"/>
    <x v="475"/>
    <s v="Corinna Mitchell"/>
    <s v="Home Office"/>
    <x v="0"/>
    <s v="Los Angeles"/>
    <s v="California"/>
    <n v="90008"/>
    <s v="West"/>
    <s v="FUR-FU-10003347"/>
    <x v="0"/>
    <s v="Furnishings"/>
    <s v="Coloredge Poster Frame"/>
    <n v="42.599999999999994"/>
    <x v="1"/>
    <n v="0"/>
    <x v="543"/>
  </r>
  <r>
    <n v="1490"/>
    <s v="CA-2011-136280"/>
    <n v="2011"/>
    <d v="2011-11-29T00:00:00"/>
    <d v="2011-12-06T00:00:00"/>
    <s v="Standard Class"/>
    <x v="476"/>
    <s v="Corey-Lock"/>
    <s v="Consumer"/>
    <x v="0"/>
    <s v="Philadelphia"/>
    <s v="Pennsylvania"/>
    <n v="19143"/>
    <s v="East"/>
    <s v="OFF-LA-10000452"/>
    <x v="1"/>
    <s v="Labels"/>
    <s v="Avery 488"/>
    <n v="5.04"/>
    <x v="0"/>
    <n v="0.2"/>
    <x v="1382"/>
  </r>
  <r>
    <n v="1491"/>
    <s v="CA-2014-151911"/>
    <n v="2014"/>
    <d v="2014-05-01T00:00:00"/>
    <d v="2014-05-06T00:00:00"/>
    <s v="Second Class"/>
    <x v="393"/>
    <s v="Dionis Lloyd"/>
    <s v="Corporate"/>
    <x v="0"/>
    <s v="New York City"/>
    <s v="New York"/>
    <n v="10024"/>
    <s v="East"/>
    <s v="OFF-EN-10002986"/>
    <x v="1"/>
    <s v="Envelopes"/>
    <s v="#10-4 1/8&quot; x 9 1/2&quot; Premium Diagonal Seam Envelopes"/>
    <n v="62.96"/>
    <x v="4"/>
    <n v="0"/>
    <x v="1383"/>
  </r>
  <r>
    <n v="1492"/>
    <s v="CA-2014-166436"/>
    <n v="2014"/>
    <d v="2014-11-25T00:00:00"/>
    <d v="2014-11-29T00:00:00"/>
    <s v="Standard Class"/>
    <x v="477"/>
    <s v="Todd Sumrall"/>
    <s v="Corporate"/>
    <x v="0"/>
    <s v="New York City"/>
    <s v="New York"/>
    <n v="10035"/>
    <s v="East"/>
    <s v="OFF-PA-10001838"/>
    <x v="1"/>
    <s v="Paper"/>
    <s v="Adams Telephone Message Book W/Dividers/Space For Phone Numbers, 5 1/4&quot;X8 1/2&quot;, 300/Messages"/>
    <n v="5.88"/>
    <x v="7"/>
    <n v="0"/>
    <x v="1384"/>
  </r>
  <r>
    <n v="1493"/>
    <s v="CA-2014-166436"/>
    <n v="2014"/>
    <d v="2014-11-25T00:00:00"/>
    <d v="2014-11-29T00:00:00"/>
    <s v="Standard Class"/>
    <x v="477"/>
    <s v="Todd Sumrall"/>
    <s v="Corporate"/>
    <x v="0"/>
    <s v="New York City"/>
    <s v="New York"/>
    <n v="10035"/>
    <s v="East"/>
    <s v="FUR-CH-10000785"/>
    <x v="0"/>
    <s v="Chairs"/>
    <s v="Global Ergonomic Managers Chair"/>
    <n v="977.29200000000003"/>
    <x v="5"/>
    <n v="0.1"/>
    <x v="1385"/>
  </r>
  <r>
    <n v="1494"/>
    <s v="CA-2014-139661"/>
    <n v="2014"/>
    <d v="2014-10-31T00:00:00"/>
    <d v="2014-11-04T00:00:00"/>
    <s v="Standard Class"/>
    <x v="478"/>
    <s v="Jane Waco"/>
    <s v="Corporate"/>
    <x v="0"/>
    <s v="Vancouver"/>
    <s v="Washington"/>
    <n v="98661"/>
    <s v="West"/>
    <s v="FUR-FU-10002885"/>
    <x v="0"/>
    <s v="Furnishings"/>
    <s v="Magna Visual Magnetic Picture Hangers"/>
    <n v="9.64"/>
    <x v="0"/>
    <n v="0"/>
    <x v="1386"/>
  </r>
  <r>
    <n v="1495"/>
    <s v="CA-2011-123925"/>
    <n v="2011"/>
    <d v="2011-12-17T00:00:00"/>
    <d v="2011-12-19T00:00:00"/>
    <s v="Second Class"/>
    <x v="167"/>
    <s v="Roy Französisch"/>
    <s v="Consumer"/>
    <x v="0"/>
    <s v="Columbus"/>
    <s v="Georgia"/>
    <n v="31907"/>
    <s v="South"/>
    <s v="OFF-AR-10002952"/>
    <x v="1"/>
    <s v="Art"/>
    <s v="Stanley Contemporary Battery Pencil Sharpeners"/>
    <n v="40.049999999999997"/>
    <x v="1"/>
    <n v="0"/>
    <x v="1387"/>
  </r>
  <r>
    <n v="1496"/>
    <s v="CA-2014-152485"/>
    <n v="2014"/>
    <d v="2014-09-05T00:00:00"/>
    <d v="2014-09-09T00:00:00"/>
    <s v="Standard Class"/>
    <x v="479"/>
    <s v="John Dryer"/>
    <s v="Consumer"/>
    <x v="0"/>
    <s v="Coppell"/>
    <s v="Texas"/>
    <n v="75019"/>
    <s v="Central"/>
    <s v="OFF-AR-10003759"/>
    <x v="1"/>
    <s v="Art"/>
    <s v="Crayola Anti Dust Chalk, 12/Pack"/>
    <n v="10.192000000000002"/>
    <x v="3"/>
    <n v="0.2"/>
    <x v="1388"/>
  </r>
  <r>
    <n v="1497"/>
    <s v="CA-2014-152485"/>
    <n v="2014"/>
    <d v="2014-09-05T00:00:00"/>
    <d v="2014-09-09T00:00:00"/>
    <s v="Standard Class"/>
    <x v="479"/>
    <s v="John Dryer"/>
    <s v="Consumer"/>
    <x v="0"/>
    <s v="Coppell"/>
    <s v="Texas"/>
    <n v="75019"/>
    <s v="Central"/>
    <s v="OFF-ST-10004950"/>
    <x v="1"/>
    <s v="Storage"/>
    <s v="Acco Perma 3000 Stacking Storage Drawers"/>
    <n v="16.784000000000002"/>
    <x v="7"/>
    <n v="0.2"/>
    <x v="1389"/>
  </r>
  <r>
    <n v="1498"/>
    <s v="CA-2014-152485"/>
    <n v="2014"/>
    <d v="2014-09-05T00:00:00"/>
    <d v="2014-09-09T00:00:00"/>
    <s v="Standard Class"/>
    <x v="479"/>
    <s v="John Dryer"/>
    <s v="Consumer"/>
    <x v="0"/>
    <s v="Coppell"/>
    <s v="Texas"/>
    <n v="75019"/>
    <s v="Central"/>
    <s v="OFF-AR-10001940"/>
    <x v="1"/>
    <s v="Art"/>
    <s v="Sanford Colorific Eraseable Coloring Pencils, 12 Count"/>
    <n v="13.120000000000001"/>
    <x v="2"/>
    <n v="0.2"/>
    <x v="1390"/>
  </r>
  <r>
    <n v="1499"/>
    <s v="CA-2013-141586"/>
    <n v="2013"/>
    <d v="2013-10-18T00:00:00"/>
    <d v="2013-10-21T00:00:00"/>
    <s v="First Class"/>
    <x v="71"/>
    <s v="Neil Knudson"/>
    <s v="Home Office"/>
    <x v="0"/>
    <s v="San Francisco"/>
    <s v="California"/>
    <n v="94122"/>
    <s v="West"/>
    <s v="OFF-BI-10003981"/>
    <x v="1"/>
    <s v="Binders"/>
    <s v="Avery Durable Plastic 1&quot; Binders"/>
    <n v="18.16"/>
    <x v="2"/>
    <n v="0.2"/>
    <x v="1391"/>
  </r>
  <r>
    <n v="1500"/>
    <s v="CA-2014-130386"/>
    <n v="2014"/>
    <d v="2014-11-13T00:00:00"/>
    <d v="2014-11-19T00:00:00"/>
    <s v="Standard Class"/>
    <x v="159"/>
    <s v="Nathan Gelder"/>
    <s v="Consumer"/>
    <x v="0"/>
    <s v="Austin"/>
    <s v="Texas"/>
    <n v="78745"/>
    <s v="Central"/>
    <s v="OFF-PA-10002749"/>
    <x v="1"/>
    <s v="Paper"/>
    <s v="Wirebound Message Books, 5-1/2 x 4 Forms, 2 or 4 Forms per Page"/>
    <n v="16.056000000000001"/>
    <x v="1"/>
    <n v="0.2"/>
    <x v="197"/>
  </r>
  <r>
    <n v="1501"/>
    <s v="CA-2014-130386"/>
    <n v="2014"/>
    <d v="2014-11-13T00:00:00"/>
    <d v="2014-11-19T00:00:00"/>
    <s v="Standard Class"/>
    <x v="159"/>
    <s v="Nathan Gelder"/>
    <s v="Consumer"/>
    <x v="0"/>
    <s v="Austin"/>
    <s v="Texas"/>
    <n v="78745"/>
    <s v="Central"/>
    <s v="OFF-PA-10003823"/>
    <x v="1"/>
    <s v="Paper"/>
    <s v="Xerox 197"/>
    <n v="223.05600000000001"/>
    <x v="6"/>
    <n v="0.2"/>
    <x v="1392"/>
  </r>
  <r>
    <n v="1502"/>
    <s v="CA-2014-130386"/>
    <n v="2014"/>
    <d v="2014-11-13T00:00:00"/>
    <d v="2014-11-19T00:00:00"/>
    <s v="Standard Class"/>
    <x v="159"/>
    <s v="Nathan Gelder"/>
    <s v="Consumer"/>
    <x v="0"/>
    <s v="Austin"/>
    <s v="Texas"/>
    <n v="78745"/>
    <s v="Central"/>
    <s v="OFF-ST-10003716"/>
    <x v="1"/>
    <s v="Storage"/>
    <s v="Tennsco Double-Tier Lockers"/>
    <n v="540.048"/>
    <x v="1"/>
    <n v="0.2"/>
    <x v="1170"/>
  </r>
  <r>
    <n v="1503"/>
    <s v="CA-2013-100468"/>
    <n v="2013"/>
    <d v="2013-11-25T00:00:00"/>
    <d v="2013-12-02T00:00:00"/>
    <s v="Standard Class"/>
    <x v="401"/>
    <s v="Alyssa Tate"/>
    <s v="Home Office"/>
    <x v="0"/>
    <s v="Los Angeles"/>
    <s v="California"/>
    <n v="90045"/>
    <s v="West"/>
    <s v="TEC-PH-10001300"/>
    <x v="2"/>
    <s v="Phones"/>
    <s v="iKross Bluetooth Portable Keyboard + Cell Phone Stand Holder + Brush for Apple iPhone 5S 5C 5, 4S 4"/>
    <n v="33.520000000000003"/>
    <x v="0"/>
    <n v="0.2"/>
    <x v="1393"/>
  </r>
  <r>
    <n v="1504"/>
    <s v="CA-2013-100468"/>
    <n v="2013"/>
    <d v="2013-11-25T00:00:00"/>
    <d v="2013-12-02T00:00:00"/>
    <s v="Standard Class"/>
    <x v="401"/>
    <s v="Alyssa Tate"/>
    <s v="Home Office"/>
    <x v="0"/>
    <s v="Los Angeles"/>
    <s v="California"/>
    <n v="90045"/>
    <s v="West"/>
    <s v="FUR-FU-10000010"/>
    <x v="0"/>
    <s v="Furnishings"/>
    <s v="DAX Value U-Channel Document Frames, Easel Back"/>
    <n v="9.94"/>
    <x v="0"/>
    <n v="0"/>
    <x v="596"/>
  </r>
  <r>
    <n v="1505"/>
    <s v="CA-2012-153388"/>
    <n v="2012"/>
    <d v="2012-08-01T00:00:00"/>
    <d v="2012-08-07T00:00:00"/>
    <s v="Standard Class"/>
    <x v="480"/>
    <s v="Pauline Chand"/>
    <s v="Home Office"/>
    <x v="0"/>
    <s v="Los Angeles"/>
    <s v="California"/>
    <n v="90004"/>
    <s v="West"/>
    <s v="OFF-AR-10001868"/>
    <x v="1"/>
    <s v="Art"/>
    <s v="Prang Dustless Chalk Sticks"/>
    <n v="6.72"/>
    <x v="4"/>
    <n v="0"/>
    <x v="1394"/>
  </r>
  <r>
    <n v="1506"/>
    <s v="CA-2012-153388"/>
    <n v="2012"/>
    <d v="2012-08-01T00:00:00"/>
    <d v="2012-08-07T00:00:00"/>
    <s v="Standard Class"/>
    <x v="480"/>
    <s v="Pauline Chand"/>
    <s v="Home Office"/>
    <x v="0"/>
    <s v="Los Angeles"/>
    <s v="California"/>
    <n v="90004"/>
    <s v="West"/>
    <s v="FUR-TA-10003715"/>
    <x v="0"/>
    <s v="Tables"/>
    <s v="Hon 2111 Invitation Series Corner Table"/>
    <n v="1004.9760000000001"/>
    <x v="5"/>
    <n v="0.2"/>
    <x v="1395"/>
  </r>
  <r>
    <n v="1507"/>
    <s v="CA-2014-154935"/>
    <n v="2014"/>
    <d v="2014-12-25T00:00:00"/>
    <d v="2014-12-30T00:00:00"/>
    <s v="Standard Class"/>
    <x v="481"/>
    <s v="Andy Reiter"/>
    <s v="Consumer"/>
    <x v="0"/>
    <s v="New York City"/>
    <s v="New York"/>
    <n v="10024"/>
    <s v="East"/>
    <s v="OFF-BI-10003708"/>
    <x v="1"/>
    <s v="Binders"/>
    <s v="Acco Four Pocket Poly Ring Binder with Label Holder, Smoke, 1&quot;"/>
    <n v="17.880000000000003"/>
    <x v="1"/>
    <n v="0.2"/>
    <x v="1396"/>
  </r>
  <r>
    <n v="1508"/>
    <s v="CA-2013-134208"/>
    <n v="2013"/>
    <d v="2013-09-18T00:00:00"/>
    <d v="2013-09-24T00:00:00"/>
    <s v="Standard Class"/>
    <x v="473"/>
    <s v="Cindy Stewart"/>
    <s v="Consumer"/>
    <x v="0"/>
    <s v="Columbus"/>
    <s v="Georgia"/>
    <n v="31907"/>
    <s v="South"/>
    <s v="TEC-MA-10004458"/>
    <x v="2"/>
    <s v="Machines"/>
    <s v="Lexmark X 9575 Professional All-in-One Color Printer"/>
    <n v="396"/>
    <x v="4"/>
    <n v="0"/>
    <x v="1397"/>
  </r>
  <r>
    <n v="1509"/>
    <s v="CA-2014-108294"/>
    <n v="2014"/>
    <d v="2014-12-11T00:00:00"/>
    <d v="2014-12-11T00:00:00"/>
    <s v="Same Day"/>
    <x v="60"/>
    <s v="Lindsay Shagiari"/>
    <s v="Home Office"/>
    <x v="0"/>
    <s v="Omaha"/>
    <s v="Nebraska"/>
    <n v="68104"/>
    <s v="Central"/>
    <s v="OFF-BI-10004965"/>
    <x v="1"/>
    <s v="Binders"/>
    <s v="Ibico Covers for Plastic or Wire Binding Elements"/>
    <n v="34.5"/>
    <x v="1"/>
    <n v="0"/>
    <x v="1398"/>
  </r>
  <r>
    <n v="1510"/>
    <s v="CA-2014-103611"/>
    <n v="2014"/>
    <d v="2014-09-13T00:00:00"/>
    <d v="2014-09-16T00:00:00"/>
    <s v="First Class"/>
    <x v="341"/>
    <s v="Jessica Myrick"/>
    <s v="Consumer"/>
    <x v="0"/>
    <s v="Los Angeles"/>
    <s v="California"/>
    <n v="90036"/>
    <s v="West"/>
    <s v="FUR-FU-10004270"/>
    <x v="0"/>
    <s v="Furnishings"/>
    <s v="Eldon Image Series Desk Accessories, Burgundy"/>
    <n v="8.36"/>
    <x v="0"/>
    <n v="0"/>
    <x v="1399"/>
  </r>
  <r>
    <n v="1511"/>
    <s v="CA-2014-100384"/>
    <n v="2014"/>
    <d v="2014-06-25T00:00:00"/>
    <d v="2014-07-02T00:00:00"/>
    <s v="Standard Class"/>
    <x v="468"/>
    <s v="Nicole Hansen"/>
    <s v="Corporate"/>
    <x v="0"/>
    <s v="Pomona"/>
    <s v="California"/>
    <n v="91767"/>
    <s v="West"/>
    <s v="OFF-AR-10002135"/>
    <x v="1"/>
    <s v="Art"/>
    <s v="Boston Heavy-Duty Trimline Electric Pencil Sharpeners"/>
    <n v="385.6"/>
    <x v="8"/>
    <n v="0"/>
    <x v="1400"/>
  </r>
  <r>
    <n v="1512"/>
    <s v="CA-2014-100384"/>
    <n v="2014"/>
    <d v="2014-06-25T00:00:00"/>
    <d v="2014-07-02T00:00:00"/>
    <s v="Standard Class"/>
    <x v="468"/>
    <s v="Nicole Hansen"/>
    <s v="Corporate"/>
    <x v="0"/>
    <s v="Pomona"/>
    <s v="California"/>
    <n v="91767"/>
    <s v="West"/>
    <s v="OFF-AR-10003514"/>
    <x v="1"/>
    <s v="Art"/>
    <s v="4009 Highlighters by Sanford"/>
    <n v="35.82"/>
    <x v="6"/>
    <n v="0"/>
    <x v="1401"/>
  </r>
  <r>
    <n v="1513"/>
    <s v="CA-2014-112809"/>
    <n v="2014"/>
    <d v="2014-08-19T00:00:00"/>
    <d v="2014-08-23T00:00:00"/>
    <s v="Standard Class"/>
    <x v="154"/>
    <s v="Russell Applegate"/>
    <s v="Consumer"/>
    <x v="0"/>
    <s v="Dallas"/>
    <s v="Texas"/>
    <n v="75220"/>
    <s v="Central"/>
    <s v="OFF-ST-10002276"/>
    <x v="1"/>
    <s v="Storage"/>
    <s v="Safco Steel Mobile File Cart"/>
    <n v="200.06400000000002"/>
    <x v="1"/>
    <n v="0.2"/>
    <x v="1402"/>
  </r>
  <r>
    <n v="1514"/>
    <s v="CA-2014-112809"/>
    <n v="2014"/>
    <d v="2014-08-19T00:00:00"/>
    <d v="2014-08-23T00:00:00"/>
    <s v="Standard Class"/>
    <x v="154"/>
    <s v="Russell Applegate"/>
    <s v="Consumer"/>
    <x v="0"/>
    <s v="Dallas"/>
    <s v="Texas"/>
    <n v="75220"/>
    <s v="Central"/>
    <s v="OFF-BI-10001098"/>
    <x v="1"/>
    <s v="Binders"/>
    <s v="Acco D-Ring Binder w/DublLock"/>
    <n v="21.379999999999995"/>
    <x v="2"/>
    <n v="0.8"/>
    <x v="1403"/>
  </r>
  <r>
    <n v="1515"/>
    <s v="CA-2014-112809"/>
    <n v="2014"/>
    <d v="2014-08-19T00:00:00"/>
    <d v="2014-08-23T00:00:00"/>
    <s v="Standard Class"/>
    <x v="154"/>
    <s v="Russell Applegate"/>
    <s v="Consumer"/>
    <x v="0"/>
    <s v="Dallas"/>
    <s v="Texas"/>
    <n v="75220"/>
    <s v="Central"/>
    <s v="OFF-BI-10001636"/>
    <x v="1"/>
    <s v="Binders"/>
    <s v="Ibico Plastic and Wire Spiral Binding Combs"/>
    <n v="6.743999999999998"/>
    <x v="4"/>
    <n v="0.8"/>
    <x v="1404"/>
  </r>
  <r>
    <n v="1516"/>
    <s v="US-2014-160759"/>
    <n v="2014"/>
    <d v="2014-12-12T00:00:00"/>
    <d v="2014-12-18T00:00:00"/>
    <s v="Standard Class"/>
    <x v="482"/>
    <s v="Arianne Irving"/>
    <s v="Consumer"/>
    <x v="0"/>
    <s v="Philadelphia"/>
    <s v="Pennsylvania"/>
    <n v="19120"/>
    <s v="East"/>
    <s v="FUR-CH-10002961"/>
    <x v="0"/>
    <s v="Chairs"/>
    <s v="Leather Task Chair, Black"/>
    <n v="63.686"/>
    <x v="7"/>
    <n v="0.3"/>
    <x v="1405"/>
  </r>
  <r>
    <n v="1517"/>
    <s v="CA-2014-148446"/>
    <n v="2014"/>
    <d v="2014-12-11T00:00:00"/>
    <d v="2014-12-15T00:00:00"/>
    <s v="Second Class"/>
    <x v="266"/>
    <s v="Michael Chen"/>
    <s v="Consumer"/>
    <x v="0"/>
    <s v="North Las Vegas"/>
    <s v="Nevada"/>
    <n v="89031"/>
    <s v="West"/>
    <s v="FUR-TA-10004256"/>
    <x v="0"/>
    <s v="Tables"/>
    <s v="Bretford “Just In Time” Height-Adjustable Multi-Task Work Tables"/>
    <n v="1669.6"/>
    <x v="4"/>
    <n v="0"/>
    <x v="1406"/>
  </r>
  <r>
    <n v="1518"/>
    <s v="CA-2011-111059"/>
    <n v="2011"/>
    <d v="2011-02-04T00:00:00"/>
    <d v="2011-02-07T00:00:00"/>
    <s v="Second Class"/>
    <x v="483"/>
    <s v="Tom Boeckenhauer"/>
    <s v="Consumer"/>
    <x v="0"/>
    <s v="Seattle"/>
    <s v="Washington"/>
    <n v="98105"/>
    <s v="West"/>
    <s v="OFF-BI-10004593"/>
    <x v="1"/>
    <s v="Binders"/>
    <s v="Ibico Laser Imprintable Binding System Covers"/>
    <n v="83.84"/>
    <x v="0"/>
    <n v="0.2"/>
    <x v="1407"/>
  </r>
  <r>
    <n v="1519"/>
    <s v="CA-2011-111059"/>
    <n v="2011"/>
    <d v="2011-02-04T00:00:00"/>
    <d v="2011-02-07T00:00:00"/>
    <s v="Second Class"/>
    <x v="483"/>
    <s v="Tom Boeckenhauer"/>
    <s v="Consumer"/>
    <x v="0"/>
    <s v="Seattle"/>
    <s v="Washington"/>
    <n v="98105"/>
    <s v="West"/>
    <s v="OFF-BI-10002827"/>
    <x v="1"/>
    <s v="Binders"/>
    <s v="Avery Durable Poly Binders"/>
    <n v="13.272000000000002"/>
    <x v="1"/>
    <n v="0.2"/>
    <x v="1408"/>
  </r>
  <r>
    <n v="1520"/>
    <s v="CA-2014-116204"/>
    <n v="2014"/>
    <d v="2014-02-12T00:00:00"/>
    <d v="2014-02-15T00:00:00"/>
    <s v="Second Class"/>
    <x v="100"/>
    <s v="Victoria Wilson"/>
    <s v="Corporate"/>
    <x v="0"/>
    <s v="San Francisco"/>
    <s v="California"/>
    <n v="94110"/>
    <s v="West"/>
    <s v="OFF-BI-10001759"/>
    <x v="1"/>
    <s v="Binders"/>
    <s v="Acco Pressboard Covers with Storage Hooks, 14 7/8&quot; x 11&quot;, Dark Blue"/>
    <n v="21.335999999999999"/>
    <x v="3"/>
    <n v="0.2"/>
    <x v="1409"/>
  </r>
  <r>
    <n v="1521"/>
    <s v="CA-2014-109946"/>
    <n v="2014"/>
    <d v="2014-04-17T00:00:00"/>
    <d v="2014-04-22T00:00:00"/>
    <s v="Standard Class"/>
    <x v="484"/>
    <s v="Paul Lucas"/>
    <s v="Home Office"/>
    <x v="0"/>
    <s v="Chicago"/>
    <s v="Illinois"/>
    <n v="60610"/>
    <s v="Central"/>
    <s v="OFF-AR-10001419"/>
    <x v="1"/>
    <s v="Art"/>
    <s v="Newell 325"/>
    <n v="16.520000000000003"/>
    <x v="2"/>
    <n v="0.2"/>
    <x v="1410"/>
  </r>
  <r>
    <n v="1522"/>
    <s v="CA-2012-144806"/>
    <n v="2012"/>
    <d v="2012-12-06T00:00:00"/>
    <d v="2012-12-11T00:00:00"/>
    <s v="Standard Class"/>
    <x v="485"/>
    <s v="Gary Hwang"/>
    <s v="Consumer"/>
    <x v="0"/>
    <s v="Tucson"/>
    <s v="Arizona"/>
    <n v="85705"/>
    <s v="West"/>
    <s v="FUR-FU-10002253"/>
    <x v="0"/>
    <s v="Furnishings"/>
    <s v="Howard Miller 13&quot; Diameter Pewter Finish Round Wall Clock"/>
    <n v="206.11199999999997"/>
    <x v="5"/>
    <n v="0.2"/>
    <x v="1411"/>
  </r>
  <r>
    <n v="1523"/>
    <s v="CA-2012-144806"/>
    <n v="2012"/>
    <d v="2012-12-06T00:00:00"/>
    <d v="2012-12-11T00:00:00"/>
    <s v="Standard Class"/>
    <x v="485"/>
    <s v="Gary Hwang"/>
    <s v="Consumer"/>
    <x v="0"/>
    <s v="Tucson"/>
    <s v="Arizona"/>
    <n v="85705"/>
    <s v="West"/>
    <s v="OFF-PA-10002586"/>
    <x v="1"/>
    <s v="Paper"/>
    <s v="Xerox 1970"/>
    <n v="19.920000000000002"/>
    <x v="2"/>
    <n v="0.2"/>
    <x v="1412"/>
  </r>
  <r>
    <n v="1524"/>
    <s v="CA-2012-144806"/>
    <n v="2012"/>
    <d v="2012-12-06T00:00:00"/>
    <d v="2012-12-11T00:00:00"/>
    <s v="Standard Class"/>
    <x v="485"/>
    <s v="Gary Hwang"/>
    <s v="Consumer"/>
    <x v="0"/>
    <s v="Tucson"/>
    <s v="Arizona"/>
    <n v="85705"/>
    <s v="West"/>
    <s v="OFF-PA-10003039"/>
    <x v="1"/>
    <s v="Paper"/>
    <s v="Xerox 1960"/>
    <n v="198.27200000000002"/>
    <x v="8"/>
    <n v="0.2"/>
    <x v="1413"/>
  </r>
  <r>
    <n v="1525"/>
    <s v="CA-2012-144806"/>
    <n v="2012"/>
    <d v="2012-12-06T00:00:00"/>
    <d v="2012-12-11T00:00:00"/>
    <s v="Standard Class"/>
    <x v="485"/>
    <s v="Gary Hwang"/>
    <s v="Consumer"/>
    <x v="0"/>
    <s v="Tucson"/>
    <s v="Arizona"/>
    <n v="85705"/>
    <s v="West"/>
    <s v="OFF-ST-10004804"/>
    <x v="1"/>
    <s v="Storage"/>
    <s v="Belkin 19&quot; Vented Equipment Shelf, Black"/>
    <n v="247.10399999999998"/>
    <x v="5"/>
    <n v="0.2"/>
    <x v="1414"/>
  </r>
  <r>
    <n v="1526"/>
    <s v="CA-2012-144806"/>
    <n v="2012"/>
    <d v="2012-12-06T00:00:00"/>
    <d v="2012-12-11T00:00:00"/>
    <s v="Standard Class"/>
    <x v="485"/>
    <s v="Gary Hwang"/>
    <s v="Consumer"/>
    <x v="0"/>
    <s v="Tucson"/>
    <s v="Arizona"/>
    <n v="85705"/>
    <s v="West"/>
    <s v="OFF-AR-10004042"/>
    <x v="1"/>
    <s v="Art"/>
    <s v="BOSTON Model 1800 Electric Pencil Sharpeners, Putty/Woodgrain"/>
    <n v="86.304000000000002"/>
    <x v="5"/>
    <n v="0.2"/>
    <x v="31"/>
  </r>
  <r>
    <n v="1527"/>
    <s v="CA-2013-122392"/>
    <n v="2013"/>
    <d v="2013-07-23T00:00:00"/>
    <d v="2013-07-28T00:00:00"/>
    <s v="Standard Class"/>
    <x v="170"/>
    <s v="Caroline Jumper"/>
    <s v="Consumer"/>
    <x v="0"/>
    <s v="Allentown"/>
    <s v="Pennsylvania"/>
    <n v="18103"/>
    <s v="East"/>
    <s v="OFF-AR-10002221"/>
    <x v="1"/>
    <s v="Art"/>
    <s v="12 Colored Short Pencils"/>
    <n v="4.16"/>
    <x v="0"/>
    <n v="0.2"/>
    <x v="1415"/>
  </r>
  <r>
    <n v="1528"/>
    <s v="CA-2013-122392"/>
    <n v="2013"/>
    <d v="2013-07-23T00:00:00"/>
    <d v="2013-07-28T00:00:00"/>
    <s v="Standard Class"/>
    <x v="170"/>
    <s v="Caroline Jumper"/>
    <s v="Consumer"/>
    <x v="0"/>
    <s v="Allentown"/>
    <s v="Pennsylvania"/>
    <n v="18103"/>
    <s v="East"/>
    <s v="FUR-FU-10002456"/>
    <x v="0"/>
    <s v="Furnishings"/>
    <s v="Master Caster Door Stop, Large Neon Orange"/>
    <n v="11.648000000000001"/>
    <x v="0"/>
    <n v="0.2"/>
    <x v="1416"/>
  </r>
  <r>
    <n v="1529"/>
    <s v="CA-2012-148432"/>
    <n v="2012"/>
    <d v="2012-11-07T00:00:00"/>
    <d v="2012-11-10T00:00:00"/>
    <s v="Second Class"/>
    <x v="305"/>
    <s v="Mike Caudle"/>
    <s v="Corporate"/>
    <x v="0"/>
    <s v="Newark"/>
    <s v="Delaware"/>
    <n v="19711"/>
    <s v="East"/>
    <s v="OFF-FA-10004968"/>
    <x v="1"/>
    <s v="Fasteners"/>
    <s v="Rubber Band Ball"/>
    <n v="26.18"/>
    <x v="3"/>
    <n v="0"/>
    <x v="1417"/>
  </r>
  <r>
    <n v="1530"/>
    <s v="CA-2012-148432"/>
    <n v="2012"/>
    <d v="2012-11-07T00:00:00"/>
    <d v="2012-11-10T00:00:00"/>
    <s v="Second Class"/>
    <x v="305"/>
    <s v="Mike Caudle"/>
    <s v="Corporate"/>
    <x v="0"/>
    <s v="Newark"/>
    <s v="Delaware"/>
    <n v="19711"/>
    <s v="East"/>
    <s v="OFF-PA-10001274"/>
    <x v="1"/>
    <s v="Paper"/>
    <s v="Loose Memo Sheets"/>
    <n v="7.3"/>
    <x v="0"/>
    <n v="0"/>
    <x v="1418"/>
  </r>
  <r>
    <n v="1531"/>
    <s v="CA-2012-103793"/>
    <n v="2012"/>
    <d v="2012-03-26T00:00:00"/>
    <d v="2012-03-31T00:00:00"/>
    <s v="Standard Class"/>
    <x v="296"/>
    <s v="Benjamin Venier"/>
    <s v="Corporate"/>
    <x v="0"/>
    <s v="Miami"/>
    <s v="Florida"/>
    <n v="33142"/>
    <s v="South"/>
    <s v="OFF-PA-10001125"/>
    <x v="1"/>
    <s v="Paper"/>
    <s v="Xerox 1988"/>
    <n v="74.352000000000004"/>
    <x v="1"/>
    <n v="0.2"/>
    <x v="1419"/>
  </r>
  <r>
    <n v="1532"/>
    <s v="CA-2014-159884"/>
    <n v="2014"/>
    <d v="2014-09-01T00:00:00"/>
    <d v="2014-09-06T00:00:00"/>
    <s v="Standard Class"/>
    <x v="223"/>
    <s v="Jeremy Farry"/>
    <s v="Consumer"/>
    <x v="0"/>
    <s v="Tempe"/>
    <s v="Arizona"/>
    <n v="85281"/>
    <s v="West"/>
    <s v="OFF-ST-10000344"/>
    <x v="1"/>
    <s v="Storage"/>
    <s v="Neat Ideas Personal Hanging Folder Files, Black"/>
    <n v="10.744"/>
    <x v="7"/>
    <n v="0.2"/>
    <x v="1420"/>
  </r>
  <r>
    <n v="1533"/>
    <s v="CA-2014-159884"/>
    <n v="2014"/>
    <d v="2014-09-01T00:00:00"/>
    <d v="2014-09-06T00:00:00"/>
    <s v="Standard Class"/>
    <x v="223"/>
    <s v="Jeremy Farry"/>
    <s v="Consumer"/>
    <x v="0"/>
    <s v="Tempe"/>
    <s v="Arizona"/>
    <n v="85281"/>
    <s v="West"/>
    <s v="OFF-FA-10000585"/>
    <x v="1"/>
    <s v="Fasteners"/>
    <s v="OIC Bulk Pack Metal Binder Clips"/>
    <n v="8.3760000000000012"/>
    <x v="1"/>
    <n v="0.2"/>
    <x v="1421"/>
  </r>
  <r>
    <n v="1534"/>
    <s v="CA-2013-139885"/>
    <n v="2013"/>
    <d v="2013-12-05T00:00:00"/>
    <d v="2013-12-09T00:00:00"/>
    <s v="Standard Class"/>
    <x v="225"/>
    <s v="Ellis Ballard"/>
    <s v="Corporate"/>
    <x v="0"/>
    <s v="New York City"/>
    <s v="New York"/>
    <n v="10035"/>
    <s v="East"/>
    <s v="OFF-ST-10003324"/>
    <x v="1"/>
    <s v="Storage"/>
    <s v="Belkin OmniView SE Rackmount Kit"/>
    <n v="212.88"/>
    <x v="5"/>
    <n v="0"/>
    <x v="232"/>
  </r>
  <r>
    <n v="1535"/>
    <s v="CA-2014-124086"/>
    <n v="2014"/>
    <d v="2014-02-11T00:00:00"/>
    <d v="2014-02-15T00:00:00"/>
    <s v="Standard Class"/>
    <x v="486"/>
    <s v="Mike Pelletier"/>
    <s v="Home Office"/>
    <x v="0"/>
    <s v="Laguna Niguel"/>
    <s v="California"/>
    <n v="92677"/>
    <s v="West"/>
    <s v="FUR-BO-10004015"/>
    <x v="0"/>
    <s v="Bookcases"/>
    <s v="Bush Andora Bookcase, Maple/Graphite Gray Finish"/>
    <n v="203.98299999999998"/>
    <x v="0"/>
    <n v="0.15"/>
    <x v="1422"/>
  </r>
  <r>
    <n v="1536"/>
    <s v="CA-2013-112389"/>
    <n v="2013"/>
    <d v="2013-10-30T00:00:00"/>
    <d v="2013-11-03T00:00:00"/>
    <s v="Standard Class"/>
    <x v="487"/>
    <s v="Jim Mitchum"/>
    <s v="Corporate"/>
    <x v="0"/>
    <s v="Bridgeton"/>
    <s v="New Jersey"/>
    <n v="8302"/>
    <s v="East"/>
    <s v="OFF-ST-10000419"/>
    <x v="1"/>
    <s v="Storage"/>
    <s v="Rogers Jumbo File, Granite"/>
    <n v="40.74"/>
    <x v="1"/>
    <n v="0"/>
    <x v="1423"/>
  </r>
  <r>
    <n v="1537"/>
    <s v="CA-2013-112389"/>
    <n v="2013"/>
    <d v="2013-10-30T00:00:00"/>
    <d v="2013-11-03T00:00:00"/>
    <s v="Standard Class"/>
    <x v="487"/>
    <s v="Jim Mitchum"/>
    <s v="Corporate"/>
    <x v="0"/>
    <s v="Bridgeton"/>
    <s v="New Jersey"/>
    <n v="8302"/>
    <s v="East"/>
    <s v="OFF-AP-10001626"/>
    <x v="1"/>
    <s v="Appliances"/>
    <s v="Commercial WindTunnel Clean Air Upright Vacuum, Replacement Belts, Filtration Bags"/>
    <n v="11.67"/>
    <x v="1"/>
    <n v="0"/>
    <x v="1424"/>
  </r>
  <r>
    <n v="1538"/>
    <s v="CA-2014-121888"/>
    <n v="2014"/>
    <d v="2014-09-16T00:00:00"/>
    <d v="2014-09-18T00:00:00"/>
    <s v="Second Class"/>
    <x v="488"/>
    <s v="Carl Ludwig"/>
    <s v="Consumer"/>
    <x v="0"/>
    <s v="Everett"/>
    <s v="Massachusetts"/>
    <n v="2149"/>
    <s v="East"/>
    <s v="TEC-PH-10000439"/>
    <x v="2"/>
    <s v="Phones"/>
    <s v="GE DSL Phone Line Filter"/>
    <n v="39.99"/>
    <x v="7"/>
    <n v="0"/>
    <x v="1425"/>
  </r>
  <r>
    <n v="1539"/>
    <s v="CA-2014-121888"/>
    <n v="2014"/>
    <d v="2014-09-16T00:00:00"/>
    <d v="2014-09-18T00:00:00"/>
    <s v="Second Class"/>
    <x v="488"/>
    <s v="Carl Ludwig"/>
    <s v="Consumer"/>
    <x v="0"/>
    <s v="Everett"/>
    <s v="Massachusetts"/>
    <n v="2149"/>
    <s v="East"/>
    <s v="OFF-AR-10003478"/>
    <x v="1"/>
    <s v="Art"/>
    <s v="Avery Hi-Liter EverBold Pen Style Fluorescent Highlighters, 4/Pack"/>
    <n v="16.28"/>
    <x v="0"/>
    <n v="0"/>
    <x v="1426"/>
  </r>
  <r>
    <n v="1540"/>
    <s v="CA-2014-121888"/>
    <n v="2014"/>
    <d v="2014-09-16T00:00:00"/>
    <d v="2014-09-18T00:00:00"/>
    <s v="Second Class"/>
    <x v="488"/>
    <s v="Carl Ludwig"/>
    <s v="Consumer"/>
    <x v="0"/>
    <s v="Everett"/>
    <s v="Massachusetts"/>
    <n v="2149"/>
    <s v="East"/>
    <s v="FUR-BO-10002545"/>
    <x v="0"/>
    <s v="Bookcases"/>
    <s v="Atlantic Metals Mobile 3-Shelf Bookcases, Custom Colors"/>
    <n v="782.94"/>
    <x v="1"/>
    <n v="0"/>
    <x v="1427"/>
  </r>
  <r>
    <n v="1541"/>
    <s v="CA-2014-121888"/>
    <n v="2014"/>
    <d v="2014-09-16T00:00:00"/>
    <d v="2014-09-18T00:00:00"/>
    <s v="Second Class"/>
    <x v="488"/>
    <s v="Carl Ludwig"/>
    <s v="Consumer"/>
    <x v="0"/>
    <s v="Everett"/>
    <s v="Massachusetts"/>
    <n v="2149"/>
    <s v="East"/>
    <s v="OFF-BI-10001765"/>
    <x v="1"/>
    <s v="Binders"/>
    <s v="Wilson Jones Heavy-Duty Casebound Ring Binders with Metal Hinges"/>
    <n v="242.48000000000002"/>
    <x v="3"/>
    <n v="0"/>
    <x v="1428"/>
  </r>
  <r>
    <n v="1542"/>
    <s v="CA-2011-166884"/>
    <n v="2011"/>
    <d v="2011-03-11T00:00:00"/>
    <d v="2011-03-16T00:00:00"/>
    <s v="Second Class"/>
    <x v="237"/>
    <s v="Chloris Kastensmidt"/>
    <s v="Consumer"/>
    <x v="0"/>
    <s v="Columbus"/>
    <s v="Ohio"/>
    <n v="43229"/>
    <s v="East"/>
    <s v="FUR-FU-10003981"/>
    <x v="0"/>
    <s v="Furnishings"/>
    <s v="Eldon Wave Desk Accessories"/>
    <n v="8.32"/>
    <x v="2"/>
    <n v="0.2"/>
    <x v="1429"/>
  </r>
  <r>
    <n v="1543"/>
    <s v="CA-2011-166884"/>
    <n v="2011"/>
    <d v="2011-03-11T00:00:00"/>
    <d v="2011-03-16T00:00:00"/>
    <s v="Second Class"/>
    <x v="237"/>
    <s v="Chloris Kastensmidt"/>
    <s v="Consumer"/>
    <x v="0"/>
    <s v="Columbus"/>
    <s v="Ohio"/>
    <n v="43229"/>
    <s v="East"/>
    <s v="OFF-FA-10001561"/>
    <x v="1"/>
    <s v="Fasteners"/>
    <s v="Stockwell Push Pins"/>
    <n v="10.464000000000002"/>
    <x v="5"/>
    <n v="0.2"/>
    <x v="1430"/>
  </r>
  <r>
    <n v="1544"/>
    <s v="CA-2011-107181"/>
    <n v="2011"/>
    <d v="2011-02-05T00:00:00"/>
    <d v="2011-02-09T00:00:00"/>
    <s v="Standard Class"/>
    <x v="489"/>
    <s v="Deborah Brumfield"/>
    <s v="Home Office"/>
    <x v="0"/>
    <s v="San Diego"/>
    <s v="California"/>
    <n v="92024"/>
    <s v="West"/>
    <s v="OFF-BI-10004230"/>
    <x v="1"/>
    <s v="Binders"/>
    <s v="GBC Recycled Grain Textured Covers"/>
    <n v="82.896000000000001"/>
    <x v="1"/>
    <n v="0.2"/>
    <x v="1431"/>
  </r>
  <r>
    <n v="1545"/>
    <s v="CA-2011-107181"/>
    <n v="2011"/>
    <d v="2011-02-05T00:00:00"/>
    <d v="2011-02-09T00:00:00"/>
    <s v="Standard Class"/>
    <x v="489"/>
    <s v="Deborah Brumfield"/>
    <s v="Home Office"/>
    <x v="0"/>
    <s v="San Diego"/>
    <s v="California"/>
    <n v="92024"/>
    <s v="West"/>
    <s v="OFF-PA-10000350"/>
    <x v="1"/>
    <s v="Paper"/>
    <s v="Message Book, Standard Line &quot;While You Were Out&quot;, 5 1/2&quot; X 4&quot;, 200 Sets/Book"/>
    <n v="34.24"/>
    <x v="4"/>
    <n v="0"/>
    <x v="1432"/>
  </r>
  <r>
    <n v="1546"/>
    <s v="CA-2011-150245"/>
    <n v="2011"/>
    <d v="2011-12-31T00:00:00"/>
    <d v="2012-01-04T00:00:00"/>
    <s v="Second Class"/>
    <x v="331"/>
    <s v="Pamela Coakley"/>
    <s v="Corporate"/>
    <x v="0"/>
    <s v="Watertown"/>
    <s v="New York"/>
    <n v="13601"/>
    <s v="East"/>
    <s v="FUR-BO-10002613"/>
    <x v="0"/>
    <s v="Bookcases"/>
    <s v="Atlantic Metals Mobile 4-Shelf Bookcases, Custom Colors"/>
    <n v="1573.4880000000001"/>
    <x v="3"/>
    <n v="0.2"/>
    <x v="1433"/>
  </r>
  <r>
    <n v="1547"/>
    <s v="CA-2012-111395"/>
    <n v="2012"/>
    <d v="2012-11-23T00:00:00"/>
    <d v="2012-11-27T00:00:00"/>
    <s v="Standard Class"/>
    <x v="146"/>
    <s v="Victoria Brennan"/>
    <s v="Corporate"/>
    <x v="0"/>
    <s v="San Antonio"/>
    <s v="Texas"/>
    <n v="78207"/>
    <s v="Central"/>
    <s v="OFF-PA-10000994"/>
    <x v="1"/>
    <s v="Paper"/>
    <s v="Xerox 1915"/>
    <n v="335.52"/>
    <x v="4"/>
    <n v="0.2"/>
    <x v="785"/>
  </r>
  <r>
    <n v="1548"/>
    <s v="CA-2012-111395"/>
    <n v="2012"/>
    <d v="2012-11-23T00:00:00"/>
    <d v="2012-11-27T00:00:00"/>
    <s v="Standard Class"/>
    <x v="146"/>
    <s v="Victoria Brennan"/>
    <s v="Corporate"/>
    <x v="0"/>
    <s v="San Antonio"/>
    <s v="Texas"/>
    <n v="78207"/>
    <s v="Central"/>
    <s v="OFF-BI-10002867"/>
    <x v="1"/>
    <s v="Binders"/>
    <s v="GBC Recycled Regency Composition Covers"/>
    <n v="23.911999999999995"/>
    <x v="0"/>
    <n v="0.8"/>
    <x v="1434"/>
  </r>
  <r>
    <n v="1549"/>
    <s v="CA-2012-111395"/>
    <n v="2012"/>
    <d v="2012-11-23T00:00:00"/>
    <d v="2012-11-27T00:00:00"/>
    <s v="Standard Class"/>
    <x v="146"/>
    <s v="Victoria Brennan"/>
    <s v="Corporate"/>
    <x v="0"/>
    <s v="San Antonio"/>
    <s v="Texas"/>
    <n v="78207"/>
    <s v="Central"/>
    <s v="OFF-ST-10001291"/>
    <x v="1"/>
    <s v="Storage"/>
    <s v="Tenex Personal Self-Stacking Standard File Box, Black/Gray"/>
    <n v="27.056000000000001"/>
    <x v="0"/>
    <n v="0.2"/>
    <x v="1435"/>
  </r>
  <r>
    <n v="1550"/>
    <s v="CA-2011-134278"/>
    <n v="2011"/>
    <d v="2011-07-06T00:00:00"/>
    <d v="2011-07-08T00:00:00"/>
    <s v="First Class"/>
    <x v="212"/>
    <s v="Emily Phan"/>
    <s v="Consumer"/>
    <x v="0"/>
    <s v="New York City"/>
    <s v="New York"/>
    <n v="10011"/>
    <s v="East"/>
    <s v="TEC-CO-10001046"/>
    <x v="2"/>
    <s v="Copiers"/>
    <s v="Canon Imageclass D680 Copier / Fax"/>
    <n v="559.99200000000008"/>
    <x v="7"/>
    <n v="0.2"/>
    <x v="1436"/>
  </r>
  <r>
    <n v="1551"/>
    <s v="US-2014-124926"/>
    <n v="2014"/>
    <d v="2014-11-14T00:00:00"/>
    <d v="2014-11-19T00:00:00"/>
    <s v="Second Class"/>
    <x v="467"/>
    <s v="Maria Etezadi"/>
    <s v="Home Office"/>
    <x v="0"/>
    <s v="Houston"/>
    <s v="Texas"/>
    <n v="77095"/>
    <s v="Central"/>
    <s v="OFF-AP-10004868"/>
    <x v="1"/>
    <s v="Appliances"/>
    <s v="Hoover Commercial Soft Guard Upright Vacuum And Disposable Filtration Bags"/>
    <n v="9.3239999999999981"/>
    <x v="5"/>
    <n v="0.8"/>
    <x v="1437"/>
  </r>
  <r>
    <n v="1552"/>
    <s v="CA-2013-159345"/>
    <n v="2013"/>
    <d v="2013-06-18T00:00:00"/>
    <d v="2013-06-23T00:00:00"/>
    <s v="Standard Class"/>
    <x v="490"/>
    <s v="Ivan Gibson"/>
    <s v="Consumer"/>
    <x v="0"/>
    <s v="San Diego"/>
    <s v="California"/>
    <n v="92024"/>
    <s v="West"/>
    <s v="OFF-PA-10000806"/>
    <x v="1"/>
    <s v="Paper"/>
    <s v="Xerox 1934"/>
    <n v="111.96"/>
    <x v="0"/>
    <n v="0"/>
    <x v="1438"/>
  </r>
  <r>
    <n v="1553"/>
    <s v="CA-2011-130274"/>
    <n v="2011"/>
    <d v="2011-05-03T00:00:00"/>
    <d v="2011-05-05T00:00:00"/>
    <s v="First Class"/>
    <x v="185"/>
    <s v="Joni Sundaresam"/>
    <s v="Home Office"/>
    <x v="0"/>
    <s v="Appleton"/>
    <s v="Wisconsin"/>
    <n v="54915"/>
    <s v="Central"/>
    <s v="OFF-LA-10002195"/>
    <x v="1"/>
    <s v="Labels"/>
    <s v="Avery 481"/>
    <n v="21.560000000000002"/>
    <x v="3"/>
    <n v="0"/>
    <x v="767"/>
  </r>
  <r>
    <n v="1554"/>
    <s v="CA-2014-158386"/>
    <n v="2014"/>
    <d v="2014-10-17T00:00:00"/>
    <d v="2014-10-22T00:00:00"/>
    <s v="Standard Class"/>
    <x v="491"/>
    <s v="Bobby Odegard"/>
    <s v="Consumer"/>
    <x v="0"/>
    <s v="Richmond"/>
    <s v="Kentucky"/>
    <n v="40475"/>
    <s v="South"/>
    <s v="OFF-BI-10003719"/>
    <x v="1"/>
    <s v="Binders"/>
    <s v="Large Capacity Hanging Post Binders"/>
    <n v="124.75"/>
    <x v="2"/>
    <n v="0"/>
    <x v="1439"/>
  </r>
  <r>
    <n v="1555"/>
    <s v="CA-2012-111507"/>
    <n v="2012"/>
    <d v="2012-02-06T00:00:00"/>
    <d v="2012-02-13T00:00:00"/>
    <s v="Standard Class"/>
    <x v="100"/>
    <s v="Victoria Wilson"/>
    <s v="Corporate"/>
    <x v="0"/>
    <s v="Bellevue"/>
    <s v="Washington"/>
    <n v="98006"/>
    <s v="West"/>
    <s v="OFF-AR-10001315"/>
    <x v="1"/>
    <s v="Art"/>
    <s v="Newell 310"/>
    <n v="5.28"/>
    <x v="1"/>
    <n v="0"/>
    <x v="1440"/>
  </r>
  <r>
    <n v="1556"/>
    <s v="CA-2014-120761"/>
    <n v="2014"/>
    <d v="2014-09-05T00:00:00"/>
    <d v="2014-09-09T00:00:00"/>
    <s v="Standard Class"/>
    <x v="492"/>
    <s v="Aimee Bixby"/>
    <s v="Consumer"/>
    <x v="0"/>
    <s v="Long Beach"/>
    <s v="New York"/>
    <n v="11561"/>
    <s v="East"/>
    <s v="TEC-AC-10000171"/>
    <x v="2"/>
    <s v="Accessories"/>
    <s v="Verbatim 25 GB 6x Blu-ray Single Layer Recordable Disc, 25/Pack"/>
    <n v="91.96"/>
    <x v="4"/>
    <n v="0"/>
    <x v="1441"/>
  </r>
  <r>
    <n v="1557"/>
    <s v="CA-2013-109176"/>
    <n v="2013"/>
    <d v="2013-05-10T00:00:00"/>
    <d v="2013-05-16T00:00:00"/>
    <s v="Standard Class"/>
    <x v="493"/>
    <s v="Julia West"/>
    <s v="Consumer"/>
    <x v="0"/>
    <s v="Philadelphia"/>
    <s v="Pennsylvania"/>
    <n v="19140"/>
    <s v="East"/>
    <s v="OFF-EN-10003134"/>
    <x v="1"/>
    <s v="Envelopes"/>
    <s v="Staples"/>
    <n v="9.3439999999999994"/>
    <x v="7"/>
    <n v="0.2"/>
    <x v="1442"/>
  </r>
  <r>
    <n v="1558"/>
    <s v="CA-2013-109176"/>
    <n v="2013"/>
    <d v="2013-05-10T00:00:00"/>
    <d v="2013-05-16T00:00:00"/>
    <s v="Standard Class"/>
    <x v="493"/>
    <s v="Julia West"/>
    <s v="Consumer"/>
    <x v="0"/>
    <s v="Philadelphia"/>
    <s v="Pennsylvania"/>
    <n v="19140"/>
    <s v="East"/>
    <s v="OFF-AR-10001955"/>
    <x v="1"/>
    <s v="Art"/>
    <s v="Newell 319"/>
    <n v="79.36"/>
    <x v="2"/>
    <n v="0.2"/>
    <x v="1443"/>
  </r>
  <r>
    <n v="1559"/>
    <s v="CA-2012-112116"/>
    <n v="2012"/>
    <d v="2012-03-16T00:00:00"/>
    <d v="2012-03-18T00:00:00"/>
    <s v="Second Class"/>
    <x v="188"/>
    <s v="Jeremy Ellison"/>
    <s v="Consumer"/>
    <x v="0"/>
    <s v="Seattle"/>
    <s v="Washington"/>
    <n v="98103"/>
    <s v="West"/>
    <s v="FUR-TA-10001039"/>
    <x v="0"/>
    <s v="Tables"/>
    <s v="KI Adjustable-Height Table"/>
    <n v="171.96"/>
    <x v="0"/>
    <n v="0"/>
    <x v="1444"/>
  </r>
  <r>
    <n v="1560"/>
    <s v="CA-2013-126809"/>
    <n v="2013"/>
    <d v="2013-04-10T00:00:00"/>
    <d v="2013-04-14T00:00:00"/>
    <s v="Standard Class"/>
    <x v="494"/>
    <s v="Edward Becker"/>
    <s v="Corporate"/>
    <x v="0"/>
    <s v="Seattle"/>
    <s v="Washington"/>
    <n v="98103"/>
    <s v="West"/>
    <s v="OFF-BI-10003712"/>
    <x v="1"/>
    <s v="Binders"/>
    <s v="Acco Pressboard Covers with Storage Hooks, 14 7/8&quot; x 11&quot;, Light Blue"/>
    <n v="35.352000000000004"/>
    <x v="6"/>
    <n v="0.2"/>
    <x v="1445"/>
  </r>
  <r>
    <n v="1561"/>
    <s v="CA-2011-105172"/>
    <n v="2011"/>
    <d v="2011-04-04T00:00:00"/>
    <d v="2011-04-09T00:00:00"/>
    <s v="Standard Class"/>
    <x v="324"/>
    <s v="Paul Knutson"/>
    <s v="Home Office"/>
    <x v="0"/>
    <s v="San Francisco"/>
    <s v="California"/>
    <n v="94109"/>
    <s v="West"/>
    <s v="OFF-LA-10001641"/>
    <x v="1"/>
    <s v="Labels"/>
    <s v="Avery 518"/>
    <n v="18.899999999999999"/>
    <x v="5"/>
    <n v="0"/>
    <x v="1446"/>
  </r>
  <r>
    <n v="1562"/>
    <s v="CA-2014-107293"/>
    <n v="2014"/>
    <d v="2014-09-06T00:00:00"/>
    <d v="2014-09-07T00:00:00"/>
    <s v="First Class"/>
    <x v="37"/>
    <s v="Christopher Schild"/>
    <s v="Home Office"/>
    <x v="0"/>
    <s v="Seattle"/>
    <s v="Washington"/>
    <n v="98115"/>
    <s v="West"/>
    <s v="OFF-AR-10003732"/>
    <x v="1"/>
    <s v="Art"/>
    <s v="Newell 333"/>
    <n v="2.78"/>
    <x v="7"/>
    <n v="0"/>
    <x v="1146"/>
  </r>
  <r>
    <n v="1563"/>
    <s v="US-2014-102890"/>
    <n v="2014"/>
    <d v="2014-07-01T00:00:00"/>
    <d v="2014-07-01T00:00:00"/>
    <s v="Same Day"/>
    <x v="495"/>
    <s v="Sheri Gordon"/>
    <s v="Consumer"/>
    <x v="0"/>
    <s v="New York City"/>
    <s v="New York"/>
    <n v="10011"/>
    <s v="East"/>
    <s v="FUR-TA-10000577"/>
    <x v="0"/>
    <s v="Tables"/>
    <s v="Bretford CR4500 Series Slim Rectangular Table"/>
    <n v="1044.6299999999999"/>
    <x v="2"/>
    <n v="0.4"/>
    <x v="1447"/>
  </r>
  <r>
    <n v="1564"/>
    <s v="CA-2012-158554"/>
    <n v="2012"/>
    <d v="2012-11-09T00:00:00"/>
    <d v="2012-11-09T00:00:00"/>
    <s v="Same Day"/>
    <x v="496"/>
    <s v="Charlotte Melton"/>
    <s v="Consumer"/>
    <x v="0"/>
    <s v="Philadelphia"/>
    <s v="Pennsylvania"/>
    <n v="19134"/>
    <s v="East"/>
    <s v="OFF-PA-10004000"/>
    <x v="1"/>
    <s v="Paper"/>
    <s v="While You Were Out Pads, 50 per Pad, 4 x 5 1/4, Green Cycle"/>
    <n v="11.352000000000002"/>
    <x v="1"/>
    <n v="0.2"/>
    <x v="1448"/>
  </r>
  <r>
    <n v="1565"/>
    <s v="CA-2011-116239"/>
    <n v="2011"/>
    <d v="2011-03-04T00:00:00"/>
    <d v="2011-03-04T00:00:00"/>
    <s v="Same Day"/>
    <x v="52"/>
    <s v="Clay Ludtke"/>
    <s v="Consumer"/>
    <x v="0"/>
    <s v="Columbia"/>
    <s v="South Carolina"/>
    <n v="29203"/>
    <s v="South"/>
    <s v="OFF-ST-10001370"/>
    <x v="1"/>
    <s v="Storage"/>
    <s v="Sensible Storage WireTech Storage Systems"/>
    <n v="354.90000000000003"/>
    <x v="2"/>
    <n v="0"/>
    <x v="1449"/>
  </r>
  <r>
    <n v="1566"/>
    <s v="CA-2012-132101"/>
    <n v="2012"/>
    <d v="2012-03-19T00:00:00"/>
    <d v="2012-03-25T00:00:00"/>
    <s v="Standard Class"/>
    <x v="270"/>
    <s v="Jesus Ocampo"/>
    <s v="Home Office"/>
    <x v="0"/>
    <s v="Seattle"/>
    <s v="Washington"/>
    <n v="98105"/>
    <s v="West"/>
    <s v="TEC-PH-10004539"/>
    <x v="2"/>
    <s v="Phones"/>
    <s v="Wireless Extenders zBoost YX545 SOHO Signal Booster"/>
    <n v="453.57600000000002"/>
    <x v="1"/>
    <n v="0.2"/>
    <x v="1450"/>
  </r>
  <r>
    <n v="1567"/>
    <s v="CA-2012-129112"/>
    <n v="2012"/>
    <d v="2012-11-29T00:00:00"/>
    <d v="2012-11-30T00:00:00"/>
    <s v="First Class"/>
    <x v="497"/>
    <s v="Anthony Witt"/>
    <s v="Consumer"/>
    <x v="0"/>
    <s v="Allen"/>
    <s v="Texas"/>
    <n v="75002"/>
    <s v="Central"/>
    <s v="TEC-AC-10003038"/>
    <x v="2"/>
    <s v="Accessories"/>
    <s v="Kingston Digital DataTraveler 16GB USB 2.0"/>
    <n v="21.48"/>
    <x v="1"/>
    <n v="0.2"/>
    <x v="1451"/>
  </r>
  <r>
    <n v="1568"/>
    <s v="CA-2012-129112"/>
    <n v="2012"/>
    <d v="2012-11-29T00:00:00"/>
    <d v="2012-11-30T00:00:00"/>
    <s v="First Class"/>
    <x v="497"/>
    <s v="Anthony Witt"/>
    <s v="Consumer"/>
    <x v="0"/>
    <s v="Allen"/>
    <s v="Texas"/>
    <n v="75002"/>
    <s v="Central"/>
    <s v="OFF-BI-10000088"/>
    <x v="1"/>
    <s v="Binders"/>
    <s v="GBC Imprintable Covers"/>
    <n v="8.7839999999999989"/>
    <x v="4"/>
    <n v="0.8"/>
    <x v="1452"/>
  </r>
  <r>
    <n v="1569"/>
    <s v="US-2014-152002"/>
    <n v="2014"/>
    <d v="2014-06-12T00:00:00"/>
    <d v="2014-06-12T00:00:00"/>
    <s v="Same Day"/>
    <x v="231"/>
    <s v="Dianna Vittorini"/>
    <s v="Consumer"/>
    <x v="0"/>
    <s v="Los Angeles"/>
    <s v="California"/>
    <n v="90004"/>
    <s v="West"/>
    <s v="OFF-PA-10000357"/>
    <x v="1"/>
    <s v="Paper"/>
    <s v="White Dual Perf Computer Printout Paper, 2700 Sheets, 1 Part, Heavyweight, 20 lbs., 14 7/8 x 11"/>
    <n v="122.97"/>
    <x v="1"/>
    <n v="0"/>
    <x v="1295"/>
  </r>
  <r>
    <n v="1570"/>
    <s v="CA-2014-165029"/>
    <n v="2014"/>
    <d v="2014-11-27T00:00:00"/>
    <d v="2014-12-01T00:00:00"/>
    <s v="Standard Class"/>
    <x v="340"/>
    <s v="Adam Hart"/>
    <s v="Corporate"/>
    <x v="0"/>
    <s v="Atlanta"/>
    <s v="Georgia"/>
    <n v="30318"/>
    <s v="South"/>
    <s v="OFF-AR-10003504"/>
    <x v="1"/>
    <s v="Art"/>
    <s v="Newell 347"/>
    <n v="12.84"/>
    <x v="1"/>
    <n v="0"/>
    <x v="1453"/>
  </r>
  <r>
    <n v="1571"/>
    <s v="US-2011-157385"/>
    <n v="2011"/>
    <d v="2011-11-23T00:00:00"/>
    <d v="2011-11-25T00:00:00"/>
    <s v="First Class"/>
    <x v="183"/>
    <s v="Sanjit Chand"/>
    <s v="Consumer"/>
    <x v="0"/>
    <s v="Los Angeles"/>
    <s v="California"/>
    <n v="90004"/>
    <s v="West"/>
    <s v="FUR-CH-10000863"/>
    <x v="0"/>
    <s v="Chairs"/>
    <s v="Novimex Swivel Fabric Task Chair"/>
    <n v="603.91999999999996"/>
    <x v="2"/>
    <n v="0.2"/>
    <x v="1454"/>
  </r>
  <r>
    <n v="1572"/>
    <s v="US-2011-157385"/>
    <n v="2011"/>
    <d v="2011-11-23T00:00:00"/>
    <d v="2011-11-25T00:00:00"/>
    <s v="First Class"/>
    <x v="183"/>
    <s v="Sanjit Chand"/>
    <s v="Consumer"/>
    <x v="0"/>
    <s v="Los Angeles"/>
    <s v="California"/>
    <n v="90004"/>
    <s v="West"/>
    <s v="OFF-EN-10003160"/>
    <x v="1"/>
    <s v="Envelopes"/>
    <s v="Pastel Pink Envelopes"/>
    <n v="21.84"/>
    <x v="1"/>
    <n v="0"/>
    <x v="1455"/>
  </r>
  <r>
    <n v="1573"/>
    <s v="US-2011-157385"/>
    <n v="2011"/>
    <d v="2011-11-23T00:00:00"/>
    <d v="2011-11-25T00:00:00"/>
    <s v="First Class"/>
    <x v="183"/>
    <s v="Sanjit Chand"/>
    <s v="Consumer"/>
    <x v="0"/>
    <s v="Los Angeles"/>
    <s v="California"/>
    <n v="90004"/>
    <s v="West"/>
    <s v="TEC-AC-10003280"/>
    <x v="2"/>
    <s v="Accessories"/>
    <s v="Belkin F8E887 USB Wired Ergonomic Keyboard"/>
    <n v="29.99"/>
    <x v="7"/>
    <n v="0"/>
    <x v="1456"/>
  </r>
  <r>
    <n v="1574"/>
    <s v="US-2011-157385"/>
    <n v="2011"/>
    <d v="2011-11-23T00:00:00"/>
    <d v="2011-11-25T00:00:00"/>
    <s v="First Class"/>
    <x v="183"/>
    <s v="Sanjit Chand"/>
    <s v="Consumer"/>
    <x v="0"/>
    <s v="Los Angeles"/>
    <s v="California"/>
    <n v="90004"/>
    <s v="West"/>
    <s v="FUR-CH-10000595"/>
    <x v="0"/>
    <s v="Chairs"/>
    <s v="Safco Contoured Stacking Chairs"/>
    <n v="381.44000000000005"/>
    <x v="0"/>
    <n v="0.2"/>
    <x v="1457"/>
  </r>
  <r>
    <n v="1575"/>
    <s v="CA-2011-101602"/>
    <n v="2011"/>
    <d v="2011-12-15T00:00:00"/>
    <d v="2011-12-18T00:00:00"/>
    <s v="First Class"/>
    <x v="498"/>
    <s v="Mick Crebagga"/>
    <s v="Consumer"/>
    <x v="0"/>
    <s v="El Paso"/>
    <s v="Texas"/>
    <n v="79907"/>
    <s v="Central"/>
    <s v="TEC-PH-10000169"/>
    <x v="2"/>
    <s v="Phones"/>
    <s v="ARKON Windshield Dashboard Air Vent Car Mount Holder"/>
    <n v="40.68"/>
    <x v="1"/>
    <n v="0.2"/>
    <x v="1458"/>
  </r>
  <r>
    <n v="1576"/>
    <s v="CA-2011-101602"/>
    <n v="2011"/>
    <d v="2011-12-15T00:00:00"/>
    <d v="2011-12-18T00:00:00"/>
    <s v="First Class"/>
    <x v="498"/>
    <s v="Mick Crebagga"/>
    <s v="Consumer"/>
    <x v="0"/>
    <s v="El Paso"/>
    <s v="Texas"/>
    <n v="79907"/>
    <s v="Central"/>
    <s v="FUR-CH-10004675"/>
    <x v="0"/>
    <s v="Chairs"/>
    <s v="Lifetime Advantage Folding Chairs, 4/Carton"/>
    <n v="763.28"/>
    <x v="2"/>
    <n v="0.3"/>
    <x v="1459"/>
  </r>
  <r>
    <n v="1577"/>
    <s v="CA-2013-109057"/>
    <n v="2013"/>
    <d v="2013-04-23T00:00:00"/>
    <d v="2013-04-28T00:00:00"/>
    <s v="Standard Class"/>
    <x v="499"/>
    <s v="Tonja Turnell"/>
    <s v="Home Office"/>
    <x v="0"/>
    <s v="Aurora"/>
    <s v="Illinois"/>
    <n v="60505"/>
    <s v="Central"/>
    <s v="OFF-ST-10002406"/>
    <x v="1"/>
    <s v="Storage"/>
    <s v="Pizazz Global Quick File"/>
    <n v="23.952000000000002"/>
    <x v="0"/>
    <n v="0.2"/>
    <x v="1460"/>
  </r>
  <r>
    <n v="1578"/>
    <s v="CA-2013-154403"/>
    <n v="2013"/>
    <d v="2013-05-24T00:00:00"/>
    <d v="2013-05-28T00:00:00"/>
    <s v="Standard Class"/>
    <x v="399"/>
    <s v="Anne Pryor"/>
    <s v="Home Office"/>
    <x v="0"/>
    <s v="Florence"/>
    <s v="Alabama"/>
    <n v="35630"/>
    <s v="South"/>
    <s v="OFF-PA-10001526"/>
    <x v="1"/>
    <s v="Paper"/>
    <s v="Xerox 1949"/>
    <n v="4.9800000000000004"/>
    <x v="7"/>
    <n v="0"/>
    <x v="1461"/>
  </r>
  <r>
    <n v="1579"/>
    <s v="CA-2013-102456"/>
    <n v="2013"/>
    <d v="2013-02-27T00:00:00"/>
    <d v="2013-03-02T00:00:00"/>
    <s v="First Class"/>
    <x v="297"/>
    <s v="Dan Lawera"/>
    <s v="Consumer"/>
    <x v="0"/>
    <s v="New York City"/>
    <s v="New York"/>
    <n v="10011"/>
    <s v="East"/>
    <s v="OFF-AP-10004336"/>
    <x v="1"/>
    <s v="Appliances"/>
    <s v="Conquest 14 Commercial Heavy-Duty Upright Vacuum, Collection System, Accessory Kit"/>
    <n v="170.88"/>
    <x v="1"/>
    <n v="0"/>
    <x v="1462"/>
  </r>
  <r>
    <n v="1580"/>
    <s v="CA-2012-131338"/>
    <n v="2012"/>
    <d v="2012-08-09T00:00:00"/>
    <d v="2012-08-12T00:00:00"/>
    <s v="First Class"/>
    <x v="268"/>
    <s v="Naresj Patel"/>
    <s v="Consumer"/>
    <x v="0"/>
    <s v="New York City"/>
    <s v="New York"/>
    <n v="10024"/>
    <s v="East"/>
    <s v="TEC-PH-10003012"/>
    <x v="2"/>
    <s v="Phones"/>
    <s v="Nortel Meridian M3904 Professional Digital phone"/>
    <n v="307.98"/>
    <x v="0"/>
    <n v="0"/>
    <x v="685"/>
  </r>
  <r>
    <n v="1581"/>
    <s v="CA-2012-131338"/>
    <n v="2012"/>
    <d v="2012-08-09T00:00:00"/>
    <d v="2012-08-12T00:00:00"/>
    <s v="First Class"/>
    <x v="268"/>
    <s v="Naresj Patel"/>
    <s v="Consumer"/>
    <x v="0"/>
    <s v="New York City"/>
    <s v="New York"/>
    <n v="10024"/>
    <s v="East"/>
    <s v="FUR-TA-10002607"/>
    <x v="0"/>
    <s v="Tables"/>
    <s v="KI Conference Tables"/>
    <n v="382.80599999999998"/>
    <x v="6"/>
    <n v="0.4"/>
    <x v="1463"/>
  </r>
  <r>
    <n v="1582"/>
    <s v="CA-2012-131338"/>
    <n v="2012"/>
    <d v="2012-08-09T00:00:00"/>
    <d v="2012-08-12T00:00:00"/>
    <s v="First Class"/>
    <x v="268"/>
    <s v="Naresj Patel"/>
    <s v="Consumer"/>
    <x v="0"/>
    <s v="New York City"/>
    <s v="New York"/>
    <n v="10024"/>
    <s v="East"/>
    <s v="OFF-ST-10000642"/>
    <x v="1"/>
    <s v="Storage"/>
    <s v="Tennsco Lockers, Gray"/>
    <n v="41.96"/>
    <x v="0"/>
    <n v="0"/>
    <x v="1464"/>
  </r>
  <r>
    <n v="1583"/>
    <s v="CA-2012-131338"/>
    <n v="2012"/>
    <d v="2012-08-09T00:00:00"/>
    <d v="2012-08-12T00:00:00"/>
    <s v="First Class"/>
    <x v="268"/>
    <s v="Naresj Patel"/>
    <s v="Consumer"/>
    <x v="0"/>
    <s v="New York City"/>
    <s v="New York"/>
    <n v="10024"/>
    <s v="East"/>
    <s v="OFF-BI-10000545"/>
    <x v="1"/>
    <s v="Binders"/>
    <s v="GBC Ibimaster 500 Manual ProClick Binding System"/>
    <n v="1217.568"/>
    <x v="0"/>
    <n v="0.2"/>
    <x v="1465"/>
  </r>
  <r>
    <n v="1584"/>
    <s v="CA-2012-131338"/>
    <n v="2012"/>
    <d v="2012-08-09T00:00:00"/>
    <d v="2012-08-12T00:00:00"/>
    <s v="First Class"/>
    <x v="268"/>
    <s v="Naresj Patel"/>
    <s v="Consumer"/>
    <x v="0"/>
    <s v="New York City"/>
    <s v="New York"/>
    <n v="10024"/>
    <s v="East"/>
    <s v="FUR-FU-10002157"/>
    <x v="0"/>
    <s v="Furnishings"/>
    <s v="Artistic Insta-Plaque"/>
    <n v="47.04"/>
    <x v="1"/>
    <n v="0"/>
    <x v="118"/>
  </r>
  <r>
    <n v="1585"/>
    <s v="CA-2012-131338"/>
    <n v="2012"/>
    <d v="2012-08-09T00:00:00"/>
    <d v="2012-08-12T00:00:00"/>
    <s v="First Class"/>
    <x v="268"/>
    <s v="Naresj Patel"/>
    <s v="Consumer"/>
    <x v="0"/>
    <s v="New York City"/>
    <s v="New York"/>
    <n v="10024"/>
    <s v="East"/>
    <s v="FUR-FU-10001706"/>
    <x v="0"/>
    <s v="Furnishings"/>
    <s v="Longer-Life Soft White Bulbs"/>
    <n v="6.16"/>
    <x v="0"/>
    <n v="0"/>
    <x v="51"/>
  </r>
  <r>
    <n v="1586"/>
    <s v="CA-2012-131338"/>
    <n v="2012"/>
    <d v="2012-08-09T00:00:00"/>
    <d v="2012-08-12T00:00:00"/>
    <s v="First Class"/>
    <x v="268"/>
    <s v="Naresj Patel"/>
    <s v="Consumer"/>
    <x v="0"/>
    <s v="New York City"/>
    <s v="New York"/>
    <n v="10024"/>
    <s v="East"/>
    <s v="TEC-PH-10000984"/>
    <x v="2"/>
    <s v="Phones"/>
    <s v="Panasonic KX-TG9471B"/>
    <n v="979.95"/>
    <x v="2"/>
    <n v="0"/>
    <x v="520"/>
  </r>
  <r>
    <n v="1587"/>
    <s v="CA-2012-131338"/>
    <n v="2012"/>
    <d v="2012-08-09T00:00:00"/>
    <d v="2012-08-12T00:00:00"/>
    <s v="First Class"/>
    <x v="268"/>
    <s v="Naresj Patel"/>
    <s v="Consumer"/>
    <x v="0"/>
    <s v="New York City"/>
    <s v="New York"/>
    <n v="10024"/>
    <s v="East"/>
    <s v="OFF-PA-10001357"/>
    <x v="1"/>
    <s v="Paper"/>
    <s v="Xerox 1886"/>
    <n v="143.69999999999999"/>
    <x v="1"/>
    <n v="0"/>
    <x v="142"/>
  </r>
  <r>
    <n v="1588"/>
    <s v="CA-2012-131338"/>
    <n v="2012"/>
    <d v="2012-08-09T00:00:00"/>
    <d v="2012-08-12T00:00:00"/>
    <s v="First Class"/>
    <x v="268"/>
    <s v="Naresj Patel"/>
    <s v="Consumer"/>
    <x v="0"/>
    <s v="New York City"/>
    <s v="New York"/>
    <n v="10024"/>
    <s v="East"/>
    <s v="OFF-FA-10000992"/>
    <x v="1"/>
    <s v="Fasteners"/>
    <s v="Acco Clips to Go Binder Clips, 24 Clips in Two Sizes"/>
    <n v="10.649999999999999"/>
    <x v="1"/>
    <n v="0"/>
    <x v="1466"/>
  </r>
  <r>
    <n v="1589"/>
    <s v="CA-2012-131338"/>
    <n v="2012"/>
    <d v="2012-08-09T00:00:00"/>
    <d v="2012-08-12T00:00:00"/>
    <s v="First Class"/>
    <x v="268"/>
    <s v="Naresj Patel"/>
    <s v="Consumer"/>
    <x v="0"/>
    <s v="New York City"/>
    <s v="New York"/>
    <n v="10024"/>
    <s v="East"/>
    <s v="TEC-AC-10002600"/>
    <x v="2"/>
    <s v="Accessories"/>
    <s v="Belkin QODE FastFit Bluetooth Keyboard"/>
    <n v="247.8"/>
    <x v="4"/>
    <n v="0"/>
    <x v="1467"/>
  </r>
  <r>
    <n v="1590"/>
    <s v="CA-2013-109911"/>
    <n v="2013"/>
    <d v="2013-05-13T00:00:00"/>
    <d v="2013-05-17T00:00:00"/>
    <s v="Standard Class"/>
    <x v="500"/>
    <s v="Vivek Grady"/>
    <s v="Corporate"/>
    <x v="0"/>
    <s v="Virginia Beach"/>
    <s v="Virginia"/>
    <n v="23464"/>
    <s v="South"/>
    <s v="OFF-AR-10001662"/>
    <x v="1"/>
    <s v="Art"/>
    <s v="Rogers Handheld Barrel Pencil Sharpener"/>
    <n v="10.96"/>
    <x v="4"/>
    <n v="0"/>
    <x v="1468"/>
  </r>
  <r>
    <n v="1591"/>
    <s v="US-2013-132423"/>
    <n v="2013"/>
    <d v="2013-04-16T00:00:00"/>
    <d v="2013-04-20T00:00:00"/>
    <s v="Standard Class"/>
    <x v="501"/>
    <s v="Muhammed Yedwab"/>
    <s v="Corporate"/>
    <x v="0"/>
    <s v="Grapevine"/>
    <s v="Texas"/>
    <n v="76051"/>
    <s v="Central"/>
    <s v="OFF-AR-10001221"/>
    <x v="1"/>
    <s v="Art"/>
    <s v="Dixon Ticonderoga Erasable Colored Pencil Set, 12-Color"/>
    <n v="33.488000000000007"/>
    <x v="3"/>
    <n v="0.2"/>
    <x v="1469"/>
  </r>
  <r>
    <n v="1592"/>
    <s v="US-2013-132423"/>
    <n v="2013"/>
    <d v="2013-04-16T00:00:00"/>
    <d v="2013-04-20T00:00:00"/>
    <s v="Standard Class"/>
    <x v="501"/>
    <s v="Muhammed Yedwab"/>
    <s v="Corporate"/>
    <x v="0"/>
    <s v="Grapevine"/>
    <s v="Texas"/>
    <n v="76051"/>
    <s v="Central"/>
    <s v="OFF-FA-10002988"/>
    <x v="1"/>
    <s v="Fasteners"/>
    <s v="Ideal Clamps"/>
    <n v="8.0399999999999991"/>
    <x v="2"/>
    <n v="0.2"/>
    <x v="1470"/>
  </r>
  <r>
    <n v="1593"/>
    <s v="CA-2012-122826"/>
    <n v="2012"/>
    <d v="2012-06-23T00:00:00"/>
    <d v="2012-06-25T00:00:00"/>
    <s v="Second Class"/>
    <x v="502"/>
    <s v="Rick Duston"/>
    <s v="Consumer"/>
    <x v="0"/>
    <s v="Olympia"/>
    <s v="Washington"/>
    <n v="98502"/>
    <s v="West"/>
    <s v="TEC-PH-10004830"/>
    <x v="2"/>
    <s v="Phones"/>
    <s v="Pyle PRT45 Retro Home Telephone"/>
    <n v="201.56800000000001"/>
    <x v="4"/>
    <n v="0.2"/>
    <x v="1471"/>
  </r>
  <r>
    <n v="1594"/>
    <s v="CA-2011-117317"/>
    <n v="2011"/>
    <d v="2011-10-19T00:00:00"/>
    <d v="2011-10-19T00:00:00"/>
    <s v="Same Day"/>
    <x v="223"/>
    <s v="Jeremy Farry"/>
    <s v="Consumer"/>
    <x v="0"/>
    <s v="Los Angeles"/>
    <s v="California"/>
    <n v="90032"/>
    <s v="West"/>
    <s v="OFF-PA-10004519"/>
    <x v="1"/>
    <s v="Paper"/>
    <s v="Spiral Phone Message Books with Labels by Adams"/>
    <n v="13.440000000000001"/>
    <x v="1"/>
    <n v="0"/>
    <x v="1472"/>
  </r>
  <r>
    <n v="1595"/>
    <s v="CA-2012-118423"/>
    <n v="2012"/>
    <d v="2012-03-24T00:00:00"/>
    <d v="2012-03-27T00:00:00"/>
    <s v="First Class"/>
    <x v="503"/>
    <s v="Dennis Pardue"/>
    <s v="Home Office"/>
    <x v="0"/>
    <s v="Peoria"/>
    <s v="Illinois"/>
    <n v="61604"/>
    <s v="Central"/>
    <s v="FUR-BO-10000362"/>
    <x v="0"/>
    <s v="Bookcases"/>
    <s v="Sauder Inglewood Library Bookcases"/>
    <n v="359.05799999999994"/>
    <x v="1"/>
    <n v="0.3"/>
    <x v="1473"/>
  </r>
  <r>
    <n v="1596"/>
    <s v="CA-2014-149181"/>
    <n v="2014"/>
    <d v="2014-05-09T00:00:00"/>
    <d v="2014-05-13T00:00:00"/>
    <s v="Standard Class"/>
    <x v="198"/>
    <s v="Maribeth Dona"/>
    <s v="Consumer"/>
    <x v="0"/>
    <s v="Columbus"/>
    <s v="Ohio"/>
    <n v="43229"/>
    <s v="East"/>
    <s v="FUR-CH-10004540"/>
    <x v="0"/>
    <s v="Chairs"/>
    <s v="Global Chrome Stack Chair"/>
    <n v="47.991999999999997"/>
    <x v="0"/>
    <n v="0.3"/>
    <x v="1474"/>
  </r>
  <r>
    <n v="1597"/>
    <s v="CA-2014-132234"/>
    <n v="2014"/>
    <d v="2014-10-17T00:00:00"/>
    <d v="2014-10-19T00:00:00"/>
    <s v="First Class"/>
    <x v="199"/>
    <s v="Maribeth Yedwab"/>
    <s v="Corporate"/>
    <x v="0"/>
    <s v="New York City"/>
    <s v="New York"/>
    <n v="10011"/>
    <s v="East"/>
    <s v="FUR-FU-10001290"/>
    <x v="0"/>
    <s v="Furnishings"/>
    <s v="Executive Impressions Supervisor Wall Clock"/>
    <n v="547.30000000000007"/>
    <x v="11"/>
    <n v="0"/>
    <x v="1475"/>
  </r>
  <r>
    <n v="1598"/>
    <s v="CA-2014-158876"/>
    <n v="2014"/>
    <d v="2014-11-20T00:00:00"/>
    <d v="2014-11-22T00:00:00"/>
    <s v="Second Class"/>
    <x v="492"/>
    <s v="Aimee Bixby"/>
    <s v="Consumer"/>
    <x v="0"/>
    <s v="Carrollton"/>
    <s v="Texas"/>
    <n v="75007"/>
    <s v="Central"/>
    <s v="OFF-PA-10000308"/>
    <x v="1"/>
    <s v="Paper"/>
    <s v="Xerox 1901"/>
    <n v="16.896000000000001"/>
    <x v="4"/>
    <n v="0.2"/>
    <x v="1476"/>
  </r>
  <r>
    <n v="1599"/>
    <s v="CA-2014-158876"/>
    <n v="2014"/>
    <d v="2014-11-20T00:00:00"/>
    <d v="2014-11-22T00:00:00"/>
    <s v="Second Class"/>
    <x v="492"/>
    <s v="Aimee Bixby"/>
    <s v="Consumer"/>
    <x v="0"/>
    <s v="Carrollton"/>
    <s v="Texas"/>
    <n v="75007"/>
    <s v="Central"/>
    <s v="OFF-SU-10001165"/>
    <x v="1"/>
    <s v="Supplies"/>
    <s v="Acme Elite Stainless Steel Scissors"/>
    <n v="6.6720000000000006"/>
    <x v="7"/>
    <n v="0.2"/>
    <x v="418"/>
  </r>
  <r>
    <n v="1600"/>
    <s v="CA-2014-158876"/>
    <n v="2014"/>
    <d v="2014-11-20T00:00:00"/>
    <d v="2014-11-22T00:00:00"/>
    <s v="Second Class"/>
    <x v="492"/>
    <s v="Aimee Bixby"/>
    <s v="Consumer"/>
    <x v="0"/>
    <s v="Carrollton"/>
    <s v="Texas"/>
    <n v="75007"/>
    <s v="Central"/>
    <s v="OFF-AR-10003373"/>
    <x v="1"/>
    <s v="Art"/>
    <s v="Boston School Pro Electric Pencil Sharpener, 1670"/>
    <n v="99.13600000000001"/>
    <x v="4"/>
    <n v="0.2"/>
    <x v="311"/>
  </r>
  <r>
    <n v="1601"/>
    <s v="CA-2014-158876"/>
    <n v="2014"/>
    <d v="2014-11-20T00:00:00"/>
    <d v="2014-11-22T00:00:00"/>
    <s v="Second Class"/>
    <x v="492"/>
    <s v="Aimee Bixby"/>
    <s v="Consumer"/>
    <x v="0"/>
    <s v="Carrollton"/>
    <s v="Texas"/>
    <n v="75007"/>
    <s v="Central"/>
    <s v="FUR-FU-10001967"/>
    <x v="0"/>
    <s v="Furnishings"/>
    <s v="Telescoping Adjustable Floor Lamp"/>
    <n v="15.991999999999999"/>
    <x v="0"/>
    <n v="0.6"/>
    <x v="1477"/>
  </r>
  <r>
    <n v="1602"/>
    <s v="CA-2013-164672"/>
    <n v="2013"/>
    <d v="2013-05-09T00:00:00"/>
    <d v="2013-05-14T00:00:00"/>
    <s v="Second Class"/>
    <x v="334"/>
    <s v="George Bell"/>
    <s v="Corporate"/>
    <x v="0"/>
    <s v="Dover"/>
    <s v="Delaware"/>
    <n v="19901"/>
    <s v="East"/>
    <s v="FUR-FU-10001488"/>
    <x v="0"/>
    <s v="Furnishings"/>
    <s v="Tenex 46&quot; x 60&quot; Computer Anti-Static Chairmat, Rectangular Shaped"/>
    <n v="211.96"/>
    <x v="0"/>
    <n v="0"/>
    <x v="1478"/>
  </r>
  <r>
    <n v="1603"/>
    <s v="US-2013-132857"/>
    <n v="2013"/>
    <d v="2013-12-12T00:00:00"/>
    <d v="2013-12-18T00:00:00"/>
    <s v="Standard Class"/>
    <x v="222"/>
    <s v="Cynthia Arntzen"/>
    <s v="Consumer"/>
    <x v="0"/>
    <s v="Smyrna"/>
    <s v="Tennessee"/>
    <n v="37167"/>
    <s v="South"/>
    <s v="OFF-AR-10003251"/>
    <x v="1"/>
    <s v="Art"/>
    <s v="Prang Drawing Pencil Set"/>
    <n v="6.6719999999999988"/>
    <x v="1"/>
    <n v="0.2"/>
    <x v="1479"/>
  </r>
  <r>
    <n v="1604"/>
    <s v="CA-2014-116645"/>
    <n v="2014"/>
    <d v="2014-12-01T00:00:00"/>
    <d v="2014-12-05T00:00:00"/>
    <s v="Standard Class"/>
    <x v="250"/>
    <s v="Max Engle"/>
    <s v="Consumer"/>
    <x v="0"/>
    <s v="Newark"/>
    <s v="Delaware"/>
    <n v="19711"/>
    <s v="East"/>
    <s v="OFF-AR-10001044"/>
    <x v="1"/>
    <s v="Art"/>
    <s v="BOSTON Ranger #55 Pencil Sharpener, Black"/>
    <n v="155.94"/>
    <x v="5"/>
    <n v="0"/>
    <x v="1480"/>
  </r>
  <r>
    <n v="1605"/>
    <s v="US-2013-115819"/>
    <n v="2013"/>
    <d v="2013-04-20T00:00:00"/>
    <d v="2013-04-25T00:00:00"/>
    <s v="Second Class"/>
    <x v="123"/>
    <s v="Jas O'Carroll"/>
    <s v="Consumer"/>
    <x v="0"/>
    <s v="Los Angeles"/>
    <s v="California"/>
    <n v="90049"/>
    <s v="West"/>
    <s v="TEC-PH-10004700"/>
    <x v="2"/>
    <s v="Phones"/>
    <s v="PowerGen Dual USB Car Charger"/>
    <n v="39.960000000000008"/>
    <x v="2"/>
    <n v="0.2"/>
    <x v="1481"/>
  </r>
  <r>
    <n v="1606"/>
    <s v="US-2013-115819"/>
    <n v="2013"/>
    <d v="2013-04-20T00:00:00"/>
    <d v="2013-04-25T00:00:00"/>
    <s v="Second Class"/>
    <x v="123"/>
    <s v="Jas O'Carroll"/>
    <s v="Consumer"/>
    <x v="0"/>
    <s v="Los Angeles"/>
    <s v="California"/>
    <n v="90049"/>
    <s v="West"/>
    <s v="OFF-AR-10000823"/>
    <x v="1"/>
    <s v="Art"/>
    <s v="Newell 307"/>
    <n v="5.46"/>
    <x v="1"/>
    <n v="0"/>
    <x v="1482"/>
  </r>
  <r>
    <n v="1607"/>
    <s v="US-2013-115819"/>
    <n v="2013"/>
    <d v="2013-04-20T00:00:00"/>
    <d v="2013-04-25T00:00:00"/>
    <s v="Second Class"/>
    <x v="123"/>
    <s v="Jas O'Carroll"/>
    <s v="Consumer"/>
    <x v="0"/>
    <s v="Los Angeles"/>
    <s v="California"/>
    <n v="90049"/>
    <s v="West"/>
    <s v="OFF-AR-10004456"/>
    <x v="1"/>
    <s v="Art"/>
    <s v="Panasonic KP-4ABK Battery-Operated Pencil Sharpener"/>
    <n v="73.2"/>
    <x v="2"/>
    <n v="0"/>
    <x v="1483"/>
  </r>
  <r>
    <n v="1608"/>
    <s v="US-2013-115819"/>
    <n v="2013"/>
    <d v="2013-04-20T00:00:00"/>
    <d v="2013-04-25T00:00:00"/>
    <s v="Second Class"/>
    <x v="123"/>
    <s v="Jas O'Carroll"/>
    <s v="Consumer"/>
    <x v="0"/>
    <s v="Los Angeles"/>
    <s v="California"/>
    <n v="90049"/>
    <s v="West"/>
    <s v="OFF-BI-10000050"/>
    <x v="1"/>
    <s v="Binders"/>
    <s v="Angle-D Binders with Locking Rings, Label Holders"/>
    <n v="5.84"/>
    <x v="7"/>
    <n v="0.2"/>
    <x v="1484"/>
  </r>
  <r>
    <n v="1609"/>
    <s v="US-2013-115819"/>
    <n v="2013"/>
    <d v="2013-04-20T00:00:00"/>
    <d v="2013-04-25T00:00:00"/>
    <s v="Second Class"/>
    <x v="123"/>
    <s v="Jas O'Carroll"/>
    <s v="Consumer"/>
    <x v="0"/>
    <s v="Los Angeles"/>
    <s v="California"/>
    <n v="90049"/>
    <s v="West"/>
    <s v="OFF-PA-10002377"/>
    <x v="1"/>
    <s v="Paper"/>
    <s v="Adams Telephone Message Book W/Dividers/Space For Phone Numbers, 5 1/4&quot;X8 1/2&quot;, 200/Messages"/>
    <n v="22.72"/>
    <x v="4"/>
    <n v="0"/>
    <x v="730"/>
  </r>
  <r>
    <n v="1610"/>
    <s v="US-2013-115819"/>
    <n v="2013"/>
    <d v="2013-04-20T00:00:00"/>
    <d v="2013-04-25T00:00:00"/>
    <s v="Second Class"/>
    <x v="123"/>
    <s v="Jas O'Carroll"/>
    <s v="Consumer"/>
    <x v="0"/>
    <s v="Los Angeles"/>
    <s v="California"/>
    <n v="90049"/>
    <s v="West"/>
    <s v="OFF-BI-10000591"/>
    <x v="1"/>
    <s v="Binders"/>
    <s v="Avery Binder Labels"/>
    <n v="9.3360000000000003"/>
    <x v="1"/>
    <n v="0.2"/>
    <x v="1485"/>
  </r>
  <r>
    <n v="1611"/>
    <s v="CA-2011-156349"/>
    <n v="2011"/>
    <d v="2011-05-26T00:00:00"/>
    <d v="2011-05-30T00:00:00"/>
    <s v="Standard Class"/>
    <x v="504"/>
    <s v="Marina Lichtenstein"/>
    <s v="Corporate"/>
    <x v="0"/>
    <s v="Los Angeles"/>
    <s v="California"/>
    <n v="90008"/>
    <s v="West"/>
    <s v="FUR-BO-10000362"/>
    <x v="0"/>
    <s v="Bookcases"/>
    <s v="Sauder Inglewood Library Bookcases"/>
    <n v="290.666"/>
    <x v="0"/>
    <n v="0.15"/>
    <x v="1486"/>
  </r>
  <r>
    <n v="1612"/>
    <s v="CA-2011-156349"/>
    <n v="2011"/>
    <d v="2011-05-26T00:00:00"/>
    <d v="2011-05-30T00:00:00"/>
    <s v="Standard Class"/>
    <x v="504"/>
    <s v="Marina Lichtenstein"/>
    <s v="Corporate"/>
    <x v="0"/>
    <s v="Los Angeles"/>
    <s v="California"/>
    <n v="90008"/>
    <s v="West"/>
    <s v="TEC-PH-10000441"/>
    <x v="2"/>
    <s v="Phones"/>
    <s v="VTech DS6151"/>
    <n v="201.584"/>
    <x v="0"/>
    <n v="0.2"/>
    <x v="1487"/>
  </r>
  <r>
    <n v="1613"/>
    <s v="CA-2011-156349"/>
    <n v="2011"/>
    <d v="2011-05-26T00:00:00"/>
    <d v="2011-05-30T00:00:00"/>
    <s v="Standard Class"/>
    <x v="504"/>
    <s v="Marina Lichtenstein"/>
    <s v="Corporate"/>
    <x v="0"/>
    <s v="Los Angeles"/>
    <s v="California"/>
    <n v="90008"/>
    <s v="West"/>
    <s v="TEC-PH-10002726"/>
    <x v="2"/>
    <s v="Phones"/>
    <s v="netTALK DUO VoIP Telephone Service"/>
    <n v="83.984000000000009"/>
    <x v="0"/>
    <n v="0.2"/>
    <x v="1488"/>
  </r>
  <r>
    <n v="1614"/>
    <s v="CA-2014-138380"/>
    <n v="2014"/>
    <d v="2014-12-22T00:00:00"/>
    <d v="2014-12-26T00:00:00"/>
    <s v="Standard Class"/>
    <x v="453"/>
    <s v="Yana Sorensen"/>
    <s v="Corporate"/>
    <x v="0"/>
    <s v="Oakland"/>
    <s v="California"/>
    <n v="94601"/>
    <s v="West"/>
    <s v="OFF-ST-10003306"/>
    <x v="1"/>
    <s v="Storage"/>
    <s v="Letter Size Cart"/>
    <n v="1000.0200000000001"/>
    <x v="3"/>
    <n v="0"/>
    <x v="1489"/>
  </r>
  <r>
    <n v="1615"/>
    <s v="US-2013-113509"/>
    <n v="2013"/>
    <d v="2013-03-16T00:00:00"/>
    <d v="2013-03-20T00:00:00"/>
    <s v="Standard Class"/>
    <x v="484"/>
    <s v="Paul Lucas"/>
    <s v="Home Office"/>
    <x v="0"/>
    <s v="Philadelphia"/>
    <s v="Pennsylvania"/>
    <n v="19143"/>
    <s v="East"/>
    <s v="TEC-AC-10004855"/>
    <x v="2"/>
    <s v="Accessories"/>
    <s v="V7 USB Numeric Keypad"/>
    <n v="83.976000000000013"/>
    <x v="1"/>
    <n v="0.2"/>
    <x v="1490"/>
  </r>
  <r>
    <n v="1616"/>
    <s v="CA-2012-130022"/>
    <n v="2012"/>
    <d v="2012-08-10T00:00:00"/>
    <d v="2012-08-16T00:00:00"/>
    <s v="Standard Class"/>
    <x v="451"/>
    <s v="Julie Kriz"/>
    <s v="Home Office"/>
    <x v="0"/>
    <s v="Eagan"/>
    <s v="Minnesota"/>
    <n v="55122"/>
    <s v="Central"/>
    <s v="OFF-LA-10002787"/>
    <x v="1"/>
    <s v="Labels"/>
    <s v="Avery 480"/>
    <n v="3.75"/>
    <x v="7"/>
    <n v="0"/>
    <x v="1491"/>
  </r>
  <r>
    <n v="1617"/>
    <s v="CA-2012-130022"/>
    <n v="2012"/>
    <d v="2012-08-10T00:00:00"/>
    <d v="2012-08-16T00:00:00"/>
    <s v="Standard Class"/>
    <x v="451"/>
    <s v="Julie Kriz"/>
    <s v="Home Office"/>
    <x v="0"/>
    <s v="Eagan"/>
    <s v="Minnesota"/>
    <n v="55122"/>
    <s v="Central"/>
    <s v="OFF-LA-10002043"/>
    <x v="1"/>
    <s v="Labels"/>
    <s v="Avery 489"/>
    <n v="41.4"/>
    <x v="4"/>
    <n v="0"/>
    <x v="1492"/>
  </r>
  <r>
    <n v="1618"/>
    <s v="CA-2012-130022"/>
    <n v="2012"/>
    <d v="2012-08-10T00:00:00"/>
    <d v="2012-08-16T00:00:00"/>
    <s v="Standard Class"/>
    <x v="451"/>
    <s v="Julie Kriz"/>
    <s v="Home Office"/>
    <x v="0"/>
    <s v="Eagan"/>
    <s v="Minnesota"/>
    <n v="55122"/>
    <s v="Central"/>
    <s v="OFF-AR-10001915"/>
    <x v="1"/>
    <s v="Art"/>
    <s v="Peel-Off China Markers"/>
    <n v="29.79"/>
    <x v="1"/>
    <n v="0"/>
    <x v="1493"/>
  </r>
  <r>
    <n v="1619"/>
    <s v="US-2013-118780"/>
    <n v="2013"/>
    <d v="2013-09-11T00:00:00"/>
    <d v="2013-09-15T00:00:00"/>
    <s v="Second Class"/>
    <x v="43"/>
    <s v="Parhena Norris"/>
    <s v="Home Office"/>
    <x v="0"/>
    <s v="New York City"/>
    <s v="New York"/>
    <n v="10011"/>
    <s v="East"/>
    <s v="OFF-ST-10000352"/>
    <x v="1"/>
    <s v="Storage"/>
    <s v="Acco Perma 2700 Stacking Storage Drawers"/>
    <n v="59.48"/>
    <x v="0"/>
    <n v="0"/>
    <x v="1494"/>
  </r>
  <r>
    <n v="1620"/>
    <s v="US-2013-118780"/>
    <n v="2013"/>
    <d v="2013-09-11T00:00:00"/>
    <d v="2013-09-15T00:00:00"/>
    <s v="Second Class"/>
    <x v="43"/>
    <s v="Parhena Norris"/>
    <s v="Home Office"/>
    <x v="0"/>
    <s v="New York City"/>
    <s v="New York"/>
    <n v="10011"/>
    <s v="East"/>
    <s v="OFF-PA-10000575"/>
    <x v="1"/>
    <s v="Paper"/>
    <s v="Wirebound Message Books, Four 2 3/4 x 5 White Forms per Page"/>
    <n v="6.69"/>
    <x v="7"/>
    <n v="0"/>
    <x v="1495"/>
  </r>
  <r>
    <n v="1621"/>
    <s v="CA-2014-108560"/>
    <n v="2014"/>
    <d v="2014-07-09T00:00:00"/>
    <d v="2014-07-16T00:00:00"/>
    <s v="Standard Class"/>
    <x v="505"/>
    <s v="Jenna Caffey"/>
    <s v="Consumer"/>
    <x v="0"/>
    <s v="Kent"/>
    <s v="Washington"/>
    <n v="98031"/>
    <s v="West"/>
    <s v="FUR-FU-10002937"/>
    <x v="0"/>
    <s v="Furnishings"/>
    <s v="GE 48&quot; Fluorescent Tube, Cool White Energy Saver, 34 Watts, 30/Box"/>
    <n v="198.46"/>
    <x v="0"/>
    <n v="0"/>
    <x v="1496"/>
  </r>
  <r>
    <n v="1622"/>
    <s v="CA-2014-108560"/>
    <n v="2014"/>
    <d v="2014-07-09T00:00:00"/>
    <d v="2014-07-16T00:00:00"/>
    <s v="Standard Class"/>
    <x v="505"/>
    <s v="Jenna Caffey"/>
    <s v="Consumer"/>
    <x v="0"/>
    <s v="Kent"/>
    <s v="Washington"/>
    <n v="98031"/>
    <s v="West"/>
    <s v="OFF-LA-10003930"/>
    <x v="1"/>
    <s v="Labels"/>
    <s v="Dot Matrix Printer Tape Reel Labels, White, 5000/Box"/>
    <n v="786.48"/>
    <x v="8"/>
    <n v="0"/>
    <x v="1497"/>
  </r>
  <r>
    <n v="1623"/>
    <s v="CA-2014-108560"/>
    <n v="2014"/>
    <d v="2014-07-09T00:00:00"/>
    <d v="2014-07-16T00:00:00"/>
    <s v="Standard Class"/>
    <x v="505"/>
    <s v="Jenna Caffey"/>
    <s v="Consumer"/>
    <x v="0"/>
    <s v="Kent"/>
    <s v="Washington"/>
    <n v="98031"/>
    <s v="West"/>
    <s v="OFF-BI-10001107"/>
    <x v="1"/>
    <s v="Binders"/>
    <s v="GBC White Gloss Covers, Plain Front"/>
    <n v="23.168000000000003"/>
    <x v="0"/>
    <n v="0.2"/>
    <x v="1498"/>
  </r>
  <r>
    <n v="1624"/>
    <s v="CA-2014-108560"/>
    <n v="2014"/>
    <d v="2014-07-09T00:00:00"/>
    <d v="2014-07-16T00:00:00"/>
    <s v="Standard Class"/>
    <x v="505"/>
    <s v="Jenna Caffey"/>
    <s v="Consumer"/>
    <x v="0"/>
    <s v="Kent"/>
    <s v="Washington"/>
    <n v="98031"/>
    <s v="West"/>
    <s v="TEC-AC-10003063"/>
    <x v="2"/>
    <s v="Accessories"/>
    <s v="Micro Innovations USB RF Wireless Keyboard with Mouse"/>
    <n v="50"/>
    <x v="0"/>
    <n v="0"/>
    <x v="1499"/>
  </r>
  <r>
    <n v="1625"/>
    <s v="CA-2012-157084"/>
    <n v="2012"/>
    <d v="2012-12-19T00:00:00"/>
    <d v="2012-12-24T00:00:00"/>
    <s v="Standard Class"/>
    <x v="506"/>
    <s v="James Galang"/>
    <s v="Consumer"/>
    <x v="0"/>
    <s v="Los Angeles"/>
    <s v="California"/>
    <n v="90049"/>
    <s v="West"/>
    <s v="TEC-PH-10002922"/>
    <x v="2"/>
    <s v="Phones"/>
    <s v="ShoreTel ShorePhone IP 230 VoIP phone"/>
    <n v="675.96"/>
    <x v="2"/>
    <n v="0.2"/>
    <x v="1500"/>
  </r>
  <r>
    <n v="1626"/>
    <s v="CA-2012-157084"/>
    <n v="2012"/>
    <d v="2012-12-19T00:00:00"/>
    <d v="2012-12-24T00:00:00"/>
    <s v="Standard Class"/>
    <x v="506"/>
    <s v="James Galang"/>
    <s v="Consumer"/>
    <x v="0"/>
    <s v="Los Angeles"/>
    <s v="California"/>
    <n v="90049"/>
    <s v="West"/>
    <s v="TEC-AC-10002049"/>
    <x v="2"/>
    <s v="Accessories"/>
    <s v="Plantronics Savi W720 Multi-Device Wireless Headset System"/>
    <n v="1265.8499999999999"/>
    <x v="1"/>
    <n v="0"/>
    <x v="1501"/>
  </r>
  <r>
    <n v="1627"/>
    <s v="CA-2012-164539"/>
    <n v="2012"/>
    <d v="2012-11-16T00:00:00"/>
    <d v="2012-11-22T00:00:00"/>
    <s v="Standard Class"/>
    <x v="178"/>
    <s v="Philisse Overcash"/>
    <s v="Home Office"/>
    <x v="0"/>
    <s v="New York City"/>
    <s v="New York"/>
    <n v="10011"/>
    <s v="East"/>
    <s v="OFF-AP-10002457"/>
    <x v="1"/>
    <s v="Appliances"/>
    <s v="Eureka The Boss Plus 12-Amp Hard Box Upright Vacuum, Red"/>
    <n v="523.25"/>
    <x v="2"/>
    <n v="0"/>
    <x v="1502"/>
  </r>
  <r>
    <n v="1628"/>
    <s v="CA-2012-143119"/>
    <n v="2012"/>
    <d v="2012-09-24T00:00:00"/>
    <d v="2012-09-30T00:00:00"/>
    <s v="Standard Class"/>
    <x v="507"/>
    <s v="Marc Crier"/>
    <s v="Consumer"/>
    <x v="0"/>
    <s v="Lafayette"/>
    <s v="Louisiana"/>
    <n v="70506"/>
    <s v="South"/>
    <s v="FUR-CH-10001270"/>
    <x v="0"/>
    <s v="Chairs"/>
    <s v="Harbour Creations Steel Folding Chair"/>
    <n v="517.5"/>
    <x v="5"/>
    <n v="0"/>
    <x v="1503"/>
  </r>
  <r>
    <n v="1629"/>
    <s v="CA-2014-101049"/>
    <n v="2014"/>
    <d v="2014-06-22T00:00:00"/>
    <d v="2014-06-26T00:00:00"/>
    <s v="Second Class"/>
    <x v="238"/>
    <s v="Alan Shonely"/>
    <s v="Consumer"/>
    <x v="0"/>
    <s v="Cleveland"/>
    <s v="Ohio"/>
    <n v="44105"/>
    <s v="East"/>
    <s v="FUR-FU-10004415"/>
    <x v="0"/>
    <s v="Furnishings"/>
    <s v="Stacking Tray, Side-Loading, Legal, Smoke"/>
    <n v="17.920000000000002"/>
    <x v="2"/>
    <n v="0.2"/>
    <x v="1504"/>
  </r>
  <r>
    <n v="1630"/>
    <s v="CA-2014-101049"/>
    <n v="2014"/>
    <d v="2014-06-22T00:00:00"/>
    <d v="2014-06-26T00:00:00"/>
    <s v="Second Class"/>
    <x v="238"/>
    <s v="Alan Shonely"/>
    <s v="Consumer"/>
    <x v="0"/>
    <s v="Cleveland"/>
    <s v="Ohio"/>
    <n v="44105"/>
    <s v="East"/>
    <s v="OFF-BI-10001510"/>
    <x v="1"/>
    <s v="Binders"/>
    <s v="Deluxe Heavy-Duty Vinyl Round Ring Binder"/>
    <n v="41.256000000000007"/>
    <x v="5"/>
    <n v="0.7"/>
    <x v="1505"/>
  </r>
  <r>
    <n v="1631"/>
    <s v="CA-2013-106530"/>
    <n v="2013"/>
    <d v="2013-05-09T00:00:00"/>
    <d v="2013-05-09T00:00:00"/>
    <s v="Same Day"/>
    <x v="52"/>
    <s v="Clay Ludtke"/>
    <s v="Consumer"/>
    <x v="0"/>
    <s v="Cleveland"/>
    <s v="Ohio"/>
    <n v="44105"/>
    <s v="East"/>
    <s v="OFF-ST-10002011"/>
    <x v="1"/>
    <s v="Storage"/>
    <s v="Smead Adjustable Mobile File Trolley with Lockable Top"/>
    <n v="1006.056"/>
    <x v="1"/>
    <n v="0.2"/>
    <x v="1506"/>
  </r>
  <r>
    <n v="1632"/>
    <s v="CA-2013-106530"/>
    <n v="2013"/>
    <d v="2013-05-09T00:00:00"/>
    <d v="2013-05-09T00:00:00"/>
    <s v="Same Day"/>
    <x v="52"/>
    <s v="Clay Ludtke"/>
    <s v="Consumer"/>
    <x v="0"/>
    <s v="Cleveland"/>
    <s v="Ohio"/>
    <n v="44105"/>
    <s v="East"/>
    <s v="OFF-PA-10002986"/>
    <x v="1"/>
    <s v="Paper"/>
    <s v="Xerox 1898"/>
    <n v="10.688000000000001"/>
    <x v="0"/>
    <n v="0.2"/>
    <x v="1507"/>
  </r>
  <r>
    <n v="1633"/>
    <s v="CA-2013-106530"/>
    <n v="2013"/>
    <d v="2013-05-09T00:00:00"/>
    <d v="2013-05-09T00:00:00"/>
    <s v="Same Day"/>
    <x v="52"/>
    <s v="Clay Ludtke"/>
    <s v="Consumer"/>
    <x v="0"/>
    <s v="Cleveland"/>
    <s v="Ohio"/>
    <n v="44105"/>
    <s v="East"/>
    <s v="OFF-PA-10004451"/>
    <x v="1"/>
    <s v="Paper"/>
    <s v="Xerox 222"/>
    <n v="10.368000000000002"/>
    <x v="0"/>
    <n v="0.2"/>
    <x v="572"/>
  </r>
  <r>
    <n v="1634"/>
    <s v="CA-2013-106530"/>
    <n v="2013"/>
    <d v="2013-05-09T00:00:00"/>
    <d v="2013-05-09T00:00:00"/>
    <s v="Same Day"/>
    <x v="52"/>
    <s v="Clay Ludtke"/>
    <s v="Consumer"/>
    <x v="0"/>
    <s v="Cleveland"/>
    <s v="Ohio"/>
    <n v="44105"/>
    <s v="East"/>
    <s v="OFF-ST-10000649"/>
    <x v="1"/>
    <s v="Storage"/>
    <s v="Hanging Personal Folder File"/>
    <n v="25.12"/>
    <x v="0"/>
    <n v="0.2"/>
    <x v="1508"/>
  </r>
  <r>
    <n v="1635"/>
    <s v="CA-2013-106530"/>
    <n v="2013"/>
    <d v="2013-05-09T00:00:00"/>
    <d v="2013-05-09T00:00:00"/>
    <s v="Same Day"/>
    <x v="52"/>
    <s v="Clay Ludtke"/>
    <s v="Consumer"/>
    <x v="0"/>
    <s v="Cleveland"/>
    <s v="Ohio"/>
    <n v="44105"/>
    <s v="East"/>
    <s v="TEC-AC-10001465"/>
    <x v="2"/>
    <s v="Accessories"/>
    <s v="SanDisk Cruzer 64 GB USB Flash Drive"/>
    <n v="58.112000000000002"/>
    <x v="0"/>
    <n v="0.2"/>
    <x v="530"/>
  </r>
  <r>
    <n v="1636"/>
    <s v="CA-2011-168984"/>
    <n v="2011"/>
    <d v="2011-11-26T00:00:00"/>
    <d v="2011-12-02T00:00:00"/>
    <s v="Standard Class"/>
    <x v="508"/>
    <s v="Natalie Webber"/>
    <s v="Consumer"/>
    <x v="0"/>
    <s v="Tigard"/>
    <s v="Oregon"/>
    <n v="97224"/>
    <s v="West"/>
    <s v="OFF-PA-10001166"/>
    <x v="1"/>
    <s v="Paper"/>
    <s v="Xerox 2"/>
    <n v="15.552000000000003"/>
    <x v="1"/>
    <n v="0.2"/>
    <x v="12"/>
  </r>
  <r>
    <n v="1637"/>
    <s v="CA-2011-168984"/>
    <n v="2011"/>
    <d v="2011-11-26T00:00:00"/>
    <d v="2011-12-02T00:00:00"/>
    <s v="Standard Class"/>
    <x v="508"/>
    <s v="Natalie Webber"/>
    <s v="Consumer"/>
    <x v="0"/>
    <s v="Tigard"/>
    <s v="Oregon"/>
    <n v="97224"/>
    <s v="West"/>
    <s v="OFF-ST-10001097"/>
    <x v="1"/>
    <s v="Storage"/>
    <s v="Office Impressions Heavy Duty Welded Shelving &amp; Multimedia Storage Drawers"/>
    <n v="669.08"/>
    <x v="2"/>
    <n v="0.2"/>
    <x v="1509"/>
  </r>
  <r>
    <n v="1638"/>
    <s v="CA-2011-168984"/>
    <n v="2011"/>
    <d v="2011-11-26T00:00:00"/>
    <d v="2011-12-02T00:00:00"/>
    <s v="Standard Class"/>
    <x v="508"/>
    <s v="Natalie Webber"/>
    <s v="Consumer"/>
    <x v="0"/>
    <s v="Tigard"/>
    <s v="Oregon"/>
    <n v="97224"/>
    <s v="West"/>
    <s v="TEC-PH-10000038"/>
    <x v="2"/>
    <s v="Phones"/>
    <s v="Jawbone MINI JAMBOX Wireless Bluetooth Speaker"/>
    <n v="438.33600000000001"/>
    <x v="4"/>
    <n v="0.2"/>
    <x v="1510"/>
  </r>
  <r>
    <n v="1639"/>
    <s v="CA-2013-157266"/>
    <n v="2013"/>
    <d v="2013-05-27T00:00:00"/>
    <d v="2013-06-02T00:00:00"/>
    <s v="Standard Class"/>
    <x v="509"/>
    <s v="Toby Braunhardt"/>
    <s v="Consumer"/>
    <x v="0"/>
    <s v="Washington"/>
    <s v="District of Columbia"/>
    <n v="20016"/>
    <s v="East"/>
    <s v="OFF-PA-10002689"/>
    <x v="1"/>
    <s v="Paper"/>
    <s v="Weyerhaeuser First Choice Laser/Copy Paper (20Lb. and 88 Bright)"/>
    <n v="19.440000000000001"/>
    <x v="1"/>
    <n v="0"/>
    <x v="551"/>
  </r>
  <r>
    <n v="1640"/>
    <s v="CA-2013-157266"/>
    <n v="2013"/>
    <d v="2013-05-27T00:00:00"/>
    <d v="2013-06-02T00:00:00"/>
    <s v="Standard Class"/>
    <x v="509"/>
    <s v="Toby Braunhardt"/>
    <s v="Consumer"/>
    <x v="0"/>
    <s v="Washington"/>
    <s v="District of Columbia"/>
    <n v="20016"/>
    <s v="East"/>
    <s v="OFF-BI-10004728"/>
    <x v="1"/>
    <s v="Binders"/>
    <s v="Wilson Jones Turn Tabs Binder Tool for Ring Binders"/>
    <n v="9.64"/>
    <x v="0"/>
    <n v="0"/>
    <x v="1511"/>
  </r>
  <r>
    <n v="1641"/>
    <s v="CA-2013-157266"/>
    <n v="2013"/>
    <d v="2013-05-27T00:00:00"/>
    <d v="2013-06-02T00:00:00"/>
    <s v="Standard Class"/>
    <x v="509"/>
    <s v="Toby Braunhardt"/>
    <s v="Consumer"/>
    <x v="0"/>
    <s v="Washington"/>
    <s v="District of Columbia"/>
    <n v="20016"/>
    <s v="East"/>
    <s v="OFF-PA-10004675"/>
    <x v="1"/>
    <s v="Paper"/>
    <s v="Telephone Message Books with Fax/Mobile Section, 5 1/2&quot; x 3 3/16&quot;"/>
    <n v="12.7"/>
    <x v="0"/>
    <n v="0"/>
    <x v="1512"/>
  </r>
  <r>
    <n v="1642"/>
    <s v="CA-2013-157266"/>
    <n v="2013"/>
    <d v="2013-05-27T00:00:00"/>
    <d v="2013-06-02T00:00:00"/>
    <s v="Standard Class"/>
    <x v="509"/>
    <s v="Toby Braunhardt"/>
    <s v="Consumer"/>
    <x v="0"/>
    <s v="Washington"/>
    <s v="District of Columbia"/>
    <n v="20016"/>
    <s v="East"/>
    <s v="FUR-FU-10000629"/>
    <x v="0"/>
    <s v="Furnishings"/>
    <s v="9-3/4 Diameter Round Wall Clock"/>
    <n v="41.37"/>
    <x v="1"/>
    <n v="0"/>
    <x v="1513"/>
  </r>
  <r>
    <n v="1643"/>
    <s v="US-2011-134712"/>
    <n v="2011"/>
    <d v="2011-11-29T00:00:00"/>
    <d v="2011-12-04T00:00:00"/>
    <s v="Standard Class"/>
    <x v="510"/>
    <s v="Bill Stewart"/>
    <s v="Corporate"/>
    <x v="0"/>
    <s v="Skokie"/>
    <s v="Illinois"/>
    <n v="60076"/>
    <s v="Central"/>
    <s v="OFF-FA-10003112"/>
    <x v="1"/>
    <s v="Fasteners"/>
    <s v="Staples"/>
    <n v="12.624000000000001"/>
    <x v="0"/>
    <n v="0.2"/>
    <x v="1514"/>
  </r>
  <r>
    <n v="1644"/>
    <s v="CA-2012-111829"/>
    <n v="2012"/>
    <d v="2012-03-19T00:00:00"/>
    <d v="2012-03-20T00:00:00"/>
    <s v="First Class"/>
    <x v="92"/>
    <s v="Fred Hopkins"/>
    <s v="Corporate"/>
    <x v="0"/>
    <s v="Seattle"/>
    <s v="Washington"/>
    <n v="98115"/>
    <s v="West"/>
    <s v="OFF-ST-10000142"/>
    <x v="1"/>
    <s v="Storage"/>
    <s v="Deluxe Rollaway Locking File with Drawer"/>
    <n v="1247.6399999999999"/>
    <x v="1"/>
    <n v="0"/>
    <x v="1515"/>
  </r>
  <r>
    <n v="1645"/>
    <s v="CA-2012-111829"/>
    <n v="2012"/>
    <d v="2012-03-19T00:00:00"/>
    <d v="2012-03-20T00:00:00"/>
    <s v="First Class"/>
    <x v="92"/>
    <s v="Fred Hopkins"/>
    <s v="Corporate"/>
    <x v="0"/>
    <s v="Seattle"/>
    <s v="Washington"/>
    <n v="98115"/>
    <s v="West"/>
    <s v="TEC-CO-10001766"/>
    <x v="2"/>
    <s v="Copiers"/>
    <s v="Canon PC940 Copier"/>
    <n v="3149.9300000000003"/>
    <x v="3"/>
    <n v="0"/>
    <x v="1516"/>
  </r>
  <r>
    <n v="1646"/>
    <s v="CA-2012-111829"/>
    <n v="2012"/>
    <d v="2012-03-19T00:00:00"/>
    <d v="2012-03-20T00:00:00"/>
    <s v="First Class"/>
    <x v="92"/>
    <s v="Fred Hopkins"/>
    <s v="Corporate"/>
    <x v="0"/>
    <s v="Seattle"/>
    <s v="Washington"/>
    <n v="98115"/>
    <s v="West"/>
    <s v="OFF-PA-10004359"/>
    <x v="1"/>
    <s v="Paper"/>
    <s v="Multicolor Computer Printout Paper"/>
    <n v="209.7"/>
    <x v="0"/>
    <n v="0"/>
    <x v="1517"/>
  </r>
  <r>
    <n v="1647"/>
    <s v="CA-2012-105221"/>
    <n v="2012"/>
    <d v="2012-11-01T00:00:00"/>
    <d v="2012-11-03T00:00:00"/>
    <s v="First Class"/>
    <x v="91"/>
    <s v="Valerie Mitchum"/>
    <s v="Home Office"/>
    <x v="0"/>
    <s v="Philadelphia"/>
    <s v="Pennsylvania"/>
    <n v="19140"/>
    <s v="East"/>
    <s v="TEC-AC-10002323"/>
    <x v="2"/>
    <s v="Accessories"/>
    <s v="SanDisk Ultra 32 GB MicroSDHC Class 10 Memory Card"/>
    <n v="35.360000000000007"/>
    <x v="0"/>
    <n v="0.2"/>
    <x v="1518"/>
  </r>
  <r>
    <n v="1648"/>
    <s v="CA-2012-105221"/>
    <n v="2012"/>
    <d v="2012-11-01T00:00:00"/>
    <d v="2012-11-03T00:00:00"/>
    <s v="First Class"/>
    <x v="91"/>
    <s v="Valerie Mitchum"/>
    <s v="Home Office"/>
    <x v="0"/>
    <s v="Philadelphia"/>
    <s v="Pennsylvania"/>
    <n v="19140"/>
    <s v="East"/>
    <s v="OFF-FA-10001135"/>
    <x v="1"/>
    <s v="Fasteners"/>
    <s v="Brites Rubber Bands, 1 1/2 oz. Box"/>
    <n v="3.1680000000000001"/>
    <x v="0"/>
    <n v="0.2"/>
    <x v="1519"/>
  </r>
  <r>
    <n v="1649"/>
    <s v="CA-2012-120341"/>
    <n v="2012"/>
    <d v="2012-09-26T00:00:00"/>
    <d v="2012-09-29T00:00:00"/>
    <s v="Second Class"/>
    <x v="227"/>
    <s v="Sarah Foster"/>
    <s v="Consumer"/>
    <x v="0"/>
    <s v="Philadelphia"/>
    <s v="Pennsylvania"/>
    <n v="19143"/>
    <s v="East"/>
    <s v="OFF-BI-10004224"/>
    <x v="1"/>
    <s v="Binders"/>
    <s v="Catalog Binders with Expanding Posts"/>
    <n v="121.10400000000003"/>
    <x v="5"/>
    <n v="0.7"/>
    <x v="1520"/>
  </r>
  <r>
    <n v="1650"/>
    <s v="CA-2012-120341"/>
    <n v="2012"/>
    <d v="2012-09-26T00:00:00"/>
    <d v="2012-09-29T00:00:00"/>
    <s v="Second Class"/>
    <x v="227"/>
    <s v="Sarah Foster"/>
    <s v="Consumer"/>
    <x v="0"/>
    <s v="Philadelphia"/>
    <s v="Pennsylvania"/>
    <n v="19143"/>
    <s v="East"/>
    <s v="TEC-PH-10003357"/>
    <x v="2"/>
    <s v="Phones"/>
    <s v="Grandstream GXP2100 Mainstream Business Phone"/>
    <n v="45.893999999999998"/>
    <x v="7"/>
    <n v="0.4"/>
    <x v="1521"/>
  </r>
  <r>
    <n v="1651"/>
    <s v="CA-2011-135699"/>
    <n v="2011"/>
    <d v="2011-08-29T00:00:00"/>
    <d v="2011-08-29T00:00:00"/>
    <s v="Same Day"/>
    <x v="511"/>
    <s v="Hilary Holden"/>
    <s v="Corporate"/>
    <x v="0"/>
    <s v="San Francisco"/>
    <s v="California"/>
    <n v="94110"/>
    <s v="West"/>
    <s v="OFF-PA-10004475"/>
    <x v="1"/>
    <s v="Paper"/>
    <s v="Xerox 1940"/>
    <n v="109.92"/>
    <x v="0"/>
    <n v="0"/>
    <x v="1522"/>
  </r>
  <r>
    <n v="1652"/>
    <s v="CA-2011-135699"/>
    <n v="2011"/>
    <d v="2011-08-29T00:00:00"/>
    <d v="2011-08-29T00:00:00"/>
    <s v="Same Day"/>
    <x v="511"/>
    <s v="Hilary Holden"/>
    <s v="Corporate"/>
    <x v="0"/>
    <s v="San Francisco"/>
    <s v="California"/>
    <n v="94110"/>
    <s v="West"/>
    <s v="OFF-PA-10003001"/>
    <x v="1"/>
    <s v="Paper"/>
    <s v="Xerox 1986"/>
    <n v="13.36"/>
    <x v="0"/>
    <n v="0"/>
    <x v="534"/>
  </r>
  <r>
    <n v="1653"/>
    <s v="US-2014-132444"/>
    <n v="2014"/>
    <d v="2014-11-19T00:00:00"/>
    <d v="2014-11-22T00:00:00"/>
    <s v="First Class"/>
    <x v="512"/>
    <s v="Christina DeMoss"/>
    <s v="Consumer"/>
    <x v="0"/>
    <s v="Seattle"/>
    <s v="Washington"/>
    <n v="98105"/>
    <s v="West"/>
    <s v="OFF-ST-10003442"/>
    <x v="1"/>
    <s v="Storage"/>
    <s v="Eldon Portable Mobile Manager"/>
    <n v="169.68"/>
    <x v="5"/>
    <n v="0"/>
    <x v="1523"/>
  </r>
  <r>
    <n v="1654"/>
    <s v="US-2014-132444"/>
    <n v="2014"/>
    <d v="2014-11-19T00:00:00"/>
    <d v="2014-11-22T00:00:00"/>
    <s v="First Class"/>
    <x v="512"/>
    <s v="Christina DeMoss"/>
    <s v="Consumer"/>
    <x v="0"/>
    <s v="Seattle"/>
    <s v="Washington"/>
    <n v="98105"/>
    <s v="West"/>
    <s v="TEC-AC-10003832"/>
    <x v="2"/>
    <s v="Accessories"/>
    <s v="Imation 16GB Mini TravelDrive USB 2.0 Flash Drive"/>
    <n v="132.52000000000001"/>
    <x v="4"/>
    <n v="0"/>
    <x v="622"/>
  </r>
  <r>
    <n v="1655"/>
    <s v="US-2014-132444"/>
    <n v="2014"/>
    <d v="2014-11-19T00:00:00"/>
    <d v="2014-11-22T00:00:00"/>
    <s v="First Class"/>
    <x v="512"/>
    <s v="Christina DeMoss"/>
    <s v="Consumer"/>
    <x v="0"/>
    <s v="Seattle"/>
    <s v="Washington"/>
    <n v="98105"/>
    <s v="West"/>
    <s v="OFF-FA-10000611"/>
    <x v="1"/>
    <s v="Fasteners"/>
    <s v="Binder Clips by OIC"/>
    <n v="2.96"/>
    <x v="0"/>
    <n v="0"/>
    <x v="1524"/>
  </r>
  <r>
    <n v="1656"/>
    <s v="US-2014-132444"/>
    <n v="2014"/>
    <d v="2014-11-19T00:00:00"/>
    <d v="2014-11-22T00:00:00"/>
    <s v="First Class"/>
    <x v="512"/>
    <s v="Christina DeMoss"/>
    <s v="Consumer"/>
    <x v="0"/>
    <s v="Seattle"/>
    <s v="Washington"/>
    <n v="98105"/>
    <s v="West"/>
    <s v="OFF-BI-10001116"/>
    <x v="1"/>
    <s v="Binders"/>
    <s v="Wilson Jones 1&quot; Hanging DublLock Ring Binders"/>
    <n v="8.4480000000000004"/>
    <x v="0"/>
    <n v="0.2"/>
    <x v="1525"/>
  </r>
  <r>
    <n v="1657"/>
    <s v="US-2014-132444"/>
    <n v="2014"/>
    <d v="2014-11-19T00:00:00"/>
    <d v="2014-11-22T00:00:00"/>
    <s v="First Class"/>
    <x v="512"/>
    <s v="Christina DeMoss"/>
    <s v="Consumer"/>
    <x v="0"/>
    <s v="Seattle"/>
    <s v="Washington"/>
    <n v="98105"/>
    <s v="West"/>
    <s v="OFF-ST-10000563"/>
    <x v="1"/>
    <s v="Storage"/>
    <s v="Fellowes Bankers Box Stor/Drawer Steel Plus"/>
    <n v="95.94"/>
    <x v="1"/>
    <n v="0"/>
    <x v="1526"/>
  </r>
  <r>
    <n v="1658"/>
    <s v="CA-2011-127159"/>
    <n v="2011"/>
    <d v="2011-05-12T00:00:00"/>
    <d v="2011-05-15T00:00:00"/>
    <s v="First Class"/>
    <x v="332"/>
    <s v="Hunter Lopez"/>
    <s v="Consumer"/>
    <x v="0"/>
    <s v="Milwaukee"/>
    <s v="Wisconsin"/>
    <n v="53209"/>
    <s v="Central"/>
    <s v="FUR-FU-10000010"/>
    <x v="0"/>
    <s v="Furnishings"/>
    <s v="DAX Value U-Channel Document Frames, Easel Back"/>
    <n v="34.79"/>
    <x v="3"/>
    <n v="0"/>
    <x v="1527"/>
  </r>
  <r>
    <n v="1659"/>
    <s v="CA-2014-161809"/>
    <n v="2014"/>
    <d v="2014-01-21T00:00:00"/>
    <d v="2014-01-27T00:00:00"/>
    <s v="Standard Class"/>
    <x v="513"/>
    <s v="Thea Hendricks"/>
    <s v="Consumer"/>
    <x v="0"/>
    <s v="Los Angeles"/>
    <s v="California"/>
    <n v="90045"/>
    <s v="West"/>
    <s v="TEC-PH-10004922"/>
    <x v="2"/>
    <s v="Phones"/>
    <s v="RCA Visys Integrated PBX 8-Line Router"/>
    <n v="160.77600000000001"/>
    <x v="1"/>
    <n v="0.2"/>
    <x v="1528"/>
  </r>
  <r>
    <n v="1660"/>
    <s v="CA-2014-127285"/>
    <n v="2014"/>
    <d v="2014-10-31T00:00:00"/>
    <d v="2014-11-07T00:00:00"/>
    <s v="Standard Class"/>
    <x v="514"/>
    <s v="Michelle Moray"/>
    <s v="Consumer"/>
    <x v="0"/>
    <s v="Seattle"/>
    <s v="Washington"/>
    <n v="98115"/>
    <s v="West"/>
    <s v="OFF-BI-10004330"/>
    <x v="1"/>
    <s v="Binders"/>
    <s v="GBC Velobind Prepunched Cover Sets, Regency Series"/>
    <n v="88.751999999999995"/>
    <x v="1"/>
    <n v="0.2"/>
    <x v="1529"/>
  </r>
  <r>
    <n v="1661"/>
    <s v="CA-2014-127285"/>
    <n v="2014"/>
    <d v="2014-10-31T00:00:00"/>
    <d v="2014-11-07T00:00:00"/>
    <s v="Standard Class"/>
    <x v="514"/>
    <s v="Michelle Moray"/>
    <s v="Consumer"/>
    <x v="0"/>
    <s v="Seattle"/>
    <s v="Washington"/>
    <n v="98115"/>
    <s v="West"/>
    <s v="OFF-BI-10002072"/>
    <x v="1"/>
    <s v="Binders"/>
    <s v="Cardinal Slant-D Ring Binders"/>
    <n v="13.904"/>
    <x v="0"/>
    <n v="0.2"/>
    <x v="1530"/>
  </r>
  <r>
    <n v="1662"/>
    <s v="CA-2014-144526"/>
    <n v="2014"/>
    <d v="2014-05-01T00:00:00"/>
    <d v="2014-05-07T00:00:00"/>
    <s v="Standard Class"/>
    <x v="425"/>
    <s v="Quincy Jones"/>
    <s v="Corporate"/>
    <x v="0"/>
    <s v="Philadelphia"/>
    <s v="Pennsylvania"/>
    <n v="19143"/>
    <s v="East"/>
    <s v="TEC-PH-10002549"/>
    <x v="2"/>
    <s v="Phones"/>
    <s v="Polycom SoundPoint IP 450 VoIP phone"/>
    <n v="677.57999999999993"/>
    <x v="2"/>
    <n v="0.4"/>
    <x v="1531"/>
  </r>
  <r>
    <n v="1663"/>
    <s v="CA-2014-144526"/>
    <n v="2014"/>
    <d v="2014-05-01T00:00:00"/>
    <d v="2014-05-07T00:00:00"/>
    <s v="Standard Class"/>
    <x v="425"/>
    <s v="Quincy Jones"/>
    <s v="Corporate"/>
    <x v="0"/>
    <s v="Philadelphia"/>
    <s v="Pennsylvania"/>
    <n v="19143"/>
    <s v="East"/>
    <s v="OFF-BI-10002353"/>
    <x v="1"/>
    <s v="Binders"/>
    <s v="GBC VeloBind Cover Sets"/>
    <n v="13.896000000000001"/>
    <x v="1"/>
    <n v="0.7"/>
    <x v="1532"/>
  </r>
  <r>
    <n v="1664"/>
    <s v="CA-2013-128531"/>
    <n v="2013"/>
    <d v="2013-11-25T00:00:00"/>
    <d v="2013-11-27T00:00:00"/>
    <s v="Second Class"/>
    <x v="515"/>
    <s v="Neola Schneider"/>
    <s v="Consumer"/>
    <x v="0"/>
    <s v="Dallas"/>
    <s v="Texas"/>
    <n v="75217"/>
    <s v="Central"/>
    <s v="OFF-ST-10001325"/>
    <x v="1"/>
    <s v="Storage"/>
    <s v="Sterilite Officeware Hinged File Box"/>
    <n v="41.92"/>
    <x v="2"/>
    <n v="0.2"/>
    <x v="1533"/>
  </r>
  <r>
    <n v="1665"/>
    <s v="CA-2013-128531"/>
    <n v="2013"/>
    <d v="2013-11-25T00:00:00"/>
    <d v="2013-11-27T00:00:00"/>
    <s v="Second Class"/>
    <x v="515"/>
    <s v="Neola Schneider"/>
    <s v="Consumer"/>
    <x v="0"/>
    <s v="Dallas"/>
    <s v="Texas"/>
    <n v="75217"/>
    <s v="Central"/>
    <s v="TEC-AC-10002049"/>
    <x v="2"/>
    <s v="Accessories"/>
    <s v="Logitech G19 Programmable Gaming Keyboard"/>
    <n v="297.57600000000002"/>
    <x v="1"/>
    <n v="0.2"/>
    <x v="1534"/>
  </r>
  <r>
    <n v="1666"/>
    <s v="CA-2013-128531"/>
    <n v="2013"/>
    <d v="2013-11-25T00:00:00"/>
    <d v="2013-11-27T00:00:00"/>
    <s v="Second Class"/>
    <x v="515"/>
    <s v="Neola Schneider"/>
    <s v="Consumer"/>
    <x v="0"/>
    <s v="Dallas"/>
    <s v="Texas"/>
    <n v="75217"/>
    <s v="Central"/>
    <s v="OFF-FA-10002676"/>
    <x v="1"/>
    <s v="Fasteners"/>
    <s v="Colored Push Pins"/>
    <n v="4.3440000000000003"/>
    <x v="1"/>
    <n v="0.2"/>
    <x v="1535"/>
  </r>
  <r>
    <n v="1667"/>
    <s v="CA-2013-128531"/>
    <n v="2013"/>
    <d v="2013-11-25T00:00:00"/>
    <d v="2013-11-27T00:00:00"/>
    <s v="Second Class"/>
    <x v="515"/>
    <s v="Neola Schneider"/>
    <s v="Consumer"/>
    <x v="0"/>
    <s v="Dallas"/>
    <s v="Texas"/>
    <n v="75217"/>
    <s v="Central"/>
    <s v="TEC-AC-10003023"/>
    <x v="2"/>
    <s v="Accessories"/>
    <s v="Logitech G105 Gaming Keyboard"/>
    <n v="94.992000000000004"/>
    <x v="0"/>
    <n v="0.2"/>
    <x v="1536"/>
  </r>
  <r>
    <n v="1668"/>
    <s v="CA-2013-128531"/>
    <n v="2013"/>
    <d v="2013-11-25T00:00:00"/>
    <d v="2013-11-27T00:00:00"/>
    <s v="Second Class"/>
    <x v="515"/>
    <s v="Neola Schneider"/>
    <s v="Consumer"/>
    <x v="0"/>
    <s v="Dallas"/>
    <s v="Texas"/>
    <n v="75217"/>
    <s v="Central"/>
    <s v="OFF-PA-10000167"/>
    <x v="1"/>
    <s v="Paper"/>
    <s v="Xerox 1925"/>
    <n v="74.352000000000004"/>
    <x v="1"/>
    <n v="0.2"/>
    <x v="1419"/>
  </r>
  <r>
    <n v="1669"/>
    <s v="CA-2013-128531"/>
    <n v="2013"/>
    <d v="2013-11-25T00:00:00"/>
    <d v="2013-11-27T00:00:00"/>
    <s v="Second Class"/>
    <x v="515"/>
    <s v="Neola Schneider"/>
    <s v="Consumer"/>
    <x v="0"/>
    <s v="Dallas"/>
    <s v="Texas"/>
    <n v="75217"/>
    <s v="Central"/>
    <s v="OFF-AR-10003405"/>
    <x v="1"/>
    <s v="Art"/>
    <s v="Dixon My First Ticonderoga Pencil, #2"/>
    <n v="14.04"/>
    <x v="1"/>
    <n v="0.2"/>
    <x v="1276"/>
  </r>
  <r>
    <n v="1670"/>
    <s v="US-2012-157154"/>
    <n v="2012"/>
    <d v="2012-01-10T00:00:00"/>
    <d v="2012-01-15T00:00:00"/>
    <s v="Standard Class"/>
    <x v="462"/>
    <s v="Michael Moore"/>
    <s v="Consumer"/>
    <x v="0"/>
    <s v="New York City"/>
    <s v="New York"/>
    <n v="10011"/>
    <s v="East"/>
    <s v="FUR-TA-10001889"/>
    <x v="0"/>
    <s v="Tables"/>
    <s v="Bush Advantage Collection Racetrack Conference Table"/>
    <n v="1018.1039999999999"/>
    <x v="4"/>
    <n v="0.4"/>
    <x v="1537"/>
  </r>
  <r>
    <n v="1671"/>
    <s v="CA-2014-159457"/>
    <n v="2014"/>
    <d v="2014-10-20T00:00:00"/>
    <d v="2014-10-27T00:00:00"/>
    <s v="Standard Class"/>
    <x v="502"/>
    <s v="Rick Duston"/>
    <s v="Consumer"/>
    <x v="0"/>
    <s v="Houston"/>
    <s v="Texas"/>
    <n v="77095"/>
    <s v="Central"/>
    <s v="TEC-PH-10002185"/>
    <x v="2"/>
    <s v="Phones"/>
    <s v="QVS USB Car Charger 2-Port 2.1Amp for iPod/iPhone/iPad/iPad 2/iPad 3"/>
    <n v="16.68"/>
    <x v="1"/>
    <n v="0.2"/>
    <x v="1538"/>
  </r>
  <r>
    <n v="1672"/>
    <s v="CA-2013-107615"/>
    <n v="2013"/>
    <d v="2013-03-23T00:00:00"/>
    <d v="2013-03-26T00:00:00"/>
    <s v="First Class"/>
    <x v="516"/>
    <s v="Robert Barroso"/>
    <s v="Corporate"/>
    <x v="0"/>
    <s v="North Las Vegas"/>
    <s v="Nevada"/>
    <n v="89031"/>
    <s v="West"/>
    <s v="TEC-AC-10001013"/>
    <x v="2"/>
    <s v="Accessories"/>
    <s v="Logitech ClearChat Comfort/USB Headset H390"/>
    <n v="58.58"/>
    <x v="0"/>
    <n v="0"/>
    <x v="1539"/>
  </r>
  <r>
    <n v="1673"/>
    <s v="CA-2014-111647"/>
    <n v="2014"/>
    <d v="2014-07-04T00:00:00"/>
    <d v="2014-07-08T00:00:00"/>
    <s v="Standard Class"/>
    <x v="361"/>
    <s v="Rob Dowd"/>
    <s v="Consumer"/>
    <x v="0"/>
    <s v="Plano"/>
    <s v="Texas"/>
    <n v="75023"/>
    <s v="Central"/>
    <s v="TEC-PH-10002726"/>
    <x v="2"/>
    <s v="Phones"/>
    <s v="netTALK DUO VoIP Telephone Service"/>
    <n v="167.96800000000002"/>
    <x v="4"/>
    <n v="0.2"/>
    <x v="68"/>
  </r>
  <r>
    <n v="1674"/>
    <s v="CA-2012-150560"/>
    <n v="2012"/>
    <d v="2012-12-11T00:00:00"/>
    <d v="2012-12-12T00:00:00"/>
    <s v="First Class"/>
    <x v="517"/>
    <s v="Shaun Weien"/>
    <s v="Consumer"/>
    <x v="0"/>
    <s v="Suffolk"/>
    <s v="Virginia"/>
    <n v="23434"/>
    <s v="South"/>
    <s v="OFF-LA-10003930"/>
    <x v="1"/>
    <s v="Labels"/>
    <s v="Dot Matrix Printer Tape Reel Labels, White, 5000/Box"/>
    <n v="196.62"/>
    <x v="0"/>
    <n v="0"/>
    <x v="1540"/>
  </r>
  <r>
    <n v="1675"/>
    <s v="CA-2012-143077"/>
    <n v="2012"/>
    <d v="2012-09-17T00:00:00"/>
    <d v="2012-09-21T00:00:00"/>
    <s v="Standard Class"/>
    <x v="245"/>
    <s v="Sylvia Foulston"/>
    <s v="Corporate"/>
    <x v="0"/>
    <s v="Houston"/>
    <s v="Texas"/>
    <n v="77041"/>
    <s v="Central"/>
    <s v="FUR-FU-10003535"/>
    <x v="0"/>
    <s v="Furnishings"/>
    <s v="Howard Miller Distant Time Traveler Alarm Clock"/>
    <n v="21.936000000000003"/>
    <x v="0"/>
    <n v="0.6"/>
    <x v="1541"/>
  </r>
  <r>
    <n v="1676"/>
    <s v="CA-2012-143077"/>
    <n v="2012"/>
    <d v="2012-09-17T00:00:00"/>
    <d v="2012-09-21T00:00:00"/>
    <s v="Standard Class"/>
    <x v="245"/>
    <s v="Sylvia Foulston"/>
    <s v="Corporate"/>
    <x v="0"/>
    <s v="Houston"/>
    <s v="Texas"/>
    <n v="77041"/>
    <s v="Central"/>
    <s v="OFF-BI-10000088"/>
    <x v="1"/>
    <s v="Binders"/>
    <s v="GBC Imprintable Covers"/>
    <n v="6.5879999999999992"/>
    <x v="1"/>
    <n v="0.8"/>
    <x v="1542"/>
  </r>
  <r>
    <n v="1677"/>
    <s v="CA-2013-122728"/>
    <n v="2013"/>
    <d v="2013-05-19T00:00:00"/>
    <d v="2013-05-25T00:00:00"/>
    <s v="Standard Class"/>
    <x v="518"/>
    <s v="Eric Barreto"/>
    <s v="Consumer"/>
    <x v="0"/>
    <s v="San Francisco"/>
    <s v="California"/>
    <n v="94110"/>
    <s v="West"/>
    <s v="OFF-ST-10000604"/>
    <x v="1"/>
    <s v="Storage"/>
    <s v="Home/Office Personal File Carts"/>
    <n v="104.28"/>
    <x v="1"/>
    <n v="0"/>
    <x v="1543"/>
  </r>
  <r>
    <n v="1678"/>
    <s v="CA-2013-122728"/>
    <n v="2013"/>
    <d v="2013-05-19T00:00:00"/>
    <d v="2013-05-25T00:00:00"/>
    <s v="Standard Class"/>
    <x v="518"/>
    <s v="Eric Barreto"/>
    <s v="Consumer"/>
    <x v="0"/>
    <s v="San Francisco"/>
    <s v="California"/>
    <n v="94110"/>
    <s v="West"/>
    <s v="OFF-PA-10004040"/>
    <x v="1"/>
    <s v="Paper"/>
    <s v="Universal Premium White Copier/Laser Paper (20Lb. and 87 Bright)"/>
    <n v="17.940000000000001"/>
    <x v="1"/>
    <n v="0"/>
    <x v="1544"/>
  </r>
  <r>
    <n v="1679"/>
    <s v="CA-2011-122882"/>
    <n v="2011"/>
    <d v="2011-09-07T00:00:00"/>
    <d v="2011-09-13T00:00:00"/>
    <s v="Standard Class"/>
    <x v="115"/>
    <s v="Sean Braxton"/>
    <s v="Corporate"/>
    <x v="0"/>
    <s v="Philadelphia"/>
    <s v="Pennsylvania"/>
    <n v="19134"/>
    <s v="East"/>
    <s v="OFF-ST-10002344"/>
    <x v="1"/>
    <s v="Storage"/>
    <s v="Carina 42&quot;Hx23 3/4&quot;W Media Storage Unit"/>
    <n v="64.784000000000006"/>
    <x v="7"/>
    <n v="0.2"/>
    <x v="1545"/>
  </r>
  <r>
    <n v="1680"/>
    <s v="CA-2011-122882"/>
    <n v="2011"/>
    <d v="2011-09-07T00:00:00"/>
    <d v="2011-09-13T00:00:00"/>
    <s v="Standard Class"/>
    <x v="115"/>
    <s v="Sean Braxton"/>
    <s v="Corporate"/>
    <x v="0"/>
    <s v="Philadelphia"/>
    <s v="Pennsylvania"/>
    <n v="19134"/>
    <s v="East"/>
    <s v="TEC-PH-10003589"/>
    <x v="2"/>
    <s v="Phones"/>
    <s v="invisibleSHIELD by ZAGG Smudge-Free Screen Protector"/>
    <n v="32.381999999999998"/>
    <x v="1"/>
    <n v="0.4"/>
    <x v="1546"/>
  </r>
  <r>
    <n v="1681"/>
    <s v="CA-2011-122882"/>
    <n v="2011"/>
    <d v="2011-09-07T00:00:00"/>
    <d v="2011-09-13T00:00:00"/>
    <s v="Standard Class"/>
    <x v="115"/>
    <s v="Sean Braxton"/>
    <s v="Corporate"/>
    <x v="0"/>
    <s v="Philadelphia"/>
    <s v="Pennsylvania"/>
    <n v="19134"/>
    <s v="East"/>
    <s v="FUR-FU-10000758"/>
    <x v="0"/>
    <s v="Furnishings"/>
    <s v="DAX Natural Wood-Tone Poster Frame"/>
    <n v="42.368000000000002"/>
    <x v="0"/>
    <n v="0.2"/>
    <x v="1547"/>
  </r>
  <r>
    <n v="1682"/>
    <s v="CA-2011-122882"/>
    <n v="2011"/>
    <d v="2011-09-07T00:00:00"/>
    <d v="2011-09-13T00:00:00"/>
    <s v="Standard Class"/>
    <x v="115"/>
    <s v="Sean Braxton"/>
    <s v="Corporate"/>
    <x v="0"/>
    <s v="Philadelphia"/>
    <s v="Pennsylvania"/>
    <n v="19134"/>
    <s v="East"/>
    <s v="TEC-MA-10004679"/>
    <x v="2"/>
    <s v="Machines"/>
    <s v="StarTech.com 10/100 VDSL2 Ethernet Extender Kit"/>
    <n v="399.54"/>
    <x v="4"/>
    <n v="0.7"/>
    <x v="1548"/>
  </r>
  <r>
    <n v="1683"/>
    <s v="US-2013-101497"/>
    <n v="2013"/>
    <d v="2013-09-30T00:00:00"/>
    <d v="2013-10-02T00:00:00"/>
    <s v="Second Class"/>
    <x v="519"/>
    <s v="Pamela Stobb"/>
    <s v="Consumer"/>
    <x v="0"/>
    <s v="Los Angeles"/>
    <s v="California"/>
    <n v="90008"/>
    <s v="West"/>
    <s v="OFF-PA-10000176"/>
    <x v="1"/>
    <s v="Paper"/>
    <s v="Xerox 1887"/>
    <n v="18.97"/>
    <x v="7"/>
    <n v="0"/>
    <x v="1549"/>
  </r>
  <r>
    <n v="1684"/>
    <s v="CA-2013-147585"/>
    <n v="2013"/>
    <d v="2013-11-08T00:00:00"/>
    <d v="2013-11-13T00:00:00"/>
    <s v="Standard Class"/>
    <x v="118"/>
    <s v="Claudia Bergmann"/>
    <s v="Corporate"/>
    <x v="0"/>
    <s v="San Francisco"/>
    <s v="California"/>
    <n v="94110"/>
    <s v="West"/>
    <s v="FUR-FU-10002597"/>
    <x v="0"/>
    <s v="Furnishings"/>
    <s v="C-Line Magnetic Cubicle Keepers, Clear Polypropylene"/>
    <n v="14.82"/>
    <x v="1"/>
    <n v="0"/>
    <x v="1550"/>
  </r>
  <r>
    <n v="1685"/>
    <s v="CA-2014-149489"/>
    <n v="2014"/>
    <d v="2014-04-25T00:00:00"/>
    <d v="2014-04-28T00:00:00"/>
    <s v="First Class"/>
    <x v="460"/>
    <s v="Damala Kotsonis"/>
    <s v="Corporate"/>
    <x v="0"/>
    <s v="Philadelphia"/>
    <s v="Pennsylvania"/>
    <n v="19143"/>
    <s v="East"/>
    <s v="OFF-AP-10002495"/>
    <x v="1"/>
    <s v="Appliances"/>
    <s v="Acco Smartsocket Table Surge Protector, 6 Color-Coded Adapter Outlets"/>
    <n v="99.28"/>
    <x v="0"/>
    <n v="0.2"/>
    <x v="1551"/>
  </r>
  <r>
    <n v="1686"/>
    <s v="CA-2014-149489"/>
    <n v="2014"/>
    <d v="2014-04-25T00:00:00"/>
    <d v="2014-04-28T00:00:00"/>
    <s v="First Class"/>
    <x v="460"/>
    <s v="Damala Kotsonis"/>
    <s v="Corporate"/>
    <x v="0"/>
    <s v="Philadelphia"/>
    <s v="Pennsylvania"/>
    <n v="19143"/>
    <s v="East"/>
    <s v="OFF-BI-10002813"/>
    <x v="1"/>
    <s v="Binders"/>
    <s v="Avery Reinforcements for Hole-Punch Pages"/>
    <n v="1.1880000000000002"/>
    <x v="0"/>
    <n v="0.7"/>
    <x v="1552"/>
  </r>
  <r>
    <n v="1687"/>
    <s v="CA-2014-149489"/>
    <n v="2014"/>
    <d v="2014-04-25T00:00:00"/>
    <d v="2014-04-28T00:00:00"/>
    <s v="First Class"/>
    <x v="460"/>
    <s v="Damala Kotsonis"/>
    <s v="Corporate"/>
    <x v="0"/>
    <s v="Philadelphia"/>
    <s v="Pennsylvania"/>
    <n v="19143"/>
    <s v="East"/>
    <s v="OFF-BI-10002414"/>
    <x v="1"/>
    <s v="Binders"/>
    <s v="GBC ProClick Spines for 32-Hole Punch"/>
    <n v="7.5180000000000007"/>
    <x v="0"/>
    <n v="0.7"/>
    <x v="1553"/>
  </r>
  <r>
    <n v="1688"/>
    <s v="CA-2014-143798"/>
    <n v="2014"/>
    <d v="2014-12-11T00:00:00"/>
    <d v="2014-12-13T00:00:00"/>
    <s v="First Class"/>
    <x v="497"/>
    <s v="Anthony Witt"/>
    <s v="Consumer"/>
    <x v="0"/>
    <s v="Philadelphia"/>
    <s v="Pennsylvania"/>
    <n v="19140"/>
    <s v="East"/>
    <s v="OFF-PA-10000788"/>
    <x v="1"/>
    <s v="Paper"/>
    <s v="Xerox 210"/>
    <n v="10.368000000000002"/>
    <x v="0"/>
    <n v="0.2"/>
    <x v="572"/>
  </r>
  <r>
    <n v="1689"/>
    <s v="CA-2014-143798"/>
    <n v="2014"/>
    <d v="2014-12-11T00:00:00"/>
    <d v="2014-12-13T00:00:00"/>
    <s v="First Class"/>
    <x v="497"/>
    <s v="Anthony Witt"/>
    <s v="Consumer"/>
    <x v="0"/>
    <s v="Philadelphia"/>
    <s v="Pennsylvania"/>
    <n v="19140"/>
    <s v="East"/>
    <s v="FUR-FU-10004306"/>
    <x v="0"/>
    <s v="Furnishings"/>
    <s v="Electrix Halogen Magnifier Lamp"/>
    <n v="310.88000000000005"/>
    <x v="0"/>
    <n v="0.2"/>
    <x v="739"/>
  </r>
  <r>
    <n v="1690"/>
    <s v="CA-2011-142839"/>
    <n v="2011"/>
    <d v="2011-08-16T00:00:00"/>
    <d v="2011-08-20T00:00:00"/>
    <s v="Standard Class"/>
    <x v="59"/>
    <s v="Troy Staebel"/>
    <s v="Consumer"/>
    <x v="0"/>
    <s v="Philadelphia"/>
    <s v="Pennsylvania"/>
    <n v="19143"/>
    <s v="East"/>
    <s v="FUR-TA-10001539"/>
    <x v="0"/>
    <s v="Tables"/>
    <s v="Chromcraft Rectangular Conference Tables"/>
    <n v="853.09199999999987"/>
    <x v="5"/>
    <n v="0.4"/>
    <x v="1554"/>
  </r>
  <r>
    <n v="1691"/>
    <s v="CA-2014-129833"/>
    <n v="2014"/>
    <d v="2014-12-10T00:00:00"/>
    <d v="2014-12-16T00:00:00"/>
    <s v="Standard Class"/>
    <x v="520"/>
    <s v="Herbert Flentye"/>
    <s v="Consumer"/>
    <x v="0"/>
    <s v="Indianapolis"/>
    <s v="Indiana"/>
    <n v="46203"/>
    <s v="Central"/>
    <s v="OFF-PA-10000575"/>
    <x v="1"/>
    <s v="Paper"/>
    <s v="Wirebound Message Books, Four 2 3/4 x 5 White Forms per Page"/>
    <n v="33.450000000000003"/>
    <x v="2"/>
    <n v="0"/>
    <x v="1555"/>
  </r>
  <r>
    <n v="1692"/>
    <s v="CA-2014-129833"/>
    <n v="2014"/>
    <d v="2014-12-10T00:00:00"/>
    <d v="2014-12-16T00:00:00"/>
    <s v="Standard Class"/>
    <x v="520"/>
    <s v="Herbert Flentye"/>
    <s v="Consumer"/>
    <x v="0"/>
    <s v="Indianapolis"/>
    <s v="Indiana"/>
    <n v="46203"/>
    <s v="Central"/>
    <s v="OFF-BI-10004182"/>
    <x v="1"/>
    <s v="Binders"/>
    <s v="Economy Binders"/>
    <n v="10.4"/>
    <x v="2"/>
    <n v="0"/>
    <x v="1556"/>
  </r>
  <r>
    <n v="1693"/>
    <s v="US-2013-154361"/>
    <n v="2013"/>
    <d v="2013-03-15T00:00:00"/>
    <d v="2013-03-20T00:00:00"/>
    <s v="Standard Class"/>
    <x v="521"/>
    <s v="Henia Zydlo"/>
    <s v="Consumer"/>
    <x v="0"/>
    <s v="Columbus"/>
    <s v="Ohio"/>
    <n v="43229"/>
    <s v="East"/>
    <s v="FUR-FU-10004020"/>
    <x v="0"/>
    <s v="Furnishings"/>
    <s v="Advantus Panel Wall Acrylic Frame"/>
    <n v="21.880000000000003"/>
    <x v="2"/>
    <n v="0.2"/>
    <x v="1557"/>
  </r>
  <r>
    <n v="1694"/>
    <s v="US-2013-158708"/>
    <n v="2013"/>
    <d v="2013-06-27T00:00:00"/>
    <d v="2013-06-30T00:00:00"/>
    <s v="Second Class"/>
    <x v="437"/>
    <s v="Alejandro Ballentine"/>
    <s v="Home Office"/>
    <x v="0"/>
    <s v="Plano"/>
    <s v="Texas"/>
    <n v="75023"/>
    <s v="Central"/>
    <s v="TEC-AC-10003133"/>
    <x v="2"/>
    <s v="Accessories"/>
    <s v="Memorex Mini Travel Drive 4 GB USB 2.0 Flash Drive"/>
    <n v="13.616"/>
    <x v="0"/>
    <n v="0.2"/>
    <x v="1558"/>
  </r>
  <r>
    <n v="1695"/>
    <s v="CA-2012-156335"/>
    <n v="2012"/>
    <d v="2012-09-25T00:00:00"/>
    <d v="2012-09-28T00:00:00"/>
    <s v="Second Class"/>
    <x v="285"/>
    <s v="Phillina Ober"/>
    <s v="Home Office"/>
    <x v="0"/>
    <s v="Bayonne"/>
    <s v="New Jersey"/>
    <n v="7002"/>
    <s v="East"/>
    <s v="TEC-AC-10002006"/>
    <x v="2"/>
    <s v="Accessories"/>
    <s v="Memorex Micro Travel Drive 16 GB"/>
    <n v="63.96"/>
    <x v="4"/>
    <n v="0"/>
    <x v="1559"/>
  </r>
  <r>
    <n v="1696"/>
    <s v="CA-2012-156335"/>
    <n v="2012"/>
    <d v="2012-09-25T00:00:00"/>
    <d v="2012-09-28T00:00:00"/>
    <s v="Second Class"/>
    <x v="285"/>
    <s v="Phillina Ober"/>
    <s v="Home Office"/>
    <x v="0"/>
    <s v="Bayonne"/>
    <s v="New Jersey"/>
    <n v="7002"/>
    <s v="East"/>
    <s v="OFF-BI-10003314"/>
    <x v="1"/>
    <s v="Binders"/>
    <s v="Tuff Stuff Recycled Round Ring Binders"/>
    <n v="14.46"/>
    <x v="1"/>
    <n v="0"/>
    <x v="1560"/>
  </r>
  <r>
    <n v="1697"/>
    <s v="CA-2012-156335"/>
    <n v="2012"/>
    <d v="2012-09-25T00:00:00"/>
    <d v="2012-09-28T00:00:00"/>
    <s v="Second Class"/>
    <x v="285"/>
    <s v="Phillina Ober"/>
    <s v="Home Office"/>
    <x v="0"/>
    <s v="Bayonne"/>
    <s v="New Jersey"/>
    <n v="7002"/>
    <s v="East"/>
    <s v="TEC-PH-10002726"/>
    <x v="2"/>
    <s v="Phones"/>
    <s v="netTALK DUO VoIP Telephone Service"/>
    <n v="104.98"/>
    <x v="0"/>
    <n v="0"/>
    <x v="1561"/>
  </r>
  <r>
    <n v="1698"/>
    <s v="CA-2012-148376"/>
    <n v="2012"/>
    <d v="2012-12-27T00:00:00"/>
    <d v="2012-12-31T00:00:00"/>
    <s v="Standard Class"/>
    <x v="151"/>
    <s v="Arthur Gainer"/>
    <s v="Consumer"/>
    <x v="0"/>
    <s v="Los Angeles"/>
    <s v="California"/>
    <n v="90008"/>
    <s v="West"/>
    <s v="OFF-AP-10000240"/>
    <x v="1"/>
    <s v="Appliances"/>
    <s v="Belkin F9G930V10-GRY 9 Outlet Surge"/>
    <n v="106.96"/>
    <x v="0"/>
    <n v="0"/>
    <x v="1562"/>
  </r>
  <r>
    <n v="1699"/>
    <s v="CA-2012-148376"/>
    <n v="2012"/>
    <d v="2012-12-27T00:00:00"/>
    <d v="2012-12-31T00:00:00"/>
    <s v="Standard Class"/>
    <x v="151"/>
    <s v="Arthur Gainer"/>
    <s v="Consumer"/>
    <x v="0"/>
    <s v="Los Angeles"/>
    <s v="California"/>
    <n v="90008"/>
    <s v="West"/>
    <s v="OFF-LA-10002381"/>
    <x v="1"/>
    <s v="Labels"/>
    <s v="Avery 497"/>
    <n v="21.560000000000002"/>
    <x v="3"/>
    <n v="0"/>
    <x v="767"/>
  </r>
  <r>
    <n v="1700"/>
    <s v="CA-2011-135657"/>
    <n v="2011"/>
    <d v="2011-06-03T00:00:00"/>
    <d v="2011-06-07T00:00:00"/>
    <s v="Second Class"/>
    <x v="56"/>
    <s v="Steven Cartwright"/>
    <s v="Consumer"/>
    <x v="0"/>
    <s v="Seattle"/>
    <s v="Washington"/>
    <n v="98115"/>
    <s v="West"/>
    <s v="FUR-TA-10004086"/>
    <x v="0"/>
    <s v="Tables"/>
    <s v="KI Adjustable-Height Table"/>
    <n v="515.88"/>
    <x v="5"/>
    <n v="0"/>
    <x v="1563"/>
  </r>
  <r>
    <n v="1701"/>
    <s v="CA-2012-114069"/>
    <n v="2012"/>
    <d v="2012-07-13T00:00:00"/>
    <d v="2012-07-15T00:00:00"/>
    <s v="Second Class"/>
    <x v="444"/>
    <s v="Natalie DeCherney"/>
    <s v="Consumer"/>
    <x v="0"/>
    <s v="New York City"/>
    <s v="New York"/>
    <n v="10035"/>
    <s v="East"/>
    <s v="OFF-BI-10000320"/>
    <x v="1"/>
    <s v="Binders"/>
    <s v="GBC Plastic Binding Combs"/>
    <n v="11.808"/>
    <x v="0"/>
    <n v="0.2"/>
    <x v="963"/>
  </r>
  <r>
    <n v="1702"/>
    <s v="CA-2012-114069"/>
    <n v="2012"/>
    <d v="2012-07-13T00:00:00"/>
    <d v="2012-07-15T00:00:00"/>
    <s v="Second Class"/>
    <x v="444"/>
    <s v="Natalie DeCherney"/>
    <s v="Consumer"/>
    <x v="0"/>
    <s v="New York City"/>
    <s v="New York"/>
    <n v="10035"/>
    <s v="East"/>
    <s v="FUR-CH-10000595"/>
    <x v="0"/>
    <s v="Chairs"/>
    <s v="Safco Contoured Stacking Chairs"/>
    <n v="1931.04"/>
    <x v="6"/>
    <n v="0.1"/>
    <x v="1564"/>
  </r>
  <r>
    <n v="1703"/>
    <s v="CA-2012-114069"/>
    <n v="2012"/>
    <d v="2012-07-13T00:00:00"/>
    <d v="2012-07-15T00:00:00"/>
    <s v="Second Class"/>
    <x v="444"/>
    <s v="Natalie DeCherney"/>
    <s v="Consumer"/>
    <x v="0"/>
    <s v="New York City"/>
    <s v="New York"/>
    <n v="10035"/>
    <s v="East"/>
    <s v="OFF-PA-10000349"/>
    <x v="1"/>
    <s v="Paper"/>
    <s v="Staples"/>
    <n v="9.9600000000000009"/>
    <x v="0"/>
    <n v="0"/>
    <x v="1565"/>
  </r>
  <r>
    <n v="1704"/>
    <s v="CA-2011-139857"/>
    <n v="2011"/>
    <d v="2011-02-03T00:00:00"/>
    <d v="2011-02-07T00:00:00"/>
    <s v="Standard Class"/>
    <x v="522"/>
    <s v="Cynthia Delaney"/>
    <s v="Home Office"/>
    <x v="0"/>
    <s v="San Diego"/>
    <s v="California"/>
    <n v="92037"/>
    <s v="West"/>
    <s v="OFF-FA-10001843"/>
    <x v="1"/>
    <s v="Fasteners"/>
    <s v="Staples"/>
    <n v="12.350000000000001"/>
    <x v="2"/>
    <n v="0"/>
    <x v="1566"/>
  </r>
  <r>
    <n v="1705"/>
    <s v="CA-2013-106306"/>
    <n v="2013"/>
    <d v="2013-03-09T00:00:00"/>
    <d v="2013-03-09T00:00:00"/>
    <s v="Same Day"/>
    <x v="310"/>
    <s v="Patrick Gardner"/>
    <s v="Consumer"/>
    <x v="0"/>
    <s v="Glendale"/>
    <s v="Arizona"/>
    <n v="85301"/>
    <s v="West"/>
    <s v="OFF-BI-10003676"/>
    <x v="1"/>
    <s v="Binders"/>
    <s v="GBC Standard Recycled Report Covers, Clear Plastic Sheets"/>
    <n v="9.7020000000000017"/>
    <x v="1"/>
    <n v="0.7"/>
    <x v="1567"/>
  </r>
  <r>
    <n v="1706"/>
    <s v="CA-2012-100545"/>
    <n v="2012"/>
    <d v="2012-11-22T00:00:00"/>
    <d v="2012-11-26T00:00:00"/>
    <s v="Standard Class"/>
    <x v="5"/>
    <s v="Irene Maddox"/>
    <s v="Consumer"/>
    <x v="0"/>
    <s v="Philadelphia"/>
    <s v="Pennsylvania"/>
    <n v="19120"/>
    <s v="East"/>
    <s v="OFF-BI-10003638"/>
    <x v="1"/>
    <s v="Binders"/>
    <s v="GBC Durable Plastic Covers"/>
    <n v="11.610000000000003"/>
    <x v="0"/>
    <n v="0.7"/>
    <x v="1568"/>
  </r>
  <r>
    <n v="1707"/>
    <s v="CA-2014-123491"/>
    <n v="2014"/>
    <d v="2014-10-31T00:00:00"/>
    <d v="2014-11-06T00:00:00"/>
    <s v="Standard Class"/>
    <x v="523"/>
    <s v="Jamie Kunitz"/>
    <s v="Consumer"/>
    <x v="0"/>
    <s v="San Francisco"/>
    <s v="California"/>
    <n v="94122"/>
    <s v="West"/>
    <s v="OFF-LA-10003077"/>
    <x v="1"/>
    <s v="Labels"/>
    <s v="Avery 500"/>
    <n v="43.86"/>
    <x v="5"/>
    <n v="0"/>
    <x v="1569"/>
  </r>
  <r>
    <n v="1708"/>
    <s v="CA-2014-123491"/>
    <n v="2014"/>
    <d v="2014-10-31T00:00:00"/>
    <d v="2014-11-06T00:00:00"/>
    <s v="Standard Class"/>
    <x v="523"/>
    <s v="Jamie Kunitz"/>
    <s v="Consumer"/>
    <x v="0"/>
    <s v="San Francisco"/>
    <s v="California"/>
    <n v="94122"/>
    <s v="West"/>
    <s v="TEC-PH-10003505"/>
    <x v="2"/>
    <s v="Phones"/>
    <s v="Geemarc AmpliPOWER60"/>
    <n v="148.47999999999999"/>
    <x v="0"/>
    <n v="0.2"/>
    <x v="1570"/>
  </r>
  <r>
    <n v="1709"/>
    <s v="CA-2014-123491"/>
    <n v="2014"/>
    <d v="2014-10-31T00:00:00"/>
    <d v="2014-11-06T00:00:00"/>
    <s v="Standard Class"/>
    <x v="523"/>
    <s v="Jamie Kunitz"/>
    <s v="Consumer"/>
    <x v="0"/>
    <s v="San Francisco"/>
    <s v="California"/>
    <n v="94122"/>
    <s v="West"/>
    <s v="OFF-PA-10003424"/>
    <x v="1"/>
    <s v="Paper"/>
    <s v="&quot;While you Were Out&quot; Message Book, One Form per Page"/>
    <n v="7.42"/>
    <x v="0"/>
    <n v="0"/>
    <x v="1571"/>
  </r>
  <r>
    <n v="1710"/>
    <s v="CA-2014-123491"/>
    <n v="2014"/>
    <d v="2014-10-31T00:00:00"/>
    <d v="2014-11-06T00:00:00"/>
    <s v="Standard Class"/>
    <x v="523"/>
    <s v="Jamie Kunitz"/>
    <s v="Consumer"/>
    <x v="0"/>
    <s v="San Francisco"/>
    <s v="California"/>
    <n v="94122"/>
    <s v="West"/>
    <s v="FUR-CH-10003061"/>
    <x v="0"/>
    <s v="Chairs"/>
    <s v="Global Leather Task Chair, Black"/>
    <n v="71.992000000000004"/>
    <x v="7"/>
    <n v="0.2"/>
    <x v="1572"/>
  </r>
  <r>
    <n v="1711"/>
    <s v="CA-2014-123491"/>
    <n v="2014"/>
    <d v="2014-10-31T00:00:00"/>
    <d v="2014-11-06T00:00:00"/>
    <s v="Standard Class"/>
    <x v="523"/>
    <s v="Jamie Kunitz"/>
    <s v="Consumer"/>
    <x v="0"/>
    <s v="San Francisco"/>
    <s v="California"/>
    <n v="94122"/>
    <s v="West"/>
    <s v="OFF-AR-10003514"/>
    <x v="1"/>
    <s v="Art"/>
    <s v="4009 Highlighters by Sanford"/>
    <n v="19.899999999999999"/>
    <x v="2"/>
    <n v="0"/>
    <x v="191"/>
  </r>
  <r>
    <n v="1712"/>
    <s v="CA-2014-123491"/>
    <n v="2014"/>
    <d v="2014-10-31T00:00:00"/>
    <d v="2014-11-06T00:00:00"/>
    <s v="Standard Class"/>
    <x v="523"/>
    <s v="Jamie Kunitz"/>
    <s v="Consumer"/>
    <x v="0"/>
    <s v="San Francisco"/>
    <s v="California"/>
    <n v="94122"/>
    <s v="West"/>
    <s v="OFF-AP-10002684"/>
    <x v="1"/>
    <s v="Appliances"/>
    <s v="Acco 7-Outlet Masterpiece Power Center, Wihtout Fax/Phone Line Protection"/>
    <n v="1702.12"/>
    <x v="9"/>
    <n v="0"/>
    <x v="1573"/>
  </r>
  <r>
    <n v="1713"/>
    <s v="CA-2012-145401"/>
    <n v="2012"/>
    <d v="2012-01-30T00:00:00"/>
    <d v="2012-02-04T00:00:00"/>
    <s v="Standard Class"/>
    <x v="187"/>
    <s v="Jeremy Pistek"/>
    <s v="Consumer"/>
    <x v="0"/>
    <s v="Houston"/>
    <s v="Texas"/>
    <n v="77070"/>
    <s v="Central"/>
    <s v="OFF-PA-10004405"/>
    <x v="1"/>
    <s v="Paper"/>
    <s v="Rediform Voice Mail Log Books"/>
    <n v="14.303999999999998"/>
    <x v="5"/>
    <n v="0.2"/>
    <x v="1574"/>
  </r>
  <r>
    <n v="1714"/>
    <s v="US-2014-124968"/>
    <n v="2014"/>
    <d v="2014-09-09T00:00:00"/>
    <d v="2014-09-14T00:00:00"/>
    <s v="Second Class"/>
    <x v="514"/>
    <s v="Michelle Moray"/>
    <s v="Consumer"/>
    <x v="0"/>
    <s v="Chicago"/>
    <s v="Illinois"/>
    <n v="60610"/>
    <s v="Central"/>
    <s v="FUR-TA-10004289"/>
    <x v="0"/>
    <s v="Tables"/>
    <s v="BoxOffice By Design Rectangular and Half-Moon Meeting Room Tables"/>
    <n v="765.625"/>
    <x v="3"/>
    <n v="0.5"/>
    <x v="1575"/>
  </r>
  <r>
    <n v="1715"/>
    <s v="CA-2014-104003"/>
    <n v="2014"/>
    <d v="2014-10-08T00:00:00"/>
    <d v="2014-10-14T00:00:00"/>
    <s v="Standard Class"/>
    <x v="290"/>
    <s v="Debra Catini"/>
    <s v="Consumer"/>
    <x v="0"/>
    <s v="San Francisco"/>
    <s v="California"/>
    <n v="94110"/>
    <s v="West"/>
    <s v="FUR-BO-10003965"/>
    <x v="0"/>
    <s v="Bookcases"/>
    <s v="O'Sullivan Manor Hill 2-Door Library in Brianna Oak"/>
    <n v="307.666"/>
    <x v="0"/>
    <n v="0.15"/>
    <x v="1576"/>
  </r>
  <r>
    <n v="1716"/>
    <s v="CA-2013-154788"/>
    <n v="2013"/>
    <d v="2013-05-01T00:00:00"/>
    <d v="2013-05-05T00:00:00"/>
    <s v="Standard Class"/>
    <x v="252"/>
    <s v="John Lee"/>
    <s v="Consumer"/>
    <x v="0"/>
    <s v="New York City"/>
    <s v="New York"/>
    <n v="10011"/>
    <s v="East"/>
    <s v="OFF-BI-10003314"/>
    <x v="1"/>
    <s v="Binders"/>
    <s v="Tuff Stuff Recycled Round Ring Binders"/>
    <n v="7.7120000000000006"/>
    <x v="0"/>
    <n v="0.2"/>
    <x v="332"/>
  </r>
  <r>
    <n v="1717"/>
    <s v="CA-2013-169943"/>
    <n v="2013"/>
    <d v="2013-05-20T00:00:00"/>
    <d v="2013-05-25T00:00:00"/>
    <s v="Standard Class"/>
    <x v="202"/>
    <s v="Bradley Nguyen"/>
    <s v="Consumer"/>
    <x v="0"/>
    <s v="New York City"/>
    <s v="New York"/>
    <n v="10011"/>
    <s v="East"/>
    <s v="OFF-AP-10001563"/>
    <x v="1"/>
    <s v="Appliances"/>
    <s v="Belkin Premiere Surge Master II 8-outlet surge protector"/>
    <n v="242.89999999999998"/>
    <x v="2"/>
    <n v="0"/>
    <x v="1577"/>
  </r>
  <r>
    <n v="1718"/>
    <s v="CA-2013-169943"/>
    <n v="2013"/>
    <d v="2013-05-20T00:00:00"/>
    <d v="2013-05-25T00:00:00"/>
    <s v="Standard Class"/>
    <x v="202"/>
    <s v="Bradley Nguyen"/>
    <s v="Consumer"/>
    <x v="0"/>
    <s v="New York City"/>
    <s v="New York"/>
    <n v="10011"/>
    <s v="East"/>
    <s v="OFF-ST-10004123"/>
    <x v="1"/>
    <s v="Storage"/>
    <s v="Safco Industrial Wire Shelving System"/>
    <n v="454.90000000000003"/>
    <x v="2"/>
    <n v="0"/>
    <x v="232"/>
  </r>
  <r>
    <n v="1719"/>
    <s v="CA-2013-169943"/>
    <n v="2013"/>
    <d v="2013-05-20T00:00:00"/>
    <d v="2013-05-25T00:00:00"/>
    <s v="Standard Class"/>
    <x v="202"/>
    <s v="Bradley Nguyen"/>
    <s v="Consumer"/>
    <x v="0"/>
    <s v="New York City"/>
    <s v="New York"/>
    <n v="10011"/>
    <s v="East"/>
    <s v="FUR-FU-10002088"/>
    <x v="0"/>
    <s v="Furnishings"/>
    <s v="Nu-Dell Float Frame 11 x 14 1/2"/>
    <n v="35.92"/>
    <x v="4"/>
    <n v="0"/>
    <x v="1578"/>
  </r>
  <r>
    <n v="1720"/>
    <s v="CA-2013-169943"/>
    <n v="2013"/>
    <d v="2013-05-20T00:00:00"/>
    <d v="2013-05-25T00:00:00"/>
    <s v="Standard Class"/>
    <x v="202"/>
    <s v="Bradley Nguyen"/>
    <s v="Consumer"/>
    <x v="0"/>
    <s v="New York City"/>
    <s v="New York"/>
    <n v="10011"/>
    <s v="East"/>
    <s v="FUR-FU-10000010"/>
    <x v="0"/>
    <s v="Furnishings"/>
    <s v="DAX Value U-Channel Document Frames, Easel Back"/>
    <n v="39.76"/>
    <x v="8"/>
    <n v="0"/>
    <x v="1579"/>
  </r>
  <r>
    <n v="1721"/>
    <s v="CA-2013-169943"/>
    <n v="2013"/>
    <d v="2013-05-20T00:00:00"/>
    <d v="2013-05-25T00:00:00"/>
    <s v="Standard Class"/>
    <x v="202"/>
    <s v="Bradley Nguyen"/>
    <s v="Consumer"/>
    <x v="0"/>
    <s v="New York City"/>
    <s v="New York"/>
    <n v="10011"/>
    <s v="East"/>
    <s v="OFF-BI-10002824"/>
    <x v="1"/>
    <s v="Binders"/>
    <s v="Recycled Easel Ring Binders"/>
    <n v="47.744"/>
    <x v="4"/>
    <n v="0.2"/>
    <x v="1580"/>
  </r>
  <r>
    <n v="1722"/>
    <s v="US-2012-123218"/>
    <n v="2012"/>
    <d v="2012-12-20T00:00:00"/>
    <d v="2012-12-25T00:00:00"/>
    <s v="Standard Class"/>
    <x v="44"/>
    <s v="Katherine Ducich"/>
    <s v="Consumer"/>
    <x v="0"/>
    <s v="Chicago"/>
    <s v="Illinois"/>
    <n v="60623"/>
    <s v="Central"/>
    <s v="TEC-PH-10001061"/>
    <x v="2"/>
    <s v="Phones"/>
    <s v="Apple iPhone 5C"/>
    <n v="159.98400000000001"/>
    <x v="0"/>
    <n v="0.2"/>
    <x v="1581"/>
  </r>
  <r>
    <n v="1723"/>
    <s v="US-2012-123218"/>
    <n v="2012"/>
    <d v="2012-12-20T00:00:00"/>
    <d v="2012-12-25T00:00:00"/>
    <s v="Standard Class"/>
    <x v="44"/>
    <s v="Katherine Ducich"/>
    <s v="Consumer"/>
    <x v="0"/>
    <s v="Chicago"/>
    <s v="Illinois"/>
    <n v="60623"/>
    <s v="Central"/>
    <s v="TEC-AC-10000736"/>
    <x v="2"/>
    <s v="Accessories"/>
    <s v="Logitech G600 MMO Gaming Mouse"/>
    <n v="255.96799999999999"/>
    <x v="4"/>
    <n v="0.2"/>
    <x v="1582"/>
  </r>
  <r>
    <n v="1724"/>
    <s v="US-2012-123218"/>
    <n v="2012"/>
    <d v="2012-12-20T00:00:00"/>
    <d v="2012-12-25T00:00:00"/>
    <s v="Standard Class"/>
    <x v="44"/>
    <s v="Katherine Ducich"/>
    <s v="Consumer"/>
    <x v="0"/>
    <s v="Chicago"/>
    <s v="Illinois"/>
    <n v="60623"/>
    <s v="Central"/>
    <s v="FUR-BO-10003966"/>
    <x v="0"/>
    <s v="Bookcases"/>
    <s v="Sauder Facets Collection Library, Sky Alder Finish"/>
    <n v="359.05799999999994"/>
    <x v="1"/>
    <n v="0.3"/>
    <x v="1583"/>
  </r>
  <r>
    <n v="1725"/>
    <s v="CA-2012-127453"/>
    <n v="2012"/>
    <d v="2012-12-19T00:00:00"/>
    <d v="2012-12-20T00:00:00"/>
    <s v="First Class"/>
    <x v="271"/>
    <s v="Jay Kimmel"/>
    <s v="Consumer"/>
    <x v="0"/>
    <s v="Philadelphia"/>
    <s v="Pennsylvania"/>
    <n v="19143"/>
    <s v="East"/>
    <s v="OFF-AP-10000828"/>
    <x v="1"/>
    <s v="Appliances"/>
    <s v="Avanti 4.4 Cu. Ft. Refrigerator"/>
    <n v="434.35199999999998"/>
    <x v="1"/>
    <n v="0.2"/>
    <x v="1584"/>
  </r>
  <r>
    <n v="1726"/>
    <s v="CA-2012-127453"/>
    <n v="2012"/>
    <d v="2012-12-19T00:00:00"/>
    <d v="2012-12-20T00:00:00"/>
    <s v="First Class"/>
    <x v="271"/>
    <s v="Jay Kimmel"/>
    <s v="Consumer"/>
    <x v="0"/>
    <s v="Philadelphia"/>
    <s v="Pennsylvania"/>
    <n v="19143"/>
    <s v="East"/>
    <s v="OFF-AP-10002906"/>
    <x v="1"/>
    <s v="Appliances"/>
    <s v="Hoover Replacement Belt for Commercial Guardsman Heavy-Duty Upright Vacuum"/>
    <n v="3.5520000000000005"/>
    <x v="0"/>
    <n v="0.2"/>
    <x v="1585"/>
  </r>
  <r>
    <n v="1727"/>
    <s v="CA-2012-127453"/>
    <n v="2012"/>
    <d v="2012-12-19T00:00:00"/>
    <d v="2012-12-20T00:00:00"/>
    <s v="First Class"/>
    <x v="271"/>
    <s v="Jay Kimmel"/>
    <s v="Consumer"/>
    <x v="0"/>
    <s v="Philadelphia"/>
    <s v="Pennsylvania"/>
    <n v="19143"/>
    <s v="East"/>
    <s v="OFF-AP-10003860"/>
    <x v="1"/>
    <s v="Appliances"/>
    <s v="Fellowes Advanced 8 Outlet Surge Suppressor with Phone/Fax Protection"/>
    <n v="88.832000000000008"/>
    <x v="4"/>
    <n v="0.2"/>
    <x v="1586"/>
  </r>
  <r>
    <n v="1728"/>
    <s v="US-2014-164056"/>
    <n v="2014"/>
    <d v="2014-04-30T00:00:00"/>
    <d v="2014-05-05T00:00:00"/>
    <s v="Second Class"/>
    <x v="524"/>
    <s v="Filia McAdams"/>
    <s v="Corporate"/>
    <x v="0"/>
    <s v="Dublin"/>
    <s v="Ohio"/>
    <n v="43017"/>
    <s v="East"/>
    <s v="FUR-TA-10001307"/>
    <x v="0"/>
    <s v="Tables"/>
    <s v="SAFCO PlanMaster Heigh-Adjustable Drafting Table Base, 43w x 30d x 30-37h, Black"/>
    <n v="1048.3499999999999"/>
    <x v="2"/>
    <n v="0.4"/>
    <x v="1587"/>
  </r>
  <r>
    <n v="1729"/>
    <s v="CA-2013-106894"/>
    <n v="2013"/>
    <d v="2013-02-07T00:00:00"/>
    <d v="2013-02-07T00:00:00"/>
    <s v="Same Day"/>
    <x v="244"/>
    <s v="Christina Anderson"/>
    <s v="Consumer"/>
    <x v="0"/>
    <s v="Springfield"/>
    <s v="Virginia"/>
    <n v="22153"/>
    <s v="South"/>
    <s v="TEC-AC-10003063"/>
    <x v="2"/>
    <s v="Accessories"/>
    <s v="Micro Innovations USB RF Wireless Keyboard with Mouse"/>
    <n v="100"/>
    <x v="4"/>
    <n v="0"/>
    <x v="1588"/>
  </r>
  <r>
    <n v="1730"/>
    <s v="CA-2013-106894"/>
    <n v="2013"/>
    <d v="2013-02-07T00:00:00"/>
    <d v="2013-02-07T00:00:00"/>
    <s v="Same Day"/>
    <x v="244"/>
    <s v="Christina Anderson"/>
    <s v="Consumer"/>
    <x v="0"/>
    <s v="Springfield"/>
    <s v="Virginia"/>
    <n v="22153"/>
    <s v="South"/>
    <s v="OFF-LA-10001045"/>
    <x v="1"/>
    <s v="Labels"/>
    <s v="Permanent Self-Adhesive File Folder Labels for Typewriters by Universal"/>
    <n v="7.83"/>
    <x v="1"/>
    <n v="0"/>
    <x v="1589"/>
  </r>
  <r>
    <n v="1731"/>
    <s v="CA-2011-125136"/>
    <n v="2011"/>
    <d v="2011-09-28T00:00:00"/>
    <d v="2011-10-03T00:00:00"/>
    <s v="Standard Class"/>
    <x v="470"/>
    <s v="Keith Dawkins"/>
    <s v="Corporate"/>
    <x v="0"/>
    <s v="Fayetteville"/>
    <s v="North Carolina"/>
    <n v="28314"/>
    <s v="South"/>
    <s v="OFF-PA-10001457"/>
    <x v="1"/>
    <s v="Paper"/>
    <s v="White GlueTop Scratch Pads"/>
    <n v="96.256"/>
    <x v="8"/>
    <n v="0.2"/>
    <x v="1590"/>
  </r>
  <r>
    <n v="1732"/>
    <s v="CA-2011-125136"/>
    <n v="2011"/>
    <d v="2011-09-28T00:00:00"/>
    <d v="2011-10-03T00:00:00"/>
    <s v="Standard Class"/>
    <x v="470"/>
    <s v="Keith Dawkins"/>
    <s v="Corporate"/>
    <x v="0"/>
    <s v="Fayetteville"/>
    <s v="North Carolina"/>
    <n v="28314"/>
    <s v="South"/>
    <s v="OFF-PA-10001804"/>
    <x v="1"/>
    <s v="Paper"/>
    <s v="Xerox 195"/>
    <n v="10.688000000000001"/>
    <x v="0"/>
    <n v="0.2"/>
    <x v="1507"/>
  </r>
  <r>
    <n v="1733"/>
    <s v="US-2013-131149"/>
    <n v="2013"/>
    <d v="2013-07-11T00:00:00"/>
    <d v="2013-07-15T00:00:00"/>
    <s v="Standard Class"/>
    <x v="109"/>
    <s v="Logan Haushalter"/>
    <s v="Consumer"/>
    <x v="0"/>
    <s v="Dallas"/>
    <s v="Texas"/>
    <n v="75081"/>
    <s v="Central"/>
    <s v="OFF-ST-10000689"/>
    <x v="1"/>
    <s v="Storage"/>
    <s v="Fellowes Strictly Business Drawer File, Letter/Legal Size"/>
    <n v="338.04"/>
    <x v="1"/>
    <n v="0.2"/>
    <x v="1121"/>
  </r>
  <r>
    <n v="1734"/>
    <s v="US-2013-131149"/>
    <n v="2013"/>
    <d v="2013-07-11T00:00:00"/>
    <d v="2013-07-15T00:00:00"/>
    <s v="Standard Class"/>
    <x v="109"/>
    <s v="Logan Haushalter"/>
    <s v="Consumer"/>
    <x v="0"/>
    <s v="Dallas"/>
    <s v="Texas"/>
    <n v="75081"/>
    <s v="Central"/>
    <s v="OFF-AR-10002135"/>
    <x v="1"/>
    <s v="Art"/>
    <s v="Boston Heavy-Duty Trimline Electric Pencil Sharpeners"/>
    <n v="154.24"/>
    <x v="4"/>
    <n v="0.2"/>
    <x v="1591"/>
  </r>
  <r>
    <n v="1735"/>
    <s v="CA-2014-101483"/>
    <n v="2014"/>
    <d v="2014-07-30T00:00:00"/>
    <d v="2014-08-02T00:00:00"/>
    <s v="Second Class"/>
    <x v="165"/>
    <s v="Anna Gayman"/>
    <s v="Consumer"/>
    <x v="0"/>
    <s v="Jacksonville"/>
    <s v="North Carolina"/>
    <n v="28540"/>
    <s v="South"/>
    <s v="OFF-AP-10002082"/>
    <x v="1"/>
    <s v="Appliances"/>
    <s v="Holmes HEPA Air Purifier"/>
    <n v="34.848000000000006"/>
    <x v="0"/>
    <n v="0.2"/>
    <x v="1592"/>
  </r>
  <r>
    <n v="1736"/>
    <s v="CA-2014-101483"/>
    <n v="2014"/>
    <d v="2014-07-30T00:00:00"/>
    <d v="2014-08-02T00:00:00"/>
    <s v="Second Class"/>
    <x v="165"/>
    <s v="Anna Gayman"/>
    <s v="Consumer"/>
    <x v="0"/>
    <s v="Jacksonville"/>
    <s v="North Carolina"/>
    <n v="28540"/>
    <s v="South"/>
    <s v="TEC-PH-10003442"/>
    <x v="2"/>
    <s v="Phones"/>
    <s v="Samsung Replacement EH64AVFWE Premium Headset"/>
    <n v="22"/>
    <x v="2"/>
    <n v="0.2"/>
    <x v="1593"/>
  </r>
  <r>
    <n v="1737"/>
    <s v="CA-2014-101483"/>
    <n v="2014"/>
    <d v="2014-07-30T00:00:00"/>
    <d v="2014-08-02T00:00:00"/>
    <s v="Second Class"/>
    <x v="165"/>
    <s v="Anna Gayman"/>
    <s v="Consumer"/>
    <x v="0"/>
    <s v="Jacksonville"/>
    <s v="North Carolina"/>
    <n v="28540"/>
    <s v="South"/>
    <s v="OFF-AR-10002833"/>
    <x v="1"/>
    <s v="Art"/>
    <s v="Newell 322"/>
    <n v="4.3680000000000003"/>
    <x v="1"/>
    <n v="0.2"/>
    <x v="1594"/>
  </r>
  <r>
    <n v="1738"/>
    <s v="CA-2012-130204"/>
    <n v="2012"/>
    <d v="2012-09-03T00:00:00"/>
    <d v="2012-09-09T00:00:00"/>
    <s v="Standard Class"/>
    <x v="106"/>
    <s v="David Bremer"/>
    <s v="Corporate"/>
    <x v="0"/>
    <s v="San Francisco"/>
    <s v="California"/>
    <n v="94122"/>
    <s v="West"/>
    <s v="OFF-ST-10001325"/>
    <x v="1"/>
    <s v="Storage"/>
    <s v="Sterilite Officeware Hinged File Box"/>
    <n v="31.44"/>
    <x v="1"/>
    <n v="0"/>
    <x v="1011"/>
  </r>
  <r>
    <n v="1739"/>
    <s v="CA-2012-130204"/>
    <n v="2012"/>
    <d v="2012-09-03T00:00:00"/>
    <d v="2012-09-09T00:00:00"/>
    <s v="Standard Class"/>
    <x v="106"/>
    <s v="David Bremer"/>
    <s v="Corporate"/>
    <x v="0"/>
    <s v="San Francisco"/>
    <s v="California"/>
    <n v="94122"/>
    <s v="West"/>
    <s v="TEC-AC-10003038"/>
    <x v="2"/>
    <s v="Accessories"/>
    <s v="Kingston Digital DataTraveler 16GB USB 2.0"/>
    <n v="17.899999999999999"/>
    <x v="0"/>
    <n v="0"/>
    <x v="1595"/>
  </r>
  <r>
    <n v="1740"/>
    <s v="CA-2012-130204"/>
    <n v="2012"/>
    <d v="2012-09-03T00:00:00"/>
    <d v="2012-09-09T00:00:00"/>
    <s v="Standard Class"/>
    <x v="106"/>
    <s v="David Bremer"/>
    <s v="Corporate"/>
    <x v="0"/>
    <s v="San Francisco"/>
    <s v="California"/>
    <n v="94122"/>
    <s v="West"/>
    <s v="TEC-AC-10003590"/>
    <x v="2"/>
    <s v="Accessories"/>
    <s v="TRENDnet 56K USB 2.0 Phone, Internet and Fax Modem"/>
    <n v="129.44999999999999"/>
    <x v="2"/>
    <n v="0"/>
    <x v="1596"/>
  </r>
  <r>
    <n v="1741"/>
    <s v="CA-2011-110527"/>
    <n v="2011"/>
    <d v="2011-08-09T00:00:00"/>
    <d v="2011-08-16T00:00:00"/>
    <s v="Standard Class"/>
    <x v="525"/>
    <s v="Emily Ducich"/>
    <s v="Home Office"/>
    <x v="0"/>
    <s v="San Diego"/>
    <s v="California"/>
    <n v="92037"/>
    <s v="West"/>
    <s v="OFF-LA-10000262"/>
    <x v="1"/>
    <s v="Labels"/>
    <s v="Avery 494"/>
    <n v="20.88"/>
    <x v="8"/>
    <n v="0"/>
    <x v="1597"/>
  </r>
  <r>
    <n v="1742"/>
    <s v="CA-2014-152807"/>
    <n v="2014"/>
    <d v="2014-10-31T00:00:00"/>
    <d v="2014-11-04T00:00:00"/>
    <s v="Standard Class"/>
    <x v="498"/>
    <s v="Mick Crebagga"/>
    <s v="Consumer"/>
    <x v="0"/>
    <s v="Philadelphia"/>
    <s v="Pennsylvania"/>
    <n v="19140"/>
    <s v="East"/>
    <s v="OFF-PA-10004355"/>
    <x v="1"/>
    <s v="Paper"/>
    <s v="Xerox 231"/>
    <n v="20.736000000000004"/>
    <x v="4"/>
    <n v="0.2"/>
    <x v="570"/>
  </r>
  <r>
    <n v="1743"/>
    <s v="CA-2014-152807"/>
    <n v="2014"/>
    <d v="2014-10-31T00:00:00"/>
    <d v="2014-11-04T00:00:00"/>
    <s v="Standard Class"/>
    <x v="498"/>
    <s v="Mick Crebagga"/>
    <s v="Consumer"/>
    <x v="0"/>
    <s v="Philadelphia"/>
    <s v="Pennsylvania"/>
    <n v="19140"/>
    <s v="East"/>
    <s v="FUR-FU-10004415"/>
    <x v="0"/>
    <s v="Furnishings"/>
    <s v="Stacking Tray, Side-Loading, Legal, Smoke"/>
    <n v="7.168000000000001"/>
    <x v="0"/>
    <n v="0.2"/>
    <x v="1598"/>
  </r>
  <r>
    <n v="1744"/>
    <s v="CA-2014-152807"/>
    <n v="2014"/>
    <d v="2014-10-31T00:00:00"/>
    <d v="2014-11-04T00:00:00"/>
    <s v="Standard Class"/>
    <x v="498"/>
    <s v="Mick Crebagga"/>
    <s v="Consumer"/>
    <x v="0"/>
    <s v="Philadelphia"/>
    <s v="Pennsylvania"/>
    <n v="19140"/>
    <s v="East"/>
    <s v="OFF-ST-10002486"/>
    <x v="1"/>
    <s v="Storage"/>
    <s v="Eldon Shelf Savers Cubes and Bins"/>
    <n v="11.168000000000001"/>
    <x v="0"/>
    <n v="0.2"/>
    <x v="1599"/>
  </r>
  <r>
    <n v="1745"/>
    <s v="CA-2014-152807"/>
    <n v="2014"/>
    <d v="2014-10-31T00:00:00"/>
    <d v="2014-11-04T00:00:00"/>
    <s v="Standard Class"/>
    <x v="498"/>
    <s v="Mick Crebagga"/>
    <s v="Consumer"/>
    <x v="0"/>
    <s v="Philadelphia"/>
    <s v="Pennsylvania"/>
    <n v="19140"/>
    <s v="East"/>
    <s v="TEC-AC-10001142"/>
    <x v="2"/>
    <s v="Accessories"/>
    <s v="First Data FD10 PIN Pad"/>
    <n v="442.40000000000003"/>
    <x v="3"/>
    <n v="0.2"/>
    <x v="1600"/>
  </r>
  <r>
    <n v="1746"/>
    <s v="CA-2011-133270"/>
    <n v="2011"/>
    <d v="2011-06-06T00:00:00"/>
    <d v="2011-06-09T00:00:00"/>
    <s v="First Class"/>
    <x v="298"/>
    <s v="Bryan Mills"/>
    <s v="Consumer"/>
    <x v="0"/>
    <s v="Rochester"/>
    <s v="New York"/>
    <n v="14609"/>
    <s v="East"/>
    <s v="OFF-AR-10002656"/>
    <x v="1"/>
    <s v="Art"/>
    <s v="Sanford Liquid Accent Highlighters"/>
    <n v="13.36"/>
    <x v="0"/>
    <n v="0"/>
    <x v="1601"/>
  </r>
  <r>
    <n v="1747"/>
    <s v="CA-2013-155670"/>
    <n v="2013"/>
    <d v="2013-08-14T00:00:00"/>
    <d v="2013-08-18T00:00:00"/>
    <s v="Second Class"/>
    <x v="191"/>
    <s v="Erin Mull"/>
    <s v="Consumer"/>
    <x v="0"/>
    <s v="Jacksonville"/>
    <s v="North Carolina"/>
    <n v="28540"/>
    <s v="South"/>
    <s v="OFF-BI-10000138"/>
    <x v="1"/>
    <s v="Binders"/>
    <s v="Acco Translucent Poly Ring Binders"/>
    <n v="11.232000000000001"/>
    <x v="8"/>
    <n v="0.7"/>
    <x v="1602"/>
  </r>
  <r>
    <n v="1748"/>
    <s v="CA-2013-155670"/>
    <n v="2013"/>
    <d v="2013-08-14T00:00:00"/>
    <d v="2013-08-18T00:00:00"/>
    <s v="Second Class"/>
    <x v="191"/>
    <s v="Erin Mull"/>
    <s v="Consumer"/>
    <x v="0"/>
    <s v="Jacksonville"/>
    <s v="North Carolina"/>
    <n v="28540"/>
    <s v="South"/>
    <s v="OFF-PA-10004947"/>
    <x v="1"/>
    <s v="Paper"/>
    <s v="Staples"/>
    <n v="10.272000000000002"/>
    <x v="1"/>
    <n v="0.2"/>
    <x v="1603"/>
  </r>
  <r>
    <n v="1749"/>
    <s v="US-2011-157406"/>
    <n v="2011"/>
    <d v="2011-04-25T00:00:00"/>
    <d v="2011-04-29T00:00:00"/>
    <s v="Standard Class"/>
    <x v="526"/>
    <s v="Dianna Arnett"/>
    <s v="Home Office"/>
    <x v="0"/>
    <s v="Houston"/>
    <s v="Texas"/>
    <n v="77095"/>
    <s v="Central"/>
    <s v="OFF-PA-10003543"/>
    <x v="1"/>
    <s v="Paper"/>
    <s v="Xerox 1985"/>
    <n v="10.368000000000002"/>
    <x v="0"/>
    <n v="0.2"/>
    <x v="572"/>
  </r>
  <r>
    <n v="1750"/>
    <s v="US-2011-157406"/>
    <n v="2011"/>
    <d v="2011-04-25T00:00:00"/>
    <d v="2011-04-29T00:00:00"/>
    <s v="Standard Class"/>
    <x v="526"/>
    <s v="Dianna Arnett"/>
    <s v="Home Office"/>
    <x v="0"/>
    <s v="Houston"/>
    <s v="Texas"/>
    <n v="77095"/>
    <s v="Central"/>
    <s v="OFF-AR-10002221"/>
    <x v="1"/>
    <s v="Art"/>
    <s v="12 Colored Short Pencils"/>
    <n v="6.24"/>
    <x v="1"/>
    <n v="0.2"/>
    <x v="1604"/>
  </r>
  <r>
    <n v="1751"/>
    <s v="CA-2012-139094"/>
    <n v="2012"/>
    <d v="2012-11-22T00:00:00"/>
    <d v="2012-11-27T00:00:00"/>
    <s v="Standard Class"/>
    <x v="246"/>
    <s v="Meg O'Connel"/>
    <s v="Home Office"/>
    <x v="0"/>
    <s v="San Antonio"/>
    <s v="Texas"/>
    <n v="78207"/>
    <s v="Central"/>
    <s v="FUR-TA-10004607"/>
    <x v="0"/>
    <s v="Tables"/>
    <s v="Hon 2111 Invitation Series Straight Table"/>
    <n v="206.96200000000002"/>
    <x v="0"/>
    <n v="0.3"/>
    <x v="1605"/>
  </r>
  <r>
    <n v="1752"/>
    <s v="CA-2014-168837"/>
    <n v="2014"/>
    <d v="2014-10-15T00:00:00"/>
    <d v="2014-10-18T00:00:00"/>
    <s v="First Class"/>
    <x v="527"/>
    <s v="Joni Wasserman"/>
    <s v="Consumer"/>
    <x v="0"/>
    <s v="Oakland"/>
    <s v="California"/>
    <n v="94601"/>
    <s v="West"/>
    <s v="FUR-FU-10001918"/>
    <x v="0"/>
    <s v="Furnishings"/>
    <s v="C-Line Cubicle Keepers Polyproplyene Holder With Velcro Backings"/>
    <n v="9.4600000000000009"/>
    <x v="0"/>
    <n v="0"/>
    <x v="1606"/>
  </r>
  <r>
    <n v="1753"/>
    <s v="CA-2014-116715"/>
    <n v="2014"/>
    <d v="2014-12-03T00:00:00"/>
    <d v="2014-12-06T00:00:00"/>
    <s v="First Class"/>
    <x v="100"/>
    <s v="Victoria Wilson"/>
    <s v="Corporate"/>
    <x v="0"/>
    <s v="San Francisco"/>
    <s v="California"/>
    <n v="94122"/>
    <s v="West"/>
    <s v="OFF-ST-10004340"/>
    <x v="1"/>
    <s v="Storage"/>
    <s v="Fellowes Mobile File Cart, Black"/>
    <n v="559.62"/>
    <x v="6"/>
    <n v="0"/>
    <x v="1607"/>
  </r>
  <r>
    <n v="1754"/>
    <s v="CA-2014-116715"/>
    <n v="2014"/>
    <d v="2014-12-03T00:00:00"/>
    <d v="2014-12-06T00:00:00"/>
    <s v="First Class"/>
    <x v="100"/>
    <s v="Victoria Wilson"/>
    <s v="Corporate"/>
    <x v="0"/>
    <s v="San Francisco"/>
    <s v="California"/>
    <n v="94122"/>
    <s v="West"/>
    <s v="OFF-PA-10004475"/>
    <x v="1"/>
    <s v="Paper"/>
    <s v="Xerox 1940"/>
    <n v="109.92"/>
    <x v="0"/>
    <n v="0"/>
    <x v="1522"/>
  </r>
  <r>
    <n v="1755"/>
    <s v="CA-2014-116715"/>
    <n v="2014"/>
    <d v="2014-12-03T00:00:00"/>
    <d v="2014-12-06T00:00:00"/>
    <s v="First Class"/>
    <x v="100"/>
    <s v="Victoria Wilson"/>
    <s v="Corporate"/>
    <x v="0"/>
    <s v="San Francisco"/>
    <s v="California"/>
    <n v="94122"/>
    <s v="West"/>
    <s v="OFF-PA-10003893"/>
    <x v="1"/>
    <s v="Paper"/>
    <s v="Xerox 1962"/>
    <n v="8.56"/>
    <x v="0"/>
    <n v="0"/>
    <x v="1608"/>
  </r>
  <r>
    <n v="1756"/>
    <s v="CA-2012-135622"/>
    <n v="2012"/>
    <d v="2012-12-08T00:00:00"/>
    <d v="2012-12-11T00:00:00"/>
    <s v="Second Class"/>
    <x v="499"/>
    <s v="Tonja Turnell"/>
    <s v="Home Office"/>
    <x v="0"/>
    <s v="Fort Worth"/>
    <s v="Texas"/>
    <n v="76106"/>
    <s v="Central"/>
    <s v="OFF-PA-10000100"/>
    <x v="1"/>
    <s v="Paper"/>
    <s v="Xerox 1945"/>
    <n v="360.71199999999999"/>
    <x v="10"/>
    <n v="0.2"/>
    <x v="1609"/>
  </r>
  <r>
    <n v="1757"/>
    <s v="CA-2012-135622"/>
    <n v="2012"/>
    <d v="2012-12-08T00:00:00"/>
    <d v="2012-12-11T00:00:00"/>
    <s v="Second Class"/>
    <x v="499"/>
    <s v="Tonja Turnell"/>
    <s v="Home Office"/>
    <x v="0"/>
    <s v="Fort Worth"/>
    <s v="Texas"/>
    <n v="76106"/>
    <s v="Central"/>
    <s v="TEC-PH-10001817"/>
    <x v="2"/>
    <s v="Phones"/>
    <s v="Wilson Electronics DB Pro Signal Booster"/>
    <n v="1718.4"/>
    <x v="5"/>
    <n v="0.2"/>
    <x v="1610"/>
  </r>
  <r>
    <n v="1758"/>
    <s v="US-2012-107349"/>
    <n v="2012"/>
    <d v="2012-07-13T00:00:00"/>
    <d v="2012-07-15T00:00:00"/>
    <s v="First Class"/>
    <x v="359"/>
    <s v="Sara Luxemburg"/>
    <s v="Home Office"/>
    <x v="0"/>
    <s v="Houston"/>
    <s v="Texas"/>
    <n v="77095"/>
    <s v="Central"/>
    <s v="OFF-BI-10001765"/>
    <x v="1"/>
    <s v="Binders"/>
    <s v="Wilson Jones Heavy-Duty Casebound Ring Binders with Metal Hinges"/>
    <n v="41.567999999999991"/>
    <x v="5"/>
    <n v="0.8"/>
    <x v="1611"/>
  </r>
  <r>
    <n v="1759"/>
    <s v="CA-2011-139017"/>
    <n v="2011"/>
    <d v="2011-05-11T00:00:00"/>
    <d v="2011-05-17T00:00:00"/>
    <s v="Standard Class"/>
    <x v="528"/>
    <s v="Raymond Messe"/>
    <s v="Consumer"/>
    <x v="0"/>
    <s v="Houston"/>
    <s v="Texas"/>
    <n v="77095"/>
    <s v="Central"/>
    <s v="TEC-AC-10001013"/>
    <x v="2"/>
    <s v="Accessories"/>
    <s v="Logitech ClearChat Comfort/USB Headset H390"/>
    <n v="46.864000000000004"/>
    <x v="0"/>
    <n v="0.2"/>
    <x v="1612"/>
  </r>
  <r>
    <n v="1760"/>
    <s v="CA-2011-141817"/>
    <n v="2011"/>
    <d v="2011-01-06T00:00:00"/>
    <d v="2011-01-13T00:00:00"/>
    <s v="Standard Class"/>
    <x v="469"/>
    <s v="Mick Brown"/>
    <s v="Consumer"/>
    <x v="0"/>
    <s v="Philadelphia"/>
    <s v="Pennsylvania"/>
    <n v="19143"/>
    <s v="East"/>
    <s v="OFF-AR-10003478"/>
    <x v="1"/>
    <s v="Art"/>
    <s v="Avery Hi-Liter EverBold Pen Style Fluorescent Highlighters, 4/Pack"/>
    <n v="19.536000000000001"/>
    <x v="1"/>
    <n v="0.2"/>
    <x v="1613"/>
  </r>
  <r>
    <n v="1761"/>
    <s v="CA-2012-130785"/>
    <n v="2012"/>
    <d v="2012-09-05T00:00:00"/>
    <d v="2012-09-09T00:00:00"/>
    <s v="Standard Class"/>
    <x v="151"/>
    <s v="Arthur Gainer"/>
    <s v="Consumer"/>
    <x v="0"/>
    <s v="San Diego"/>
    <s v="California"/>
    <n v="92105"/>
    <s v="West"/>
    <s v="FUR-BO-10000330"/>
    <x v="0"/>
    <s v="Bookcases"/>
    <s v="Sauder Camden County Barrister Bookcase, Planked Cherry Finish"/>
    <n v="411.33199999999999"/>
    <x v="4"/>
    <n v="0.15"/>
    <x v="1614"/>
  </r>
  <r>
    <n v="1762"/>
    <s v="CA-2012-130785"/>
    <n v="2012"/>
    <d v="2012-09-05T00:00:00"/>
    <d v="2012-09-09T00:00:00"/>
    <s v="Standard Class"/>
    <x v="151"/>
    <s v="Arthur Gainer"/>
    <s v="Consumer"/>
    <x v="0"/>
    <s v="San Diego"/>
    <s v="California"/>
    <n v="92105"/>
    <s v="West"/>
    <s v="OFF-BI-10001900"/>
    <x v="1"/>
    <s v="Binders"/>
    <s v="DXL Angle-View Binders with Locking Rings, Black"/>
    <n v="28.752000000000002"/>
    <x v="5"/>
    <n v="0.2"/>
    <x v="1615"/>
  </r>
  <r>
    <n v="1763"/>
    <s v="CA-2012-130785"/>
    <n v="2012"/>
    <d v="2012-09-05T00:00:00"/>
    <d v="2012-09-09T00:00:00"/>
    <s v="Standard Class"/>
    <x v="151"/>
    <s v="Arthur Gainer"/>
    <s v="Consumer"/>
    <x v="0"/>
    <s v="San Diego"/>
    <s v="California"/>
    <n v="92105"/>
    <s v="West"/>
    <s v="FUR-BO-10003159"/>
    <x v="0"/>
    <s v="Bookcases"/>
    <s v="Sauder Camden County Collection Libraries, Planked Cherry Finish"/>
    <n v="293.19900000000001"/>
    <x v="1"/>
    <n v="0.15"/>
    <x v="1616"/>
  </r>
  <r>
    <n v="1764"/>
    <s v="CA-2013-110254"/>
    <n v="2013"/>
    <d v="2013-08-05T00:00:00"/>
    <d v="2013-08-09T00:00:00"/>
    <s v="Standard Class"/>
    <x v="529"/>
    <s v="Max Ludwig"/>
    <s v="Home Office"/>
    <x v="0"/>
    <s v="Suffolk"/>
    <s v="Virginia"/>
    <n v="23434"/>
    <s v="South"/>
    <s v="OFF-SU-10002573"/>
    <x v="1"/>
    <s v="Supplies"/>
    <s v="Acme 10&quot; Easy Grip Assistive Scissors"/>
    <n v="35.06"/>
    <x v="0"/>
    <n v="0"/>
    <x v="1617"/>
  </r>
  <r>
    <n v="1765"/>
    <s v="CA-2013-110254"/>
    <n v="2013"/>
    <d v="2013-08-05T00:00:00"/>
    <d v="2013-08-09T00:00:00"/>
    <s v="Standard Class"/>
    <x v="529"/>
    <s v="Max Ludwig"/>
    <s v="Home Office"/>
    <x v="0"/>
    <s v="Suffolk"/>
    <s v="Virginia"/>
    <n v="23434"/>
    <s v="South"/>
    <s v="OFF-LA-10004484"/>
    <x v="1"/>
    <s v="Labels"/>
    <s v="Avery 476"/>
    <n v="4.13"/>
    <x v="7"/>
    <n v="0"/>
    <x v="1618"/>
  </r>
  <r>
    <n v="1766"/>
    <s v="CA-2013-110254"/>
    <n v="2013"/>
    <d v="2013-08-05T00:00:00"/>
    <d v="2013-08-09T00:00:00"/>
    <s v="Standard Class"/>
    <x v="529"/>
    <s v="Max Ludwig"/>
    <s v="Home Office"/>
    <x v="0"/>
    <s v="Suffolk"/>
    <s v="Virginia"/>
    <n v="23434"/>
    <s v="South"/>
    <s v="FUR-FU-10001591"/>
    <x v="0"/>
    <s v="Furnishings"/>
    <s v="Advantus Panel Wall Certificate Holder - 8.5x11"/>
    <n v="109.8"/>
    <x v="6"/>
    <n v="0"/>
    <x v="1619"/>
  </r>
  <r>
    <n v="1767"/>
    <s v="CA-2013-110254"/>
    <n v="2013"/>
    <d v="2013-08-05T00:00:00"/>
    <d v="2013-08-09T00:00:00"/>
    <s v="Standard Class"/>
    <x v="529"/>
    <s v="Max Ludwig"/>
    <s v="Home Office"/>
    <x v="0"/>
    <s v="Suffolk"/>
    <s v="Virginia"/>
    <n v="23434"/>
    <s v="South"/>
    <s v="OFF-LA-10002034"/>
    <x v="1"/>
    <s v="Labels"/>
    <s v="Avery 478"/>
    <n v="9.82"/>
    <x v="0"/>
    <n v="0"/>
    <x v="787"/>
  </r>
  <r>
    <n v="1768"/>
    <s v="US-2011-158057"/>
    <n v="2011"/>
    <d v="2011-03-22T00:00:00"/>
    <d v="2011-03-26T00:00:00"/>
    <s v="Standard Class"/>
    <x v="530"/>
    <s v="Craig Carroll"/>
    <s v="Consumer"/>
    <x v="0"/>
    <s v="Greensboro"/>
    <s v="North Carolina"/>
    <n v="27405"/>
    <s v="South"/>
    <s v="OFF-BI-10004410"/>
    <x v="1"/>
    <s v="Binders"/>
    <s v="C-Line Peel &amp; Stick Add-On Filing Pockets, 8-3/4 x 5-1/8, 10/Pack"/>
    <n v="7.644000000000001"/>
    <x v="4"/>
    <n v="0.7"/>
    <x v="1620"/>
  </r>
  <r>
    <n v="1769"/>
    <s v="US-2011-158057"/>
    <n v="2011"/>
    <d v="2011-03-22T00:00:00"/>
    <d v="2011-03-26T00:00:00"/>
    <s v="Standard Class"/>
    <x v="530"/>
    <s v="Craig Carroll"/>
    <s v="Consumer"/>
    <x v="0"/>
    <s v="Greensboro"/>
    <s v="North Carolina"/>
    <n v="27405"/>
    <s v="South"/>
    <s v="OFF-BI-10002735"/>
    <x v="1"/>
    <s v="Binders"/>
    <s v="GBC Prestige Therm-A-Bind Covers"/>
    <n v="51.465000000000018"/>
    <x v="2"/>
    <n v="0.7"/>
    <x v="1621"/>
  </r>
  <r>
    <n v="1770"/>
    <s v="CA-2014-146024"/>
    <n v="2014"/>
    <d v="2014-03-03T00:00:00"/>
    <d v="2014-03-09T00:00:00"/>
    <s v="Standard Class"/>
    <x v="34"/>
    <s v="Stewart Carmichael"/>
    <s v="Corporate"/>
    <x v="0"/>
    <s v="Dallas"/>
    <s v="Texas"/>
    <n v="75081"/>
    <s v="Central"/>
    <s v="OFF-SU-10001935"/>
    <x v="1"/>
    <s v="Supplies"/>
    <s v="Staples"/>
    <n v="6.9760000000000009"/>
    <x v="4"/>
    <n v="0.2"/>
    <x v="1622"/>
  </r>
  <r>
    <n v="1771"/>
    <s v="CA-2014-146024"/>
    <n v="2014"/>
    <d v="2014-03-03T00:00:00"/>
    <d v="2014-03-09T00:00:00"/>
    <s v="Standard Class"/>
    <x v="34"/>
    <s v="Stewart Carmichael"/>
    <s v="Corporate"/>
    <x v="0"/>
    <s v="Dallas"/>
    <s v="Texas"/>
    <n v="75081"/>
    <s v="Central"/>
    <s v="OFF-BI-10003291"/>
    <x v="1"/>
    <s v="Binders"/>
    <s v="Wilson Jones Leather-Like Binders with DublLock Round Rings"/>
    <n v="12.221999999999998"/>
    <x v="3"/>
    <n v="0.8"/>
    <x v="1623"/>
  </r>
  <r>
    <n v="1772"/>
    <s v="CA-2013-129686"/>
    <n v="2013"/>
    <d v="2013-11-28T00:00:00"/>
    <d v="2013-11-30T00:00:00"/>
    <s v="Second Class"/>
    <x v="55"/>
    <s v="Greg Guthrie"/>
    <s v="Corporate"/>
    <x v="0"/>
    <s v="Chicago"/>
    <s v="Illinois"/>
    <n v="60623"/>
    <s v="Central"/>
    <s v="OFF-ST-10004337"/>
    <x v="1"/>
    <s v="Storage"/>
    <s v="SAFCO Commercial Wire Shelving, 72h"/>
    <n v="97.984000000000009"/>
    <x v="0"/>
    <n v="0.2"/>
    <x v="1624"/>
  </r>
  <r>
    <n v="1773"/>
    <s v="CA-2013-129686"/>
    <n v="2013"/>
    <d v="2013-11-28T00:00:00"/>
    <d v="2013-11-30T00:00:00"/>
    <s v="Second Class"/>
    <x v="55"/>
    <s v="Greg Guthrie"/>
    <s v="Corporate"/>
    <x v="0"/>
    <s v="Chicago"/>
    <s v="Illinois"/>
    <n v="60623"/>
    <s v="Central"/>
    <s v="TEC-AC-10001266"/>
    <x v="2"/>
    <s v="Accessories"/>
    <s v="Memorex Micro Travel Drive 8 GB"/>
    <n v="62.400000000000006"/>
    <x v="5"/>
    <n v="0.2"/>
    <x v="1625"/>
  </r>
  <r>
    <n v="1774"/>
    <s v="CA-2011-118976"/>
    <n v="2011"/>
    <d v="2011-04-28T00:00:00"/>
    <d v="2011-05-03T00:00:00"/>
    <s v="Standard Class"/>
    <x v="501"/>
    <s v="Muhammed Yedwab"/>
    <s v="Corporate"/>
    <x v="0"/>
    <s v="Baltimore"/>
    <s v="Maryland"/>
    <n v="21215"/>
    <s v="East"/>
    <s v="OFF-BI-10001628"/>
    <x v="1"/>
    <s v="Binders"/>
    <s v="Acco Data Flex Cable Posts For Top &amp; Bottom Load Binders, 6&quot; Capacity"/>
    <n v="20.86"/>
    <x v="0"/>
    <n v="0"/>
    <x v="1626"/>
  </r>
  <r>
    <n v="1775"/>
    <s v="CA-2011-118976"/>
    <n v="2011"/>
    <d v="2011-04-28T00:00:00"/>
    <d v="2011-05-03T00:00:00"/>
    <s v="Standard Class"/>
    <x v="501"/>
    <s v="Muhammed Yedwab"/>
    <s v="Corporate"/>
    <x v="0"/>
    <s v="Baltimore"/>
    <s v="Maryland"/>
    <n v="21215"/>
    <s v="East"/>
    <s v="OFF-ST-10000877"/>
    <x v="1"/>
    <s v="Storage"/>
    <s v="Recycled Steel Personal File for Standard File Folders"/>
    <n v="497.61"/>
    <x v="6"/>
    <n v="0"/>
    <x v="1627"/>
  </r>
  <r>
    <n v="1776"/>
    <s v="CA-2011-118976"/>
    <n v="2011"/>
    <d v="2011-04-28T00:00:00"/>
    <d v="2011-05-03T00:00:00"/>
    <s v="Standard Class"/>
    <x v="501"/>
    <s v="Muhammed Yedwab"/>
    <s v="Corporate"/>
    <x v="0"/>
    <s v="Baltimore"/>
    <s v="Maryland"/>
    <n v="21215"/>
    <s v="East"/>
    <s v="OFF-AR-10004752"/>
    <x v="1"/>
    <s v="Art"/>
    <s v="Blackstonian Pencils"/>
    <n v="5.34"/>
    <x v="0"/>
    <n v="0"/>
    <x v="1628"/>
  </r>
  <r>
    <n v="1777"/>
    <s v="CA-2011-118976"/>
    <n v="2011"/>
    <d v="2011-04-28T00:00:00"/>
    <d v="2011-05-03T00:00:00"/>
    <s v="Standard Class"/>
    <x v="501"/>
    <s v="Muhammed Yedwab"/>
    <s v="Corporate"/>
    <x v="0"/>
    <s v="Baltimore"/>
    <s v="Maryland"/>
    <n v="21215"/>
    <s v="East"/>
    <s v="OFF-LA-10000452"/>
    <x v="1"/>
    <s v="Labels"/>
    <s v="Avery 488"/>
    <n v="3.15"/>
    <x v="7"/>
    <n v="0"/>
    <x v="1020"/>
  </r>
  <r>
    <n v="1778"/>
    <s v="CA-2012-105347"/>
    <n v="2012"/>
    <d v="2012-11-24T00:00:00"/>
    <d v="2012-11-28T00:00:00"/>
    <s v="Standard Class"/>
    <x v="24"/>
    <s v="Darren Powers"/>
    <s v="Consumer"/>
    <x v="0"/>
    <s v="Los Angeles"/>
    <s v="California"/>
    <n v="90004"/>
    <s v="West"/>
    <s v="OFF-PA-10000675"/>
    <x v="1"/>
    <s v="Paper"/>
    <s v="Xerox 1919"/>
    <n v="368.91"/>
    <x v="6"/>
    <n v="0"/>
    <x v="1629"/>
  </r>
  <r>
    <n v="1779"/>
    <s v="CA-2012-105347"/>
    <n v="2012"/>
    <d v="2012-11-24T00:00:00"/>
    <d v="2012-11-28T00:00:00"/>
    <s v="Standard Class"/>
    <x v="24"/>
    <s v="Darren Powers"/>
    <s v="Consumer"/>
    <x v="0"/>
    <s v="Los Angeles"/>
    <s v="California"/>
    <n v="90004"/>
    <s v="West"/>
    <s v="OFF-AR-10003045"/>
    <x v="1"/>
    <s v="Art"/>
    <s v="Prang Colored Pencils"/>
    <n v="14.7"/>
    <x v="2"/>
    <n v="0"/>
    <x v="467"/>
  </r>
  <r>
    <n v="1780"/>
    <s v="CA-2013-124667"/>
    <n v="2013"/>
    <d v="2013-11-12T00:00:00"/>
    <d v="2013-11-17T00:00:00"/>
    <s v="Standard Class"/>
    <x v="420"/>
    <s v="Bryan Davis"/>
    <s v="Consumer"/>
    <x v="0"/>
    <s v="New York City"/>
    <s v="New York"/>
    <n v="10011"/>
    <s v="East"/>
    <s v="TEC-AC-10003447"/>
    <x v="2"/>
    <s v="Accessories"/>
    <s v="Micropad Numeric Keypads"/>
    <n v="59.97"/>
    <x v="1"/>
    <n v="0"/>
    <x v="1630"/>
  </r>
  <r>
    <n v="1781"/>
    <s v="CA-2013-124667"/>
    <n v="2013"/>
    <d v="2013-11-12T00:00:00"/>
    <d v="2013-11-17T00:00:00"/>
    <s v="Standard Class"/>
    <x v="420"/>
    <s v="Bryan Davis"/>
    <s v="Consumer"/>
    <x v="0"/>
    <s v="New York City"/>
    <s v="New York"/>
    <n v="10011"/>
    <s v="East"/>
    <s v="OFF-ST-10002276"/>
    <x v="1"/>
    <s v="Storage"/>
    <s v="Safco Steel Mobile File Cart"/>
    <n v="83.36"/>
    <x v="7"/>
    <n v="0"/>
    <x v="1631"/>
  </r>
  <r>
    <n v="1782"/>
    <s v="CA-2012-111094"/>
    <n v="2012"/>
    <d v="2012-07-09T00:00:00"/>
    <d v="2012-07-13T00:00:00"/>
    <s v="Standard Class"/>
    <x v="118"/>
    <s v="Claudia Bergmann"/>
    <s v="Corporate"/>
    <x v="0"/>
    <s v="Franklin"/>
    <s v="Massachusetts"/>
    <n v="2038"/>
    <s v="East"/>
    <s v="OFF-PA-10001609"/>
    <x v="1"/>
    <s v="Paper"/>
    <s v="Tops Wirebound Message Log Books"/>
    <n v="6.58"/>
    <x v="0"/>
    <n v="0"/>
    <x v="1632"/>
  </r>
  <r>
    <n v="1783"/>
    <s v="CA-2012-111094"/>
    <n v="2012"/>
    <d v="2012-07-09T00:00:00"/>
    <d v="2012-07-13T00:00:00"/>
    <s v="Standard Class"/>
    <x v="118"/>
    <s v="Claudia Bergmann"/>
    <s v="Corporate"/>
    <x v="0"/>
    <s v="Franklin"/>
    <s v="Massachusetts"/>
    <n v="2038"/>
    <s v="East"/>
    <s v="OFF-BI-10001597"/>
    <x v="1"/>
    <s v="Binders"/>
    <s v="Wilson Jones Ledger-Size, Piano-Hinge Binder, 2&quot;, Blue"/>
    <n v="122.94"/>
    <x v="1"/>
    <n v="0"/>
    <x v="1633"/>
  </r>
  <r>
    <n v="1784"/>
    <s v="CA-2014-166317"/>
    <n v="2014"/>
    <d v="2014-09-23T00:00:00"/>
    <d v="2014-09-27T00:00:00"/>
    <s v="Standard Class"/>
    <x v="531"/>
    <s v="Jim Epp"/>
    <s v="Corporate"/>
    <x v="0"/>
    <s v="Milwaukee"/>
    <s v="Wisconsin"/>
    <n v="53209"/>
    <s v="Central"/>
    <s v="OFF-PA-10004475"/>
    <x v="1"/>
    <s v="Paper"/>
    <s v="Xerox 1940"/>
    <n v="219.84"/>
    <x v="4"/>
    <n v="0"/>
    <x v="1634"/>
  </r>
  <r>
    <n v="1785"/>
    <s v="CA-2014-166317"/>
    <n v="2014"/>
    <d v="2014-09-23T00:00:00"/>
    <d v="2014-09-27T00:00:00"/>
    <s v="Standard Class"/>
    <x v="531"/>
    <s v="Jim Epp"/>
    <s v="Corporate"/>
    <x v="0"/>
    <s v="Milwaukee"/>
    <s v="Wisconsin"/>
    <n v="53209"/>
    <s v="Central"/>
    <s v="TEC-AC-10004510"/>
    <x v="2"/>
    <s v="Accessories"/>
    <s v="Logitech Desktop MK120 Mouse and keyboard Combo"/>
    <n v="98.16"/>
    <x v="5"/>
    <n v="0"/>
    <x v="1635"/>
  </r>
  <r>
    <n v="1786"/>
    <s v="CA-2014-166317"/>
    <n v="2014"/>
    <d v="2014-09-23T00:00:00"/>
    <d v="2014-09-27T00:00:00"/>
    <s v="Standard Class"/>
    <x v="531"/>
    <s v="Jim Epp"/>
    <s v="Corporate"/>
    <x v="0"/>
    <s v="Milwaukee"/>
    <s v="Wisconsin"/>
    <n v="53209"/>
    <s v="Central"/>
    <s v="OFF-BI-10002976"/>
    <x v="1"/>
    <s v="Binders"/>
    <s v="ACCOHIDE Binder by Acco"/>
    <n v="33.04"/>
    <x v="8"/>
    <n v="0"/>
    <x v="1636"/>
  </r>
  <r>
    <n v="1787"/>
    <s v="CA-2014-166317"/>
    <n v="2014"/>
    <d v="2014-09-23T00:00:00"/>
    <d v="2014-09-27T00:00:00"/>
    <s v="Standard Class"/>
    <x v="531"/>
    <s v="Jim Epp"/>
    <s v="Corporate"/>
    <x v="0"/>
    <s v="Milwaukee"/>
    <s v="Wisconsin"/>
    <n v="53209"/>
    <s v="Central"/>
    <s v="TEC-PH-10001615"/>
    <x v="2"/>
    <s v="Phones"/>
    <s v="AT&amp;T CL82213"/>
    <n v="86.97"/>
    <x v="1"/>
    <n v="0"/>
    <x v="1637"/>
  </r>
  <r>
    <n v="1788"/>
    <s v="CA-2012-154326"/>
    <n v="2012"/>
    <d v="2012-02-15T00:00:00"/>
    <d v="2012-02-19T00:00:00"/>
    <s v="Standard Class"/>
    <x v="532"/>
    <s v="Roy Phan"/>
    <s v="Corporate"/>
    <x v="0"/>
    <s v="Kenosha"/>
    <s v="Wisconsin"/>
    <n v="53142"/>
    <s v="Central"/>
    <s v="TEC-PH-10001819"/>
    <x v="2"/>
    <s v="Phones"/>
    <s v="Innergie mMini Combo Duo USB Travel Charging Kit"/>
    <n v="134.97"/>
    <x v="1"/>
    <n v="0"/>
    <x v="1638"/>
  </r>
  <r>
    <n v="1789"/>
    <s v="CA-2012-154326"/>
    <n v="2012"/>
    <d v="2012-02-15T00:00:00"/>
    <d v="2012-02-19T00:00:00"/>
    <s v="Standard Class"/>
    <x v="532"/>
    <s v="Roy Phan"/>
    <s v="Corporate"/>
    <x v="0"/>
    <s v="Kenosha"/>
    <s v="Wisconsin"/>
    <n v="53142"/>
    <s v="Central"/>
    <s v="TEC-PH-10000560"/>
    <x v="2"/>
    <s v="Phones"/>
    <s v="Samsung Galaxy S III - 16GB - pebble blue (T-Mobile)"/>
    <n v="699.98"/>
    <x v="0"/>
    <n v="0"/>
    <x v="1639"/>
  </r>
  <r>
    <n v="1790"/>
    <s v="CA-2012-154326"/>
    <n v="2012"/>
    <d v="2012-02-15T00:00:00"/>
    <d v="2012-02-19T00:00:00"/>
    <s v="Standard Class"/>
    <x v="532"/>
    <s v="Roy Phan"/>
    <s v="Corporate"/>
    <x v="0"/>
    <s v="Kenosha"/>
    <s v="Wisconsin"/>
    <n v="53142"/>
    <s v="Central"/>
    <s v="TEC-AC-10004568"/>
    <x v="2"/>
    <s v="Accessories"/>
    <s v="Maxell LTO Ultrium - 800 GB"/>
    <n v="139.94999999999999"/>
    <x v="2"/>
    <n v="0"/>
    <x v="1640"/>
  </r>
  <r>
    <n v="1791"/>
    <s v="CA-2011-102008"/>
    <n v="2011"/>
    <d v="2011-09-30T00:00:00"/>
    <d v="2011-10-04T00:00:00"/>
    <s v="Standard Class"/>
    <x v="154"/>
    <s v="Russell Applegate"/>
    <s v="Consumer"/>
    <x v="0"/>
    <s v="New York City"/>
    <s v="New York"/>
    <n v="10011"/>
    <s v="East"/>
    <s v="OFF-PA-10004092"/>
    <x v="1"/>
    <s v="Paper"/>
    <s v="Tops Green Bar Computer Printout Paper"/>
    <n v="48.94"/>
    <x v="7"/>
    <n v="0"/>
    <x v="1641"/>
  </r>
  <r>
    <n v="1792"/>
    <s v="CA-2011-120474"/>
    <n v="2011"/>
    <d v="2011-12-01T00:00:00"/>
    <d v="2011-12-03T00:00:00"/>
    <s v="First Class"/>
    <x v="261"/>
    <s v="Resi Pölking"/>
    <s v="Consumer"/>
    <x v="0"/>
    <s v="Madison"/>
    <s v="Wisconsin"/>
    <n v="53711"/>
    <s v="Central"/>
    <s v="FUR-CH-10001854"/>
    <x v="0"/>
    <s v="Chairs"/>
    <s v="Office Star - Professional Matrix Back Chair with 2-to-1 Synchro Tilt and Mesh Fabric Seat"/>
    <n v="2807.84"/>
    <x v="8"/>
    <n v="0"/>
    <x v="1642"/>
  </r>
  <r>
    <n v="1793"/>
    <s v="CA-2011-120474"/>
    <n v="2011"/>
    <d v="2011-12-01T00:00:00"/>
    <d v="2011-12-03T00:00:00"/>
    <s v="First Class"/>
    <x v="261"/>
    <s v="Resi Pölking"/>
    <s v="Consumer"/>
    <x v="0"/>
    <s v="Madison"/>
    <s v="Wisconsin"/>
    <n v="53711"/>
    <s v="Central"/>
    <s v="OFF-AR-10000475"/>
    <x v="1"/>
    <s v="Art"/>
    <s v="Hunt BOSTON Vista Battery-Operated Pencil Sharpener, Black"/>
    <n v="46.64"/>
    <x v="4"/>
    <n v="0"/>
    <x v="1643"/>
  </r>
  <r>
    <n v="1794"/>
    <s v="CA-2011-104773"/>
    <n v="2011"/>
    <d v="2011-12-08T00:00:00"/>
    <d v="2011-12-13T00:00:00"/>
    <s v="Standard Class"/>
    <x v="533"/>
    <s v="Thomas Boland"/>
    <s v="Corporate"/>
    <x v="0"/>
    <s v="Houston"/>
    <s v="Texas"/>
    <n v="77041"/>
    <s v="Central"/>
    <s v="OFF-ST-10000777"/>
    <x v="1"/>
    <s v="Storage"/>
    <s v="Companion Letter/Legal File, Black"/>
    <n v="60.415999999999997"/>
    <x v="0"/>
    <n v="0.2"/>
    <x v="1644"/>
  </r>
  <r>
    <n v="1795"/>
    <s v="CA-2013-140774"/>
    <n v="2013"/>
    <d v="2013-09-06T00:00:00"/>
    <d v="2013-09-11T00:00:00"/>
    <s v="Standard Class"/>
    <x v="534"/>
    <s v="Brad Eason"/>
    <s v="Home Office"/>
    <x v="0"/>
    <s v="Olathe"/>
    <s v="Kansas"/>
    <n v="66062"/>
    <s v="Central"/>
    <s v="OFF-AR-10004022"/>
    <x v="1"/>
    <s v="Art"/>
    <s v="Panasonic KP-380BK Classic Electric Pencil Sharpener"/>
    <n v="107.94"/>
    <x v="1"/>
    <n v="0"/>
    <x v="1645"/>
  </r>
  <r>
    <n v="1796"/>
    <s v="US-2014-139465"/>
    <n v="2014"/>
    <d v="2014-08-28T00:00:00"/>
    <d v="2014-08-31T00:00:00"/>
    <s v="First Class"/>
    <x v="280"/>
    <s v="Mathew Reese"/>
    <s v="Home Office"/>
    <x v="0"/>
    <s v="New York City"/>
    <s v="New York"/>
    <n v="10024"/>
    <s v="East"/>
    <s v="OFF-ST-10002352"/>
    <x v="1"/>
    <s v="Storage"/>
    <s v="Iris Project Case"/>
    <n v="63.84"/>
    <x v="8"/>
    <n v="0"/>
    <x v="1646"/>
  </r>
  <r>
    <n v="1797"/>
    <s v="US-2014-139465"/>
    <n v="2014"/>
    <d v="2014-08-28T00:00:00"/>
    <d v="2014-08-31T00:00:00"/>
    <s v="First Class"/>
    <x v="280"/>
    <s v="Mathew Reese"/>
    <s v="Home Office"/>
    <x v="0"/>
    <s v="New York City"/>
    <s v="New York"/>
    <n v="10024"/>
    <s v="East"/>
    <s v="TEC-PH-10000455"/>
    <x v="2"/>
    <s v="Phones"/>
    <s v="GE 30522EE2"/>
    <n v="347.96999999999997"/>
    <x v="1"/>
    <n v="0"/>
    <x v="1647"/>
  </r>
  <r>
    <n v="1798"/>
    <s v="US-2014-139465"/>
    <n v="2014"/>
    <d v="2014-08-28T00:00:00"/>
    <d v="2014-08-31T00:00:00"/>
    <s v="First Class"/>
    <x v="280"/>
    <s v="Mathew Reese"/>
    <s v="Home Office"/>
    <x v="0"/>
    <s v="New York City"/>
    <s v="New York"/>
    <n v="10024"/>
    <s v="East"/>
    <s v="OFF-BI-10003910"/>
    <x v="1"/>
    <s v="Binders"/>
    <s v="DXL Angle-View Binders with Locking Rings by Samsill"/>
    <n v="37.008000000000003"/>
    <x v="5"/>
    <n v="0.2"/>
    <x v="1648"/>
  </r>
  <r>
    <n v="1799"/>
    <s v="CA-2013-100965"/>
    <n v="2013"/>
    <d v="2013-07-08T00:00:00"/>
    <d v="2013-07-12T00:00:00"/>
    <s v="Standard Class"/>
    <x v="528"/>
    <s v="Raymond Messe"/>
    <s v="Consumer"/>
    <x v="0"/>
    <s v="San Jose"/>
    <s v="California"/>
    <n v="95123"/>
    <s v="West"/>
    <s v="FUR-FU-10003039"/>
    <x v="0"/>
    <s v="Furnishings"/>
    <s v="Howard Miller 11-1/2&quot; Diameter Grantwood Wall Clock"/>
    <n v="215.65"/>
    <x v="2"/>
    <n v="0"/>
    <x v="1649"/>
  </r>
  <r>
    <n v="1800"/>
    <s v="CA-2013-121034"/>
    <n v="2013"/>
    <d v="2013-08-09T00:00:00"/>
    <d v="2013-08-11T00:00:00"/>
    <s v="Second Class"/>
    <x v="535"/>
    <s v="Jill Fjeld"/>
    <s v="Consumer"/>
    <x v="0"/>
    <s v="Dallas"/>
    <s v="Texas"/>
    <n v="75081"/>
    <s v="Central"/>
    <s v="OFF-FA-10000585"/>
    <x v="1"/>
    <s v="Fasteners"/>
    <s v="OIC Bulk Pack Metal Binder Clips"/>
    <n v="11.168000000000001"/>
    <x v="4"/>
    <n v="0.2"/>
    <x v="1650"/>
  </r>
  <r>
    <n v="1801"/>
    <s v="CA-2013-121034"/>
    <n v="2013"/>
    <d v="2013-08-09T00:00:00"/>
    <d v="2013-08-11T00:00:00"/>
    <s v="Second Class"/>
    <x v="535"/>
    <s v="Jill Fjeld"/>
    <s v="Consumer"/>
    <x v="0"/>
    <s v="Dallas"/>
    <s v="Texas"/>
    <n v="75081"/>
    <s v="Central"/>
    <s v="OFF-PA-10001994"/>
    <x v="1"/>
    <s v="Paper"/>
    <s v="Ink Jet Note and Greeting Cards, 8-1/2&quot; x 5-1/2&quot; Card Size"/>
    <n v="53.952000000000005"/>
    <x v="1"/>
    <n v="0.2"/>
    <x v="1651"/>
  </r>
  <r>
    <n v="1802"/>
    <s v="CA-2013-149461"/>
    <n v="2013"/>
    <d v="2013-11-14T00:00:00"/>
    <d v="2013-11-20T00:00:00"/>
    <s v="Standard Class"/>
    <x v="216"/>
    <s v="Adrian Shami"/>
    <s v="Home Office"/>
    <x v="0"/>
    <s v="Auburn"/>
    <s v="Washington"/>
    <n v="98002"/>
    <s v="West"/>
    <s v="FUR-FU-10004270"/>
    <x v="0"/>
    <s v="Furnishings"/>
    <s v="Eldon Image Series Desk Accessories, Burgundy"/>
    <n v="4.18"/>
    <x v="7"/>
    <n v="0"/>
    <x v="1652"/>
  </r>
  <r>
    <n v="1803"/>
    <s v="CA-2014-158379"/>
    <n v="2014"/>
    <d v="2014-09-23T00:00:00"/>
    <d v="2014-09-27T00:00:00"/>
    <s v="Second Class"/>
    <x v="350"/>
    <s v="Joseph Airdo"/>
    <s v="Consumer"/>
    <x v="0"/>
    <s v="Philadelphia"/>
    <s v="Pennsylvania"/>
    <n v="19134"/>
    <s v="East"/>
    <s v="OFF-BI-10002498"/>
    <x v="1"/>
    <s v="Binders"/>
    <s v="Clear Mylar Reinforcing Strips"/>
    <n v="5.6070000000000011"/>
    <x v="7"/>
    <n v="0.7"/>
    <x v="1653"/>
  </r>
  <r>
    <n v="1804"/>
    <s v="CA-2014-158379"/>
    <n v="2014"/>
    <d v="2014-09-23T00:00:00"/>
    <d v="2014-09-27T00:00:00"/>
    <s v="Second Class"/>
    <x v="350"/>
    <s v="Joseph Airdo"/>
    <s v="Consumer"/>
    <x v="0"/>
    <s v="Philadelphia"/>
    <s v="Pennsylvania"/>
    <n v="19134"/>
    <s v="East"/>
    <s v="OFF-SU-10002881"/>
    <x v="1"/>
    <s v="Supplies"/>
    <s v="Martin Yale Chadless Opener Electric Letter Opener"/>
    <n v="4663.7360000000008"/>
    <x v="3"/>
    <n v="0.2"/>
    <x v="1654"/>
  </r>
  <r>
    <n v="1805"/>
    <s v="CA-2014-158379"/>
    <n v="2014"/>
    <d v="2014-09-23T00:00:00"/>
    <d v="2014-09-27T00:00:00"/>
    <s v="Second Class"/>
    <x v="350"/>
    <s v="Joseph Airdo"/>
    <s v="Consumer"/>
    <x v="0"/>
    <s v="Philadelphia"/>
    <s v="Pennsylvania"/>
    <n v="19134"/>
    <s v="East"/>
    <s v="TEC-AC-10002926"/>
    <x v="2"/>
    <s v="Accessories"/>
    <s v="Logitech Wireless Marathon Mouse M705"/>
    <n v="79.984000000000009"/>
    <x v="0"/>
    <n v="0.2"/>
    <x v="1655"/>
  </r>
  <r>
    <n v="1806"/>
    <s v="US-2013-116729"/>
    <n v="2013"/>
    <d v="2013-12-26T00:00:00"/>
    <d v="2013-12-29T00:00:00"/>
    <s v="First Class"/>
    <x v="136"/>
    <s v="Grace Kelly"/>
    <s v="Corporate"/>
    <x v="0"/>
    <s v="Los Angeles"/>
    <s v="California"/>
    <n v="90049"/>
    <s v="West"/>
    <s v="TEC-PH-10002200"/>
    <x v="2"/>
    <s v="Phones"/>
    <s v="Samsung Galaxy Note 2"/>
    <n v="2575.944"/>
    <x v="3"/>
    <n v="0.2"/>
    <x v="1656"/>
  </r>
  <r>
    <n v="1807"/>
    <s v="US-2013-116729"/>
    <n v="2013"/>
    <d v="2013-12-26T00:00:00"/>
    <d v="2013-12-29T00:00:00"/>
    <s v="First Class"/>
    <x v="136"/>
    <s v="Grace Kelly"/>
    <s v="Corporate"/>
    <x v="0"/>
    <s v="Los Angeles"/>
    <s v="California"/>
    <n v="90049"/>
    <s v="West"/>
    <s v="OFF-PA-10002005"/>
    <x v="1"/>
    <s v="Paper"/>
    <s v="Xerox 225"/>
    <n v="45.36"/>
    <x v="3"/>
    <n v="0"/>
    <x v="1657"/>
  </r>
  <r>
    <n v="1808"/>
    <s v="US-2013-116729"/>
    <n v="2013"/>
    <d v="2013-12-26T00:00:00"/>
    <d v="2013-12-29T00:00:00"/>
    <s v="First Class"/>
    <x v="136"/>
    <s v="Grace Kelly"/>
    <s v="Corporate"/>
    <x v="0"/>
    <s v="Los Angeles"/>
    <s v="California"/>
    <n v="90049"/>
    <s v="West"/>
    <s v="TEC-AC-10001465"/>
    <x v="2"/>
    <s v="Accessories"/>
    <s v="SanDisk Cruzer 64 GB USB Flash Drive"/>
    <n v="254.24"/>
    <x v="3"/>
    <n v="0"/>
    <x v="1658"/>
  </r>
  <r>
    <n v="1809"/>
    <s v="CA-2013-164938"/>
    <n v="2013"/>
    <d v="2013-02-11T00:00:00"/>
    <d v="2013-02-13T00:00:00"/>
    <s v="First Class"/>
    <x v="536"/>
    <s v="Phillip Breyer"/>
    <s v="Corporate"/>
    <x v="0"/>
    <s v="Tulsa"/>
    <s v="Oklahoma"/>
    <n v="74133"/>
    <s v="Central"/>
    <s v="TEC-PH-10004897"/>
    <x v="2"/>
    <s v="Phones"/>
    <s v="Mediabridge Sport Armband iPhone 5s"/>
    <n v="69.930000000000007"/>
    <x v="3"/>
    <n v="0"/>
    <x v="1659"/>
  </r>
  <r>
    <n v="1810"/>
    <s v="CA-2013-165484"/>
    <n v="2013"/>
    <d v="2013-10-24T00:00:00"/>
    <d v="2013-10-30T00:00:00"/>
    <s v="Standard Class"/>
    <x v="96"/>
    <s v="Heather Kirkland"/>
    <s v="Corporate"/>
    <x v="0"/>
    <s v="Chicago"/>
    <s v="Illinois"/>
    <n v="60610"/>
    <s v="Central"/>
    <s v="FUR-FU-10001196"/>
    <x v="0"/>
    <s v="Furnishings"/>
    <s v="DAX Cubicle Frames - 8x10"/>
    <n v="16.155999999999999"/>
    <x v="3"/>
    <n v="0.6"/>
    <x v="1660"/>
  </r>
  <r>
    <n v="1811"/>
    <s v="CA-2013-165484"/>
    <n v="2013"/>
    <d v="2013-10-24T00:00:00"/>
    <d v="2013-10-30T00:00:00"/>
    <s v="Standard Class"/>
    <x v="96"/>
    <s v="Heather Kirkland"/>
    <s v="Corporate"/>
    <x v="0"/>
    <s v="Chicago"/>
    <s v="Illinois"/>
    <n v="60610"/>
    <s v="Central"/>
    <s v="OFF-PA-10000595"/>
    <x v="1"/>
    <s v="Paper"/>
    <s v="Xerox 1929"/>
    <n v="54.816000000000003"/>
    <x v="1"/>
    <n v="0.2"/>
    <x v="1661"/>
  </r>
  <r>
    <n v="1812"/>
    <s v="CA-2011-132612"/>
    <n v="2011"/>
    <d v="2011-06-09T00:00:00"/>
    <d v="2011-06-11T00:00:00"/>
    <s v="Second Class"/>
    <x v="383"/>
    <s v="Frank Olsen"/>
    <s v="Consumer"/>
    <x v="0"/>
    <s v="Harrisonburg"/>
    <s v="Virginia"/>
    <n v="22801"/>
    <s v="South"/>
    <s v="FUR-TA-10004534"/>
    <x v="0"/>
    <s v="Tables"/>
    <s v="Bevis 44 x 96 Conference Tables"/>
    <n v="1441.3"/>
    <x v="3"/>
    <n v="0"/>
    <x v="1662"/>
  </r>
  <r>
    <n v="1813"/>
    <s v="US-2014-161193"/>
    <n v="2014"/>
    <d v="2014-11-21T00:00:00"/>
    <d v="2014-11-27T00:00:00"/>
    <s v="Standard Class"/>
    <x v="537"/>
    <s v="Brian Thompson"/>
    <s v="Consumer"/>
    <x v="0"/>
    <s v="Newark"/>
    <s v="Ohio"/>
    <n v="43055"/>
    <s v="East"/>
    <s v="FUR-FU-10001861"/>
    <x v="0"/>
    <s v="Furnishings"/>
    <s v="Floodlight Indoor Halogen Bulbs, 1 Bulb per Pack, 60 Watts"/>
    <n v="77.599999999999994"/>
    <x v="2"/>
    <n v="0.2"/>
    <x v="1663"/>
  </r>
  <r>
    <n v="1814"/>
    <s v="US-2014-161193"/>
    <n v="2014"/>
    <d v="2014-11-21T00:00:00"/>
    <d v="2014-11-27T00:00:00"/>
    <s v="Standard Class"/>
    <x v="537"/>
    <s v="Brian Thompson"/>
    <s v="Consumer"/>
    <x v="0"/>
    <s v="Newark"/>
    <s v="Ohio"/>
    <n v="43055"/>
    <s v="East"/>
    <s v="FUR-FU-10000206"/>
    <x v="0"/>
    <s v="Furnishings"/>
    <s v="GE General Purpose, Extra Long Life, Showcase &amp; Floodlight Incandescent Bulbs"/>
    <n v="4.6560000000000006"/>
    <x v="0"/>
    <n v="0.2"/>
    <x v="1664"/>
  </r>
  <r>
    <n v="1815"/>
    <s v="CA-2012-131597"/>
    <n v="2012"/>
    <d v="2012-09-14T00:00:00"/>
    <d v="2012-09-18T00:00:00"/>
    <s v="Standard Class"/>
    <x v="407"/>
    <s v="Stefania Perrino"/>
    <s v="Corporate"/>
    <x v="0"/>
    <s v="Los Angeles"/>
    <s v="California"/>
    <n v="90045"/>
    <s v="West"/>
    <s v="FUR-TA-10002607"/>
    <x v="0"/>
    <s v="Tables"/>
    <s v="KI Conference Tables"/>
    <n v="170.13600000000002"/>
    <x v="1"/>
    <n v="0.2"/>
    <x v="1665"/>
  </r>
  <r>
    <n v="1816"/>
    <s v="CA-2012-164833"/>
    <n v="2012"/>
    <d v="2012-06-04T00:00:00"/>
    <d v="2012-06-04T00:00:00"/>
    <s v="Same Day"/>
    <x v="328"/>
    <s v="Lauren Leatherbury"/>
    <s v="Consumer"/>
    <x v="0"/>
    <s v="Seattle"/>
    <s v="Washington"/>
    <n v="98105"/>
    <s v="West"/>
    <s v="OFF-LA-10000443"/>
    <x v="1"/>
    <s v="Labels"/>
    <s v="Avery 501"/>
    <n v="7.38"/>
    <x v="0"/>
    <n v="0"/>
    <x v="1666"/>
  </r>
  <r>
    <n v="1817"/>
    <s v="CA-2012-164833"/>
    <n v="2012"/>
    <d v="2012-06-04T00:00:00"/>
    <d v="2012-06-04T00:00:00"/>
    <s v="Same Day"/>
    <x v="328"/>
    <s v="Lauren Leatherbury"/>
    <s v="Consumer"/>
    <x v="0"/>
    <s v="Seattle"/>
    <s v="Washington"/>
    <n v="98105"/>
    <s v="West"/>
    <s v="OFF-AR-10004685"/>
    <x v="1"/>
    <s v="Art"/>
    <s v="Binney &amp; Smith Crayola Metallic Colored Pencils, 8-Color Set"/>
    <n v="9.26"/>
    <x v="0"/>
    <n v="0"/>
    <x v="1667"/>
  </r>
  <r>
    <n v="1818"/>
    <s v="CA-2012-125423"/>
    <n v="2012"/>
    <d v="2012-12-13T00:00:00"/>
    <d v="2012-12-15T00:00:00"/>
    <s v="Second Class"/>
    <x v="430"/>
    <s v="Matt Collins"/>
    <s v="Consumer"/>
    <x v="0"/>
    <s v="Los Angeles"/>
    <s v="California"/>
    <n v="90036"/>
    <s v="West"/>
    <s v="OFF-LA-10001771"/>
    <x v="1"/>
    <s v="Labels"/>
    <s v="Avery 513"/>
    <n v="9.9600000000000009"/>
    <x v="0"/>
    <n v="0"/>
    <x v="763"/>
  </r>
  <r>
    <n v="1819"/>
    <s v="US-2011-130379"/>
    <n v="2011"/>
    <d v="2011-05-25T00:00:00"/>
    <d v="2011-05-29T00:00:00"/>
    <s v="Standard Class"/>
    <x v="538"/>
    <s v="Janet Lee"/>
    <s v="Consumer"/>
    <x v="0"/>
    <s v="Chicago"/>
    <s v="Illinois"/>
    <n v="60623"/>
    <s v="Central"/>
    <s v="OFF-AP-10001394"/>
    <x v="1"/>
    <s v="Appliances"/>
    <s v="Harmony Air Purifier"/>
    <n v="75.59999999999998"/>
    <x v="0"/>
    <n v="0.8"/>
    <x v="1668"/>
  </r>
  <r>
    <n v="1820"/>
    <s v="US-2011-130379"/>
    <n v="2011"/>
    <d v="2011-05-25T00:00:00"/>
    <d v="2011-05-29T00:00:00"/>
    <s v="Standard Class"/>
    <x v="538"/>
    <s v="Janet Lee"/>
    <s v="Consumer"/>
    <x v="0"/>
    <s v="Chicago"/>
    <s v="Illinois"/>
    <n v="60623"/>
    <s v="Central"/>
    <s v="FUR-FU-10002553"/>
    <x v="0"/>
    <s v="Furnishings"/>
    <s v="Electrix Incandescent Magnifying Lamp, Black"/>
    <n v="29.32"/>
    <x v="0"/>
    <n v="0.6"/>
    <x v="1669"/>
  </r>
  <r>
    <n v="1821"/>
    <s v="CA-2013-168956"/>
    <n v="2013"/>
    <d v="2013-02-16T00:00:00"/>
    <d v="2013-02-20T00:00:00"/>
    <s v="Standard Class"/>
    <x v="105"/>
    <s v="Erin Ashbrook"/>
    <s v="Corporate"/>
    <x v="0"/>
    <s v="Chicago"/>
    <s v="Illinois"/>
    <n v="60623"/>
    <s v="Central"/>
    <s v="OFF-AP-10004233"/>
    <x v="1"/>
    <s v="Appliances"/>
    <s v="Honeywell Enviracaire Portable Air Cleaner for up to 8 x 10 Room"/>
    <n v="92.063999999999979"/>
    <x v="5"/>
    <n v="0.8"/>
    <x v="1670"/>
  </r>
  <r>
    <n v="1822"/>
    <s v="CA-2013-168956"/>
    <n v="2013"/>
    <d v="2013-02-16T00:00:00"/>
    <d v="2013-02-20T00:00:00"/>
    <s v="Standard Class"/>
    <x v="105"/>
    <s v="Erin Ashbrook"/>
    <s v="Corporate"/>
    <x v="0"/>
    <s v="Chicago"/>
    <s v="Illinois"/>
    <n v="60623"/>
    <s v="Central"/>
    <s v="OFF-FA-10000304"/>
    <x v="1"/>
    <s v="Fasteners"/>
    <s v="Advantus Push Pins"/>
    <n v="6.9760000000000009"/>
    <x v="4"/>
    <n v="0.2"/>
    <x v="1671"/>
  </r>
  <r>
    <n v="1823"/>
    <s v="CA-2013-168956"/>
    <n v="2013"/>
    <d v="2013-02-16T00:00:00"/>
    <d v="2013-02-20T00:00:00"/>
    <s v="Standard Class"/>
    <x v="105"/>
    <s v="Erin Ashbrook"/>
    <s v="Corporate"/>
    <x v="0"/>
    <s v="Chicago"/>
    <s v="Illinois"/>
    <n v="60623"/>
    <s v="Central"/>
    <s v="FUR-CH-10004754"/>
    <x v="0"/>
    <s v="Chairs"/>
    <s v="Global Stack Chair with Arms, Black"/>
    <n v="62.957999999999998"/>
    <x v="1"/>
    <n v="0.3"/>
    <x v="1672"/>
  </r>
  <r>
    <n v="1824"/>
    <s v="CA-2013-168956"/>
    <n v="2013"/>
    <d v="2013-02-16T00:00:00"/>
    <d v="2013-02-20T00:00:00"/>
    <s v="Standard Class"/>
    <x v="105"/>
    <s v="Erin Ashbrook"/>
    <s v="Corporate"/>
    <x v="0"/>
    <s v="Chicago"/>
    <s v="Illinois"/>
    <n v="60623"/>
    <s v="Central"/>
    <s v="OFF-PA-10000809"/>
    <x v="1"/>
    <s v="Paper"/>
    <s v="Xerox 206"/>
    <n v="5.1840000000000011"/>
    <x v="7"/>
    <n v="0.2"/>
    <x v="1673"/>
  </r>
  <r>
    <n v="1825"/>
    <s v="CA-2013-167507"/>
    <n v="2013"/>
    <d v="2013-12-23T00:00:00"/>
    <d v="2013-12-29T00:00:00"/>
    <s v="Standard Class"/>
    <x v="193"/>
    <s v="Sue Ann Reed"/>
    <s v="Consumer"/>
    <x v="0"/>
    <s v="Redmond"/>
    <s v="Oregon"/>
    <n v="97756"/>
    <s v="West"/>
    <s v="OFF-BI-10003694"/>
    <x v="1"/>
    <s v="Binders"/>
    <s v="Avery 3 1/2&quot; Diskette Storage Pages, 10/Pack"/>
    <n v="31.32"/>
    <x v="12"/>
    <n v="0.7"/>
    <x v="1674"/>
  </r>
  <r>
    <n v="1826"/>
    <s v="CA-2013-167507"/>
    <n v="2013"/>
    <d v="2013-12-23T00:00:00"/>
    <d v="2013-12-29T00:00:00"/>
    <s v="Standard Class"/>
    <x v="193"/>
    <s v="Sue Ann Reed"/>
    <s v="Consumer"/>
    <x v="0"/>
    <s v="Redmond"/>
    <s v="Oregon"/>
    <n v="97756"/>
    <s v="West"/>
    <s v="FUR-FU-10001935"/>
    <x v="0"/>
    <s v="Furnishings"/>
    <s v="3M Hangers With Command Adhesive"/>
    <n v="11.840000000000002"/>
    <x v="4"/>
    <n v="0.2"/>
    <x v="1675"/>
  </r>
  <r>
    <n v="1827"/>
    <s v="CA-2013-167507"/>
    <n v="2013"/>
    <d v="2013-12-23T00:00:00"/>
    <d v="2013-12-29T00:00:00"/>
    <s v="Standard Class"/>
    <x v="193"/>
    <s v="Sue Ann Reed"/>
    <s v="Consumer"/>
    <x v="0"/>
    <s v="Redmond"/>
    <s v="Oregon"/>
    <n v="97756"/>
    <s v="West"/>
    <s v="FUR-FU-10002878"/>
    <x v="0"/>
    <s v="Furnishings"/>
    <s v="Seth Thomas 14&quot; Day/Date Wall Clock"/>
    <n v="22.784000000000002"/>
    <x v="7"/>
    <n v="0.2"/>
    <x v="1676"/>
  </r>
  <r>
    <n v="1828"/>
    <s v="CA-2013-109344"/>
    <n v="2013"/>
    <d v="2013-02-08T00:00:00"/>
    <d v="2013-02-11T00:00:00"/>
    <s v="Second Class"/>
    <x v="539"/>
    <s v="Cathy Hwang"/>
    <s v="Home Office"/>
    <x v="0"/>
    <s v="Raleigh"/>
    <s v="North Carolina"/>
    <n v="27604"/>
    <s v="South"/>
    <s v="TEC-PH-10002624"/>
    <x v="2"/>
    <s v="Phones"/>
    <s v="Samsung Galaxy S4 Mini"/>
    <n v="1127.9760000000001"/>
    <x v="1"/>
    <n v="0.2"/>
    <x v="1677"/>
  </r>
  <r>
    <n v="1829"/>
    <s v="US-2012-140851"/>
    <n v="2012"/>
    <d v="2012-07-13T00:00:00"/>
    <d v="2012-07-15T00:00:00"/>
    <s v="Second Class"/>
    <x v="540"/>
    <s v="Neil Ducich"/>
    <s v="Corporate"/>
    <x v="0"/>
    <s v="Macon"/>
    <s v="Georgia"/>
    <n v="31204"/>
    <s v="South"/>
    <s v="OFF-PA-10000019"/>
    <x v="1"/>
    <s v="Paper"/>
    <s v="Xerox 1931"/>
    <n v="38.880000000000003"/>
    <x v="5"/>
    <n v="0"/>
    <x v="814"/>
  </r>
  <r>
    <n v="1830"/>
    <s v="CA-2011-103373"/>
    <n v="2011"/>
    <d v="2011-05-18T00:00:00"/>
    <d v="2011-05-24T00:00:00"/>
    <s v="Standard Class"/>
    <x v="94"/>
    <s v="Bruce Stewart"/>
    <s v="Consumer"/>
    <x v="0"/>
    <s v="Cleveland"/>
    <s v="Ohio"/>
    <n v="44105"/>
    <s v="East"/>
    <s v="TEC-PH-10002885"/>
    <x v="2"/>
    <s v="Phones"/>
    <s v="Apple iPhone 5"/>
    <n v="779.79600000000005"/>
    <x v="0"/>
    <n v="0.4"/>
    <x v="1678"/>
  </r>
  <r>
    <n v="1831"/>
    <s v="CA-2014-145884"/>
    <n v="2014"/>
    <d v="2014-10-22T00:00:00"/>
    <d v="2014-10-22T00:00:00"/>
    <s v="Same Day"/>
    <x v="359"/>
    <s v="Sara Luxemburg"/>
    <s v="Home Office"/>
    <x v="0"/>
    <s v="Muskogee"/>
    <s v="Oklahoma"/>
    <n v="74403"/>
    <s v="Central"/>
    <s v="TEC-PH-10000895"/>
    <x v="2"/>
    <s v="Phones"/>
    <s v="Polycom VVX 310 VoIP phone"/>
    <n v="1439.92"/>
    <x v="8"/>
    <n v="0"/>
    <x v="1679"/>
  </r>
  <r>
    <n v="1832"/>
    <s v="CA-2014-145884"/>
    <n v="2014"/>
    <d v="2014-10-22T00:00:00"/>
    <d v="2014-10-22T00:00:00"/>
    <s v="Same Day"/>
    <x v="359"/>
    <s v="Sara Luxemburg"/>
    <s v="Home Office"/>
    <x v="0"/>
    <s v="Muskogee"/>
    <s v="Oklahoma"/>
    <n v="74403"/>
    <s v="Central"/>
    <s v="FUR-TA-10002356"/>
    <x v="0"/>
    <s v="Tables"/>
    <s v="Bevis Boat-Shaped Conference Table"/>
    <n v="262.11"/>
    <x v="7"/>
    <n v="0"/>
    <x v="1680"/>
  </r>
  <r>
    <n v="1833"/>
    <s v="CA-2012-131422"/>
    <n v="2012"/>
    <d v="2012-11-05T00:00:00"/>
    <d v="2012-11-09T00:00:00"/>
    <s v="Standard Class"/>
    <x v="334"/>
    <s v="George Bell"/>
    <s v="Corporate"/>
    <x v="0"/>
    <s v="Monroe"/>
    <s v="North Carolina"/>
    <n v="28110"/>
    <s v="South"/>
    <s v="FUR-CH-10001270"/>
    <x v="0"/>
    <s v="Chairs"/>
    <s v="Harbour Creations Steel Folding Chair"/>
    <n v="207"/>
    <x v="1"/>
    <n v="0.2"/>
    <x v="1681"/>
  </r>
  <r>
    <n v="1834"/>
    <s v="CA-2014-162691"/>
    <n v="2014"/>
    <d v="2014-08-02T00:00:00"/>
    <d v="2014-08-08T00:00:00"/>
    <s v="Standard Class"/>
    <x v="442"/>
    <s v="Aaron Smayling"/>
    <s v="Corporate"/>
    <x v="0"/>
    <s v="Austin"/>
    <s v="Texas"/>
    <n v="78745"/>
    <s v="Central"/>
    <s v="TEC-MA-10000488"/>
    <x v="2"/>
    <s v="Machines"/>
    <s v="Bady BDG101FRU Card Printer"/>
    <n v="1439.982"/>
    <x v="1"/>
    <n v="0.4"/>
    <x v="1682"/>
  </r>
  <r>
    <n v="1835"/>
    <s v="CA-2014-162691"/>
    <n v="2014"/>
    <d v="2014-08-02T00:00:00"/>
    <d v="2014-08-08T00:00:00"/>
    <s v="Standard Class"/>
    <x v="442"/>
    <s v="Aaron Smayling"/>
    <s v="Corporate"/>
    <x v="0"/>
    <s v="Austin"/>
    <s v="Texas"/>
    <n v="78745"/>
    <s v="Central"/>
    <s v="OFF-PA-10003729"/>
    <x v="1"/>
    <s v="Paper"/>
    <s v="Xerox 1998"/>
    <n v="36.288000000000011"/>
    <x v="3"/>
    <n v="0.2"/>
    <x v="1683"/>
  </r>
  <r>
    <n v="1836"/>
    <s v="CA-2011-141278"/>
    <n v="2011"/>
    <d v="2011-06-21T00:00:00"/>
    <d v="2011-06-24T00:00:00"/>
    <s v="First Class"/>
    <x v="528"/>
    <s v="Raymond Messe"/>
    <s v="Consumer"/>
    <x v="0"/>
    <s v="Meriden"/>
    <s v="Connecticut"/>
    <n v="6450"/>
    <s v="East"/>
    <s v="OFF-AR-10003056"/>
    <x v="1"/>
    <s v="Art"/>
    <s v="Newell 341"/>
    <n v="21.400000000000002"/>
    <x v="2"/>
    <n v="0"/>
    <x v="1684"/>
  </r>
  <r>
    <n v="1837"/>
    <s v="CA-2014-122693"/>
    <n v="2014"/>
    <d v="2014-02-20T00:00:00"/>
    <d v="2014-02-22T00:00:00"/>
    <s v="Second Class"/>
    <x v="468"/>
    <s v="Nicole Hansen"/>
    <s v="Corporate"/>
    <x v="0"/>
    <s v="Roswell"/>
    <s v="Georgia"/>
    <n v="30076"/>
    <s v="South"/>
    <s v="OFF-AP-10002518"/>
    <x v="1"/>
    <s v="Appliances"/>
    <s v="Kensington 7 Outlet MasterPiece Power Center"/>
    <n v="1245.8599999999999"/>
    <x v="3"/>
    <n v="0"/>
    <x v="1685"/>
  </r>
  <r>
    <n v="1838"/>
    <s v="CA-2011-117345"/>
    <n v="2011"/>
    <d v="2011-08-01T00:00:00"/>
    <d v="2011-08-05T00:00:00"/>
    <s v="Standard Class"/>
    <x v="541"/>
    <s v="Barbara Fisher"/>
    <s v="Corporate"/>
    <x v="0"/>
    <s v="Charlotte"/>
    <s v="North Carolina"/>
    <n v="28205"/>
    <s v="South"/>
    <s v="OFF-LA-10000240"/>
    <x v="1"/>
    <s v="Labels"/>
    <s v="Self-Adhesive Address Labels for Typewriters by Universal"/>
    <n v="17.544"/>
    <x v="1"/>
    <n v="0.2"/>
    <x v="1686"/>
  </r>
  <r>
    <n v="1839"/>
    <s v="CA-2011-117345"/>
    <n v="2011"/>
    <d v="2011-08-01T00:00:00"/>
    <d v="2011-08-05T00:00:00"/>
    <s v="Standard Class"/>
    <x v="541"/>
    <s v="Barbara Fisher"/>
    <s v="Corporate"/>
    <x v="0"/>
    <s v="Charlotte"/>
    <s v="North Carolina"/>
    <n v="28205"/>
    <s v="South"/>
    <s v="FUR-FU-10000629"/>
    <x v="0"/>
    <s v="Furnishings"/>
    <s v="9-3/4 Diameter Round Wall Clock"/>
    <n v="44.128"/>
    <x v="4"/>
    <n v="0.2"/>
    <x v="1687"/>
  </r>
  <r>
    <n v="1840"/>
    <s v="CA-2011-117345"/>
    <n v="2011"/>
    <d v="2011-08-01T00:00:00"/>
    <d v="2011-08-05T00:00:00"/>
    <s v="Standard Class"/>
    <x v="541"/>
    <s v="Barbara Fisher"/>
    <s v="Corporate"/>
    <x v="0"/>
    <s v="Charlotte"/>
    <s v="North Carolina"/>
    <n v="28205"/>
    <s v="South"/>
    <s v="OFF-AP-10001005"/>
    <x v="1"/>
    <s v="Appliances"/>
    <s v="Honeywell Quietcare HEPA Air Cleaner"/>
    <n v="62.920000000000009"/>
    <x v="7"/>
    <n v="0.2"/>
    <x v="1688"/>
  </r>
  <r>
    <n v="1841"/>
    <s v="CA-2011-117345"/>
    <n v="2011"/>
    <d v="2011-08-01T00:00:00"/>
    <d v="2011-08-05T00:00:00"/>
    <s v="Standard Class"/>
    <x v="541"/>
    <s v="Barbara Fisher"/>
    <s v="Corporate"/>
    <x v="0"/>
    <s v="Charlotte"/>
    <s v="North Carolina"/>
    <n v="28205"/>
    <s v="South"/>
    <s v="OFF-PA-10002377"/>
    <x v="1"/>
    <s v="Paper"/>
    <s v="Xerox 1916"/>
    <n v="78.304000000000002"/>
    <x v="0"/>
    <n v="0.2"/>
    <x v="130"/>
  </r>
  <r>
    <n v="1842"/>
    <s v="CA-2013-157763"/>
    <n v="2013"/>
    <d v="2013-07-19T00:00:00"/>
    <d v="2013-07-24T00:00:00"/>
    <s v="Standard Class"/>
    <x v="542"/>
    <s v="Katharine Harms"/>
    <s v="Corporate"/>
    <x v="0"/>
    <s v="Bowling Green"/>
    <s v="Kentucky"/>
    <n v="42104"/>
    <s v="South"/>
    <s v="FUR-CH-10000988"/>
    <x v="0"/>
    <s v="Chairs"/>
    <s v="Hon Olson Stacker Stools"/>
    <n v="140.81"/>
    <x v="7"/>
    <n v="0"/>
    <x v="1689"/>
  </r>
  <r>
    <n v="1843"/>
    <s v="CA-2012-135391"/>
    <n v="2012"/>
    <d v="2012-02-09T00:00:00"/>
    <d v="2012-02-11T00:00:00"/>
    <s v="Second Class"/>
    <x v="135"/>
    <s v="Frank Atkinson"/>
    <s v="Corporate"/>
    <x v="0"/>
    <s v="San Antonio"/>
    <s v="Texas"/>
    <n v="78207"/>
    <s v="Central"/>
    <s v="OFF-LA-10001074"/>
    <x v="1"/>
    <s v="Labels"/>
    <s v="Round Specialty Laser Printer Labels"/>
    <n v="40.096000000000004"/>
    <x v="4"/>
    <n v="0.2"/>
    <x v="1690"/>
  </r>
  <r>
    <n v="1844"/>
    <s v="CA-2012-135391"/>
    <n v="2012"/>
    <d v="2012-02-09T00:00:00"/>
    <d v="2012-02-11T00:00:00"/>
    <s v="Second Class"/>
    <x v="135"/>
    <s v="Frank Atkinson"/>
    <s v="Corporate"/>
    <x v="0"/>
    <s v="San Antonio"/>
    <s v="Texas"/>
    <n v="78207"/>
    <s v="Central"/>
    <s v="FUR-FU-10001986"/>
    <x v="0"/>
    <s v="Furnishings"/>
    <s v="Dana Fluorescent Magnifying Lamp, White, 36&quot;"/>
    <n v="40.783999999999999"/>
    <x v="0"/>
    <n v="0.6"/>
    <x v="1691"/>
  </r>
  <r>
    <n v="1845"/>
    <s v="US-2014-113852"/>
    <n v="2014"/>
    <d v="2014-07-30T00:00:00"/>
    <d v="2014-08-03T00:00:00"/>
    <s v="Standard Class"/>
    <x v="543"/>
    <s v="Giulietta Weimer"/>
    <s v="Consumer"/>
    <x v="0"/>
    <s v="Seattle"/>
    <s v="Washington"/>
    <n v="98115"/>
    <s v="West"/>
    <s v="TEC-AC-10003027"/>
    <x v="2"/>
    <s v="Accessories"/>
    <s v="Imation 8GB Mini TravelDrive USB 2.0 Flash Drive"/>
    <n v="90.570000000000007"/>
    <x v="1"/>
    <n v="0"/>
    <x v="26"/>
  </r>
  <r>
    <n v="1846"/>
    <s v="US-2014-158512"/>
    <n v="2014"/>
    <d v="2014-01-13T00:00:00"/>
    <d v="2014-01-18T00:00:00"/>
    <s v="Second Class"/>
    <x v="526"/>
    <s v="Dianna Arnett"/>
    <s v="Home Office"/>
    <x v="0"/>
    <s v="Washington"/>
    <s v="District of Columbia"/>
    <n v="20016"/>
    <s v="East"/>
    <s v="OFF-PA-10001804"/>
    <x v="1"/>
    <s v="Paper"/>
    <s v="Xerox 195"/>
    <n v="40.08"/>
    <x v="5"/>
    <n v="0"/>
    <x v="1692"/>
  </r>
  <r>
    <n v="1847"/>
    <s v="US-2014-158512"/>
    <n v="2014"/>
    <d v="2014-01-13T00:00:00"/>
    <d v="2014-01-18T00:00:00"/>
    <s v="Second Class"/>
    <x v="526"/>
    <s v="Dianna Arnett"/>
    <s v="Home Office"/>
    <x v="0"/>
    <s v="Washington"/>
    <s v="District of Columbia"/>
    <n v="20016"/>
    <s v="East"/>
    <s v="FUR-FU-10004973"/>
    <x v="0"/>
    <s v="Furnishings"/>
    <s v="Flat Face Poster Frame"/>
    <n v="37.68"/>
    <x v="0"/>
    <n v="0"/>
    <x v="1693"/>
  </r>
  <r>
    <n v="1848"/>
    <s v="CA-2014-128370"/>
    <n v="2014"/>
    <d v="2014-09-11T00:00:00"/>
    <d v="2014-09-11T00:00:00"/>
    <s v="Same Day"/>
    <x v="395"/>
    <s v="Frank Hawley"/>
    <s v="Corporate"/>
    <x v="0"/>
    <s v="Los Angeles"/>
    <s v="California"/>
    <n v="90004"/>
    <s v="West"/>
    <s v="FUR-CH-10002602"/>
    <x v="0"/>
    <s v="Chairs"/>
    <s v="DMI Arturo Collection Mission-style Design Wood Chair"/>
    <n v="362.35199999999998"/>
    <x v="1"/>
    <n v="0.2"/>
    <x v="1694"/>
  </r>
  <r>
    <n v="1849"/>
    <s v="CA-2014-128370"/>
    <n v="2014"/>
    <d v="2014-09-11T00:00:00"/>
    <d v="2014-09-11T00:00:00"/>
    <s v="Same Day"/>
    <x v="395"/>
    <s v="Frank Hawley"/>
    <s v="Corporate"/>
    <x v="0"/>
    <s v="Los Angeles"/>
    <s v="California"/>
    <n v="90004"/>
    <s v="West"/>
    <s v="OFF-BI-10004140"/>
    <x v="1"/>
    <s v="Binders"/>
    <s v="Avery Non-Stick Binders"/>
    <n v="7.1840000000000011"/>
    <x v="0"/>
    <n v="0.2"/>
    <x v="1695"/>
  </r>
  <r>
    <n v="1850"/>
    <s v="CA-2012-160472"/>
    <n v="2012"/>
    <d v="2012-07-20T00:00:00"/>
    <d v="2012-07-25T00:00:00"/>
    <s v="Second Class"/>
    <x v="343"/>
    <s v="Ralph Kennedy"/>
    <s v="Consumer"/>
    <x v="0"/>
    <s v="South Bend"/>
    <s v="Indiana"/>
    <n v="46614"/>
    <s v="Central"/>
    <s v="OFF-ST-10000464"/>
    <x v="1"/>
    <s v="Storage"/>
    <s v="Multi-Use Personal File Cart and Caster Set, Three Stacking Bins"/>
    <n v="34.76"/>
    <x v="7"/>
    <n v="0"/>
    <x v="1696"/>
  </r>
  <r>
    <n v="1851"/>
    <s v="CA-2012-160472"/>
    <n v="2012"/>
    <d v="2012-07-20T00:00:00"/>
    <d v="2012-07-25T00:00:00"/>
    <s v="Second Class"/>
    <x v="343"/>
    <s v="Ralph Kennedy"/>
    <s v="Consumer"/>
    <x v="0"/>
    <s v="South Bend"/>
    <s v="Indiana"/>
    <n v="46614"/>
    <s v="Central"/>
    <s v="TEC-AC-10002253"/>
    <x v="2"/>
    <s v="Accessories"/>
    <s v="Imation Bio 8GB USB Flash Drive Imation Corp"/>
    <n v="831.2"/>
    <x v="2"/>
    <n v="0"/>
    <x v="1697"/>
  </r>
  <r>
    <n v="1852"/>
    <s v="CA-2012-160472"/>
    <n v="2012"/>
    <d v="2012-07-20T00:00:00"/>
    <d v="2012-07-25T00:00:00"/>
    <s v="Second Class"/>
    <x v="343"/>
    <s v="Ralph Kennedy"/>
    <s v="Consumer"/>
    <x v="0"/>
    <s v="South Bend"/>
    <s v="Indiana"/>
    <n v="46614"/>
    <s v="Central"/>
    <s v="OFF-PA-10000528"/>
    <x v="1"/>
    <s v="Paper"/>
    <s v="Xerox 1981"/>
    <n v="26.400000000000002"/>
    <x v="2"/>
    <n v="0"/>
    <x v="1698"/>
  </r>
  <r>
    <n v="1853"/>
    <s v="CA-2012-160472"/>
    <n v="2012"/>
    <d v="2012-07-20T00:00:00"/>
    <d v="2012-07-25T00:00:00"/>
    <s v="Second Class"/>
    <x v="343"/>
    <s v="Ralph Kennedy"/>
    <s v="Consumer"/>
    <x v="0"/>
    <s v="South Bend"/>
    <s v="Indiana"/>
    <n v="46614"/>
    <s v="Central"/>
    <s v="OFF-EN-10000483"/>
    <x v="1"/>
    <s v="Envelopes"/>
    <s v="White Envelopes, White Envelopes with Clear Poly Window"/>
    <n v="106.75"/>
    <x v="3"/>
    <n v="0"/>
    <x v="1699"/>
  </r>
  <r>
    <n v="1854"/>
    <s v="CA-2012-160472"/>
    <n v="2012"/>
    <d v="2012-07-20T00:00:00"/>
    <d v="2012-07-25T00:00:00"/>
    <s v="Second Class"/>
    <x v="343"/>
    <s v="Ralph Kennedy"/>
    <s v="Consumer"/>
    <x v="0"/>
    <s v="South Bend"/>
    <s v="Indiana"/>
    <n v="46614"/>
    <s v="Central"/>
    <s v="OFF-PA-10003129"/>
    <x v="1"/>
    <s v="Paper"/>
    <s v="Tops White Computer Printout Paper"/>
    <n v="97.82"/>
    <x v="0"/>
    <n v="0"/>
    <x v="630"/>
  </r>
  <r>
    <n v="1855"/>
    <s v="CA-2012-160472"/>
    <n v="2012"/>
    <d v="2012-07-20T00:00:00"/>
    <d v="2012-07-25T00:00:00"/>
    <s v="Second Class"/>
    <x v="343"/>
    <s v="Ralph Kennedy"/>
    <s v="Consumer"/>
    <x v="0"/>
    <s v="South Bend"/>
    <s v="Indiana"/>
    <n v="46614"/>
    <s v="Central"/>
    <s v="OFF-ST-10003442"/>
    <x v="1"/>
    <s v="Storage"/>
    <s v="Eldon Portable Mobile Manager"/>
    <n v="141.4"/>
    <x v="2"/>
    <n v="0"/>
    <x v="1700"/>
  </r>
  <r>
    <n v="1856"/>
    <s v="CA-2011-114643"/>
    <n v="2011"/>
    <d v="2011-06-13T00:00:00"/>
    <d v="2011-06-17T00:00:00"/>
    <s v="Standard Class"/>
    <x v="524"/>
    <s v="Filia McAdams"/>
    <s v="Corporate"/>
    <x v="0"/>
    <s v="Los Angeles"/>
    <s v="California"/>
    <n v="90032"/>
    <s v="West"/>
    <s v="OFF-AR-10003631"/>
    <x v="1"/>
    <s v="Art"/>
    <s v="Staples"/>
    <n v="14.52"/>
    <x v="1"/>
    <n v="0"/>
    <x v="1701"/>
  </r>
  <r>
    <n v="1857"/>
    <s v="US-2014-158218"/>
    <n v="2014"/>
    <d v="2014-05-13T00:00:00"/>
    <d v="2014-05-16T00:00:00"/>
    <s v="Second Class"/>
    <x v="141"/>
    <s v="Alyssa Crouse"/>
    <s v="Corporate"/>
    <x v="0"/>
    <s v="Houston"/>
    <s v="Texas"/>
    <n v="77041"/>
    <s v="Central"/>
    <s v="OFF-ST-10000563"/>
    <x v="1"/>
    <s v="Storage"/>
    <s v="Fellowes Bankers Box Stor/Drawer Steel Plus"/>
    <n v="127.92000000000002"/>
    <x v="2"/>
    <n v="0.2"/>
    <x v="1702"/>
  </r>
  <r>
    <n v="1858"/>
    <s v="US-2014-158218"/>
    <n v="2014"/>
    <d v="2014-05-13T00:00:00"/>
    <d v="2014-05-16T00:00:00"/>
    <s v="Second Class"/>
    <x v="141"/>
    <s v="Alyssa Crouse"/>
    <s v="Corporate"/>
    <x v="0"/>
    <s v="Houston"/>
    <s v="Texas"/>
    <n v="77041"/>
    <s v="Central"/>
    <s v="OFF-BI-10002133"/>
    <x v="1"/>
    <s v="Binders"/>
    <s v="Wilson Jones Elliptical Ring 3 1/2&quot; Capacity Binders, 800 sheets"/>
    <n v="34.239999999999988"/>
    <x v="4"/>
    <n v="0.8"/>
    <x v="1703"/>
  </r>
  <r>
    <n v="1859"/>
    <s v="CA-2012-121608"/>
    <n v="2012"/>
    <d v="2012-09-03T00:00:00"/>
    <d v="2012-09-05T00:00:00"/>
    <s v="First Class"/>
    <x v="80"/>
    <s v="Jennifer Braxton"/>
    <s v="Corporate"/>
    <x v="0"/>
    <s v="Bristol"/>
    <s v="Connecticut"/>
    <n v="6010"/>
    <s v="East"/>
    <s v="OFF-AP-10002311"/>
    <x v="1"/>
    <s v="Appliances"/>
    <s v="Holmes Replacement Filter for HEPA Air Cleaner, Very Large Room, HEPA Filter"/>
    <n v="137.62"/>
    <x v="0"/>
    <n v="0"/>
    <x v="1704"/>
  </r>
  <r>
    <n v="1860"/>
    <s v="CA-2012-121608"/>
    <n v="2012"/>
    <d v="2012-09-03T00:00:00"/>
    <d v="2012-09-05T00:00:00"/>
    <s v="First Class"/>
    <x v="80"/>
    <s v="Jennifer Braxton"/>
    <s v="Corporate"/>
    <x v="0"/>
    <s v="Bristol"/>
    <s v="Connecticut"/>
    <n v="6010"/>
    <s v="East"/>
    <s v="TEC-PH-10004959"/>
    <x v="2"/>
    <s v="Phones"/>
    <s v="Classic Ivory Antique Telephone ZL1810"/>
    <n v="100.49"/>
    <x v="7"/>
    <n v="0"/>
    <x v="1705"/>
  </r>
  <r>
    <n v="1861"/>
    <s v="US-2014-121251"/>
    <n v="2014"/>
    <d v="2014-03-27T00:00:00"/>
    <d v="2014-03-28T00:00:00"/>
    <s v="First Class"/>
    <x v="306"/>
    <s v="Gary McGarr"/>
    <s v="Consumer"/>
    <x v="0"/>
    <s v="New York City"/>
    <s v="New York"/>
    <n v="10009"/>
    <s v="East"/>
    <s v="FUR-BO-10001918"/>
    <x v="0"/>
    <s v="Bookcases"/>
    <s v="Sauder Forest Hills Library with Doors, Woodland Oak Finish"/>
    <n v="257.56799999999998"/>
    <x v="0"/>
    <n v="0.2"/>
    <x v="1706"/>
  </r>
  <r>
    <n v="1862"/>
    <s v="US-2014-121251"/>
    <n v="2014"/>
    <d v="2014-03-27T00:00:00"/>
    <d v="2014-03-28T00:00:00"/>
    <s v="First Class"/>
    <x v="306"/>
    <s v="Gary McGarr"/>
    <s v="Consumer"/>
    <x v="0"/>
    <s v="New York City"/>
    <s v="New York"/>
    <n v="10009"/>
    <s v="East"/>
    <s v="TEC-PH-10004896"/>
    <x v="2"/>
    <s v="Phones"/>
    <s v="Nokia Lumia 521 (T-Mobile)"/>
    <n v="119.96"/>
    <x v="4"/>
    <n v="0"/>
    <x v="1010"/>
  </r>
  <r>
    <n v="1863"/>
    <s v="CA-2011-151078"/>
    <n v="2011"/>
    <d v="2011-11-12T00:00:00"/>
    <d v="2011-11-12T00:00:00"/>
    <s v="Same Day"/>
    <x v="167"/>
    <s v="Roy Französisch"/>
    <s v="Consumer"/>
    <x v="0"/>
    <s v="San Antonio"/>
    <s v="Texas"/>
    <n v="78207"/>
    <s v="Central"/>
    <s v="OFF-ST-10001328"/>
    <x v="1"/>
    <s v="Storage"/>
    <s v="Personal Filing Tote with Lid, Black/Gray"/>
    <n v="49.632000000000005"/>
    <x v="4"/>
    <n v="0.2"/>
    <x v="1707"/>
  </r>
  <r>
    <n v="1864"/>
    <s v="US-2013-100839"/>
    <n v="2013"/>
    <d v="2013-10-14T00:00:00"/>
    <d v="2013-10-18T00:00:00"/>
    <s v="Standard Class"/>
    <x v="544"/>
    <s v="Noah Childs"/>
    <s v="Corporate"/>
    <x v="0"/>
    <s v="Aurora"/>
    <s v="Colorado"/>
    <n v="80013"/>
    <s v="West"/>
    <s v="FUR-TA-10004575"/>
    <x v="0"/>
    <s v="Tables"/>
    <s v="Hon 5100 Series Wood Tables"/>
    <n v="727.45"/>
    <x v="2"/>
    <n v="0.5"/>
    <x v="1708"/>
  </r>
  <r>
    <n v="1865"/>
    <s v="US-2013-100839"/>
    <n v="2013"/>
    <d v="2013-10-14T00:00:00"/>
    <d v="2013-10-18T00:00:00"/>
    <s v="Standard Class"/>
    <x v="544"/>
    <s v="Noah Childs"/>
    <s v="Corporate"/>
    <x v="0"/>
    <s v="Aurora"/>
    <s v="Colorado"/>
    <n v="80013"/>
    <s v="West"/>
    <s v="FUR-FU-10001617"/>
    <x v="0"/>
    <s v="Furnishings"/>
    <s v="Executive Impressions 8-1/2&quot; Career Panel/Partition Cubicle Clock"/>
    <n v="24.96"/>
    <x v="1"/>
    <n v="0.2"/>
    <x v="1709"/>
  </r>
  <r>
    <n v="1866"/>
    <s v="US-2014-116659"/>
    <n v="2014"/>
    <d v="2014-11-13T00:00:00"/>
    <d v="2014-11-13T00:00:00"/>
    <s v="Same Day"/>
    <x v="243"/>
    <s v="Nat Gilpin"/>
    <s v="Corporate"/>
    <x v="0"/>
    <s v="Newark"/>
    <s v="Ohio"/>
    <n v="43055"/>
    <s v="East"/>
    <s v="TEC-PH-10002824"/>
    <x v="2"/>
    <s v="Phones"/>
    <s v="Jabra SPEAK 410 Multidevice Speakerphone"/>
    <n v="370.78199999999998"/>
    <x v="1"/>
    <n v="0.4"/>
    <x v="1710"/>
  </r>
  <r>
    <n v="1867"/>
    <s v="CA-2014-118857"/>
    <n v="2014"/>
    <d v="2014-04-16T00:00:00"/>
    <d v="2014-04-19T00:00:00"/>
    <s v="First Class"/>
    <x v="340"/>
    <s v="Adam Hart"/>
    <s v="Corporate"/>
    <x v="0"/>
    <s v="Henderson"/>
    <s v="Nevada"/>
    <n v="89015"/>
    <s v="West"/>
    <s v="FUR-FU-10004460"/>
    <x v="0"/>
    <s v="Furnishings"/>
    <s v="Howard Miller 12&quot; Round Wall Clock"/>
    <n v="196.45"/>
    <x v="2"/>
    <n v="0"/>
    <x v="1711"/>
  </r>
  <r>
    <n v="1868"/>
    <s v="CA-2012-127110"/>
    <n v="2012"/>
    <d v="2012-06-25T00:00:00"/>
    <d v="2012-07-01T00:00:00"/>
    <s v="Standard Class"/>
    <x v="539"/>
    <s v="Cathy Hwang"/>
    <s v="Home Office"/>
    <x v="0"/>
    <s v="Philadelphia"/>
    <s v="Pennsylvania"/>
    <n v="19143"/>
    <s v="East"/>
    <s v="OFF-PA-10003309"/>
    <x v="1"/>
    <s v="Paper"/>
    <s v="Xerox 211"/>
    <n v="31.104000000000006"/>
    <x v="5"/>
    <n v="0.2"/>
    <x v="282"/>
  </r>
  <r>
    <n v="1869"/>
    <s v="CA-2012-127110"/>
    <n v="2012"/>
    <d v="2012-06-25T00:00:00"/>
    <d v="2012-07-01T00:00:00"/>
    <s v="Standard Class"/>
    <x v="539"/>
    <s v="Cathy Hwang"/>
    <s v="Home Office"/>
    <x v="0"/>
    <s v="Philadelphia"/>
    <s v="Pennsylvania"/>
    <n v="19143"/>
    <s v="East"/>
    <s v="OFF-ST-10002554"/>
    <x v="1"/>
    <s v="Storage"/>
    <s v="Tennsco Industrial Shelving"/>
    <n v="78.256"/>
    <x v="0"/>
    <n v="0.2"/>
    <x v="1712"/>
  </r>
  <r>
    <n v="1870"/>
    <s v="CA-2013-148201"/>
    <n v="2013"/>
    <d v="2013-08-27T00:00:00"/>
    <d v="2013-08-30T00:00:00"/>
    <s v="Second Class"/>
    <x v="230"/>
    <s v="Charles Crestani"/>
    <s v="Consumer"/>
    <x v="0"/>
    <s v="Seattle"/>
    <s v="Washington"/>
    <n v="98103"/>
    <s v="West"/>
    <s v="OFF-PA-10000019"/>
    <x v="1"/>
    <s v="Paper"/>
    <s v="Xerox 1931"/>
    <n v="6.48"/>
    <x v="7"/>
    <n v="0"/>
    <x v="90"/>
  </r>
  <r>
    <n v="1871"/>
    <s v="CA-2011-116932"/>
    <n v="2011"/>
    <d v="2011-07-21T00:00:00"/>
    <d v="2011-07-25T00:00:00"/>
    <s v="Standard Class"/>
    <x v="545"/>
    <s v="Michelle Ellison"/>
    <s v="Corporate"/>
    <x v="0"/>
    <s v="San Francisco"/>
    <s v="California"/>
    <n v="94122"/>
    <s v="West"/>
    <s v="OFF-AR-10002067"/>
    <x v="1"/>
    <s v="Art"/>
    <s v="Newell 334"/>
    <n v="99.2"/>
    <x v="2"/>
    <n v="0"/>
    <x v="1713"/>
  </r>
  <r>
    <n v="1872"/>
    <s v="CA-2011-116932"/>
    <n v="2011"/>
    <d v="2011-07-21T00:00:00"/>
    <d v="2011-07-25T00:00:00"/>
    <s v="Standard Class"/>
    <x v="545"/>
    <s v="Michelle Ellison"/>
    <s v="Corporate"/>
    <x v="0"/>
    <s v="San Francisco"/>
    <s v="California"/>
    <n v="94122"/>
    <s v="West"/>
    <s v="FUR-CH-10001215"/>
    <x v="0"/>
    <s v="Chairs"/>
    <s v="Global Troy Executive Leather Low-Back Tilter"/>
    <n v="801.5680000000001"/>
    <x v="0"/>
    <n v="0.2"/>
    <x v="490"/>
  </r>
  <r>
    <n v="1873"/>
    <s v="CA-2011-116932"/>
    <n v="2011"/>
    <d v="2011-07-21T00:00:00"/>
    <d v="2011-07-25T00:00:00"/>
    <s v="Standard Class"/>
    <x v="545"/>
    <s v="Michelle Ellison"/>
    <s v="Corporate"/>
    <x v="0"/>
    <s v="San Francisco"/>
    <s v="California"/>
    <n v="94122"/>
    <s v="West"/>
    <s v="FUR-TA-10004175"/>
    <x v="0"/>
    <s v="Tables"/>
    <s v="Hon 30&quot; x 60&quot; Table with Locking Drawer"/>
    <n v="272.84800000000001"/>
    <x v="7"/>
    <n v="0.2"/>
    <x v="1714"/>
  </r>
  <r>
    <n v="1874"/>
    <s v="CA-2014-142888"/>
    <n v="2014"/>
    <d v="2014-11-22T00:00:00"/>
    <d v="2014-11-26T00:00:00"/>
    <s v="Standard Class"/>
    <x v="546"/>
    <s v="Benjamin Patterson"/>
    <s v="Consumer"/>
    <x v="0"/>
    <s v="Spokane"/>
    <s v="Washington"/>
    <n v="99207"/>
    <s v="West"/>
    <s v="FUR-TA-10004767"/>
    <x v="0"/>
    <s v="Tables"/>
    <s v="Safco Drafting Table"/>
    <n v="70.98"/>
    <x v="7"/>
    <n v="0"/>
    <x v="1715"/>
  </r>
  <r>
    <n v="1875"/>
    <s v="CA-2011-147914"/>
    <n v="2011"/>
    <d v="2011-06-04T00:00:00"/>
    <d v="2011-06-09T00:00:00"/>
    <s v="Standard Class"/>
    <x v="88"/>
    <s v="Mark Packer"/>
    <s v="Home Office"/>
    <x v="0"/>
    <s v="Columbus"/>
    <s v="Ohio"/>
    <n v="43229"/>
    <s v="East"/>
    <s v="OFF-PA-10001685"/>
    <x v="1"/>
    <s v="Paper"/>
    <s v="Staples"/>
    <n v="16.224"/>
    <x v="0"/>
    <n v="0.2"/>
    <x v="1716"/>
  </r>
  <r>
    <n v="1876"/>
    <s v="US-2013-112977"/>
    <n v="2013"/>
    <d v="2013-03-11T00:00:00"/>
    <d v="2013-03-17T00:00:00"/>
    <s v="Standard Class"/>
    <x v="170"/>
    <s v="Caroline Jumper"/>
    <s v="Consumer"/>
    <x v="0"/>
    <s v="Long Beach"/>
    <s v="New York"/>
    <n v="11561"/>
    <s v="East"/>
    <s v="FUR-BO-10003272"/>
    <x v="0"/>
    <s v="Bookcases"/>
    <s v="O'Sullivan Living Dimensions 5-Shelf Bookcases"/>
    <n v="176.78399999999999"/>
    <x v="7"/>
    <n v="0.2"/>
    <x v="1717"/>
  </r>
  <r>
    <n v="1877"/>
    <s v="CA-2014-112039"/>
    <n v="2014"/>
    <d v="2014-03-26T00:00:00"/>
    <d v="2014-03-30T00:00:00"/>
    <s v="Standard Class"/>
    <x v="547"/>
    <s v="John Castell"/>
    <s v="Consumer"/>
    <x v="0"/>
    <s v="San Antonio"/>
    <s v="Texas"/>
    <n v="78207"/>
    <s v="Central"/>
    <s v="TEC-PH-10000984"/>
    <x v="2"/>
    <s v="Phones"/>
    <s v="Panasonic KX-TG9471B"/>
    <n v="470.37600000000009"/>
    <x v="1"/>
    <n v="0.2"/>
    <x v="1718"/>
  </r>
  <r>
    <n v="1878"/>
    <s v="CA-2014-118885"/>
    <n v="2014"/>
    <d v="2014-12-30T00:00:00"/>
    <d v="2015-01-03T00:00:00"/>
    <s v="Standard Class"/>
    <x v="506"/>
    <s v="James Galang"/>
    <s v="Consumer"/>
    <x v="0"/>
    <s v="Los Angeles"/>
    <s v="California"/>
    <n v="90049"/>
    <s v="West"/>
    <s v="FUR-CH-10002880"/>
    <x v="0"/>
    <s v="Chairs"/>
    <s v="Global High-Back Leather Tilter, Burgundy"/>
    <n v="393.56799999999998"/>
    <x v="4"/>
    <n v="0.2"/>
    <x v="1719"/>
  </r>
  <r>
    <n v="1879"/>
    <s v="CA-2014-118885"/>
    <n v="2014"/>
    <d v="2014-12-30T00:00:00"/>
    <d v="2015-01-03T00:00:00"/>
    <s v="Standard Class"/>
    <x v="506"/>
    <s v="James Galang"/>
    <s v="Consumer"/>
    <x v="0"/>
    <s v="Los Angeles"/>
    <s v="California"/>
    <n v="90049"/>
    <s v="West"/>
    <s v="TEC-PH-10002563"/>
    <x v="2"/>
    <s v="Phones"/>
    <s v="Adtran 1202752G1"/>
    <n v="302.37599999999998"/>
    <x v="1"/>
    <n v="0.2"/>
    <x v="216"/>
  </r>
  <r>
    <n v="1880"/>
    <s v="US-2014-166611"/>
    <n v="2014"/>
    <d v="2014-03-29T00:00:00"/>
    <d v="2014-04-03T00:00:00"/>
    <s v="Standard Class"/>
    <x v="316"/>
    <s v="Cyma Kinney"/>
    <s v="Corporate"/>
    <x v="0"/>
    <s v="Jacksonville"/>
    <s v="Florida"/>
    <n v="32216"/>
    <s v="South"/>
    <s v="OFF-BI-10001191"/>
    <x v="1"/>
    <s v="Binders"/>
    <s v="Canvas Sectional Post Binders"/>
    <n v="68.742000000000019"/>
    <x v="6"/>
    <n v="0.7"/>
    <x v="1720"/>
  </r>
  <r>
    <n v="1881"/>
    <s v="CA-2012-109512"/>
    <n v="2012"/>
    <d v="2012-03-05T00:00:00"/>
    <d v="2012-03-05T00:00:00"/>
    <s v="Same Day"/>
    <x v="166"/>
    <s v="Luke Foster"/>
    <s v="Consumer"/>
    <x v="0"/>
    <s v="New York City"/>
    <s v="New York"/>
    <n v="10011"/>
    <s v="East"/>
    <s v="OFF-EN-10002621"/>
    <x v="1"/>
    <s v="Envelopes"/>
    <s v="Staples"/>
    <n v="29.339999999999996"/>
    <x v="1"/>
    <n v="0"/>
    <x v="1721"/>
  </r>
  <r>
    <n v="1882"/>
    <s v="CA-2012-109512"/>
    <n v="2012"/>
    <d v="2012-03-05T00:00:00"/>
    <d v="2012-03-05T00:00:00"/>
    <s v="Same Day"/>
    <x v="166"/>
    <s v="Luke Foster"/>
    <s v="Consumer"/>
    <x v="0"/>
    <s v="New York City"/>
    <s v="New York"/>
    <n v="10011"/>
    <s v="East"/>
    <s v="FUR-CH-10001146"/>
    <x v="0"/>
    <s v="Chairs"/>
    <s v="Global Value Mid-Back Manager's Chair, Gray"/>
    <n v="383.60700000000003"/>
    <x v="3"/>
    <n v="0.1"/>
    <x v="1722"/>
  </r>
  <r>
    <n v="1883"/>
    <s v="CA-2012-109512"/>
    <n v="2012"/>
    <d v="2012-03-05T00:00:00"/>
    <d v="2012-03-05T00:00:00"/>
    <s v="Same Day"/>
    <x v="166"/>
    <s v="Luke Foster"/>
    <s v="Consumer"/>
    <x v="0"/>
    <s v="New York City"/>
    <s v="New York"/>
    <n v="10011"/>
    <s v="East"/>
    <s v="OFF-ST-10000689"/>
    <x v="1"/>
    <s v="Storage"/>
    <s v="Fellowes Strictly Business Drawer File, Letter/Legal Size"/>
    <n v="563.4"/>
    <x v="4"/>
    <n v="0"/>
    <x v="1723"/>
  </r>
  <r>
    <n v="1884"/>
    <s v="CA-2013-118570"/>
    <n v="2013"/>
    <d v="2013-11-14T00:00:00"/>
    <d v="2013-11-18T00:00:00"/>
    <s v="Standard Class"/>
    <x v="254"/>
    <s v="Chuck Clark"/>
    <s v="Home Office"/>
    <x v="0"/>
    <s v="Philadelphia"/>
    <s v="Pennsylvania"/>
    <n v="19143"/>
    <s v="East"/>
    <s v="OFF-PA-10001289"/>
    <x v="1"/>
    <s v="Paper"/>
    <s v="White Computer Printout Paper by Universal"/>
    <n v="217.05599999999998"/>
    <x v="3"/>
    <n v="0.2"/>
    <x v="1724"/>
  </r>
  <r>
    <n v="1885"/>
    <s v="CA-2014-154718"/>
    <n v="2014"/>
    <d v="2014-01-20T00:00:00"/>
    <d v="2014-01-24T00:00:00"/>
    <s v="Second Class"/>
    <x v="297"/>
    <s v="Dan Lawera"/>
    <s v="Consumer"/>
    <x v="0"/>
    <s v="Keller"/>
    <s v="Texas"/>
    <n v="76248"/>
    <s v="Central"/>
    <s v="OFF-LA-10003714"/>
    <x v="1"/>
    <s v="Labels"/>
    <s v="Avery 510"/>
    <n v="6"/>
    <x v="0"/>
    <n v="0.2"/>
    <x v="1725"/>
  </r>
  <r>
    <n v="1886"/>
    <s v="CA-2013-147578"/>
    <n v="2013"/>
    <d v="2013-04-23T00:00:00"/>
    <d v="2013-04-27T00:00:00"/>
    <s v="Second Class"/>
    <x v="38"/>
    <s v="Paul Gonzalez"/>
    <s v="Consumer"/>
    <x v="0"/>
    <s v="San Francisco"/>
    <s v="California"/>
    <n v="94122"/>
    <s v="West"/>
    <s v="FUR-FU-10001889"/>
    <x v="0"/>
    <s v="Furnishings"/>
    <s v="Ultra Door Pull Handle"/>
    <n v="31.56"/>
    <x v="1"/>
    <n v="0"/>
    <x v="1726"/>
  </r>
  <r>
    <n v="1887"/>
    <s v="CA-2011-140165"/>
    <n v="2011"/>
    <d v="2011-05-13T00:00:00"/>
    <d v="2011-05-15T00:00:00"/>
    <s v="First Class"/>
    <x v="382"/>
    <s v="Erica Hernandez"/>
    <s v="Home Office"/>
    <x v="0"/>
    <s v="Hialeah"/>
    <s v="Florida"/>
    <n v="33012"/>
    <s v="South"/>
    <s v="OFF-FA-10002815"/>
    <x v="1"/>
    <s v="Fasteners"/>
    <s v="Staples"/>
    <n v="7.104000000000001"/>
    <x v="0"/>
    <n v="0.2"/>
    <x v="1727"/>
  </r>
  <r>
    <n v="1888"/>
    <s v="CA-2011-140165"/>
    <n v="2011"/>
    <d v="2011-05-13T00:00:00"/>
    <d v="2011-05-15T00:00:00"/>
    <s v="First Class"/>
    <x v="382"/>
    <s v="Erica Hernandez"/>
    <s v="Home Office"/>
    <x v="0"/>
    <s v="Hialeah"/>
    <s v="Florida"/>
    <n v="33012"/>
    <s v="South"/>
    <s v="OFF-BI-10004519"/>
    <x v="1"/>
    <s v="Binders"/>
    <s v="GBC DocuBind P100 Manual Binding Machine"/>
    <n v="398.35200000000003"/>
    <x v="8"/>
    <n v="0.7"/>
    <x v="1728"/>
  </r>
  <r>
    <n v="1889"/>
    <s v="CA-2011-142587"/>
    <n v="2011"/>
    <d v="2011-10-21T00:00:00"/>
    <d v="2011-10-22T00:00:00"/>
    <s v="First Class"/>
    <x v="14"/>
    <s v="Tracy Blumstein"/>
    <s v="Consumer"/>
    <x v="0"/>
    <s v="Fairfield"/>
    <s v="Ohio"/>
    <n v="45014"/>
    <s v="East"/>
    <s v="OFF-AP-10004708"/>
    <x v="1"/>
    <s v="Appliances"/>
    <s v="Fellowes Superior 10 Outlet Split Surge Protector"/>
    <n v="121.79200000000002"/>
    <x v="4"/>
    <n v="0.2"/>
    <x v="1729"/>
  </r>
  <r>
    <n v="1890"/>
    <s v="CA-2011-142587"/>
    <n v="2011"/>
    <d v="2011-10-21T00:00:00"/>
    <d v="2011-10-22T00:00:00"/>
    <s v="First Class"/>
    <x v="14"/>
    <s v="Tracy Blumstein"/>
    <s v="Consumer"/>
    <x v="0"/>
    <s v="Fairfield"/>
    <s v="Ohio"/>
    <n v="45014"/>
    <s v="East"/>
    <s v="FUR-TA-10000617"/>
    <x v="0"/>
    <s v="Tables"/>
    <s v="Hon Practical Foundations 30 x 60 Training Table, Light Gray/Charcoal"/>
    <n v="409.59000000000003"/>
    <x v="1"/>
    <n v="0.4"/>
    <x v="1730"/>
  </r>
  <r>
    <n v="1891"/>
    <s v="CA-2011-157623"/>
    <n v="2011"/>
    <d v="2011-03-14T00:00:00"/>
    <d v="2011-03-18T00:00:00"/>
    <s v="Standard Class"/>
    <x v="158"/>
    <s v="Dean Katz"/>
    <s v="Corporate"/>
    <x v="0"/>
    <s v="Huntington Beach"/>
    <s v="California"/>
    <n v="92646"/>
    <s v="West"/>
    <s v="OFF-PA-10001204"/>
    <x v="1"/>
    <s v="Paper"/>
    <s v="Xerox 1972"/>
    <n v="10.56"/>
    <x v="0"/>
    <n v="0"/>
    <x v="234"/>
  </r>
  <r>
    <n v="1892"/>
    <s v="CA-2011-157623"/>
    <n v="2011"/>
    <d v="2011-03-14T00:00:00"/>
    <d v="2011-03-18T00:00:00"/>
    <s v="Standard Class"/>
    <x v="158"/>
    <s v="Dean Katz"/>
    <s v="Corporate"/>
    <x v="0"/>
    <s v="Huntington Beach"/>
    <s v="California"/>
    <n v="92646"/>
    <s v="West"/>
    <s v="OFF-AR-10003723"/>
    <x v="1"/>
    <s v="Art"/>
    <s v="Avery Hi-Liter Fluorescent Desk Style Markers"/>
    <n v="3.38"/>
    <x v="7"/>
    <n v="0"/>
    <x v="1731"/>
  </r>
  <r>
    <n v="1893"/>
    <s v="CA-2014-145310"/>
    <n v="2014"/>
    <d v="2014-12-23T00:00:00"/>
    <d v="2014-12-25T00:00:00"/>
    <s v="Second Class"/>
    <x v="187"/>
    <s v="Jeremy Pistek"/>
    <s v="Consumer"/>
    <x v="0"/>
    <s v="Port Orange"/>
    <s v="Florida"/>
    <n v="32127"/>
    <s v="South"/>
    <s v="OFF-EN-10002621"/>
    <x v="1"/>
    <s v="Envelopes"/>
    <s v="Staples"/>
    <n v="7.8239999999999998"/>
    <x v="7"/>
    <n v="0.2"/>
    <x v="1732"/>
  </r>
  <r>
    <n v="1894"/>
    <s v="CA-2013-100083"/>
    <n v="2013"/>
    <d v="2013-11-25T00:00:00"/>
    <d v="2013-11-30T00:00:00"/>
    <s v="Standard Class"/>
    <x v="263"/>
    <s v="Carol Darley"/>
    <s v="Consumer"/>
    <x v="0"/>
    <s v="Medford"/>
    <s v="Oregon"/>
    <n v="97504"/>
    <s v="West"/>
    <s v="OFF-PA-10000241"/>
    <x v="1"/>
    <s v="Paper"/>
    <s v="IBM Multi-Purpose Copy Paper, 8 1/2 x 11&quot;, Case"/>
    <n v="24.784000000000002"/>
    <x v="7"/>
    <n v="0.2"/>
    <x v="1733"/>
  </r>
  <r>
    <n v="1895"/>
    <s v="US-2014-108063"/>
    <n v="2014"/>
    <d v="2014-12-03T00:00:00"/>
    <d v="2014-12-06T00:00:00"/>
    <s v="First Class"/>
    <x v="548"/>
    <s v="Adam Shillingsburg"/>
    <s v="Consumer"/>
    <x v="0"/>
    <s v="Charlottesville"/>
    <s v="Virginia"/>
    <n v="22901"/>
    <s v="South"/>
    <s v="OFF-AR-10001446"/>
    <x v="1"/>
    <s v="Art"/>
    <s v="Newell 309"/>
    <n v="34.650000000000006"/>
    <x v="1"/>
    <n v="0"/>
    <x v="1734"/>
  </r>
  <r>
    <n v="1896"/>
    <s v="CA-2012-109197"/>
    <n v="2012"/>
    <d v="2012-12-31T00:00:00"/>
    <d v="2013-01-04T00:00:00"/>
    <s v="Standard Class"/>
    <x v="123"/>
    <s v="Jas O'Carroll"/>
    <s v="Consumer"/>
    <x v="0"/>
    <s v="Missoula"/>
    <s v="Montana"/>
    <n v="59801"/>
    <s v="West"/>
    <s v="OFF-BI-10004632"/>
    <x v="1"/>
    <s v="Binders"/>
    <s v="Ibico Hi-Tech Manual Binding System"/>
    <n v="487.98400000000004"/>
    <x v="0"/>
    <n v="0.2"/>
    <x v="1735"/>
  </r>
  <r>
    <n v="1897"/>
    <s v="CA-2014-141789"/>
    <n v="2014"/>
    <d v="2014-10-04T00:00:00"/>
    <d v="2014-10-07T00:00:00"/>
    <s v="First Class"/>
    <x v="549"/>
    <s v="Amy Cox"/>
    <s v="Consumer"/>
    <x v="0"/>
    <s v="Minneapolis"/>
    <s v="Minnesota"/>
    <n v="55407"/>
    <s v="Central"/>
    <s v="OFF-BI-10001359"/>
    <x v="1"/>
    <s v="Binders"/>
    <s v="GBC DocuBind TL300 Electric Binding System"/>
    <n v="1793.98"/>
    <x v="0"/>
    <n v="0"/>
    <x v="1736"/>
  </r>
  <r>
    <n v="1898"/>
    <s v="CA-2011-169775"/>
    <n v="2011"/>
    <d v="2011-08-29T00:00:00"/>
    <d v="2011-09-02T00:00:00"/>
    <s v="Second Class"/>
    <x v="362"/>
    <s v="Ryan Akin"/>
    <s v="Consumer"/>
    <x v="0"/>
    <s v="Miami"/>
    <s v="Florida"/>
    <n v="33178"/>
    <s v="South"/>
    <s v="OFF-EN-10001749"/>
    <x v="1"/>
    <s v="Envelopes"/>
    <s v="Jiffy Padded Mailers with Self-Seal Closure"/>
    <n v="29.808"/>
    <x v="0"/>
    <n v="0.2"/>
    <x v="1737"/>
  </r>
  <r>
    <n v="1899"/>
    <s v="CA-2011-169775"/>
    <n v="2011"/>
    <d v="2011-08-29T00:00:00"/>
    <d v="2011-09-02T00:00:00"/>
    <s v="Second Class"/>
    <x v="362"/>
    <s v="Ryan Akin"/>
    <s v="Consumer"/>
    <x v="0"/>
    <s v="Miami"/>
    <s v="Florida"/>
    <n v="33178"/>
    <s v="South"/>
    <s v="OFF-BI-10004390"/>
    <x v="1"/>
    <s v="Binders"/>
    <s v="GBC DocuBind 200 Manual Binding Machine"/>
    <n v="505.1760000000001"/>
    <x v="4"/>
    <n v="0.7"/>
    <x v="1738"/>
  </r>
  <r>
    <n v="1900"/>
    <s v="CA-2011-169775"/>
    <n v="2011"/>
    <d v="2011-08-29T00:00:00"/>
    <d v="2011-09-02T00:00:00"/>
    <s v="Second Class"/>
    <x v="362"/>
    <s v="Ryan Akin"/>
    <s v="Consumer"/>
    <x v="0"/>
    <s v="Miami"/>
    <s v="Florida"/>
    <n v="33178"/>
    <s v="South"/>
    <s v="FUR-TA-10001857"/>
    <x v="0"/>
    <s v="Tables"/>
    <s v="Balt Solid Wood Rectangular Table"/>
    <n v="174.05850000000001"/>
    <x v="1"/>
    <n v="0.45"/>
    <x v="1739"/>
  </r>
  <r>
    <n v="1901"/>
    <s v="CA-2013-140543"/>
    <n v="2013"/>
    <d v="2013-06-30T00:00:00"/>
    <d v="2013-07-04T00:00:00"/>
    <s v="Second Class"/>
    <x v="476"/>
    <s v="Corey-Lock"/>
    <s v="Consumer"/>
    <x v="0"/>
    <s v="Florence"/>
    <s v="South Carolina"/>
    <n v="29501"/>
    <s v="South"/>
    <s v="OFF-ST-10000563"/>
    <x v="1"/>
    <s v="Storage"/>
    <s v="Fellowes Bankers Box Stor/Drawer Steel Plus"/>
    <n v="191.88"/>
    <x v="5"/>
    <n v="0"/>
    <x v="1740"/>
  </r>
  <r>
    <n v="1902"/>
    <s v="CA-2013-151141"/>
    <n v="2013"/>
    <d v="2013-08-21T00:00:00"/>
    <d v="2013-08-24T00:00:00"/>
    <s v="First Class"/>
    <x v="108"/>
    <s v="Dianna Wilson"/>
    <s v="Home Office"/>
    <x v="0"/>
    <s v="Detroit"/>
    <s v="Michigan"/>
    <n v="48205"/>
    <s v="Central"/>
    <s v="TEC-PH-10004924"/>
    <x v="2"/>
    <s v="Phones"/>
    <s v="SKILCRAFT Telephone Shoulder Rest, 2&quot; x 6.5&quot; x 2.5&quot;, Black"/>
    <n v="14.78"/>
    <x v="0"/>
    <n v="0"/>
    <x v="1741"/>
  </r>
  <r>
    <n v="1903"/>
    <s v="CA-2014-167094"/>
    <n v="2014"/>
    <d v="2014-10-22T00:00:00"/>
    <d v="2014-10-23T00:00:00"/>
    <s v="First Class"/>
    <x v="460"/>
    <s v="Damala Kotsonis"/>
    <s v="Corporate"/>
    <x v="0"/>
    <s v="Springfield"/>
    <s v="Oregon"/>
    <n v="97477"/>
    <s v="West"/>
    <s v="OFF-PA-10003953"/>
    <x v="1"/>
    <s v="Paper"/>
    <s v="Xerox 218"/>
    <n v="5.1840000000000011"/>
    <x v="7"/>
    <n v="0.2"/>
    <x v="1673"/>
  </r>
  <r>
    <n v="1904"/>
    <s v="CA-2014-167094"/>
    <n v="2014"/>
    <d v="2014-10-22T00:00:00"/>
    <d v="2014-10-23T00:00:00"/>
    <s v="First Class"/>
    <x v="460"/>
    <s v="Damala Kotsonis"/>
    <s v="Corporate"/>
    <x v="0"/>
    <s v="Springfield"/>
    <s v="Oregon"/>
    <n v="97477"/>
    <s v="West"/>
    <s v="FUR-CH-10000155"/>
    <x v="0"/>
    <s v="Chairs"/>
    <s v="Global Comet Stacking Armless Chair"/>
    <n v="478.48"/>
    <x v="0"/>
    <n v="0.2"/>
    <x v="1742"/>
  </r>
  <r>
    <n v="1905"/>
    <s v="CA-2014-167094"/>
    <n v="2014"/>
    <d v="2014-10-22T00:00:00"/>
    <d v="2014-10-23T00:00:00"/>
    <s v="First Class"/>
    <x v="460"/>
    <s v="Damala Kotsonis"/>
    <s v="Corporate"/>
    <x v="0"/>
    <s v="Springfield"/>
    <s v="Oregon"/>
    <n v="97477"/>
    <s v="West"/>
    <s v="TEC-AC-10003116"/>
    <x v="2"/>
    <s v="Accessories"/>
    <s v="Memorex Froggy Flash Drive 8 GB"/>
    <n v="28.400000000000002"/>
    <x v="0"/>
    <n v="0.2"/>
    <x v="1743"/>
  </r>
  <r>
    <n v="1906"/>
    <s v="CA-2014-154410"/>
    <n v="2014"/>
    <d v="2014-10-22T00:00:00"/>
    <d v="2014-10-25T00:00:00"/>
    <s v="First Class"/>
    <x v="550"/>
    <s v="Michael Dominguez"/>
    <s v="Corporate"/>
    <x v="0"/>
    <s v="Indianapolis"/>
    <s v="Indiana"/>
    <n v="46203"/>
    <s v="Central"/>
    <s v="OFF-ST-10002743"/>
    <x v="1"/>
    <s v="Storage"/>
    <s v="SAFCO Boltless Steel Shelving"/>
    <n v="909.12"/>
    <x v="8"/>
    <n v="0"/>
    <x v="1744"/>
  </r>
  <r>
    <n v="1907"/>
    <s v="US-2013-150567"/>
    <n v="2013"/>
    <d v="2013-05-18T00:00:00"/>
    <d v="2013-05-22T00:00:00"/>
    <s v="Standard Class"/>
    <x v="532"/>
    <s v="Roy Phan"/>
    <s v="Corporate"/>
    <x v="0"/>
    <s v="Apopka"/>
    <s v="Florida"/>
    <n v="32712"/>
    <s v="South"/>
    <s v="OFF-BI-10001757"/>
    <x v="1"/>
    <s v="Binders"/>
    <s v="Pressboard Hanging Data Binders for Unburst Sheets"/>
    <n v="2.9520000000000004"/>
    <x v="0"/>
    <n v="0.7"/>
    <x v="1745"/>
  </r>
  <r>
    <n v="1908"/>
    <s v="US-2013-150567"/>
    <n v="2013"/>
    <d v="2013-05-18T00:00:00"/>
    <d v="2013-05-22T00:00:00"/>
    <s v="Standard Class"/>
    <x v="532"/>
    <s v="Roy Phan"/>
    <s v="Corporate"/>
    <x v="0"/>
    <s v="Apopka"/>
    <s v="Florida"/>
    <n v="32712"/>
    <s v="South"/>
    <s v="OFF-BI-10000069"/>
    <x v="1"/>
    <s v="Binders"/>
    <s v="GBC Prepunched Paper, 19-Hole, for Binding Systems, 24-lb"/>
    <n v="27.018000000000008"/>
    <x v="5"/>
    <n v="0.7"/>
    <x v="1746"/>
  </r>
  <r>
    <n v="1909"/>
    <s v="CA-2012-157959"/>
    <n v="2012"/>
    <d v="2012-02-03T00:00:00"/>
    <d v="2012-02-04T00:00:00"/>
    <s v="First Class"/>
    <x v="459"/>
    <s v="Rick Wilson"/>
    <s v="Corporate"/>
    <x v="0"/>
    <s v="Los Angeles"/>
    <s v="California"/>
    <n v="90008"/>
    <s v="West"/>
    <s v="FUR-FU-10004093"/>
    <x v="0"/>
    <s v="Furnishings"/>
    <s v="Hand-Finished Solid Wood Document Frame"/>
    <n v="136.91999999999999"/>
    <x v="4"/>
    <n v="0"/>
    <x v="1747"/>
  </r>
  <r>
    <n v="1910"/>
    <s v="CA-2014-105886"/>
    <n v="2014"/>
    <d v="2014-12-19T00:00:00"/>
    <d v="2014-12-24T00:00:00"/>
    <s v="Standard Class"/>
    <x v="551"/>
    <s v="Duane Benoit"/>
    <s v="Consumer"/>
    <x v="0"/>
    <s v="Oceanside"/>
    <s v="New York"/>
    <n v="11572"/>
    <s v="East"/>
    <s v="FUR-FU-10001037"/>
    <x v="0"/>
    <s v="Furnishings"/>
    <s v="DAX Charcoal/Nickel-Tone Document Frame, 5 x 7"/>
    <n v="18.96"/>
    <x v="0"/>
    <n v="0"/>
    <x v="1748"/>
  </r>
  <r>
    <n v="1911"/>
    <s v="CA-2013-105963"/>
    <n v="2013"/>
    <d v="2013-11-16T00:00:00"/>
    <d v="2013-11-23T00:00:00"/>
    <s v="Standard Class"/>
    <x v="34"/>
    <s v="Stewart Carmichael"/>
    <s v="Corporate"/>
    <x v="0"/>
    <s v="Los Angeles"/>
    <s v="California"/>
    <n v="90008"/>
    <s v="West"/>
    <s v="TEC-AC-10003832"/>
    <x v="2"/>
    <s v="Accessories"/>
    <s v="Imation 16GB Mini TravelDrive USB 2.0 Flash Drive"/>
    <n v="99.390000000000015"/>
    <x v="1"/>
    <n v="0"/>
    <x v="653"/>
  </r>
  <r>
    <n v="1912"/>
    <s v="CA-2014-121503"/>
    <n v="2014"/>
    <d v="2014-07-04T00:00:00"/>
    <d v="2014-07-07T00:00:00"/>
    <s v="Second Class"/>
    <x v="395"/>
    <s v="Frank Hawley"/>
    <s v="Corporate"/>
    <x v="0"/>
    <s v="Houston"/>
    <s v="Texas"/>
    <n v="77041"/>
    <s v="Central"/>
    <s v="OFF-PA-10001878"/>
    <x v="1"/>
    <s v="Paper"/>
    <s v="Xerox 1891"/>
    <n v="273.89600000000002"/>
    <x v="3"/>
    <n v="0.2"/>
    <x v="1749"/>
  </r>
  <r>
    <n v="1913"/>
    <s v="CA-2014-121503"/>
    <n v="2014"/>
    <d v="2014-07-04T00:00:00"/>
    <d v="2014-07-07T00:00:00"/>
    <s v="Second Class"/>
    <x v="395"/>
    <s v="Frank Hawley"/>
    <s v="Corporate"/>
    <x v="0"/>
    <s v="Houston"/>
    <s v="Texas"/>
    <n v="77041"/>
    <s v="Central"/>
    <s v="TEC-MA-10003674"/>
    <x v="2"/>
    <s v="Machines"/>
    <s v="Hewlett-Packard Deskjet 5550 Printer"/>
    <n v="597.13200000000006"/>
    <x v="1"/>
    <n v="0.4"/>
    <x v="1750"/>
  </r>
  <r>
    <n v="1914"/>
    <s v="CA-2011-103366"/>
    <n v="2011"/>
    <d v="2011-01-16T00:00:00"/>
    <d v="2011-01-18T00:00:00"/>
    <s v="First Class"/>
    <x v="552"/>
    <s v="Erica Hackney"/>
    <s v="Consumer"/>
    <x v="0"/>
    <s v="Roswell"/>
    <s v="Georgia"/>
    <n v="30076"/>
    <s v="South"/>
    <s v="TEC-AC-10003628"/>
    <x v="2"/>
    <s v="Accessories"/>
    <s v="Logitech 910-002974 M325 Wireless Mouse for Web Scrolling"/>
    <n v="149.94999999999999"/>
    <x v="2"/>
    <n v="0"/>
    <x v="1751"/>
  </r>
  <r>
    <n v="1915"/>
    <s v="CA-2014-124597"/>
    <n v="2014"/>
    <d v="2014-05-01T00:00:00"/>
    <d v="2014-05-06T00:00:00"/>
    <s v="Standard Class"/>
    <x v="357"/>
    <s v="Ann Steele"/>
    <s v="Home Office"/>
    <x v="0"/>
    <s v="Boynton Beach"/>
    <s v="Florida"/>
    <n v="33437"/>
    <s v="South"/>
    <s v="OFF-LA-10003190"/>
    <x v="1"/>
    <s v="Labels"/>
    <s v="Avery 474"/>
    <n v="4.6079999999999997"/>
    <x v="0"/>
    <n v="0.2"/>
    <x v="910"/>
  </r>
  <r>
    <n v="1916"/>
    <s v="CA-2014-124597"/>
    <n v="2014"/>
    <d v="2014-05-01T00:00:00"/>
    <d v="2014-05-06T00:00:00"/>
    <s v="Standard Class"/>
    <x v="357"/>
    <s v="Ann Steele"/>
    <s v="Home Office"/>
    <x v="0"/>
    <s v="Boynton Beach"/>
    <s v="Florida"/>
    <n v="33437"/>
    <s v="South"/>
    <s v="OFF-AR-10002280"/>
    <x v="1"/>
    <s v="Art"/>
    <s v="Staples"/>
    <n v="15.528"/>
    <x v="1"/>
    <n v="0.2"/>
    <x v="1752"/>
  </r>
  <r>
    <n v="1917"/>
    <s v="CA-2014-124597"/>
    <n v="2014"/>
    <d v="2014-05-01T00:00:00"/>
    <d v="2014-05-06T00:00:00"/>
    <s v="Standard Class"/>
    <x v="357"/>
    <s v="Ann Steele"/>
    <s v="Home Office"/>
    <x v="0"/>
    <s v="Boynton Beach"/>
    <s v="Florida"/>
    <n v="33437"/>
    <s v="South"/>
    <s v="OFF-LA-10001569"/>
    <x v="1"/>
    <s v="Labels"/>
    <s v="Avery 499"/>
    <n v="11.952000000000002"/>
    <x v="1"/>
    <n v="0.2"/>
    <x v="1753"/>
  </r>
  <r>
    <n v="1918"/>
    <s v="CA-2012-105634"/>
    <n v="2012"/>
    <d v="2012-11-08T00:00:00"/>
    <d v="2012-11-14T00:00:00"/>
    <s v="Standard Class"/>
    <x v="456"/>
    <s v="Helen Abelman"/>
    <s v="Consumer"/>
    <x v="0"/>
    <s v="Franklin"/>
    <s v="Massachusetts"/>
    <n v="2038"/>
    <s v="East"/>
    <s v="OFF-AR-10001573"/>
    <x v="1"/>
    <s v="Art"/>
    <s v="American Pencil"/>
    <n v="11.65"/>
    <x v="2"/>
    <n v="0"/>
    <x v="1754"/>
  </r>
  <r>
    <n v="1919"/>
    <s v="CA-2012-123673"/>
    <n v="2012"/>
    <d v="2012-10-30T00:00:00"/>
    <d v="2012-11-01T00:00:00"/>
    <s v="Second Class"/>
    <x v="539"/>
    <s v="Cathy Hwang"/>
    <s v="Home Office"/>
    <x v="0"/>
    <s v="Detroit"/>
    <s v="Michigan"/>
    <n v="48227"/>
    <s v="Central"/>
    <s v="TEC-PH-10001809"/>
    <x v="2"/>
    <s v="Phones"/>
    <s v="Panasonic KX T7736-B Digital phone"/>
    <n v="299.89999999999998"/>
    <x v="0"/>
    <n v="0"/>
    <x v="1755"/>
  </r>
  <r>
    <n v="1920"/>
    <s v="US-2014-111423"/>
    <n v="2014"/>
    <d v="2014-08-18T00:00:00"/>
    <d v="2014-08-20T00:00:00"/>
    <s v="First Class"/>
    <x v="553"/>
    <s v="Edward Hooks"/>
    <s v="Corporate"/>
    <x v="0"/>
    <s v="Watertown"/>
    <s v="New York"/>
    <n v="13601"/>
    <s v="East"/>
    <s v="OFF-BI-10003091"/>
    <x v="1"/>
    <s v="Binders"/>
    <s v="GBC DocuBind TL200 Manual Binding Machine"/>
    <n v="895.92"/>
    <x v="2"/>
    <n v="0.2"/>
    <x v="1756"/>
  </r>
  <r>
    <n v="1921"/>
    <s v="US-2014-111423"/>
    <n v="2014"/>
    <d v="2014-08-18T00:00:00"/>
    <d v="2014-08-20T00:00:00"/>
    <s v="First Class"/>
    <x v="553"/>
    <s v="Edward Hooks"/>
    <s v="Corporate"/>
    <x v="0"/>
    <s v="Watertown"/>
    <s v="New York"/>
    <n v="13601"/>
    <s v="East"/>
    <s v="FUR-CH-10003981"/>
    <x v="0"/>
    <s v="Chairs"/>
    <s v="Global Commerce Series Low-Back Swivel/Tilt Chairs"/>
    <n v="462.56400000000002"/>
    <x v="0"/>
    <n v="0.1"/>
    <x v="1757"/>
  </r>
  <r>
    <n v="1922"/>
    <s v="CA-2012-125178"/>
    <n v="2012"/>
    <d v="2012-10-03T00:00:00"/>
    <d v="2012-10-09T00:00:00"/>
    <s v="Standard Class"/>
    <x v="89"/>
    <s v="Mary Zewe"/>
    <s v="Corporate"/>
    <x v="0"/>
    <s v="Reading"/>
    <s v="Pennsylvania"/>
    <n v="19601"/>
    <s v="East"/>
    <s v="OFF-ST-10002562"/>
    <x v="1"/>
    <s v="Storage"/>
    <s v="Staples"/>
    <n v="15.008000000000003"/>
    <x v="0"/>
    <n v="0.2"/>
    <x v="1758"/>
  </r>
  <r>
    <n v="1923"/>
    <s v="CA-2013-156685"/>
    <n v="2013"/>
    <d v="2013-07-09T00:00:00"/>
    <d v="2013-07-11T00:00:00"/>
    <s v="Second Class"/>
    <x v="554"/>
    <s v="Scot Coram"/>
    <s v="Corporate"/>
    <x v="0"/>
    <s v="Arlington"/>
    <s v="Texas"/>
    <n v="76017"/>
    <s v="Central"/>
    <s v="TEC-PH-10004345"/>
    <x v="2"/>
    <s v="Phones"/>
    <s v="Cisco SPA 502G IP Phone"/>
    <n v="863.6400000000001"/>
    <x v="6"/>
    <n v="0.2"/>
    <x v="1759"/>
  </r>
  <r>
    <n v="1924"/>
    <s v="CA-2013-156685"/>
    <n v="2013"/>
    <d v="2013-07-09T00:00:00"/>
    <d v="2013-07-11T00:00:00"/>
    <s v="Second Class"/>
    <x v="554"/>
    <s v="Scot Coram"/>
    <s v="Corporate"/>
    <x v="0"/>
    <s v="Arlington"/>
    <s v="Texas"/>
    <n v="76017"/>
    <s v="Central"/>
    <s v="OFF-AR-10000588"/>
    <x v="1"/>
    <s v="Art"/>
    <s v="Newell 345"/>
    <n v="47.616"/>
    <x v="1"/>
    <n v="0.2"/>
    <x v="1760"/>
  </r>
  <r>
    <n v="1925"/>
    <s v="CA-2014-126865"/>
    <n v="2014"/>
    <d v="2014-12-06T00:00:00"/>
    <d v="2014-12-08T00:00:00"/>
    <s v="Second Class"/>
    <x v="268"/>
    <s v="Naresj Patel"/>
    <s v="Consumer"/>
    <x v="0"/>
    <s v="San Diego"/>
    <s v="California"/>
    <n v="92024"/>
    <s v="West"/>
    <s v="OFF-PA-10003039"/>
    <x v="1"/>
    <s v="Paper"/>
    <s v="Xerox 1960"/>
    <n v="92.94"/>
    <x v="1"/>
    <n v="0"/>
    <x v="1761"/>
  </r>
  <r>
    <n v="1926"/>
    <s v="CA-2014-102834"/>
    <n v="2014"/>
    <d v="2014-03-10T00:00:00"/>
    <d v="2014-03-14T00:00:00"/>
    <s v="Standard Class"/>
    <x v="352"/>
    <s v="Lindsay Williams"/>
    <s v="Corporate"/>
    <x v="0"/>
    <s v="San Francisco"/>
    <s v="California"/>
    <n v="94110"/>
    <s v="West"/>
    <s v="TEC-AC-10001908"/>
    <x v="2"/>
    <s v="Accessories"/>
    <s v="Logitech Wireless Headset h800"/>
    <n v="199.98"/>
    <x v="0"/>
    <n v="0"/>
    <x v="1762"/>
  </r>
  <r>
    <n v="1927"/>
    <s v="US-2013-139710"/>
    <n v="2013"/>
    <d v="2013-06-10T00:00:00"/>
    <d v="2013-06-16T00:00:00"/>
    <s v="Standard Class"/>
    <x v="411"/>
    <s v="Greg Matthias"/>
    <s v="Consumer"/>
    <x v="0"/>
    <s v="Los Angeles"/>
    <s v="California"/>
    <n v="90045"/>
    <s v="West"/>
    <s v="TEC-PH-10001198"/>
    <x v="2"/>
    <s v="Phones"/>
    <s v="Avaya 4621SW VoIP phone"/>
    <n v="177.48000000000002"/>
    <x v="1"/>
    <n v="0.2"/>
    <x v="1763"/>
  </r>
  <r>
    <n v="1928"/>
    <s v="CA-2014-121538"/>
    <n v="2014"/>
    <d v="2014-11-29T00:00:00"/>
    <d v="2014-12-02T00:00:00"/>
    <s v="First Class"/>
    <x v="302"/>
    <s v="Rick Hansen"/>
    <s v="Consumer"/>
    <x v="0"/>
    <s v="Denver"/>
    <s v="Colorado"/>
    <n v="80219"/>
    <s v="West"/>
    <s v="OFF-PA-10004071"/>
    <x v="1"/>
    <s v="Paper"/>
    <s v="Eaton Premium Continuous-Feed Paper, 25% Cotton, Letter Size, White, 1000 Shts/Box"/>
    <n v="88.768000000000001"/>
    <x v="0"/>
    <n v="0.2"/>
    <x v="1764"/>
  </r>
  <r>
    <n v="1929"/>
    <s v="US-2014-101539"/>
    <n v="2014"/>
    <d v="2014-03-17T00:00:00"/>
    <d v="2014-03-19T00:00:00"/>
    <s v="Second Class"/>
    <x v="91"/>
    <s v="Valerie Mitchum"/>
    <s v="Home Office"/>
    <x v="0"/>
    <s v="Seattle"/>
    <s v="Washington"/>
    <n v="98105"/>
    <s v="West"/>
    <s v="OFF-PA-10001972"/>
    <x v="1"/>
    <s v="Paper"/>
    <s v="Xerox 214"/>
    <n v="6.48"/>
    <x v="7"/>
    <n v="0"/>
    <x v="90"/>
  </r>
  <r>
    <n v="1930"/>
    <s v="US-2014-101539"/>
    <n v="2014"/>
    <d v="2014-03-17T00:00:00"/>
    <d v="2014-03-19T00:00:00"/>
    <s v="Second Class"/>
    <x v="91"/>
    <s v="Valerie Mitchum"/>
    <s v="Home Office"/>
    <x v="0"/>
    <s v="Seattle"/>
    <s v="Washington"/>
    <n v="98105"/>
    <s v="West"/>
    <s v="OFF-ST-10004180"/>
    <x v="1"/>
    <s v="Storage"/>
    <s v="Safco Commercial Shelving"/>
    <n v="46.51"/>
    <x v="7"/>
    <n v="0"/>
    <x v="1765"/>
  </r>
  <r>
    <n v="1931"/>
    <s v="US-2014-101539"/>
    <n v="2014"/>
    <d v="2014-03-17T00:00:00"/>
    <d v="2014-03-19T00:00:00"/>
    <s v="Second Class"/>
    <x v="91"/>
    <s v="Valerie Mitchum"/>
    <s v="Home Office"/>
    <x v="0"/>
    <s v="Seattle"/>
    <s v="Washington"/>
    <n v="98105"/>
    <s v="West"/>
    <s v="TEC-PH-10004165"/>
    <x v="2"/>
    <s v="Phones"/>
    <s v="Mitel MiVoice 5330e IP Phone"/>
    <n v="659.97600000000011"/>
    <x v="1"/>
    <n v="0.2"/>
    <x v="1766"/>
  </r>
  <r>
    <n v="1932"/>
    <s v="CA-2013-152121"/>
    <n v="2013"/>
    <d v="2013-11-28T00:00:00"/>
    <d v="2013-11-30T00:00:00"/>
    <s v="Second Class"/>
    <x v="113"/>
    <s v="Craig Carreira"/>
    <s v="Consumer"/>
    <x v="0"/>
    <s v="Scottsdale"/>
    <s v="Arizona"/>
    <n v="85254"/>
    <s v="West"/>
    <s v="TEC-PH-10002483"/>
    <x v="2"/>
    <s v="Phones"/>
    <s v="Motorola Moto X"/>
    <n v="271.99200000000002"/>
    <x v="7"/>
    <n v="0.2"/>
    <x v="1767"/>
  </r>
  <r>
    <n v="1933"/>
    <s v="CA-2014-161200"/>
    <n v="2014"/>
    <d v="2014-08-07T00:00:00"/>
    <d v="2014-08-11T00:00:00"/>
    <s v="Second Class"/>
    <x v="277"/>
    <s v="Seth Vernon"/>
    <s v="Consumer"/>
    <x v="0"/>
    <s v="Lafayette"/>
    <s v="Louisiana"/>
    <n v="70506"/>
    <s v="South"/>
    <s v="FUR-BO-10000468"/>
    <x v="0"/>
    <s v="Bookcases"/>
    <s v="O'Sullivan 2-Shelf Heavy-Duty Bookcases"/>
    <n v="145.74"/>
    <x v="1"/>
    <n v="0"/>
    <x v="1768"/>
  </r>
  <r>
    <n v="1934"/>
    <s v="CA-2014-161200"/>
    <n v="2014"/>
    <d v="2014-08-07T00:00:00"/>
    <d v="2014-08-11T00:00:00"/>
    <s v="Second Class"/>
    <x v="277"/>
    <s v="Seth Vernon"/>
    <s v="Consumer"/>
    <x v="0"/>
    <s v="Lafayette"/>
    <s v="Louisiana"/>
    <n v="70506"/>
    <s v="South"/>
    <s v="FUR-FU-10001706"/>
    <x v="0"/>
    <s v="Furnishings"/>
    <s v="Longer-Life Soft White Bulbs"/>
    <n v="15.4"/>
    <x v="2"/>
    <n v="0"/>
    <x v="1769"/>
  </r>
  <r>
    <n v="1935"/>
    <s v="CA-2014-101245"/>
    <n v="2014"/>
    <d v="2014-11-28T00:00:00"/>
    <d v="2014-12-04T00:00:00"/>
    <s v="Standard Class"/>
    <x v="352"/>
    <s v="Lindsay Williams"/>
    <s v="Corporate"/>
    <x v="0"/>
    <s v="San Francisco"/>
    <s v="California"/>
    <n v="94109"/>
    <s v="West"/>
    <s v="OFF-PA-10003129"/>
    <x v="1"/>
    <s v="Paper"/>
    <s v="Tops White Computer Printout Paper"/>
    <n v="244.54999999999998"/>
    <x v="2"/>
    <n v="0"/>
    <x v="1770"/>
  </r>
  <r>
    <n v="1936"/>
    <s v="CA-2014-101245"/>
    <n v="2014"/>
    <d v="2014-11-28T00:00:00"/>
    <d v="2014-12-04T00:00:00"/>
    <s v="Standard Class"/>
    <x v="352"/>
    <s v="Lindsay Williams"/>
    <s v="Corporate"/>
    <x v="0"/>
    <s v="San Francisco"/>
    <s v="California"/>
    <n v="94109"/>
    <s v="West"/>
    <s v="TEC-AC-10001284"/>
    <x v="2"/>
    <s v="Accessories"/>
    <s v="Enermax Briskie RF Wireless Keyboard and Mouse Combo"/>
    <n v="166.16"/>
    <x v="8"/>
    <n v="0"/>
    <x v="1771"/>
  </r>
  <r>
    <n v="1937"/>
    <s v="CA-2012-141768"/>
    <n v="2012"/>
    <d v="2012-05-25T00:00:00"/>
    <d v="2012-05-27T00:00:00"/>
    <s v="Second Class"/>
    <x v="472"/>
    <s v="Nora Pelletier"/>
    <s v="Home Office"/>
    <x v="0"/>
    <s v="San Francisco"/>
    <s v="California"/>
    <n v="94109"/>
    <s v="West"/>
    <s v="FUR-FU-10002268"/>
    <x v="0"/>
    <s v="Furnishings"/>
    <s v="Ultra Door Push Plate"/>
    <n v="14.73"/>
    <x v="1"/>
    <n v="0"/>
    <x v="1772"/>
  </r>
  <r>
    <n v="1938"/>
    <s v="CA-2013-112109"/>
    <n v="2013"/>
    <d v="2013-07-09T00:00:00"/>
    <d v="2013-07-13T00:00:00"/>
    <s v="Standard Class"/>
    <x v="555"/>
    <s v="Joe Elijah"/>
    <s v="Consumer"/>
    <x v="0"/>
    <s v="Broomfield"/>
    <s v="Colorado"/>
    <n v="80020"/>
    <s v="West"/>
    <s v="OFF-BI-10002082"/>
    <x v="1"/>
    <s v="Binders"/>
    <s v="GBC Twin Loop Wire Binding Elements"/>
    <n v="19.968000000000004"/>
    <x v="0"/>
    <n v="0.7"/>
    <x v="1773"/>
  </r>
  <r>
    <n v="1939"/>
    <s v="CA-2013-112109"/>
    <n v="2013"/>
    <d v="2013-07-09T00:00:00"/>
    <d v="2013-07-13T00:00:00"/>
    <s v="Standard Class"/>
    <x v="555"/>
    <s v="Joe Elijah"/>
    <s v="Consumer"/>
    <x v="0"/>
    <s v="Broomfield"/>
    <s v="Colorado"/>
    <n v="80020"/>
    <s v="West"/>
    <s v="OFF-ST-10001505"/>
    <x v="1"/>
    <s v="Storage"/>
    <s v="Perma STOR-ALL Hanging File Box, 13 1/8&quot;W x 12 1/4&quot;D x 10 1/2&quot;H"/>
    <n v="33.488000000000007"/>
    <x v="3"/>
    <n v="0.2"/>
    <x v="1774"/>
  </r>
  <r>
    <n v="1940"/>
    <s v="CA-2013-112109"/>
    <n v="2013"/>
    <d v="2013-07-09T00:00:00"/>
    <d v="2013-07-13T00:00:00"/>
    <s v="Standard Class"/>
    <x v="555"/>
    <s v="Joe Elijah"/>
    <s v="Consumer"/>
    <x v="0"/>
    <s v="Broomfield"/>
    <s v="Colorado"/>
    <n v="80020"/>
    <s v="West"/>
    <s v="OFF-BI-10001634"/>
    <x v="1"/>
    <s v="Binders"/>
    <s v="Wilson Jones Active Use Binders"/>
    <n v="8.7360000000000024"/>
    <x v="4"/>
    <n v="0.7"/>
    <x v="1775"/>
  </r>
  <r>
    <n v="1941"/>
    <s v="CA-2013-112109"/>
    <n v="2013"/>
    <d v="2013-07-09T00:00:00"/>
    <d v="2013-07-13T00:00:00"/>
    <s v="Standard Class"/>
    <x v="555"/>
    <s v="Joe Elijah"/>
    <s v="Consumer"/>
    <x v="0"/>
    <s v="Broomfield"/>
    <s v="Colorado"/>
    <n v="80020"/>
    <s v="West"/>
    <s v="FUR-CH-10004287"/>
    <x v="0"/>
    <s v="Chairs"/>
    <s v="SAFCO Arco Folding Chair"/>
    <n v="662.88"/>
    <x v="1"/>
    <n v="0.2"/>
    <x v="1776"/>
  </r>
  <r>
    <n v="1942"/>
    <s v="CA-2014-144064"/>
    <n v="2014"/>
    <d v="2014-08-30T00:00:00"/>
    <d v="2014-09-02T00:00:00"/>
    <s v="First Class"/>
    <x v="434"/>
    <s v="Cathy Prescott"/>
    <s v="Corporate"/>
    <x v="0"/>
    <s v="Quincy"/>
    <s v="Illinois"/>
    <n v="62301"/>
    <s v="Central"/>
    <s v="OFF-LA-10004544"/>
    <x v="1"/>
    <s v="Labels"/>
    <s v="Avery 505"/>
    <n v="47.360000000000007"/>
    <x v="4"/>
    <n v="0.2"/>
    <x v="671"/>
  </r>
  <r>
    <n v="1943"/>
    <s v="CA-2014-144064"/>
    <n v="2014"/>
    <d v="2014-08-30T00:00:00"/>
    <d v="2014-09-02T00:00:00"/>
    <s v="First Class"/>
    <x v="434"/>
    <s v="Cathy Prescott"/>
    <s v="Corporate"/>
    <x v="0"/>
    <s v="Quincy"/>
    <s v="Illinois"/>
    <n v="62301"/>
    <s v="Central"/>
    <s v="OFF-ST-10004507"/>
    <x v="1"/>
    <s v="Storage"/>
    <s v="Advantus Rolling Storage Box"/>
    <n v="27.439999999999998"/>
    <x v="0"/>
    <n v="0.2"/>
    <x v="1239"/>
  </r>
  <r>
    <n v="1944"/>
    <s v="CA-2014-144064"/>
    <n v="2014"/>
    <d v="2014-08-30T00:00:00"/>
    <d v="2014-09-02T00:00:00"/>
    <s v="First Class"/>
    <x v="434"/>
    <s v="Cathy Prescott"/>
    <s v="Corporate"/>
    <x v="0"/>
    <s v="Quincy"/>
    <s v="Illinois"/>
    <n v="62301"/>
    <s v="Central"/>
    <s v="OFF-BI-10002012"/>
    <x v="1"/>
    <s v="Binders"/>
    <s v="Wilson Jones Easy Flow II Sheet Lifters"/>
    <n v="3.2399999999999993"/>
    <x v="6"/>
    <n v="0.8"/>
    <x v="1777"/>
  </r>
  <r>
    <n v="1945"/>
    <s v="CA-2013-108581"/>
    <n v="2013"/>
    <d v="2013-06-21T00:00:00"/>
    <d v="2013-06-27T00:00:00"/>
    <s v="Standard Class"/>
    <x v="105"/>
    <s v="Erin Ashbrook"/>
    <s v="Corporate"/>
    <x v="0"/>
    <s v="Carrollton"/>
    <s v="Texas"/>
    <n v="75007"/>
    <s v="Central"/>
    <s v="TEC-AC-10001109"/>
    <x v="2"/>
    <s v="Accessories"/>
    <s v="Logitech Trackman Marble Mouse"/>
    <n v="95.968000000000004"/>
    <x v="4"/>
    <n v="0.2"/>
    <x v="1778"/>
  </r>
  <r>
    <n v="1946"/>
    <s v="CA-2013-108581"/>
    <n v="2013"/>
    <d v="2013-06-21T00:00:00"/>
    <d v="2013-06-27T00:00:00"/>
    <s v="Standard Class"/>
    <x v="105"/>
    <s v="Erin Ashbrook"/>
    <s v="Corporate"/>
    <x v="0"/>
    <s v="Carrollton"/>
    <s v="Texas"/>
    <n v="75007"/>
    <s v="Central"/>
    <s v="OFF-PA-10000809"/>
    <x v="1"/>
    <s v="Paper"/>
    <s v="Xerox 206"/>
    <n v="10.368000000000002"/>
    <x v="0"/>
    <n v="0.2"/>
    <x v="572"/>
  </r>
  <r>
    <n v="1947"/>
    <s v="CA-2014-157987"/>
    <n v="2014"/>
    <d v="2014-09-03T00:00:00"/>
    <d v="2014-09-07T00:00:00"/>
    <s v="Standard Class"/>
    <x v="556"/>
    <s v="Ann Chong"/>
    <s v="Corporate"/>
    <x v="0"/>
    <s v="New York City"/>
    <s v="New York"/>
    <n v="10009"/>
    <s v="East"/>
    <s v="OFF-AR-10000658"/>
    <x v="1"/>
    <s v="Art"/>
    <s v="Newell 324"/>
    <n v="23.1"/>
    <x v="0"/>
    <n v="0"/>
    <x v="1779"/>
  </r>
  <r>
    <n v="1948"/>
    <s v="CA-2014-157987"/>
    <n v="2014"/>
    <d v="2014-09-03T00:00:00"/>
    <d v="2014-09-07T00:00:00"/>
    <s v="Standard Class"/>
    <x v="556"/>
    <s v="Ann Chong"/>
    <s v="Corporate"/>
    <x v="0"/>
    <s v="New York City"/>
    <s v="New York"/>
    <n v="10009"/>
    <s v="East"/>
    <s v="FUR-FU-10001196"/>
    <x v="0"/>
    <s v="Furnishings"/>
    <s v="DAX Cubicle Frames - 8x10"/>
    <n v="11.54"/>
    <x v="0"/>
    <n v="0"/>
    <x v="1780"/>
  </r>
  <r>
    <n v="1949"/>
    <s v="CA-2014-157987"/>
    <n v="2014"/>
    <d v="2014-09-03T00:00:00"/>
    <d v="2014-09-07T00:00:00"/>
    <s v="Standard Class"/>
    <x v="556"/>
    <s v="Ann Chong"/>
    <s v="Corporate"/>
    <x v="0"/>
    <s v="New York City"/>
    <s v="New York"/>
    <n v="10009"/>
    <s v="East"/>
    <s v="FUR-TA-10001889"/>
    <x v="0"/>
    <s v="Tables"/>
    <s v="Bush Advantage Collection Racetrack Conference Table"/>
    <n v="254.52599999999998"/>
    <x v="7"/>
    <n v="0.4"/>
    <x v="1781"/>
  </r>
  <r>
    <n v="1950"/>
    <s v="CA-2014-157987"/>
    <n v="2014"/>
    <d v="2014-09-03T00:00:00"/>
    <d v="2014-09-07T00:00:00"/>
    <s v="Standard Class"/>
    <x v="556"/>
    <s v="Ann Chong"/>
    <s v="Corporate"/>
    <x v="0"/>
    <s v="New York City"/>
    <s v="New York"/>
    <n v="10009"/>
    <s v="East"/>
    <s v="OFF-AP-10000358"/>
    <x v="1"/>
    <s v="Appliances"/>
    <s v="Fellowes Basic Home/Office Series Surge Protectors"/>
    <n v="12.98"/>
    <x v="7"/>
    <n v="0"/>
    <x v="1782"/>
  </r>
  <r>
    <n v="1951"/>
    <s v="CA-2014-157987"/>
    <n v="2014"/>
    <d v="2014-09-03T00:00:00"/>
    <d v="2014-09-07T00:00:00"/>
    <s v="Standard Class"/>
    <x v="556"/>
    <s v="Ann Chong"/>
    <s v="Corporate"/>
    <x v="0"/>
    <s v="New York City"/>
    <s v="New York"/>
    <n v="10009"/>
    <s v="East"/>
    <s v="OFF-BI-10004970"/>
    <x v="1"/>
    <s v="Binders"/>
    <s v="ACCOHIDE 3-Ring Binder, Blue, 1&quot;"/>
    <n v="26.432000000000002"/>
    <x v="8"/>
    <n v="0.2"/>
    <x v="1783"/>
  </r>
  <r>
    <n v="1952"/>
    <s v="CA-2014-157987"/>
    <n v="2014"/>
    <d v="2014-09-03T00:00:00"/>
    <d v="2014-09-07T00:00:00"/>
    <s v="Standard Class"/>
    <x v="556"/>
    <s v="Ann Chong"/>
    <s v="Corporate"/>
    <x v="0"/>
    <s v="New York City"/>
    <s v="New York"/>
    <n v="10009"/>
    <s v="East"/>
    <s v="TEC-PH-10003885"/>
    <x v="2"/>
    <s v="Phones"/>
    <s v="Cisco SPA508G"/>
    <n v="197.96999999999997"/>
    <x v="1"/>
    <n v="0"/>
    <x v="967"/>
  </r>
  <r>
    <n v="1953"/>
    <s v="CA-2014-157987"/>
    <n v="2014"/>
    <d v="2014-09-03T00:00:00"/>
    <d v="2014-09-07T00:00:00"/>
    <s v="Standard Class"/>
    <x v="556"/>
    <s v="Ann Chong"/>
    <s v="Corporate"/>
    <x v="0"/>
    <s v="New York City"/>
    <s v="New York"/>
    <n v="10009"/>
    <s v="East"/>
    <s v="OFF-LA-10001641"/>
    <x v="1"/>
    <s v="Labels"/>
    <s v="Avery 518"/>
    <n v="18.899999999999999"/>
    <x v="5"/>
    <n v="0"/>
    <x v="1446"/>
  </r>
  <r>
    <n v="1954"/>
    <s v="CA-2014-157987"/>
    <n v="2014"/>
    <d v="2014-09-03T00:00:00"/>
    <d v="2014-09-07T00:00:00"/>
    <s v="Standard Class"/>
    <x v="556"/>
    <s v="Ann Chong"/>
    <s v="Corporate"/>
    <x v="0"/>
    <s v="New York City"/>
    <s v="New York"/>
    <n v="10009"/>
    <s v="East"/>
    <s v="FUR-CH-10003379"/>
    <x v="0"/>
    <s v="Chairs"/>
    <s v="Global Commerce Series High-Back Swivel/Tilt Chairs"/>
    <n v="1282.4100000000001"/>
    <x v="2"/>
    <n v="0.1"/>
    <x v="968"/>
  </r>
  <r>
    <n v="1955"/>
    <s v="CA-2014-157987"/>
    <n v="2014"/>
    <d v="2014-09-03T00:00:00"/>
    <d v="2014-09-07T00:00:00"/>
    <s v="Standard Class"/>
    <x v="556"/>
    <s v="Ann Chong"/>
    <s v="Corporate"/>
    <x v="0"/>
    <s v="New York City"/>
    <s v="New York"/>
    <n v="10009"/>
    <s v="East"/>
    <s v="OFF-AR-10004582"/>
    <x v="1"/>
    <s v="Art"/>
    <s v="BIC Brite Liner Grip Highlighters"/>
    <n v="4.92"/>
    <x v="1"/>
    <n v="0"/>
    <x v="1784"/>
  </r>
  <r>
    <n v="1956"/>
    <s v="CA-2014-157987"/>
    <n v="2014"/>
    <d v="2014-09-03T00:00:00"/>
    <d v="2014-09-07T00:00:00"/>
    <s v="Standard Class"/>
    <x v="556"/>
    <s v="Ann Chong"/>
    <s v="Corporate"/>
    <x v="0"/>
    <s v="New York City"/>
    <s v="New York"/>
    <n v="10009"/>
    <s v="East"/>
    <s v="TEC-AC-10002842"/>
    <x v="2"/>
    <s v="Accessories"/>
    <s v="WD My Passport Ultra 2TB Portable External Hard Drive"/>
    <n v="238"/>
    <x v="0"/>
    <n v="0"/>
    <x v="1785"/>
  </r>
  <r>
    <n v="1957"/>
    <s v="CA-2014-157987"/>
    <n v="2014"/>
    <d v="2014-09-03T00:00:00"/>
    <d v="2014-09-07T00:00:00"/>
    <s v="Standard Class"/>
    <x v="556"/>
    <s v="Ann Chong"/>
    <s v="Corporate"/>
    <x v="0"/>
    <s v="New York City"/>
    <s v="New York"/>
    <n v="10009"/>
    <s v="East"/>
    <s v="TEC-AC-10000109"/>
    <x v="2"/>
    <s v="Accessories"/>
    <s v="Sony Micro Vault Click 16 GB USB 2.0 Flash Drive"/>
    <n v="167.97"/>
    <x v="1"/>
    <n v="0"/>
    <x v="789"/>
  </r>
  <r>
    <n v="1958"/>
    <s v="CA-2014-157987"/>
    <n v="2014"/>
    <d v="2014-09-03T00:00:00"/>
    <d v="2014-09-07T00:00:00"/>
    <s v="Standard Class"/>
    <x v="556"/>
    <s v="Ann Chong"/>
    <s v="Corporate"/>
    <x v="0"/>
    <s v="New York City"/>
    <s v="New York"/>
    <n v="10009"/>
    <s v="East"/>
    <s v="OFF-PA-10003893"/>
    <x v="1"/>
    <s v="Paper"/>
    <s v="Xerox 1962"/>
    <n v="17.12"/>
    <x v="4"/>
    <n v="0"/>
    <x v="1786"/>
  </r>
  <r>
    <n v="1959"/>
    <s v="CA-2014-110905"/>
    <n v="2014"/>
    <d v="2014-09-11T00:00:00"/>
    <d v="2014-09-16T00:00:00"/>
    <s v="Second Class"/>
    <x v="355"/>
    <s v="Robert Waldorf"/>
    <s v="Consumer"/>
    <x v="0"/>
    <s v="Springfield"/>
    <s v="Missouri"/>
    <n v="65807"/>
    <s v="Central"/>
    <s v="OFF-BI-10003669"/>
    <x v="1"/>
    <s v="Binders"/>
    <s v="3M Organizer Strips"/>
    <n v="16.200000000000003"/>
    <x v="1"/>
    <n v="0"/>
    <x v="1787"/>
  </r>
  <r>
    <n v="1960"/>
    <s v="CA-2014-110905"/>
    <n v="2014"/>
    <d v="2014-09-11T00:00:00"/>
    <d v="2014-09-16T00:00:00"/>
    <s v="Second Class"/>
    <x v="355"/>
    <s v="Robert Waldorf"/>
    <s v="Consumer"/>
    <x v="0"/>
    <s v="Springfield"/>
    <s v="Missouri"/>
    <n v="65807"/>
    <s v="Central"/>
    <s v="OFF-AP-10004785"/>
    <x v="1"/>
    <s v="Appliances"/>
    <s v="Holmes Replacement Filter for HEPA Air Cleaner, Medium Room"/>
    <n v="33.99"/>
    <x v="1"/>
    <n v="0"/>
    <x v="1788"/>
  </r>
  <r>
    <n v="1961"/>
    <s v="CA-2014-110905"/>
    <n v="2014"/>
    <d v="2014-09-11T00:00:00"/>
    <d v="2014-09-16T00:00:00"/>
    <s v="Second Class"/>
    <x v="355"/>
    <s v="Robert Waldorf"/>
    <s v="Consumer"/>
    <x v="0"/>
    <s v="Springfield"/>
    <s v="Missouri"/>
    <n v="65807"/>
    <s v="Central"/>
    <s v="TEC-AC-10003023"/>
    <x v="2"/>
    <s v="Accessories"/>
    <s v="Logitech G105 Gaming Keyboard"/>
    <n v="296.84999999999997"/>
    <x v="2"/>
    <n v="0"/>
    <x v="1789"/>
  </r>
  <r>
    <n v="1962"/>
    <s v="CA-2014-110905"/>
    <n v="2014"/>
    <d v="2014-09-11T00:00:00"/>
    <d v="2014-09-16T00:00:00"/>
    <s v="Second Class"/>
    <x v="355"/>
    <s v="Robert Waldorf"/>
    <s v="Consumer"/>
    <x v="0"/>
    <s v="Springfield"/>
    <s v="Missouri"/>
    <n v="65807"/>
    <s v="Central"/>
    <s v="TEC-AC-10002217"/>
    <x v="2"/>
    <s v="Accessories"/>
    <s v="Imation Clip USB flash drive - 8 GB"/>
    <n v="112.80000000000001"/>
    <x v="5"/>
    <n v="0"/>
    <x v="1790"/>
  </r>
  <r>
    <n v="1963"/>
    <s v="CA-2014-110905"/>
    <n v="2014"/>
    <d v="2014-09-11T00:00:00"/>
    <d v="2014-09-16T00:00:00"/>
    <s v="Second Class"/>
    <x v="355"/>
    <s v="Robert Waldorf"/>
    <s v="Consumer"/>
    <x v="0"/>
    <s v="Springfield"/>
    <s v="Missouri"/>
    <n v="65807"/>
    <s v="Central"/>
    <s v="OFF-BI-10002954"/>
    <x v="1"/>
    <s v="Binders"/>
    <s v="Newell 3-Hole Punched Plastic Slotted Magazine Holders for Binders"/>
    <n v="13.71"/>
    <x v="1"/>
    <n v="0"/>
    <x v="1791"/>
  </r>
  <r>
    <n v="1964"/>
    <s v="CA-2014-110905"/>
    <n v="2014"/>
    <d v="2014-09-11T00:00:00"/>
    <d v="2014-09-16T00:00:00"/>
    <s v="Second Class"/>
    <x v="355"/>
    <s v="Robert Waldorf"/>
    <s v="Consumer"/>
    <x v="0"/>
    <s v="Springfield"/>
    <s v="Missouri"/>
    <n v="65807"/>
    <s v="Central"/>
    <s v="OFF-PA-10002586"/>
    <x v="1"/>
    <s v="Paper"/>
    <s v="Xerox 1970"/>
    <n v="24.900000000000002"/>
    <x v="2"/>
    <n v="0"/>
    <x v="1792"/>
  </r>
  <r>
    <n v="1965"/>
    <s v="CA-2014-110905"/>
    <n v="2014"/>
    <d v="2014-09-11T00:00:00"/>
    <d v="2014-09-16T00:00:00"/>
    <s v="Second Class"/>
    <x v="355"/>
    <s v="Robert Waldorf"/>
    <s v="Consumer"/>
    <x v="0"/>
    <s v="Springfield"/>
    <s v="Missouri"/>
    <n v="65807"/>
    <s v="Central"/>
    <s v="OFF-ST-10000025"/>
    <x v="1"/>
    <s v="Storage"/>
    <s v="Fellowes Stor/Drawer Steel Plus Storage Drawers"/>
    <n v="286.29000000000002"/>
    <x v="1"/>
    <n v="0"/>
    <x v="1793"/>
  </r>
  <r>
    <n v="1966"/>
    <s v="CA-2014-110905"/>
    <n v="2014"/>
    <d v="2014-09-11T00:00:00"/>
    <d v="2014-09-16T00:00:00"/>
    <s v="Second Class"/>
    <x v="355"/>
    <s v="Robert Waldorf"/>
    <s v="Consumer"/>
    <x v="0"/>
    <s v="Springfield"/>
    <s v="Missouri"/>
    <n v="65807"/>
    <s v="Central"/>
    <s v="OFF-AP-10003281"/>
    <x v="1"/>
    <s v="Appliances"/>
    <s v="Acco 6 Outlet Guardian Standard Surge Suppressor"/>
    <n v="24.18"/>
    <x v="0"/>
    <n v="0"/>
    <x v="1794"/>
  </r>
  <r>
    <n v="1967"/>
    <s v="CA-2014-165841"/>
    <n v="2014"/>
    <d v="2014-12-22T00:00:00"/>
    <d v="2014-12-29T00:00:00"/>
    <s v="Standard Class"/>
    <x v="203"/>
    <s v="Dean Braden"/>
    <s v="Consumer"/>
    <x v="0"/>
    <s v="Paterson"/>
    <s v="New Jersey"/>
    <n v="7501"/>
    <s v="East"/>
    <s v="TEC-PH-10002103"/>
    <x v="2"/>
    <s v="Phones"/>
    <s v="Jabra SPEAK 410"/>
    <n v="281.96999999999997"/>
    <x v="1"/>
    <n v="0"/>
    <x v="1795"/>
  </r>
  <r>
    <n v="1968"/>
    <s v="CA-2014-165841"/>
    <n v="2014"/>
    <d v="2014-12-22T00:00:00"/>
    <d v="2014-12-29T00:00:00"/>
    <s v="Standard Class"/>
    <x v="203"/>
    <s v="Dean Braden"/>
    <s v="Consumer"/>
    <x v="0"/>
    <s v="Paterson"/>
    <s v="New Jersey"/>
    <n v="7501"/>
    <s v="East"/>
    <s v="OFF-SU-10000898"/>
    <x v="1"/>
    <s v="Supplies"/>
    <s v="Acme Hot Forged Carbon Steel Scissors with Nickel-Plated Handles, 3 7/8&quot; Cut, 8&quot;L"/>
    <n v="69.5"/>
    <x v="2"/>
    <n v="0"/>
    <x v="1796"/>
  </r>
  <r>
    <n v="1969"/>
    <s v="CA-2014-165841"/>
    <n v="2014"/>
    <d v="2014-12-22T00:00:00"/>
    <d v="2014-12-29T00:00:00"/>
    <s v="Standard Class"/>
    <x v="203"/>
    <s v="Dean Braden"/>
    <s v="Consumer"/>
    <x v="0"/>
    <s v="Paterson"/>
    <s v="New Jersey"/>
    <n v="7501"/>
    <s v="East"/>
    <s v="OFF-PA-10001144"/>
    <x v="1"/>
    <s v="Paper"/>
    <s v="Xerox 1913"/>
    <n v="166.44"/>
    <x v="1"/>
    <n v="0"/>
    <x v="1797"/>
  </r>
  <r>
    <n v="1970"/>
    <s v="CA-2014-117485"/>
    <n v="2014"/>
    <d v="2014-09-24T00:00:00"/>
    <d v="2014-09-30T00:00:00"/>
    <s v="Standard Class"/>
    <x v="217"/>
    <s v="Bill Donatelli"/>
    <s v="Consumer"/>
    <x v="0"/>
    <s v="Tulsa"/>
    <s v="Oklahoma"/>
    <n v="74133"/>
    <s v="Central"/>
    <s v="TEC-AC-10004659"/>
    <x v="2"/>
    <s v="Accessories"/>
    <s v="Imation Secure+ Hardware Encrypted USB 2.0 Flash Drive; 16GB"/>
    <n v="291.95999999999998"/>
    <x v="4"/>
    <n v="0"/>
    <x v="1798"/>
  </r>
  <r>
    <n v="1971"/>
    <s v="CA-2014-140242"/>
    <n v="2014"/>
    <d v="2014-05-07T00:00:00"/>
    <d v="2014-05-12T00:00:00"/>
    <s v="Standard Class"/>
    <x v="529"/>
    <s v="Max Ludwig"/>
    <s v="Home Office"/>
    <x v="0"/>
    <s v="Chicago"/>
    <s v="Illinois"/>
    <n v="60623"/>
    <s v="Central"/>
    <s v="OFF-AR-10004752"/>
    <x v="1"/>
    <s v="Art"/>
    <s v="Blackstonian Pencils"/>
    <n v="6.4080000000000004"/>
    <x v="1"/>
    <n v="0.2"/>
    <x v="1799"/>
  </r>
  <r>
    <n v="1972"/>
    <s v="CA-2014-140242"/>
    <n v="2014"/>
    <d v="2014-05-07T00:00:00"/>
    <d v="2014-05-12T00:00:00"/>
    <s v="Standard Class"/>
    <x v="529"/>
    <s v="Max Ludwig"/>
    <s v="Home Office"/>
    <x v="0"/>
    <s v="Chicago"/>
    <s v="Illinois"/>
    <n v="60623"/>
    <s v="Central"/>
    <s v="TEC-AC-10004659"/>
    <x v="2"/>
    <s v="Accessories"/>
    <s v="Imation Secure+ Hardware Encrypted USB 2.0 Flash Drive; 16GB"/>
    <n v="408.74399999999997"/>
    <x v="3"/>
    <n v="0.2"/>
    <x v="179"/>
  </r>
  <r>
    <n v="1973"/>
    <s v="CA-2011-148950"/>
    <n v="2011"/>
    <d v="2011-12-14T00:00:00"/>
    <d v="2011-12-19T00:00:00"/>
    <s v="Standard Class"/>
    <x v="557"/>
    <s v="Joy Daniels"/>
    <s v="Consumer"/>
    <x v="0"/>
    <s v="Chicago"/>
    <s v="Illinois"/>
    <n v="60610"/>
    <s v="Central"/>
    <s v="OFF-BI-10001249"/>
    <x v="1"/>
    <s v="Binders"/>
    <s v="Avery Heavy-Duty EZD View Binder with Locking Rings"/>
    <n v="5.1039999999999992"/>
    <x v="4"/>
    <n v="0.8"/>
    <x v="1800"/>
  </r>
  <r>
    <n v="1974"/>
    <s v="CA-2011-148950"/>
    <n v="2011"/>
    <d v="2011-12-14T00:00:00"/>
    <d v="2011-12-19T00:00:00"/>
    <s v="Standard Class"/>
    <x v="557"/>
    <s v="Joy Daniels"/>
    <s v="Consumer"/>
    <x v="0"/>
    <s v="Chicago"/>
    <s v="Illinois"/>
    <n v="60610"/>
    <s v="Central"/>
    <s v="OFF-FA-10003059"/>
    <x v="1"/>
    <s v="Fasteners"/>
    <s v="Assorted Color Push Pins"/>
    <n v="2.8960000000000004"/>
    <x v="0"/>
    <n v="0.2"/>
    <x v="1801"/>
  </r>
  <r>
    <n v="1975"/>
    <s v="CA-2011-148950"/>
    <n v="2011"/>
    <d v="2011-12-14T00:00:00"/>
    <d v="2011-12-19T00:00:00"/>
    <s v="Standard Class"/>
    <x v="557"/>
    <s v="Joy Daniels"/>
    <s v="Consumer"/>
    <x v="0"/>
    <s v="Chicago"/>
    <s v="Illinois"/>
    <n v="60610"/>
    <s v="Central"/>
    <s v="TEC-AC-10002718"/>
    <x v="2"/>
    <s v="Accessories"/>
    <s v="Belkin Standard 104 key USB Keyboard"/>
    <n v="35.016000000000005"/>
    <x v="1"/>
    <n v="0.2"/>
    <x v="1802"/>
  </r>
  <r>
    <n v="1976"/>
    <s v="CA-2011-110408"/>
    <n v="2011"/>
    <d v="2011-10-18T00:00:00"/>
    <d v="2011-10-20T00:00:00"/>
    <s v="Second Class"/>
    <x v="127"/>
    <s v="Alan Schoenberger"/>
    <s v="Corporate"/>
    <x v="0"/>
    <s v="Montgomery"/>
    <s v="Alabama"/>
    <n v="36116"/>
    <s v="South"/>
    <s v="OFF-ST-10001522"/>
    <x v="1"/>
    <s v="Storage"/>
    <s v="Gould Plastics 18-Pocket Panel Bin, 34w x 5-1/4d x 20-1/2h"/>
    <n v="275.96999999999997"/>
    <x v="1"/>
    <n v="0"/>
    <x v="1803"/>
  </r>
  <r>
    <n v="1977"/>
    <s v="CA-2011-110408"/>
    <n v="2011"/>
    <d v="2011-10-18T00:00:00"/>
    <d v="2011-10-20T00:00:00"/>
    <s v="Second Class"/>
    <x v="127"/>
    <s v="Alan Schoenberger"/>
    <s v="Corporate"/>
    <x v="0"/>
    <s v="Montgomery"/>
    <s v="Alabama"/>
    <n v="36116"/>
    <s v="South"/>
    <s v="TEC-PH-10002352"/>
    <x v="2"/>
    <s v="Phones"/>
    <s v="Avaya IP Phone 1140E VoIP phone"/>
    <n v="1394.95"/>
    <x v="2"/>
    <n v="0"/>
    <x v="1804"/>
  </r>
  <r>
    <n v="1978"/>
    <s v="CA-2011-110408"/>
    <n v="2011"/>
    <d v="2011-10-18T00:00:00"/>
    <d v="2011-10-20T00:00:00"/>
    <s v="Second Class"/>
    <x v="127"/>
    <s v="Alan Schoenberger"/>
    <s v="Corporate"/>
    <x v="0"/>
    <s v="Montgomery"/>
    <s v="Alabama"/>
    <n v="36116"/>
    <s v="South"/>
    <s v="FUR-CH-10003774"/>
    <x v="0"/>
    <s v="Chairs"/>
    <s v="Global Wood Trimmed Manager's Task Chair, Khaki"/>
    <n v="545.88"/>
    <x v="5"/>
    <n v="0"/>
    <x v="1805"/>
  </r>
  <r>
    <n v="1979"/>
    <s v="CA-2012-109939"/>
    <n v="2012"/>
    <d v="2012-05-08T00:00:00"/>
    <d v="2012-05-12T00:00:00"/>
    <s v="Standard Class"/>
    <x v="211"/>
    <s v="Allen Armold"/>
    <s v="Consumer"/>
    <x v="0"/>
    <s v="Salem"/>
    <s v="Oregon"/>
    <n v="97301"/>
    <s v="West"/>
    <s v="OFF-AR-10000127"/>
    <x v="1"/>
    <s v="Art"/>
    <s v="Newell 321"/>
    <n v="5.2480000000000002"/>
    <x v="0"/>
    <n v="0.2"/>
    <x v="822"/>
  </r>
  <r>
    <n v="1980"/>
    <s v="CA-2013-112669"/>
    <n v="2013"/>
    <d v="2013-04-15T00:00:00"/>
    <d v="2013-04-15T00:00:00"/>
    <s v="Same Day"/>
    <x v="446"/>
    <s v="Kean Takahito"/>
    <s v="Consumer"/>
    <x v="0"/>
    <s v="Glendale"/>
    <s v="Arizona"/>
    <n v="85301"/>
    <s v="West"/>
    <s v="FUR-CH-10004086"/>
    <x v="0"/>
    <s v="Chairs"/>
    <s v="Hon 4070 Series Pagoda Armless Upholstered Stacking Chairs"/>
    <n v="933.53600000000006"/>
    <x v="4"/>
    <n v="0.2"/>
    <x v="1806"/>
  </r>
  <r>
    <n v="1981"/>
    <s v="CA-2013-112669"/>
    <n v="2013"/>
    <d v="2013-04-15T00:00:00"/>
    <d v="2013-04-15T00:00:00"/>
    <s v="Same Day"/>
    <x v="446"/>
    <s v="Kean Takahito"/>
    <s v="Consumer"/>
    <x v="0"/>
    <s v="Glendale"/>
    <s v="Arizona"/>
    <n v="85301"/>
    <s v="West"/>
    <s v="OFF-ST-10001228"/>
    <x v="1"/>
    <s v="Storage"/>
    <s v="Fellowes Personal Hanging Folder Files, Navy"/>
    <n v="42.975999999999999"/>
    <x v="4"/>
    <n v="0.2"/>
    <x v="1807"/>
  </r>
  <r>
    <n v="1982"/>
    <s v="CA-2012-119592"/>
    <n v="2012"/>
    <d v="2012-12-14T00:00:00"/>
    <d v="2012-12-16T00:00:00"/>
    <s v="Second Class"/>
    <x v="152"/>
    <s v="Muhammed MacIntyre"/>
    <s v="Corporate"/>
    <x v="0"/>
    <s v="Columbus"/>
    <s v="Georgia"/>
    <n v="31907"/>
    <s v="South"/>
    <s v="OFF-BI-10004187"/>
    <x v="1"/>
    <s v="Binders"/>
    <s v="Staples"/>
    <n v="3.76"/>
    <x v="0"/>
    <n v="0"/>
    <x v="1808"/>
  </r>
  <r>
    <n v="1983"/>
    <s v="CA-2011-122749"/>
    <n v="2011"/>
    <d v="2011-12-03T00:00:00"/>
    <d v="2011-12-09T00:00:00"/>
    <s v="Standard Class"/>
    <x v="159"/>
    <s v="Nathan Gelder"/>
    <s v="Consumer"/>
    <x v="0"/>
    <s v="Oklahoma City"/>
    <s v="Oklahoma"/>
    <n v="73120"/>
    <s v="Central"/>
    <s v="TEC-PH-10003811"/>
    <x v="2"/>
    <s v="Phones"/>
    <s v="Jabra Supreme Plus Driver Edition Headset"/>
    <n v="479.96"/>
    <x v="4"/>
    <n v="0"/>
    <x v="1809"/>
  </r>
  <r>
    <n v="1984"/>
    <s v="CA-2011-164721"/>
    <n v="2011"/>
    <d v="2011-11-25T00:00:00"/>
    <d v="2011-11-27T00:00:00"/>
    <s v="Second Class"/>
    <x v="429"/>
    <s v="Laurel Workman"/>
    <s v="Corporate"/>
    <x v="0"/>
    <s v="Brentwood"/>
    <s v="California"/>
    <n v="94513"/>
    <s v="West"/>
    <s v="OFF-AP-10000240"/>
    <x v="1"/>
    <s v="Appliances"/>
    <s v="Belkin F9G930V10-GRY 9 Outlet Surge"/>
    <n v="320.88"/>
    <x v="5"/>
    <n v="0"/>
    <x v="1810"/>
  </r>
  <r>
    <n v="1985"/>
    <s v="CA-2011-164721"/>
    <n v="2011"/>
    <d v="2011-11-25T00:00:00"/>
    <d v="2011-11-27T00:00:00"/>
    <s v="Second Class"/>
    <x v="429"/>
    <s v="Laurel Workman"/>
    <s v="Corporate"/>
    <x v="0"/>
    <s v="Brentwood"/>
    <s v="California"/>
    <n v="94513"/>
    <s v="West"/>
    <s v="FUR-FU-10001940"/>
    <x v="0"/>
    <s v="Furnishings"/>
    <s v="Staples"/>
    <n v="23.88"/>
    <x v="1"/>
    <n v="0"/>
    <x v="1811"/>
  </r>
  <r>
    <n v="1986"/>
    <s v="CA-2011-164721"/>
    <n v="2011"/>
    <d v="2011-11-25T00:00:00"/>
    <d v="2011-11-27T00:00:00"/>
    <s v="Second Class"/>
    <x v="429"/>
    <s v="Laurel Workman"/>
    <s v="Corporate"/>
    <x v="0"/>
    <s v="Brentwood"/>
    <s v="California"/>
    <n v="94513"/>
    <s v="West"/>
    <s v="OFF-PA-10000575"/>
    <x v="1"/>
    <s v="Paper"/>
    <s v="Wirebound Message Books, Four 2 3/4 x 5 White Forms per Page"/>
    <n v="26.76"/>
    <x v="4"/>
    <n v="0"/>
    <x v="1812"/>
  </r>
  <r>
    <n v="1987"/>
    <s v="CA-2013-147417"/>
    <n v="2013"/>
    <d v="2013-07-26T00:00:00"/>
    <d v="2013-07-28T00:00:00"/>
    <s v="First Class"/>
    <x v="558"/>
    <s v="Christy Brittain"/>
    <s v="Consumer"/>
    <x v="0"/>
    <s v="Columbus"/>
    <s v="Ohio"/>
    <n v="43229"/>
    <s v="East"/>
    <s v="TEC-CO-10001449"/>
    <x v="2"/>
    <s v="Copiers"/>
    <s v="Hewlett Packard LaserJet 3310 Copier"/>
    <n v="1439.9759999999999"/>
    <x v="4"/>
    <n v="0.4"/>
    <x v="1813"/>
  </r>
  <r>
    <n v="1988"/>
    <s v="CA-2012-127509"/>
    <n v="2012"/>
    <d v="2012-11-09T00:00:00"/>
    <d v="2012-11-13T00:00:00"/>
    <s v="Standard Class"/>
    <x v="548"/>
    <s v="Adam Shillingsburg"/>
    <s v="Consumer"/>
    <x v="0"/>
    <s v="Springfield"/>
    <s v="Missouri"/>
    <n v="65807"/>
    <s v="Central"/>
    <s v="OFF-BI-10002393"/>
    <x v="1"/>
    <s v="Binders"/>
    <s v="Binder Posts"/>
    <n v="17.22"/>
    <x v="1"/>
    <n v="0"/>
    <x v="1814"/>
  </r>
  <r>
    <n v="1989"/>
    <s v="CA-2012-127509"/>
    <n v="2012"/>
    <d v="2012-11-09T00:00:00"/>
    <d v="2012-11-13T00:00:00"/>
    <s v="Standard Class"/>
    <x v="548"/>
    <s v="Adam Shillingsburg"/>
    <s v="Consumer"/>
    <x v="0"/>
    <s v="Springfield"/>
    <s v="Missouri"/>
    <n v="65807"/>
    <s v="Central"/>
    <s v="FUR-TA-10002855"/>
    <x v="0"/>
    <s v="Tables"/>
    <s v="Bevis Round Conference Table Top &amp; Single Column Base"/>
    <n v="1024.3800000000001"/>
    <x v="3"/>
    <n v="0"/>
    <x v="1815"/>
  </r>
  <r>
    <n v="1990"/>
    <s v="CA-2012-127509"/>
    <n v="2012"/>
    <d v="2012-11-09T00:00:00"/>
    <d v="2012-11-13T00:00:00"/>
    <s v="Standard Class"/>
    <x v="548"/>
    <s v="Adam Shillingsburg"/>
    <s v="Consumer"/>
    <x v="0"/>
    <s v="Springfield"/>
    <s v="Missouri"/>
    <n v="65807"/>
    <s v="Central"/>
    <s v="OFF-EN-10000781"/>
    <x v="1"/>
    <s v="Envelopes"/>
    <s v="#10- 4 1/8&quot; x 9 1/2&quot; Recycled Envelopes"/>
    <n v="26.22"/>
    <x v="1"/>
    <n v="0"/>
    <x v="1816"/>
  </r>
  <r>
    <n v="1991"/>
    <s v="CA-2012-127509"/>
    <n v="2012"/>
    <d v="2012-11-09T00:00:00"/>
    <d v="2012-11-13T00:00:00"/>
    <s v="Standard Class"/>
    <x v="548"/>
    <s v="Adam Shillingsburg"/>
    <s v="Consumer"/>
    <x v="0"/>
    <s v="Springfield"/>
    <s v="Missouri"/>
    <n v="65807"/>
    <s v="Central"/>
    <s v="OFF-PA-10002160"/>
    <x v="1"/>
    <s v="Paper"/>
    <s v="Xerox 1978"/>
    <n v="17.34"/>
    <x v="1"/>
    <n v="0"/>
    <x v="1817"/>
  </r>
  <r>
    <n v="1992"/>
    <s v="CA-2014-111374"/>
    <n v="2014"/>
    <d v="2014-02-25T00:00:00"/>
    <d v="2014-03-01T00:00:00"/>
    <s v="Standard Class"/>
    <x v="558"/>
    <s v="Christy Brittain"/>
    <s v="Consumer"/>
    <x v="0"/>
    <s v="Philadelphia"/>
    <s v="Pennsylvania"/>
    <n v="19134"/>
    <s v="East"/>
    <s v="OFF-BI-10004970"/>
    <x v="1"/>
    <s v="Binders"/>
    <s v="ACCOHIDE 3-Ring Binder, Blue, 1&quot;"/>
    <n v="4.9560000000000004"/>
    <x v="4"/>
    <n v="0.7"/>
    <x v="1818"/>
  </r>
  <r>
    <n v="1993"/>
    <s v="CA-2014-133648"/>
    <n v="2014"/>
    <d v="2014-06-26T00:00:00"/>
    <d v="2014-07-03T00:00:00"/>
    <s v="Standard Class"/>
    <x v="529"/>
    <s v="Max Ludwig"/>
    <s v="Home Office"/>
    <x v="0"/>
    <s v="Springfield"/>
    <s v="Oregon"/>
    <n v="97477"/>
    <s v="West"/>
    <s v="OFF-LA-10003923"/>
    <x v="1"/>
    <s v="Labels"/>
    <s v="Alphabetical Labels for Top Tab Filing"/>
    <n v="71.040000000000006"/>
    <x v="5"/>
    <n v="0.2"/>
    <x v="1819"/>
  </r>
  <r>
    <n v="1994"/>
    <s v="CA-2014-133648"/>
    <n v="2014"/>
    <d v="2014-06-26T00:00:00"/>
    <d v="2014-07-03T00:00:00"/>
    <s v="Standard Class"/>
    <x v="529"/>
    <s v="Max Ludwig"/>
    <s v="Home Office"/>
    <x v="0"/>
    <s v="Springfield"/>
    <s v="Oregon"/>
    <n v="97477"/>
    <s v="West"/>
    <s v="OFF-AR-10002257"/>
    <x v="1"/>
    <s v="Art"/>
    <s v="Eldon Spacemaker Box, Quick-Snap Lid, Clear"/>
    <n v="5.3440000000000003"/>
    <x v="0"/>
    <n v="0.2"/>
    <x v="1820"/>
  </r>
  <r>
    <n v="1995"/>
    <s v="CA-2014-133648"/>
    <n v="2014"/>
    <d v="2014-06-26T00:00:00"/>
    <d v="2014-07-03T00:00:00"/>
    <s v="Standard Class"/>
    <x v="529"/>
    <s v="Max Ludwig"/>
    <s v="Home Office"/>
    <x v="0"/>
    <s v="Springfield"/>
    <s v="Oregon"/>
    <n v="97477"/>
    <s v="West"/>
    <s v="OFF-FA-10004395"/>
    <x v="1"/>
    <s v="Fasteners"/>
    <s v="Plymouth Boxed Rubber Bands by Plymouth"/>
    <n v="11.304"/>
    <x v="1"/>
    <n v="0.2"/>
    <x v="1821"/>
  </r>
  <r>
    <n v="1996"/>
    <s v="US-2014-147221"/>
    <n v="2014"/>
    <d v="2014-12-03T00:00:00"/>
    <d v="2014-12-05T00:00:00"/>
    <s v="Second Class"/>
    <x v="559"/>
    <s v="Joy Smith"/>
    <s v="Consumer"/>
    <x v="0"/>
    <s v="Houston"/>
    <s v="Texas"/>
    <n v="77036"/>
    <s v="Central"/>
    <s v="OFF-AP-10002534"/>
    <x v="1"/>
    <s v="Appliances"/>
    <s v="3.6 Cubic Foot Counter Height Office Refrigerator"/>
    <n v="294.61999999999995"/>
    <x v="2"/>
    <n v="0.8"/>
    <x v="1822"/>
  </r>
  <r>
    <n v="1997"/>
    <s v="US-2014-147221"/>
    <n v="2014"/>
    <d v="2014-12-03T00:00:00"/>
    <d v="2014-12-05T00:00:00"/>
    <s v="Second Class"/>
    <x v="559"/>
    <s v="Joy Smith"/>
    <s v="Consumer"/>
    <x v="0"/>
    <s v="Houston"/>
    <s v="Texas"/>
    <n v="77036"/>
    <s v="Central"/>
    <s v="FUR-FU-10004020"/>
    <x v="0"/>
    <s v="Furnishings"/>
    <s v="Advantus Panel Wall Acrylic Frame"/>
    <n v="8.7520000000000007"/>
    <x v="4"/>
    <n v="0.6"/>
    <x v="1823"/>
  </r>
  <r>
    <n v="1998"/>
    <s v="CA-2011-131905"/>
    <n v="2011"/>
    <d v="2011-02-07T00:00:00"/>
    <d v="2011-02-10T00:00:00"/>
    <s v="First Class"/>
    <x v="540"/>
    <s v="Neil Ducich"/>
    <s v="Corporate"/>
    <x v="0"/>
    <s v="Chesapeake"/>
    <s v="Virginia"/>
    <n v="23320"/>
    <s v="South"/>
    <s v="OFF-LA-10002787"/>
    <x v="1"/>
    <s v="Labels"/>
    <s v="Avery 480"/>
    <n v="15"/>
    <x v="4"/>
    <n v="0"/>
    <x v="1824"/>
  </r>
  <r>
    <n v="1999"/>
    <s v="CA-2011-131905"/>
    <n v="2011"/>
    <d v="2011-02-07T00:00:00"/>
    <d v="2011-02-10T00:00:00"/>
    <s v="First Class"/>
    <x v="540"/>
    <s v="Neil Ducich"/>
    <s v="Corporate"/>
    <x v="0"/>
    <s v="Chesapeake"/>
    <s v="Virginia"/>
    <n v="23320"/>
    <s v="South"/>
    <s v="TEC-PH-10003645"/>
    <x v="2"/>
    <s v="Phones"/>
    <s v="Aastra 57i VoIP phone"/>
    <n v="161.61000000000001"/>
    <x v="7"/>
    <n v="0"/>
    <x v="1825"/>
  </r>
  <r>
    <n v="2000"/>
    <s v="CA-2011-131905"/>
    <n v="2011"/>
    <d v="2011-02-07T00:00:00"/>
    <d v="2011-02-10T00:00:00"/>
    <s v="First Class"/>
    <x v="540"/>
    <s v="Neil Ducich"/>
    <s v="Corporate"/>
    <x v="0"/>
    <s v="Chesapeake"/>
    <s v="Virginia"/>
    <n v="23320"/>
    <s v="South"/>
    <s v="TEC-PH-10001615"/>
    <x v="2"/>
    <s v="Phones"/>
    <s v="AT&amp;T CL82213"/>
    <n v="144.94999999999999"/>
    <x v="2"/>
    <n v="0"/>
    <x v="1826"/>
  </r>
  <r>
    <n v="2001"/>
    <s v="CA-2014-166128"/>
    <n v="2014"/>
    <d v="2014-04-12T00:00:00"/>
    <d v="2014-04-19T00:00:00"/>
    <s v="Standard Class"/>
    <x v="560"/>
    <s v="Luke Weiss"/>
    <s v="Consumer"/>
    <x v="0"/>
    <s v="Pasadena"/>
    <s v="California"/>
    <n v="91104"/>
    <s v="West"/>
    <s v="TEC-AC-10001767"/>
    <x v="2"/>
    <s v="Accessories"/>
    <s v="SanDisk Ultra 64 GB MicroSDHC Class 10 Memory Card"/>
    <n v="199.95000000000002"/>
    <x v="2"/>
    <n v="0"/>
    <x v="1827"/>
  </r>
  <r>
    <n v="2002"/>
    <s v="CA-2014-166128"/>
    <n v="2014"/>
    <d v="2014-04-12T00:00:00"/>
    <d v="2014-04-19T00:00:00"/>
    <s v="Standard Class"/>
    <x v="560"/>
    <s v="Luke Weiss"/>
    <s v="Consumer"/>
    <x v="0"/>
    <s v="Pasadena"/>
    <s v="California"/>
    <n v="91104"/>
    <s v="West"/>
    <s v="OFF-AR-10001221"/>
    <x v="1"/>
    <s v="Art"/>
    <s v="Dixon Ticonderoga Erasable Colored Pencil Set, 12-Color"/>
    <n v="41.86"/>
    <x v="3"/>
    <n v="0"/>
    <x v="1828"/>
  </r>
  <r>
    <n v="2003"/>
    <s v="CA-2014-163510"/>
    <n v="2014"/>
    <d v="2014-12-26T00:00:00"/>
    <d v="2014-12-29T00:00:00"/>
    <s v="Second Class"/>
    <x v="527"/>
    <s v="Joni Wasserman"/>
    <s v="Consumer"/>
    <x v="0"/>
    <s v="Louisville"/>
    <s v="Kentucky"/>
    <n v="40214"/>
    <s v="South"/>
    <s v="OFF-ST-10000563"/>
    <x v="1"/>
    <s v="Storage"/>
    <s v="Fellowes Bankers Box Stor/Drawer Steel Plus"/>
    <n v="95.94"/>
    <x v="1"/>
    <n v="0"/>
    <x v="1526"/>
  </r>
  <r>
    <n v="2004"/>
    <s v="CA-2014-163510"/>
    <n v="2014"/>
    <d v="2014-12-26T00:00:00"/>
    <d v="2014-12-29T00:00:00"/>
    <s v="Second Class"/>
    <x v="527"/>
    <s v="Joni Wasserman"/>
    <s v="Consumer"/>
    <x v="0"/>
    <s v="Louisville"/>
    <s v="Kentucky"/>
    <n v="40214"/>
    <s v="South"/>
    <s v="FUR-CH-10001146"/>
    <x v="0"/>
    <s v="Chairs"/>
    <s v="Global Value Mid-Back Manager's Chair, Gray"/>
    <n v="304.45"/>
    <x v="2"/>
    <n v="0"/>
    <x v="1829"/>
  </r>
  <r>
    <n v="2005"/>
    <s v="US-2014-143028"/>
    <n v="2014"/>
    <d v="2014-04-12T00:00:00"/>
    <d v="2014-04-19T00:00:00"/>
    <s v="Standard Class"/>
    <x v="337"/>
    <s v="Sample Company A"/>
    <s v="Home Office"/>
    <x v="0"/>
    <s v="Lubbock"/>
    <s v="Texas"/>
    <n v="79424"/>
    <s v="Central"/>
    <s v="OFF-BI-10004738"/>
    <x v="1"/>
    <s v="Binders"/>
    <s v="Flexible Leather- Look Classic Collection Ring Binder"/>
    <n v="11.363999999999997"/>
    <x v="1"/>
    <n v="0.8"/>
    <x v="536"/>
  </r>
  <r>
    <n v="2006"/>
    <s v="CA-2011-111150"/>
    <n v="2011"/>
    <d v="2011-12-31T00:00:00"/>
    <d v="2012-01-04T00:00:00"/>
    <s v="Standard Class"/>
    <x v="338"/>
    <s v="Rob Williams"/>
    <s v="Corporate"/>
    <x v="0"/>
    <s v="Columbia"/>
    <s v="Missouri"/>
    <n v="65203"/>
    <s v="Central"/>
    <s v="OFF-AR-10000034"/>
    <x v="1"/>
    <s v="Art"/>
    <s v="BIC Brite Liner Grip Highlighters, Assorted, 5/Pack"/>
    <n v="29.68"/>
    <x v="3"/>
    <n v="0"/>
    <x v="1830"/>
  </r>
  <r>
    <n v="2007"/>
    <s v="CA-2011-111150"/>
    <n v="2011"/>
    <d v="2011-12-31T00:00:00"/>
    <d v="2012-01-04T00:00:00"/>
    <s v="Standard Class"/>
    <x v="338"/>
    <s v="Rob Williams"/>
    <s v="Corporate"/>
    <x v="0"/>
    <s v="Columbia"/>
    <s v="Missouri"/>
    <n v="65203"/>
    <s v="Central"/>
    <s v="TEC-AC-10000290"/>
    <x v="2"/>
    <s v="Accessories"/>
    <s v="Sabrent 4-Port USB 2.0 Hub"/>
    <n v="47.53"/>
    <x v="3"/>
    <n v="0"/>
    <x v="1831"/>
  </r>
  <r>
    <n v="2008"/>
    <s v="CA-2014-165386"/>
    <n v="2014"/>
    <d v="2014-08-04T00:00:00"/>
    <d v="2014-08-05T00:00:00"/>
    <s v="First Class"/>
    <x v="496"/>
    <s v="Charlotte Melton"/>
    <s v="Consumer"/>
    <x v="0"/>
    <s v="Chicago"/>
    <s v="Illinois"/>
    <n v="60623"/>
    <s v="Central"/>
    <s v="FUR-BO-10003034"/>
    <x v="0"/>
    <s v="Bookcases"/>
    <s v="O'Sullivan Elevations Bookcase, Cherry Finish"/>
    <n v="183.37199999999999"/>
    <x v="0"/>
    <n v="0.3"/>
    <x v="1832"/>
  </r>
  <r>
    <n v="2009"/>
    <s v="CA-2011-116407"/>
    <n v="2011"/>
    <d v="2011-11-15T00:00:00"/>
    <d v="2011-11-21T00:00:00"/>
    <s v="Standard Class"/>
    <x v="440"/>
    <s v="Jamie Frazer"/>
    <s v="Consumer"/>
    <x v="0"/>
    <s v="Johnson City"/>
    <s v="Tennessee"/>
    <n v="37604"/>
    <s v="South"/>
    <s v="OFF-AR-10001315"/>
    <x v="1"/>
    <s v="Art"/>
    <s v="Newell 310"/>
    <n v="4.2240000000000002"/>
    <x v="1"/>
    <n v="0.2"/>
    <x v="1833"/>
  </r>
  <r>
    <n v="2010"/>
    <s v="CA-2011-116407"/>
    <n v="2011"/>
    <d v="2011-11-15T00:00:00"/>
    <d v="2011-11-21T00:00:00"/>
    <s v="Standard Class"/>
    <x v="440"/>
    <s v="Jamie Frazer"/>
    <s v="Consumer"/>
    <x v="0"/>
    <s v="Johnson City"/>
    <s v="Tennessee"/>
    <n v="37604"/>
    <s v="South"/>
    <s v="OFF-AP-10002118"/>
    <x v="1"/>
    <s v="Appliances"/>
    <s v="1.7 Cubic Foot Compact &quot;Cube&quot; Office Refrigerators"/>
    <n v="333.05600000000004"/>
    <x v="0"/>
    <n v="0.2"/>
    <x v="1834"/>
  </r>
  <r>
    <n v="2011"/>
    <s v="CA-2011-116407"/>
    <n v="2011"/>
    <d v="2011-11-15T00:00:00"/>
    <d v="2011-11-21T00:00:00"/>
    <s v="Standard Class"/>
    <x v="440"/>
    <s v="Jamie Frazer"/>
    <s v="Consumer"/>
    <x v="0"/>
    <s v="Johnson City"/>
    <s v="Tennessee"/>
    <n v="37604"/>
    <s v="South"/>
    <s v="OFF-PA-10002137"/>
    <x v="1"/>
    <s v="Paper"/>
    <s v="Southworth 100% Résumé Paper, 24lb."/>
    <n v="24.896000000000001"/>
    <x v="4"/>
    <n v="0.2"/>
    <x v="1835"/>
  </r>
  <r>
    <n v="2012"/>
    <s v="CA-2012-155761"/>
    <n v="2012"/>
    <d v="2012-12-11T00:00:00"/>
    <d v="2012-12-11T00:00:00"/>
    <s v="Same Day"/>
    <x v="561"/>
    <s v="Stuart Calhoun"/>
    <s v="Consumer"/>
    <x v="0"/>
    <s v="Houston"/>
    <s v="Texas"/>
    <n v="77041"/>
    <s v="Central"/>
    <s v="TEC-AC-10001606"/>
    <x v="2"/>
    <s v="Accessories"/>
    <s v="Logitech Wireless Performance Mouse MX for PC and Mac"/>
    <n v="159.98400000000001"/>
    <x v="0"/>
    <n v="0.2"/>
    <x v="1836"/>
  </r>
  <r>
    <n v="2013"/>
    <s v="CA-2012-155761"/>
    <n v="2012"/>
    <d v="2012-12-11T00:00:00"/>
    <d v="2012-12-11T00:00:00"/>
    <s v="Same Day"/>
    <x v="561"/>
    <s v="Stuart Calhoun"/>
    <s v="Consumer"/>
    <x v="0"/>
    <s v="Houston"/>
    <s v="Texas"/>
    <n v="77041"/>
    <s v="Central"/>
    <s v="OFF-ST-10000943"/>
    <x v="1"/>
    <s v="Storage"/>
    <s v="Eldon ProFile File 'N Store Portable File Tub Letter/Legal Size Black"/>
    <n v="46.344000000000001"/>
    <x v="1"/>
    <n v="0.2"/>
    <x v="1837"/>
  </r>
  <r>
    <n v="2014"/>
    <s v="CA-2013-145905"/>
    <n v="2013"/>
    <d v="2013-09-19T00:00:00"/>
    <d v="2013-09-24T00:00:00"/>
    <s v="Standard Class"/>
    <x v="562"/>
    <s v="Anne McFarland"/>
    <s v="Consumer"/>
    <x v="0"/>
    <s v="Auburn"/>
    <s v="Alabama"/>
    <n v="36830"/>
    <s v="South"/>
    <s v="FUR-CH-10001854"/>
    <x v="0"/>
    <s v="Chairs"/>
    <s v="Office Star - Professional Matrix Back Chair with 2-to-1 Synchro Tilt and Mesh Fabric Seat"/>
    <n v="350.98"/>
    <x v="7"/>
    <n v="0"/>
    <x v="1838"/>
  </r>
  <r>
    <n v="2015"/>
    <s v="CA-2013-145905"/>
    <n v="2013"/>
    <d v="2013-09-19T00:00:00"/>
    <d v="2013-09-24T00:00:00"/>
    <s v="Standard Class"/>
    <x v="562"/>
    <s v="Anne McFarland"/>
    <s v="Consumer"/>
    <x v="0"/>
    <s v="Auburn"/>
    <s v="Alabama"/>
    <n v="36830"/>
    <s v="South"/>
    <s v="OFF-PA-10000533"/>
    <x v="1"/>
    <s v="Paper"/>
    <s v="Southworth Parchment Paper &amp; Envelopes"/>
    <n v="13.08"/>
    <x v="0"/>
    <n v="0"/>
    <x v="1839"/>
  </r>
  <r>
    <n v="2016"/>
    <s v="CA-2013-145905"/>
    <n v="2013"/>
    <d v="2013-09-19T00:00:00"/>
    <d v="2013-09-24T00:00:00"/>
    <s v="Standard Class"/>
    <x v="562"/>
    <s v="Anne McFarland"/>
    <s v="Consumer"/>
    <x v="0"/>
    <s v="Auburn"/>
    <s v="Alabama"/>
    <n v="36830"/>
    <s v="South"/>
    <s v="OFF-ST-10003716"/>
    <x v="1"/>
    <s v="Storage"/>
    <s v="Tennsco Double-Tier Lockers"/>
    <n v="900.08"/>
    <x v="4"/>
    <n v="0"/>
    <x v="1840"/>
  </r>
  <r>
    <n v="2017"/>
    <s v="CA-2012-113110"/>
    <n v="2012"/>
    <d v="2012-03-19T00:00:00"/>
    <d v="2012-03-23T00:00:00"/>
    <s v="Standard Class"/>
    <x v="318"/>
    <s v="Berenike Kampe"/>
    <s v="Consumer"/>
    <x v="0"/>
    <s v="San Bernardino"/>
    <s v="California"/>
    <n v="92404"/>
    <s v="West"/>
    <s v="OFF-BI-10000088"/>
    <x v="1"/>
    <s v="Binders"/>
    <s v="GBC Imprintable Covers"/>
    <n v="17.568000000000001"/>
    <x v="0"/>
    <n v="0.2"/>
    <x v="696"/>
  </r>
  <r>
    <n v="2018"/>
    <s v="CA-2012-113110"/>
    <n v="2012"/>
    <d v="2012-03-19T00:00:00"/>
    <d v="2012-03-23T00:00:00"/>
    <s v="Standard Class"/>
    <x v="318"/>
    <s v="Berenike Kampe"/>
    <s v="Consumer"/>
    <x v="0"/>
    <s v="San Bernardino"/>
    <s v="California"/>
    <n v="92404"/>
    <s v="West"/>
    <s v="OFF-LA-10000240"/>
    <x v="1"/>
    <s v="Labels"/>
    <s v="Self-Adhesive Address Labels for Typewriters by Universal"/>
    <n v="14.62"/>
    <x v="0"/>
    <n v="0"/>
    <x v="2"/>
  </r>
  <r>
    <n v="2019"/>
    <s v="CA-2012-113110"/>
    <n v="2012"/>
    <d v="2012-03-19T00:00:00"/>
    <d v="2012-03-23T00:00:00"/>
    <s v="Standard Class"/>
    <x v="318"/>
    <s v="Berenike Kampe"/>
    <s v="Consumer"/>
    <x v="0"/>
    <s v="San Bernardino"/>
    <s v="California"/>
    <n v="92404"/>
    <s v="West"/>
    <s v="OFF-SU-10001165"/>
    <x v="1"/>
    <s v="Supplies"/>
    <s v="Acme Elite Stainless Steel Scissors"/>
    <n v="33.36"/>
    <x v="4"/>
    <n v="0"/>
    <x v="1841"/>
  </r>
  <r>
    <n v="2020"/>
    <s v="CA-2012-113110"/>
    <n v="2012"/>
    <d v="2012-03-19T00:00:00"/>
    <d v="2012-03-23T00:00:00"/>
    <s v="Standard Class"/>
    <x v="318"/>
    <s v="Berenike Kampe"/>
    <s v="Consumer"/>
    <x v="0"/>
    <s v="San Bernardino"/>
    <s v="California"/>
    <n v="92404"/>
    <s v="West"/>
    <s v="OFF-PA-10002749"/>
    <x v="1"/>
    <s v="Paper"/>
    <s v="Wirebound Message Books, 5-1/2 x 4 Forms, 2 or 4 Forms per Page"/>
    <n v="40.14"/>
    <x v="5"/>
    <n v="0"/>
    <x v="1842"/>
  </r>
  <r>
    <n v="2021"/>
    <s v="CA-2013-168354"/>
    <n v="2013"/>
    <d v="2013-09-20T00:00:00"/>
    <d v="2013-09-22T00:00:00"/>
    <s v="First Class"/>
    <x v="563"/>
    <s v="Rick Huthwaite"/>
    <s v="Home Office"/>
    <x v="0"/>
    <s v="Providence"/>
    <s v="Rhode Island"/>
    <n v="2908"/>
    <s v="East"/>
    <s v="OFF-ST-10001490"/>
    <x v="1"/>
    <s v="Storage"/>
    <s v="Hot File 7-Pocket, Floor Stand"/>
    <n v="1606.23"/>
    <x v="6"/>
    <n v="0"/>
    <x v="1843"/>
  </r>
  <r>
    <n v="2022"/>
    <s v="CA-2013-168354"/>
    <n v="2013"/>
    <d v="2013-09-20T00:00:00"/>
    <d v="2013-09-22T00:00:00"/>
    <s v="First Class"/>
    <x v="563"/>
    <s v="Rick Huthwaite"/>
    <s v="Home Office"/>
    <x v="0"/>
    <s v="Providence"/>
    <s v="Rhode Island"/>
    <n v="2908"/>
    <s v="East"/>
    <s v="OFF-PA-10002377"/>
    <x v="1"/>
    <s v="Paper"/>
    <s v="Adams Telephone Message Book W/Dividers/Space For Phone Numbers, 5 1/4&quot;X8 1/2&quot;, 200/Messages"/>
    <n v="17.04"/>
    <x v="1"/>
    <n v="0"/>
    <x v="1844"/>
  </r>
  <r>
    <n v="2023"/>
    <s v="CA-2013-168354"/>
    <n v="2013"/>
    <d v="2013-09-20T00:00:00"/>
    <d v="2013-09-22T00:00:00"/>
    <s v="First Class"/>
    <x v="563"/>
    <s v="Rick Huthwaite"/>
    <s v="Home Office"/>
    <x v="0"/>
    <s v="Providence"/>
    <s v="Rhode Island"/>
    <n v="2908"/>
    <s v="East"/>
    <s v="OFF-BI-10004826"/>
    <x v="1"/>
    <s v="Binders"/>
    <s v="JM Magazine Binder"/>
    <n v="49.53"/>
    <x v="1"/>
    <n v="0"/>
    <x v="1845"/>
  </r>
  <r>
    <n v="2024"/>
    <s v="CA-2013-168354"/>
    <n v="2013"/>
    <d v="2013-09-20T00:00:00"/>
    <d v="2013-09-22T00:00:00"/>
    <s v="First Class"/>
    <x v="563"/>
    <s v="Rick Huthwaite"/>
    <s v="Home Office"/>
    <x v="0"/>
    <s v="Providence"/>
    <s v="Rhode Island"/>
    <n v="2908"/>
    <s v="East"/>
    <s v="FUR-CH-10004675"/>
    <x v="0"/>
    <s v="Chairs"/>
    <s v="Lifetime Advantage Folding Chairs, 4/Carton"/>
    <n v="872.32"/>
    <x v="4"/>
    <n v="0"/>
    <x v="1846"/>
  </r>
  <r>
    <n v="2025"/>
    <s v="US-2014-111241"/>
    <n v="2014"/>
    <d v="2014-08-21T00:00:00"/>
    <d v="2014-08-23T00:00:00"/>
    <s v="Second Class"/>
    <x v="421"/>
    <s v="Gene McClure"/>
    <s v="Consumer"/>
    <x v="0"/>
    <s v="Fresno"/>
    <s v="California"/>
    <n v="93727"/>
    <s v="West"/>
    <s v="OFF-BI-10002867"/>
    <x v="1"/>
    <s v="Binders"/>
    <s v="GBC Recycled Regency Composition Covers"/>
    <n v="239.12000000000003"/>
    <x v="2"/>
    <n v="0.2"/>
    <x v="1847"/>
  </r>
  <r>
    <n v="2026"/>
    <s v="CA-2012-114237"/>
    <n v="2012"/>
    <d v="2012-03-13T00:00:00"/>
    <d v="2012-03-15T00:00:00"/>
    <s v="First Class"/>
    <x v="507"/>
    <s v="Marc Crier"/>
    <s v="Consumer"/>
    <x v="0"/>
    <s v="Seattle"/>
    <s v="Washington"/>
    <n v="98103"/>
    <s v="West"/>
    <s v="FUR-BO-10004409"/>
    <x v="0"/>
    <s v="Bookcases"/>
    <s v="Safco Value Mate Series Steel Bookcases, Baked Enamel Finish on Steel, Gray"/>
    <n v="141.96"/>
    <x v="0"/>
    <n v="0"/>
    <x v="1848"/>
  </r>
  <r>
    <n v="2027"/>
    <s v="CA-2013-113516"/>
    <n v="2013"/>
    <d v="2013-09-09T00:00:00"/>
    <d v="2013-09-11T00:00:00"/>
    <s v="Second Class"/>
    <x v="91"/>
    <s v="Valerie Mitchum"/>
    <s v="Home Office"/>
    <x v="0"/>
    <s v="Lancaster"/>
    <s v="California"/>
    <n v="93534"/>
    <s v="West"/>
    <s v="OFF-BI-10002225"/>
    <x v="1"/>
    <s v="Binders"/>
    <s v="Square Ring Data Binders, Rigid 75 Pt. Covers, 11&quot; x 14-7/8&quot;"/>
    <n v="33.024000000000001"/>
    <x v="0"/>
    <n v="0.2"/>
    <x v="1849"/>
  </r>
  <r>
    <n v="2028"/>
    <s v="CA-2013-113516"/>
    <n v="2013"/>
    <d v="2013-09-09T00:00:00"/>
    <d v="2013-09-11T00:00:00"/>
    <s v="Second Class"/>
    <x v="91"/>
    <s v="Valerie Mitchum"/>
    <s v="Home Office"/>
    <x v="0"/>
    <s v="Lancaster"/>
    <s v="California"/>
    <n v="93534"/>
    <s v="West"/>
    <s v="OFF-BI-10001989"/>
    <x v="1"/>
    <s v="Binders"/>
    <s v="Premium Transparent Presentation Covers by GBC"/>
    <n v="67.13600000000001"/>
    <x v="4"/>
    <n v="0.2"/>
    <x v="1850"/>
  </r>
  <r>
    <n v="2029"/>
    <s v="CA-2012-117961"/>
    <n v="2012"/>
    <d v="2012-11-26T00:00:00"/>
    <d v="2012-11-30T00:00:00"/>
    <s v="Standard Class"/>
    <x v="323"/>
    <s v="Guy Phonely"/>
    <s v="Corporate"/>
    <x v="0"/>
    <s v="Leominster"/>
    <s v="Massachusetts"/>
    <n v="1453"/>
    <s v="East"/>
    <s v="OFF-BI-10000343"/>
    <x v="1"/>
    <s v="Binders"/>
    <s v="Pressboard Covers with Storage Hooks, 9 1/2&quot; x 11&quot;, Light Blue"/>
    <n v="14.73"/>
    <x v="1"/>
    <n v="0"/>
    <x v="1851"/>
  </r>
  <r>
    <n v="2030"/>
    <s v="CA-2012-117961"/>
    <n v="2012"/>
    <d v="2012-11-26T00:00:00"/>
    <d v="2012-11-30T00:00:00"/>
    <s v="Standard Class"/>
    <x v="323"/>
    <s v="Guy Phonely"/>
    <s v="Corporate"/>
    <x v="0"/>
    <s v="Leominster"/>
    <s v="Massachusetts"/>
    <n v="1453"/>
    <s v="East"/>
    <s v="OFF-ST-10001172"/>
    <x v="1"/>
    <s v="Storage"/>
    <s v="Tennsco Lockers, Sand"/>
    <n v="104.9"/>
    <x v="2"/>
    <n v="0"/>
    <x v="1852"/>
  </r>
  <r>
    <n v="2031"/>
    <s v="CA-2012-117961"/>
    <n v="2012"/>
    <d v="2012-11-26T00:00:00"/>
    <d v="2012-11-30T00:00:00"/>
    <s v="Standard Class"/>
    <x v="323"/>
    <s v="Guy Phonely"/>
    <s v="Corporate"/>
    <x v="0"/>
    <s v="Leominster"/>
    <s v="Massachusetts"/>
    <n v="1453"/>
    <s v="East"/>
    <s v="OFF-BI-10003707"/>
    <x v="1"/>
    <s v="Binders"/>
    <s v="Aluminum Screw Posts"/>
    <n v="61.04"/>
    <x v="4"/>
    <n v="0"/>
    <x v="1853"/>
  </r>
  <r>
    <n v="2032"/>
    <s v="CA-2012-117961"/>
    <n v="2012"/>
    <d v="2012-11-26T00:00:00"/>
    <d v="2012-11-30T00:00:00"/>
    <s v="Standard Class"/>
    <x v="323"/>
    <s v="Guy Phonely"/>
    <s v="Corporate"/>
    <x v="0"/>
    <s v="Leominster"/>
    <s v="Massachusetts"/>
    <n v="1453"/>
    <s v="East"/>
    <s v="OFF-PA-10001274"/>
    <x v="1"/>
    <s v="Paper"/>
    <s v="Loose Memo Sheets"/>
    <n v="10.95"/>
    <x v="1"/>
    <n v="0"/>
    <x v="1854"/>
  </r>
  <r>
    <n v="2033"/>
    <s v="CA-2013-128923"/>
    <n v="2013"/>
    <d v="2013-12-10T00:00:00"/>
    <d v="2013-12-14T00:00:00"/>
    <s v="Standard Class"/>
    <x v="334"/>
    <s v="George Bell"/>
    <s v="Corporate"/>
    <x v="0"/>
    <s v="Fort Worth"/>
    <s v="Texas"/>
    <n v="76106"/>
    <s v="Central"/>
    <s v="OFF-PA-10002250"/>
    <x v="1"/>
    <s v="Paper"/>
    <s v="Things To Do Today Pad"/>
    <n v="9.3920000000000012"/>
    <x v="0"/>
    <n v="0.2"/>
    <x v="1855"/>
  </r>
  <r>
    <n v="2034"/>
    <s v="CA-2013-128923"/>
    <n v="2013"/>
    <d v="2013-12-10T00:00:00"/>
    <d v="2013-12-14T00:00:00"/>
    <s v="Standard Class"/>
    <x v="334"/>
    <s v="George Bell"/>
    <s v="Corporate"/>
    <x v="0"/>
    <s v="Fort Worth"/>
    <s v="Texas"/>
    <n v="76106"/>
    <s v="Central"/>
    <s v="OFF-AR-10000475"/>
    <x v="1"/>
    <s v="Art"/>
    <s v="Hunt BOSTON Vista Battery-Operated Pencil Sharpener, Black"/>
    <n v="9.3280000000000012"/>
    <x v="7"/>
    <n v="0.2"/>
    <x v="1856"/>
  </r>
  <r>
    <n v="2035"/>
    <s v="CA-2014-162481"/>
    <n v="2014"/>
    <d v="2014-09-26T00:00:00"/>
    <d v="2014-09-30T00:00:00"/>
    <s v="Standard Class"/>
    <x v="564"/>
    <s v="Carol Triggs"/>
    <s v="Consumer"/>
    <x v="0"/>
    <s v="Rochester"/>
    <s v="Minnesota"/>
    <n v="55901"/>
    <s v="Central"/>
    <s v="OFF-BI-10002976"/>
    <x v="1"/>
    <s v="Binders"/>
    <s v="ACCOHIDE Binder by Acco"/>
    <n v="8.26"/>
    <x v="0"/>
    <n v="0"/>
    <x v="1857"/>
  </r>
  <r>
    <n v="2036"/>
    <s v="CA-2014-162481"/>
    <n v="2014"/>
    <d v="2014-09-26T00:00:00"/>
    <d v="2014-09-30T00:00:00"/>
    <s v="Standard Class"/>
    <x v="564"/>
    <s v="Carol Triggs"/>
    <s v="Consumer"/>
    <x v="0"/>
    <s v="Rochester"/>
    <s v="Minnesota"/>
    <n v="55901"/>
    <s v="Central"/>
    <s v="FUR-CH-10003061"/>
    <x v="0"/>
    <s v="Chairs"/>
    <s v="Global Leather Task Chair, Black"/>
    <n v="269.96999999999997"/>
    <x v="1"/>
    <n v="0"/>
    <x v="1858"/>
  </r>
  <r>
    <n v="2037"/>
    <s v="CA-2012-119214"/>
    <n v="2012"/>
    <d v="2012-01-23T00:00:00"/>
    <d v="2012-01-27T00:00:00"/>
    <s v="Standard Class"/>
    <x v="194"/>
    <s v="Carl Weiss"/>
    <s v="Home Office"/>
    <x v="0"/>
    <s v="Bozeman"/>
    <s v="Montana"/>
    <n v="59715"/>
    <s v="West"/>
    <s v="OFF-PA-10002893"/>
    <x v="1"/>
    <s v="Paper"/>
    <s v="Wirebound Service Call Books, 5 1/2&quot; x 4&quot;"/>
    <n v="29.04"/>
    <x v="1"/>
    <n v="0"/>
    <x v="1859"/>
  </r>
  <r>
    <n v="2038"/>
    <s v="CA-2012-119214"/>
    <n v="2012"/>
    <d v="2012-01-23T00:00:00"/>
    <d v="2012-01-27T00:00:00"/>
    <s v="Standard Class"/>
    <x v="194"/>
    <s v="Carl Weiss"/>
    <s v="Home Office"/>
    <x v="0"/>
    <s v="Bozeman"/>
    <s v="Montana"/>
    <n v="59715"/>
    <s v="West"/>
    <s v="OFF-LA-10003077"/>
    <x v="1"/>
    <s v="Labels"/>
    <s v="Avery 500"/>
    <n v="14.62"/>
    <x v="0"/>
    <n v="0"/>
    <x v="2"/>
  </r>
  <r>
    <n v="2039"/>
    <s v="CA-2012-122287"/>
    <n v="2012"/>
    <d v="2012-06-18T00:00:00"/>
    <d v="2012-06-23T00:00:00"/>
    <s v="Standard Class"/>
    <x v="381"/>
    <s v="Skye Norling"/>
    <s v="Home Office"/>
    <x v="0"/>
    <s v="Peoria"/>
    <s v="Arizona"/>
    <n v="85345"/>
    <s v="West"/>
    <s v="OFF-PA-10001661"/>
    <x v="1"/>
    <s v="Paper"/>
    <s v="Xerox 1922"/>
    <n v="11.952000000000002"/>
    <x v="1"/>
    <n v="0.2"/>
    <x v="1860"/>
  </r>
  <r>
    <n v="2040"/>
    <s v="CA-2012-122287"/>
    <n v="2012"/>
    <d v="2012-06-18T00:00:00"/>
    <d v="2012-06-23T00:00:00"/>
    <s v="Standard Class"/>
    <x v="381"/>
    <s v="Skye Norling"/>
    <s v="Home Office"/>
    <x v="0"/>
    <s v="Peoria"/>
    <s v="Arizona"/>
    <n v="85345"/>
    <s v="West"/>
    <s v="OFF-BI-10004656"/>
    <x v="1"/>
    <s v="Binders"/>
    <s v="Peel &amp; Stick Add-On Corner Pockets"/>
    <n v="4.5360000000000014"/>
    <x v="3"/>
    <n v="0.7"/>
    <x v="1861"/>
  </r>
  <r>
    <n v="2041"/>
    <s v="CA-2012-122287"/>
    <n v="2012"/>
    <d v="2012-06-18T00:00:00"/>
    <d v="2012-06-23T00:00:00"/>
    <s v="Standard Class"/>
    <x v="381"/>
    <s v="Skye Norling"/>
    <s v="Home Office"/>
    <x v="0"/>
    <s v="Peoria"/>
    <s v="Arizona"/>
    <n v="85345"/>
    <s v="West"/>
    <s v="OFF-BI-10003707"/>
    <x v="1"/>
    <s v="Binders"/>
    <s v="Aluminum Screw Posts"/>
    <n v="9.1560000000000006"/>
    <x v="0"/>
    <n v="0.7"/>
    <x v="1862"/>
  </r>
  <r>
    <n v="2042"/>
    <s v="CA-2012-122287"/>
    <n v="2012"/>
    <d v="2012-06-18T00:00:00"/>
    <d v="2012-06-23T00:00:00"/>
    <s v="Standard Class"/>
    <x v="381"/>
    <s v="Skye Norling"/>
    <s v="Home Office"/>
    <x v="0"/>
    <s v="Peoria"/>
    <s v="Arizona"/>
    <n v="85345"/>
    <s v="West"/>
    <s v="FUR-FU-10004973"/>
    <x v="0"/>
    <s v="Furnishings"/>
    <s v="Flat Face Poster Frame"/>
    <n v="75.36"/>
    <x v="2"/>
    <n v="0.2"/>
    <x v="1863"/>
  </r>
  <r>
    <n v="2043"/>
    <s v="CA-2012-104493"/>
    <n v="2012"/>
    <d v="2012-10-02T00:00:00"/>
    <d v="2012-10-08T00:00:00"/>
    <s v="Standard Class"/>
    <x v="182"/>
    <s v="Ed Braxton"/>
    <s v="Corporate"/>
    <x v="0"/>
    <s v="San Diego"/>
    <s v="California"/>
    <n v="92105"/>
    <s v="West"/>
    <s v="OFF-BI-10004817"/>
    <x v="1"/>
    <s v="Binders"/>
    <s v="GBC Personal VeloBind Strips"/>
    <n v="57.504000000000005"/>
    <x v="5"/>
    <n v="0.2"/>
    <x v="1864"/>
  </r>
  <r>
    <n v="2044"/>
    <s v="US-2014-158946"/>
    <n v="2014"/>
    <d v="2014-11-19T00:00:00"/>
    <d v="2014-11-24T00:00:00"/>
    <s v="Standard Class"/>
    <x v="478"/>
    <s v="Jane Waco"/>
    <s v="Corporate"/>
    <x v="0"/>
    <s v="Lakewood"/>
    <s v="Ohio"/>
    <n v="44107"/>
    <s v="East"/>
    <s v="OFF-AR-10001860"/>
    <x v="1"/>
    <s v="Art"/>
    <s v="BIC Liqua Brite Liner"/>
    <n v="38.864000000000004"/>
    <x v="3"/>
    <n v="0.2"/>
    <x v="1586"/>
  </r>
  <r>
    <n v="2045"/>
    <s v="CA-2011-129168"/>
    <n v="2011"/>
    <d v="2011-08-17T00:00:00"/>
    <d v="2011-08-23T00:00:00"/>
    <s v="Standard Class"/>
    <x v="10"/>
    <s v="Ken Black"/>
    <s v="Corporate"/>
    <x v="0"/>
    <s v="Houston"/>
    <s v="Texas"/>
    <n v="77095"/>
    <s v="Central"/>
    <s v="OFF-PA-10001639"/>
    <x v="1"/>
    <s v="Paper"/>
    <s v="Xerox 203"/>
    <n v="15.552000000000003"/>
    <x v="1"/>
    <n v="0.2"/>
    <x v="12"/>
  </r>
  <r>
    <n v="2046"/>
    <s v="CA-2013-131835"/>
    <n v="2013"/>
    <d v="2013-07-18T00:00:00"/>
    <d v="2013-07-22T00:00:00"/>
    <s v="Standard Class"/>
    <x v="565"/>
    <s v="Matt Collister"/>
    <s v="Corporate"/>
    <x v="0"/>
    <s v="Perth Amboy"/>
    <s v="New Jersey"/>
    <n v="8861"/>
    <s v="East"/>
    <s v="OFF-AP-10004487"/>
    <x v="1"/>
    <s v="Appliances"/>
    <s v="Kensington 4 Outlet MasterPiece Compact Power Control Center"/>
    <n v="162.63999999999999"/>
    <x v="0"/>
    <n v="0"/>
    <x v="1865"/>
  </r>
  <r>
    <n v="2047"/>
    <s v="CA-2013-131835"/>
    <n v="2013"/>
    <d v="2013-07-18T00:00:00"/>
    <d v="2013-07-22T00:00:00"/>
    <s v="Standard Class"/>
    <x v="565"/>
    <s v="Matt Collister"/>
    <s v="Corporate"/>
    <x v="0"/>
    <s v="Perth Amboy"/>
    <s v="New Jersey"/>
    <n v="8861"/>
    <s v="East"/>
    <s v="TEC-PH-10001760"/>
    <x v="2"/>
    <s v="Phones"/>
    <s v="Bose SoundLink Bluetooth Speaker"/>
    <n v="597"/>
    <x v="1"/>
    <n v="0"/>
    <x v="1866"/>
  </r>
  <r>
    <n v="2048"/>
    <s v="CA-2013-131835"/>
    <n v="2013"/>
    <d v="2013-07-18T00:00:00"/>
    <d v="2013-07-22T00:00:00"/>
    <s v="Standard Class"/>
    <x v="565"/>
    <s v="Matt Collister"/>
    <s v="Corporate"/>
    <x v="0"/>
    <s v="Perth Amboy"/>
    <s v="New Jersey"/>
    <n v="8861"/>
    <s v="East"/>
    <s v="OFF-PA-10004071"/>
    <x v="1"/>
    <s v="Paper"/>
    <s v="Eaton Premium Continuous-Feed Paper, 25% Cotton, Letter Size, White, 1000 Shts/Box"/>
    <n v="55.48"/>
    <x v="7"/>
    <n v="0"/>
    <x v="458"/>
  </r>
  <r>
    <n v="2049"/>
    <s v="CA-2012-142237"/>
    <n v="2012"/>
    <d v="2012-07-11T00:00:00"/>
    <d v="2012-07-13T00:00:00"/>
    <s v="First Class"/>
    <x v="242"/>
    <s v="Clytie Kelty"/>
    <s v="Consumer"/>
    <x v="0"/>
    <s v="Philadelphia"/>
    <s v="Pennsylvania"/>
    <n v="19134"/>
    <s v="East"/>
    <s v="FUR-FU-10004848"/>
    <x v="0"/>
    <s v="Furnishings"/>
    <s v="Howard Miller 13-3/4&quot; Diameter Brushed Chrome Round Wall Clock"/>
    <n v="289.80000000000007"/>
    <x v="3"/>
    <n v="0.2"/>
    <x v="1867"/>
  </r>
  <r>
    <n v="2050"/>
    <s v="CA-2012-142237"/>
    <n v="2012"/>
    <d v="2012-07-11T00:00:00"/>
    <d v="2012-07-13T00:00:00"/>
    <s v="First Class"/>
    <x v="242"/>
    <s v="Clytie Kelty"/>
    <s v="Consumer"/>
    <x v="0"/>
    <s v="Philadelphia"/>
    <s v="Pennsylvania"/>
    <n v="19134"/>
    <s v="East"/>
    <s v="OFF-BI-10004022"/>
    <x v="1"/>
    <s v="Binders"/>
    <s v="Acco Suede Grain Vinyl Round Ring Binder"/>
    <n v="2.5020000000000002"/>
    <x v="1"/>
    <n v="0.7"/>
    <x v="1868"/>
  </r>
  <r>
    <n v="2051"/>
    <s v="CA-2012-142237"/>
    <n v="2012"/>
    <d v="2012-07-11T00:00:00"/>
    <d v="2012-07-13T00:00:00"/>
    <s v="First Class"/>
    <x v="242"/>
    <s v="Clytie Kelty"/>
    <s v="Consumer"/>
    <x v="0"/>
    <s v="Philadelphia"/>
    <s v="Pennsylvania"/>
    <n v="19134"/>
    <s v="East"/>
    <s v="OFF-BI-10003669"/>
    <x v="1"/>
    <s v="Binders"/>
    <s v="3M Organizer Strips"/>
    <n v="6.4800000000000013"/>
    <x v="4"/>
    <n v="0.7"/>
    <x v="1869"/>
  </r>
  <r>
    <n v="2052"/>
    <s v="CA-2012-142237"/>
    <n v="2012"/>
    <d v="2012-07-11T00:00:00"/>
    <d v="2012-07-13T00:00:00"/>
    <s v="First Class"/>
    <x v="242"/>
    <s v="Clytie Kelty"/>
    <s v="Consumer"/>
    <x v="0"/>
    <s v="Philadelphia"/>
    <s v="Pennsylvania"/>
    <n v="19134"/>
    <s v="East"/>
    <s v="FUR-CH-10003833"/>
    <x v="0"/>
    <s v="Chairs"/>
    <s v="Novimex Fabric Task Chair"/>
    <n v="341.48799999999994"/>
    <x v="8"/>
    <n v="0.3"/>
    <x v="1870"/>
  </r>
  <r>
    <n v="2053"/>
    <s v="CA-2012-142237"/>
    <n v="2012"/>
    <d v="2012-07-11T00:00:00"/>
    <d v="2012-07-13T00:00:00"/>
    <s v="First Class"/>
    <x v="242"/>
    <s v="Clytie Kelty"/>
    <s v="Consumer"/>
    <x v="0"/>
    <s v="Philadelphia"/>
    <s v="Pennsylvania"/>
    <n v="19134"/>
    <s v="East"/>
    <s v="OFF-AR-10003732"/>
    <x v="1"/>
    <s v="Art"/>
    <s v="Newell 333"/>
    <n v="11.12"/>
    <x v="2"/>
    <n v="0.2"/>
    <x v="1871"/>
  </r>
  <r>
    <n v="2054"/>
    <s v="CA-2012-142237"/>
    <n v="2012"/>
    <d v="2012-07-11T00:00:00"/>
    <d v="2012-07-13T00:00:00"/>
    <s v="First Class"/>
    <x v="242"/>
    <s v="Clytie Kelty"/>
    <s v="Consumer"/>
    <x v="0"/>
    <s v="Philadelphia"/>
    <s v="Pennsylvania"/>
    <n v="19134"/>
    <s v="East"/>
    <s v="FUR-FU-10003142"/>
    <x v="0"/>
    <s v="Furnishings"/>
    <s v="Master Big Foot Doorstop, Beige"/>
    <n v="25.344000000000001"/>
    <x v="5"/>
    <n v="0.2"/>
    <x v="1872"/>
  </r>
  <r>
    <n v="2055"/>
    <s v="CA-2013-136434"/>
    <n v="2013"/>
    <d v="2013-12-02T00:00:00"/>
    <d v="2013-12-08T00:00:00"/>
    <s v="Standard Class"/>
    <x v="502"/>
    <s v="Rick Duston"/>
    <s v="Consumer"/>
    <x v="0"/>
    <s v="Richmond"/>
    <s v="Indiana"/>
    <n v="47374"/>
    <s v="Central"/>
    <s v="FUR-FU-10001196"/>
    <x v="0"/>
    <s v="Furnishings"/>
    <s v="DAX Cubicle Frames - 8x10"/>
    <n v="17.309999999999999"/>
    <x v="1"/>
    <n v="0"/>
    <x v="1873"/>
  </r>
  <r>
    <n v="2056"/>
    <s v="CA-2014-120376"/>
    <n v="2014"/>
    <d v="2014-12-23T00:00:00"/>
    <d v="2014-12-26T00:00:00"/>
    <s v="First Class"/>
    <x v="236"/>
    <s v="Theone Pippenger"/>
    <s v="Consumer"/>
    <x v="0"/>
    <s v="Detroit"/>
    <s v="Michigan"/>
    <n v="48227"/>
    <s v="Central"/>
    <s v="TEC-AC-10001114"/>
    <x v="2"/>
    <s v="Accessories"/>
    <s v="Microsoft Wireless Mobile Mouse 4000"/>
    <n v="199.95000000000002"/>
    <x v="2"/>
    <n v="0"/>
    <x v="1874"/>
  </r>
  <r>
    <n v="2057"/>
    <s v="CA-2014-120376"/>
    <n v="2014"/>
    <d v="2014-12-23T00:00:00"/>
    <d v="2014-12-26T00:00:00"/>
    <s v="First Class"/>
    <x v="236"/>
    <s v="Theone Pippenger"/>
    <s v="Consumer"/>
    <x v="0"/>
    <s v="Detroit"/>
    <s v="Michigan"/>
    <n v="48227"/>
    <s v="Central"/>
    <s v="FUR-CH-10002335"/>
    <x v="0"/>
    <s v="Chairs"/>
    <s v="Hon GuestStacker Chair"/>
    <n v="1586.6899999999998"/>
    <x v="3"/>
    <n v="0"/>
    <x v="1875"/>
  </r>
  <r>
    <n v="2058"/>
    <s v="CA-2014-120376"/>
    <n v="2014"/>
    <d v="2014-12-23T00:00:00"/>
    <d v="2014-12-26T00:00:00"/>
    <s v="First Class"/>
    <x v="236"/>
    <s v="Theone Pippenger"/>
    <s v="Consumer"/>
    <x v="0"/>
    <s v="Detroit"/>
    <s v="Michigan"/>
    <n v="48227"/>
    <s v="Central"/>
    <s v="TEC-AC-10000844"/>
    <x v="2"/>
    <s v="Accessories"/>
    <s v="Logitech Gaming G510s - Keyboard"/>
    <n v="84.99"/>
    <x v="7"/>
    <n v="0"/>
    <x v="1876"/>
  </r>
  <r>
    <n v="2059"/>
    <s v="CA-2014-120376"/>
    <n v="2014"/>
    <d v="2014-12-23T00:00:00"/>
    <d v="2014-12-26T00:00:00"/>
    <s v="First Class"/>
    <x v="236"/>
    <s v="Theone Pippenger"/>
    <s v="Consumer"/>
    <x v="0"/>
    <s v="Detroit"/>
    <s v="Michigan"/>
    <n v="48227"/>
    <s v="Central"/>
    <s v="FUR-TA-10004534"/>
    <x v="0"/>
    <s v="Tables"/>
    <s v="Bevis 44 x 96 Conference Tables"/>
    <n v="411.8"/>
    <x v="0"/>
    <n v="0"/>
    <x v="1877"/>
  </r>
  <r>
    <n v="2060"/>
    <s v="CA-2011-106439"/>
    <n v="2011"/>
    <d v="2011-10-31T00:00:00"/>
    <d v="2011-11-04T00:00:00"/>
    <s v="Standard Class"/>
    <x v="55"/>
    <s v="Greg Guthrie"/>
    <s v="Corporate"/>
    <x v="0"/>
    <s v="Los Angeles"/>
    <s v="California"/>
    <n v="90049"/>
    <s v="West"/>
    <s v="OFF-FA-10002975"/>
    <x v="1"/>
    <s v="Fasteners"/>
    <s v="Staples"/>
    <n v="11.34"/>
    <x v="1"/>
    <n v="0"/>
    <x v="1878"/>
  </r>
  <r>
    <n v="2061"/>
    <s v="CA-2011-106439"/>
    <n v="2011"/>
    <d v="2011-10-31T00:00:00"/>
    <d v="2011-11-04T00:00:00"/>
    <s v="Standard Class"/>
    <x v="55"/>
    <s v="Greg Guthrie"/>
    <s v="Corporate"/>
    <x v="0"/>
    <s v="Los Angeles"/>
    <s v="California"/>
    <n v="90049"/>
    <s v="West"/>
    <s v="OFF-ST-10003996"/>
    <x v="1"/>
    <s v="Storage"/>
    <s v="Letter/Legal File Tote with Clear Snap-On Lid, Black Granite"/>
    <n v="80.3"/>
    <x v="2"/>
    <n v="0"/>
    <x v="1879"/>
  </r>
  <r>
    <n v="2062"/>
    <s v="CA-2011-106439"/>
    <n v="2011"/>
    <d v="2011-10-31T00:00:00"/>
    <d v="2011-11-04T00:00:00"/>
    <s v="Standard Class"/>
    <x v="55"/>
    <s v="Greg Guthrie"/>
    <s v="Corporate"/>
    <x v="0"/>
    <s v="Los Angeles"/>
    <s v="California"/>
    <n v="90049"/>
    <s v="West"/>
    <s v="OFF-BI-10002571"/>
    <x v="1"/>
    <s v="Binders"/>
    <s v="Avery Framed View Binder, EZD Ring (Locking), Navy, 1 1/2&quot;"/>
    <n v="15.968000000000002"/>
    <x v="0"/>
    <n v="0.2"/>
    <x v="1880"/>
  </r>
  <r>
    <n v="2063"/>
    <s v="CA-2011-106439"/>
    <n v="2011"/>
    <d v="2011-10-31T00:00:00"/>
    <d v="2011-11-04T00:00:00"/>
    <s v="Standard Class"/>
    <x v="55"/>
    <s v="Greg Guthrie"/>
    <s v="Corporate"/>
    <x v="0"/>
    <s v="Los Angeles"/>
    <s v="California"/>
    <n v="90049"/>
    <s v="West"/>
    <s v="OFF-PA-10000477"/>
    <x v="1"/>
    <s v="Paper"/>
    <s v="Xerox 1952"/>
    <n v="64.740000000000009"/>
    <x v="11"/>
    <n v="0"/>
    <x v="1881"/>
  </r>
  <r>
    <n v="2064"/>
    <s v="CA-2011-106439"/>
    <n v="2011"/>
    <d v="2011-10-31T00:00:00"/>
    <d v="2011-11-04T00:00:00"/>
    <s v="Standard Class"/>
    <x v="55"/>
    <s v="Greg Guthrie"/>
    <s v="Corporate"/>
    <x v="0"/>
    <s v="Los Angeles"/>
    <s v="California"/>
    <n v="90049"/>
    <s v="West"/>
    <s v="OFF-BI-10004209"/>
    <x v="1"/>
    <s v="Binders"/>
    <s v="Fellowes Twister Kit, Gray/Clear, 3/pkg"/>
    <n v="19.295999999999999"/>
    <x v="1"/>
    <n v="0.2"/>
    <x v="1882"/>
  </r>
  <r>
    <n v="2065"/>
    <s v="CA-2011-106439"/>
    <n v="2011"/>
    <d v="2011-10-31T00:00:00"/>
    <d v="2011-11-04T00:00:00"/>
    <s v="Standard Class"/>
    <x v="55"/>
    <s v="Greg Guthrie"/>
    <s v="Corporate"/>
    <x v="0"/>
    <s v="Los Angeles"/>
    <s v="California"/>
    <n v="90049"/>
    <s v="West"/>
    <s v="OFF-ST-10001963"/>
    <x v="1"/>
    <s v="Storage"/>
    <s v="Tennsco Regal Shelving Units"/>
    <n v="405.64"/>
    <x v="4"/>
    <n v="0"/>
    <x v="1883"/>
  </r>
  <r>
    <n v="2066"/>
    <s v="CA-2011-106439"/>
    <n v="2011"/>
    <d v="2011-10-31T00:00:00"/>
    <d v="2011-11-04T00:00:00"/>
    <s v="Standard Class"/>
    <x v="55"/>
    <s v="Greg Guthrie"/>
    <s v="Corporate"/>
    <x v="0"/>
    <s v="Los Angeles"/>
    <s v="California"/>
    <n v="90049"/>
    <s v="West"/>
    <s v="FUR-CH-10003833"/>
    <x v="0"/>
    <s v="Chairs"/>
    <s v="Novimex Fabric Task Chair"/>
    <n v="146.352"/>
    <x v="1"/>
    <n v="0.2"/>
    <x v="1884"/>
  </r>
  <r>
    <n v="2067"/>
    <s v="CA-2011-106439"/>
    <n v="2011"/>
    <d v="2011-10-31T00:00:00"/>
    <d v="2011-11-04T00:00:00"/>
    <s v="Standard Class"/>
    <x v="55"/>
    <s v="Greg Guthrie"/>
    <s v="Corporate"/>
    <x v="0"/>
    <s v="Los Angeles"/>
    <s v="California"/>
    <n v="90049"/>
    <s v="West"/>
    <s v="TEC-AC-10004568"/>
    <x v="2"/>
    <s v="Accessories"/>
    <s v="Maxell LTO Ultrium - 800 GB"/>
    <n v="251.91"/>
    <x v="6"/>
    <n v="0"/>
    <x v="1885"/>
  </r>
  <r>
    <n v="2068"/>
    <s v="CA-2011-106439"/>
    <n v="2011"/>
    <d v="2011-10-31T00:00:00"/>
    <d v="2011-11-04T00:00:00"/>
    <s v="Standard Class"/>
    <x v="55"/>
    <s v="Greg Guthrie"/>
    <s v="Corporate"/>
    <x v="0"/>
    <s v="Los Angeles"/>
    <s v="California"/>
    <n v="90049"/>
    <s v="West"/>
    <s v="OFF-AR-10001419"/>
    <x v="1"/>
    <s v="Art"/>
    <s v="Newell 325"/>
    <n v="12.39"/>
    <x v="1"/>
    <n v="0"/>
    <x v="1886"/>
  </r>
  <r>
    <n v="2069"/>
    <s v="CA-2012-133452"/>
    <n v="2012"/>
    <d v="2012-04-13T00:00:00"/>
    <d v="2012-04-19T00:00:00"/>
    <s v="Standard Class"/>
    <x v="233"/>
    <s v="Zuschuss Carroll"/>
    <s v="Consumer"/>
    <x v="0"/>
    <s v="Pomona"/>
    <s v="California"/>
    <n v="91767"/>
    <s v="West"/>
    <s v="TEC-AC-10002800"/>
    <x v="2"/>
    <s v="Accessories"/>
    <s v="Plantronics Audio 478 Stereo USB Headset"/>
    <n v="199.96"/>
    <x v="4"/>
    <n v="0"/>
    <x v="1887"/>
  </r>
  <r>
    <n v="2070"/>
    <s v="CA-2012-133452"/>
    <n v="2012"/>
    <d v="2012-04-13T00:00:00"/>
    <d v="2012-04-19T00:00:00"/>
    <s v="Standard Class"/>
    <x v="233"/>
    <s v="Zuschuss Carroll"/>
    <s v="Consumer"/>
    <x v="0"/>
    <s v="Pomona"/>
    <s v="California"/>
    <n v="91767"/>
    <s v="West"/>
    <s v="FUR-TA-10003954"/>
    <x v="0"/>
    <s v="Tables"/>
    <s v="Hon 94000 Series Round Tables"/>
    <n v="710.83200000000011"/>
    <x v="1"/>
    <n v="0.2"/>
    <x v="1888"/>
  </r>
  <r>
    <n v="2071"/>
    <s v="CA-2013-146521"/>
    <n v="2013"/>
    <d v="2013-07-22T00:00:00"/>
    <d v="2013-07-24T00:00:00"/>
    <s v="Second Class"/>
    <x v="566"/>
    <s v="Corey Catlett"/>
    <s v="Corporate"/>
    <x v="0"/>
    <s v="Philadelphia"/>
    <s v="Pennsylvania"/>
    <n v="19134"/>
    <s v="East"/>
    <s v="OFF-BI-10000301"/>
    <x v="1"/>
    <s v="Binders"/>
    <s v="GBC Instant Report Kit"/>
    <n v="1.9410000000000003"/>
    <x v="7"/>
    <n v="0.7"/>
    <x v="1889"/>
  </r>
  <r>
    <n v="2072"/>
    <s v="US-2014-110996"/>
    <n v="2014"/>
    <d v="2014-11-21T00:00:00"/>
    <d v="2014-11-26T00:00:00"/>
    <s v="Standard Class"/>
    <x v="567"/>
    <s v="Kelly Andreada"/>
    <s v="Consumer"/>
    <x v="0"/>
    <s v="Ontario"/>
    <s v="California"/>
    <n v="91761"/>
    <s v="West"/>
    <s v="FUR-CH-10003956"/>
    <x v="0"/>
    <s v="Chairs"/>
    <s v="Novimex High-Tech Fabric Mesh Task Chair"/>
    <n v="283.92"/>
    <x v="2"/>
    <n v="0.2"/>
    <x v="1890"/>
  </r>
  <r>
    <n v="2073"/>
    <s v="CA-2013-129693"/>
    <n v="2013"/>
    <d v="2013-11-27T00:00:00"/>
    <d v="2013-12-03T00:00:00"/>
    <s v="Standard Class"/>
    <x v="568"/>
    <s v="Tamara Chand"/>
    <s v="Corporate"/>
    <x v="0"/>
    <s v="Seattle"/>
    <s v="Washington"/>
    <n v="98105"/>
    <s v="West"/>
    <s v="OFF-BI-10002954"/>
    <x v="1"/>
    <s v="Binders"/>
    <s v="Newell 3-Hole Punched Plastic Slotted Magazine Holders for Binders"/>
    <n v="7.3120000000000012"/>
    <x v="0"/>
    <n v="0.2"/>
    <x v="1891"/>
  </r>
  <r>
    <n v="2074"/>
    <s v="CA-2014-122504"/>
    <n v="2014"/>
    <d v="2014-11-08T00:00:00"/>
    <d v="2014-11-13T00:00:00"/>
    <s v="Second Class"/>
    <x v="489"/>
    <s v="Deborah Brumfield"/>
    <s v="Home Office"/>
    <x v="0"/>
    <s v="Brentwood"/>
    <s v="California"/>
    <n v="94513"/>
    <s v="West"/>
    <s v="TEC-AC-10003289"/>
    <x v="2"/>
    <s v="Accessories"/>
    <s v="Anker Ultra-Slim Mini Bluetooth 3.0 Wireless Keyboard"/>
    <n v="59.97"/>
    <x v="1"/>
    <n v="0"/>
    <x v="1892"/>
  </r>
  <r>
    <n v="2075"/>
    <s v="CA-2014-122504"/>
    <n v="2014"/>
    <d v="2014-11-08T00:00:00"/>
    <d v="2014-11-13T00:00:00"/>
    <s v="Second Class"/>
    <x v="489"/>
    <s v="Deborah Brumfield"/>
    <s v="Home Office"/>
    <x v="0"/>
    <s v="Brentwood"/>
    <s v="California"/>
    <n v="94513"/>
    <s v="West"/>
    <s v="TEC-PH-10002468"/>
    <x v="2"/>
    <s v="Phones"/>
    <s v="Plantronics CS 50-USB - headset - Convertible, Monaural"/>
    <n v="761.5440000000001"/>
    <x v="3"/>
    <n v="0.2"/>
    <x v="1893"/>
  </r>
  <r>
    <n v="2076"/>
    <s v="CA-2011-131051"/>
    <n v="2011"/>
    <d v="2011-12-01T00:00:00"/>
    <d v="2011-12-05T00:00:00"/>
    <s v="Standard Class"/>
    <x v="309"/>
    <s v="Toby Ritter"/>
    <s v="Consumer"/>
    <x v="0"/>
    <s v="San Francisco"/>
    <s v="California"/>
    <n v="94122"/>
    <s v="West"/>
    <s v="FUR-FU-10001861"/>
    <x v="0"/>
    <s v="Furnishings"/>
    <s v="Floodlight Indoor Halogen Bulbs, 1 Bulb per Pack, 60 Watts"/>
    <n v="58.199999999999996"/>
    <x v="1"/>
    <n v="0"/>
    <x v="1894"/>
  </r>
  <r>
    <n v="2077"/>
    <s v="CA-2014-140676"/>
    <n v="2014"/>
    <d v="2014-09-13T00:00:00"/>
    <d v="2014-09-16T00:00:00"/>
    <s v="First Class"/>
    <x v="569"/>
    <s v="Bart Folk"/>
    <s v="Consumer"/>
    <x v="0"/>
    <s v="Baltimore"/>
    <s v="Maryland"/>
    <n v="21215"/>
    <s v="East"/>
    <s v="OFF-PA-10004082"/>
    <x v="1"/>
    <s v="Paper"/>
    <s v="Adams Telephone Message Book w/Frequently-Called Numbers Space, 400 Messages per Book"/>
    <n v="39.900000000000006"/>
    <x v="2"/>
    <n v="0"/>
    <x v="1895"/>
  </r>
  <r>
    <n v="2078"/>
    <s v="CA-2014-140676"/>
    <n v="2014"/>
    <d v="2014-09-13T00:00:00"/>
    <d v="2014-09-16T00:00:00"/>
    <s v="First Class"/>
    <x v="569"/>
    <s v="Bart Folk"/>
    <s v="Consumer"/>
    <x v="0"/>
    <s v="Baltimore"/>
    <s v="Maryland"/>
    <n v="21215"/>
    <s v="East"/>
    <s v="OFF-AP-10000358"/>
    <x v="1"/>
    <s v="Appliances"/>
    <s v="Fellowes Basic Home/Office Series Surge Protectors"/>
    <n v="90.86"/>
    <x v="3"/>
    <n v="0"/>
    <x v="1896"/>
  </r>
  <r>
    <n v="2079"/>
    <s v="CA-2014-140676"/>
    <n v="2014"/>
    <d v="2014-09-13T00:00:00"/>
    <d v="2014-09-16T00:00:00"/>
    <s v="First Class"/>
    <x v="569"/>
    <s v="Bart Folk"/>
    <s v="Consumer"/>
    <x v="0"/>
    <s v="Baltimore"/>
    <s v="Maryland"/>
    <n v="21215"/>
    <s v="East"/>
    <s v="OFF-PA-10004243"/>
    <x v="1"/>
    <s v="Paper"/>
    <s v="Xerox 1939"/>
    <n v="94.85"/>
    <x v="2"/>
    <n v="0"/>
    <x v="464"/>
  </r>
  <r>
    <n v="2080"/>
    <s v="CA-2012-120103"/>
    <n v="2012"/>
    <d v="2012-12-24T00:00:00"/>
    <d v="2012-12-29T00:00:00"/>
    <s v="Standard Class"/>
    <x v="333"/>
    <s v="Maribeth Schnelling"/>
    <s v="Consumer"/>
    <x v="0"/>
    <s v="Phoenix"/>
    <s v="Arizona"/>
    <n v="85023"/>
    <s v="West"/>
    <s v="OFF-PA-10001295"/>
    <x v="1"/>
    <s v="Paper"/>
    <s v="Computer Printout Paper with Letter-Trim Perforations"/>
    <n v="106.232"/>
    <x v="3"/>
    <n v="0.2"/>
    <x v="1897"/>
  </r>
  <r>
    <n v="2081"/>
    <s v="CA-2012-120103"/>
    <n v="2012"/>
    <d v="2012-12-24T00:00:00"/>
    <d v="2012-12-29T00:00:00"/>
    <s v="Standard Class"/>
    <x v="333"/>
    <s v="Maribeth Schnelling"/>
    <s v="Consumer"/>
    <x v="0"/>
    <s v="Phoenix"/>
    <s v="Arizona"/>
    <n v="85023"/>
    <s v="West"/>
    <s v="TEC-PH-10002170"/>
    <x v="2"/>
    <s v="Phones"/>
    <s v="ClearSounds CSC500 Amplified Spirit Phone Corded phone"/>
    <n v="111.98399999999999"/>
    <x v="0"/>
    <n v="0.2"/>
    <x v="1898"/>
  </r>
  <r>
    <n v="2082"/>
    <s v="CA-2012-120103"/>
    <n v="2012"/>
    <d v="2012-12-24T00:00:00"/>
    <d v="2012-12-29T00:00:00"/>
    <s v="Standard Class"/>
    <x v="333"/>
    <s v="Maribeth Schnelling"/>
    <s v="Consumer"/>
    <x v="0"/>
    <s v="Phoenix"/>
    <s v="Arizona"/>
    <n v="85023"/>
    <s v="West"/>
    <s v="FUR-FU-10002885"/>
    <x v="0"/>
    <s v="Furnishings"/>
    <s v="Magna Visual Magnetic Picture Hangers"/>
    <n v="7.7120000000000006"/>
    <x v="0"/>
    <n v="0.2"/>
    <x v="1899"/>
  </r>
  <r>
    <n v="2083"/>
    <s v="CA-2014-104647"/>
    <n v="2014"/>
    <d v="2014-02-24T00:00:00"/>
    <d v="2014-03-02T00:00:00"/>
    <s v="Standard Class"/>
    <x v="242"/>
    <s v="Clytie Kelty"/>
    <s v="Consumer"/>
    <x v="0"/>
    <s v="Los Angeles"/>
    <s v="California"/>
    <n v="90008"/>
    <s v="West"/>
    <s v="OFF-PA-10002870"/>
    <x v="1"/>
    <s v="Paper"/>
    <s v="Ampad Phone Message Book, Recycled, 400 Message Capacity, 5 ¾” x 11”"/>
    <n v="37.44"/>
    <x v="5"/>
    <n v="0"/>
    <x v="1900"/>
  </r>
  <r>
    <n v="2084"/>
    <s v="CA-2011-110352"/>
    <n v="2011"/>
    <d v="2011-11-23T00:00:00"/>
    <d v="2011-11-29T00:00:00"/>
    <s v="Standard Class"/>
    <x v="525"/>
    <s v="Emily Ducich"/>
    <s v="Home Office"/>
    <x v="0"/>
    <s v="Houston"/>
    <s v="Texas"/>
    <n v="77036"/>
    <s v="Central"/>
    <s v="OFF-LA-10003923"/>
    <x v="1"/>
    <s v="Labels"/>
    <s v="Alphabetical Labels for Top Tab Filing"/>
    <n v="23.680000000000003"/>
    <x v="0"/>
    <n v="0.2"/>
    <x v="210"/>
  </r>
  <r>
    <n v="2085"/>
    <s v="CA-2013-140501"/>
    <n v="2013"/>
    <d v="2013-06-24T00:00:00"/>
    <d v="2013-06-29T00:00:00"/>
    <s v="Standard Class"/>
    <x v="5"/>
    <s v="Irene Maddox"/>
    <s v="Consumer"/>
    <x v="0"/>
    <s v="New York City"/>
    <s v="New York"/>
    <n v="10009"/>
    <s v="East"/>
    <s v="OFF-LA-10003510"/>
    <x v="1"/>
    <s v="Labels"/>
    <s v="Avery 4027 File Folder Labels for Dot Matrix Printers, 5000 Labels per Box, White"/>
    <n v="122.12"/>
    <x v="4"/>
    <n v="0"/>
    <x v="1221"/>
  </r>
  <r>
    <n v="2086"/>
    <s v="CA-2013-140501"/>
    <n v="2013"/>
    <d v="2013-06-24T00:00:00"/>
    <d v="2013-06-29T00:00:00"/>
    <s v="Standard Class"/>
    <x v="5"/>
    <s v="Irene Maddox"/>
    <s v="Consumer"/>
    <x v="0"/>
    <s v="New York City"/>
    <s v="New York"/>
    <n v="10009"/>
    <s v="East"/>
    <s v="OFF-LA-10000248"/>
    <x v="1"/>
    <s v="Labels"/>
    <s v="Avery 52"/>
    <n v="18.45"/>
    <x v="2"/>
    <n v="0"/>
    <x v="1901"/>
  </r>
  <r>
    <n v="2087"/>
    <s v="CA-2013-140501"/>
    <n v="2013"/>
    <d v="2013-06-24T00:00:00"/>
    <d v="2013-06-29T00:00:00"/>
    <s v="Standard Class"/>
    <x v="5"/>
    <s v="Irene Maddox"/>
    <s v="Consumer"/>
    <x v="0"/>
    <s v="New York City"/>
    <s v="New York"/>
    <n v="10009"/>
    <s v="East"/>
    <s v="OFF-ST-10000060"/>
    <x v="1"/>
    <s v="Storage"/>
    <s v="Fellowes Bankers Box Staxonsteel Drawer File/Stacking System"/>
    <n v="324.90000000000003"/>
    <x v="2"/>
    <n v="0"/>
    <x v="1902"/>
  </r>
  <r>
    <n v="2088"/>
    <s v="CA-2013-140501"/>
    <n v="2013"/>
    <d v="2013-06-24T00:00:00"/>
    <d v="2013-06-29T00:00:00"/>
    <s v="Standard Class"/>
    <x v="5"/>
    <s v="Irene Maddox"/>
    <s v="Consumer"/>
    <x v="0"/>
    <s v="New York City"/>
    <s v="New York"/>
    <n v="10009"/>
    <s v="East"/>
    <s v="OFF-PA-10003129"/>
    <x v="1"/>
    <s v="Paper"/>
    <s v="Tops White Computer Printout Paper"/>
    <n v="146.72999999999999"/>
    <x v="1"/>
    <n v="0"/>
    <x v="64"/>
  </r>
  <r>
    <n v="2089"/>
    <s v="CA-2013-140501"/>
    <n v="2013"/>
    <d v="2013-06-24T00:00:00"/>
    <d v="2013-06-29T00:00:00"/>
    <s v="Standard Class"/>
    <x v="5"/>
    <s v="Irene Maddox"/>
    <s v="Consumer"/>
    <x v="0"/>
    <s v="New York City"/>
    <s v="New York"/>
    <n v="10009"/>
    <s v="East"/>
    <s v="OFF-FA-10004076"/>
    <x v="1"/>
    <s v="Fasteners"/>
    <s v="Translucent Push Pins by OIC"/>
    <n v="3.96"/>
    <x v="0"/>
    <n v="0"/>
    <x v="1903"/>
  </r>
  <r>
    <n v="2090"/>
    <s v="CA-2012-139290"/>
    <n v="2012"/>
    <d v="2012-10-26T00:00:00"/>
    <d v="2012-10-30T00:00:00"/>
    <s v="Standard Class"/>
    <x v="199"/>
    <s v="Maribeth Yedwab"/>
    <s v="Corporate"/>
    <x v="0"/>
    <s v="Rancho Cucamonga"/>
    <s v="California"/>
    <n v="91730"/>
    <s v="West"/>
    <s v="OFF-LA-10004008"/>
    <x v="1"/>
    <s v="Labels"/>
    <s v="Avery 507"/>
    <n v="5.76"/>
    <x v="0"/>
    <n v="0"/>
    <x v="1904"/>
  </r>
  <r>
    <n v="2091"/>
    <s v="CA-2014-166142"/>
    <n v="2014"/>
    <d v="2014-07-16T00:00:00"/>
    <d v="2014-07-20T00:00:00"/>
    <s v="Standard Class"/>
    <x v="570"/>
    <s v="Magdelene Morse"/>
    <s v="Consumer"/>
    <x v="0"/>
    <s v="Wilmington"/>
    <s v="Delaware"/>
    <n v="19805"/>
    <s v="East"/>
    <s v="OFF-BI-10004094"/>
    <x v="1"/>
    <s v="Binders"/>
    <s v="GBC Standard Plastic Binding Systems Combs"/>
    <n v="26.549999999999997"/>
    <x v="1"/>
    <n v="0"/>
    <x v="1905"/>
  </r>
  <r>
    <n v="2092"/>
    <s v="CA-2014-166142"/>
    <n v="2014"/>
    <d v="2014-07-16T00:00:00"/>
    <d v="2014-07-20T00:00:00"/>
    <s v="Standard Class"/>
    <x v="570"/>
    <s v="Magdelene Morse"/>
    <s v="Consumer"/>
    <x v="0"/>
    <s v="Wilmington"/>
    <s v="Delaware"/>
    <n v="19805"/>
    <s v="East"/>
    <s v="FUR-TA-10004607"/>
    <x v="0"/>
    <s v="Tables"/>
    <s v="Hon 2111 Invitation Series Straight Table"/>
    <n v="310.44300000000004"/>
    <x v="1"/>
    <n v="0.3"/>
    <x v="1906"/>
  </r>
  <r>
    <n v="2093"/>
    <s v="CA-2011-145926"/>
    <n v="2011"/>
    <d v="2011-11-17T00:00:00"/>
    <d v="2011-11-21T00:00:00"/>
    <s v="Standard Class"/>
    <x v="88"/>
    <s v="Mark Packer"/>
    <s v="Home Office"/>
    <x v="0"/>
    <s v="Moorhead"/>
    <s v="Minnesota"/>
    <n v="56560"/>
    <s v="Central"/>
    <s v="FUR-CH-10004289"/>
    <x v="0"/>
    <s v="Chairs"/>
    <s v="Global Super Steno Chair"/>
    <n v="479.90000000000003"/>
    <x v="2"/>
    <n v="0"/>
    <x v="1907"/>
  </r>
  <r>
    <n v="2094"/>
    <s v="CA-2012-149678"/>
    <n v="2012"/>
    <d v="2012-04-13T00:00:00"/>
    <d v="2012-04-15T00:00:00"/>
    <s v="Second Class"/>
    <x v="497"/>
    <s v="Anthony Witt"/>
    <s v="Consumer"/>
    <x v="0"/>
    <s v="Farmington"/>
    <s v="New Mexico"/>
    <n v="87401"/>
    <s v="West"/>
    <s v="OFF-SU-10004498"/>
    <x v="1"/>
    <s v="Supplies"/>
    <s v="Martin-Yale Premier Letter Opener"/>
    <n v="12.88"/>
    <x v="7"/>
    <n v="0"/>
    <x v="1908"/>
  </r>
  <r>
    <n v="2095"/>
    <s v="US-2012-164357"/>
    <n v="2012"/>
    <d v="2012-11-25T00:00:00"/>
    <d v="2012-11-29T00:00:00"/>
    <s v="Standard Class"/>
    <x v="11"/>
    <s v="Sandra Flanagan"/>
    <s v="Consumer"/>
    <x v="0"/>
    <s v="Wilmington"/>
    <s v="North Carolina"/>
    <n v="28403"/>
    <s v="South"/>
    <s v="OFF-AR-10001177"/>
    <x v="1"/>
    <s v="Art"/>
    <s v="Newell 349"/>
    <n v="13.120000000000001"/>
    <x v="2"/>
    <n v="0.2"/>
    <x v="1909"/>
  </r>
  <r>
    <n v="2096"/>
    <s v="US-2013-146570"/>
    <n v="2013"/>
    <d v="2013-05-16T00:00:00"/>
    <d v="2013-05-21T00:00:00"/>
    <s v="Standard Class"/>
    <x v="17"/>
    <s v="Steve Nguyen"/>
    <s v="Home Office"/>
    <x v="0"/>
    <s v="Jackson"/>
    <s v="Mississippi"/>
    <n v="39212"/>
    <s v="South"/>
    <s v="OFF-BI-10001718"/>
    <x v="1"/>
    <s v="Binders"/>
    <s v="GBC DocuBind P50 Personal Binding Machine"/>
    <n v="511.84"/>
    <x v="8"/>
    <n v="0"/>
    <x v="1910"/>
  </r>
  <r>
    <n v="2097"/>
    <s v="US-2013-146570"/>
    <n v="2013"/>
    <d v="2013-05-16T00:00:00"/>
    <d v="2013-05-21T00:00:00"/>
    <s v="Standard Class"/>
    <x v="17"/>
    <s v="Steve Nguyen"/>
    <s v="Home Office"/>
    <x v="0"/>
    <s v="Jackson"/>
    <s v="Mississippi"/>
    <n v="39212"/>
    <s v="South"/>
    <s v="OFF-AR-10004602"/>
    <x v="1"/>
    <s v="Art"/>
    <s v="Boston KS Multi-Size Manual Pencil Sharpener"/>
    <n v="91.96"/>
    <x v="4"/>
    <n v="0"/>
    <x v="1911"/>
  </r>
  <r>
    <n v="2098"/>
    <s v="US-2013-146570"/>
    <n v="2013"/>
    <d v="2013-05-16T00:00:00"/>
    <d v="2013-05-21T00:00:00"/>
    <s v="Standard Class"/>
    <x v="17"/>
    <s v="Steve Nguyen"/>
    <s v="Home Office"/>
    <x v="0"/>
    <s v="Jackson"/>
    <s v="Mississippi"/>
    <n v="39212"/>
    <s v="South"/>
    <s v="OFF-AR-10003856"/>
    <x v="1"/>
    <s v="Art"/>
    <s v="Newell 344"/>
    <n v="8.34"/>
    <x v="1"/>
    <n v="0"/>
    <x v="495"/>
  </r>
  <r>
    <n v="2099"/>
    <s v="CA-2014-124401"/>
    <n v="2014"/>
    <d v="2014-09-08T00:00:00"/>
    <d v="2014-09-13T00:00:00"/>
    <s v="Standard Class"/>
    <x v="76"/>
    <s v="Ruben Dartt"/>
    <s v="Consumer"/>
    <x v="0"/>
    <s v="Portland"/>
    <s v="Oregon"/>
    <n v="97206"/>
    <s v="West"/>
    <s v="OFF-ST-10000649"/>
    <x v="1"/>
    <s v="Storage"/>
    <s v="Hanging Personal Folder File"/>
    <n v="37.68"/>
    <x v="1"/>
    <n v="0.2"/>
    <x v="1912"/>
  </r>
  <r>
    <n v="2100"/>
    <s v="CA-2014-124401"/>
    <n v="2014"/>
    <d v="2014-09-08T00:00:00"/>
    <d v="2014-09-13T00:00:00"/>
    <s v="Standard Class"/>
    <x v="76"/>
    <s v="Ruben Dartt"/>
    <s v="Consumer"/>
    <x v="0"/>
    <s v="Portland"/>
    <s v="Oregon"/>
    <n v="97206"/>
    <s v="West"/>
    <s v="TEC-AC-10002926"/>
    <x v="2"/>
    <s v="Accessories"/>
    <s v="Logitech Wireless Marathon Mouse M705"/>
    <n v="279.94400000000002"/>
    <x v="3"/>
    <n v="0.2"/>
    <x v="1913"/>
  </r>
  <r>
    <n v="2101"/>
    <s v="US-2011-140116"/>
    <n v="2011"/>
    <d v="2011-03-10T00:00:00"/>
    <d v="2011-03-17T00:00:00"/>
    <s v="Standard Class"/>
    <x v="409"/>
    <s v="Kean Thornton"/>
    <s v="Consumer"/>
    <x v="0"/>
    <s v="Denver"/>
    <s v="Colorado"/>
    <n v="80219"/>
    <s v="West"/>
    <s v="OFF-ST-10000078"/>
    <x v="1"/>
    <s v="Storage"/>
    <s v="Tennsco 6- and 18-Compartment Lockers"/>
    <n v="636.40800000000013"/>
    <x v="1"/>
    <n v="0.2"/>
    <x v="1914"/>
  </r>
  <r>
    <n v="2102"/>
    <s v="US-2011-140116"/>
    <n v="2011"/>
    <d v="2011-03-10T00:00:00"/>
    <d v="2011-03-17T00:00:00"/>
    <s v="Standard Class"/>
    <x v="409"/>
    <s v="Kean Thornton"/>
    <s v="Consumer"/>
    <x v="0"/>
    <s v="Denver"/>
    <s v="Colorado"/>
    <n v="80219"/>
    <s v="West"/>
    <s v="OFF-AR-10001044"/>
    <x v="1"/>
    <s v="Art"/>
    <s v="BOSTON Ranger #55 Pencil Sharpener, Black"/>
    <n v="83.168000000000006"/>
    <x v="4"/>
    <n v="0.2"/>
    <x v="1915"/>
  </r>
  <r>
    <n v="2103"/>
    <s v="CA-2011-123295"/>
    <n v="2011"/>
    <d v="2011-07-18T00:00:00"/>
    <d v="2011-07-18T00:00:00"/>
    <s v="Same Day"/>
    <x v="571"/>
    <s v="Adrian Hane"/>
    <s v="Home Office"/>
    <x v="0"/>
    <s v="Tucson"/>
    <s v="Arizona"/>
    <n v="85705"/>
    <s v="West"/>
    <s v="FUR-CH-10002372"/>
    <x v="0"/>
    <s v="Chairs"/>
    <s v="Office Star - Ergonomically Designed Knee Chair"/>
    <n v="259.13600000000002"/>
    <x v="4"/>
    <n v="0.2"/>
    <x v="1916"/>
  </r>
  <r>
    <n v="2104"/>
    <s v="CA-2014-167101"/>
    <n v="2014"/>
    <d v="2014-03-25T00:00:00"/>
    <d v="2014-03-29T00:00:00"/>
    <s v="Second Class"/>
    <x v="312"/>
    <s v="Brian Moss"/>
    <s v="Corporate"/>
    <x v="0"/>
    <s v="New York City"/>
    <s v="New York"/>
    <n v="10009"/>
    <s v="East"/>
    <s v="OFF-PA-10000357"/>
    <x v="1"/>
    <s v="Paper"/>
    <s v="Xerox 1888"/>
    <n v="221.92"/>
    <x v="4"/>
    <n v="0"/>
    <x v="1917"/>
  </r>
  <r>
    <n v="2105"/>
    <s v="CA-2014-167101"/>
    <n v="2014"/>
    <d v="2014-03-25T00:00:00"/>
    <d v="2014-03-29T00:00:00"/>
    <s v="Second Class"/>
    <x v="312"/>
    <s v="Brian Moss"/>
    <s v="Corporate"/>
    <x v="0"/>
    <s v="New York City"/>
    <s v="New York"/>
    <n v="10009"/>
    <s v="East"/>
    <s v="TEC-AC-10001266"/>
    <x v="2"/>
    <s v="Accessories"/>
    <s v="Memorex Micro Travel Drive 8 GB"/>
    <n v="26"/>
    <x v="0"/>
    <n v="0"/>
    <x v="1918"/>
  </r>
  <r>
    <n v="2106"/>
    <s v="US-2011-167633"/>
    <n v="2011"/>
    <d v="2011-09-30T00:00:00"/>
    <d v="2011-10-05T00:00:00"/>
    <s v="Standard Class"/>
    <x v="572"/>
    <s v="Ben Wallace"/>
    <s v="Consumer"/>
    <x v="0"/>
    <s v="Boynton Beach"/>
    <s v="Florida"/>
    <n v="33437"/>
    <s v="South"/>
    <s v="OFF-PA-10004888"/>
    <x v="1"/>
    <s v="Paper"/>
    <s v="Xerox 217"/>
    <n v="15.552000000000003"/>
    <x v="1"/>
    <n v="0.2"/>
    <x v="12"/>
  </r>
  <r>
    <n v="2107"/>
    <s v="US-2011-152723"/>
    <n v="2011"/>
    <d v="2011-09-26T00:00:00"/>
    <d v="2011-09-26T00:00:00"/>
    <s v="Same Day"/>
    <x v="428"/>
    <s v="Henry Goldwyn"/>
    <s v="Corporate"/>
    <x v="0"/>
    <s v="Mesquite"/>
    <s v="Texas"/>
    <n v="75150"/>
    <s v="Central"/>
    <s v="OFF-BI-10003460"/>
    <x v="1"/>
    <s v="Binders"/>
    <s v="Acco 3-Hole Punch"/>
    <n v="0.87599999999999978"/>
    <x v="7"/>
    <n v="0.8"/>
    <x v="1919"/>
  </r>
  <r>
    <n v="2108"/>
    <s v="CA-2012-164882"/>
    <n v="2012"/>
    <d v="2012-10-31T00:00:00"/>
    <d v="2012-10-31T00:00:00"/>
    <s v="Same Day"/>
    <x v="65"/>
    <s v="Sandra Glassco"/>
    <s v="Consumer"/>
    <x v="0"/>
    <s v="Redlands"/>
    <s v="California"/>
    <n v="92374"/>
    <s v="West"/>
    <s v="OFF-PA-10000157"/>
    <x v="1"/>
    <s v="Paper"/>
    <s v="Xerox 191"/>
    <n v="19.98"/>
    <x v="7"/>
    <n v="0"/>
    <x v="1920"/>
  </r>
  <r>
    <n v="2109"/>
    <s v="CA-2012-164882"/>
    <n v="2012"/>
    <d v="2012-10-31T00:00:00"/>
    <d v="2012-10-31T00:00:00"/>
    <s v="Same Day"/>
    <x v="65"/>
    <s v="Sandra Glassco"/>
    <s v="Consumer"/>
    <x v="0"/>
    <s v="Redlands"/>
    <s v="California"/>
    <n v="92374"/>
    <s v="West"/>
    <s v="OFF-BI-10004519"/>
    <x v="1"/>
    <s v="Binders"/>
    <s v="GBC DocuBind P100 Manual Binding Machine"/>
    <n v="398.35199999999998"/>
    <x v="1"/>
    <n v="0.2"/>
    <x v="1155"/>
  </r>
  <r>
    <n v="2110"/>
    <s v="CA-2012-164882"/>
    <n v="2012"/>
    <d v="2012-10-31T00:00:00"/>
    <d v="2012-10-31T00:00:00"/>
    <s v="Same Day"/>
    <x v="65"/>
    <s v="Sandra Glassco"/>
    <s v="Consumer"/>
    <x v="0"/>
    <s v="Redlands"/>
    <s v="California"/>
    <n v="92374"/>
    <s v="West"/>
    <s v="OFF-AR-10004272"/>
    <x v="1"/>
    <s v="Art"/>
    <s v="Newell 308"/>
    <n v="5.04"/>
    <x v="1"/>
    <n v="0"/>
    <x v="1921"/>
  </r>
  <r>
    <n v="2111"/>
    <s v="CA-2012-164882"/>
    <n v="2012"/>
    <d v="2012-10-31T00:00:00"/>
    <d v="2012-10-31T00:00:00"/>
    <s v="Same Day"/>
    <x v="65"/>
    <s v="Sandra Glassco"/>
    <s v="Consumer"/>
    <x v="0"/>
    <s v="Redlands"/>
    <s v="California"/>
    <n v="92374"/>
    <s v="West"/>
    <s v="OFF-FA-10000585"/>
    <x v="1"/>
    <s v="Fasteners"/>
    <s v="OIC Bulk Pack Metal Binder Clips"/>
    <n v="17.450000000000003"/>
    <x v="2"/>
    <n v="0"/>
    <x v="1922"/>
  </r>
  <r>
    <n v="2112"/>
    <s v="CA-2012-164882"/>
    <n v="2012"/>
    <d v="2012-10-31T00:00:00"/>
    <d v="2012-10-31T00:00:00"/>
    <s v="Same Day"/>
    <x v="65"/>
    <s v="Sandra Glassco"/>
    <s v="Consumer"/>
    <x v="0"/>
    <s v="Redlands"/>
    <s v="California"/>
    <n v="92374"/>
    <s v="West"/>
    <s v="FUR-CH-10004218"/>
    <x v="0"/>
    <s v="Chairs"/>
    <s v="Global Fabric Manager's Chair, Dark Gray"/>
    <n v="323.13600000000002"/>
    <x v="4"/>
    <n v="0.2"/>
    <x v="1923"/>
  </r>
  <r>
    <n v="2113"/>
    <s v="CA-2012-164882"/>
    <n v="2012"/>
    <d v="2012-10-31T00:00:00"/>
    <d v="2012-10-31T00:00:00"/>
    <s v="Same Day"/>
    <x v="65"/>
    <s v="Sandra Glassco"/>
    <s v="Consumer"/>
    <x v="0"/>
    <s v="Redlands"/>
    <s v="California"/>
    <n v="92374"/>
    <s v="West"/>
    <s v="OFF-SU-10004231"/>
    <x v="1"/>
    <s v="Supplies"/>
    <s v="Acme Tagit Stainless Steel Antibacterial Scissors"/>
    <n v="29.700000000000003"/>
    <x v="1"/>
    <n v="0"/>
    <x v="1924"/>
  </r>
  <r>
    <n v="2114"/>
    <s v="CA-2012-164882"/>
    <n v="2012"/>
    <d v="2012-10-31T00:00:00"/>
    <d v="2012-10-31T00:00:00"/>
    <s v="Same Day"/>
    <x v="65"/>
    <s v="Sandra Glassco"/>
    <s v="Consumer"/>
    <x v="0"/>
    <s v="Redlands"/>
    <s v="California"/>
    <n v="92374"/>
    <s v="West"/>
    <s v="TEC-PH-10001578"/>
    <x v="2"/>
    <s v="Phones"/>
    <s v="Polycom SoundStation2 EX Conference phone"/>
    <n v="1295.8400000000001"/>
    <x v="4"/>
    <n v="0.2"/>
    <x v="1925"/>
  </r>
  <r>
    <n v="2115"/>
    <s v="CA-2012-164882"/>
    <n v="2012"/>
    <d v="2012-10-31T00:00:00"/>
    <d v="2012-10-31T00:00:00"/>
    <s v="Same Day"/>
    <x v="65"/>
    <s v="Sandra Glassco"/>
    <s v="Consumer"/>
    <x v="0"/>
    <s v="Redlands"/>
    <s v="California"/>
    <n v="92374"/>
    <s v="West"/>
    <s v="OFF-ST-10003638"/>
    <x v="1"/>
    <s v="Storage"/>
    <s v="Mobile Personal File Cube"/>
    <n v="46.84"/>
    <x v="0"/>
    <n v="0"/>
    <x v="1926"/>
  </r>
  <r>
    <n v="2116"/>
    <s v="CA-2012-164882"/>
    <n v="2012"/>
    <d v="2012-10-31T00:00:00"/>
    <d v="2012-10-31T00:00:00"/>
    <s v="Same Day"/>
    <x v="65"/>
    <s v="Sandra Glassco"/>
    <s v="Consumer"/>
    <x v="0"/>
    <s v="Redlands"/>
    <s v="California"/>
    <n v="92374"/>
    <s v="West"/>
    <s v="FUR-BO-10002213"/>
    <x v="0"/>
    <s v="Bookcases"/>
    <s v="DMI Eclipse Executive Suite Bookcases"/>
    <n v="425.83300000000003"/>
    <x v="7"/>
    <n v="0.15"/>
    <x v="1927"/>
  </r>
  <r>
    <n v="2117"/>
    <s v="CA-2012-159786"/>
    <n v="2012"/>
    <d v="2012-10-12T00:00:00"/>
    <d v="2012-10-17T00:00:00"/>
    <s v="Second Class"/>
    <x v="343"/>
    <s v="Ralph Kennedy"/>
    <s v="Consumer"/>
    <x v="0"/>
    <s v="Rochester"/>
    <s v="New York"/>
    <n v="14609"/>
    <s v="East"/>
    <s v="FUR-TA-10001307"/>
    <x v="0"/>
    <s v="Tables"/>
    <s v="SAFCO PlanMaster Heigh-Adjustable Drafting Table Base, 43w x 30d x 30-37h, Black"/>
    <n v="209.67"/>
    <x v="7"/>
    <n v="0.4"/>
    <x v="1928"/>
  </r>
  <r>
    <n v="2118"/>
    <s v="CA-2013-130267"/>
    <n v="2013"/>
    <d v="2013-09-20T00:00:00"/>
    <d v="2013-09-24T00:00:00"/>
    <s v="Standard Class"/>
    <x v="573"/>
    <s v="Scot Wooten"/>
    <s v="Consumer"/>
    <x v="0"/>
    <s v="Stockton"/>
    <s v="California"/>
    <n v="95207"/>
    <s v="West"/>
    <s v="OFF-PA-10002222"/>
    <x v="1"/>
    <s v="Paper"/>
    <s v="Xerox Color Copier Paper, 11&quot; x 17&quot;, Ream"/>
    <n v="159.88"/>
    <x v="3"/>
    <n v="0"/>
    <x v="1929"/>
  </r>
  <r>
    <n v="2119"/>
    <s v="CA-2014-155460"/>
    <n v="2014"/>
    <d v="2014-04-14T00:00:00"/>
    <d v="2014-04-16T00:00:00"/>
    <s v="First Class"/>
    <x v="338"/>
    <s v="Rob Williams"/>
    <s v="Corporate"/>
    <x v="0"/>
    <s v="Seattle"/>
    <s v="Washington"/>
    <n v="98105"/>
    <s v="West"/>
    <s v="OFF-PA-10002479"/>
    <x v="1"/>
    <s v="Paper"/>
    <s v="Xerox 4200 Series MultiUse Premium Copy Paper (20Lb. and 84 Bright)"/>
    <n v="5.28"/>
    <x v="7"/>
    <n v="0"/>
    <x v="1930"/>
  </r>
  <r>
    <n v="2120"/>
    <s v="CA-2014-155460"/>
    <n v="2014"/>
    <d v="2014-04-14T00:00:00"/>
    <d v="2014-04-16T00:00:00"/>
    <s v="First Class"/>
    <x v="338"/>
    <s v="Rob Williams"/>
    <s v="Corporate"/>
    <x v="0"/>
    <s v="Seattle"/>
    <s v="Washington"/>
    <n v="98105"/>
    <s v="West"/>
    <s v="OFF-BI-10003091"/>
    <x v="1"/>
    <s v="Binders"/>
    <s v="GBC DocuBind TL200 Manual Binding Machine"/>
    <n v="895.92"/>
    <x v="2"/>
    <n v="0.2"/>
    <x v="1756"/>
  </r>
  <r>
    <n v="2121"/>
    <s v="US-2014-168690"/>
    <n v="2014"/>
    <d v="2014-01-08T00:00:00"/>
    <d v="2014-01-14T00:00:00"/>
    <s v="Standard Class"/>
    <x v="465"/>
    <s v="Thais Sissman"/>
    <s v="Consumer"/>
    <x v="0"/>
    <s v="Ormond Beach"/>
    <s v="Florida"/>
    <n v="32174"/>
    <s v="South"/>
    <s v="OFF-BI-10000145"/>
    <x v="1"/>
    <s v="Binders"/>
    <s v="Zipper Ring Binder Pockets"/>
    <n v="2.8080000000000007"/>
    <x v="1"/>
    <n v="0.7"/>
    <x v="1931"/>
  </r>
  <r>
    <n v="2122"/>
    <s v="CA-2014-158246"/>
    <n v="2014"/>
    <d v="2014-11-10T00:00:00"/>
    <d v="2014-11-12T00:00:00"/>
    <s v="First Class"/>
    <x v="80"/>
    <s v="Jennifer Braxton"/>
    <s v="Corporate"/>
    <x v="0"/>
    <s v="Sunnyvale"/>
    <s v="California"/>
    <n v="94086"/>
    <s v="West"/>
    <s v="FUR-CH-10003061"/>
    <x v="0"/>
    <s v="Chairs"/>
    <s v="Global Leather Task Chair, Black"/>
    <n v="215.976"/>
    <x v="1"/>
    <n v="0.2"/>
    <x v="1932"/>
  </r>
  <r>
    <n v="2123"/>
    <s v="CA-2014-167381"/>
    <n v="2014"/>
    <d v="2014-09-23T00:00:00"/>
    <d v="2014-09-25T00:00:00"/>
    <s v="Second Class"/>
    <x v="382"/>
    <s v="Erica Hernandez"/>
    <s v="Home Office"/>
    <x v="0"/>
    <s v="Lansing"/>
    <s v="Michigan"/>
    <n v="48911"/>
    <s v="Central"/>
    <s v="FUR-BO-10001972"/>
    <x v="0"/>
    <s v="Bookcases"/>
    <s v="O'Sullivan 4-Shelf Bookcase in Odessa Pine"/>
    <n v="241.96"/>
    <x v="0"/>
    <n v="0"/>
    <x v="1933"/>
  </r>
  <r>
    <n v="2124"/>
    <s v="CA-2014-167381"/>
    <n v="2014"/>
    <d v="2014-09-23T00:00:00"/>
    <d v="2014-09-25T00:00:00"/>
    <s v="Second Class"/>
    <x v="382"/>
    <s v="Erica Hernandez"/>
    <s v="Home Office"/>
    <x v="0"/>
    <s v="Lansing"/>
    <s v="Michigan"/>
    <n v="48911"/>
    <s v="Central"/>
    <s v="OFF-LA-10000134"/>
    <x v="1"/>
    <s v="Labels"/>
    <s v="Avery 511"/>
    <n v="27.72"/>
    <x v="6"/>
    <n v="0"/>
    <x v="1934"/>
  </r>
  <r>
    <n v="2125"/>
    <s v="CA-2014-144862"/>
    <n v="2014"/>
    <d v="2014-12-02T00:00:00"/>
    <d v="2014-12-06T00:00:00"/>
    <s v="Standard Class"/>
    <x v="382"/>
    <s v="Erica Hernandez"/>
    <s v="Home Office"/>
    <x v="0"/>
    <s v="Philadelphia"/>
    <s v="Pennsylvania"/>
    <n v="19143"/>
    <s v="East"/>
    <s v="OFF-EN-10003040"/>
    <x v="1"/>
    <s v="Envelopes"/>
    <s v="Quality Park Security Envelopes"/>
    <n v="104.68000000000002"/>
    <x v="2"/>
    <n v="0.2"/>
    <x v="1935"/>
  </r>
  <r>
    <n v="2126"/>
    <s v="CA-2014-144862"/>
    <n v="2014"/>
    <d v="2014-12-02T00:00:00"/>
    <d v="2014-12-06T00:00:00"/>
    <s v="Standard Class"/>
    <x v="382"/>
    <s v="Erica Hernandez"/>
    <s v="Home Office"/>
    <x v="0"/>
    <s v="Philadelphia"/>
    <s v="Pennsylvania"/>
    <n v="19143"/>
    <s v="East"/>
    <s v="TEC-PH-10000923"/>
    <x v="2"/>
    <s v="Phones"/>
    <s v="Belkin SportFit Armband For iPhone 5s/5c, Fuchsia"/>
    <n v="62.957999999999998"/>
    <x v="3"/>
    <n v="0.4"/>
    <x v="1936"/>
  </r>
  <r>
    <n v="2127"/>
    <s v="CA-2011-126032"/>
    <n v="2011"/>
    <d v="2011-06-23T00:00:00"/>
    <d v="2011-06-28T00:00:00"/>
    <s v="Standard Class"/>
    <x v="574"/>
    <s v="Brian Stugart"/>
    <s v="Consumer"/>
    <x v="0"/>
    <s v="Philadelphia"/>
    <s v="Pennsylvania"/>
    <n v="19143"/>
    <s v="East"/>
    <s v="TEC-AC-10000158"/>
    <x v="2"/>
    <s v="Accessories"/>
    <s v="Sony 64GB Class 10 Micro SDHC R40 Memory Card"/>
    <n v="86.376000000000005"/>
    <x v="1"/>
    <n v="0.2"/>
    <x v="1937"/>
  </r>
  <r>
    <n v="2128"/>
    <s v="CA-2012-134859"/>
    <n v="2012"/>
    <d v="2012-10-04T00:00:00"/>
    <d v="2012-10-09T00:00:00"/>
    <s v="Standard Class"/>
    <x v="451"/>
    <s v="Julie Kriz"/>
    <s v="Home Office"/>
    <x v="0"/>
    <s v="Philadelphia"/>
    <s v="Pennsylvania"/>
    <n v="19134"/>
    <s v="East"/>
    <s v="FUR-FU-10003623"/>
    <x v="0"/>
    <s v="Furnishings"/>
    <s v="DataProducts Ampli Magnifier Task Lamp, Black,"/>
    <n v="64.944000000000003"/>
    <x v="1"/>
    <n v="0.2"/>
    <x v="1938"/>
  </r>
  <r>
    <n v="2129"/>
    <s v="CA-2012-134859"/>
    <n v="2012"/>
    <d v="2012-10-04T00:00:00"/>
    <d v="2012-10-09T00:00:00"/>
    <s v="Standard Class"/>
    <x v="451"/>
    <s v="Julie Kriz"/>
    <s v="Home Office"/>
    <x v="0"/>
    <s v="Philadelphia"/>
    <s v="Pennsylvania"/>
    <n v="19134"/>
    <s v="East"/>
    <s v="OFF-PA-10001293"/>
    <x v="1"/>
    <s v="Paper"/>
    <s v="Xerox 1946"/>
    <n v="20.736000000000004"/>
    <x v="4"/>
    <n v="0.2"/>
    <x v="570"/>
  </r>
  <r>
    <n v="2130"/>
    <s v="US-2011-114188"/>
    <n v="2011"/>
    <d v="2011-05-20T00:00:00"/>
    <d v="2011-05-22T00:00:00"/>
    <s v="Second Class"/>
    <x v="575"/>
    <s v="Randy Ferguson"/>
    <s v="Corporate"/>
    <x v="0"/>
    <s v="Dover"/>
    <s v="New Hampshire"/>
    <n v="3820"/>
    <s v="East"/>
    <s v="OFF-AP-10000124"/>
    <x v="1"/>
    <s v="Appliances"/>
    <s v="Acco 6 Outlet Guardian Basic Surge Suppressor"/>
    <n v="33.28"/>
    <x v="4"/>
    <n v="0"/>
    <x v="1939"/>
  </r>
  <r>
    <n v="2131"/>
    <s v="US-2011-114188"/>
    <n v="2011"/>
    <d v="2011-05-20T00:00:00"/>
    <d v="2011-05-22T00:00:00"/>
    <s v="Second Class"/>
    <x v="575"/>
    <s v="Randy Ferguson"/>
    <s v="Corporate"/>
    <x v="0"/>
    <s v="Dover"/>
    <s v="New Hampshire"/>
    <n v="3820"/>
    <s v="East"/>
    <s v="OFF-AR-10004511"/>
    <x v="1"/>
    <s v="Art"/>
    <s v="Sanford Colorific Scented Colored Pencils, 12/Pack"/>
    <n v="38.520000000000003"/>
    <x v="6"/>
    <n v="0"/>
    <x v="1940"/>
  </r>
  <r>
    <n v="2132"/>
    <s v="US-2011-114188"/>
    <n v="2011"/>
    <d v="2011-05-20T00:00:00"/>
    <d v="2011-05-22T00:00:00"/>
    <s v="Second Class"/>
    <x v="575"/>
    <s v="Randy Ferguson"/>
    <s v="Corporate"/>
    <x v="0"/>
    <s v="Dover"/>
    <s v="New Hampshire"/>
    <n v="3820"/>
    <s v="East"/>
    <s v="FUR-FU-10000076"/>
    <x v="0"/>
    <s v="Furnishings"/>
    <s v="24-Hour Round Wall Clock"/>
    <n v="139.86000000000001"/>
    <x v="3"/>
    <n v="0"/>
    <x v="1941"/>
  </r>
  <r>
    <n v="2133"/>
    <s v="CA-2012-156524"/>
    <n v="2012"/>
    <d v="2012-11-20T00:00:00"/>
    <d v="2012-11-26T00:00:00"/>
    <s v="Standard Class"/>
    <x v="297"/>
    <s v="Dan Lawera"/>
    <s v="Consumer"/>
    <x v="0"/>
    <s v="New York City"/>
    <s v="New York"/>
    <n v="10011"/>
    <s v="East"/>
    <s v="OFF-PA-10003883"/>
    <x v="1"/>
    <s v="Paper"/>
    <s v="Message Book, Phone, Wirebound Standard Line Memo, 2 3/4&quot; X 5&quot;"/>
    <n v="19.649999999999999"/>
    <x v="1"/>
    <n v="0"/>
    <x v="1942"/>
  </r>
  <r>
    <n v="2134"/>
    <s v="CA-2012-122210"/>
    <n v="2012"/>
    <d v="2012-11-30T00:00:00"/>
    <d v="2012-12-04T00:00:00"/>
    <s v="Standard Class"/>
    <x v="576"/>
    <s v="William Brown"/>
    <s v="Consumer"/>
    <x v="0"/>
    <s v="Philadelphia"/>
    <s v="Pennsylvania"/>
    <n v="19134"/>
    <s v="East"/>
    <s v="OFF-BI-10003656"/>
    <x v="1"/>
    <s v="Binders"/>
    <s v="Fellowes PB200 Plastic Comb Binding Machine"/>
    <n v="152.99100000000001"/>
    <x v="1"/>
    <n v="0.7"/>
    <x v="1943"/>
  </r>
  <r>
    <n v="2135"/>
    <s v="CA-2012-122210"/>
    <n v="2012"/>
    <d v="2012-11-30T00:00:00"/>
    <d v="2012-12-04T00:00:00"/>
    <s v="Standard Class"/>
    <x v="576"/>
    <s v="William Brown"/>
    <s v="Consumer"/>
    <x v="0"/>
    <s v="Philadelphia"/>
    <s v="Pennsylvania"/>
    <n v="19134"/>
    <s v="East"/>
    <s v="OFF-FA-10000053"/>
    <x v="1"/>
    <s v="Fasteners"/>
    <s v="Revere Boxed Rubber Bands by Revere"/>
    <n v="10.584"/>
    <x v="3"/>
    <n v="0.2"/>
    <x v="1944"/>
  </r>
  <r>
    <n v="2136"/>
    <s v="CA-2012-122210"/>
    <n v="2012"/>
    <d v="2012-11-30T00:00:00"/>
    <d v="2012-12-04T00:00:00"/>
    <s v="Standard Class"/>
    <x v="576"/>
    <s v="William Brown"/>
    <s v="Consumer"/>
    <x v="0"/>
    <s v="Philadelphia"/>
    <s v="Pennsylvania"/>
    <n v="19134"/>
    <s v="East"/>
    <s v="TEC-PH-10002807"/>
    <x v="2"/>
    <s v="Phones"/>
    <s v="Motorla HX550 Universal Bluetooth Headset"/>
    <n v="94.919999999999987"/>
    <x v="4"/>
    <n v="0.4"/>
    <x v="1945"/>
  </r>
  <r>
    <n v="2137"/>
    <s v="CA-2012-156377"/>
    <n v="2012"/>
    <d v="2012-12-31T00:00:00"/>
    <d v="2013-01-05T00:00:00"/>
    <s v="Standard Class"/>
    <x v="577"/>
    <s v="Trudy Brown"/>
    <s v="Consumer"/>
    <x v="0"/>
    <s v="Grand Prairie"/>
    <s v="Texas"/>
    <n v="75051"/>
    <s v="Central"/>
    <s v="FUR-FU-10002364"/>
    <x v="0"/>
    <s v="Furnishings"/>
    <s v="Eldon Expressions Wood Desk Accessories, Oak"/>
    <n v="14.76"/>
    <x v="2"/>
    <n v="0.6"/>
    <x v="1946"/>
  </r>
  <r>
    <n v="2138"/>
    <s v="CA-2012-156377"/>
    <n v="2012"/>
    <d v="2012-12-31T00:00:00"/>
    <d v="2013-01-05T00:00:00"/>
    <s v="Standard Class"/>
    <x v="577"/>
    <s v="Trudy Brown"/>
    <s v="Consumer"/>
    <x v="0"/>
    <s v="Grand Prairie"/>
    <s v="Texas"/>
    <n v="75051"/>
    <s v="Central"/>
    <s v="OFF-BI-10002954"/>
    <x v="1"/>
    <s v="Binders"/>
    <s v="Newell 3-Hole Punched Plastic Slotted Magazine Holders for Binders"/>
    <n v="3.6559999999999993"/>
    <x v="4"/>
    <n v="0.8"/>
    <x v="1947"/>
  </r>
  <r>
    <n v="2139"/>
    <s v="US-2014-157896"/>
    <n v="2014"/>
    <d v="2014-11-17T00:00:00"/>
    <d v="2014-11-17T00:00:00"/>
    <s v="Same Day"/>
    <x v="558"/>
    <s v="Christy Brittain"/>
    <s v="Consumer"/>
    <x v="0"/>
    <s v="New York City"/>
    <s v="New York"/>
    <n v="10009"/>
    <s v="East"/>
    <s v="OFF-PA-10004092"/>
    <x v="1"/>
    <s v="Paper"/>
    <s v="Tops Green Bar Computer Printout Paper"/>
    <n v="146.82"/>
    <x v="1"/>
    <n v="0"/>
    <x v="691"/>
  </r>
  <r>
    <n v="2140"/>
    <s v="CA-2011-159520"/>
    <n v="2011"/>
    <d v="2011-06-06T00:00:00"/>
    <d v="2011-06-11T00:00:00"/>
    <s v="Standard Class"/>
    <x v="265"/>
    <s v="Grant Thornton"/>
    <s v="Corporate"/>
    <x v="0"/>
    <s v="Long Beach"/>
    <s v="New York"/>
    <n v="11561"/>
    <s v="East"/>
    <s v="OFF-BI-10003982"/>
    <x v="1"/>
    <s v="Binders"/>
    <s v="Wilson Jones Century Plastic Molded Ring Binders"/>
    <n v="149.54399999999998"/>
    <x v="6"/>
    <n v="0.2"/>
    <x v="1948"/>
  </r>
  <r>
    <n v="2141"/>
    <s v="CA-2011-159520"/>
    <n v="2011"/>
    <d v="2011-06-06T00:00:00"/>
    <d v="2011-06-11T00:00:00"/>
    <s v="Standard Class"/>
    <x v="265"/>
    <s v="Grant Thornton"/>
    <s v="Corporate"/>
    <x v="0"/>
    <s v="Long Beach"/>
    <s v="New York"/>
    <n v="11561"/>
    <s v="East"/>
    <s v="OFF-SU-10001664"/>
    <x v="1"/>
    <s v="Supplies"/>
    <s v="Acme Office Executive Series Stainless Steel Trimmers"/>
    <n v="17.14"/>
    <x v="0"/>
    <n v="0"/>
    <x v="1949"/>
  </r>
  <r>
    <n v="2142"/>
    <s v="CA-2011-159520"/>
    <n v="2011"/>
    <d v="2011-06-06T00:00:00"/>
    <d v="2011-06-11T00:00:00"/>
    <s v="Standard Class"/>
    <x v="265"/>
    <s v="Grant Thornton"/>
    <s v="Corporate"/>
    <x v="0"/>
    <s v="Long Beach"/>
    <s v="New York"/>
    <n v="11561"/>
    <s v="East"/>
    <s v="FUR-TA-10003238"/>
    <x v="0"/>
    <s v="Tables"/>
    <s v="Chromcraft Bull-Nose Wood 48&quot; x 96&quot; Rectangular Conference Tables"/>
    <n v="991.76400000000012"/>
    <x v="1"/>
    <n v="0.4"/>
    <x v="1950"/>
  </r>
  <r>
    <n v="2143"/>
    <s v="CA-2013-155481"/>
    <n v="2013"/>
    <d v="2013-09-02T00:00:00"/>
    <d v="2013-09-06T00:00:00"/>
    <s v="Standard Class"/>
    <x v="158"/>
    <s v="Dean Katz"/>
    <s v="Corporate"/>
    <x v="0"/>
    <s v="Philadelphia"/>
    <s v="Pennsylvania"/>
    <n v="19140"/>
    <s v="East"/>
    <s v="OFF-PA-10004675"/>
    <x v="1"/>
    <s v="Paper"/>
    <s v="Telephone Message Books with Fax/Mobile Section, 5 1/2&quot; x 3 3/16&quot;"/>
    <n v="30.48"/>
    <x v="5"/>
    <n v="0.2"/>
    <x v="1951"/>
  </r>
  <r>
    <n v="2144"/>
    <s v="CA-2013-155481"/>
    <n v="2013"/>
    <d v="2013-09-02T00:00:00"/>
    <d v="2013-09-06T00:00:00"/>
    <s v="Standard Class"/>
    <x v="158"/>
    <s v="Dean Katz"/>
    <s v="Corporate"/>
    <x v="0"/>
    <s v="Philadelphia"/>
    <s v="Pennsylvania"/>
    <n v="19140"/>
    <s v="East"/>
    <s v="TEC-PH-10002293"/>
    <x v="2"/>
    <s v="Phones"/>
    <s v="Anker 36W 4-Port USB Wall Charger Travel Power Adapter for iPhone 5s 5c 5"/>
    <n v="23.987999999999996"/>
    <x v="0"/>
    <n v="0.4"/>
    <x v="1952"/>
  </r>
  <r>
    <n v="2145"/>
    <s v="CA-2013-155481"/>
    <n v="2013"/>
    <d v="2013-09-02T00:00:00"/>
    <d v="2013-09-06T00:00:00"/>
    <s v="Standard Class"/>
    <x v="158"/>
    <s v="Dean Katz"/>
    <s v="Corporate"/>
    <x v="0"/>
    <s v="Philadelphia"/>
    <s v="Pennsylvania"/>
    <n v="19140"/>
    <s v="East"/>
    <s v="OFF-FA-10002780"/>
    <x v="1"/>
    <s v="Fasteners"/>
    <s v="Staples"/>
    <n v="16.687999999999999"/>
    <x v="3"/>
    <n v="0.2"/>
    <x v="1953"/>
  </r>
  <r>
    <n v="2146"/>
    <s v="US-2013-152051"/>
    <n v="2013"/>
    <d v="2013-06-26T00:00:00"/>
    <d v="2013-06-30T00:00:00"/>
    <s v="Standard Class"/>
    <x v="378"/>
    <s v="Theresa Swint"/>
    <s v="Corporate"/>
    <x v="0"/>
    <s v="York"/>
    <s v="Pennsylvania"/>
    <n v="17403"/>
    <s v="East"/>
    <s v="FUR-CH-10002965"/>
    <x v="0"/>
    <s v="Chairs"/>
    <s v="Global Leather Highback Executive Chair with Pneumatic Height Adjustment, Black"/>
    <n v="422.05799999999994"/>
    <x v="1"/>
    <n v="0.3"/>
    <x v="1954"/>
  </r>
  <r>
    <n v="2147"/>
    <s v="US-2013-152051"/>
    <n v="2013"/>
    <d v="2013-06-26T00:00:00"/>
    <d v="2013-06-30T00:00:00"/>
    <s v="Standard Class"/>
    <x v="378"/>
    <s v="Theresa Swint"/>
    <s v="Corporate"/>
    <x v="0"/>
    <s v="York"/>
    <s v="Pennsylvania"/>
    <n v="17403"/>
    <s v="East"/>
    <s v="OFF-BI-10004781"/>
    <x v="1"/>
    <s v="Binders"/>
    <s v="GBC Wire Binding Strips"/>
    <n v="38.088000000000001"/>
    <x v="4"/>
    <n v="0.7"/>
    <x v="1955"/>
  </r>
  <r>
    <n v="2148"/>
    <s v="US-2013-152051"/>
    <n v="2013"/>
    <d v="2013-06-26T00:00:00"/>
    <d v="2013-06-30T00:00:00"/>
    <s v="Standard Class"/>
    <x v="378"/>
    <s v="Theresa Swint"/>
    <s v="Corporate"/>
    <x v="0"/>
    <s v="York"/>
    <s v="Pennsylvania"/>
    <n v="17403"/>
    <s v="East"/>
    <s v="OFF-ST-10001713"/>
    <x v="1"/>
    <s v="Storage"/>
    <s v="Gould Plastics 9-Pocket Panel Bin, 18-3/8w x 5-1/4d x 20-1/2h, Black"/>
    <n v="254.35200000000003"/>
    <x v="5"/>
    <n v="0.2"/>
    <x v="1956"/>
  </r>
  <r>
    <n v="2149"/>
    <s v="CA-2011-141607"/>
    <n v="2011"/>
    <d v="2011-12-12T00:00:00"/>
    <d v="2011-12-17T00:00:00"/>
    <s v="Standard Class"/>
    <x v="576"/>
    <s v="William Brown"/>
    <s v="Consumer"/>
    <x v="0"/>
    <s v="Concord"/>
    <s v="California"/>
    <n v="94521"/>
    <s v="West"/>
    <s v="FUR-FU-10003975"/>
    <x v="0"/>
    <s v="Furnishings"/>
    <s v="Eldon Advantage Chair Mats for Low to Medium Pile Carpets"/>
    <n v="43.31"/>
    <x v="7"/>
    <n v="0"/>
    <x v="1957"/>
  </r>
  <r>
    <n v="2150"/>
    <s v="CA-2014-102771"/>
    <n v="2014"/>
    <d v="2014-04-01T00:00:00"/>
    <d v="2014-04-06T00:00:00"/>
    <s v="Standard Class"/>
    <x v="157"/>
    <s v="Denny Ordway"/>
    <s v="Consumer"/>
    <x v="0"/>
    <s v="New York City"/>
    <s v="New York"/>
    <n v="10035"/>
    <s v="East"/>
    <s v="TEC-PH-10001536"/>
    <x v="2"/>
    <s v="Phones"/>
    <s v="Spigen Samsung Galaxy S5 Case Wallet"/>
    <n v="84.949999999999989"/>
    <x v="2"/>
    <n v="0"/>
    <x v="1958"/>
  </r>
  <r>
    <n v="2151"/>
    <s v="US-2014-139969"/>
    <n v="2014"/>
    <d v="2014-11-20T00:00:00"/>
    <d v="2014-11-27T00:00:00"/>
    <s v="Standard Class"/>
    <x v="578"/>
    <s v="Art Ferguson"/>
    <s v="Consumer"/>
    <x v="0"/>
    <s v="College Station"/>
    <s v="Texas"/>
    <n v="77840"/>
    <s v="Central"/>
    <s v="FUR-CH-10001973"/>
    <x v="0"/>
    <s v="Chairs"/>
    <s v="Office Star Flex Back Scooter Chair with White Frame"/>
    <n v="233.05799999999999"/>
    <x v="1"/>
    <n v="0.3"/>
    <x v="1959"/>
  </r>
  <r>
    <n v="2152"/>
    <s v="CA-2011-167360"/>
    <n v="2011"/>
    <d v="2011-11-24T00:00:00"/>
    <d v="2011-11-29T00:00:00"/>
    <s v="Second Class"/>
    <x v="579"/>
    <s v="Richard Bierner"/>
    <s v="Consumer"/>
    <x v="0"/>
    <s v="Saint Louis"/>
    <s v="Missouri"/>
    <n v="63116"/>
    <s v="Central"/>
    <s v="TEC-AC-10001772"/>
    <x v="2"/>
    <s v="Accessories"/>
    <s v="Memorex Mini Travel Drive 16 GB USB 2.0 Flash Drive"/>
    <n v="111.79"/>
    <x v="3"/>
    <n v="0"/>
    <x v="1960"/>
  </r>
  <r>
    <n v="2153"/>
    <s v="CA-2012-123505"/>
    <n v="2012"/>
    <d v="2012-11-22T00:00:00"/>
    <d v="2012-11-26T00:00:00"/>
    <s v="Standard Class"/>
    <x v="481"/>
    <s v="Andy Reiter"/>
    <s v="Consumer"/>
    <x v="0"/>
    <s v="Quincy"/>
    <s v="Massachusetts"/>
    <n v="2169"/>
    <s v="East"/>
    <s v="OFF-PA-10002586"/>
    <x v="1"/>
    <s v="Paper"/>
    <s v="Xerox 1970"/>
    <n v="14.940000000000001"/>
    <x v="1"/>
    <n v="0"/>
    <x v="1961"/>
  </r>
  <r>
    <n v="2154"/>
    <s v="CA-2013-117282"/>
    <n v="2013"/>
    <d v="2013-07-15T00:00:00"/>
    <d v="2013-07-19T00:00:00"/>
    <s v="Standard Class"/>
    <x v="112"/>
    <s v="Dan Reichenbach"/>
    <s v="Corporate"/>
    <x v="0"/>
    <s v="New York City"/>
    <s v="New York"/>
    <n v="10009"/>
    <s v="East"/>
    <s v="OFF-BI-10004094"/>
    <x v="1"/>
    <s v="Binders"/>
    <s v="GBC Standard Plastic Binding Systems Combs"/>
    <n v="14.16"/>
    <x v="0"/>
    <n v="0.2"/>
    <x v="1962"/>
  </r>
  <r>
    <n v="2155"/>
    <s v="US-2013-120460"/>
    <n v="2013"/>
    <d v="2013-05-01T00:00:00"/>
    <d v="2013-05-06T00:00:00"/>
    <s v="Standard Class"/>
    <x v="408"/>
    <s v="Ben Ferrer"/>
    <s v="Home Office"/>
    <x v="0"/>
    <s v="Dallas"/>
    <s v="Texas"/>
    <n v="75081"/>
    <s v="Central"/>
    <s v="FUR-FU-10004973"/>
    <x v="0"/>
    <s v="Furnishings"/>
    <s v="Flat Face Poster Frame"/>
    <n v="22.608000000000001"/>
    <x v="1"/>
    <n v="0.6"/>
    <x v="1963"/>
  </r>
  <r>
    <n v="2156"/>
    <s v="CA-2013-111115"/>
    <n v="2013"/>
    <d v="2013-07-26T00:00:00"/>
    <d v="2013-07-28T00:00:00"/>
    <s v="Second Class"/>
    <x v="445"/>
    <s v="Larry Blacks"/>
    <s v="Consumer"/>
    <x v="0"/>
    <s v="Los Angeles"/>
    <s v="California"/>
    <n v="90032"/>
    <s v="West"/>
    <s v="OFF-FA-10000624"/>
    <x v="1"/>
    <s v="Fasteners"/>
    <s v="OIC Binder Clips"/>
    <n v="21.48"/>
    <x v="5"/>
    <n v="0"/>
    <x v="1964"/>
  </r>
  <r>
    <n v="2157"/>
    <s v="CA-2011-124646"/>
    <n v="2011"/>
    <d v="2011-06-22T00:00:00"/>
    <d v="2011-06-24T00:00:00"/>
    <s v="First Class"/>
    <x v="231"/>
    <s v="Dianna Vittorini"/>
    <s v="Consumer"/>
    <x v="0"/>
    <s v="Minneapolis"/>
    <s v="Minnesota"/>
    <n v="55407"/>
    <s v="Central"/>
    <s v="OFF-ST-10001097"/>
    <x v="1"/>
    <s v="Storage"/>
    <s v="Office Impressions Heavy Duty Welded Shelving &amp; Multimedia Storage Drawers"/>
    <n v="501.81000000000006"/>
    <x v="1"/>
    <n v="0"/>
    <x v="232"/>
  </r>
  <r>
    <n v="2158"/>
    <s v="CA-2011-124646"/>
    <n v="2011"/>
    <d v="2011-06-22T00:00:00"/>
    <d v="2011-06-24T00:00:00"/>
    <s v="First Class"/>
    <x v="231"/>
    <s v="Dianna Vittorini"/>
    <s v="Consumer"/>
    <x v="0"/>
    <s v="Minneapolis"/>
    <s v="Minnesota"/>
    <n v="55407"/>
    <s v="Central"/>
    <s v="OFF-ST-10001469"/>
    <x v="1"/>
    <s v="Storage"/>
    <s v="Fellowes Bankers Box Recycled Super Stor/Drawer"/>
    <n v="161.94"/>
    <x v="1"/>
    <n v="0"/>
    <x v="437"/>
  </r>
  <r>
    <n v="2159"/>
    <s v="CA-2014-148166"/>
    <n v="2014"/>
    <d v="2014-10-22T00:00:00"/>
    <d v="2014-10-27T00:00:00"/>
    <s v="Standard Class"/>
    <x v="71"/>
    <s v="Neil Knudson"/>
    <s v="Home Office"/>
    <x v="0"/>
    <s v="Deltona"/>
    <s v="Florida"/>
    <n v="32725"/>
    <s v="South"/>
    <s v="OFF-AR-10004956"/>
    <x v="1"/>
    <s v="Art"/>
    <s v="Newell 33"/>
    <n v="17.856000000000002"/>
    <x v="4"/>
    <n v="0.2"/>
    <x v="1965"/>
  </r>
  <r>
    <n v="2160"/>
    <s v="CA-2013-159737"/>
    <n v="2013"/>
    <d v="2013-09-04T00:00:00"/>
    <d v="2013-09-10T00:00:00"/>
    <s v="Standard Class"/>
    <x v="229"/>
    <s v="Carlos Soltero"/>
    <s v="Consumer"/>
    <x v="0"/>
    <s v="Chicago"/>
    <s v="Illinois"/>
    <n v="60610"/>
    <s v="Central"/>
    <s v="OFF-BI-10004236"/>
    <x v="1"/>
    <s v="Binders"/>
    <s v="XtraLife ClearVue Slant-D Ring Binder, White, 3&quot;"/>
    <n v="8.8079999999999981"/>
    <x v="1"/>
    <n v="0.8"/>
    <x v="1966"/>
  </r>
  <r>
    <n v="2161"/>
    <s v="CA-2013-141019"/>
    <n v="2013"/>
    <d v="2013-05-15T00:00:00"/>
    <d v="2013-05-15T00:00:00"/>
    <s v="Same Day"/>
    <x v="109"/>
    <s v="Logan Haushalter"/>
    <s v="Consumer"/>
    <x v="0"/>
    <s v="Cincinnati"/>
    <s v="Ohio"/>
    <n v="45231"/>
    <s v="East"/>
    <s v="FUR-FU-10002937"/>
    <x v="0"/>
    <s v="Furnishings"/>
    <s v="GE 48&quot; Fluorescent Tube, Cool White Energy Saver, 34 Watts, 30/Box"/>
    <n v="79.384000000000015"/>
    <x v="7"/>
    <n v="0.2"/>
    <x v="1967"/>
  </r>
  <r>
    <n v="2162"/>
    <s v="CA-2013-101938"/>
    <n v="2013"/>
    <d v="2013-01-07T00:00:00"/>
    <d v="2013-01-12T00:00:00"/>
    <s v="Standard Class"/>
    <x v="108"/>
    <s v="Dianna Wilson"/>
    <s v="Home Office"/>
    <x v="0"/>
    <s v="Oakland"/>
    <s v="California"/>
    <n v="94601"/>
    <s v="West"/>
    <s v="OFF-AR-10003696"/>
    <x v="1"/>
    <s v="Art"/>
    <s v="Panasonic KP-350BK Electric Pencil Sharpener with Auto Stop"/>
    <n v="34.58"/>
    <x v="7"/>
    <n v="0"/>
    <x v="1968"/>
  </r>
  <r>
    <n v="2163"/>
    <s v="CA-2014-166296"/>
    <n v="2014"/>
    <d v="2014-03-14T00:00:00"/>
    <d v="2014-03-20T00:00:00"/>
    <s v="Standard Class"/>
    <x v="580"/>
    <s v="Karen Ferguson"/>
    <s v="Home Office"/>
    <x v="0"/>
    <s v="Manteca"/>
    <s v="California"/>
    <n v="95336"/>
    <s v="West"/>
    <s v="OFF-PA-10004359"/>
    <x v="1"/>
    <s v="Paper"/>
    <s v="Multicolor Computer Printout Paper"/>
    <n v="314.54999999999995"/>
    <x v="1"/>
    <n v="0"/>
    <x v="1969"/>
  </r>
  <r>
    <n v="2164"/>
    <s v="CA-2013-154018"/>
    <n v="2013"/>
    <d v="2013-10-14T00:00:00"/>
    <d v="2013-10-20T00:00:00"/>
    <s v="Standard Class"/>
    <x v="66"/>
    <s v="Helen Andreada"/>
    <s v="Consumer"/>
    <x v="0"/>
    <s v="Laredo"/>
    <s v="Texas"/>
    <n v="78041"/>
    <s v="Central"/>
    <s v="TEC-AC-10002402"/>
    <x v="2"/>
    <s v="Accessories"/>
    <s v="Razer Kraken PRO Over Ear PC and Music Headset"/>
    <n v="191.976"/>
    <x v="1"/>
    <n v="0.2"/>
    <x v="1970"/>
  </r>
  <r>
    <n v="2165"/>
    <s v="CA-2013-154018"/>
    <n v="2013"/>
    <d v="2013-10-14T00:00:00"/>
    <d v="2013-10-20T00:00:00"/>
    <s v="Standard Class"/>
    <x v="66"/>
    <s v="Helen Andreada"/>
    <s v="Consumer"/>
    <x v="0"/>
    <s v="Laredo"/>
    <s v="Texas"/>
    <n v="78041"/>
    <s v="Central"/>
    <s v="OFF-PA-10000551"/>
    <x v="1"/>
    <s v="Paper"/>
    <s v="Array Memo Cubes"/>
    <n v="8.2880000000000003"/>
    <x v="0"/>
    <n v="0.2"/>
    <x v="1971"/>
  </r>
  <r>
    <n v="2166"/>
    <s v="CA-2013-154018"/>
    <n v="2013"/>
    <d v="2013-10-14T00:00:00"/>
    <d v="2013-10-20T00:00:00"/>
    <s v="Standard Class"/>
    <x v="66"/>
    <s v="Helen Andreada"/>
    <s v="Consumer"/>
    <x v="0"/>
    <s v="Laredo"/>
    <s v="Texas"/>
    <n v="78041"/>
    <s v="Central"/>
    <s v="FUR-FU-10003394"/>
    <x v="0"/>
    <s v="Furnishings"/>
    <s v="Tenex &quot;The Solids&quot; Textured Chair Mats"/>
    <n v="139.91999999999999"/>
    <x v="2"/>
    <n v="0.6"/>
    <x v="1972"/>
  </r>
  <r>
    <n v="2167"/>
    <s v="CA-2013-154018"/>
    <n v="2013"/>
    <d v="2013-10-14T00:00:00"/>
    <d v="2013-10-20T00:00:00"/>
    <s v="Standard Class"/>
    <x v="66"/>
    <s v="Helen Andreada"/>
    <s v="Consumer"/>
    <x v="0"/>
    <s v="Laredo"/>
    <s v="Texas"/>
    <n v="78041"/>
    <s v="Central"/>
    <s v="OFF-AR-10002067"/>
    <x v="1"/>
    <s v="Art"/>
    <s v="Newell 334"/>
    <n v="15.872"/>
    <x v="7"/>
    <n v="0.2"/>
    <x v="1973"/>
  </r>
  <r>
    <n v="2168"/>
    <s v="CA-2013-154018"/>
    <n v="2013"/>
    <d v="2013-10-14T00:00:00"/>
    <d v="2013-10-20T00:00:00"/>
    <s v="Standard Class"/>
    <x v="66"/>
    <s v="Helen Andreada"/>
    <s v="Consumer"/>
    <x v="0"/>
    <s v="Laredo"/>
    <s v="Texas"/>
    <n v="78041"/>
    <s v="Central"/>
    <s v="OFF-BI-10004140"/>
    <x v="1"/>
    <s v="Binders"/>
    <s v="Avery Non-Stick Binders"/>
    <n v="6.2859999999999987"/>
    <x v="3"/>
    <n v="0.8"/>
    <x v="1974"/>
  </r>
  <r>
    <n v="2169"/>
    <s v="CA-2014-117870"/>
    <n v="2014"/>
    <d v="2014-01-28T00:00:00"/>
    <d v="2014-01-31T00:00:00"/>
    <s v="Second Class"/>
    <x v="581"/>
    <s v="John Huston"/>
    <s v="Consumer"/>
    <x v="0"/>
    <s v="Kent"/>
    <s v="Ohio"/>
    <n v="44240"/>
    <s v="East"/>
    <s v="OFF-AR-10004078"/>
    <x v="1"/>
    <s v="Art"/>
    <s v="Newell 312"/>
    <n v="14.015999999999998"/>
    <x v="1"/>
    <n v="0.2"/>
    <x v="1975"/>
  </r>
  <r>
    <n v="2170"/>
    <s v="CA-2014-117870"/>
    <n v="2014"/>
    <d v="2014-01-28T00:00:00"/>
    <d v="2014-01-31T00:00:00"/>
    <s v="Second Class"/>
    <x v="581"/>
    <s v="John Huston"/>
    <s v="Consumer"/>
    <x v="0"/>
    <s v="Kent"/>
    <s v="Ohio"/>
    <n v="44240"/>
    <s v="East"/>
    <s v="TEC-AC-10000927"/>
    <x v="2"/>
    <s v="Accessories"/>
    <s v="Anker Ultrathin Bluetooth Wireless Keyboard Aluminum Cover with Stand "/>
    <n v="71.975999999999999"/>
    <x v="1"/>
    <n v="0.2"/>
    <x v="1976"/>
  </r>
  <r>
    <n v="2171"/>
    <s v="CA-2014-117870"/>
    <n v="2014"/>
    <d v="2014-01-28T00:00:00"/>
    <d v="2014-01-31T00:00:00"/>
    <s v="Second Class"/>
    <x v="581"/>
    <s v="John Huston"/>
    <s v="Consumer"/>
    <x v="0"/>
    <s v="Kent"/>
    <s v="Ohio"/>
    <n v="44240"/>
    <s v="East"/>
    <s v="TEC-PH-10003931"/>
    <x v="2"/>
    <s v="Phones"/>
    <s v="JBL Micro Wireless Portable Bluetooth Speaker"/>
    <n v="107.982"/>
    <x v="1"/>
    <n v="0.4"/>
    <x v="733"/>
  </r>
  <r>
    <n v="2172"/>
    <s v="US-2014-137491"/>
    <n v="2014"/>
    <d v="2014-11-20T00:00:00"/>
    <d v="2014-11-26T00:00:00"/>
    <s v="Standard Class"/>
    <x v="18"/>
    <s v="Linda Cazamias"/>
    <s v="Corporate"/>
    <x v="0"/>
    <s v="San Angelo"/>
    <s v="Texas"/>
    <n v="76903"/>
    <s v="Central"/>
    <s v="FUR-CH-10004675"/>
    <x v="0"/>
    <s v="Chairs"/>
    <s v="Lifetime Advantage Folding Chairs, 4/Carton"/>
    <n v="305.31200000000001"/>
    <x v="0"/>
    <n v="0.3"/>
    <x v="1977"/>
  </r>
  <r>
    <n v="2173"/>
    <s v="CA-2011-152296"/>
    <n v="2011"/>
    <d v="2011-08-01T00:00:00"/>
    <d v="2011-08-03T00:00:00"/>
    <s v="First Class"/>
    <x v="582"/>
    <s v="Ivan Liston"/>
    <s v="Consumer"/>
    <x v="0"/>
    <s v="San Francisco"/>
    <s v="California"/>
    <n v="94122"/>
    <s v="West"/>
    <s v="OFF-BI-10004506"/>
    <x v="1"/>
    <s v="Binders"/>
    <s v="Wilson Jones data.warehouse D-Ring Binders with DublLock"/>
    <n v="19.752000000000002"/>
    <x v="1"/>
    <n v="0.2"/>
    <x v="1978"/>
  </r>
  <r>
    <n v="2174"/>
    <s v="CA-2013-112025"/>
    <n v="2013"/>
    <d v="2013-07-31T00:00:00"/>
    <d v="2013-08-05T00:00:00"/>
    <s v="Standard Class"/>
    <x v="60"/>
    <s v="Lindsay Shagiari"/>
    <s v="Home Office"/>
    <x v="0"/>
    <s v="Houston"/>
    <s v="Texas"/>
    <n v="77070"/>
    <s v="Central"/>
    <s v="OFF-BI-10002353"/>
    <x v="1"/>
    <s v="Binders"/>
    <s v="GBC VeloBind Cover Sets"/>
    <n v="9.2639999999999976"/>
    <x v="1"/>
    <n v="0.8"/>
    <x v="1979"/>
  </r>
  <r>
    <n v="2175"/>
    <s v="CA-2012-132507"/>
    <n v="2012"/>
    <d v="2012-07-30T00:00:00"/>
    <d v="2012-08-03T00:00:00"/>
    <s v="Second Class"/>
    <x v="566"/>
    <s v="Corey Catlett"/>
    <s v="Corporate"/>
    <x v="0"/>
    <s v="Houston"/>
    <s v="Texas"/>
    <n v="77041"/>
    <s v="Central"/>
    <s v="OFF-ST-10000943"/>
    <x v="1"/>
    <s v="Storage"/>
    <s v="Eldon ProFile File 'N Store Portable File Tub Letter/Legal Size Black"/>
    <n v="61.792000000000002"/>
    <x v="4"/>
    <n v="0.2"/>
    <x v="1980"/>
  </r>
  <r>
    <n v="2176"/>
    <s v="CA-2013-125738"/>
    <n v="2013"/>
    <d v="2013-10-16T00:00:00"/>
    <d v="2013-10-22T00:00:00"/>
    <s v="Standard Class"/>
    <x v="583"/>
    <s v="Patrick Bzostek"/>
    <s v="Home Office"/>
    <x v="0"/>
    <s v="Salt Lake City"/>
    <s v="Utah"/>
    <n v="84106"/>
    <s v="West"/>
    <s v="OFF-PA-10000740"/>
    <x v="1"/>
    <s v="Paper"/>
    <s v="Xerox 1982"/>
    <n v="45.68"/>
    <x v="0"/>
    <n v="0"/>
    <x v="1981"/>
  </r>
  <r>
    <n v="2177"/>
    <s v="CA-2013-125738"/>
    <n v="2013"/>
    <d v="2013-10-16T00:00:00"/>
    <d v="2013-10-22T00:00:00"/>
    <s v="Standard Class"/>
    <x v="583"/>
    <s v="Patrick Bzostek"/>
    <s v="Home Office"/>
    <x v="0"/>
    <s v="Salt Lake City"/>
    <s v="Utah"/>
    <n v="84106"/>
    <s v="West"/>
    <s v="OFF-PA-10003001"/>
    <x v="1"/>
    <s v="Paper"/>
    <s v="Xerox 1986"/>
    <n v="60.12"/>
    <x v="6"/>
    <n v="0"/>
    <x v="1982"/>
  </r>
  <r>
    <n v="2178"/>
    <s v="CA-2013-125738"/>
    <n v="2013"/>
    <d v="2013-10-16T00:00:00"/>
    <d v="2013-10-22T00:00:00"/>
    <s v="Standard Class"/>
    <x v="583"/>
    <s v="Patrick Bzostek"/>
    <s v="Home Office"/>
    <x v="0"/>
    <s v="Salt Lake City"/>
    <s v="Utah"/>
    <n v="84106"/>
    <s v="West"/>
    <s v="OFF-BI-10001628"/>
    <x v="1"/>
    <s v="Binders"/>
    <s v="Acco Data Flex Cable Posts For Top &amp; Bottom Load Binders, 6&quot; Capacity"/>
    <n v="41.72"/>
    <x v="2"/>
    <n v="0.2"/>
    <x v="1983"/>
  </r>
  <r>
    <n v="2179"/>
    <s v="CA-2013-125738"/>
    <n v="2013"/>
    <d v="2013-10-16T00:00:00"/>
    <d v="2013-10-22T00:00:00"/>
    <s v="Standard Class"/>
    <x v="583"/>
    <s v="Patrick Bzostek"/>
    <s v="Home Office"/>
    <x v="0"/>
    <s v="Salt Lake City"/>
    <s v="Utah"/>
    <n v="84106"/>
    <s v="West"/>
    <s v="OFF-PA-10001509"/>
    <x v="1"/>
    <s v="Paper"/>
    <s v="Recycled Desk Saver Line &quot;While You Were Out&quot; Book, 5 1/2&quot; X 4&quot;"/>
    <n v="71.599999999999994"/>
    <x v="8"/>
    <n v="0"/>
    <x v="1984"/>
  </r>
  <r>
    <n v="2180"/>
    <s v="CA-2013-128818"/>
    <n v="2013"/>
    <d v="2013-05-08T00:00:00"/>
    <d v="2013-05-12T00:00:00"/>
    <s v="Standard Class"/>
    <x v="170"/>
    <s v="Caroline Jumper"/>
    <s v="Consumer"/>
    <x v="0"/>
    <s v="New York City"/>
    <s v="New York"/>
    <n v="10009"/>
    <s v="East"/>
    <s v="OFF-BI-10000309"/>
    <x v="1"/>
    <s v="Binders"/>
    <s v="GBC Twin Loop Wire Binding Elements, 9/16&quot; Spine, Black"/>
    <n v="85.232000000000014"/>
    <x v="3"/>
    <n v="0.2"/>
    <x v="1985"/>
  </r>
  <r>
    <n v="2181"/>
    <s v="CA-2013-128818"/>
    <n v="2013"/>
    <d v="2013-05-08T00:00:00"/>
    <d v="2013-05-12T00:00:00"/>
    <s v="Standard Class"/>
    <x v="170"/>
    <s v="Caroline Jumper"/>
    <s v="Consumer"/>
    <x v="0"/>
    <s v="New York City"/>
    <s v="New York"/>
    <n v="10009"/>
    <s v="East"/>
    <s v="OFF-LA-10003923"/>
    <x v="1"/>
    <s v="Labels"/>
    <s v="Alphabetical Labels for Top Tab Filing"/>
    <n v="44.400000000000006"/>
    <x v="1"/>
    <n v="0"/>
    <x v="1986"/>
  </r>
  <r>
    <n v="2182"/>
    <s v="CA-2013-128818"/>
    <n v="2013"/>
    <d v="2013-05-08T00:00:00"/>
    <d v="2013-05-12T00:00:00"/>
    <s v="Standard Class"/>
    <x v="170"/>
    <s v="Caroline Jumper"/>
    <s v="Consumer"/>
    <x v="0"/>
    <s v="New York City"/>
    <s v="New York"/>
    <n v="10009"/>
    <s v="East"/>
    <s v="FUR-CH-10002084"/>
    <x v="0"/>
    <s v="Chairs"/>
    <s v="Hon Mobius Operator's Chair"/>
    <n v="442.76400000000001"/>
    <x v="4"/>
    <n v="0.1"/>
    <x v="1987"/>
  </r>
  <r>
    <n v="2183"/>
    <s v="CA-2013-128818"/>
    <n v="2013"/>
    <d v="2013-05-08T00:00:00"/>
    <d v="2013-05-12T00:00:00"/>
    <s v="Standard Class"/>
    <x v="170"/>
    <s v="Caroline Jumper"/>
    <s v="Consumer"/>
    <x v="0"/>
    <s v="New York City"/>
    <s v="New York"/>
    <n v="10009"/>
    <s v="East"/>
    <s v="TEC-MA-10000488"/>
    <x v="2"/>
    <s v="Machines"/>
    <s v="Bady BDG101FRU Card Printer"/>
    <n v="3999.95"/>
    <x v="2"/>
    <n v="0"/>
    <x v="1988"/>
  </r>
  <r>
    <n v="2184"/>
    <s v="CA-2013-128818"/>
    <n v="2013"/>
    <d v="2013-05-08T00:00:00"/>
    <d v="2013-05-12T00:00:00"/>
    <s v="Standard Class"/>
    <x v="170"/>
    <s v="Caroline Jumper"/>
    <s v="Consumer"/>
    <x v="0"/>
    <s v="New York City"/>
    <s v="New York"/>
    <n v="10009"/>
    <s v="East"/>
    <s v="TEC-AC-10001767"/>
    <x v="2"/>
    <s v="Accessories"/>
    <s v="SanDisk Ultra 64 GB MicroSDHC Class 10 Memory Card"/>
    <n v="199.95000000000002"/>
    <x v="2"/>
    <n v="0"/>
    <x v="1827"/>
  </r>
  <r>
    <n v="2185"/>
    <s v="CA-2013-128818"/>
    <n v="2013"/>
    <d v="2013-05-08T00:00:00"/>
    <d v="2013-05-12T00:00:00"/>
    <s v="Standard Class"/>
    <x v="170"/>
    <s v="Caroline Jumper"/>
    <s v="Consumer"/>
    <x v="0"/>
    <s v="New York City"/>
    <s v="New York"/>
    <n v="10009"/>
    <s v="East"/>
    <s v="FUR-FU-10001940"/>
    <x v="0"/>
    <s v="Furnishings"/>
    <s v="Staples"/>
    <n v="63.68"/>
    <x v="8"/>
    <n v="0"/>
    <x v="1989"/>
  </r>
  <r>
    <n v="2186"/>
    <s v="CA-2014-124576"/>
    <n v="2014"/>
    <d v="2014-08-02T00:00:00"/>
    <d v="2014-08-05T00:00:00"/>
    <s v="Second Class"/>
    <x v="96"/>
    <s v="Heather Kirkland"/>
    <s v="Corporate"/>
    <x v="0"/>
    <s v="Salinas"/>
    <s v="California"/>
    <n v="93905"/>
    <s v="West"/>
    <s v="OFF-BI-10002735"/>
    <x v="1"/>
    <s v="Binders"/>
    <s v="GBC Prestige Therm-A-Bind Covers"/>
    <n v="54.896000000000008"/>
    <x v="0"/>
    <n v="0.2"/>
    <x v="1990"/>
  </r>
  <r>
    <n v="2187"/>
    <s v="CA-2013-101378"/>
    <n v="2013"/>
    <d v="2013-07-15T00:00:00"/>
    <d v="2013-07-15T00:00:00"/>
    <s v="Same Day"/>
    <x v="584"/>
    <s v="Rob Haberlin"/>
    <s v="Consumer"/>
    <x v="0"/>
    <s v="Huntsville"/>
    <s v="Alabama"/>
    <n v="35810"/>
    <s v="South"/>
    <s v="TEC-AC-10002345"/>
    <x v="2"/>
    <s v="Accessories"/>
    <s v="HP Standard 104 key PS/2 Keyboard"/>
    <n v="29"/>
    <x v="0"/>
    <n v="0"/>
    <x v="182"/>
  </r>
  <r>
    <n v="2188"/>
    <s v="CA-2014-143063"/>
    <n v="2014"/>
    <d v="2014-08-11T00:00:00"/>
    <d v="2014-08-16T00:00:00"/>
    <s v="Standard Class"/>
    <x v="582"/>
    <s v="Ivan Liston"/>
    <s v="Consumer"/>
    <x v="0"/>
    <s v="Columbus"/>
    <s v="Indiana"/>
    <n v="47201"/>
    <s v="Central"/>
    <s v="OFF-EN-10003134"/>
    <x v="1"/>
    <s v="Envelopes"/>
    <s v="Staples"/>
    <n v="70.08"/>
    <x v="5"/>
    <n v="0"/>
    <x v="1991"/>
  </r>
  <r>
    <n v="2189"/>
    <s v="CA-2014-143063"/>
    <n v="2014"/>
    <d v="2014-08-11T00:00:00"/>
    <d v="2014-08-16T00:00:00"/>
    <s v="Standard Class"/>
    <x v="582"/>
    <s v="Ivan Liston"/>
    <s v="Consumer"/>
    <x v="0"/>
    <s v="Columbus"/>
    <s v="Indiana"/>
    <n v="47201"/>
    <s v="Central"/>
    <s v="FUR-FU-10003708"/>
    <x v="0"/>
    <s v="Furnishings"/>
    <s v="Tenex Traditional Chairmats for Medium Pile Carpet, Standard Lip, 36&quot; x 48&quot;"/>
    <n v="121.3"/>
    <x v="0"/>
    <n v="0"/>
    <x v="1992"/>
  </r>
  <r>
    <n v="2190"/>
    <s v="CA-2014-143063"/>
    <n v="2014"/>
    <d v="2014-08-11T00:00:00"/>
    <d v="2014-08-16T00:00:00"/>
    <s v="Standard Class"/>
    <x v="582"/>
    <s v="Ivan Liston"/>
    <s v="Consumer"/>
    <x v="0"/>
    <s v="Columbus"/>
    <s v="Indiana"/>
    <n v="47201"/>
    <s v="Central"/>
    <s v="TEC-PH-10003645"/>
    <x v="2"/>
    <s v="Phones"/>
    <s v="Aastra 57i VoIP phone"/>
    <n v="1454.4900000000002"/>
    <x v="6"/>
    <n v="0"/>
    <x v="1993"/>
  </r>
  <r>
    <n v="2191"/>
    <s v="CA-2013-118913"/>
    <n v="2013"/>
    <d v="2013-06-26T00:00:00"/>
    <d v="2013-06-30T00:00:00"/>
    <s v="Standard Class"/>
    <x v="238"/>
    <s v="Alan Shonely"/>
    <s v="Consumer"/>
    <x v="0"/>
    <s v="Los Angeles"/>
    <s v="California"/>
    <n v="90049"/>
    <s v="West"/>
    <s v="OFF-AP-10000692"/>
    <x v="1"/>
    <s v="Appliances"/>
    <s v="Fellowes Mighty 8 Compact Surge Protector"/>
    <n v="60.81"/>
    <x v="1"/>
    <n v="0"/>
    <x v="1994"/>
  </r>
  <r>
    <n v="2192"/>
    <s v="CA-2013-128412"/>
    <n v="2013"/>
    <d v="2013-12-11T00:00:00"/>
    <d v="2013-12-18T00:00:00"/>
    <s v="Standard Class"/>
    <x v="275"/>
    <s v="Arthur Prichep"/>
    <s v="Consumer"/>
    <x v="0"/>
    <s v="Seattle"/>
    <s v="Washington"/>
    <n v="98105"/>
    <s v="West"/>
    <s v="OFF-BI-10001718"/>
    <x v="1"/>
    <s v="Binders"/>
    <s v="GBC DocuBind P50 Personal Binding Machine"/>
    <n v="153.55199999999999"/>
    <x v="1"/>
    <n v="0.2"/>
    <x v="1995"/>
  </r>
  <r>
    <n v="2193"/>
    <s v="CA-2013-128412"/>
    <n v="2013"/>
    <d v="2013-12-11T00:00:00"/>
    <d v="2013-12-18T00:00:00"/>
    <s v="Standard Class"/>
    <x v="275"/>
    <s v="Arthur Prichep"/>
    <s v="Consumer"/>
    <x v="0"/>
    <s v="Seattle"/>
    <s v="Washington"/>
    <n v="98105"/>
    <s v="West"/>
    <s v="OFF-AP-10002082"/>
    <x v="1"/>
    <s v="Appliances"/>
    <s v="Holmes HEPA Air Purifier"/>
    <n v="65.34"/>
    <x v="1"/>
    <n v="0"/>
    <x v="1996"/>
  </r>
  <r>
    <n v="2194"/>
    <s v="CA-2013-128412"/>
    <n v="2013"/>
    <d v="2013-12-11T00:00:00"/>
    <d v="2013-12-18T00:00:00"/>
    <s v="Standard Class"/>
    <x v="275"/>
    <s v="Arthur Prichep"/>
    <s v="Consumer"/>
    <x v="0"/>
    <s v="Seattle"/>
    <s v="Washington"/>
    <n v="98105"/>
    <s v="West"/>
    <s v="OFF-PA-10001125"/>
    <x v="1"/>
    <s v="Paper"/>
    <s v="Xerox 1988"/>
    <n v="123.92"/>
    <x v="4"/>
    <n v="0"/>
    <x v="1997"/>
  </r>
  <r>
    <n v="2195"/>
    <s v="CA-2013-128412"/>
    <n v="2013"/>
    <d v="2013-12-11T00:00:00"/>
    <d v="2013-12-18T00:00:00"/>
    <s v="Standard Class"/>
    <x v="275"/>
    <s v="Arthur Prichep"/>
    <s v="Consumer"/>
    <x v="0"/>
    <s v="Seattle"/>
    <s v="Washington"/>
    <n v="98105"/>
    <s v="West"/>
    <s v="OFF-AP-10000252"/>
    <x v="1"/>
    <s v="Appliances"/>
    <s v="Harmony HEPA Quiet Air Purifiers"/>
    <n v="35.099999999999994"/>
    <x v="1"/>
    <n v="0"/>
    <x v="1998"/>
  </r>
  <r>
    <n v="2196"/>
    <s v="CA-2013-128412"/>
    <n v="2013"/>
    <d v="2013-12-11T00:00:00"/>
    <d v="2013-12-18T00:00:00"/>
    <s v="Standard Class"/>
    <x v="275"/>
    <s v="Arthur Prichep"/>
    <s v="Consumer"/>
    <x v="0"/>
    <s v="Seattle"/>
    <s v="Washington"/>
    <n v="98105"/>
    <s v="West"/>
    <s v="TEC-AC-10003038"/>
    <x v="2"/>
    <s v="Accessories"/>
    <s v="Kingston Digital DataTraveler 16GB USB 2.0"/>
    <n v="44.75"/>
    <x v="2"/>
    <n v="0"/>
    <x v="1999"/>
  </r>
  <r>
    <n v="2197"/>
    <s v="CA-2013-136483"/>
    <n v="2013"/>
    <d v="2013-12-02T00:00:00"/>
    <d v="2013-12-07T00:00:00"/>
    <s v="Standard Class"/>
    <x v="369"/>
    <s v="Allen Goldenen"/>
    <s v="Consumer"/>
    <x v="0"/>
    <s v="Knoxville"/>
    <s v="Tennessee"/>
    <n v="37918"/>
    <s v="South"/>
    <s v="OFF-AR-10000940"/>
    <x v="1"/>
    <s v="Art"/>
    <s v="Newell 343"/>
    <n v="4.7039999999999997"/>
    <x v="0"/>
    <n v="0.2"/>
    <x v="2000"/>
  </r>
  <r>
    <n v="2198"/>
    <s v="CA-2011-163013"/>
    <n v="2011"/>
    <d v="2011-11-28T00:00:00"/>
    <d v="2011-12-04T00:00:00"/>
    <s v="Standard Class"/>
    <x v="569"/>
    <s v="Bart Folk"/>
    <s v="Consumer"/>
    <x v="0"/>
    <s v="Montgomery"/>
    <s v="Alabama"/>
    <n v="36116"/>
    <s v="South"/>
    <s v="OFF-AR-10001954"/>
    <x v="1"/>
    <s v="Art"/>
    <s v="Newell 331"/>
    <n v="14.669999999999998"/>
    <x v="1"/>
    <n v="0"/>
    <x v="2001"/>
  </r>
  <r>
    <n v="2199"/>
    <s v="CA-2012-135363"/>
    <n v="2012"/>
    <d v="2012-03-28T00:00:00"/>
    <d v="2012-04-02T00:00:00"/>
    <s v="Standard Class"/>
    <x v="237"/>
    <s v="Chloris Kastensmidt"/>
    <s v="Consumer"/>
    <x v="0"/>
    <s v="Philadelphia"/>
    <s v="Pennsylvania"/>
    <n v="19120"/>
    <s v="East"/>
    <s v="OFF-PA-10003177"/>
    <x v="1"/>
    <s v="Paper"/>
    <s v="Xerox 1999"/>
    <n v="15.552000000000003"/>
    <x v="1"/>
    <n v="0.2"/>
    <x v="12"/>
  </r>
  <r>
    <n v="2200"/>
    <s v="CA-2012-135363"/>
    <n v="2012"/>
    <d v="2012-03-28T00:00:00"/>
    <d v="2012-04-02T00:00:00"/>
    <s v="Standard Class"/>
    <x v="237"/>
    <s v="Chloris Kastensmidt"/>
    <s v="Consumer"/>
    <x v="0"/>
    <s v="Philadelphia"/>
    <s v="Pennsylvania"/>
    <n v="19120"/>
    <s v="East"/>
    <s v="OFF-PA-10000533"/>
    <x v="1"/>
    <s v="Paper"/>
    <s v="Southworth Parchment Paper &amp; Envelopes"/>
    <n v="5.2320000000000002"/>
    <x v="7"/>
    <n v="0.2"/>
    <x v="2002"/>
  </r>
  <r>
    <n v="2201"/>
    <s v="US-2011-165659"/>
    <n v="2011"/>
    <d v="2011-06-01T00:00:00"/>
    <d v="2011-06-06T00:00:00"/>
    <s v="Standard Class"/>
    <x v="299"/>
    <s v="Liz Thompson"/>
    <s v="Consumer"/>
    <x v="0"/>
    <s v="Little Rock"/>
    <s v="Arkansas"/>
    <n v="72209"/>
    <s v="South"/>
    <s v="FUR-FU-10001935"/>
    <x v="0"/>
    <s v="Furnishings"/>
    <s v="3M Hangers With Command Adhesive"/>
    <n v="22.200000000000003"/>
    <x v="5"/>
    <n v="0"/>
    <x v="867"/>
  </r>
  <r>
    <n v="2202"/>
    <s v="US-2011-165659"/>
    <n v="2011"/>
    <d v="2011-06-01T00:00:00"/>
    <d v="2011-06-06T00:00:00"/>
    <s v="Standard Class"/>
    <x v="299"/>
    <s v="Liz Thompson"/>
    <s v="Consumer"/>
    <x v="0"/>
    <s v="Little Rock"/>
    <s v="Arkansas"/>
    <n v="72209"/>
    <s v="South"/>
    <s v="TEC-PH-10002563"/>
    <x v="2"/>
    <s v="Phones"/>
    <s v="Adtran 1202752G1"/>
    <n v="881.93"/>
    <x v="3"/>
    <n v="0"/>
    <x v="2003"/>
  </r>
  <r>
    <n v="2203"/>
    <s v="CA-2012-138002"/>
    <n v="2012"/>
    <d v="2012-09-06T00:00:00"/>
    <d v="2012-09-12T00:00:00"/>
    <s v="Standard Class"/>
    <x v="457"/>
    <s v="Beth Thompson"/>
    <s v="Home Office"/>
    <x v="0"/>
    <s v="Seattle"/>
    <s v="Washington"/>
    <n v="98103"/>
    <s v="West"/>
    <s v="OFF-BI-10002160"/>
    <x v="1"/>
    <s v="Binders"/>
    <s v="Acco Hanging Data Binders"/>
    <n v="6.0960000000000001"/>
    <x v="0"/>
    <n v="0.2"/>
    <x v="2004"/>
  </r>
  <r>
    <n v="2204"/>
    <s v="CA-2012-138002"/>
    <n v="2012"/>
    <d v="2012-09-06T00:00:00"/>
    <d v="2012-09-12T00:00:00"/>
    <s v="Standard Class"/>
    <x v="457"/>
    <s v="Beth Thompson"/>
    <s v="Home Office"/>
    <x v="0"/>
    <s v="Seattle"/>
    <s v="Washington"/>
    <n v="98103"/>
    <s v="West"/>
    <s v="FUR-FU-10004748"/>
    <x v="0"/>
    <s v="Furnishings"/>
    <s v="Howard Miller 16&quot; Diameter Gallery Wall Clock"/>
    <n v="191.82"/>
    <x v="1"/>
    <n v="0"/>
    <x v="2005"/>
  </r>
  <r>
    <n v="2205"/>
    <s v="CA-2012-128860"/>
    <n v="2012"/>
    <d v="2012-06-29T00:00:00"/>
    <d v="2012-07-05T00:00:00"/>
    <s v="Standard Class"/>
    <x v="56"/>
    <s v="Steven Cartwright"/>
    <s v="Consumer"/>
    <x v="0"/>
    <s v="Lancaster"/>
    <s v="Pennsylvania"/>
    <n v="17602"/>
    <s v="East"/>
    <s v="FUR-FU-10001473"/>
    <x v="0"/>
    <s v="Furnishings"/>
    <s v="Eldon Executive Woodline II Desk Accessories, Mahogany"/>
    <n v="20.103999999999999"/>
    <x v="7"/>
    <n v="0.2"/>
    <x v="2006"/>
  </r>
  <r>
    <n v="2206"/>
    <s v="CA-2013-164350"/>
    <n v="2013"/>
    <d v="2013-09-11T00:00:00"/>
    <d v="2013-09-13T00:00:00"/>
    <s v="Second Class"/>
    <x v="344"/>
    <s v="Catherine Glotzbach"/>
    <s v="Home Office"/>
    <x v="0"/>
    <s v="Bristol"/>
    <s v="Tennessee"/>
    <n v="37620"/>
    <s v="South"/>
    <s v="OFF-AR-10000538"/>
    <x v="1"/>
    <s v="Art"/>
    <s v="Boston Model 1800 Electric Pencil Sharpener, Gray"/>
    <n v="67.56"/>
    <x v="1"/>
    <n v="0.2"/>
    <x v="2007"/>
  </r>
  <r>
    <n v="2207"/>
    <s v="US-2011-103905"/>
    <n v="2011"/>
    <d v="2011-07-14T00:00:00"/>
    <d v="2011-07-20T00:00:00"/>
    <s v="Standard Class"/>
    <x v="585"/>
    <s v="Arthur Wiediger"/>
    <s v="Home Office"/>
    <x v="0"/>
    <s v="Aurora"/>
    <s v="Illinois"/>
    <n v="60505"/>
    <s v="Central"/>
    <s v="OFF-BI-10001098"/>
    <x v="1"/>
    <s v="Binders"/>
    <s v="Acco D-Ring Binder w/DublLock"/>
    <n v="29.931999999999992"/>
    <x v="3"/>
    <n v="0.8"/>
    <x v="2008"/>
  </r>
  <r>
    <n v="2208"/>
    <s v="US-2011-103905"/>
    <n v="2011"/>
    <d v="2011-07-14T00:00:00"/>
    <d v="2011-07-20T00:00:00"/>
    <s v="Standard Class"/>
    <x v="585"/>
    <s v="Arthur Wiediger"/>
    <s v="Home Office"/>
    <x v="0"/>
    <s v="Aurora"/>
    <s v="Illinois"/>
    <n v="60505"/>
    <s v="Central"/>
    <s v="TEC-PH-10001552"/>
    <x v="2"/>
    <s v="Phones"/>
    <s v="I Need's 3d Hello Kitty Hybrid Silicone Case Cover for HTC One X 4g with 3d Hello Kitty Stylus Pen Green/pink"/>
    <n v="38.272000000000006"/>
    <x v="4"/>
    <n v="0.2"/>
    <x v="2009"/>
  </r>
  <r>
    <n v="2209"/>
    <s v="CA-2012-129854"/>
    <n v="2012"/>
    <d v="2012-08-22T00:00:00"/>
    <d v="2012-08-26T00:00:00"/>
    <s v="Standard Class"/>
    <x v="42"/>
    <s v="Roger Barcio"/>
    <s v="Home Office"/>
    <x v="0"/>
    <s v="New York City"/>
    <s v="New York"/>
    <n v="10009"/>
    <s v="East"/>
    <s v="OFF-AR-10000390"/>
    <x v="1"/>
    <s v="Art"/>
    <s v="Newell Chalk Holder"/>
    <n v="16.52"/>
    <x v="4"/>
    <n v="0"/>
    <x v="2010"/>
  </r>
  <r>
    <n v="2210"/>
    <s v="CA-2011-125556"/>
    <n v="2011"/>
    <d v="2011-11-14T00:00:00"/>
    <d v="2011-11-16T00:00:00"/>
    <s v="Second Class"/>
    <x v="586"/>
    <s v="Maris LaWare"/>
    <s v="Consumer"/>
    <x v="0"/>
    <s v="Fairfield"/>
    <s v="Connecticut"/>
    <n v="6824"/>
    <s v="East"/>
    <s v="TEC-PH-10001079"/>
    <x v="2"/>
    <s v="Phones"/>
    <s v="Polycom SoundPoint Pro SE-225 Corded phone"/>
    <n v="832.93"/>
    <x v="3"/>
    <n v="0"/>
    <x v="2011"/>
  </r>
  <r>
    <n v="2211"/>
    <s v="CA-2011-125556"/>
    <n v="2011"/>
    <d v="2011-11-14T00:00:00"/>
    <d v="2011-11-16T00:00:00"/>
    <s v="Second Class"/>
    <x v="586"/>
    <s v="Maris LaWare"/>
    <s v="Consumer"/>
    <x v="0"/>
    <s v="Fairfield"/>
    <s v="Connecticut"/>
    <n v="6824"/>
    <s v="East"/>
    <s v="OFF-BI-10003460"/>
    <x v="1"/>
    <s v="Binders"/>
    <s v="Acco 3-Hole Punch"/>
    <n v="43.8"/>
    <x v="12"/>
    <n v="0"/>
    <x v="2012"/>
  </r>
  <r>
    <n v="2212"/>
    <s v="CA-2013-162313"/>
    <n v="2013"/>
    <d v="2013-11-28T00:00:00"/>
    <d v="2013-12-01T00:00:00"/>
    <s v="First Class"/>
    <x v="146"/>
    <s v="Victoria Brennan"/>
    <s v="Corporate"/>
    <x v="0"/>
    <s v="Lincoln Park"/>
    <s v="Michigan"/>
    <n v="48146"/>
    <s v="Central"/>
    <s v="OFF-AP-10003842"/>
    <x v="1"/>
    <s v="Appliances"/>
    <s v="Euro-Pro Shark Turbo Vacuum"/>
    <n v="167.292"/>
    <x v="5"/>
    <n v="0.1"/>
    <x v="2013"/>
  </r>
  <r>
    <n v="2213"/>
    <s v="CA-2014-107874"/>
    <n v="2014"/>
    <d v="2014-11-22T00:00:00"/>
    <d v="2014-11-26T00:00:00"/>
    <s v="Standard Class"/>
    <x v="349"/>
    <s v="Scott Williamson"/>
    <s v="Consumer"/>
    <x v="0"/>
    <s v="New York City"/>
    <s v="New York"/>
    <n v="10035"/>
    <s v="East"/>
    <s v="FUR-FU-10003535"/>
    <x v="0"/>
    <s v="Furnishings"/>
    <s v="Howard Miller Distant Time Traveler Alarm Clock"/>
    <n v="27.42"/>
    <x v="7"/>
    <n v="0"/>
    <x v="2014"/>
  </r>
  <r>
    <n v="2214"/>
    <s v="CA-2014-129378"/>
    <n v="2014"/>
    <d v="2014-10-02T00:00:00"/>
    <d v="2014-10-03T00:00:00"/>
    <s v="First Class"/>
    <x v="515"/>
    <s v="Neola Schneider"/>
    <s v="Consumer"/>
    <x v="0"/>
    <s v="San Jose"/>
    <s v="California"/>
    <n v="95123"/>
    <s v="West"/>
    <s v="OFF-BI-10002012"/>
    <x v="1"/>
    <s v="Binders"/>
    <s v="Wilson Jones Easy Flow II Sheet Lifters"/>
    <n v="1.4400000000000002"/>
    <x v="7"/>
    <n v="0.2"/>
    <x v="2015"/>
  </r>
  <r>
    <n v="2215"/>
    <s v="CA-2014-129378"/>
    <n v="2014"/>
    <d v="2014-10-02T00:00:00"/>
    <d v="2014-10-03T00:00:00"/>
    <s v="First Class"/>
    <x v="515"/>
    <s v="Neola Schneider"/>
    <s v="Consumer"/>
    <x v="0"/>
    <s v="San Jose"/>
    <s v="California"/>
    <n v="95123"/>
    <s v="West"/>
    <s v="OFF-BI-10001922"/>
    <x v="1"/>
    <s v="Binders"/>
    <s v="Storex Dura Pro Binders"/>
    <n v="61.77600000000001"/>
    <x v="11"/>
    <n v="0.2"/>
    <x v="2016"/>
  </r>
  <r>
    <n v="2216"/>
    <s v="CA-2014-129378"/>
    <n v="2014"/>
    <d v="2014-10-02T00:00:00"/>
    <d v="2014-10-03T00:00:00"/>
    <s v="First Class"/>
    <x v="515"/>
    <s v="Neola Schneider"/>
    <s v="Consumer"/>
    <x v="0"/>
    <s v="San Jose"/>
    <s v="California"/>
    <n v="95123"/>
    <s v="West"/>
    <s v="OFF-AP-10000576"/>
    <x v="1"/>
    <s v="Appliances"/>
    <s v="Belkin 325VA UPS Surge Protector, 6'"/>
    <n v="241.96"/>
    <x v="0"/>
    <n v="0"/>
    <x v="2017"/>
  </r>
  <r>
    <n v="2217"/>
    <s v="CA-2014-129378"/>
    <n v="2014"/>
    <d v="2014-10-02T00:00:00"/>
    <d v="2014-10-03T00:00:00"/>
    <s v="First Class"/>
    <x v="515"/>
    <s v="Neola Schneider"/>
    <s v="Consumer"/>
    <x v="0"/>
    <s v="San Jose"/>
    <s v="California"/>
    <n v="95123"/>
    <s v="West"/>
    <s v="FUR-CH-10000553"/>
    <x v="0"/>
    <s v="Chairs"/>
    <s v="Metal Folding Chairs, Beige, 4/Carton"/>
    <n v="108.608"/>
    <x v="4"/>
    <n v="0.2"/>
    <x v="2018"/>
  </r>
  <r>
    <n v="2218"/>
    <s v="CA-2011-151953"/>
    <n v="2011"/>
    <d v="2011-09-20T00:00:00"/>
    <d v="2011-09-25T00:00:00"/>
    <s v="Standard Class"/>
    <x v="587"/>
    <s v="Dorothy Badders"/>
    <s v="Corporate"/>
    <x v="0"/>
    <s v="Jacksonville"/>
    <s v="Florida"/>
    <n v="32216"/>
    <s v="South"/>
    <s v="OFF-AR-10003469"/>
    <x v="1"/>
    <s v="Art"/>
    <s v="Nontoxic Chalk"/>
    <n v="2.8160000000000003"/>
    <x v="0"/>
    <n v="0.2"/>
    <x v="2019"/>
  </r>
  <r>
    <n v="2219"/>
    <s v="CA-2014-130841"/>
    <n v="2014"/>
    <d v="2014-07-29T00:00:00"/>
    <d v="2014-08-02T00:00:00"/>
    <s v="Standard Class"/>
    <x v="588"/>
    <s v="Matt Hagelstein"/>
    <s v="Corporate"/>
    <x v="0"/>
    <s v="San Francisco"/>
    <s v="California"/>
    <n v="94110"/>
    <s v="West"/>
    <s v="OFF-BI-10000145"/>
    <x v="1"/>
    <s v="Binders"/>
    <s v="Zipper Ring Binder Pockets"/>
    <n v="9.9840000000000018"/>
    <x v="4"/>
    <n v="0.2"/>
    <x v="2020"/>
  </r>
  <r>
    <n v="2220"/>
    <s v="CA-2014-130841"/>
    <n v="2014"/>
    <d v="2014-07-29T00:00:00"/>
    <d v="2014-08-02T00:00:00"/>
    <s v="Standard Class"/>
    <x v="588"/>
    <s v="Matt Hagelstein"/>
    <s v="Corporate"/>
    <x v="0"/>
    <s v="San Francisco"/>
    <s v="California"/>
    <n v="94110"/>
    <s v="West"/>
    <s v="OFF-ST-10001580"/>
    <x v="1"/>
    <s v="Storage"/>
    <s v="Super Decoflex Portable Personal File"/>
    <n v="14.98"/>
    <x v="7"/>
    <n v="0"/>
    <x v="2021"/>
  </r>
  <r>
    <n v="2221"/>
    <s v="CA-2014-130841"/>
    <n v="2014"/>
    <d v="2014-07-29T00:00:00"/>
    <d v="2014-08-02T00:00:00"/>
    <s v="Standard Class"/>
    <x v="588"/>
    <s v="Matt Hagelstein"/>
    <s v="Corporate"/>
    <x v="0"/>
    <s v="San Francisco"/>
    <s v="California"/>
    <n v="94110"/>
    <s v="West"/>
    <s v="TEC-PH-10001817"/>
    <x v="2"/>
    <s v="Phones"/>
    <s v="Wilson Electronics DB Pro Signal Booster"/>
    <n v="1145.6000000000001"/>
    <x v="4"/>
    <n v="0.2"/>
    <x v="2022"/>
  </r>
  <r>
    <n v="2222"/>
    <s v="CA-2012-131884"/>
    <n v="2012"/>
    <d v="2012-12-06T00:00:00"/>
    <d v="2012-12-06T00:00:00"/>
    <s v="Same Day"/>
    <x v="589"/>
    <s v="Dennis Kane"/>
    <s v="Consumer"/>
    <x v="0"/>
    <s v="Marion"/>
    <s v="Ohio"/>
    <n v="43302"/>
    <s v="East"/>
    <s v="TEC-PH-10001578"/>
    <x v="2"/>
    <s v="Phones"/>
    <s v="Polycom SoundStation2 EX Conference phone"/>
    <n v="485.93999999999994"/>
    <x v="0"/>
    <n v="0.4"/>
    <x v="2023"/>
  </r>
  <r>
    <n v="2223"/>
    <s v="CA-2012-131884"/>
    <n v="2012"/>
    <d v="2012-12-06T00:00:00"/>
    <d v="2012-12-06T00:00:00"/>
    <s v="Same Day"/>
    <x v="589"/>
    <s v="Dennis Kane"/>
    <s v="Consumer"/>
    <x v="0"/>
    <s v="Marion"/>
    <s v="Ohio"/>
    <n v="43302"/>
    <s v="East"/>
    <s v="OFF-AR-10004078"/>
    <x v="1"/>
    <s v="Art"/>
    <s v="Newell 312"/>
    <n v="37.375999999999998"/>
    <x v="8"/>
    <n v="0.2"/>
    <x v="2024"/>
  </r>
  <r>
    <n v="2224"/>
    <s v="CA-2012-131884"/>
    <n v="2012"/>
    <d v="2012-12-06T00:00:00"/>
    <d v="2012-12-06T00:00:00"/>
    <s v="Same Day"/>
    <x v="589"/>
    <s v="Dennis Kane"/>
    <s v="Consumer"/>
    <x v="0"/>
    <s v="Marion"/>
    <s v="Ohio"/>
    <n v="43302"/>
    <s v="East"/>
    <s v="FUR-CH-10004860"/>
    <x v="0"/>
    <s v="Chairs"/>
    <s v="Global Low Back Tilter Chair"/>
    <n v="70.685999999999993"/>
    <x v="7"/>
    <n v="0.3"/>
    <x v="2025"/>
  </r>
  <r>
    <n v="2225"/>
    <s v="CA-2014-121909"/>
    <n v="2014"/>
    <d v="2014-08-01T00:00:00"/>
    <d v="2014-08-06T00:00:00"/>
    <s v="Standard Class"/>
    <x v="105"/>
    <s v="Erin Ashbrook"/>
    <s v="Corporate"/>
    <x v="0"/>
    <s v="Philadelphia"/>
    <s v="Pennsylvania"/>
    <n v="19134"/>
    <s v="East"/>
    <s v="OFF-PA-10003790"/>
    <x v="1"/>
    <s v="Paper"/>
    <s v="Xerox 1991"/>
    <n v="54.816000000000003"/>
    <x v="1"/>
    <n v="0.2"/>
    <x v="1661"/>
  </r>
  <r>
    <n v="2226"/>
    <s v="CA-2013-106383"/>
    <n v="2013"/>
    <d v="2013-03-20T00:00:00"/>
    <d v="2013-03-22T00:00:00"/>
    <s v="Second Class"/>
    <x v="590"/>
    <s v="Bobby Trafton"/>
    <s v="Consumer"/>
    <x v="0"/>
    <s v="Littleton"/>
    <s v="Colorado"/>
    <n v="80122"/>
    <s v="West"/>
    <s v="FUR-BO-10002202"/>
    <x v="0"/>
    <s v="Bookcases"/>
    <s v="Atlantic Metals Mobile 2-Shelf Bookcases, Custom Colors"/>
    <n v="72.294000000000011"/>
    <x v="7"/>
    <n v="0.7"/>
    <x v="2026"/>
  </r>
  <r>
    <n v="2227"/>
    <s v="CA-2014-130771"/>
    <n v="2014"/>
    <d v="2014-07-30T00:00:00"/>
    <d v="2014-08-04T00:00:00"/>
    <s v="Standard Class"/>
    <x v="156"/>
    <s v="Laura Armstrong"/>
    <s v="Corporate"/>
    <x v="0"/>
    <s v="Austin"/>
    <s v="Texas"/>
    <n v="78745"/>
    <s v="Central"/>
    <s v="OFF-FA-10003059"/>
    <x v="1"/>
    <s v="Fasteners"/>
    <s v="Assorted Color Push Pins"/>
    <n v="2.8960000000000004"/>
    <x v="0"/>
    <n v="0.2"/>
    <x v="1801"/>
  </r>
  <r>
    <n v="2228"/>
    <s v="CA-2014-130771"/>
    <n v="2014"/>
    <d v="2014-07-30T00:00:00"/>
    <d v="2014-08-04T00:00:00"/>
    <s v="Standard Class"/>
    <x v="156"/>
    <s v="Laura Armstrong"/>
    <s v="Corporate"/>
    <x v="0"/>
    <s v="Austin"/>
    <s v="Texas"/>
    <n v="78745"/>
    <s v="Central"/>
    <s v="TEC-PH-10002496"/>
    <x v="2"/>
    <s v="Phones"/>
    <s v="Cisco SPA301"/>
    <n v="124.79200000000002"/>
    <x v="7"/>
    <n v="0.2"/>
    <x v="2027"/>
  </r>
  <r>
    <n v="2229"/>
    <s v="CA-2013-139157"/>
    <n v="2013"/>
    <d v="2013-10-02T00:00:00"/>
    <d v="2013-10-06T00:00:00"/>
    <s v="Standard Class"/>
    <x v="411"/>
    <s v="Greg Matthias"/>
    <s v="Consumer"/>
    <x v="0"/>
    <s v="New York City"/>
    <s v="New York"/>
    <n v="10024"/>
    <s v="East"/>
    <s v="FUR-TA-10003238"/>
    <x v="0"/>
    <s v="Tables"/>
    <s v="Chromcraft Bull-Nose Wood 48&quot; x 96&quot; Rectangular Conference Tables"/>
    <n v="330.58800000000002"/>
    <x v="7"/>
    <n v="0.4"/>
    <x v="2028"/>
  </r>
  <r>
    <n v="2230"/>
    <s v="CA-2011-128055"/>
    <n v="2011"/>
    <d v="2011-03-31T00:00:00"/>
    <d v="2011-04-05T00:00:00"/>
    <s v="Standard Class"/>
    <x v="397"/>
    <s v="Alex Avila"/>
    <s v="Consumer"/>
    <x v="0"/>
    <s v="San Francisco"/>
    <s v="California"/>
    <n v="94122"/>
    <s v="West"/>
    <s v="OFF-BI-10004390"/>
    <x v="1"/>
    <s v="Binders"/>
    <s v="GBC DocuBind 200 Manual Binding Machine"/>
    <n v="673.5680000000001"/>
    <x v="0"/>
    <n v="0.2"/>
    <x v="2029"/>
  </r>
  <r>
    <n v="2231"/>
    <s v="CA-2011-128055"/>
    <n v="2011"/>
    <d v="2011-03-31T00:00:00"/>
    <d v="2011-04-05T00:00:00"/>
    <s v="Standard Class"/>
    <x v="397"/>
    <s v="Alex Avila"/>
    <s v="Consumer"/>
    <x v="0"/>
    <s v="San Francisco"/>
    <s v="California"/>
    <n v="94122"/>
    <s v="West"/>
    <s v="OFF-AP-10002765"/>
    <x v="1"/>
    <s v="Appliances"/>
    <s v="Fellowes Advanced Computer Series Surge Protectors"/>
    <n v="52.98"/>
    <x v="0"/>
    <n v="0"/>
    <x v="2030"/>
  </r>
  <r>
    <n v="2232"/>
    <s v="CA-2014-157091"/>
    <n v="2014"/>
    <d v="2014-06-27T00:00:00"/>
    <d v="2014-07-02T00:00:00"/>
    <s v="Standard Class"/>
    <x v="591"/>
    <s v="Denny Blanton"/>
    <s v="Consumer"/>
    <x v="0"/>
    <s v="La Porte"/>
    <s v="Indiana"/>
    <n v="46350"/>
    <s v="Central"/>
    <s v="FUR-FU-10000293"/>
    <x v="0"/>
    <s v="Furnishings"/>
    <s v="Eldon Antistatic Chair Mats for Low to Medium Pile Carpets"/>
    <n v="526.45000000000005"/>
    <x v="2"/>
    <n v="0"/>
    <x v="2031"/>
  </r>
  <r>
    <n v="2233"/>
    <s v="CA-2014-132122"/>
    <n v="2014"/>
    <d v="2014-07-10T00:00:00"/>
    <d v="2014-07-15T00:00:00"/>
    <s v="Standard Class"/>
    <x v="581"/>
    <s v="John Huston"/>
    <s v="Consumer"/>
    <x v="0"/>
    <s v="Chicago"/>
    <s v="Illinois"/>
    <n v="60610"/>
    <s v="Central"/>
    <s v="OFF-ST-10003692"/>
    <x v="1"/>
    <s v="Storage"/>
    <s v="Recycled Steel Personal File for Hanging File Folders"/>
    <n v="228.92"/>
    <x v="2"/>
    <n v="0.2"/>
    <x v="2032"/>
  </r>
  <r>
    <n v="2234"/>
    <s v="CA-2012-123232"/>
    <n v="2012"/>
    <d v="2012-12-14T00:00:00"/>
    <d v="2012-12-16T00:00:00"/>
    <s v="Second Class"/>
    <x v="264"/>
    <s v="Doug Jacobs"/>
    <s v="Consumer"/>
    <x v="0"/>
    <s v="Portland"/>
    <s v="Oregon"/>
    <n v="97206"/>
    <s v="West"/>
    <s v="TEC-PH-10001051"/>
    <x v="2"/>
    <s v="Phones"/>
    <s v="HTC One"/>
    <n v="319.96800000000002"/>
    <x v="4"/>
    <n v="0.2"/>
    <x v="2033"/>
  </r>
  <r>
    <n v="2235"/>
    <s v="CA-2014-104066"/>
    <n v="2014"/>
    <d v="2014-12-06T00:00:00"/>
    <d v="2014-12-11T00:00:00"/>
    <s v="Standard Class"/>
    <x v="425"/>
    <s v="Quincy Jones"/>
    <s v="Corporate"/>
    <x v="0"/>
    <s v="Burlington"/>
    <s v="Vermont"/>
    <s v="05408"/>
    <s v="East"/>
    <s v="TEC-AC-10001013"/>
    <x v="2"/>
    <s v="Accessories"/>
    <s v="Logitech ClearChat Comfort/USB Headset H390"/>
    <n v="205.03"/>
    <x v="3"/>
    <n v="0"/>
    <x v="2034"/>
  </r>
  <r>
    <n v="2236"/>
    <s v="CA-2012-145849"/>
    <n v="2012"/>
    <d v="2012-09-15T00:00:00"/>
    <d v="2012-09-17T00:00:00"/>
    <s v="Second Class"/>
    <x v="564"/>
    <s v="Carol Triggs"/>
    <s v="Consumer"/>
    <x v="0"/>
    <s v="Indianapolis"/>
    <s v="Indiana"/>
    <n v="46203"/>
    <s v="Central"/>
    <s v="OFF-ST-10000025"/>
    <x v="1"/>
    <s v="Storage"/>
    <s v="Fellowes Stor/Drawer Steel Plus Storage Drawers"/>
    <n v="190.86"/>
    <x v="0"/>
    <n v="0"/>
    <x v="2035"/>
  </r>
  <r>
    <n v="2237"/>
    <s v="CA-2012-145849"/>
    <n v="2012"/>
    <d v="2012-09-15T00:00:00"/>
    <d v="2012-09-17T00:00:00"/>
    <s v="Second Class"/>
    <x v="564"/>
    <s v="Carol Triggs"/>
    <s v="Consumer"/>
    <x v="0"/>
    <s v="Indianapolis"/>
    <s v="Indiana"/>
    <n v="46203"/>
    <s v="Central"/>
    <s v="OFF-AR-10000817"/>
    <x v="1"/>
    <s v="Art"/>
    <s v="Manco Dry-Lighter Erasable Highlighter"/>
    <n v="24.32"/>
    <x v="8"/>
    <n v="0"/>
    <x v="2036"/>
  </r>
  <r>
    <n v="2238"/>
    <s v="CA-2013-122322"/>
    <n v="2013"/>
    <d v="2013-07-16T00:00:00"/>
    <d v="2013-07-22T00:00:00"/>
    <s v="Standard Class"/>
    <x v="563"/>
    <s v="Rick Huthwaite"/>
    <s v="Home Office"/>
    <x v="0"/>
    <s v="Provo"/>
    <s v="Utah"/>
    <n v="84604"/>
    <s v="West"/>
    <s v="OFF-SU-10000952"/>
    <x v="1"/>
    <s v="Supplies"/>
    <s v="Fiskars Home &amp; Office Scissors"/>
    <n v="44.400000000000006"/>
    <x v="2"/>
    <n v="0"/>
    <x v="2037"/>
  </r>
  <r>
    <n v="2239"/>
    <s v="CA-2014-166849"/>
    <n v="2014"/>
    <d v="2014-04-21T00:00:00"/>
    <d v="2014-04-27T00:00:00"/>
    <s v="Standard Class"/>
    <x v="319"/>
    <s v="Sanjit Jacobs"/>
    <s v="Home Office"/>
    <x v="0"/>
    <s v="Chicago"/>
    <s v="Illinois"/>
    <n v="60610"/>
    <s v="Central"/>
    <s v="FUR-FU-10004597"/>
    <x v="0"/>
    <s v="Furnishings"/>
    <s v="Eldon Cleatmat Chair Mats for Medium Pile Carpets"/>
    <n v="44.400000000000006"/>
    <x v="0"/>
    <n v="0.6"/>
    <x v="2038"/>
  </r>
  <r>
    <n v="2240"/>
    <s v="CA-2013-146633"/>
    <n v="2013"/>
    <d v="2013-11-16T00:00:00"/>
    <d v="2013-11-18T00:00:00"/>
    <s v="Second Class"/>
    <x v="592"/>
    <s v="Toby Gnade"/>
    <s v="Consumer"/>
    <x v="0"/>
    <s v="Los Angeles"/>
    <s v="California"/>
    <n v="90049"/>
    <s v="West"/>
    <s v="OFF-BI-10003527"/>
    <x v="1"/>
    <s v="Binders"/>
    <s v="Fellowes PB500 Electric Punch Plastic Comb Binding Machine with Manual Bind"/>
    <n v="1016.792"/>
    <x v="7"/>
    <n v="0.2"/>
    <x v="2039"/>
  </r>
  <r>
    <n v="2241"/>
    <s v="CA-2013-146633"/>
    <n v="2013"/>
    <d v="2013-11-16T00:00:00"/>
    <d v="2013-11-18T00:00:00"/>
    <s v="Second Class"/>
    <x v="592"/>
    <s v="Toby Gnade"/>
    <s v="Consumer"/>
    <x v="0"/>
    <s v="Los Angeles"/>
    <s v="California"/>
    <n v="90049"/>
    <s v="West"/>
    <s v="OFF-BI-10002982"/>
    <x v="1"/>
    <s v="Binders"/>
    <s v="Avery Self-Adhesive Photo Pockets for Polaroid Photos"/>
    <n v="38.136000000000003"/>
    <x v="3"/>
    <n v="0.2"/>
    <x v="2040"/>
  </r>
  <r>
    <n v="2242"/>
    <s v="US-2013-126893"/>
    <n v="2013"/>
    <d v="2013-11-27T00:00:00"/>
    <d v="2013-12-02T00:00:00"/>
    <s v="Standard Class"/>
    <x v="564"/>
    <s v="Carol Triggs"/>
    <s v="Consumer"/>
    <x v="0"/>
    <s v="Philadelphia"/>
    <s v="Pennsylvania"/>
    <n v="19134"/>
    <s v="East"/>
    <s v="TEC-PH-10004165"/>
    <x v="2"/>
    <s v="Phones"/>
    <s v="Mitel MiVoice 5330e IP Phone"/>
    <n v="494.98199999999997"/>
    <x v="1"/>
    <n v="0.4"/>
    <x v="2041"/>
  </r>
  <r>
    <n v="2243"/>
    <s v="CA-2014-103380"/>
    <n v="2014"/>
    <d v="2014-11-22T00:00:00"/>
    <d v="2014-11-26T00:00:00"/>
    <s v="Standard Class"/>
    <x v="593"/>
    <s v="Barry Franz"/>
    <s v="Home Office"/>
    <x v="0"/>
    <s v="Pasadena"/>
    <s v="California"/>
    <n v="91104"/>
    <s v="West"/>
    <s v="OFF-ST-10003442"/>
    <x v="1"/>
    <s v="Storage"/>
    <s v="Eldon Portable Mobile Manager"/>
    <n v="56.56"/>
    <x v="0"/>
    <n v="0"/>
    <x v="2042"/>
  </r>
  <r>
    <n v="2244"/>
    <s v="CA-2014-103380"/>
    <n v="2014"/>
    <d v="2014-11-22T00:00:00"/>
    <d v="2014-11-26T00:00:00"/>
    <s v="Standard Class"/>
    <x v="593"/>
    <s v="Barry Franz"/>
    <s v="Home Office"/>
    <x v="0"/>
    <s v="Pasadena"/>
    <s v="California"/>
    <n v="91104"/>
    <s v="West"/>
    <s v="OFF-AR-10003856"/>
    <x v="1"/>
    <s v="Art"/>
    <s v="Newell 344"/>
    <n v="5.56"/>
    <x v="0"/>
    <n v="0"/>
    <x v="356"/>
  </r>
  <r>
    <n v="2245"/>
    <s v="CA-2014-103380"/>
    <n v="2014"/>
    <d v="2014-11-22T00:00:00"/>
    <d v="2014-11-26T00:00:00"/>
    <s v="Standard Class"/>
    <x v="593"/>
    <s v="Barry Franz"/>
    <s v="Home Office"/>
    <x v="0"/>
    <s v="Pasadena"/>
    <s v="California"/>
    <n v="91104"/>
    <s v="West"/>
    <s v="OFF-FA-10004248"/>
    <x v="1"/>
    <s v="Fasteners"/>
    <s v="Advantus T-Pin Paper Clips"/>
    <n v="9.02"/>
    <x v="0"/>
    <n v="0"/>
    <x v="2043"/>
  </r>
  <r>
    <n v="2246"/>
    <s v="CA-2014-103380"/>
    <n v="2014"/>
    <d v="2014-11-22T00:00:00"/>
    <d v="2014-11-26T00:00:00"/>
    <s v="Standard Class"/>
    <x v="593"/>
    <s v="Barry Franz"/>
    <s v="Home Office"/>
    <x v="0"/>
    <s v="Pasadena"/>
    <s v="California"/>
    <n v="91104"/>
    <s v="West"/>
    <s v="OFF-AP-10001492"/>
    <x v="1"/>
    <s v="Appliances"/>
    <s v="Acco Six-Outlet Power Strip, 4' Cord Length"/>
    <n v="8.6199999999999992"/>
    <x v="7"/>
    <n v="0"/>
    <x v="2044"/>
  </r>
  <r>
    <n v="2247"/>
    <s v="CA-2014-103380"/>
    <n v="2014"/>
    <d v="2014-11-22T00:00:00"/>
    <d v="2014-11-26T00:00:00"/>
    <s v="Standard Class"/>
    <x v="593"/>
    <s v="Barry Franz"/>
    <s v="Home Office"/>
    <x v="0"/>
    <s v="Pasadena"/>
    <s v="California"/>
    <n v="91104"/>
    <s v="West"/>
    <s v="TEC-PH-10004165"/>
    <x v="2"/>
    <s v="Phones"/>
    <s v="Mitel MiVoice 5330e IP Phone"/>
    <n v="659.97600000000011"/>
    <x v="1"/>
    <n v="0.2"/>
    <x v="1766"/>
  </r>
  <r>
    <n v="2248"/>
    <s v="CA-2012-116092"/>
    <n v="2012"/>
    <d v="2012-02-15T00:00:00"/>
    <d v="2012-02-18T00:00:00"/>
    <s v="Second Class"/>
    <x v="594"/>
    <s v="Justin MacKendrick"/>
    <s v="Consumer"/>
    <x v="0"/>
    <s v="Los Angeles"/>
    <s v="California"/>
    <n v="90004"/>
    <s v="West"/>
    <s v="OFF-PA-10004285"/>
    <x v="1"/>
    <s v="Paper"/>
    <s v="Xerox 1959"/>
    <n v="13.36"/>
    <x v="0"/>
    <n v="0"/>
    <x v="534"/>
  </r>
  <r>
    <n v="2249"/>
    <s v="CA-2012-116092"/>
    <n v="2012"/>
    <d v="2012-02-15T00:00:00"/>
    <d v="2012-02-18T00:00:00"/>
    <s v="Second Class"/>
    <x v="594"/>
    <s v="Justin MacKendrick"/>
    <s v="Consumer"/>
    <x v="0"/>
    <s v="Los Angeles"/>
    <s v="California"/>
    <n v="90004"/>
    <s v="West"/>
    <s v="OFF-BI-10001628"/>
    <x v="1"/>
    <s v="Binders"/>
    <s v="Acco Data Flex Cable Posts For Top &amp; Bottom Load Binders, 6&quot; Capacity"/>
    <n v="41.72"/>
    <x v="2"/>
    <n v="0.2"/>
    <x v="1983"/>
  </r>
  <r>
    <n v="2250"/>
    <s v="CA-2012-116092"/>
    <n v="2012"/>
    <d v="2012-02-15T00:00:00"/>
    <d v="2012-02-18T00:00:00"/>
    <s v="Second Class"/>
    <x v="594"/>
    <s v="Justin MacKendrick"/>
    <s v="Consumer"/>
    <x v="0"/>
    <s v="Los Angeles"/>
    <s v="California"/>
    <n v="90004"/>
    <s v="West"/>
    <s v="OFF-BI-10000546"/>
    <x v="1"/>
    <s v="Binders"/>
    <s v="Avery Durable Binders"/>
    <n v="11.52"/>
    <x v="2"/>
    <n v="0.2"/>
    <x v="2045"/>
  </r>
  <r>
    <n v="2251"/>
    <s v="CA-2012-116092"/>
    <n v="2012"/>
    <d v="2012-02-15T00:00:00"/>
    <d v="2012-02-18T00:00:00"/>
    <s v="Second Class"/>
    <x v="594"/>
    <s v="Justin MacKendrick"/>
    <s v="Consumer"/>
    <x v="0"/>
    <s v="Los Angeles"/>
    <s v="California"/>
    <n v="90004"/>
    <s v="West"/>
    <s v="OFF-AP-10001391"/>
    <x v="1"/>
    <s v="Appliances"/>
    <s v="Kensington 6 Outlet MasterPiece HOMEOFFICE Power Control Center"/>
    <n v="541.43999999999994"/>
    <x v="5"/>
    <n v="0"/>
    <x v="2046"/>
  </r>
  <r>
    <n v="2252"/>
    <s v="CA-2012-116092"/>
    <n v="2012"/>
    <d v="2012-02-15T00:00:00"/>
    <d v="2012-02-18T00:00:00"/>
    <s v="Second Class"/>
    <x v="594"/>
    <s v="Justin MacKendrick"/>
    <s v="Consumer"/>
    <x v="0"/>
    <s v="Los Angeles"/>
    <s v="California"/>
    <n v="90004"/>
    <s v="West"/>
    <s v="OFF-PA-10000477"/>
    <x v="1"/>
    <s v="Paper"/>
    <s v="Xerox 22"/>
    <n v="19.440000000000001"/>
    <x v="1"/>
    <n v="0"/>
    <x v="551"/>
  </r>
  <r>
    <n v="2253"/>
    <s v="CA-2013-117849"/>
    <n v="2013"/>
    <d v="2013-04-16T00:00:00"/>
    <d v="2013-04-18T00:00:00"/>
    <s v="Second Class"/>
    <x v="451"/>
    <s v="Julie Kriz"/>
    <s v="Home Office"/>
    <x v="0"/>
    <s v="San Diego"/>
    <s v="California"/>
    <n v="92105"/>
    <s v="West"/>
    <s v="OFF-PA-10004327"/>
    <x v="1"/>
    <s v="Paper"/>
    <s v="Xerox 1911"/>
    <n v="143.69999999999999"/>
    <x v="1"/>
    <n v="0"/>
    <x v="142"/>
  </r>
  <r>
    <n v="2254"/>
    <s v="CA-2012-169201"/>
    <n v="2012"/>
    <d v="2012-09-28T00:00:00"/>
    <d v="2012-10-01T00:00:00"/>
    <s v="First Class"/>
    <x v="428"/>
    <s v="Henry Goldwyn"/>
    <s v="Corporate"/>
    <x v="0"/>
    <s v="San Francisco"/>
    <s v="California"/>
    <n v="94110"/>
    <s v="West"/>
    <s v="OFF-AP-10000696"/>
    <x v="1"/>
    <s v="Appliances"/>
    <s v="Holmes Odor Grabber"/>
    <n v="43.26"/>
    <x v="1"/>
    <n v="0"/>
    <x v="2047"/>
  </r>
  <r>
    <n v="2255"/>
    <s v="CA-2012-169201"/>
    <n v="2012"/>
    <d v="2012-09-28T00:00:00"/>
    <d v="2012-10-01T00:00:00"/>
    <s v="First Class"/>
    <x v="428"/>
    <s v="Henry Goldwyn"/>
    <s v="Corporate"/>
    <x v="0"/>
    <s v="San Francisco"/>
    <s v="California"/>
    <n v="94110"/>
    <s v="West"/>
    <s v="OFF-AP-10002082"/>
    <x v="1"/>
    <s v="Appliances"/>
    <s v="Holmes HEPA Air Purifier"/>
    <n v="43.56"/>
    <x v="0"/>
    <n v="0"/>
    <x v="2048"/>
  </r>
  <r>
    <n v="2256"/>
    <s v="CA-2013-164091"/>
    <n v="2013"/>
    <d v="2013-09-18T00:00:00"/>
    <d v="2013-09-23T00:00:00"/>
    <s v="Standard Class"/>
    <x v="156"/>
    <s v="Laura Armstrong"/>
    <s v="Corporate"/>
    <x v="0"/>
    <s v="Bangor"/>
    <s v="Maine"/>
    <n v="4401"/>
    <s v="East"/>
    <s v="TEC-PH-10001944"/>
    <x v="2"/>
    <s v="Phones"/>
    <s v="Wi-Ex zBoost YX540 Cellular Phone Signal Booster"/>
    <n v="437.84999999999997"/>
    <x v="1"/>
    <n v="0"/>
    <x v="2049"/>
  </r>
  <r>
    <n v="2257"/>
    <s v="CA-2013-164091"/>
    <n v="2013"/>
    <d v="2013-09-18T00:00:00"/>
    <d v="2013-09-23T00:00:00"/>
    <s v="Standard Class"/>
    <x v="156"/>
    <s v="Laura Armstrong"/>
    <s v="Corporate"/>
    <x v="0"/>
    <s v="Bangor"/>
    <s v="Maine"/>
    <n v="4401"/>
    <s v="East"/>
    <s v="FUR-FU-10004952"/>
    <x v="0"/>
    <s v="Furnishings"/>
    <s v="C-Line Cubicle Keepers Polyproplyene Holder w/Velcro Back, 8-1/2x11, 25/Bx"/>
    <n v="109.48"/>
    <x v="0"/>
    <n v="0"/>
    <x v="1090"/>
  </r>
  <r>
    <n v="2258"/>
    <s v="CA-2014-105214"/>
    <n v="2014"/>
    <d v="2014-06-17T00:00:00"/>
    <d v="2014-06-20T00:00:00"/>
    <s v="First Class"/>
    <x v="59"/>
    <s v="Troy Staebel"/>
    <s v="Consumer"/>
    <x v="0"/>
    <s v="San Francisco"/>
    <s v="California"/>
    <n v="94122"/>
    <s v="West"/>
    <s v="FUR-CH-10000015"/>
    <x v="0"/>
    <s v="Chairs"/>
    <s v="Hon Multipurpose Stacking Arm Chairs"/>
    <n v="1212.96"/>
    <x v="3"/>
    <n v="0.2"/>
    <x v="2050"/>
  </r>
  <r>
    <n v="2259"/>
    <s v="CA-2014-105214"/>
    <n v="2014"/>
    <d v="2014-06-17T00:00:00"/>
    <d v="2014-06-20T00:00:00"/>
    <s v="First Class"/>
    <x v="59"/>
    <s v="Troy Staebel"/>
    <s v="Consumer"/>
    <x v="0"/>
    <s v="San Francisco"/>
    <s v="California"/>
    <n v="94122"/>
    <s v="West"/>
    <s v="OFF-PA-10001776"/>
    <x v="1"/>
    <s v="Paper"/>
    <s v="Wirebound Message Books, Four 2 3/4&quot; x 5&quot; Forms per Page, 600 Sets per Book"/>
    <n v="18.54"/>
    <x v="0"/>
    <n v="0"/>
    <x v="2051"/>
  </r>
  <r>
    <n v="2260"/>
    <s v="CA-2012-117611"/>
    <n v="2012"/>
    <d v="2012-11-08T00:00:00"/>
    <d v="2012-11-10T00:00:00"/>
    <s v="Second Class"/>
    <x v="595"/>
    <s v="Maria Zettner"/>
    <s v="Home Office"/>
    <x v="0"/>
    <s v="San Diego"/>
    <s v="California"/>
    <n v="92024"/>
    <s v="West"/>
    <s v="OFF-FA-10002280"/>
    <x v="1"/>
    <s v="Fasteners"/>
    <s v="Advantus Plastic Paper Clips"/>
    <n v="5"/>
    <x v="7"/>
    <n v="0"/>
    <x v="2052"/>
  </r>
  <r>
    <n v="2261"/>
    <s v="CA-2012-117611"/>
    <n v="2012"/>
    <d v="2012-11-08T00:00:00"/>
    <d v="2012-11-10T00:00:00"/>
    <s v="Second Class"/>
    <x v="595"/>
    <s v="Maria Zettner"/>
    <s v="Home Office"/>
    <x v="0"/>
    <s v="San Diego"/>
    <s v="California"/>
    <n v="92024"/>
    <s v="West"/>
    <s v="TEC-AC-10002049"/>
    <x v="2"/>
    <s v="Accessories"/>
    <s v="Logitech G19 Programmable Gaming Keyboard"/>
    <n v="371.96999999999997"/>
    <x v="1"/>
    <n v="0"/>
    <x v="836"/>
  </r>
  <r>
    <n v="2262"/>
    <s v="US-2012-137960"/>
    <n v="2012"/>
    <d v="2012-12-18T00:00:00"/>
    <d v="2012-12-18T00:00:00"/>
    <s v="Same Day"/>
    <x v="596"/>
    <s v="Mitch Webber"/>
    <s v="Consumer"/>
    <x v="0"/>
    <s v="New York City"/>
    <s v="New York"/>
    <n v="10035"/>
    <s v="East"/>
    <s v="TEC-AC-10002253"/>
    <x v="2"/>
    <s v="Accessories"/>
    <s v="Imation Bio 8GB USB Flash Drive Imation Corp"/>
    <n v="166.24"/>
    <x v="7"/>
    <n v="0"/>
    <x v="668"/>
  </r>
  <r>
    <n v="2263"/>
    <s v="CA-2014-122994"/>
    <n v="2014"/>
    <d v="2014-02-07T00:00:00"/>
    <d v="2014-02-10T00:00:00"/>
    <s v="First Class"/>
    <x v="597"/>
    <s v="Mark Van Huff"/>
    <s v="Consumer"/>
    <x v="0"/>
    <s v="Arlington"/>
    <s v="Virginia"/>
    <n v="22204"/>
    <s v="South"/>
    <s v="FUR-BO-10004015"/>
    <x v="0"/>
    <s v="Bookcases"/>
    <s v="Bush Andora Bookcase, Maple/Graphite Gray Finish"/>
    <n v="359.96999999999997"/>
    <x v="1"/>
    <n v="0"/>
    <x v="2053"/>
  </r>
  <r>
    <n v="2264"/>
    <s v="CA-2013-131065"/>
    <n v="2013"/>
    <d v="2013-11-15T00:00:00"/>
    <d v="2013-11-17T00:00:00"/>
    <s v="Second Class"/>
    <x v="211"/>
    <s v="Allen Armold"/>
    <s v="Consumer"/>
    <x v="0"/>
    <s v="Atlanta"/>
    <s v="Georgia"/>
    <n v="30318"/>
    <s v="South"/>
    <s v="TEC-AC-10004145"/>
    <x v="2"/>
    <s v="Accessories"/>
    <s v="Logitech diNovo Edge Keyboard"/>
    <n v="499.98"/>
    <x v="0"/>
    <n v="0"/>
    <x v="2054"/>
  </r>
  <r>
    <n v="2265"/>
    <s v="CA-2013-131065"/>
    <n v="2013"/>
    <d v="2013-11-15T00:00:00"/>
    <d v="2013-11-17T00:00:00"/>
    <s v="Second Class"/>
    <x v="211"/>
    <s v="Allen Armold"/>
    <s v="Consumer"/>
    <x v="0"/>
    <s v="Atlanta"/>
    <s v="Georgia"/>
    <n v="30318"/>
    <s v="South"/>
    <s v="OFF-PA-10002479"/>
    <x v="1"/>
    <s v="Paper"/>
    <s v="Xerox 4200 Series MultiUse Premium Copy Paper (20Lb. and 84 Bright)"/>
    <n v="5.28"/>
    <x v="7"/>
    <n v="0"/>
    <x v="1930"/>
  </r>
  <r>
    <n v="2266"/>
    <s v="CA-2013-131065"/>
    <n v="2013"/>
    <d v="2013-11-15T00:00:00"/>
    <d v="2013-11-17T00:00:00"/>
    <s v="Second Class"/>
    <x v="211"/>
    <s v="Allen Armold"/>
    <s v="Consumer"/>
    <x v="0"/>
    <s v="Atlanta"/>
    <s v="Georgia"/>
    <n v="30318"/>
    <s v="South"/>
    <s v="OFF-BI-10004970"/>
    <x v="1"/>
    <s v="Binders"/>
    <s v="ACCOHIDE 3-Ring Binder, Blue, 1&quot;"/>
    <n v="8.26"/>
    <x v="0"/>
    <n v="0"/>
    <x v="1857"/>
  </r>
  <r>
    <n v="2267"/>
    <s v="CA-2014-149146"/>
    <n v="2014"/>
    <d v="2014-10-13T00:00:00"/>
    <d v="2014-10-13T00:00:00"/>
    <s v="Same Day"/>
    <x v="598"/>
    <s v="Sean Miller"/>
    <s v="Home Office"/>
    <x v="0"/>
    <s v="Monroe"/>
    <s v="North Carolina"/>
    <n v="28110"/>
    <s v="South"/>
    <s v="OFF-PA-10003919"/>
    <x v="1"/>
    <s v="Paper"/>
    <s v="Xerox 1989"/>
    <n v="7.9680000000000009"/>
    <x v="0"/>
    <n v="0.2"/>
    <x v="2055"/>
  </r>
  <r>
    <n v="2268"/>
    <s v="CA-2014-137470"/>
    <n v="2014"/>
    <d v="2014-09-18T00:00:00"/>
    <d v="2014-09-18T00:00:00"/>
    <s v="Same Day"/>
    <x v="599"/>
    <s v="Tom Prescott"/>
    <s v="Consumer"/>
    <x v="0"/>
    <s v="Seattle"/>
    <s v="Washington"/>
    <n v="98115"/>
    <s v="West"/>
    <s v="OFF-PA-10002001"/>
    <x v="1"/>
    <s v="Paper"/>
    <s v="Xerox 1984"/>
    <n v="12.96"/>
    <x v="0"/>
    <n v="0"/>
    <x v="2056"/>
  </r>
  <r>
    <n v="2269"/>
    <s v="CA-2014-105480"/>
    <n v="2014"/>
    <d v="2014-12-21T00:00:00"/>
    <d v="2014-12-27T00:00:00"/>
    <s v="Standard Class"/>
    <x v="158"/>
    <s v="Dean Katz"/>
    <s v="Corporate"/>
    <x v="0"/>
    <s v="Rochester"/>
    <s v="New York"/>
    <n v="14609"/>
    <s v="East"/>
    <s v="OFF-PA-10002787"/>
    <x v="1"/>
    <s v="Paper"/>
    <s v="Xerox 227"/>
    <n v="6.48"/>
    <x v="7"/>
    <n v="0"/>
    <x v="90"/>
  </r>
  <r>
    <n v="2270"/>
    <s v="CA-2014-105480"/>
    <n v="2014"/>
    <d v="2014-12-21T00:00:00"/>
    <d v="2014-12-27T00:00:00"/>
    <s v="Standard Class"/>
    <x v="158"/>
    <s v="Dean Katz"/>
    <s v="Corporate"/>
    <x v="0"/>
    <s v="Rochester"/>
    <s v="New York"/>
    <n v="14609"/>
    <s v="East"/>
    <s v="OFF-BI-10003291"/>
    <x v="1"/>
    <s v="Binders"/>
    <s v="Wilson Jones Leather-Like Binders with DublLock Round Rings"/>
    <n v="6.9840000000000009"/>
    <x v="7"/>
    <n v="0.2"/>
    <x v="2057"/>
  </r>
  <r>
    <n v="2271"/>
    <s v="CA-2014-164917"/>
    <n v="2014"/>
    <d v="2014-12-03T00:00:00"/>
    <d v="2014-12-08T00:00:00"/>
    <s v="Standard Class"/>
    <x v="149"/>
    <s v="Michael Kennedy"/>
    <s v="Corporate"/>
    <x v="0"/>
    <s v="Miami"/>
    <s v="Florida"/>
    <n v="33180"/>
    <s v="South"/>
    <s v="OFF-AR-10004344"/>
    <x v="1"/>
    <s v="Art"/>
    <s v="Bulldog Vacuum Base Pencil Sharpener"/>
    <n v="47.96"/>
    <x v="2"/>
    <n v="0.2"/>
    <x v="2058"/>
  </r>
  <r>
    <n v="2272"/>
    <s v="CA-2012-102036"/>
    <n v="2012"/>
    <d v="2012-09-21T00:00:00"/>
    <d v="2012-09-27T00:00:00"/>
    <s v="Standard Class"/>
    <x v="79"/>
    <s v="Chad Sievert"/>
    <s v="Consumer"/>
    <x v="0"/>
    <s v="Seattle"/>
    <s v="Washington"/>
    <n v="98105"/>
    <s v="West"/>
    <s v="OFF-ST-10003123"/>
    <x v="1"/>
    <s v="Storage"/>
    <s v="Fellowes Bases and Tops For Staxonsteel/High-Stak Systems"/>
    <n v="199.74"/>
    <x v="5"/>
    <n v="0"/>
    <x v="2059"/>
  </r>
  <r>
    <n v="2273"/>
    <s v="CA-2012-142944"/>
    <n v="2012"/>
    <d v="2012-03-06T00:00:00"/>
    <d v="2012-03-11T00:00:00"/>
    <s v="Standard Class"/>
    <x v="139"/>
    <s v="John Lucas"/>
    <s v="Consumer"/>
    <x v="0"/>
    <s v="San Francisco"/>
    <s v="California"/>
    <n v="94122"/>
    <s v="West"/>
    <s v="FUR-FU-10000308"/>
    <x v="0"/>
    <s v="Furnishings"/>
    <s v="Deflect-o Glass Clear Studded Chair Mats"/>
    <n v="435.26"/>
    <x v="3"/>
    <n v="0"/>
    <x v="2060"/>
  </r>
  <r>
    <n v="2274"/>
    <s v="CA-2012-142944"/>
    <n v="2012"/>
    <d v="2012-03-06T00:00:00"/>
    <d v="2012-03-11T00:00:00"/>
    <s v="Standard Class"/>
    <x v="139"/>
    <s v="John Lucas"/>
    <s v="Consumer"/>
    <x v="0"/>
    <s v="San Francisco"/>
    <s v="California"/>
    <n v="94122"/>
    <s v="West"/>
    <s v="TEC-CO-10003763"/>
    <x v="2"/>
    <s v="Copiers"/>
    <s v="Canon PC1060 Personal Laser Copier"/>
    <n v="1119.9840000000002"/>
    <x v="0"/>
    <n v="0.2"/>
    <x v="2061"/>
  </r>
  <r>
    <n v="2275"/>
    <s v="CA-2011-157882"/>
    <n v="2011"/>
    <d v="2011-10-03T00:00:00"/>
    <d v="2011-10-08T00:00:00"/>
    <s v="Second Class"/>
    <x v="153"/>
    <s v="Allen Rosenblatt"/>
    <s v="Corporate"/>
    <x v="0"/>
    <s v="Los Angeles"/>
    <s v="California"/>
    <n v="90036"/>
    <s v="West"/>
    <s v="FUR-TA-10001866"/>
    <x v="0"/>
    <s v="Tables"/>
    <s v="Bevis Round Conference Room Tables and Bases"/>
    <n v="143.43199999999999"/>
    <x v="7"/>
    <n v="0.2"/>
    <x v="2062"/>
  </r>
  <r>
    <n v="2276"/>
    <s v="CA-2011-157882"/>
    <n v="2011"/>
    <d v="2011-10-03T00:00:00"/>
    <d v="2011-10-08T00:00:00"/>
    <s v="Second Class"/>
    <x v="153"/>
    <s v="Allen Rosenblatt"/>
    <s v="Corporate"/>
    <x v="0"/>
    <s v="Los Angeles"/>
    <s v="California"/>
    <n v="90036"/>
    <s v="West"/>
    <s v="FUR-CH-10002774"/>
    <x v="0"/>
    <s v="Chairs"/>
    <s v="Global Deluxe Stacking Chair, Gray"/>
    <n v="122.352"/>
    <x v="1"/>
    <n v="0.2"/>
    <x v="2063"/>
  </r>
  <r>
    <n v="2277"/>
    <s v="CA-2011-104283"/>
    <n v="2011"/>
    <d v="2011-06-27T00:00:00"/>
    <d v="2011-07-01T00:00:00"/>
    <s v="Standard Class"/>
    <x v="215"/>
    <s v="Liz MacKendrick"/>
    <s v="Consumer"/>
    <x v="0"/>
    <s v="Southaven"/>
    <s v="Mississippi"/>
    <n v="38671"/>
    <s v="South"/>
    <s v="OFF-ST-10004337"/>
    <x v="1"/>
    <s v="Storage"/>
    <s v="SAFCO Commercial Wire Shelving, 72h"/>
    <n v="306.2"/>
    <x v="2"/>
    <n v="0"/>
    <x v="232"/>
  </r>
  <r>
    <n v="2278"/>
    <s v="CA-2011-104283"/>
    <n v="2011"/>
    <d v="2011-06-27T00:00:00"/>
    <d v="2011-07-01T00:00:00"/>
    <s v="Standard Class"/>
    <x v="215"/>
    <s v="Liz MacKendrick"/>
    <s v="Consumer"/>
    <x v="0"/>
    <s v="Southaven"/>
    <s v="Mississippi"/>
    <n v="38671"/>
    <s v="South"/>
    <s v="FUR-TA-10001039"/>
    <x v="0"/>
    <s v="Tables"/>
    <s v="KI Adjustable-Height Table"/>
    <n v="85.98"/>
    <x v="7"/>
    <n v="0"/>
    <x v="2064"/>
  </r>
  <r>
    <n v="2279"/>
    <s v="CA-2011-104283"/>
    <n v="2011"/>
    <d v="2011-06-27T00:00:00"/>
    <d v="2011-07-01T00:00:00"/>
    <s v="Standard Class"/>
    <x v="215"/>
    <s v="Liz MacKendrick"/>
    <s v="Consumer"/>
    <x v="0"/>
    <s v="Southaven"/>
    <s v="Mississippi"/>
    <n v="38671"/>
    <s v="South"/>
    <s v="TEC-AC-10000109"/>
    <x v="2"/>
    <s v="Accessories"/>
    <s v="Sony Micro Vault Click 16 GB USB 2.0 Flash Drive"/>
    <n v="223.96"/>
    <x v="4"/>
    <n v="0"/>
    <x v="2065"/>
  </r>
  <r>
    <n v="2280"/>
    <s v="CA-2014-142622"/>
    <n v="2014"/>
    <d v="2014-10-31T00:00:00"/>
    <d v="2014-11-03T00:00:00"/>
    <s v="First Class"/>
    <x v="600"/>
    <s v="Jim Karlsson"/>
    <s v="Consumer"/>
    <x v="0"/>
    <s v="Seattle"/>
    <s v="Washington"/>
    <n v="98115"/>
    <s v="West"/>
    <s v="FUR-CH-10003833"/>
    <x v="0"/>
    <s v="Chairs"/>
    <s v="Novimex Fabric Task Chair"/>
    <n v="97.567999999999998"/>
    <x v="0"/>
    <n v="0.2"/>
    <x v="2066"/>
  </r>
  <r>
    <n v="2281"/>
    <s v="CA-2014-142622"/>
    <n v="2014"/>
    <d v="2014-10-31T00:00:00"/>
    <d v="2014-11-03T00:00:00"/>
    <s v="First Class"/>
    <x v="600"/>
    <s v="Jim Karlsson"/>
    <s v="Consumer"/>
    <x v="0"/>
    <s v="Seattle"/>
    <s v="Washington"/>
    <n v="98115"/>
    <s v="West"/>
    <s v="FUR-CH-10004289"/>
    <x v="0"/>
    <s v="Chairs"/>
    <s v="Global Super Steno Chair"/>
    <n v="614.27200000000005"/>
    <x v="8"/>
    <n v="0.2"/>
    <x v="2067"/>
  </r>
  <r>
    <n v="2282"/>
    <s v="CA-2014-142622"/>
    <n v="2014"/>
    <d v="2014-10-31T00:00:00"/>
    <d v="2014-11-03T00:00:00"/>
    <s v="First Class"/>
    <x v="600"/>
    <s v="Jim Karlsson"/>
    <s v="Consumer"/>
    <x v="0"/>
    <s v="Seattle"/>
    <s v="Washington"/>
    <n v="98115"/>
    <s v="West"/>
    <s v="FUR-BO-10004467"/>
    <x v="0"/>
    <s v="Bookcases"/>
    <s v="Bestar Classic Bookcase"/>
    <n v="199.98"/>
    <x v="0"/>
    <n v="0"/>
    <x v="2068"/>
  </r>
  <r>
    <n v="2283"/>
    <s v="CA-2013-132143"/>
    <n v="2013"/>
    <d v="2013-09-04T00:00:00"/>
    <d v="2013-09-06T00:00:00"/>
    <s v="First Class"/>
    <x v="524"/>
    <s v="Filia McAdams"/>
    <s v="Corporate"/>
    <x v="0"/>
    <s v="Middletown"/>
    <s v="Connecticut"/>
    <n v="6457"/>
    <s v="East"/>
    <s v="OFF-PA-10002713"/>
    <x v="1"/>
    <s v="Paper"/>
    <s v="Adams Phone Message Book, 200 Message Capacity, 8 1/16” x 11”"/>
    <n v="48.16"/>
    <x v="3"/>
    <n v="0"/>
    <x v="2069"/>
  </r>
  <r>
    <n v="2284"/>
    <s v="CA-2012-153108"/>
    <n v="2012"/>
    <d v="2012-03-05T00:00:00"/>
    <d v="2012-03-09T00:00:00"/>
    <s v="Standard Class"/>
    <x v="227"/>
    <s v="Sarah Foster"/>
    <s v="Consumer"/>
    <x v="0"/>
    <s v="New Castle"/>
    <s v="Indiana"/>
    <n v="47362"/>
    <s v="Central"/>
    <s v="TEC-PH-10001552"/>
    <x v="2"/>
    <s v="Phones"/>
    <s v="I Need's 3d Hello Kitty Hybrid Silicone Case Cover for HTC One X 4g with 3d Hello Kitty Stylus Pen Green/pink"/>
    <n v="23.92"/>
    <x v="0"/>
    <n v="0"/>
    <x v="2070"/>
  </r>
  <r>
    <n v="2285"/>
    <s v="CA-2012-153108"/>
    <n v="2012"/>
    <d v="2012-03-05T00:00:00"/>
    <d v="2012-03-09T00:00:00"/>
    <s v="Standard Class"/>
    <x v="227"/>
    <s v="Sarah Foster"/>
    <s v="Consumer"/>
    <x v="0"/>
    <s v="New Castle"/>
    <s v="Indiana"/>
    <n v="47362"/>
    <s v="Central"/>
    <s v="OFF-AP-10002222"/>
    <x v="1"/>
    <s v="Appliances"/>
    <s v="Staples"/>
    <n v="60.69"/>
    <x v="3"/>
    <n v="0"/>
    <x v="2071"/>
  </r>
  <r>
    <n v="2286"/>
    <s v="CA-2013-112676"/>
    <n v="2013"/>
    <d v="2013-05-06T00:00:00"/>
    <d v="2013-05-09T00:00:00"/>
    <s v="First Class"/>
    <x v="601"/>
    <s v="Patrick Jones"/>
    <s v="Corporate"/>
    <x v="0"/>
    <s v="Murfreesboro"/>
    <s v="Tennessee"/>
    <n v="37130"/>
    <s v="South"/>
    <s v="OFF-PA-10003971"/>
    <x v="1"/>
    <s v="Paper"/>
    <s v="Xerox 1965"/>
    <n v="14.352000000000002"/>
    <x v="1"/>
    <n v="0.2"/>
    <x v="1186"/>
  </r>
  <r>
    <n v="2287"/>
    <s v="CA-2014-165687"/>
    <n v="2014"/>
    <d v="2014-11-18T00:00:00"/>
    <d v="2014-11-24T00:00:00"/>
    <s v="Standard Class"/>
    <x v="394"/>
    <s v="Christine Sundaresam"/>
    <s v="Consumer"/>
    <x v="0"/>
    <s v="Salem"/>
    <s v="Virginia"/>
    <n v="24153"/>
    <s v="South"/>
    <s v="OFF-AP-10004036"/>
    <x v="1"/>
    <s v="Appliances"/>
    <s v="Bionaire 99.97% HEPA Air Cleaner"/>
    <n v="35.04"/>
    <x v="0"/>
    <n v="0"/>
    <x v="2072"/>
  </r>
  <r>
    <n v="2288"/>
    <s v="US-2014-112928"/>
    <n v="2014"/>
    <d v="2014-06-02T00:00:00"/>
    <d v="2014-06-06T00:00:00"/>
    <s v="Second Class"/>
    <x v="121"/>
    <s v="Barry Blumstein"/>
    <s v="Corporate"/>
    <x v="0"/>
    <s v="Toledo"/>
    <s v="Ohio"/>
    <n v="43615"/>
    <s v="East"/>
    <s v="OFF-AP-10002287"/>
    <x v="1"/>
    <s v="Appliances"/>
    <s v="Eureka Sanitaire  Multi-Pro Heavy-Duty Upright, Disposable Bags"/>
    <n v="17.480000000000004"/>
    <x v="2"/>
    <n v="0.2"/>
    <x v="2073"/>
  </r>
  <r>
    <n v="2289"/>
    <s v="CA-2014-143343"/>
    <n v="2014"/>
    <d v="2014-06-11T00:00:00"/>
    <d v="2014-06-14T00:00:00"/>
    <s v="First Class"/>
    <x v="572"/>
    <s v="Ben Wallace"/>
    <s v="Consumer"/>
    <x v="0"/>
    <s v="Los Angeles"/>
    <s v="California"/>
    <n v="90032"/>
    <s v="West"/>
    <s v="OFF-AR-10002375"/>
    <x v="1"/>
    <s v="Art"/>
    <s v="Newell 351"/>
    <n v="16.399999999999999"/>
    <x v="2"/>
    <n v="0"/>
    <x v="2074"/>
  </r>
  <r>
    <n v="2290"/>
    <s v="CA-2014-115154"/>
    <n v="2014"/>
    <d v="2014-01-09T00:00:00"/>
    <d v="2014-01-12T00:00:00"/>
    <s v="First Class"/>
    <x v="602"/>
    <s v="Ricardo Sperren"/>
    <s v="Corporate"/>
    <x v="0"/>
    <s v="Seattle"/>
    <s v="Washington"/>
    <n v="98115"/>
    <s v="West"/>
    <s v="FUR-TA-10001950"/>
    <x v="0"/>
    <s v="Tables"/>
    <s v="Balt Solid Wood Round Tables"/>
    <n v="892.98"/>
    <x v="0"/>
    <n v="0"/>
    <x v="2075"/>
  </r>
  <r>
    <n v="2291"/>
    <s v="CA-2012-149342"/>
    <n v="2012"/>
    <d v="2012-04-20T00:00:00"/>
    <d v="2012-04-25T00:00:00"/>
    <s v="Standard Class"/>
    <x v="378"/>
    <s v="Theresa Swint"/>
    <s v="Corporate"/>
    <x v="0"/>
    <s v="Columbus"/>
    <s v="Georgia"/>
    <n v="31907"/>
    <s v="South"/>
    <s v="TEC-PH-10001557"/>
    <x v="2"/>
    <s v="Phones"/>
    <s v="Pyle PMP37LED"/>
    <n v="287.96999999999997"/>
    <x v="1"/>
    <n v="0"/>
    <x v="1214"/>
  </r>
  <r>
    <n v="2292"/>
    <s v="CA-2012-149342"/>
    <n v="2012"/>
    <d v="2012-04-20T00:00:00"/>
    <d v="2012-04-25T00:00:00"/>
    <s v="Standard Class"/>
    <x v="378"/>
    <s v="Theresa Swint"/>
    <s v="Corporate"/>
    <x v="0"/>
    <s v="Columbus"/>
    <s v="Georgia"/>
    <n v="31907"/>
    <s v="South"/>
    <s v="FUR-FU-10002937"/>
    <x v="0"/>
    <s v="Furnishings"/>
    <s v="GE 48&quot; Fluorescent Tube, Cool White Energy Saver, 34 Watts, 30/Box"/>
    <n v="595.38"/>
    <x v="5"/>
    <n v="0"/>
    <x v="2076"/>
  </r>
  <r>
    <n v="2293"/>
    <s v="CA-2012-149342"/>
    <n v="2012"/>
    <d v="2012-04-20T00:00:00"/>
    <d v="2012-04-25T00:00:00"/>
    <s v="Standard Class"/>
    <x v="378"/>
    <s v="Theresa Swint"/>
    <s v="Corporate"/>
    <x v="0"/>
    <s v="Columbus"/>
    <s v="Georgia"/>
    <n v="31907"/>
    <s v="South"/>
    <s v="OFF-PA-10001166"/>
    <x v="1"/>
    <s v="Paper"/>
    <s v="Xerox 2"/>
    <n v="12.96"/>
    <x v="0"/>
    <n v="0"/>
    <x v="91"/>
  </r>
  <r>
    <n v="2294"/>
    <s v="CA-2012-130995"/>
    <n v="2012"/>
    <d v="2012-11-01T00:00:00"/>
    <d v="2012-11-06T00:00:00"/>
    <s v="Standard Class"/>
    <x v="425"/>
    <s v="Quincy Jones"/>
    <s v="Corporate"/>
    <x v="0"/>
    <s v="New York City"/>
    <s v="New York"/>
    <n v="10009"/>
    <s v="East"/>
    <s v="TEC-PH-10000347"/>
    <x v="2"/>
    <s v="Phones"/>
    <s v="Cush Cases Heavy Duty Rugged Cover Case for Samsung Galaxy S5 - Purple"/>
    <n v="4.95"/>
    <x v="7"/>
    <n v="0"/>
    <x v="2077"/>
  </r>
  <r>
    <n v="2295"/>
    <s v="CA-2014-127929"/>
    <n v="2014"/>
    <d v="2014-12-24T00:00:00"/>
    <d v="2014-12-28T00:00:00"/>
    <s v="Standard Class"/>
    <x v="524"/>
    <s v="Filia McAdams"/>
    <s v="Corporate"/>
    <x v="0"/>
    <s v="Middletown"/>
    <s v="Connecticut"/>
    <n v="6457"/>
    <s v="East"/>
    <s v="FUR-FU-10003708"/>
    <x v="0"/>
    <s v="Furnishings"/>
    <s v="Tenex Traditional Chairmats for Medium Pile Carpet, Standard Lip, 36&quot; x 48&quot;"/>
    <n v="181.95"/>
    <x v="1"/>
    <n v="0"/>
    <x v="2078"/>
  </r>
  <r>
    <n v="2296"/>
    <s v="CA-2012-113145"/>
    <n v="2012"/>
    <d v="2012-11-01T00:00:00"/>
    <d v="2012-11-05T00:00:00"/>
    <s v="Standard Class"/>
    <x v="104"/>
    <s v="Valerie Dominguez"/>
    <s v="Consumer"/>
    <x v="0"/>
    <s v="New York City"/>
    <s v="New York"/>
    <n v="10011"/>
    <s v="East"/>
    <s v="OFF-PA-10002659"/>
    <x v="1"/>
    <s v="Paper"/>
    <s v="Avoid Verbal Orders Carbonless Minifold Book"/>
    <n v="13.52"/>
    <x v="4"/>
    <n v="0"/>
    <x v="2079"/>
  </r>
  <r>
    <n v="2297"/>
    <s v="CA-2012-113145"/>
    <n v="2012"/>
    <d v="2012-11-01T00:00:00"/>
    <d v="2012-11-05T00:00:00"/>
    <s v="Standard Class"/>
    <x v="104"/>
    <s v="Valerie Dominguez"/>
    <s v="Consumer"/>
    <x v="0"/>
    <s v="New York City"/>
    <s v="New York"/>
    <n v="10011"/>
    <s v="East"/>
    <s v="FUR-FU-10000965"/>
    <x v="0"/>
    <s v="Furnishings"/>
    <s v="Howard Miller 11-1/2&quot; Diameter Ridgewood Wall Clock"/>
    <n v="259.7"/>
    <x v="2"/>
    <n v="0"/>
    <x v="2080"/>
  </r>
  <r>
    <n v="2298"/>
    <s v="CA-2012-113145"/>
    <n v="2012"/>
    <d v="2012-11-01T00:00:00"/>
    <d v="2012-11-05T00:00:00"/>
    <s v="Standard Class"/>
    <x v="104"/>
    <s v="Valerie Dominguez"/>
    <s v="Consumer"/>
    <x v="0"/>
    <s v="New York City"/>
    <s v="New York"/>
    <n v="10011"/>
    <s v="East"/>
    <s v="TEC-PH-10001527"/>
    <x v="2"/>
    <s v="Phones"/>
    <s v="Plantronics MX500i Earset"/>
    <n v="42.95"/>
    <x v="7"/>
    <n v="0"/>
    <x v="2081"/>
  </r>
  <r>
    <n v="2299"/>
    <s v="CA-2012-113145"/>
    <n v="2012"/>
    <d v="2012-11-01T00:00:00"/>
    <d v="2012-11-05T00:00:00"/>
    <s v="Standard Class"/>
    <x v="104"/>
    <s v="Valerie Dominguez"/>
    <s v="Consumer"/>
    <x v="0"/>
    <s v="New York City"/>
    <s v="New York"/>
    <n v="10011"/>
    <s v="East"/>
    <s v="TEC-AC-10001838"/>
    <x v="2"/>
    <s v="Accessories"/>
    <s v="Razer Tiamat Over Ear 7.1 Surround Sound PC Gaming Headset"/>
    <n v="1399.93"/>
    <x v="3"/>
    <n v="0"/>
    <x v="780"/>
  </r>
  <r>
    <n v="2300"/>
    <s v="CA-2012-113145"/>
    <n v="2012"/>
    <d v="2012-11-01T00:00:00"/>
    <d v="2012-11-05T00:00:00"/>
    <s v="Standard Class"/>
    <x v="104"/>
    <s v="Valerie Dominguez"/>
    <s v="Consumer"/>
    <x v="0"/>
    <s v="New York City"/>
    <s v="New York"/>
    <n v="10011"/>
    <s v="East"/>
    <s v="TEC-PH-10002597"/>
    <x v="2"/>
    <s v="Phones"/>
    <s v="Xblue XB-1670-86 X16 Small Office Telephone - Titanium"/>
    <n v="503.96"/>
    <x v="4"/>
    <n v="0"/>
    <x v="2082"/>
  </r>
  <r>
    <n v="2301"/>
    <s v="CA-2011-162362"/>
    <n v="2011"/>
    <d v="2011-11-14T00:00:00"/>
    <d v="2011-11-18T00:00:00"/>
    <s v="Standard Class"/>
    <x v="145"/>
    <s v="Jeremy Lonsdale"/>
    <s v="Consumer"/>
    <x v="0"/>
    <s v="Midland"/>
    <s v="Michigan"/>
    <n v="48640"/>
    <s v="Central"/>
    <s v="OFF-BI-10000756"/>
    <x v="1"/>
    <s v="Binders"/>
    <s v="Storex DuraTech Recycled Plastic Frosted Binders"/>
    <n v="12.72"/>
    <x v="1"/>
    <n v="0"/>
    <x v="2083"/>
  </r>
  <r>
    <n v="2302"/>
    <s v="CA-2011-162362"/>
    <n v="2011"/>
    <d v="2011-11-14T00:00:00"/>
    <d v="2011-11-18T00:00:00"/>
    <s v="Standard Class"/>
    <x v="145"/>
    <s v="Jeremy Lonsdale"/>
    <s v="Consumer"/>
    <x v="0"/>
    <s v="Midland"/>
    <s v="Michigan"/>
    <n v="48640"/>
    <s v="Central"/>
    <s v="OFF-BI-10000546"/>
    <x v="1"/>
    <s v="Binders"/>
    <s v="Avery Durable Binders"/>
    <n v="11.52"/>
    <x v="4"/>
    <n v="0"/>
    <x v="2084"/>
  </r>
  <r>
    <n v="2303"/>
    <s v="CA-2013-106558"/>
    <n v="2013"/>
    <d v="2013-01-17T00:00:00"/>
    <d v="2013-01-21T00:00:00"/>
    <s v="Standard Class"/>
    <x v="393"/>
    <s v="Dionis Lloyd"/>
    <s v="Corporate"/>
    <x v="0"/>
    <s v="Columbus"/>
    <s v="Georgia"/>
    <n v="31907"/>
    <s v="South"/>
    <s v="TEC-AC-10001142"/>
    <x v="2"/>
    <s v="Accessories"/>
    <s v="First Data FD10 PIN Pad"/>
    <n v="316"/>
    <x v="4"/>
    <n v="0"/>
    <x v="628"/>
  </r>
  <r>
    <n v="2304"/>
    <s v="CA-2014-157931"/>
    <n v="2014"/>
    <d v="2014-09-18T00:00:00"/>
    <d v="2014-09-23T00:00:00"/>
    <s v="Second Class"/>
    <x v="246"/>
    <s v="Meg O'Connel"/>
    <s v="Home Office"/>
    <x v="0"/>
    <s v="Roswell"/>
    <s v="Georgia"/>
    <n v="30076"/>
    <s v="South"/>
    <s v="FUR-CH-10000785"/>
    <x v="0"/>
    <s v="Chairs"/>
    <s v="Global Ergonomic Managers Chair"/>
    <n v="723.92"/>
    <x v="4"/>
    <n v="0"/>
    <x v="2085"/>
  </r>
  <r>
    <n v="2305"/>
    <s v="CA-2014-157931"/>
    <n v="2014"/>
    <d v="2014-09-18T00:00:00"/>
    <d v="2014-09-23T00:00:00"/>
    <s v="Second Class"/>
    <x v="246"/>
    <s v="Meg O'Connel"/>
    <s v="Home Office"/>
    <x v="0"/>
    <s v="Roswell"/>
    <s v="Georgia"/>
    <n v="30076"/>
    <s v="South"/>
    <s v="OFF-PA-10000474"/>
    <x v="1"/>
    <s v="Paper"/>
    <s v="Staples"/>
    <n v="106.32"/>
    <x v="1"/>
    <n v="0"/>
    <x v="2086"/>
  </r>
  <r>
    <n v="2306"/>
    <s v="CA-2013-115574"/>
    <n v="2013"/>
    <d v="2013-12-24T00:00:00"/>
    <d v="2013-12-25T00:00:00"/>
    <s v="First Class"/>
    <x v="130"/>
    <s v="Ben Peterman"/>
    <s v="Corporate"/>
    <x v="0"/>
    <s v="Chicago"/>
    <s v="Illinois"/>
    <n v="60623"/>
    <s v="Central"/>
    <s v="FUR-BO-10003441"/>
    <x v="0"/>
    <s v="Bookcases"/>
    <s v="Bush Westfield Collection Bookcases, Fully Assembled"/>
    <n v="141.37199999999999"/>
    <x v="0"/>
    <n v="0.3"/>
    <x v="2087"/>
  </r>
  <r>
    <n v="2307"/>
    <s v="CA-2012-160794"/>
    <n v="2012"/>
    <d v="2012-08-06T00:00:00"/>
    <d v="2012-08-08T00:00:00"/>
    <s v="First Class"/>
    <x v="99"/>
    <s v="Michael Stewart"/>
    <s v="Corporate"/>
    <x v="0"/>
    <s v="Houston"/>
    <s v="Texas"/>
    <n v="77041"/>
    <s v="Central"/>
    <s v="OFF-PA-10004156"/>
    <x v="1"/>
    <s v="Paper"/>
    <s v="Xerox 188"/>
    <n v="27.216000000000001"/>
    <x v="1"/>
    <n v="0.2"/>
    <x v="2088"/>
  </r>
  <r>
    <n v="2308"/>
    <s v="CA-2014-116225"/>
    <n v="2014"/>
    <d v="2014-11-06T00:00:00"/>
    <d v="2014-11-10T00:00:00"/>
    <s v="Standard Class"/>
    <x v="603"/>
    <s v="Susan Vittorini"/>
    <s v="Consumer"/>
    <x v="0"/>
    <s v="New York City"/>
    <s v="New York"/>
    <n v="10009"/>
    <s v="East"/>
    <s v="TEC-AC-10001432"/>
    <x v="2"/>
    <s v="Accessories"/>
    <s v="Enermax Aurora Lite Keyboard"/>
    <n v="390.75"/>
    <x v="2"/>
    <n v="0"/>
    <x v="2089"/>
  </r>
  <r>
    <n v="2309"/>
    <s v="US-2014-120418"/>
    <n v="2014"/>
    <d v="2014-06-12T00:00:00"/>
    <d v="2014-06-13T00:00:00"/>
    <s v="First Class"/>
    <x v="604"/>
    <s v="Becky Castell"/>
    <s v="Home Office"/>
    <x v="0"/>
    <s v="Peoria"/>
    <s v="Arizona"/>
    <n v="85345"/>
    <s v="West"/>
    <s v="FUR-CH-10001394"/>
    <x v="0"/>
    <s v="Chairs"/>
    <s v="Global Leather Executive Chair"/>
    <n v="280.79200000000003"/>
    <x v="7"/>
    <n v="0.2"/>
    <x v="2090"/>
  </r>
  <r>
    <n v="2310"/>
    <s v="US-2014-120418"/>
    <n v="2014"/>
    <d v="2014-06-12T00:00:00"/>
    <d v="2014-06-13T00:00:00"/>
    <s v="First Class"/>
    <x v="604"/>
    <s v="Becky Castell"/>
    <s v="Home Office"/>
    <x v="0"/>
    <s v="Peoria"/>
    <s v="Arizona"/>
    <n v="85345"/>
    <s v="West"/>
    <s v="OFF-ST-10002370"/>
    <x v="1"/>
    <s v="Storage"/>
    <s v="Sortfiler Multipurpose Personal File Organizer, Black"/>
    <n v="68.448000000000008"/>
    <x v="4"/>
    <n v="0.2"/>
    <x v="2091"/>
  </r>
  <r>
    <n v="2311"/>
    <s v="US-2014-120418"/>
    <n v="2014"/>
    <d v="2014-06-12T00:00:00"/>
    <d v="2014-06-13T00:00:00"/>
    <s v="First Class"/>
    <x v="604"/>
    <s v="Becky Castell"/>
    <s v="Home Office"/>
    <x v="0"/>
    <s v="Peoria"/>
    <s v="Arizona"/>
    <n v="85345"/>
    <s v="West"/>
    <s v="OFF-AR-10002956"/>
    <x v="1"/>
    <s v="Art"/>
    <s v="Boston 16801 Nautilus Battery Pencil Sharpener"/>
    <n v="88.04"/>
    <x v="2"/>
    <n v="0.2"/>
    <x v="2092"/>
  </r>
  <r>
    <n v="2312"/>
    <s v="US-2014-120418"/>
    <n v="2014"/>
    <d v="2014-06-12T00:00:00"/>
    <d v="2014-06-13T00:00:00"/>
    <s v="First Class"/>
    <x v="604"/>
    <s v="Becky Castell"/>
    <s v="Home Office"/>
    <x v="0"/>
    <s v="Peoria"/>
    <s v="Arizona"/>
    <n v="85345"/>
    <s v="West"/>
    <s v="OFF-AR-10001955"/>
    <x v="1"/>
    <s v="Art"/>
    <s v="Newell 319"/>
    <n v="15.872"/>
    <x v="7"/>
    <n v="0.2"/>
    <x v="2093"/>
  </r>
  <r>
    <n v="2313"/>
    <s v="US-2014-120418"/>
    <n v="2014"/>
    <d v="2014-06-12T00:00:00"/>
    <d v="2014-06-13T00:00:00"/>
    <s v="First Class"/>
    <x v="604"/>
    <s v="Becky Castell"/>
    <s v="Home Office"/>
    <x v="0"/>
    <s v="Peoria"/>
    <s v="Arizona"/>
    <n v="85345"/>
    <s v="West"/>
    <s v="OFF-ST-10001809"/>
    <x v="1"/>
    <s v="Storage"/>
    <s v="Fellowes Officeware Wire Shelving"/>
    <n v="215.59200000000001"/>
    <x v="1"/>
    <n v="0.2"/>
    <x v="2094"/>
  </r>
  <r>
    <n v="2314"/>
    <s v="CA-2014-122035"/>
    <n v="2014"/>
    <d v="2014-07-21T00:00:00"/>
    <d v="2014-07-26T00:00:00"/>
    <s v="Standard Class"/>
    <x v="605"/>
    <s v="Elizabeth Moffitt"/>
    <s v="Corporate"/>
    <x v="0"/>
    <s v="Sioux Falls"/>
    <s v="South Dakota"/>
    <n v="57103"/>
    <s v="Central"/>
    <s v="OFF-LA-10004093"/>
    <x v="1"/>
    <s v="Labels"/>
    <s v="Avery 486"/>
    <n v="14.62"/>
    <x v="0"/>
    <n v="0"/>
    <x v="2"/>
  </r>
  <r>
    <n v="2315"/>
    <s v="CA-2014-122035"/>
    <n v="2014"/>
    <d v="2014-07-21T00:00:00"/>
    <d v="2014-07-26T00:00:00"/>
    <s v="Standard Class"/>
    <x v="605"/>
    <s v="Elizabeth Moffitt"/>
    <s v="Corporate"/>
    <x v="0"/>
    <s v="Sioux Falls"/>
    <s v="South Dakota"/>
    <n v="57103"/>
    <s v="Central"/>
    <s v="OFF-AP-10002118"/>
    <x v="1"/>
    <s v="Appliances"/>
    <s v="1.7 Cubic Foot Compact &quot;Cube&quot; Office Refrigerators"/>
    <n v="416.32"/>
    <x v="0"/>
    <n v="0"/>
    <x v="2095"/>
  </r>
  <r>
    <n v="2316"/>
    <s v="CA-2014-122035"/>
    <n v="2014"/>
    <d v="2014-07-21T00:00:00"/>
    <d v="2014-07-26T00:00:00"/>
    <s v="Standard Class"/>
    <x v="605"/>
    <s v="Elizabeth Moffitt"/>
    <s v="Corporate"/>
    <x v="0"/>
    <s v="Sioux Falls"/>
    <s v="South Dakota"/>
    <n v="57103"/>
    <s v="Central"/>
    <s v="OFF-BI-10000404"/>
    <x v="1"/>
    <s v="Binders"/>
    <s v="Avery Printable Repositionable Plastic Tabs"/>
    <n v="43"/>
    <x v="2"/>
    <n v="0"/>
    <x v="2096"/>
  </r>
  <r>
    <n v="2317"/>
    <s v="CA-2014-122035"/>
    <n v="2014"/>
    <d v="2014-07-21T00:00:00"/>
    <d v="2014-07-26T00:00:00"/>
    <s v="Standard Class"/>
    <x v="605"/>
    <s v="Elizabeth Moffitt"/>
    <s v="Corporate"/>
    <x v="0"/>
    <s v="Sioux Falls"/>
    <s v="South Dakota"/>
    <n v="57103"/>
    <s v="Central"/>
    <s v="FUR-CH-10003833"/>
    <x v="0"/>
    <s v="Chairs"/>
    <s v="Novimex Fabric Task Chair"/>
    <n v="182.94"/>
    <x v="1"/>
    <n v="0"/>
    <x v="2097"/>
  </r>
  <r>
    <n v="2318"/>
    <s v="CA-2014-122035"/>
    <n v="2014"/>
    <d v="2014-07-21T00:00:00"/>
    <d v="2014-07-26T00:00:00"/>
    <s v="Standard Class"/>
    <x v="605"/>
    <s v="Elizabeth Moffitt"/>
    <s v="Corporate"/>
    <x v="0"/>
    <s v="Sioux Falls"/>
    <s v="South Dakota"/>
    <n v="57103"/>
    <s v="Central"/>
    <s v="OFF-BI-10002072"/>
    <x v="1"/>
    <s v="Binders"/>
    <s v="Cardinal Slant-D Ring Binders"/>
    <n v="60.83"/>
    <x v="3"/>
    <n v="0"/>
    <x v="2098"/>
  </r>
  <r>
    <n v="2319"/>
    <s v="CA-2014-122035"/>
    <n v="2014"/>
    <d v="2014-07-21T00:00:00"/>
    <d v="2014-07-26T00:00:00"/>
    <s v="Standard Class"/>
    <x v="605"/>
    <s v="Elizabeth Moffitt"/>
    <s v="Corporate"/>
    <x v="0"/>
    <s v="Sioux Falls"/>
    <s v="South Dakota"/>
    <n v="57103"/>
    <s v="Central"/>
    <s v="TEC-AC-10003095"/>
    <x v="2"/>
    <s v="Accessories"/>
    <s v="Logitech G35 7.1-Channel Surround Sound Headset"/>
    <n v="389.97"/>
    <x v="1"/>
    <n v="0"/>
    <x v="2099"/>
  </r>
  <r>
    <n v="2320"/>
    <s v="CA-2012-117828"/>
    <n v="2012"/>
    <d v="2012-12-23T00:00:00"/>
    <d v="2012-12-26T00:00:00"/>
    <s v="First Class"/>
    <x v="214"/>
    <s v="Bradley Drucker"/>
    <s v="Consumer"/>
    <x v="0"/>
    <s v="Richmond"/>
    <s v="Virginia"/>
    <n v="23223"/>
    <s v="South"/>
    <s v="OFF-AP-10001563"/>
    <x v="1"/>
    <s v="Appliances"/>
    <s v="Belkin Premiere Surge Master II 8-outlet surge protector"/>
    <n v="194.32"/>
    <x v="4"/>
    <n v="0"/>
    <x v="2100"/>
  </r>
  <r>
    <n v="2321"/>
    <s v="CA-2014-165491"/>
    <n v="2014"/>
    <d v="2014-03-21T00:00:00"/>
    <d v="2014-03-25T00:00:00"/>
    <s v="Standard Class"/>
    <x v="304"/>
    <s v="Helen Wasserman"/>
    <s v="Corporate"/>
    <x v="0"/>
    <s v="Seattle"/>
    <s v="Washington"/>
    <n v="98115"/>
    <s v="West"/>
    <s v="TEC-AC-10000358"/>
    <x v="2"/>
    <s v="Accessories"/>
    <s v="Imation Secure Drive + Hardware Encrypted USB flash drive - 16 GB"/>
    <n v="265.93"/>
    <x v="3"/>
    <n v="0"/>
    <x v="2101"/>
  </r>
  <r>
    <n v="2322"/>
    <s v="CA-2012-109470"/>
    <n v="2012"/>
    <d v="2012-12-31T00:00:00"/>
    <d v="2013-01-03T00:00:00"/>
    <s v="Second Class"/>
    <x v="346"/>
    <s v="Karen Carlisle"/>
    <s v="Corporate"/>
    <x v="0"/>
    <s v="Henderson"/>
    <s v="Kentucky"/>
    <n v="42420"/>
    <s v="South"/>
    <s v="OFF-BI-10004492"/>
    <x v="1"/>
    <s v="Binders"/>
    <s v="Tuf-Vin Binders"/>
    <n v="94.74"/>
    <x v="1"/>
    <n v="0"/>
    <x v="2102"/>
  </r>
  <r>
    <n v="2323"/>
    <s v="CA-2012-109470"/>
    <n v="2012"/>
    <d v="2012-12-31T00:00:00"/>
    <d v="2013-01-03T00:00:00"/>
    <s v="Second Class"/>
    <x v="346"/>
    <s v="Karen Carlisle"/>
    <s v="Corporate"/>
    <x v="0"/>
    <s v="Henderson"/>
    <s v="Kentucky"/>
    <n v="42420"/>
    <s v="South"/>
    <s v="OFF-BI-10001072"/>
    <x v="1"/>
    <s v="Binders"/>
    <s v="GBC Clear Cover, 8-1/2 x 11, unpunched, 25 covers per pack"/>
    <n v="60.64"/>
    <x v="4"/>
    <n v="0"/>
    <x v="2103"/>
  </r>
  <r>
    <n v="2324"/>
    <s v="CA-2012-109470"/>
    <n v="2012"/>
    <d v="2012-12-31T00:00:00"/>
    <d v="2013-01-03T00:00:00"/>
    <s v="Second Class"/>
    <x v="346"/>
    <s v="Karen Carlisle"/>
    <s v="Corporate"/>
    <x v="0"/>
    <s v="Henderson"/>
    <s v="Kentucky"/>
    <n v="42420"/>
    <s v="South"/>
    <s v="OFF-BI-10003707"/>
    <x v="1"/>
    <s v="Binders"/>
    <s v="Aluminum Screw Posts"/>
    <n v="76.3"/>
    <x v="2"/>
    <n v="0"/>
    <x v="2104"/>
  </r>
  <r>
    <n v="2325"/>
    <s v="CA-2012-109470"/>
    <n v="2012"/>
    <d v="2012-12-31T00:00:00"/>
    <d v="2013-01-03T00:00:00"/>
    <s v="Second Class"/>
    <x v="346"/>
    <s v="Karen Carlisle"/>
    <s v="Corporate"/>
    <x v="0"/>
    <s v="Henderson"/>
    <s v="Kentucky"/>
    <n v="42420"/>
    <s v="South"/>
    <s v="OFF-BI-10000977"/>
    <x v="1"/>
    <s v="Binders"/>
    <s v="Ibico Plastic Spiral Binding Combs"/>
    <n v="364.79999999999995"/>
    <x v="13"/>
    <n v="0"/>
    <x v="2105"/>
  </r>
  <r>
    <n v="2326"/>
    <s v="CA-2012-105102"/>
    <n v="2012"/>
    <d v="2012-09-15T00:00:00"/>
    <d v="2012-09-19T00:00:00"/>
    <s v="Second Class"/>
    <x v="606"/>
    <s v="Brendan Murry"/>
    <s v="Corporate"/>
    <x v="0"/>
    <s v="New York City"/>
    <s v="New York"/>
    <n v="10035"/>
    <s v="East"/>
    <s v="OFF-BI-10002082"/>
    <x v="1"/>
    <s v="Binders"/>
    <s v="GBC Twin Loop Wire Binding Elements"/>
    <n v="79.872000000000014"/>
    <x v="1"/>
    <n v="0.2"/>
    <x v="2106"/>
  </r>
  <r>
    <n v="2327"/>
    <s v="CA-2012-105102"/>
    <n v="2012"/>
    <d v="2012-09-15T00:00:00"/>
    <d v="2012-09-19T00:00:00"/>
    <s v="Second Class"/>
    <x v="606"/>
    <s v="Brendan Murry"/>
    <s v="Corporate"/>
    <x v="0"/>
    <s v="New York City"/>
    <s v="New York"/>
    <n v="10035"/>
    <s v="East"/>
    <s v="FUR-BO-10004709"/>
    <x v="0"/>
    <s v="Bookcases"/>
    <s v="Bush Westfield Collection Bookcases, Medium Cherry Finish"/>
    <n v="46.384"/>
    <x v="7"/>
    <n v="0.2"/>
    <x v="2107"/>
  </r>
  <r>
    <n v="2328"/>
    <s v="CA-2012-105102"/>
    <n v="2012"/>
    <d v="2012-09-15T00:00:00"/>
    <d v="2012-09-19T00:00:00"/>
    <s v="Second Class"/>
    <x v="606"/>
    <s v="Brendan Murry"/>
    <s v="Corporate"/>
    <x v="0"/>
    <s v="New York City"/>
    <s v="New York"/>
    <n v="10035"/>
    <s v="East"/>
    <s v="OFF-PA-10002365"/>
    <x v="1"/>
    <s v="Paper"/>
    <s v="Xerox 1967"/>
    <n v="12.96"/>
    <x v="0"/>
    <n v="0"/>
    <x v="91"/>
  </r>
  <r>
    <n v="2329"/>
    <s v="CA-2014-138422"/>
    <n v="2014"/>
    <d v="2014-09-24T00:00:00"/>
    <d v="2014-09-27T00:00:00"/>
    <s v="First Class"/>
    <x v="607"/>
    <s v="Kristina Nunn"/>
    <s v="Home Office"/>
    <x v="0"/>
    <s v="Fort Collins"/>
    <s v="Colorado"/>
    <n v="80525"/>
    <s v="West"/>
    <s v="OFF-EN-10004147"/>
    <x v="1"/>
    <s v="Envelopes"/>
    <s v="Wausau Papers Astrobrights Colored Envelopes"/>
    <n v="14.352000000000002"/>
    <x v="1"/>
    <n v="0.2"/>
    <x v="1186"/>
  </r>
  <r>
    <n v="2330"/>
    <s v="US-2012-147739"/>
    <n v="2012"/>
    <d v="2012-12-25T00:00:00"/>
    <d v="2012-12-29T00:00:00"/>
    <s v="Standard Class"/>
    <x v="251"/>
    <s v="Justin Deggeller"/>
    <s v="Corporate"/>
    <x v="0"/>
    <s v="Philadelphia"/>
    <s v="Pennsylvania"/>
    <n v="19140"/>
    <s v="East"/>
    <s v="FUR-FU-10001468"/>
    <x v="0"/>
    <s v="Furnishings"/>
    <s v="Tenex Antistatic Computer Chair Mats"/>
    <n v="547.13599999999997"/>
    <x v="4"/>
    <n v="0.2"/>
    <x v="2108"/>
  </r>
  <r>
    <n v="2331"/>
    <s v="CA-2013-155187"/>
    <n v="2013"/>
    <d v="2013-09-25T00:00:00"/>
    <d v="2013-09-27T00:00:00"/>
    <s v="Second Class"/>
    <x v="156"/>
    <s v="Laura Armstrong"/>
    <s v="Corporate"/>
    <x v="0"/>
    <s v="Los Angeles"/>
    <s v="California"/>
    <n v="90004"/>
    <s v="West"/>
    <s v="OFF-ST-10000642"/>
    <x v="1"/>
    <s v="Storage"/>
    <s v="Tennsco Lockers, Gray"/>
    <n v="41.96"/>
    <x v="0"/>
    <n v="0"/>
    <x v="1464"/>
  </r>
  <r>
    <n v="2332"/>
    <s v="CA-2013-155187"/>
    <n v="2013"/>
    <d v="2013-09-25T00:00:00"/>
    <d v="2013-09-27T00:00:00"/>
    <s v="Second Class"/>
    <x v="156"/>
    <s v="Laura Armstrong"/>
    <s v="Corporate"/>
    <x v="0"/>
    <s v="Los Angeles"/>
    <s v="California"/>
    <n v="90004"/>
    <s v="West"/>
    <s v="OFF-PA-10000380"/>
    <x v="1"/>
    <s v="Paper"/>
    <s v="REDIFORM Incoming/Outgoing Call Register, 11&quot; X 8 1/2&quot;, 100 Messages"/>
    <n v="41.7"/>
    <x v="2"/>
    <n v="0"/>
    <x v="2109"/>
  </r>
  <r>
    <n v="2333"/>
    <s v="CA-2014-169285"/>
    <n v="2014"/>
    <d v="2014-03-22T00:00:00"/>
    <d v="2014-03-26T00:00:00"/>
    <s v="Standard Class"/>
    <x v="355"/>
    <s v="Robert Waldorf"/>
    <s v="Consumer"/>
    <x v="0"/>
    <s v="Lafayette"/>
    <s v="Indiana"/>
    <n v="47905"/>
    <s v="Central"/>
    <s v="OFF-PA-10004071"/>
    <x v="1"/>
    <s v="Paper"/>
    <s v="Eaton Premium Continuous-Feed Paper, 25% Cotton, Letter Size, White, 1000 Shts/Box"/>
    <n v="277.39999999999998"/>
    <x v="2"/>
    <n v="0"/>
    <x v="2110"/>
  </r>
  <r>
    <n v="2334"/>
    <s v="CA-2014-169285"/>
    <n v="2014"/>
    <d v="2014-03-22T00:00:00"/>
    <d v="2014-03-26T00:00:00"/>
    <s v="Standard Class"/>
    <x v="355"/>
    <s v="Robert Waldorf"/>
    <s v="Consumer"/>
    <x v="0"/>
    <s v="Lafayette"/>
    <s v="Indiana"/>
    <n v="47905"/>
    <s v="Central"/>
    <s v="OFF-PA-10004971"/>
    <x v="1"/>
    <s v="Paper"/>
    <s v="Xerox 196"/>
    <n v="5.78"/>
    <x v="7"/>
    <n v="0"/>
    <x v="408"/>
  </r>
  <r>
    <n v="2335"/>
    <s v="CA-2011-140886"/>
    <n v="2011"/>
    <d v="2011-09-30T00:00:00"/>
    <d v="2011-10-04T00:00:00"/>
    <s v="Standard Class"/>
    <x v="608"/>
    <s v="Kelly Williams"/>
    <s v="Consumer"/>
    <x v="0"/>
    <s v="Clarksville"/>
    <s v="Tennessee"/>
    <n v="37042"/>
    <s v="South"/>
    <s v="OFF-AP-10000696"/>
    <x v="1"/>
    <s v="Appliances"/>
    <s v="Holmes Odor Grabber"/>
    <n v="69.216000000000008"/>
    <x v="5"/>
    <n v="0.2"/>
    <x v="2111"/>
  </r>
  <r>
    <n v="2336"/>
    <s v="CA-2014-152695"/>
    <n v="2014"/>
    <d v="2014-12-11T00:00:00"/>
    <d v="2014-12-11T00:00:00"/>
    <s v="Same Day"/>
    <x v="417"/>
    <s v="Chris Cortes"/>
    <s v="Consumer"/>
    <x v="0"/>
    <s v="Fairfield"/>
    <s v="Connecticut"/>
    <n v="6824"/>
    <s v="East"/>
    <s v="OFF-EN-10004030"/>
    <x v="1"/>
    <s v="Envelopes"/>
    <s v="Convenience Packs of Business Envelopes"/>
    <n v="10.86"/>
    <x v="1"/>
    <n v="0"/>
    <x v="141"/>
  </r>
  <r>
    <n v="2337"/>
    <s v="CA-2014-152695"/>
    <n v="2014"/>
    <d v="2014-12-11T00:00:00"/>
    <d v="2014-12-11T00:00:00"/>
    <s v="Same Day"/>
    <x v="417"/>
    <s v="Chris Cortes"/>
    <s v="Consumer"/>
    <x v="0"/>
    <s v="Fairfield"/>
    <s v="Connecticut"/>
    <n v="6824"/>
    <s v="East"/>
    <s v="OFF-AP-10000026"/>
    <x v="1"/>
    <s v="Appliances"/>
    <s v="Tripp Lite Isotel 6 Outlet Surge Protector with Fax/Modem Protection"/>
    <n v="426.78999999999996"/>
    <x v="3"/>
    <n v="0"/>
    <x v="2112"/>
  </r>
  <r>
    <n v="2338"/>
    <s v="CA-2011-110639"/>
    <n v="2011"/>
    <d v="2011-08-23T00:00:00"/>
    <d v="2011-08-23T00:00:00"/>
    <s v="Same Day"/>
    <x v="302"/>
    <s v="Rick Hansen"/>
    <s v="Consumer"/>
    <x v="0"/>
    <s v="New York City"/>
    <s v="New York"/>
    <n v="10009"/>
    <s v="East"/>
    <s v="OFF-PA-10003936"/>
    <x v="1"/>
    <s v="Paper"/>
    <s v="Xerox 1994"/>
    <n v="25.92"/>
    <x v="4"/>
    <n v="0"/>
    <x v="245"/>
  </r>
  <r>
    <n v="2339"/>
    <s v="CA-2011-110639"/>
    <n v="2011"/>
    <d v="2011-08-23T00:00:00"/>
    <d v="2011-08-23T00:00:00"/>
    <s v="Same Day"/>
    <x v="302"/>
    <s v="Rick Hansen"/>
    <s v="Consumer"/>
    <x v="0"/>
    <s v="New York City"/>
    <s v="New York"/>
    <n v="10009"/>
    <s v="East"/>
    <s v="OFF-PA-10004530"/>
    <x v="1"/>
    <s v="Paper"/>
    <s v="Personal Creations Ink Jet Cards and Labels"/>
    <n v="45.92"/>
    <x v="4"/>
    <n v="0"/>
    <x v="2113"/>
  </r>
  <r>
    <n v="2340"/>
    <s v="CA-2011-121727"/>
    <n v="2011"/>
    <d v="2011-08-19T00:00:00"/>
    <d v="2011-08-24T00:00:00"/>
    <s v="Standard Class"/>
    <x v="600"/>
    <s v="Jim Karlsson"/>
    <s v="Consumer"/>
    <x v="0"/>
    <s v="Columbus"/>
    <s v="Ohio"/>
    <n v="43229"/>
    <s v="East"/>
    <s v="OFF-AR-10004930"/>
    <x v="1"/>
    <s v="Art"/>
    <s v="Turquoise Lead Holder with Pocket Clip"/>
    <n v="10.72"/>
    <x v="0"/>
    <n v="0.2"/>
    <x v="2114"/>
  </r>
  <r>
    <n v="2341"/>
    <s v="CA-2013-137736"/>
    <n v="2013"/>
    <d v="2013-11-11T00:00:00"/>
    <d v="2013-11-16T00:00:00"/>
    <s v="Standard Class"/>
    <x v="290"/>
    <s v="Debra Catini"/>
    <s v="Consumer"/>
    <x v="0"/>
    <s v="Warner Robins"/>
    <s v="Georgia"/>
    <n v="31088"/>
    <s v="South"/>
    <s v="OFF-AR-10004999"/>
    <x v="1"/>
    <s v="Art"/>
    <s v="Newell 315"/>
    <n v="41.86"/>
    <x v="3"/>
    <n v="0"/>
    <x v="1126"/>
  </r>
  <r>
    <n v="2342"/>
    <s v="US-2011-143231"/>
    <n v="2011"/>
    <d v="2011-12-31T00:00:00"/>
    <d v="2012-01-03T00:00:00"/>
    <s v="First Class"/>
    <x v="39"/>
    <s v="Gary Mitchum"/>
    <s v="Home Office"/>
    <x v="0"/>
    <s v="Franklin"/>
    <s v="Massachusetts"/>
    <n v="2038"/>
    <s v="East"/>
    <s v="FUR-FU-10002501"/>
    <x v="0"/>
    <s v="Furnishings"/>
    <s v="Nu-Dell Executive Frame"/>
    <n v="63.2"/>
    <x v="2"/>
    <n v="0"/>
    <x v="2115"/>
  </r>
  <r>
    <n v="2343"/>
    <s v="US-2011-143231"/>
    <n v="2011"/>
    <d v="2011-12-31T00:00:00"/>
    <d v="2012-01-03T00:00:00"/>
    <s v="First Class"/>
    <x v="39"/>
    <s v="Gary Mitchum"/>
    <s v="Home Office"/>
    <x v="0"/>
    <s v="Franklin"/>
    <s v="Massachusetts"/>
    <n v="2038"/>
    <s v="East"/>
    <s v="TEC-AC-10000358"/>
    <x v="2"/>
    <s v="Accessories"/>
    <s v="Imation Secure Drive + Hardware Encrypted USB flash drive - 16 GB"/>
    <n v="113.97"/>
    <x v="1"/>
    <n v="0"/>
    <x v="2116"/>
  </r>
  <r>
    <n v="2344"/>
    <s v="US-2011-155894"/>
    <n v="2011"/>
    <d v="2011-07-26T00:00:00"/>
    <d v="2011-07-30T00:00:00"/>
    <s v="Second Class"/>
    <x v="488"/>
    <s v="Carl Ludwig"/>
    <s v="Consumer"/>
    <x v="0"/>
    <s v="Chicago"/>
    <s v="Illinois"/>
    <n v="60623"/>
    <s v="Central"/>
    <s v="OFF-ST-10004804"/>
    <x v="1"/>
    <s v="Storage"/>
    <s v="Belkin 19&quot; Vented Equipment Shelf, Black"/>
    <n v="123.55199999999999"/>
    <x v="1"/>
    <n v="0.2"/>
    <x v="2117"/>
  </r>
  <r>
    <n v="2345"/>
    <s v="CA-2013-119025"/>
    <n v="2013"/>
    <d v="2013-02-22T00:00:00"/>
    <d v="2013-02-28T00:00:00"/>
    <s v="Standard Class"/>
    <x v="391"/>
    <s v="Paul Van Hugh"/>
    <s v="Home Office"/>
    <x v="0"/>
    <s v="Milwaukee"/>
    <s v="Wisconsin"/>
    <n v="53209"/>
    <s v="Central"/>
    <s v="OFF-AP-10001205"/>
    <x v="1"/>
    <s v="Appliances"/>
    <s v="Belkin 5 Outlet SurgeMaster Power Centers"/>
    <n v="490.32"/>
    <x v="6"/>
    <n v="0"/>
    <x v="2118"/>
  </r>
  <r>
    <n v="2346"/>
    <s v="CA-2013-159373"/>
    <n v="2013"/>
    <d v="2013-03-14T00:00:00"/>
    <d v="2013-03-19T00:00:00"/>
    <s v="Standard Class"/>
    <x v="299"/>
    <s v="Liz Thompson"/>
    <s v="Consumer"/>
    <x v="0"/>
    <s v="San Antonio"/>
    <s v="Texas"/>
    <n v="78207"/>
    <s v="Central"/>
    <s v="OFF-PA-10000659"/>
    <x v="1"/>
    <s v="Paper"/>
    <s v="TOPS Carbonless Receipt Book, Four 2-3/4 x 7-1/4 Money Receipts per Page"/>
    <n v="70.08"/>
    <x v="2"/>
    <n v="0.2"/>
    <x v="2119"/>
  </r>
  <r>
    <n v="2347"/>
    <s v="CA-2013-159373"/>
    <n v="2013"/>
    <d v="2013-03-14T00:00:00"/>
    <d v="2013-03-19T00:00:00"/>
    <s v="Standard Class"/>
    <x v="299"/>
    <s v="Liz Thompson"/>
    <s v="Consumer"/>
    <x v="0"/>
    <s v="San Antonio"/>
    <s v="Texas"/>
    <n v="78207"/>
    <s v="Central"/>
    <s v="OFF-BI-10004141"/>
    <x v="1"/>
    <s v="Binders"/>
    <s v="Insertable Tab Indexes For Data Binders"/>
    <n v="1.2719999999999998"/>
    <x v="0"/>
    <n v="0.8"/>
    <x v="2120"/>
  </r>
  <r>
    <n v="2348"/>
    <s v="CA-2013-159373"/>
    <n v="2013"/>
    <d v="2013-03-14T00:00:00"/>
    <d v="2013-03-19T00:00:00"/>
    <s v="Standard Class"/>
    <x v="299"/>
    <s v="Liz Thompson"/>
    <s v="Consumer"/>
    <x v="0"/>
    <s v="San Antonio"/>
    <s v="Texas"/>
    <n v="78207"/>
    <s v="Central"/>
    <s v="FUR-TA-10004619"/>
    <x v="0"/>
    <s v="Tables"/>
    <s v="Hon Non-Folding Utility Tables"/>
    <n v="557.58500000000004"/>
    <x v="2"/>
    <n v="0.3"/>
    <x v="232"/>
  </r>
  <r>
    <n v="2349"/>
    <s v="CA-2014-109701"/>
    <n v="2014"/>
    <d v="2014-12-03T00:00:00"/>
    <d v="2014-12-04T00:00:00"/>
    <s v="Same Day"/>
    <x v="87"/>
    <s v="Alice McCarthy"/>
    <s v="Corporate"/>
    <x v="0"/>
    <s v="Los Angeles"/>
    <s v="California"/>
    <n v="90032"/>
    <s v="West"/>
    <s v="OFF-BI-10004187"/>
    <x v="1"/>
    <s v="Binders"/>
    <s v="Staples"/>
    <n v="9.0240000000000009"/>
    <x v="5"/>
    <n v="0.2"/>
    <x v="2121"/>
  </r>
  <r>
    <n v="2350"/>
    <s v="CA-2014-109701"/>
    <n v="2014"/>
    <d v="2014-12-03T00:00:00"/>
    <d v="2014-12-04T00:00:00"/>
    <s v="Same Day"/>
    <x v="87"/>
    <s v="Alice McCarthy"/>
    <s v="Corporate"/>
    <x v="0"/>
    <s v="Los Angeles"/>
    <s v="California"/>
    <n v="90032"/>
    <s v="West"/>
    <s v="OFF-BI-10000632"/>
    <x v="1"/>
    <s v="Binders"/>
    <s v="Satellite Sectional Post Binders"/>
    <n v="69.456000000000003"/>
    <x v="0"/>
    <n v="0.2"/>
    <x v="2122"/>
  </r>
  <r>
    <n v="2351"/>
    <s v="CA-2014-109701"/>
    <n v="2014"/>
    <d v="2014-12-03T00:00:00"/>
    <d v="2014-12-04T00:00:00"/>
    <s v="Same Day"/>
    <x v="87"/>
    <s v="Alice McCarthy"/>
    <s v="Corporate"/>
    <x v="0"/>
    <s v="Los Angeles"/>
    <s v="California"/>
    <n v="90032"/>
    <s v="West"/>
    <s v="OFF-PA-10003724"/>
    <x v="1"/>
    <s v="Paper"/>
    <s v="Wirebound Message Book, 4 per Page"/>
    <n v="10.86"/>
    <x v="0"/>
    <n v="0"/>
    <x v="2123"/>
  </r>
  <r>
    <n v="2352"/>
    <s v="CA-2014-109701"/>
    <n v="2014"/>
    <d v="2014-12-03T00:00:00"/>
    <d v="2014-12-04T00:00:00"/>
    <s v="Same Day"/>
    <x v="87"/>
    <s v="Alice McCarthy"/>
    <s v="Corporate"/>
    <x v="0"/>
    <s v="Los Angeles"/>
    <s v="California"/>
    <n v="90032"/>
    <s v="West"/>
    <s v="OFF-AP-10002765"/>
    <x v="1"/>
    <s v="Appliances"/>
    <s v="Fellowes Advanced Computer Series Surge Protectors"/>
    <n v="79.47"/>
    <x v="1"/>
    <n v="0"/>
    <x v="2124"/>
  </r>
  <r>
    <n v="2353"/>
    <s v="CA-2014-109701"/>
    <n v="2014"/>
    <d v="2014-12-03T00:00:00"/>
    <d v="2014-12-04T00:00:00"/>
    <s v="Same Day"/>
    <x v="87"/>
    <s v="Alice McCarthy"/>
    <s v="Corporate"/>
    <x v="0"/>
    <s v="Los Angeles"/>
    <s v="California"/>
    <n v="90032"/>
    <s v="West"/>
    <s v="OFF-AR-10001868"/>
    <x v="1"/>
    <s v="Art"/>
    <s v="Prang Dustless Chalk Sticks"/>
    <n v="10.08"/>
    <x v="5"/>
    <n v="0"/>
    <x v="2125"/>
  </r>
  <r>
    <n v="2354"/>
    <s v="CA-2012-111514"/>
    <n v="2012"/>
    <d v="2012-08-31T00:00:00"/>
    <d v="2012-09-02T00:00:00"/>
    <s v="First Class"/>
    <x v="609"/>
    <s v="Scott Cohen"/>
    <s v="Corporate"/>
    <x v="0"/>
    <s v="San Francisco"/>
    <s v="California"/>
    <n v="94122"/>
    <s v="West"/>
    <s v="FUR-BO-10002545"/>
    <x v="0"/>
    <s v="Bookcases"/>
    <s v="Atlantic Metals Mobile 3-Shelf Bookcases, Custom Colors"/>
    <n v="1552.8309999999999"/>
    <x v="3"/>
    <n v="0.15"/>
    <x v="2126"/>
  </r>
  <r>
    <n v="2355"/>
    <s v="CA-2012-111514"/>
    <n v="2012"/>
    <d v="2012-08-31T00:00:00"/>
    <d v="2012-09-02T00:00:00"/>
    <s v="First Class"/>
    <x v="609"/>
    <s v="Scott Cohen"/>
    <s v="Corporate"/>
    <x v="0"/>
    <s v="San Francisco"/>
    <s v="California"/>
    <n v="94122"/>
    <s v="West"/>
    <s v="OFF-BI-10002735"/>
    <x v="1"/>
    <s v="Binders"/>
    <s v="GBC Prestige Therm-A-Bind Covers"/>
    <n v="137.24"/>
    <x v="2"/>
    <n v="0.2"/>
    <x v="2127"/>
  </r>
  <r>
    <n v="2356"/>
    <s v="CA-2012-111514"/>
    <n v="2012"/>
    <d v="2012-08-31T00:00:00"/>
    <d v="2012-09-02T00:00:00"/>
    <s v="First Class"/>
    <x v="609"/>
    <s v="Scott Cohen"/>
    <s v="Corporate"/>
    <x v="0"/>
    <s v="San Francisco"/>
    <s v="California"/>
    <n v="94122"/>
    <s v="West"/>
    <s v="TEC-AC-10004864"/>
    <x v="2"/>
    <s v="Accessories"/>
    <s v="Memorex Micro Travel Drive 32 GB"/>
    <n v="36.51"/>
    <x v="7"/>
    <n v="0"/>
    <x v="2128"/>
  </r>
  <r>
    <n v="2357"/>
    <s v="CA-2012-111514"/>
    <n v="2012"/>
    <d v="2012-08-31T00:00:00"/>
    <d v="2012-09-02T00:00:00"/>
    <s v="First Class"/>
    <x v="609"/>
    <s v="Scott Cohen"/>
    <s v="Corporate"/>
    <x v="0"/>
    <s v="San Francisco"/>
    <s v="California"/>
    <n v="94122"/>
    <s v="West"/>
    <s v="TEC-MA-10000597"/>
    <x v="2"/>
    <s v="Machines"/>
    <s v="Lexmark S315 Color Inkjet Printer"/>
    <n v="239.976"/>
    <x v="1"/>
    <n v="0.2"/>
    <x v="2129"/>
  </r>
  <r>
    <n v="2358"/>
    <s v="US-2011-148838"/>
    <n v="2011"/>
    <d v="2011-03-17T00:00:00"/>
    <d v="2011-03-21T00:00:00"/>
    <s v="Standard Class"/>
    <x v="291"/>
    <s v="Christine Phan"/>
    <s v="Corporate"/>
    <x v="0"/>
    <s v="New York City"/>
    <s v="New York"/>
    <n v="10024"/>
    <s v="East"/>
    <s v="FUR-TA-10003473"/>
    <x v="0"/>
    <s v="Tables"/>
    <s v="Bretford Rectangular Conference Table Tops"/>
    <n v="1579.7460000000001"/>
    <x v="3"/>
    <n v="0.4"/>
    <x v="2130"/>
  </r>
  <r>
    <n v="2359"/>
    <s v="US-2011-148838"/>
    <n v="2011"/>
    <d v="2011-03-17T00:00:00"/>
    <d v="2011-03-21T00:00:00"/>
    <s v="Standard Class"/>
    <x v="291"/>
    <s v="Christine Phan"/>
    <s v="Corporate"/>
    <x v="0"/>
    <s v="New York City"/>
    <s v="New York"/>
    <n v="10024"/>
    <s v="East"/>
    <s v="FUR-TA-10001950"/>
    <x v="0"/>
    <s v="Tables"/>
    <s v="Balt Solid Wood Round Tables"/>
    <n v="1071.576"/>
    <x v="4"/>
    <n v="0.4"/>
    <x v="2131"/>
  </r>
  <r>
    <n v="2360"/>
    <s v="US-2011-148838"/>
    <n v="2011"/>
    <d v="2011-03-17T00:00:00"/>
    <d v="2011-03-21T00:00:00"/>
    <s v="Standard Class"/>
    <x v="291"/>
    <s v="Christine Phan"/>
    <s v="Corporate"/>
    <x v="0"/>
    <s v="New York City"/>
    <s v="New York"/>
    <n v="10024"/>
    <s v="East"/>
    <s v="FUR-TA-10004175"/>
    <x v="0"/>
    <s v="Tables"/>
    <s v="Hon 30&quot; x 60&quot; Table with Locking Drawer"/>
    <n v="613.90800000000002"/>
    <x v="1"/>
    <n v="0.4"/>
    <x v="2132"/>
  </r>
  <r>
    <n v="2361"/>
    <s v="US-2011-148838"/>
    <n v="2011"/>
    <d v="2011-03-17T00:00:00"/>
    <d v="2011-03-21T00:00:00"/>
    <s v="Standard Class"/>
    <x v="291"/>
    <s v="Christine Phan"/>
    <s v="Corporate"/>
    <x v="0"/>
    <s v="New York City"/>
    <s v="New York"/>
    <n v="10024"/>
    <s v="East"/>
    <s v="OFF-PA-10002960"/>
    <x v="1"/>
    <s v="Paper"/>
    <s v="Xerox 1926"/>
    <n v="34.86"/>
    <x v="3"/>
    <n v="0"/>
    <x v="2133"/>
  </r>
  <r>
    <n v="2362"/>
    <s v="US-2011-148838"/>
    <n v="2011"/>
    <d v="2011-03-17T00:00:00"/>
    <d v="2011-03-21T00:00:00"/>
    <s v="Standard Class"/>
    <x v="291"/>
    <s v="Christine Phan"/>
    <s v="Corporate"/>
    <x v="0"/>
    <s v="New York City"/>
    <s v="New York"/>
    <n v="10024"/>
    <s v="East"/>
    <s v="OFF-PA-10000919"/>
    <x v="1"/>
    <s v="Paper"/>
    <s v="Xerox 1918"/>
    <n v="155.04"/>
    <x v="4"/>
    <n v="0"/>
    <x v="2134"/>
  </r>
  <r>
    <n v="2363"/>
    <s v="CA-2014-136497"/>
    <n v="2014"/>
    <d v="2014-04-17T00:00:00"/>
    <d v="2014-04-21T00:00:00"/>
    <s v="Standard Class"/>
    <x v="167"/>
    <s v="Roy Französisch"/>
    <s v="Consumer"/>
    <x v="0"/>
    <s v="Columbus"/>
    <s v="Ohio"/>
    <n v="43229"/>
    <s v="East"/>
    <s v="OFF-BI-10001553"/>
    <x v="1"/>
    <s v="Binders"/>
    <s v="SpineVue Locking Slant-D Ring Binders by Cardinal"/>
    <n v="13.710000000000003"/>
    <x v="2"/>
    <n v="0.7"/>
    <x v="2135"/>
  </r>
  <r>
    <n v="2364"/>
    <s v="US-2013-108637"/>
    <n v="2013"/>
    <d v="2013-03-14T00:00:00"/>
    <d v="2013-03-19T00:00:00"/>
    <s v="Standard Class"/>
    <x v="144"/>
    <s v="Adam Bellavance"/>
    <s v="Home Office"/>
    <x v="0"/>
    <s v="Waynesboro"/>
    <s v="Virginia"/>
    <n v="22980"/>
    <s v="South"/>
    <s v="FUR-FU-10004864"/>
    <x v="0"/>
    <s v="Furnishings"/>
    <s v="Howard Miller 14-1/2&quot; Diameter Chrome Round Wall Clock"/>
    <n v="127.88"/>
    <x v="0"/>
    <n v="0"/>
    <x v="2136"/>
  </r>
  <r>
    <n v="2365"/>
    <s v="US-2013-108637"/>
    <n v="2013"/>
    <d v="2013-03-14T00:00:00"/>
    <d v="2013-03-19T00:00:00"/>
    <s v="Standard Class"/>
    <x v="144"/>
    <s v="Adam Bellavance"/>
    <s v="Home Office"/>
    <x v="0"/>
    <s v="Waynesboro"/>
    <s v="Virginia"/>
    <n v="22980"/>
    <s v="South"/>
    <s v="OFF-AP-10004540"/>
    <x v="1"/>
    <s v="Appliances"/>
    <s v="Eureka The Boss Lite 10-Amp Upright Vacuum, Blue"/>
    <n v="160.32"/>
    <x v="0"/>
    <n v="0"/>
    <x v="2137"/>
  </r>
  <r>
    <n v="2366"/>
    <s v="US-2013-108637"/>
    <n v="2013"/>
    <d v="2013-03-14T00:00:00"/>
    <d v="2013-03-19T00:00:00"/>
    <s v="Standard Class"/>
    <x v="144"/>
    <s v="Adam Bellavance"/>
    <s v="Home Office"/>
    <x v="0"/>
    <s v="Waynesboro"/>
    <s v="Virginia"/>
    <n v="22980"/>
    <s v="South"/>
    <s v="OFF-BI-10004965"/>
    <x v="1"/>
    <s v="Binders"/>
    <s v="Ibico Covers for Plastic or Wire Binding Elements"/>
    <n v="46"/>
    <x v="4"/>
    <n v="0"/>
    <x v="2138"/>
  </r>
  <r>
    <n v="2367"/>
    <s v="CA-2011-102295"/>
    <n v="2011"/>
    <d v="2011-11-24T00:00:00"/>
    <d v="2011-11-26T00:00:00"/>
    <s v="Second Class"/>
    <x v="552"/>
    <s v="Erica Hackney"/>
    <s v="Consumer"/>
    <x v="0"/>
    <s v="Sacramento"/>
    <s v="California"/>
    <n v="95823"/>
    <s v="West"/>
    <s v="FUR-CH-10001714"/>
    <x v="0"/>
    <s v="Chairs"/>
    <s v="Global Leather &amp; Oak Executive Chair, Burgundy"/>
    <n v="120.71199999999999"/>
    <x v="7"/>
    <n v="0.2"/>
    <x v="2139"/>
  </r>
  <r>
    <n v="2368"/>
    <s v="CA-2014-123659"/>
    <n v="2014"/>
    <d v="2014-02-11T00:00:00"/>
    <d v="2014-02-14T00:00:00"/>
    <s v="First Class"/>
    <x v="438"/>
    <s v="Michael Nguyen"/>
    <s v="Consumer"/>
    <x v="0"/>
    <s v="Clinton"/>
    <s v="Maryland"/>
    <n v="20735"/>
    <s v="East"/>
    <s v="OFF-PA-10002464"/>
    <x v="1"/>
    <s v="Paper"/>
    <s v="HP Office Recycled Paper (20Lb. and 87 Bright)"/>
    <n v="23.12"/>
    <x v="4"/>
    <n v="0"/>
    <x v="1112"/>
  </r>
  <r>
    <n v="2369"/>
    <s v="US-2013-129469"/>
    <n v="2013"/>
    <d v="2013-09-24T00:00:00"/>
    <d v="2013-09-28T00:00:00"/>
    <s v="Standard Class"/>
    <x v="126"/>
    <s v="Kelly Lampkin"/>
    <s v="Corporate"/>
    <x v="0"/>
    <s v="Fairfield"/>
    <s v="Ohio"/>
    <n v="45014"/>
    <s v="East"/>
    <s v="FUR-FU-10002298"/>
    <x v="0"/>
    <s v="Furnishings"/>
    <s v="Rubbermaid ClusterMat Chairmats, Mat Size- 66&quot; x 60&quot;, Lip 20&quot; x 11&quot; -90 Degree Angle"/>
    <n v="532.70400000000006"/>
    <x v="5"/>
    <n v="0.2"/>
    <x v="2140"/>
  </r>
  <r>
    <n v="2370"/>
    <s v="US-2013-129469"/>
    <n v="2013"/>
    <d v="2013-09-24T00:00:00"/>
    <d v="2013-09-28T00:00:00"/>
    <s v="Standard Class"/>
    <x v="126"/>
    <s v="Kelly Lampkin"/>
    <s v="Corporate"/>
    <x v="0"/>
    <s v="Fairfield"/>
    <s v="Ohio"/>
    <n v="45014"/>
    <s v="East"/>
    <s v="OFF-AR-10000315"/>
    <x v="1"/>
    <s v="Art"/>
    <s v="Dixon Ticonderoga Maple Cedar Pencil, #2"/>
    <n v="4.9119999999999999"/>
    <x v="0"/>
    <n v="0.2"/>
    <x v="2141"/>
  </r>
  <r>
    <n v="2371"/>
    <s v="CA-2014-155152"/>
    <n v="2014"/>
    <d v="2014-07-08T00:00:00"/>
    <d v="2014-07-10T00:00:00"/>
    <s v="Second Class"/>
    <x v="172"/>
    <s v="Michael Paige"/>
    <s v="Corporate"/>
    <x v="0"/>
    <s v="Warwick"/>
    <s v="Rhode Island"/>
    <n v="2886"/>
    <s v="East"/>
    <s v="TEC-AC-10004353"/>
    <x v="2"/>
    <s v="Accessories"/>
    <s v="Hypercom P1300 Pinpad"/>
    <n v="252"/>
    <x v="4"/>
    <n v="0"/>
    <x v="2142"/>
  </r>
  <r>
    <n v="2372"/>
    <s v="CA-2013-159940"/>
    <n v="2013"/>
    <d v="2013-07-08T00:00:00"/>
    <d v="2013-07-12T00:00:00"/>
    <s v="Second Class"/>
    <x v="292"/>
    <s v="Barry Französisch"/>
    <s v="Corporate"/>
    <x v="0"/>
    <s v="Aurora"/>
    <s v="Illinois"/>
    <n v="60505"/>
    <s v="Central"/>
    <s v="FUR-FU-10004973"/>
    <x v="0"/>
    <s v="Furnishings"/>
    <s v="Flat Face Poster Frame"/>
    <n v="60.288000000000004"/>
    <x v="8"/>
    <n v="0.6"/>
    <x v="2143"/>
  </r>
  <r>
    <n v="2373"/>
    <s v="CA-2013-159940"/>
    <n v="2013"/>
    <d v="2013-07-08T00:00:00"/>
    <d v="2013-07-12T00:00:00"/>
    <s v="Second Class"/>
    <x v="292"/>
    <s v="Barry Französisch"/>
    <s v="Corporate"/>
    <x v="0"/>
    <s v="Aurora"/>
    <s v="Illinois"/>
    <n v="60505"/>
    <s v="Central"/>
    <s v="OFF-FA-10000936"/>
    <x v="1"/>
    <s v="Fasteners"/>
    <s v="Acco Hot Clips Clips to Go"/>
    <n v="2.6320000000000001"/>
    <x v="7"/>
    <n v="0.2"/>
    <x v="2144"/>
  </r>
  <r>
    <n v="2374"/>
    <s v="CA-2013-159940"/>
    <n v="2013"/>
    <d v="2013-07-08T00:00:00"/>
    <d v="2013-07-12T00:00:00"/>
    <s v="Second Class"/>
    <x v="292"/>
    <s v="Barry Französisch"/>
    <s v="Corporate"/>
    <x v="0"/>
    <s v="Aurora"/>
    <s v="Illinois"/>
    <n v="60505"/>
    <s v="Central"/>
    <s v="OFF-PA-10001609"/>
    <x v="1"/>
    <s v="Paper"/>
    <s v="Tops Wirebound Message Log Books"/>
    <n v="23.688000000000002"/>
    <x v="6"/>
    <n v="0.2"/>
    <x v="2145"/>
  </r>
  <r>
    <n v="2375"/>
    <s v="CA-2013-159940"/>
    <n v="2013"/>
    <d v="2013-07-08T00:00:00"/>
    <d v="2013-07-12T00:00:00"/>
    <s v="Second Class"/>
    <x v="292"/>
    <s v="Barry Französisch"/>
    <s v="Corporate"/>
    <x v="0"/>
    <s v="Aurora"/>
    <s v="Illinois"/>
    <n v="60505"/>
    <s v="Central"/>
    <s v="FUR-CH-10000785"/>
    <x v="0"/>
    <s v="Chairs"/>
    <s v="Global Ergonomic Managers Chair"/>
    <n v="253.37199999999996"/>
    <x v="0"/>
    <n v="0.3"/>
    <x v="2146"/>
  </r>
  <r>
    <n v="2376"/>
    <s v="CA-2014-119669"/>
    <n v="2014"/>
    <d v="2014-01-25T00:00:00"/>
    <d v="2014-01-31T00:00:00"/>
    <s v="Standard Class"/>
    <x v="236"/>
    <s v="Theone Pippenger"/>
    <s v="Consumer"/>
    <x v="0"/>
    <s v="Smyrna"/>
    <s v="Georgia"/>
    <n v="30080"/>
    <s v="South"/>
    <s v="OFF-FA-10000053"/>
    <x v="1"/>
    <s v="Fasteners"/>
    <s v="Revere Boxed Rubber Bands by Revere"/>
    <n v="5.67"/>
    <x v="1"/>
    <n v="0"/>
    <x v="2147"/>
  </r>
  <r>
    <n v="2377"/>
    <s v="US-2011-164616"/>
    <n v="2011"/>
    <d v="2011-08-19T00:00:00"/>
    <d v="2011-08-21T00:00:00"/>
    <s v="Second Class"/>
    <x v="474"/>
    <s v="Maxwell Schwartz"/>
    <s v="Consumer"/>
    <x v="0"/>
    <s v="Columbus"/>
    <s v="Ohio"/>
    <n v="43229"/>
    <s v="East"/>
    <s v="OFF-BI-10001718"/>
    <x v="1"/>
    <s v="Binders"/>
    <s v="GBC DocuBind P50 Personal Binding Machine"/>
    <n v="76.77600000000001"/>
    <x v="4"/>
    <n v="0.7"/>
    <x v="2148"/>
  </r>
  <r>
    <n v="2378"/>
    <s v="US-2011-164616"/>
    <n v="2011"/>
    <d v="2011-08-19T00:00:00"/>
    <d v="2011-08-21T00:00:00"/>
    <s v="Second Class"/>
    <x v="474"/>
    <s v="Maxwell Schwartz"/>
    <s v="Consumer"/>
    <x v="0"/>
    <s v="Columbus"/>
    <s v="Ohio"/>
    <n v="43229"/>
    <s v="East"/>
    <s v="OFF-SU-10004768"/>
    <x v="1"/>
    <s v="Supplies"/>
    <s v="Acme Kleencut Forged Steel Scissors"/>
    <n v="9.1840000000000011"/>
    <x v="0"/>
    <n v="0.2"/>
    <x v="2149"/>
  </r>
  <r>
    <n v="2379"/>
    <s v="CA-2012-148628"/>
    <n v="2012"/>
    <d v="2012-12-06T00:00:00"/>
    <d v="2012-12-11T00:00:00"/>
    <s v="Standard Class"/>
    <x v="454"/>
    <s v="Katherine Murray"/>
    <s v="Home Office"/>
    <x v="0"/>
    <s v="Thousand Oaks"/>
    <s v="California"/>
    <n v="91360"/>
    <s v="West"/>
    <s v="OFF-PA-10003883"/>
    <x v="1"/>
    <s v="Paper"/>
    <s v="Message Book, Phone, Wirebound Standard Line Memo, 2 3/4&quot; X 5&quot;"/>
    <n v="32.75"/>
    <x v="2"/>
    <n v="0"/>
    <x v="2150"/>
  </r>
  <r>
    <n v="2380"/>
    <s v="CA-2013-118052"/>
    <n v="2013"/>
    <d v="2013-05-07T00:00:00"/>
    <d v="2013-05-11T00:00:00"/>
    <s v="Standard Class"/>
    <x v="534"/>
    <s v="Brad Eason"/>
    <s v="Home Office"/>
    <x v="0"/>
    <s v="Lorain"/>
    <s v="Ohio"/>
    <n v="44052"/>
    <s v="East"/>
    <s v="OFF-FA-10004248"/>
    <x v="1"/>
    <s v="Fasteners"/>
    <s v="Advantus T-Pin Paper Clips"/>
    <n v="7.2160000000000002"/>
    <x v="0"/>
    <n v="0.2"/>
    <x v="2151"/>
  </r>
  <r>
    <n v="2381"/>
    <s v="CA-2013-118052"/>
    <n v="2013"/>
    <d v="2013-05-07T00:00:00"/>
    <d v="2013-05-11T00:00:00"/>
    <s v="Standard Class"/>
    <x v="534"/>
    <s v="Brad Eason"/>
    <s v="Home Office"/>
    <x v="0"/>
    <s v="Lorain"/>
    <s v="Ohio"/>
    <n v="44052"/>
    <s v="East"/>
    <s v="OFF-PA-10002581"/>
    <x v="1"/>
    <s v="Paper"/>
    <s v="Xerox 1951"/>
    <n v="49.568000000000005"/>
    <x v="0"/>
    <n v="0.2"/>
    <x v="2152"/>
  </r>
  <r>
    <n v="2382"/>
    <s v="CA-2013-118052"/>
    <n v="2013"/>
    <d v="2013-05-07T00:00:00"/>
    <d v="2013-05-11T00:00:00"/>
    <s v="Standard Class"/>
    <x v="534"/>
    <s v="Brad Eason"/>
    <s v="Home Office"/>
    <x v="0"/>
    <s v="Lorain"/>
    <s v="Ohio"/>
    <n v="44052"/>
    <s v="East"/>
    <s v="FUR-FU-10004848"/>
    <x v="0"/>
    <s v="Furnishings"/>
    <s v="DAX Solid Wood Frames"/>
    <n v="54.711999999999996"/>
    <x v="3"/>
    <n v="0.2"/>
    <x v="2153"/>
  </r>
  <r>
    <n v="2383"/>
    <s v="US-2014-117534"/>
    <n v="2014"/>
    <d v="2014-03-26T00:00:00"/>
    <d v="2014-03-27T00:00:00"/>
    <s v="First Class"/>
    <x v="610"/>
    <s v="Christina VanderZanden"/>
    <s v="Consumer"/>
    <x v="0"/>
    <s v="Fresno"/>
    <s v="California"/>
    <n v="93727"/>
    <s v="West"/>
    <s v="OFF-AP-10002403"/>
    <x v="1"/>
    <s v="Appliances"/>
    <s v="Acco Smartsocket Color-Coded Six-Outlet AC Adapter Model Surge Protectors"/>
    <n v="176.04"/>
    <x v="4"/>
    <n v="0"/>
    <x v="2154"/>
  </r>
  <r>
    <n v="2384"/>
    <s v="US-2014-117534"/>
    <n v="2014"/>
    <d v="2014-03-26T00:00:00"/>
    <d v="2014-03-27T00:00:00"/>
    <s v="First Class"/>
    <x v="610"/>
    <s v="Christina VanderZanden"/>
    <s v="Consumer"/>
    <x v="0"/>
    <s v="Fresno"/>
    <s v="California"/>
    <n v="93727"/>
    <s v="West"/>
    <s v="OFF-AR-10003087"/>
    <x v="1"/>
    <s v="Art"/>
    <s v="Staples"/>
    <n v="16.02"/>
    <x v="6"/>
    <n v="0"/>
    <x v="2155"/>
  </r>
  <r>
    <n v="2385"/>
    <s v="US-2014-117534"/>
    <n v="2014"/>
    <d v="2014-03-26T00:00:00"/>
    <d v="2014-03-27T00:00:00"/>
    <s v="First Class"/>
    <x v="610"/>
    <s v="Christina VanderZanden"/>
    <s v="Consumer"/>
    <x v="0"/>
    <s v="Fresno"/>
    <s v="California"/>
    <n v="93727"/>
    <s v="West"/>
    <s v="OFF-BI-10002026"/>
    <x v="1"/>
    <s v="Binders"/>
    <s v="Avery Arch Ring Binders"/>
    <n v="185.92000000000002"/>
    <x v="4"/>
    <n v="0.2"/>
    <x v="2156"/>
  </r>
  <r>
    <n v="2386"/>
    <s v="US-2014-117534"/>
    <n v="2014"/>
    <d v="2014-03-26T00:00:00"/>
    <d v="2014-03-27T00:00:00"/>
    <s v="First Class"/>
    <x v="610"/>
    <s v="Christina VanderZanden"/>
    <s v="Consumer"/>
    <x v="0"/>
    <s v="Fresno"/>
    <s v="California"/>
    <n v="93727"/>
    <s v="West"/>
    <s v="TEC-PH-10000141"/>
    <x v="2"/>
    <s v="Phones"/>
    <s v="Clearsounds A400"/>
    <n v="211.16800000000001"/>
    <x v="4"/>
    <n v="0.2"/>
    <x v="2157"/>
  </r>
  <r>
    <n v="2387"/>
    <s v="US-2014-117534"/>
    <n v="2014"/>
    <d v="2014-03-26T00:00:00"/>
    <d v="2014-03-27T00:00:00"/>
    <s v="First Class"/>
    <x v="610"/>
    <s v="Christina VanderZanden"/>
    <s v="Consumer"/>
    <x v="0"/>
    <s v="Fresno"/>
    <s v="California"/>
    <n v="93727"/>
    <s v="West"/>
    <s v="TEC-CO-10000971"/>
    <x v="2"/>
    <s v="Copiers"/>
    <s v="Hewlett Packard 310 Color Digital Copier"/>
    <n v="479.98400000000004"/>
    <x v="0"/>
    <n v="0.2"/>
    <x v="2158"/>
  </r>
  <r>
    <n v="2388"/>
    <s v="CA-2012-145065"/>
    <n v="2012"/>
    <d v="2012-12-12T00:00:00"/>
    <d v="2012-12-15T00:00:00"/>
    <s v="First Class"/>
    <x v="589"/>
    <s v="Dennis Kane"/>
    <s v="Consumer"/>
    <x v="0"/>
    <s v="San Diego"/>
    <s v="California"/>
    <n v="92105"/>
    <s v="West"/>
    <s v="OFF-FA-10001229"/>
    <x v="1"/>
    <s v="Fasteners"/>
    <s v="Staples"/>
    <n v="7.86"/>
    <x v="0"/>
    <n v="0"/>
    <x v="2159"/>
  </r>
  <r>
    <n v="2389"/>
    <s v="CA-2012-145065"/>
    <n v="2012"/>
    <d v="2012-12-12T00:00:00"/>
    <d v="2012-12-15T00:00:00"/>
    <s v="First Class"/>
    <x v="589"/>
    <s v="Dennis Kane"/>
    <s v="Consumer"/>
    <x v="0"/>
    <s v="San Diego"/>
    <s v="California"/>
    <n v="92105"/>
    <s v="West"/>
    <s v="OFF-BI-10002437"/>
    <x v="1"/>
    <s v="Binders"/>
    <s v="Recycled Premium Regency Composition Covers"/>
    <n v="24.448"/>
    <x v="0"/>
    <n v="0.2"/>
    <x v="683"/>
  </r>
  <r>
    <n v="2390"/>
    <s v="US-2012-127040"/>
    <n v="2012"/>
    <d v="2012-12-06T00:00:00"/>
    <d v="2012-12-10T00:00:00"/>
    <s v="Standard Class"/>
    <x v="611"/>
    <s v="Speros Goranitis"/>
    <s v="Consumer"/>
    <x v="0"/>
    <s v="New York City"/>
    <s v="New York"/>
    <n v="10009"/>
    <s v="East"/>
    <s v="OFF-PA-10004255"/>
    <x v="1"/>
    <s v="Paper"/>
    <s v="Xerox 219"/>
    <n v="6.48"/>
    <x v="7"/>
    <n v="0"/>
    <x v="90"/>
  </r>
  <r>
    <n v="2391"/>
    <s v="US-2012-127040"/>
    <n v="2012"/>
    <d v="2012-12-06T00:00:00"/>
    <d v="2012-12-10T00:00:00"/>
    <s v="Standard Class"/>
    <x v="611"/>
    <s v="Speros Goranitis"/>
    <s v="Consumer"/>
    <x v="0"/>
    <s v="New York City"/>
    <s v="New York"/>
    <n v="10009"/>
    <s v="East"/>
    <s v="OFF-PA-10001184"/>
    <x v="1"/>
    <s v="Paper"/>
    <s v="Xerox 1903"/>
    <n v="41.86"/>
    <x v="3"/>
    <n v="0"/>
    <x v="2160"/>
  </r>
  <r>
    <n v="2392"/>
    <s v="US-2012-127040"/>
    <n v="2012"/>
    <d v="2012-12-06T00:00:00"/>
    <d v="2012-12-10T00:00:00"/>
    <s v="Standard Class"/>
    <x v="611"/>
    <s v="Speros Goranitis"/>
    <s v="Consumer"/>
    <x v="0"/>
    <s v="New York City"/>
    <s v="New York"/>
    <n v="10009"/>
    <s v="East"/>
    <s v="TEC-AC-10002637"/>
    <x v="2"/>
    <s v="Accessories"/>
    <s v="Logitech VX Revolution Cordless Laser Mouse for Notebooks (Black)"/>
    <n v="1619.91"/>
    <x v="6"/>
    <n v="0"/>
    <x v="2161"/>
  </r>
  <r>
    <n v="2393"/>
    <s v="US-2012-127040"/>
    <n v="2012"/>
    <d v="2012-12-06T00:00:00"/>
    <d v="2012-12-10T00:00:00"/>
    <s v="Standard Class"/>
    <x v="611"/>
    <s v="Speros Goranitis"/>
    <s v="Consumer"/>
    <x v="0"/>
    <s v="New York City"/>
    <s v="New York"/>
    <n v="10009"/>
    <s v="East"/>
    <s v="FUR-FU-10002878"/>
    <x v="0"/>
    <s v="Furnishings"/>
    <s v="Seth Thomas 14&quot; Day/Date Wall Clock"/>
    <n v="113.92"/>
    <x v="4"/>
    <n v="0"/>
    <x v="2162"/>
  </r>
  <r>
    <n v="2394"/>
    <s v="CA-2013-128111"/>
    <n v="2013"/>
    <d v="2013-03-18T00:00:00"/>
    <d v="2013-03-24T00:00:00"/>
    <s v="Standard Class"/>
    <x v="394"/>
    <s v="Christine Sundaresam"/>
    <s v="Consumer"/>
    <x v="0"/>
    <s v="Malden"/>
    <s v="Massachusetts"/>
    <n v="2148"/>
    <s v="East"/>
    <s v="OFF-AR-10000588"/>
    <x v="1"/>
    <s v="Art"/>
    <s v="Newell 345"/>
    <n v="39.68"/>
    <x v="0"/>
    <n v="0"/>
    <x v="2163"/>
  </r>
  <r>
    <n v="2395"/>
    <s v="CA-2012-137897"/>
    <n v="2012"/>
    <d v="2012-11-14T00:00:00"/>
    <d v="2012-11-19T00:00:00"/>
    <s v="Standard Class"/>
    <x v="601"/>
    <s v="Patrick Jones"/>
    <s v="Corporate"/>
    <x v="0"/>
    <s v="New York City"/>
    <s v="New York"/>
    <n v="10035"/>
    <s v="East"/>
    <s v="TEC-AC-10002217"/>
    <x v="2"/>
    <s v="Accessories"/>
    <s v="Imation Clip USB flash drive - 8 GB"/>
    <n v="37.6"/>
    <x v="0"/>
    <n v="0"/>
    <x v="2164"/>
  </r>
  <r>
    <n v="2396"/>
    <s v="CA-2012-137897"/>
    <n v="2012"/>
    <d v="2012-11-14T00:00:00"/>
    <d v="2012-11-19T00:00:00"/>
    <s v="Standard Class"/>
    <x v="601"/>
    <s v="Patrick Jones"/>
    <s v="Corporate"/>
    <x v="0"/>
    <s v="New York City"/>
    <s v="New York"/>
    <n v="10035"/>
    <s v="East"/>
    <s v="TEC-AC-10001267"/>
    <x v="2"/>
    <s v="Accessories"/>
    <s v="Imation 32GB Pocket Pro USB 3.0 Flash Drive - 32 GB - Black - 1 P ..."/>
    <n v="59.9"/>
    <x v="0"/>
    <n v="0"/>
    <x v="2165"/>
  </r>
  <r>
    <n v="2397"/>
    <s v="CA-2012-137897"/>
    <n v="2012"/>
    <d v="2012-11-14T00:00:00"/>
    <d v="2012-11-19T00:00:00"/>
    <s v="Standard Class"/>
    <x v="601"/>
    <s v="Patrick Jones"/>
    <s v="Corporate"/>
    <x v="0"/>
    <s v="New York City"/>
    <s v="New York"/>
    <n v="10035"/>
    <s v="East"/>
    <s v="OFF-PA-10004041"/>
    <x v="1"/>
    <s v="Paper"/>
    <s v="It's Hot Message Books with Stickers, 2 3/4&quot; x 5&quot;"/>
    <n v="37"/>
    <x v="2"/>
    <n v="0"/>
    <x v="2166"/>
  </r>
  <r>
    <n v="2398"/>
    <s v="CA-2014-169264"/>
    <n v="2014"/>
    <d v="2014-08-15T00:00:00"/>
    <d v="2014-08-17T00:00:00"/>
    <s v="Second Class"/>
    <x v="413"/>
    <s v="Nora Preis"/>
    <s v="Consumer"/>
    <x v="0"/>
    <s v="San Francisco"/>
    <s v="California"/>
    <n v="94109"/>
    <s v="West"/>
    <s v="OFF-LA-10001613"/>
    <x v="1"/>
    <s v="Labels"/>
    <s v="Avery File Folder Labels"/>
    <n v="5.76"/>
    <x v="0"/>
    <n v="0"/>
    <x v="2167"/>
  </r>
  <r>
    <n v="2399"/>
    <s v="CA-2014-169264"/>
    <n v="2014"/>
    <d v="2014-08-15T00:00:00"/>
    <d v="2014-08-17T00:00:00"/>
    <s v="Second Class"/>
    <x v="413"/>
    <s v="Nora Preis"/>
    <s v="Consumer"/>
    <x v="0"/>
    <s v="San Francisco"/>
    <s v="California"/>
    <n v="94109"/>
    <s v="West"/>
    <s v="OFF-AR-10000246"/>
    <x v="1"/>
    <s v="Art"/>
    <s v="Newell 318"/>
    <n v="16.68"/>
    <x v="5"/>
    <n v="0"/>
    <x v="2168"/>
  </r>
  <r>
    <n v="2400"/>
    <s v="CA-2014-147361"/>
    <n v="2014"/>
    <d v="2014-09-10T00:00:00"/>
    <d v="2014-09-16T00:00:00"/>
    <s v="Standard Class"/>
    <x v="115"/>
    <s v="Sean Braxton"/>
    <s v="Corporate"/>
    <x v="0"/>
    <s v="Florence"/>
    <s v="South Carolina"/>
    <n v="29501"/>
    <s v="South"/>
    <s v="OFF-ST-10001809"/>
    <x v="1"/>
    <s v="Storage"/>
    <s v="Fellowes Officeware Wire Shelving"/>
    <n v="628.80999999999995"/>
    <x v="3"/>
    <n v="0"/>
    <x v="2169"/>
  </r>
  <r>
    <n v="2401"/>
    <s v="CA-2014-147361"/>
    <n v="2014"/>
    <d v="2014-09-10T00:00:00"/>
    <d v="2014-09-16T00:00:00"/>
    <s v="Standard Class"/>
    <x v="115"/>
    <s v="Sean Braxton"/>
    <s v="Corporate"/>
    <x v="0"/>
    <s v="Florence"/>
    <s v="South Carolina"/>
    <n v="29501"/>
    <s v="South"/>
    <s v="OFF-ST-10002214"/>
    <x v="1"/>
    <s v="Storage"/>
    <s v="X-Rack File for Hanging Folders"/>
    <n v="56.449999999999996"/>
    <x v="2"/>
    <n v="0"/>
    <x v="2170"/>
  </r>
  <r>
    <n v="2402"/>
    <s v="CA-2014-145877"/>
    <n v="2014"/>
    <d v="2014-04-02T00:00:00"/>
    <d v="2014-04-05T00:00:00"/>
    <s v="Second Class"/>
    <x v="548"/>
    <s v="Adam Shillingsburg"/>
    <s v="Consumer"/>
    <x v="0"/>
    <s v="Springfield"/>
    <s v="Missouri"/>
    <n v="65807"/>
    <s v="Central"/>
    <s v="OFF-ST-10000649"/>
    <x v="1"/>
    <s v="Storage"/>
    <s v="Hanging Personal Folder File"/>
    <n v="94.199999999999989"/>
    <x v="5"/>
    <n v="0"/>
    <x v="2171"/>
  </r>
  <r>
    <n v="2403"/>
    <s v="CA-2014-145877"/>
    <n v="2014"/>
    <d v="2014-04-02T00:00:00"/>
    <d v="2014-04-05T00:00:00"/>
    <s v="Second Class"/>
    <x v="548"/>
    <s v="Adam Shillingsburg"/>
    <s v="Consumer"/>
    <x v="0"/>
    <s v="Springfield"/>
    <s v="Missouri"/>
    <n v="65807"/>
    <s v="Central"/>
    <s v="OFF-EN-10001990"/>
    <x v="1"/>
    <s v="Envelopes"/>
    <s v="Staples"/>
    <n v="28.4"/>
    <x v="2"/>
    <n v="0"/>
    <x v="160"/>
  </r>
  <r>
    <n v="2404"/>
    <s v="US-2013-110170"/>
    <n v="2013"/>
    <d v="2013-09-28T00:00:00"/>
    <d v="2013-10-04T00:00:00"/>
    <s v="Standard Class"/>
    <x v="447"/>
    <s v="Harry Marie"/>
    <s v="Corporate"/>
    <x v="0"/>
    <s v="Huntsville"/>
    <s v="Texas"/>
    <n v="77340"/>
    <s v="Central"/>
    <s v="FUR-BO-10000780"/>
    <x v="0"/>
    <s v="Bookcases"/>
    <s v="O'Sullivan Plantations 2-Door Library in Landvery Oak"/>
    <n v="956.6647999999999"/>
    <x v="3"/>
    <n v="0.32"/>
    <x v="2172"/>
  </r>
  <r>
    <n v="2405"/>
    <s v="CA-2014-108574"/>
    <n v="2014"/>
    <d v="2014-10-08T00:00:00"/>
    <d v="2014-10-12T00:00:00"/>
    <s v="Standard Class"/>
    <x v="207"/>
    <s v="Mike Gockenbach"/>
    <s v="Consumer"/>
    <x v="0"/>
    <s v="Los Angeles"/>
    <s v="California"/>
    <n v="90045"/>
    <s v="West"/>
    <s v="TEC-AC-10002049"/>
    <x v="2"/>
    <s v="Accessories"/>
    <s v="Logitech G19 Programmable Gaming Keyboard"/>
    <n v="1115.9099999999999"/>
    <x v="6"/>
    <n v="0"/>
    <x v="2173"/>
  </r>
  <r>
    <n v="2406"/>
    <s v="CA-2014-108574"/>
    <n v="2014"/>
    <d v="2014-10-08T00:00:00"/>
    <d v="2014-10-12T00:00:00"/>
    <s v="Standard Class"/>
    <x v="207"/>
    <s v="Mike Gockenbach"/>
    <s v="Consumer"/>
    <x v="0"/>
    <s v="Los Angeles"/>
    <s v="California"/>
    <n v="90045"/>
    <s v="West"/>
    <s v="TEC-PH-10003555"/>
    <x v="2"/>
    <s v="Phones"/>
    <s v="Motorola HK250 Universal Bluetooth Headset"/>
    <n v="128.744"/>
    <x v="3"/>
    <n v="0.2"/>
    <x v="2174"/>
  </r>
  <r>
    <n v="2407"/>
    <s v="CA-2014-108574"/>
    <n v="2014"/>
    <d v="2014-10-08T00:00:00"/>
    <d v="2014-10-12T00:00:00"/>
    <s v="Standard Class"/>
    <x v="207"/>
    <s v="Mike Gockenbach"/>
    <s v="Consumer"/>
    <x v="0"/>
    <s v="Los Angeles"/>
    <s v="California"/>
    <n v="90045"/>
    <s v="West"/>
    <s v="TEC-PH-10000702"/>
    <x v="2"/>
    <s v="Phones"/>
    <s v="Square Credit Card Reader, 4 1/2&quot; x 4 1/2&quot; x 1&quot;, White"/>
    <n v="79.920000000000016"/>
    <x v="12"/>
    <n v="0.2"/>
    <x v="2175"/>
  </r>
  <r>
    <n v="2408"/>
    <s v="CA-2014-144589"/>
    <n v="2014"/>
    <d v="2014-01-21T00:00:00"/>
    <d v="2014-01-26T00:00:00"/>
    <s v="Standard Class"/>
    <x v="612"/>
    <s v="Tamara Manning"/>
    <s v="Consumer"/>
    <x v="0"/>
    <s v="San Francisco"/>
    <s v="California"/>
    <n v="94122"/>
    <s v="West"/>
    <s v="OFF-AR-10003631"/>
    <x v="1"/>
    <s v="Art"/>
    <s v="Staples"/>
    <n v="24.2"/>
    <x v="2"/>
    <n v="0"/>
    <x v="2176"/>
  </r>
  <r>
    <n v="2409"/>
    <s v="CA-2014-144589"/>
    <n v="2014"/>
    <d v="2014-01-21T00:00:00"/>
    <d v="2014-01-26T00:00:00"/>
    <s v="Standard Class"/>
    <x v="612"/>
    <s v="Tamara Manning"/>
    <s v="Consumer"/>
    <x v="0"/>
    <s v="San Francisco"/>
    <s v="California"/>
    <n v="94122"/>
    <s v="West"/>
    <s v="TEC-PH-10003072"/>
    <x v="2"/>
    <s v="Phones"/>
    <s v="Panasonic KX-TG9541B DECT 6.0 Digital 2-Line Expandable Cordless Phone With Digital Answering System"/>
    <n v="359.97600000000006"/>
    <x v="1"/>
    <n v="0.2"/>
    <x v="2177"/>
  </r>
  <r>
    <n v="2410"/>
    <s v="CA-2014-155985"/>
    <n v="2014"/>
    <d v="2014-03-24T00:00:00"/>
    <d v="2014-03-26T00:00:00"/>
    <s v="First Class"/>
    <x v="336"/>
    <s v="Bill Eplett"/>
    <s v="Home Office"/>
    <x v="0"/>
    <s v="San Francisco"/>
    <s v="California"/>
    <n v="94122"/>
    <s v="West"/>
    <s v="FUR-FU-10000758"/>
    <x v="0"/>
    <s v="Furnishings"/>
    <s v="DAX Natural Wood-Tone Poster Frame"/>
    <n v="211.84"/>
    <x v="8"/>
    <n v="0"/>
    <x v="2178"/>
  </r>
  <r>
    <n v="2411"/>
    <s v="CA-2011-162684"/>
    <n v="2011"/>
    <d v="2011-08-01T00:00:00"/>
    <d v="2011-08-06T00:00:00"/>
    <s v="Standard Class"/>
    <x v="357"/>
    <s v="Ann Steele"/>
    <s v="Home Office"/>
    <x v="0"/>
    <s v="Philadelphia"/>
    <s v="Pennsylvania"/>
    <n v="19120"/>
    <s v="East"/>
    <s v="OFF-FA-10000992"/>
    <x v="1"/>
    <s v="Fasteners"/>
    <s v="Acco Clips to Go Binder Clips, 24 Clips in Two Sizes"/>
    <n v="5.68"/>
    <x v="0"/>
    <n v="0.2"/>
    <x v="2179"/>
  </r>
  <r>
    <n v="2412"/>
    <s v="CA-2012-142041"/>
    <n v="2012"/>
    <d v="2012-06-07T00:00:00"/>
    <d v="2012-06-09T00:00:00"/>
    <s v="Second Class"/>
    <x v="613"/>
    <s v="Eleni McCrary"/>
    <s v="Corporate"/>
    <x v="0"/>
    <s v="Los Angeles"/>
    <s v="California"/>
    <n v="90036"/>
    <s v="West"/>
    <s v="OFF-BI-10004187"/>
    <x v="1"/>
    <s v="Binders"/>
    <s v="Staples"/>
    <n v="7.52"/>
    <x v="2"/>
    <n v="0.2"/>
    <x v="2180"/>
  </r>
  <r>
    <n v="2413"/>
    <s v="CA-2011-151295"/>
    <n v="2011"/>
    <d v="2011-11-12T00:00:00"/>
    <d v="2011-11-16T00:00:00"/>
    <s v="Standard Class"/>
    <x v="350"/>
    <s v="Joseph Airdo"/>
    <s v="Consumer"/>
    <x v="0"/>
    <s v="Los Angeles"/>
    <s v="California"/>
    <n v="90045"/>
    <s v="West"/>
    <s v="OFF-PA-10001947"/>
    <x v="1"/>
    <s v="Paper"/>
    <s v="Xerox 1974"/>
    <n v="11.96"/>
    <x v="0"/>
    <n v="0"/>
    <x v="2181"/>
  </r>
  <r>
    <n v="2414"/>
    <s v="CA-2011-151295"/>
    <n v="2011"/>
    <d v="2011-11-12T00:00:00"/>
    <d v="2011-11-16T00:00:00"/>
    <s v="Standard Class"/>
    <x v="350"/>
    <s v="Joseph Airdo"/>
    <s v="Consumer"/>
    <x v="0"/>
    <s v="Los Angeles"/>
    <s v="California"/>
    <n v="90045"/>
    <s v="West"/>
    <s v="FUR-TA-10002356"/>
    <x v="0"/>
    <s v="Tables"/>
    <s v="Bevis Boat-Shaped Conference Table"/>
    <n v="629.06400000000008"/>
    <x v="1"/>
    <n v="0.2"/>
    <x v="2182"/>
  </r>
  <r>
    <n v="2415"/>
    <s v="CA-2013-156300"/>
    <n v="2013"/>
    <d v="2013-12-30T00:00:00"/>
    <d v="2014-01-03T00:00:00"/>
    <s v="Standard Class"/>
    <x v="180"/>
    <s v="Troy Blackwell"/>
    <s v="Consumer"/>
    <x v="0"/>
    <s v="Milwaukee"/>
    <s v="Wisconsin"/>
    <n v="53209"/>
    <s v="Central"/>
    <s v="FUR-CH-10001714"/>
    <x v="0"/>
    <s v="Chairs"/>
    <s v="Global Leather &amp; Oak Executive Chair, Burgundy"/>
    <n v="754.44999999999993"/>
    <x v="2"/>
    <n v="0"/>
    <x v="2183"/>
  </r>
  <r>
    <n v="2416"/>
    <s v="CA-2012-146087"/>
    <n v="2012"/>
    <d v="2012-07-06T00:00:00"/>
    <d v="2012-07-11T00:00:00"/>
    <s v="Standard Class"/>
    <x v="452"/>
    <s v="Paul Prost"/>
    <s v="Home Office"/>
    <x v="0"/>
    <s v="Holyoke"/>
    <s v="Massachusetts"/>
    <n v="1040"/>
    <s v="East"/>
    <s v="FUR-BO-10002824"/>
    <x v="0"/>
    <s v="Bookcases"/>
    <s v="Bush Mission Pointe Library"/>
    <n v="301.95999999999998"/>
    <x v="0"/>
    <n v="0"/>
    <x v="2184"/>
  </r>
  <r>
    <n v="2417"/>
    <s v="CA-2014-168655"/>
    <n v="2014"/>
    <d v="2014-10-13T00:00:00"/>
    <d v="2014-10-19T00:00:00"/>
    <s v="Standard Class"/>
    <x v="614"/>
    <s v="Michelle Lonsdale"/>
    <s v="Corporate"/>
    <x v="0"/>
    <s v="Albuquerque"/>
    <s v="New Mexico"/>
    <n v="87105"/>
    <s v="West"/>
    <s v="TEC-AC-10002842"/>
    <x v="2"/>
    <s v="Accessories"/>
    <s v="WD My Passport Ultra 2TB Portable External Hard Drive"/>
    <n v="595"/>
    <x v="2"/>
    <n v="0"/>
    <x v="2185"/>
  </r>
  <r>
    <n v="2418"/>
    <s v="CA-2014-168655"/>
    <n v="2014"/>
    <d v="2014-10-13T00:00:00"/>
    <d v="2014-10-19T00:00:00"/>
    <s v="Standard Class"/>
    <x v="614"/>
    <s v="Michelle Lonsdale"/>
    <s v="Corporate"/>
    <x v="0"/>
    <s v="Albuquerque"/>
    <s v="New Mexico"/>
    <n v="87105"/>
    <s v="West"/>
    <s v="OFF-BI-10002082"/>
    <x v="1"/>
    <s v="Binders"/>
    <s v="GBC Twin Loop Wire Binding Elements"/>
    <n v="79.872000000000014"/>
    <x v="1"/>
    <n v="0.2"/>
    <x v="2106"/>
  </r>
  <r>
    <n v="2419"/>
    <s v="CA-2013-107202"/>
    <n v="2013"/>
    <d v="2013-05-22T00:00:00"/>
    <d v="2013-05-29T00:00:00"/>
    <s v="Standard Class"/>
    <x v="18"/>
    <s v="Linda Cazamias"/>
    <s v="Corporate"/>
    <x v="0"/>
    <s v="Sparks"/>
    <s v="Nevada"/>
    <n v="89431"/>
    <s v="West"/>
    <s v="TEC-MA-10000112"/>
    <x v="2"/>
    <s v="Machines"/>
    <s v="Panasonic KX MB2061 Multifunction Printer"/>
    <n v="2396.4"/>
    <x v="12"/>
    <n v="0.2"/>
    <x v="2186"/>
  </r>
  <r>
    <n v="2420"/>
    <s v="CA-2014-159597"/>
    <n v="2014"/>
    <d v="2014-11-10T00:00:00"/>
    <d v="2014-11-15T00:00:00"/>
    <s v="Standard Class"/>
    <x v="565"/>
    <s v="Matt Collister"/>
    <s v="Corporate"/>
    <x v="0"/>
    <s v="Coachella"/>
    <s v="California"/>
    <n v="92236"/>
    <s v="West"/>
    <s v="OFF-ST-10002289"/>
    <x v="1"/>
    <s v="Storage"/>
    <s v="Safco Wire Cube Shelving System, For Use as 4 or 5 14&quot; Cubes, Black"/>
    <n v="63.56"/>
    <x v="0"/>
    <n v="0"/>
    <x v="2187"/>
  </r>
  <r>
    <n v="2421"/>
    <s v="CA-2014-159597"/>
    <n v="2014"/>
    <d v="2014-11-10T00:00:00"/>
    <d v="2014-11-15T00:00:00"/>
    <s v="Standard Class"/>
    <x v="565"/>
    <s v="Matt Collister"/>
    <s v="Corporate"/>
    <x v="0"/>
    <s v="Coachella"/>
    <s v="California"/>
    <n v="92236"/>
    <s v="West"/>
    <s v="TEC-AC-10004171"/>
    <x v="2"/>
    <s v="Accessories"/>
    <s v="Razer Kraken 7.1 Surround Sound Over Ear USB Gaming Headset"/>
    <n v="99.99"/>
    <x v="7"/>
    <n v="0"/>
    <x v="1360"/>
  </r>
  <r>
    <n v="2422"/>
    <s v="CA-2013-155551"/>
    <n v="2013"/>
    <d v="2013-04-19T00:00:00"/>
    <d v="2013-04-24T00:00:00"/>
    <s v="Standard Class"/>
    <x v="615"/>
    <s v="Clay Rozendal"/>
    <s v="Home Office"/>
    <x v="0"/>
    <s v="Elmhurst"/>
    <s v="Illinois"/>
    <n v="60126"/>
    <s v="Central"/>
    <s v="OFF-ST-10003656"/>
    <x v="1"/>
    <s v="Storage"/>
    <s v="Safco Industrial Wire Shelving"/>
    <n v="230.376"/>
    <x v="1"/>
    <n v="0.2"/>
    <x v="84"/>
  </r>
  <r>
    <n v="2423"/>
    <s v="CA-2013-155551"/>
    <n v="2013"/>
    <d v="2013-04-19T00:00:00"/>
    <d v="2013-04-24T00:00:00"/>
    <s v="Standard Class"/>
    <x v="615"/>
    <s v="Clay Rozendal"/>
    <s v="Home Office"/>
    <x v="0"/>
    <s v="Elmhurst"/>
    <s v="Illinois"/>
    <n v="60126"/>
    <s v="Central"/>
    <s v="OFF-PA-10001560"/>
    <x v="1"/>
    <s v="Paper"/>
    <s v="Adams Telephone Message Books, 5 1/4” x 11”"/>
    <n v="9.6640000000000015"/>
    <x v="0"/>
    <n v="0.2"/>
    <x v="801"/>
  </r>
  <r>
    <n v="2424"/>
    <s v="US-2014-147669"/>
    <n v="2014"/>
    <d v="2014-12-26T00:00:00"/>
    <d v="2014-12-31T00:00:00"/>
    <s v="Standard Class"/>
    <x v="603"/>
    <s v="Susan Vittorini"/>
    <s v="Consumer"/>
    <x v="0"/>
    <s v="Fairfield"/>
    <s v="Ohio"/>
    <n v="45014"/>
    <s v="East"/>
    <s v="TEC-AC-10002473"/>
    <x v="2"/>
    <s v="Accessories"/>
    <s v="Maxell 4.7GB DVD-R"/>
    <n v="158.928"/>
    <x v="3"/>
    <n v="0.2"/>
    <x v="2188"/>
  </r>
  <r>
    <n v="2425"/>
    <s v="US-2014-147669"/>
    <n v="2014"/>
    <d v="2014-12-26T00:00:00"/>
    <d v="2014-12-31T00:00:00"/>
    <s v="Standard Class"/>
    <x v="603"/>
    <s v="Susan Vittorini"/>
    <s v="Consumer"/>
    <x v="0"/>
    <s v="Fairfield"/>
    <s v="Ohio"/>
    <n v="45014"/>
    <s v="East"/>
    <s v="OFF-BI-10000632"/>
    <x v="1"/>
    <s v="Binders"/>
    <s v="Satellite Sectional Post Binders"/>
    <n v="13.023000000000001"/>
    <x v="7"/>
    <n v="0.7"/>
    <x v="2189"/>
  </r>
  <r>
    <n v="2426"/>
    <s v="US-2014-147669"/>
    <n v="2014"/>
    <d v="2014-12-26T00:00:00"/>
    <d v="2014-12-31T00:00:00"/>
    <s v="Standard Class"/>
    <x v="603"/>
    <s v="Susan Vittorini"/>
    <s v="Consumer"/>
    <x v="0"/>
    <s v="Fairfield"/>
    <s v="Ohio"/>
    <n v="45014"/>
    <s v="East"/>
    <s v="FUR-TA-10002645"/>
    <x v="0"/>
    <s v="Tables"/>
    <s v="Hon Rectangular Conference Tables"/>
    <n v="273.06"/>
    <x v="0"/>
    <n v="0.4"/>
    <x v="2190"/>
  </r>
  <r>
    <n v="2427"/>
    <s v="US-2014-147669"/>
    <n v="2014"/>
    <d v="2014-12-26T00:00:00"/>
    <d v="2014-12-31T00:00:00"/>
    <s v="Standard Class"/>
    <x v="603"/>
    <s v="Susan Vittorini"/>
    <s v="Consumer"/>
    <x v="0"/>
    <s v="Fairfield"/>
    <s v="Ohio"/>
    <n v="45014"/>
    <s v="East"/>
    <s v="OFF-FA-10002975"/>
    <x v="1"/>
    <s v="Fasteners"/>
    <s v="Staples"/>
    <n v="39.311999999999998"/>
    <x v="11"/>
    <n v="0.2"/>
    <x v="2191"/>
  </r>
  <r>
    <n v="2428"/>
    <s v="CA-2013-169922"/>
    <n v="2013"/>
    <d v="2013-06-12T00:00:00"/>
    <d v="2013-06-18T00:00:00"/>
    <s v="Standard Class"/>
    <x v="89"/>
    <s v="Mary Zewe"/>
    <s v="Corporate"/>
    <x v="0"/>
    <s v="Arlington"/>
    <s v="Texas"/>
    <n v="76017"/>
    <s v="Central"/>
    <s v="OFF-BI-10003784"/>
    <x v="1"/>
    <s v="Binders"/>
    <s v="Computer Printout Index Tabs"/>
    <n v="1.3439999999999996"/>
    <x v="4"/>
    <n v="0.8"/>
    <x v="2192"/>
  </r>
  <r>
    <n v="2429"/>
    <s v="CA-2013-169922"/>
    <n v="2013"/>
    <d v="2013-06-12T00:00:00"/>
    <d v="2013-06-18T00:00:00"/>
    <s v="Standard Class"/>
    <x v="89"/>
    <s v="Mary Zewe"/>
    <s v="Corporate"/>
    <x v="0"/>
    <s v="Arlington"/>
    <s v="Texas"/>
    <n v="76017"/>
    <s v="Central"/>
    <s v="OFF-BI-10001617"/>
    <x v="1"/>
    <s v="Binders"/>
    <s v="GBC Wire Binding Combs"/>
    <n v="8.2719999999999985"/>
    <x v="4"/>
    <n v="0.8"/>
    <x v="2193"/>
  </r>
  <r>
    <n v="2430"/>
    <s v="CA-2013-169922"/>
    <n v="2013"/>
    <d v="2013-06-12T00:00:00"/>
    <d v="2013-06-18T00:00:00"/>
    <s v="Standard Class"/>
    <x v="89"/>
    <s v="Mary Zewe"/>
    <s v="Corporate"/>
    <x v="0"/>
    <s v="Arlington"/>
    <s v="Texas"/>
    <n v="76017"/>
    <s v="Central"/>
    <s v="FUR-FU-10004415"/>
    <x v="0"/>
    <s v="Furnishings"/>
    <s v="Stacking Tray, Side-Loading, Legal, Smoke"/>
    <n v="12.544000000000002"/>
    <x v="3"/>
    <n v="0.6"/>
    <x v="2194"/>
  </r>
  <r>
    <n v="2431"/>
    <s v="CA-2014-100748"/>
    <n v="2014"/>
    <d v="2014-05-14T00:00:00"/>
    <d v="2014-05-21T00:00:00"/>
    <s v="Standard Class"/>
    <x v="176"/>
    <s v="Ross Baird"/>
    <s v="Home Office"/>
    <x v="0"/>
    <s v="San Francisco"/>
    <s v="California"/>
    <n v="94110"/>
    <s v="West"/>
    <s v="OFF-LA-10000240"/>
    <x v="1"/>
    <s v="Labels"/>
    <s v="Self-Adhesive Address Labels for Typewriters by Universal"/>
    <n v="58.48"/>
    <x v="8"/>
    <n v="0"/>
    <x v="2195"/>
  </r>
  <r>
    <n v="2432"/>
    <s v="CA-2014-129805"/>
    <n v="2014"/>
    <d v="2014-12-29T00:00:00"/>
    <d v="2015-01-03T00:00:00"/>
    <s v="Standard Class"/>
    <x v="447"/>
    <s v="Harry Marie"/>
    <s v="Corporate"/>
    <x v="0"/>
    <s v="Seattle"/>
    <s v="Washington"/>
    <n v="98103"/>
    <s v="West"/>
    <s v="FUR-FU-10001935"/>
    <x v="0"/>
    <s v="Furnishings"/>
    <s v="3M Hangers With Command Adhesive"/>
    <n v="7.4"/>
    <x v="0"/>
    <n v="0"/>
    <x v="2196"/>
  </r>
  <r>
    <n v="2433"/>
    <s v="CA-2011-148586"/>
    <n v="2011"/>
    <d v="2011-03-25T00:00:00"/>
    <d v="2011-04-01T00:00:00"/>
    <s v="Standard Class"/>
    <x v="616"/>
    <s v="Annie Zypern"/>
    <s v="Consumer"/>
    <x v="0"/>
    <s v="New York City"/>
    <s v="New York"/>
    <n v="10009"/>
    <s v="East"/>
    <s v="FUR-CH-10002439"/>
    <x v="0"/>
    <s v="Chairs"/>
    <s v="Iceberg Nesting Folding Chair, 19w x 6d x 43h"/>
    <n v="366.786"/>
    <x v="3"/>
    <n v="0.1"/>
    <x v="2197"/>
  </r>
  <r>
    <n v="2434"/>
    <s v="US-2014-112613"/>
    <n v="2014"/>
    <d v="2014-05-29T00:00:00"/>
    <d v="2014-06-02T00:00:00"/>
    <s v="Standard Class"/>
    <x v="101"/>
    <s v="Jonathan Howell"/>
    <s v="Consumer"/>
    <x v="0"/>
    <s v="Houston"/>
    <s v="Texas"/>
    <n v="77070"/>
    <s v="Central"/>
    <s v="TEC-PH-10001536"/>
    <x v="2"/>
    <s v="Phones"/>
    <s v="Spigen Samsung Galaxy S5 Case Wallet"/>
    <n v="54.367999999999995"/>
    <x v="4"/>
    <n v="0.2"/>
    <x v="2198"/>
  </r>
  <r>
    <n v="2435"/>
    <s v="CA-2012-154746"/>
    <n v="2012"/>
    <d v="2012-11-14T00:00:00"/>
    <d v="2012-11-17T00:00:00"/>
    <s v="First Class"/>
    <x v="601"/>
    <s v="Patrick Jones"/>
    <s v="Corporate"/>
    <x v="0"/>
    <s v="Springfield"/>
    <s v="Virginia"/>
    <n v="22153"/>
    <s v="South"/>
    <s v="OFF-EN-10001532"/>
    <x v="1"/>
    <s v="Envelopes"/>
    <s v="Brown Kraft Recycled Envelopes"/>
    <n v="33.96"/>
    <x v="0"/>
    <n v="0"/>
    <x v="2199"/>
  </r>
  <r>
    <n v="2436"/>
    <s v="CA-2012-154746"/>
    <n v="2012"/>
    <d v="2012-11-14T00:00:00"/>
    <d v="2012-11-17T00:00:00"/>
    <s v="First Class"/>
    <x v="601"/>
    <s v="Patrick Jones"/>
    <s v="Corporate"/>
    <x v="0"/>
    <s v="Springfield"/>
    <s v="Virginia"/>
    <n v="22153"/>
    <s v="South"/>
    <s v="OFF-AP-10003057"/>
    <x v="1"/>
    <s v="Appliances"/>
    <s v="Honeywell Enviracaire Portable HEPA Air Cleaner for 16' x 20' Room"/>
    <n v="826.11"/>
    <x v="1"/>
    <n v="0"/>
    <x v="2200"/>
  </r>
  <r>
    <n v="2437"/>
    <s v="CA-2014-140053"/>
    <n v="2014"/>
    <d v="2014-07-04T00:00:00"/>
    <d v="2014-07-11T00:00:00"/>
    <s v="Standard Class"/>
    <x v="244"/>
    <s v="Christina Anderson"/>
    <s v="Consumer"/>
    <x v="0"/>
    <s v="Farmington"/>
    <s v="New Mexico"/>
    <n v="87401"/>
    <s v="West"/>
    <s v="FUR-FU-10003708"/>
    <x v="0"/>
    <s v="Furnishings"/>
    <s v="Tenex Traditional Chairmats for Medium Pile Carpet, Standard Lip, 36&quot; x 48&quot;"/>
    <n v="545.85"/>
    <x v="6"/>
    <n v="0"/>
    <x v="2201"/>
  </r>
  <r>
    <n v="2438"/>
    <s v="CA-2011-164210"/>
    <n v="2011"/>
    <d v="2011-11-18T00:00:00"/>
    <d v="2011-11-20T00:00:00"/>
    <s v="Second Class"/>
    <x v="617"/>
    <s v="Pierre Wener"/>
    <s v="Consumer"/>
    <x v="0"/>
    <s v="Louisville"/>
    <s v="Colorado"/>
    <n v="80027"/>
    <s v="West"/>
    <s v="FUR-TA-10000849"/>
    <x v="0"/>
    <s v="Tables"/>
    <s v="Bevis Rectangular Conference Tables"/>
    <n v="145.97999999999999"/>
    <x v="0"/>
    <n v="0.5"/>
    <x v="2202"/>
  </r>
  <r>
    <n v="2439"/>
    <s v="CA-2011-164210"/>
    <n v="2011"/>
    <d v="2011-11-18T00:00:00"/>
    <d v="2011-11-20T00:00:00"/>
    <s v="Second Class"/>
    <x v="617"/>
    <s v="Pierre Wener"/>
    <s v="Consumer"/>
    <x v="0"/>
    <s v="Louisville"/>
    <s v="Colorado"/>
    <n v="80027"/>
    <s v="West"/>
    <s v="OFF-PA-10002259"/>
    <x v="1"/>
    <s v="Paper"/>
    <s v="Geographics Note Cards, Blank, White, 8 1/2&quot; x 11&quot;"/>
    <n v="35.808"/>
    <x v="4"/>
    <n v="0.2"/>
    <x v="2203"/>
  </r>
  <r>
    <n v="2440"/>
    <s v="CA-2014-139948"/>
    <n v="2014"/>
    <d v="2014-07-18T00:00:00"/>
    <d v="2014-07-23T00:00:00"/>
    <s v="Standard Class"/>
    <x v="517"/>
    <s v="Shaun Weien"/>
    <s v="Consumer"/>
    <x v="0"/>
    <s v="Tampa"/>
    <s v="Florida"/>
    <n v="33614"/>
    <s v="South"/>
    <s v="FUR-FU-10002597"/>
    <x v="0"/>
    <s v="Furnishings"/>
    <s v="C-Line Magnetic Cubicle Keepers, Clear Polypropylene"/>
    <n v="7.9040000000000008"/>
    <x v="0"/>
    <n v="0.2"/>
    <x v="2204"/>
  </r>
  <r>
    <n v="2441"/>
    <s v="CA-2013-146934"/>
    <n v="2013"/>
    <d v="2013-05-23T00:00:00"/>
    <d v="2013-05-28T00:00:00"/>
    <s v="Standard Class"/>
    <x v="578"/>
    <s v="Art Ferguson"/>
    <s v="Consumer"/>
    <x v="0"/>
    <s v="Passaic"/>
    <s v="New Jersey"/>
    <n v="7055"/>
    <s v="East"/>
    <s v="TEC-PH-10004614"/>
    <x v="2"/>
    <s v="Phones"/>
    <s v="AT&amp;T 841000 Phone"/>
    <n v="345"/>
    <x v="2"/>
    <n v="0"/>
    <x v="2205"/>
  </r>
  <r>
    <n v="2442"/>
    <s v="CA-2013-146934"/>
    <n v="2013"/>
    <d v="2013-05-23T00:00:00"/>
    <d v="2013-05-28T00:00:00"/>
    <s v="Standard Class"/>
    <x v="578"/>
    <s v="Art Ferguson"/>
    <s v="Consumer"/>
    <x v="0"/>
    <s v="Passaic"/>
    <s v="New Jersey"/>
    <n v="7055"/>
    <s v="East"/>
    <s v="FUR-TA-10003748"/>
    <x v="0"/>
    <s v="Tables"/>
    <s v="Bevis 36 x 72 Conference Tables"/>
    <n v="174.28599999999997"/>
    <x v="0"/>
    <n v="0.3"/>
    <x v="2206"/>
  </r>
  <r>
    <n v="2443"/>
    <s v="CA-2013-146934"/>
    <n v="2013"/>
    <d v="2013-05-23T00:00:00"/>
    <d v="2013-05-28T00:00:00"/>
    <s v="Standard Class"/>
    <x v="578"/>
    <s v="Art Ferguson"/>
    <s v="Consumer"/>
    <x v="0"/>
    <s v="Passaic"/>
    <s v="New Jersey"/>
    <n v="7055"/>
    <s v="East"/>
    <s v="OFF-AP-10003217"/>
    <x v="1"/>
    <s v="Appliances"/>
    <s v="Eureka Sanitaire  Commercial Upright"/>
    <n v="662.84"/>
    <x v="4"/>
    <n v="0"/>
    <x v="2207"/>
  </r>
  <r>
    <n v="2444"/>
    <s v="CA-2013-146934"/>
    <n v="2013"/>
    <d v="2013-05-23T00:00:00"/>
    <d v="2013-05-28T00:00:00"/>
    <s v="Standard Class"/>
    <x v="578"/>
    <s v="Art Ferguson"/>
    <s v="Consumer"/>
    <x v="0"/>
    <s v="Passaic"/>
    <s v="New Jersey"/>
    <n v="7055"/>
    <s v="East"/>
    <s v="TEC-AC-10002399"/>
    <x v="2"/>
    <s v="Accessories"/>
    <s v="SanDisk Cruzer 32 GB USB Flash Drive"/>
    <n v="95.1"/>
    <x v="2"/>
    <n v="0"/>
    <x v="2208"/>
  </r>
  <r>
    <n v="2445"/>
    <s v="CA-2013-146934"/>
    <n v="2013"/>
    <d v="2013-05-23T00:00:00"/>
    <d v="2013-05-28T00:00:00"/>
    <s v="Standard Class"/>
    <x v="578"/>
    <s v="Art Ferguson"/>
    <s v="Consumer"/>
    <x v="0"/>
    <s v="Passaic"/>
    <s v="New Jersey"/>
    <n v="7055"/>
    <s v="East"/>
    <s v="OFF-EN-10002973"/>
    <x v="1"/>
    <s v="Envelopes"/>
    <s v="Ampad #10 Peel &amp; Seel Holiday Envelopes"/>
    <n v="26.880000000000003"/>
    <x v="5"/>
    <n v="0"/>
    <x v="2209"/>
  </r>
  <r>
    <n v="2446"/>
    <s v="CA-2013-146934"/>
    <n v="2013"/>
    <d v="2013-05-23T00:00:00"/>
    <d v="2013-05-28T00:00:00"/>
    <s v="Standard Class"/>
    <x v="578"/>
    <s v="Art Ferguson"/>
    <s v="Consumer"/>
    <x v="0"/>
    <s v="Passaic"/>
    <s v="New Jersey"/>
    <n v="7055"/>
    <s v="East"/>
    <s v="TEC-PH-10001336"/>
    <x v="2"/>
    <s v="Phones"/>
    <s v="Digium D40 VoIP phone"/>
    <n v="257.98"/>
    <x v="0"/>
    <n v="0"/>
    <x v="2210"/>
  </r>
  <r>
    <n v="2447"/>
    <s v="CA-2012-100573"/>
    <n v="2012"/>
    <d v="2012-09-25T00:00:00"/>
    <d v="2012-10-01T00:00:00"/>
    <s v="Standard Class"/>
    <x v="562"/>
    <s v="Anne McFarland"/>
    <s v="Consumer"/>
    <x v="0"/>
    <s v="Los Angeles"/>
    <s v="California"/>
    <n v="90004"/>
    <s v="West"/>
    <s v="OFF-EN-10000461"/>
    <x v="1"/>
    <s v="Envelopes"/>
    <s v="#10- 4 1/8&quot; x 9 1/2&quot; Recycled Envelopes"/>
    <n v="17.48"/>
    <x v="0"/>
    <n v="0"/>
    <x v="2211"/>
  </r>
  <r>
    <n v="2448"/>
    <s v="CA-2013-119165"/>
    <n v="2013"/>
    <d v="2013-11-01T00:00:00"/>
    <d v="2013-11-07T00:00:00"/>
    <s v="Standard Class"/>
    <x v="217"/>
    <s v="Bill Donatelli"/>
    <s v="Consumer"/>
    <x v="0"/>
    <s v="Philadelphia"/>
    <s v="Pennsylvania"/>
    <n v="19143"/>
    <s v="East"/>
    <s v="FUR-CH-10000988"/>
    <x v="0"/>
    <s v="Chairs"/>
    <s v="Hon Olson Stacker Stools"/>
    <n v="492.83499999999998"/>
    <x v="2"/>
    <n v="0.3"/>
    <x v="2212"/>
  </r>
  <r>
    <n v="2449"/>
    <s v="CA-2012-128027"/>
    <n v="2012"/>
    <d v="2012-09-14T00:00:00"/>
    <d v="2012-09-17T00:00:00"/>
    <s v="Second Class"/>
    <x v="200"/>
    <s v="Christopher Martinez"/>
    <s v="Consumer"/>
    <x v="0"/>
    <s v="North Charleston"/>
    <s v="South Carolina"/>
    <n v="29406"/>
    <s v="South"/>
    <s v="OFF-ST-10001809"/>
    <x v="1"/>
    <s v="Storage"/>
    <s v="Fellowes Officeware Wire Shelving"/>
    <n v="269.49"/>
    <x v="1"/>
    <n v="0"/>
    <x v="2213"/>
  </r>
  <r>
    <n v="2450"/>
    <s v="CA-2013-140207"/>
    <n v="2013"/>
    <d v="2013-11-06T00:00:00"/>
    <d v="2013-11-11T00:00:00"/>
    <s v="Standard Class"/>
    <x v="37"/>
    <s v="Christopher Schild"/>
    <s v="Home Office"/>
    <x v="0"/>
    <s v="San Jose"/>
    <s v="California"/>
    <n v="95123"/>
    <s v="West"/>
    <s v="OFF-BI-10003963"/>
    <x v="1"/>
    <s v="Binders"/>
    <s v="Cardinal Holdit Data Disk Pockets"/>
    <n v="29.120000000000005"/>
    <x v="2"/>
    <n v="0.2"/>
    <x v="2214"/>
  </r>
  <r>
    <n v="2451"/>
    <s v="CA-2014-140949"/>
    <n v="2014"/>
    <d v="2014-03-18T00:00:00"/>
    <d v="2014-03-23T00:00:00"/>
    <s v="Second Class"/>
    <x v="591"/>
    <s v="Denny Blanton"/>
    <s v="Consumer"/>
    <x v="0"/>
    <s v="New York City"/>
    <s v="New York"/>
    <n v="10011"/>
    <s v="East"/>
    <s v="OFF-LA-10000081"/>
    <x v="1"/>
    <s v="Labels"/>
    <s v="Avery 496"/>
    <n v="18.75"/>
    <x v="2"/>
    <n v="0"/>
    <x v="2215"/>
  </r>
  <r>
    <n v="2452"/>
    <s v="CA-2014-140949"/>
    <n v="2014"/>
    <d v="2014-03-18T00:00:00"/>
    <d v="2014-03-23T00:00:00"/>
    <s v="Second Class"/>
    <x v="591"/>
    <s v="Denny Blanton"/>
    <s v="Consumer"/>
    <x v="0"/>
    <s v="New York City"/>
    <s v="New York"/>
    <n v="10011"/>
    <s v="East"/>
    <s v="TEC-PH-10000149"/>
    <x v="2"/>
    <s v="Phones"/>
    <s v="Cisco SPA525G2 IP Phone - Wireless"/>
    <n v="119.69999999999999"/>
    <x v="5"/>
    <n v="0"/>
    <x v="2216"/>
  </r>
  <r>
    <n v="2453"/>
    <s v="CA-2014-140949"/>
    <n v="2014"/>
    <d v="2014-03-18T00:00:00"/>
    <d v="2014-03-23T00:00:00"/>
    <s v="Second Class"/>
    <x v="591"/>
    <s v="Denny Blanton"/>
    <s v="Consumer"/>
    <x v="0"/>
    <s v="New York City"/>
    <s v="New York"/>
    <n v="10011"/>
    <s v="East"/>
    <s v="OFF-BI-10000605"/>
    <x v="1"/>
    <s v="Binders"/>
    <s v="Acco Pressboard Covers with Storage Hooks, 9 1/2&quot; x 11&quot;, Executive Red"/>
    <n v="9.1440000000000001"/>
    <x v="1"/>
    <n v="0.2"/>
    <x v="2217"/>
  </r>
  <r>
    <n v="2454"/>
    <s v="CA-2014-140949"/>
    <n v="2014"/>
    <d v="2014-03-18T00:00:00"/>
    <d v="2014-03-23T00:00:00"/>
    <s v="Second Class"/>
    <x v="591"/>
    <s v="Denny Blanton"/>
    <s v="Consumer"/>
    <x v="0"/>
    <s v="New York City"/>
    <s v="New York"/>
    <n v="10011"/>
    <s v="East"/>
    <s v="TEC-AC-10002399"/>
    <x v="2"/>
    <s v="Accessories"/>
    <s v="SanDisk Cruzer 32 GB USB Flash Drive"/>
    <n v="57.06"/>
    <x v="1"/>
    <n v="0"/>
    <x v="2218"/>
  </r>
  <r>
    <n v="2455"/>
    <s v="CA-2014-140949"/>
    <n v="2014"/>
    <d v="2014-03-18T00:00:00"/>
    <d v="2014-03-23T00:00:00"/>
    <s v="Second Class"/>
    <x v="591"/>
    <s v="Denny Blanton"/>
    <s v="Consumer"/>
    <x v="0"/>
    <s v="New York City"/>
    <s v="New York"/>
    <n v="10011"/>
    <s v="East"/>
    <s v="TEC-AC-10003038"/>
    <x v="2"/>
    <s v="Accessories"/>
    <s v="Kingston Digital DataTraveler 16GB USB 2.0"/>
    <n v="71.599999999999994"/>
    <x v="8"/>
    <n v="0"/>
    <x v="2219"/>
  </r>
  <r>
    <n v="2456"/>
    <s v="CA-2014-140949"/>
    <n v="2014"/>
    <d v="2014-03-18T00:00:00"/>
    <d v="2014-03-23T00:00:00"/>
    <s v="Second Class"/>
    <x v="591"/>
    <s v="Denny Blanton"/>
    <s v="Consumer"/>
    <x v="0"/>
    <s v="New York City"/>
    <s v="New York"/>
    <n v="10011"/>
    <s v="East"/>
    <s v="OFF-ST-10000344"/>
    <x v="1"/>
    <s v="Storage"/>
    <s v="Neat Ideas Personal Hanging Folder Files, Black"/>
    <n v="107.44"/>
    <x v="8"/>
    <n v="0"/>
    <x v="2220"/>
  </r>
  <r>
    <n v="2457"/>
    <s v="CA-2014-140949"/>
    <n v="2014"/>
    <d v="2014-03-18T00:00:00"/>
    <d v="2014-03-23T00:00:00"/>
    <s v="Second Class"/>
    <x v="591"/>
    <s v="Denny Blanton"/>
    <s v="Consumer"/>
    <x v="0"/>
    <s v="New York City"/>
    <s v="New York"/>
    <n v="10011"/>
    <s v="East"/>
    <s v="OFF-LA-10004093"/>
    <x v="1"/>
    <s v="Labels"/>
    <s v="Avery 486"/>
    <n v="7.31"/>
    <x v="7"/>
    <n v="0"/>
    <x v="2221"/>
  </r>
  <r>
    <n v="2458"/>
    <s v="CA-2014-140949"/>
    <n v="2014"/>
    <d v="2014-03-18T00:00:00"/>
    <d v="2014-03-23T00:00:00"/>
    <s v="Second Class"/>
    <x v="591"/>
    <s v="Denny Blanton"/>
    <s v="Consumer"/>
    <x v="0"/>
    <s v="New York City"/>
    <s v="New York"/>
    <n v="10011"/>
    <s v="East"/>
    <s v="OFF-AR-10001683"/>
    <x v="1"/>
    <s v="Art"/>
    <s v="Lumber Crayons"/>
    <n v="59.099999999999994"/>
    <x v="5"/>
    <n v="0"/>
    <x v="2222"/>
  </r>
  <r>
    <n v="2459"/>
    <s v="CA-2014-140949"/>
    <n v="2014"/>
    <d v="2014-03-18T00:00:00"/>
    <d v="2014-03-23T00:00:00"/>
    <s v="Second Class"/>
    <x v="591"/>
    <s v="Denny Blanton"/>
    <s v="Consumer"/>
    <x v="0"/>
    <s v="New York City"/>
    <s v="New York"/>
    <n v="10011"/>
    <s v="East"/>
    <s v="OFF-ST-10003455"/>
    <x v="1"/>
    <s v="Storage"/>
    <s v="Tenex File Box, Personal Filing Tote with Lid, Black"/>
    <n v="46.53"/>
    <x v="1"/>
    <n v="0"/>
    <x v="2223"/>
  </r>
  <r>
    <n v="2460"/>
    <s v="CA-2014-138548"/>
    <n v="2014"/>
    <d v="2014-08-16T00:00:00"/>
    <d v="2014-08-22T00:00:00"/>
    <s v="Standard Class"/>
    <x v="506"/>
    <s v="James Galang"/>
    <s v="Consumer"/>
    <x v="0"/>
    <s v="Plainfield"/>
    <s v="New Jersey"/>
    <n v="7060"/>
    <s v="East"/>
    <s v="OFF-AP-10002578"/>
    <x v="1"/>
    <s v="Appliances"/>
    <s v="Fellowes Premier Superior Surge Suppressor, 10-Outlet, With Phone and Remote"/>
    <n v="97.84"/>
    <x v="0"/>
    <n v="0"/>
    <x v="2224"/>
  </r>
  <r>
    <n v="2461"/>
    <s v="CA-2012-142419"/>
    <n v="2012"/>
    <d v="2012-07-11T00:00:00"/>
    <d v="2012-07-13T00:00:00"/>
    <s v="Second Class"/>
    <x v="618"/>
    <s v="Shahid Collister"/>
    <s v="Consumer"/>
    <x v="0"/>
    <s v="Seattle"/>
    <s v="Washington"/>
    <n v="98115"/>
    <s v="West"/>
    <s v="OFF-PA-10001763"/>
    <x v="1"/>
    <s v="Paper"/>
    <s v="Xerox 1896"/>
    <n v="29.97"/>
    <x v="1"/>
    <n v="0"/>
    <x v="2225"/>
  </r>
  <r>
    <n v="2462"/>
    <s v="CA-2012-142419"/>
    <n v="2012"/>
    <d v="2012-07-11T00:00:00"/>
    <d v="2012-07-13T00:00:00"/>
    <s v="Second Class"/>
    <x v="618"/>
    <s v="Shahid Collister"/>
    <s v="Consumer"/>
    <x v="0"/>
    <s v="Seattle"/>
    <s v="Washington"/>
    <n v="98115"/>
    <s v="West"/>
    <s v="OFF-BI-10001597"/>
    <x v="1"/>
    <s v="Binders"/>
    <s v="Wilson Jones Ledger-Size, Piano-Hinge Binder, 2&quot;, Blue"/>
    <n v="98.352000000000004"/>
    <x v="1"/>
    <n v="0.2"/>
    <x v="2226"/>
  </r>
  <r>
    <n v="2463"/>
    <s v="CA-2014-148691"/>
    <n v="2014"/>
    <d v="2014-12-04T00:00:00"/>
    <d v="2014-12-10T00:00:00"/>
    <s v="Standard Class"/>
    <x v="427"/>
    <s v="Chuck Sachs"/>
    <s v="Consumer"/>
    <x v="0"/>
    <s v="New York City"/>
    <s v="New York"/>
    <n v="10009"/>
    <s v="East"/>
    <s v="OFF-BI-10001524"/>
    <x v="1"/>
    <s v="Binders"/>
    <s v="GBC Premium Transparent Covers with Diagonal Lined Pattern"/>
    <n v="83.920000000000016"/>
    <x v="2"/>
    <n v="0.2"/>
    <x v="2227"/>
  </r>
  <r>
    <n v="2464"/>
    <s v="CA-2014-148691"/>
    <n v="2014"/>
    <d v="2014-12-04T00:00:00"/>
    <d v="2014-12-10T00:00:00"/>
    <s v="Standard Class"/>
    <x v="427"/>
    <s v="Chuck Sachs"/>
    <s v="Consumer"/>
    <x v="0"/>
    <s v="New York City"/>
    <s v="New York"/>
    <n v="10009"/>
    <s v="East"/>
    <s v="OFF-BI-10001553"/>
    <x v="1"/>
    <s v="Binders"/>
    <s v="SpineVue Locking Slant-D Ring Binders by Cardinal"/>
    <n v="14.624000000000002"/>
    <x v="0"/>
    <n v="0.2"/>
    <x v="2228"/>
  </r>
  <r>
    <n v="2465"/>
    <s v="CA-2014-148691"/>
    <n v="2014"/>
    <d v="2014-12-04T00:00:00"/>
    <d v="2014-12-10T00:00:00"/>
    <s v="Standard Class"/>
    <x v="427"/>
    <s v="Chuck Sachs"/>
    <s v="Consumer"/>
    <x v="0"/>
    <s v="New York City"/>
    <s v="New York"/>
    <n v="10009"/>
    <s v="East"/>
    <s v="TEC-PH-10000576"/>
    <x v="2"/>
    <s v="Phones"/>
    <s v="AT&amp;T 1080 Corded phone"/>
    <n v="136.99"/>
    <x v="7"/>
    <n v="0"/>
    <x v="2229"/>
  </r>
  <r>
    <n v="2466"/>
    <s v="CA-2014-148691"/>
    <n v="2014"/>
    <d v="2014-12-04T00:00:00"/>
    <d v="2014-12-10T00:00:00"/>
    <s v="Standard Class"/>
    <x v="427"/>
    <s v="Chuck Sachs"/>
    <s v="Consumer"/>
    <x v="0"/>
    <s v="New York City"/>
    <s v="New York"/>
    <n v="10009"/>
    <s v="East"/>
    <s v="OFF-LA-10001317"/>
    <x v="1"/>
    <s v="Labels"/>
    <s v="Avery 520"/>
    <n v="3.15"/>
    <x v="7"/>
    <n v="0"/>
    <x v="1020"/>
  </r>
  <r>
    <n v="2467"/>
    <s v="CA-2014-128755"/>
    <n v="2014"/>
    <d v="2014-05-05T00:00:00"/>
    <d v="2014-05-09T00:00:00"/>
    <s v="Standard Class"/>
    <x v="177"/>
    <s v="Mike Kennedy"/>
    <s v="Consumer"/>
    <x v="0"/>
    <s v="Newport News"/>
    <s v="Virginia"/>
    <n v="23602"/>
    <s v="South"/>
    <s v="OFF-PA-10000726"/>
    <x v="1"/>
    <s v="Paper"/>
    <s v="Black Print Carbonless Snap-Off Rapid Letter, 8 1/2&quot; x 7&quot;"/>
    <n v="9.11"/>
    <x v="7"/>
    <n v="0"/>
    <x v="2230"/>
  </r>
  <r>
    <n v="2468"/>
    <s v="CA-2014-128755"/>
    <n v="2014"/>
    <d v="2014-05-05T00:00:00"/>
    <d v="2014-05-09T00:00:00"/>
    <s v="Standard Class"/>
    <x v="177"/>
    <s v="Mike Kennedy"/>
    <s v="Consumer"/>
    <x v="0"/>
    <s v="Newport News"/>
    <s v="Virginia"/>
    <n v="23602"/>
    <s v="South"/>
    <s v="OFF-ST-10003306"/>
    <x v="1"/>
    <s v="Storage"/>
    <s v="Letter Size Cart"/>
    <n v="571.44000000000005"/>
    <x v="4"/>
    <n v="0"/>
    <x v="2231"/>
  </r>
  <r>
    <n v="2469"/>
    <s v="CA-2014-128755"/>
    <n v="2014"/>
    <d v="2014-05-05T00:00:00"/>
    <d v="2014-05-09T00:00:00"/>
    <s v="Standard Class"/>
    <x v="177"/>
    <s v="Mike Kennedy"/>
    <s v="Consumer"/>
    <x v="0"/>
    <s v="Newport News"/>
    <s v="Virginia"/>
    <n v="23602"/>
    <s v="South"/>
    <s v="OFF-PA-10004983"/>
    <x v="1"/>
    <s v="Paper"/>
    <s v="Xerox 23"/>
    <n v="32.400000000000006"/>
    <x v="2"/>
    <n v="0"/>
    <x v="56"/>
  </r>
  <r>
    <n v="2470"/>
    <s v="CA-2014-128755"/>
    <n v="2014"/>
    <d v="2014-05-05T00:00:00"/>
    <d v="2014-05-09T00:00:00"/>
    <s v="Standard Class"/>
    <x v="177"/>
    <s v="Mike Kennedy"/>
    <s v="Consumer"/>
    <x v="0"/>
    <s v="Newport News"/>
    <s v="Virginia"/>
    <n v="23602"/>
    <s v="South"/>
    <s v="OFF-ST-10001291"/>
    <x v="1"/>
    <s v="Storage"/>
    <s v="Tenex Personal Self-Stacking Standard File Box, Black/Gray"/>
    <n v="16.91"/>
    <x v="7"/>
    <n v="0"/>
    <x v="2232"/>
  </r>
  <r>
    <n v="2471"/>
    <s v="US-2013-135923"/>
    <n v="2013"/>
    <d v="2013-01-22T00:00:00"/>
    <d v="2013-01-28T00:00:00"/>
    <s v="Standard Class"/>
    <x v="619"/>
    <s v="Carlos Meador"/>
    <s v="Consumer"/>
    <x v="0"/>
    <s v="Fayetteville"/>
    <s v="North Carolina"/>
    <n v="28314"/>
    <s v="South"/>
    <s v="FUR-FU-10002107"/>
    <x v="0"/>
    <s v="Furnishings"/>
    <s v="Eldon Pizzaz Desk Accessories"/>
    <n v="14.272"/>
    <x v="8"/>
    <n v="0.2"/>
    <x v="2233"/>
  </r>
  <r>
    <n v="2472"/>
    <s v="US-2013-135923"/>
    <n v="2013"/>
    <d v="2013-01-22T00:00:00"/>
    <d v="2013-01-28T00:00:00"/>
    <s v="Standard Class"/>
    <x v="619"/>
    <s v="Carlos Meador"/>
    <s v="Consumer"/>
    <x v="0"/>
    <s v="Fayetteville"/>
    <s v="North Carolina"/>
    <n v="28314"/>
    <s v="South"/>
    <s v="FUR-BO-10002213"/>
    <x v="0"/>
    <s v="Bookcases"/>
    <s v="Sauder Forest Hills Library, Woodland Oak Finish"/>
    <n v="451.13599999999997"/>
    <x v="4"/>
    <n v="0.2"/>
    <x v="2234"/>
  </r>
  <r>
    <n v="2473"/>
    <s v="US-2013-135923"/>
    <n v="2013"/>
    <d v="2013-01-22T00:00:00"/>
    <d v="2013-01-28T00:00:00"/>
    <s v="Standard Class"/>
    <x v="619"/>
    <s v="Carlos Meador"/>
    <s v="Consumer"/>
    <x v="0"/>
    <s v="Fayetteville"/>
    <s v="North Carolina"/>
    <n v="28314"/>
    <s v="South"/>
    <s v="OFF-AP-10000692"/>
    <x v="1"/>
    <s v="Appliances"/>
    <s v="Fellowes Mighty 8 Compact Surge Protector"/>
    <n v="64.864000000000004"/>
    <x v="4"/>
    <n v="0.2"/>
    <x v="2235"/>
  </r>
  <r>
    <n v="2474"/>
    <s v="CA-2013-114972"/>
    <n v="2013"/>
    <d v="2013-11-04T00:00:00"/>
    <d v="2013-11-07T00:00:00"/>
    <s v="First Class"/>
    <x v="418"/>
    <s v="Phillip Flathmann"/>
    <s v="Consumer"/>
    <x v="0"/>
    <s v="Los Angeles"/>
    <s v="California"/>
    <n v="90032"/>
    <s v="West"/>
    <s v="FUR-CH-10001190"/>
    <x v="0"/>
    <s v="Chairs"/>
    <s v="Global Deluxe High-Back Office Chair in Storm"/>
    <n v="217.58400000000003"/>
    <x v="0"/>
    <n v="0.2"/>
    <x v="2236"/>
  </r>
  <r>
    <n v="2475"/>
    <s v="CA-2013-114972"/>
    <n v="2013"/>
    <d v="2013-11-04T00:00:00"/>
    <d v="2013-11-07T00:00:00"/>
    <s v="First Class"/>
    <x v="418"/>
    <s v="Phillip Flathmann"/>
    <s v="Consumer"/>
    <x v="0"/>
    <s v="Los Angeles"/>
    <s v="California"/>
    <n v="90032"/>
    <s v="West"/>
    <s v="TEC-AC-10000682"/>
    <x v="2"/>
    <s v="Accessories"/>
    <s v="Kensington K72356US Mouse-in-a-Box USB Desktop Mouse"/>
    <n v="82.95"/>
    <x v="2"/>
    <n v="0"/>
    <x v="2237"/>
  </r>
  <r>
    <n v="2476"/>
    <s v="CA-2013-114972"/>
    <n v="2013"/>
    <d v="2013-11-04T00:00:00"/>
    <d v="2013-11-07T00:00:00"/>
    <s v="First Class"/>
    <x v="418"/>
    <s v="Phillip Flathmann"/>
    <s v="Consumer"/>
    <x v="0"/>
    <s v="Los Angeles"/>
    <s v="California"/>
    <n v="90032"/>
    <s v="West"/>
    <s v="OFF-LA-10004545"/>
    <x v="1"/>
    <s v="Labels"/>
    <s v="Avery 50"/>
    <n v="87.71"/>
    <x v="3"/>
    <n v="0"/>
    <x v="2238"/>
  </r>
  <r>
    <n v="2477"/>
    <s v="CA-2013-114972"/>
    <n v="2013"/>
    <d v="2013-11-04T00:00:00"/>
    <d v="2013-11-07T00:00:00"/>
    <s v="First Class"/>
    <x v="418"/>
    <s v="Phillip Flathmann"/>
    <s v="Consumer"/>
    <x v="0"/>
    <s v="Los Angeles"/>
    <s v="California"/>
    <n v="90032"/>
    <s v="West"/>
    <s v="OFF-AP-10003057"/>
    <x v="1"/>
    <s v="Appliances"/>
    <s v="Honeywell Enviracaire Portable HEPA Air Cleaner for 16' x 20' Room"/>
    <n v="1101.48"/>
    <x v="4"/>
    <n v="0"/>
    <x v="2239"/>
  </r>
  <r>
    <n v="2478"/>
    <s v="CA-2014-102750"/>
    <n v="2014"/>
    <d v="2014-09-05T00:00:00"/>
    <d v="2014-09-09T00:00:00"/>
    <s v="Second Class"/>
    <x v="620"/>
    <s v="Greg Maxwell"/>
    <s v="Corporate"/>
    <x v="0"/>
    <s v="Los Angeles"/>
    <s v="California"/>
    <n v="90036"/>
    <s v="West"/>
    <s v="FUR-TA-10000198"/>
    <x v="0"/>
    <s v="Tables"/>
    <s v="Chromcraft Bull-Nose Wood Oval Conference Tables &amp; Bases"/>
    <n v="1322.3520000000001"/>
    <x v="1"/>
    <n v="0.2"/>
    <x v="2240"/>
  </r>
  <r>
    <n v="2479"/>
    <s v="CA-2011-145212"/>
    <n v="2011"/>
    <d v="2011-09-13T00:00:00"/>
    <d v="2011-09-19T00:00:00"/>
    <s v="Standard Class"/>
    <x v="419"/>
    <s v="Dan Campbell"/>
    <s v="Consumer"/>
    <x v="0"/>
    <s v="New York City"/>
    <s v="New York"/>
    <n v="10011"/>
    <s v="East"/>
    <s v="OFF-AR-10002833"/>
    <x v="1"/>
    <s v="Art"/>
    <s v="Newell 322"/>
    <n v="5.46"/>
    <x v="1"/>
    <n v="0"/>
    <x v="2241"/>
  </r>
  <r>
    <n v="2480"/>
    <s v="CA-2014-141992"/>
    <n v="2014"/>
    <d v="2014-06-20T00:00:00"/>
    <d v="2014-06-26T00:00:00"/>
    <s v="Standard Class"/>
    <x v="383"/>
    <s v="Frank Olsen"/>
    <s v="Consumer"/>
    <x v="0"/>
    <s v="Dallas"/>
    <s v="Texas"/>
    <n v="75220"/>
    <s v="Central"/>
    <s v="OFF-SU-10002557"/>
    <x v="1"/>
    <s v="Supplies"/>
    <s v="Fiskars Spring-Action Scissors"/>
    <n v="11.184000000000001"/>
    <x v="7"/>
    <n v="0.2"/>
    <x v="2242"/>
  </r>
  <r>
    <n v="2481"/>
    <s v="CA-2014-141992"/>
    <n v="2014"/>
    <d v="2014-06-20T00:00:00"/>
    <d v="2014-06-26T00:00:00"/>
    <s v="Standard Class"/>
    <x v="383"/>
    <s v="Frank Olsen"/>
    <s v="Consumer"/>
    <x v="0"/>
    <s v="Dallas"/>
    <s v="Texas"/>
    <n v="75220"/>
    <s v="Central"/>
    <s v="OFF-ST-10003656"/>
    <x v="1"/>
    <s v="Storage"/>
    <s v="Safco Industrial Wire Shelving"/>
    <n v="153.584"/>
    <x v="0"/>
    <n v="0.2"/>
    <x v="2243"/>
  </r>
  <r>
    <n v="2482"/>
    <s v="CA-2014-147956"/>
    <n v="2014"/>
    <d v="2014-12-25T00:00:00"/>
    <d v="2015-01-01T00:00:00"/>
    <s v="Standard Class"/>
    <x v="117"/>
    <s v="Alan Hwang"/>
    <s v="Consumer"/>
    <x v="0"/>
    <s v="Seattle"/>
    <s v="Washington"/>
    <n v="98105"/>
    <s v="West"/>
    <s v="OFF-ST-10001097"/>
    <x v="1"/>
    <s v="Storage"/>
    <s v="Office Impressions Heavy Duty Welded Shelving &amp; Multimedia Storage Drawers"/>
    <n v="1003.6200000000001"/>
    <x v="5"/>
    <n v="0"/>
    <x v="232"/>
  </r>
  <r>
    <n v="2483"/>
    <s v="CA-2014-126067"/>
    <n v="2014"/>
    <d v="2014-08-29T00:00:00"/>
    <d v="2014-09-04T00:00:00"/>
    <s v="Standard Class"/>
    <x v="607"/>
    <s v="Kristina Nunn"/>
    <s v="Home Office"/>
    <x v="0"/>
    <s v="Seattle"/>
    <s v="Washington"/>
    <n v="98105"/>
    <s v="West"/>
    <s v="TEC-PH-10000912"/>
    <x v="2"/>
    <s v="Phones"/>
    <s v="Anker 24W Portable Micro USB Car Charger"/>
    <n v="35.167999999999999"/>
    <x v="4"/>
    <n v="0.2"/>
    <x v="2244"/>
  </r>
  <r>
    <n v="2484"/>
    <s v="CA-2014-126067"/>
    <n v="2014"/>
    <d v="2014-08-29T00:00:00"/>
    <d v="2014-09-04T00:00:00"/>
    <s v="Standard Class"/>
    <x v="607"/>
    <s v="Kristina Nunn"/>
    <s v="Home Office"/>
    <x v="0"/>
    <s v="Seattle"/>
    <s v="Washington"/>
    <n v="98105"/>
    <s v="West"/>
    <s v="FUR-TA-10000617"/>
    <x v="0"/>
    <s v="Tables"/>
    <s v="Hon Practical Foundations 30 x 60 Training Table, Light Gray/Charcoal"/>
    <n v="1137.75"/>
    <x v="2"/>
    <n v="0"/>
    <x v="2245"/>
  </r>
  <r>
    <n v="2485"/>
    <s v="CA-2014-126067"/>
    <n v="2014"/>
    <d v="2014-08-29T00:00:00"/>
    <d v="2014-09-04T00:00:00"/>
    <s v="Standard Class"/>
    <x v="607"/>
    <s v="Kristina Nunn"/>
    <s v="Home Office"/>
    <x v="0"/>
    <s v="Seattle"/>
    <s v="Washington"/>
    <n v="98105"/>
    <s v="West"/>
    <s v="OFF-BI-10001658"/>
    <x v="1"/>
    <s v="Binders"/>
    <s v="GBC Standard Therm-A-Bind Covers"/>
    <n v="99.680000000000021"/>
    <x v="2"/>
    <n v="0.2"/>
    <x v="2246"/>
  </r>
  <r>
    <n v="2486"/>
    <s v="CA-2014-126067"/>
    <n v="2014"/>
    <d v="2014-08-29T00:00:00"/>
    <d v="2014-09-04T00:00:00"/>
    <s v="Standard Class"/>
    <x v="607"/>
    <s v="Kristina Nunn"/>
    <s v="Home Office"/>
    <x v="0"/>
    <s v="Seattle"/>
    <s v="Washington"/>
    <n v="98105"/>
    <s v="West"/>
    <s v="OFF-AR-10003856"/>
    <x v="1"/>
    <s v="Art"/>
    <s v="Newell 344"/>
    <n v="5.56"/>
    <x v="0"/>
    <n v="0"/>
    <x v="356"/>
  </r>
  <r>
    <n v="2487"/>
    <s v="CA-2012-104514"/>
    <n v="2012"/>
    <d v="2012-01-02T00:00:00"/>
    <d v="2012-01-04T00:00:00"/>
    <s v="Second Class"/>
    <x v="118"/>
    <s v="Claudia Bergmann"/>
    <s v="Corporate"/>
    <x v="0"/>
    <s v="Newark"/>
    <s v="Delaware"/>
    <n v="19711"/>
    <s v="East"/>
    <s v="OFF-ST-10001837"/>
    <x v="1"/>
    <s v="Storage"/>
    <s v="SAFCO Mobile Desk Side File, Wire Frame"/>
    <n v="85.52"/>
    <x v="0"/>
    <n v="0"/>
    <x v="2247"/>
  </r>
  <r>
    <n v="2488"/>
    <s v="CA-2012-104514"/>
    <n v="2012"/>
    <d v="2012-01-02T00:00:00"/>
    <d v="2012-01-04T00:00:00"/>
    <s v="Second Class"/>
    <x v="118"/>
    <s v="Claudia Bergmann"/>
    <s v="Corporate"/>
    <x v="0"/>
    <s v="Newark"/>
    <s v="Delaware"/>
    <n v="19711"/>
    <s v="East"/>
    <s v="OFF-AR-10001473"/>
    <x v="1"/>
    <s v="Art"/>
    <s v="Newell 313"/>
    <n v="9.84"/>
    <x v="1"/>
    <n v="0"/>
    <x v="2248"/>
  </r>
  <r>
    <n v="2489"/>
    <s v="CA-2012-104514"/>
    <n v="2012"/>
    <d v="2012-01-02T00:00:00"/>
    <d v="2012-01-04T00:00:00"/>
    <s v="Second Class"/>
    <x v="118"/>
    <s v="Claudia Bergmann"/>
    <s v="Corporate"/>
    <x v="0"/>
    <s v="Newark"/>
    <s v="Delaware"/>
    <n v="19711"/>
    <s v="East"/>
    <s v="OFF-PA-10004285"/>
    <x v="1"/>
    <s v="Paper"/>
    <s v="Xerox 1959"/>
    <n v="20.04"/>
    <x v="1"/>
    <n v="0"/>
    <x v="132"/>
  </r>
  <r>
    <n v="2490"/>
    <s v="CA-2012-141040"/>
    <n v="2012"/>
    <d v="2012-10-09T00:00:00"/>
    <d v="2012-10-13T00:00:00"/>
    <s v="Second Class"/>
    <x v="621"/>
    <s v="Tim Brockman"/>
    <s v="Consumer"/>
    <x v="0"/>
    <s v="New York City"/>
    <s v="New York"/>
    <n v="10024"/>
    <s v="East"/>
    <s v="TEC-PH-10001835"/>
    <x v="2"/>
    <s v="Phones"/>
    <s v="Jawbone JAMBOX Wireless Bluetooth Speaker"/>
    <n v="631.96"/>
    <x v="4"/>
    <n v="0"/>
    <x v="2249"/>
  </r>
  <r>
    <n v="2491"/>
    <s v="CA-2012-141040"/>
    <n v="2012"/>
    <d v="2012-10-09T00:00:00"/>
    <d v="2012-10-13T00:00:00"/>
    <s v="Second Class"/>
    <x v="621"/>
    <s v="Tim Brockman"/>
    <s v="Consumer"/>
    <x v="0"/>
    <s v="New York City"/>
    <s v="New York"/>
    <n v="10024"/>
    <s v="East"/>
    <s v="OFF-PA-10002245"/>
    <x v="1"/>
    <s v="Paper"/>
    <s v="Xerox 1895"/>
    <n v="23.92"/>
    <x v="4"/>
    <n v="0"/>
    <x v="2250"/>
  </r>
  <r>
    <n v="2492"/>
    <s v="CA-2011-113579"/>
    <n v="2011"/>
    <d v="2011-12-13T00:00:00"/>
    <d v="2011-12-15T00:00:00"/>
    <s v="Second Class"/>
    <x v="44"/>
    <s v="Katherine Ducich"/>
    <s v="Consumer"/>
    <x v="0"/>
    <s v="Los Angeles"/>
    <s v="California"/>
    <n v="90049"/>
    <s v="West"/>
    <s v="OFF-PA-10001457"/>
    <x v="1"/>
    <s v="Paper"/>
    <s v="White GlueTop Scratch Pads"/>
    <n v="90.24"/>
    <x v="5"/>
    <n v="0"/>
    <x v="2251"/>
  </r>
  <r>
    <n v="2493"/>
    <s v="CA-2011-144624"/>
    <n v="2011"/>
    <d v="2011-11-19T00:00:00"/>
    <d v="2011-11-23T00:00:00"/>
    <s v="Standard Class"/>
    <x v="622"/>
    <s v="John Murray"/>
    <s v="Consumer"/>
    <x v="0"/>
    <s v="Jamestown"/>
    <s v="New York"/>
    <n v="14701"/>
    <s v="East"/>
    <s v="TEC-PH-10002885"/>
    <x v="2"/>
    <s v="Phones"/>
    <s v="Apple iPhone 5"/>
    <n v="4548.8100000000004"/>
    <x v="3"/>
    <n v="0"/>
    <x v="2252"/>
  </r>
  <r>
    <n v="2494"/>
    <s v="CA-2013-146206"/>
    <n v="2013"/>
    <d v="2013-09-11T00:00:00"/>
    <d v="2013-09-15T00:00:00"/>
    <s v="Second Class"/>
    <x v="409"/>
    <s v="Kean Thornton"/>
    <s v="Consumer"/>
    <x v="0"/>
    <s v="Houston"/>
    <s v="Texas"/>
    <n v="77095"/>
    <s v="Central"/>
    <s v="FUR-TA-10004086"/>
    <x v="0"/>
    <s v="Tables"/>
    <s v="KI Adjustable-Height Table"/>
    <n v="300.93"/>
    <x v="2"/>
    <n v="0.3"/>
    <x v="2253"/>
  </r>
  <r>
    <n v="2495"/>
    <s v="CA-2013-146206"/>
    <n v="2013"/>
    <d v="2013-09-11T00:00:00"/>
    <d v="2013-09-15T00:00:00"/>
    <s v="Second Class"/>
    <x v="409"/>
    <s v="Kean Thornton"/>
    <s v="Consumer"/>
    <x v="0"/>
    <s v="Houston"/>
    <s v="Texas"/>
    <n v="77095"/>
    <s v="Central"/>
    <s v="TEC-PH-10000895"/>
    <x v="2"/>
    <s v="Phones"/>
    <s v="Polycom VVX 310 VoIP phone"/>
    <n v="719.96"/>
    <x v="2"/>
    <n v="0.2"/>
    <x v="2254"/>
  </r>
  <r>
    <n v="2496"/>
    <s v="CA-2011-136644"/>
    <n v="2011"/>
    <d v="2011-06-16T00:00:00"/>
    <d v="2011-06-22T00:00:00"/>
    <s v="Standard Class"/>
    <x v="623"/>
    <s v="Sonia Cooley"/>
    <s v="Consumer"/>
    <x v="0"/>
    <s v="Mishawaka"/>
    <s v="Indiana"/>
    <n v="46544"/>
    <s v="Central"/>
    <s v="FUR-CH-10000225"/>
    <x v="0"/>
    <s v="Chairs"/>
    <s v="Global Geo Office Task Chair, Gray"/>
    <n v="647.84"/>
    <x v="8"/>
    <n v="0"/>
    <x v="2255"/>
  </r>
  <r>
    <n v="2497"/>
    <s v="CA-2012-122371"/>
    <n v="2012"/>
    <d v="2012-09-26T00:00:00"/>
    <d v="2012-10-01T00:00:00"/>
    <s v="Standard Class"/>
    <x v="354"/>
    <s v="Bryan Spruell"/>
    <s v="Home Office"/>
    <x v="0"/>
    <s v="San Diego"/>
    <s v="California"/>
    <n v="92037"/>
    <s v="West"/>
    <s v="OFF-ST-10002370"/>
    <x v="1"/>
    <s v="Storage"/>
    <s v="Sortfiler Multipurpose Personal File Organizer, Black"/>
    <n v="64.17"/>
    <x v="1"/>
    <n v="0"/>
    <x v="2256"/>
  </r>
  <r>
    <n v="2498"/>
    <s v="CA-2012-122371"/>
    <n v="2012"/>
    <d v="2012-09-26T00:00:00"/>
    <d v="2012-10-01T00:00:00"/>
    <s v="Standard Class"/>
    <x v="354"/>
    <s v="Bryan Spruell"/>
    <s v="Home Office"/>
    <x v="0"/>
    <s v="San Diego"/>
    <s v="California"/>
    <n v="92037"/>
    <s v="West"/>
    <s v="OFF-EN-10000056"/>
    <x v="1"/>
    <s v="Envelopes"/>
    <s v="Cameo Buff Policy Envelopes"/>
    <n v="124.46"/>
    <x v="0"/>
    <n v="0"/>
    <x v="2257"/>
  </r>
  <r>
    <n v="2499"/>
    <s v="CA-2013-126935"/>
    <n v="2013"/>
    <d v="2013-05-20T00:00:00"/>
    <d v="2013-05-25T00:00:00"/>
    <s v="Standard Class"/>
    <x v="387"/>
    <s v="Bill Tyler"/>
    <s v="Corporate"/>
    <x v="0"/>
    <s v="San Francisco"/>
    <s v="California"/>
    <n v="94109"/>
    <s v="West"/>
    <s v="OFF-BI-10004817"/>
    <x v="1"/>
    <s v="Binders"/>
    <s v="GBC Personal VeloBind Strips"/>
    <n v="9.5840000000000014"/>
    <x v="7"/>
    <n v="0.2"/>
    <x v="2258"/>
  </r>
  <r>
    <n v="2500"/>
    <s v="US-2014-133781"/>
    <n v="2014"/>
    <d v="2014-06-23T00:00:00"/>
    <d v="2014-06-24T00:00:00"/>
    <s v="First Class"/>
    <x v="419"/>
    <s v="Dan Campbell"/>
    <s v="Consumer"/>
    <x v="0"/>
    <s v="Miami"/>
    <s v="Florida"/>
    <n v="33178"/>
    <s v="South"/>
    <s v="OFF-EN-10004483"/>
    <x v="1"/>
    <s v="Envelopes"/>
    <s v="#10 White Business Envelopes,4 1/8 x 9 1/2"/>
    <n v="37.608000000000004"/>
    <x v="1"/>
    <n v="0.2"/>
    <x v="2259"/>
  </r>
  <r>
    <n v="2501"/>
    <s v="CA-2014-131618"/>
    <n v="2014"/>
    <d v="2014-06-18T00:00:00"/>
    <d v="2014-06-21T00:00:00"/>
    <s v="First Class"/>
    <x v="624"/>
    <s v="Luke Schmidt"/>
    <s v="Corporate"/>
    <x v="0"/>
    <s v="Skokie"/>
    <s v="Illinois"/>
    <n v="60076"/>
    <s v="Central"/>
    <s v="OFF-PA-10001892"/>
    <x v="1"/>
    <s v="Paper"/>
    <s v="Rediform Wirebound &quot;Phone Memo&quot; Message Book, 11 x 5-3/4"/>
    <n v="12.224"/>
    <x v="0"/>
    <n v="0.2"/>
    <x v="2260"/>
  </r>
  <r>
    <n v="2502"/>
    <s v="CA-2014-131618"/>
    <n v="2014"/>
    <d v="2014-06-18T00:00:00"/>
    <d v="2014-06-21T00:00:00"/>
    <s v="First Class"/>
    <x v="624"/>
    <s v="Luke Schmidt"/>
    <s v="Corporate"/>
    <x v="0"/>
    <s v="Skokie"/>
    <s v="Illinois"/>
    <n v="60076"/>
    <s v="Central"/>
    <s v="OFF-BI-10000546"/>
    <x v="1"/>
    <s v="Binders"/>
    <s v="Avery Durable Binders"/>
    <n v="2.3039999999999994"/>
    <x v="4"/>
    <n v="0.8"/>
    <x v="2261"/>
  </r>
  <r>
    <n v="2503"/>
    <s v="CA-2014-131618"/>
    <n v="2014"/>
    <d v="2014-06-18T00:00:00"/>
    <d v="2014-06-21T00:00:00"/>
    <s v="First Class"/>
    <x v="624"/>
    <s v="Luke Schmidt"/>
    <s v="Corporate"/>
    <x v="0"/>
    <s v="Skokie"/>
    <s v="Illinois"/>
    <n v="60076"/>
    <s v="Central"/>
    <s v="OFF-BI-10001294"/>
    <x v="1"/>
    <s v="Binders"/>
    <s v="Fellowes Binding Cases"/>
    <n v="9.3599999999999977"/>
    <x v="4"/>
    <n v="0.8"/>
    <x v="2262"/>
  </r>
  <r>
    <n v="2504"/>
    <s v="CA-2013-149482"/>
    <n v="2013"/>
    <d v="2013-11-15T00:00:00"/>
    <d v="2013-11-20T00:00:00"/>
    <s v="Standard Class"/>
    <x v="625"/>
    <s v="Ralph Ritter"/>
    <s v="Consumer"/>
    <x v="0"/>
    <s v="San Francisco"/>
    <s v="California"/>
    <n v="94110"/>
    <s v="West"/>
    <s v="OFF-LA-10000248"/>
    <x v="1"/>
    <s v="Labels"/>
    <s v="Avery 52"/>
    <n v="7.38"/>
    <x v="0"/>
    <n v="0"/>
    <x v="1666"/>
  </r>
  <r>
    <n v="2505"/>
    <s v="CA-2011-143917"/>
    <n v="2011"/>
    <d v="2011-07-25T00:00:00"/>
    <d v="2011-07-27T00:00:00"/>
    <s v="Second Class"/>
    <x v="107"/>
    <s v="Ken Lonsdale"/>
    <s v="Consumer"/>
    <x v="0"/>
    <s v="San Francisco"/>
    <s v="California"/>
    <n v="94122"/>
    <s v="West"/>
    <s v="OFF-ST-10001228"/>
    <x v="1"/>
    <s v="Storage"/>
    <s v="Fellowes Personal Hanging Folder Files, Navy"/>
    <n v="53.72"/>
    <x v="4"/>
    <n v="0"/>
    <x v="2263"/>
  </r>
  <r>
    <n v="2506"/>
    <s v="CA-2011-143917"/>
    <n v="2011"/>
    <d v="2011-07-25T00:00:00"/>
    <d v="2011-07-27T00:00:00"/>
    <s v="Second Class"/>
    <x v="107"/>
    <s v="Ken Lonsdale"/>
    <s v="Consumer"/>
    <x v="0"/>
    <s v="San Francisco"/>
    <s v="California"/>
    <n v="94122"/>
    <s v="West"/>
    <s v="OFF-SU-10000151"/>
    <x v="1"/>
    <s v="Supplies"/>
    <s v="High Speed Automatic Electric Letter Opener"/>
    <n v="8187.65"/>
    <x v="2"/>
    <n v="0"/>
    <x v="2264"/>
  </r>
  <r>
    <n v="2507"/>
    <s v="CA-2011-143917"/>
    <n v="2011"/>
    <d v="2011-07-25T00:00:00"/>
    <d v="2011-07-27T00:00:00"/>
    <s v="Second Class"/>
    <x v="107"/>
    <s v="Ken Lonsdale"/>
    <s v="Consumer"/>
    <x v="0"/>
    <s v="San Francisco"/>
    <s v="California"/>
    <n v="94122"/>
    <s v="West"/>
    <s v="FUR-FU-10004351"/>
    <x v="0"/>
    <s v="Furnishings"/>
    <s v="Staples"/>
    <n v="77.92"/>
    <x v="8"/>
    <n v="0"/>
    <x v="2265"/>
  </r>
  <r>
    <n v="2508"/>
    <s v="CA-2012-120397"/>
    <n v="2012"/>
    <d v="2012-07-02T00:00:00"/>
    <d v="2012-07-02T00:00:00"/>
    <s v="Same Day"/>
    <x v="579"/>
    <s v="Richard Bierner"/>
    <s v="Consumer"/>
    <x v="0"/>
    <s v="Houston"/>
    <s v="Texas"/>
    <n v="77070"/>
    <s v="Central"/>
    <s v="OFF-AP-10001293"/>
    <x v="1"/>
    <s v="Appliances"/>
    <s v="Belkin 8 Outlet Surge Protector"/>
    <n v="32.783999999999992"/>
    <x v="4"/>
    <n v="0.8"/>
    <x v="2266"/>
  </r>
  <r>
    <n v="2509"/>
    <s v="CA-2014-163902"/>
    <n v="2014"/>
    <d v="2014-03-03T00:00:00"/>
    <d v="2014-03-09T00:00:00"/>
    <s v="Standard Class"/>
    <x v="199"/>
    <s v="Maribeth Yedwab"/>
    <s v="Corporate"/>
    <x v="0"/>
    <s v="Los Angeles"/>
    <s v="California"/>
    <n v="90045"/>
    <s v="West"/>
    <s v="TEC-PH-10000675"/>
    <x v="2"/>
    <s v="Phones"/>
    <s v="Panasonic KX TS3282B Corded phone"/>
    <n v="196.77600000000001"/>
    <x v="1"/>
    <n v="0.2"/>
    <x v="2267"/>
  </r>
  <r>
    <n v="2510"/>
    <s v="CA-2014-163902"/>
    <n v="2014"/>
    <d v="2014-03-03T00:00:00"/>
    <d v="2014-03-09T00:00:00"/>
    <s v="Standard Class"/>
    <x v="199"/>
    <s v="Maribeth Yedwab"/>
    <s v="Corporate"/>
    <x v="0"/>
    <s v="Los Angeles"/>
    <s v="California"/>
    <n v="90045"/>
    <s v="West"/>
    <s v="TEC-AC-10000580"/>
    <x v="2"/>
    <s v="Accessories"/>
    <s v="Logitech G13 Programmable Gameboard with LCD Display"/>
    <n v="479.93999999999994"/>
    <x v="5"/>
    <n v="0"/>
    <x v="2268"/>
  </r>
  <r>
    <n v="2511"/>
    <s v="CA-2013-136812"/>
    <n v="2013"/>
    <d v="2013-11-19T00:00:00"/>
    <d v="2013-11-24T00:00:00"/>
    <s v="Standard Class"/>
    <x v="585"/>
    <s v="Arthur Wiediger"/>
    <s v="Home Office"/>
    <x v="0"/>
    <s v="Oklahoma City"/>
    <s v="Oklahoma"/>
    <n v="73120"/>
    <s v="Central"/>
    <s v="OFF-ST-10003470"/>
    <x v="1"/>
    <s v="Storage"/>
    <s v="Tennsco Snap-Together Open Shelving Units, Starter Sets and Add-On Units"/>
    <n v="1117.92"/>
    <x v="4"/>
    <n v="0"/>
    <x v="2269"/>
  </r>
  <r>
    <n v="2512"/>
    <s v="CA-2012-102722"/>
    <n v="2012"/>
    <d v="2012-04-18T00:00:00"/>
    <d v="2012-04-19T00:00:00"/>
    <s v="First Class"/>
    <x v="608"/>
    <s v="Kelly Williams"/>
    <s v="Consumer"/>
    <x v="0"/>
    <s v="Monroe"/>
    <s v="Louisiana"/>
    <n v="71203"/>
    <s v="South"/>
    <s v="TEC-AC-10003116"/>
    <x v="2"/>
    <s v="Accessories"/>
    <s v="Memorex Froggy Flash Drive 8 GB"/>
    <n v="106.5"/>
    <x v="5"/>
    <n v="0"/>
    <x v="2270"/>
  </r>
  <r>
    <n v="2513"/>
    <s v="CA-2014-155089"/>
    <n v="2014"/>
    <d v="2014-12-03T00:00:00"/>
    <d v="2014-12-07T00:00:00"/>
    <s v="Standard Class"/>
    <x v="626"/>
    <s v="Daniel Byrd"/>
    <s v="Home Office"/>
    <x v="0"/>
    <s v="Tampa"/>
    <s v="Florida"/>
    <n v="33614"/>
    <s v="South"/>
    <s v="OFF-BI-10002429"/>
    <x v="1"/>
    <s v="Binders"/>
    <s v="Premier Elliptical Ring Binder, Black"/>
    <n v="45.660000000000011"/>
    <x v="2"/>
    <n v="0.7"/>
    <x v="2271"/>
  </r>
  <r>
    <n v="2514"/>
    <s v="CA-2013-124506"/>
    <n v="2013"/>
    <d v="2013-11-12T00:00:00"/>
    <d v="2013-11-18T00:00:00"/>
    <s v="Standard Class"/>
    <x v="179"/>
    <s v="Brenda Bowman"/>
    <s v="Corporate"/>
    <x v="0"/>
    <s v="Chicago"/>
    <s v="Illinois"/>
    <n v="60623"/>
    <s v="Central"/>
    <s v="TEC-AC-10003280"/>
    <x v="2"/>
    <s v="Accessories"/>
    <s v="Belkin F8E887 USB Wired Ergonomic Keyboard"/>
    <n v="95.968000000000004"/>
    <x v="4"/>
    <n v="0.2"/>
    <x v="2272"/>
  </r>
  <r>
    <n v="2515"/>
    <s v="CA-2013-124506"/>
    <n v="2013"/>
    <d v="2013-11-12T00:00:00"/>
    <d v="2013-11-18T00:00:00"/>
    <s v="Standard Class"/>
    <x v="179"/>
    <s v="Brenda Bowman"/>
    <s v="Corporate"/>
    <x v="0"/>
    <s v="Chicago"/>
    <s v="Illinois"/>
    <n v="60623"/>
    <s v="Central"/>
    <s v="FUR-CH-10004540"/>
    <x v="0"/>
    <s v="Chairs"/>
    <s v="Global Chrome Stack Chair"/>
    <n v="47.991999999999997"/>
    <x v="0"/>
    <n v="0.3"/>
    <x v="1474"/>
  </r>
  <r>
    <n v="2516"/>
    <s v="CA-2011-106572"/>
    <n v="2011"/>
    <d v="2011-09-05T00:00:00"/>
    <d v="2011-09-10T00:00:00"/>
    <s v="Standard Class"/>
    <x v="413"/>
    <s v="Nora Preis"/>
    <s v="Consumer"/>
    <x v="0"/>
    <s v="Bowling Green"/>
    <s v="Ohio"/>
    <n v="43402"/>
    <s v="East"/>
    <s v="OFF-ST-10000585"/>
    <x v="1"/>
    <s v="Storage"/>
    <s v="Economy Rollaway Files"/>
    <n v="264.32"/>
    <x v="0"/>
    <n v="0.2"/>
    <x v="2273"/>
  </r>
  <r>
    <n v="2517"/>
    <s v="CA-2011-128888"/>
    <n v="2011"/>
    <d v="2011-11-15T00:00:00"/>
    <d v="2011-11-22T00:00:00"/>
    <s v="Standard Class"/>
    <x v="287"/>
    <s v="Peter Bühler"/>
    <s v="Consumer"/>
    <x v="0"/>
    <s v="Houston"/>
    <s v="Texas"/>
    <n v="77095"/>
    <s v="Central"/>
    <s v="OFF-EN-10003001"/>
    <x v="1"/>
    <s v="Envelopes"/>
    <s v="Ames Color-File Green Diamond Border X-ray Mailers"/>
    <n v="604.65600000000006"/>
    <x v="6"/>
    <n v="0.2"/>
    <x v="2274"/>
  </r>
  <r>
    <n v="2518"/>
    <s v="CA-2014-123134"/>
    <n v="2014"/>
    <d v="2014-05-03T00:00:00"/>
    <d v="2014-05-08T00:00:00"/>
    <s v="Standard Class"/>
    <x v="61"/>
    <s v="Dorothy Wardle"/>
    <s v="Corporate"/>
    <x v="0"/>
    <s v="Westfield"/>
    <s v="New Jersey"/>
    <n v="7090"/>
    <s v="East"/>
    <s v="FUR-FU-10003975"/>
    <x v="0"/>
    <s v="Furnishings"/>
    <s v="Eldon Advantage Chair Mats for Low to Medium Pile Carpets"/>
    <n v="129.93"/>
    <x v="1"/>
    <n v="0"/>
    <x v="2275"/>
  </r>
  <r>
    <n v="2519"/>
    <s v="CA-2013-124352"/>
    <n v="2013"/>
    <d v="2013-10-16T00:00:00"/>
    <d v="2013-10-22T00:00:00"/>
    <s v="Standard Class"/>
    <x v="522"/>
    <s v="Cynthia Delaney"/>
    <s v="Home Office"/>
    <x v="0"/>
    <s v="Oklahoma City"/>
    <s v="Oklahoma"/>
    <n v="73120"/>
    <s v="Central"/>
    <s v="OFF-LA-10004559"/>
    <x v="1"/>
    <s v="Labels"/>
    <s v="Avery 49"/>
    <n v="20.16"/>
    <x v="3"/>
    <n v="0"/>
    <x v="765"/>
  </r>
  <r>
    <n v="2520"/>
    <s v="CA-2013-124352"/>
    <n v="2013"/>
    <d v="2013-10-16T00:00:00"/>
    <d v="2013-10-22T00:00:00"/>
    <s v="Standard Class"/>
    <x v="522"/>
    <s v="Cynthia Delaney"/>
    <s v="Home Office"/>
    <x v="0"/>
    <s v="Oklahoma City"/>
    <s v="Oklahoma"/>
    <n v="73120"/>
    <s v="Central"/>
    <s v="OFF-LA-10003223"/>
    <x v="1"/>
    <s v="Labels"/>
    <s v="Avery 508"/>
    <n v="29.46"/>
    <x v="5"/>
    <n v="0"/>
    <x v="2276"/>
  </r>
  <r>
    <n v="2521"/>
    <s v="CA-2013-124352"/>
    <n v="2013"/>
    <d v="2013-10-16T00:00:00"/>
    <d v="2013-10-22T00:00:00"/>
    <s v="Standard Class"/>
    <x v="522"/>
    <s v="Cynthia Delaney"/>
    <s v="Home Office"/>
    <x v="0"/>
    <s v="Oklahoma City"/>
    <s v="Oklahoma"/>
    <n v="73120"/>
    <s v="Central"/>
    <s v="OFF-AP-10002651"/>
    <x v="1"/>
    <s v="Appliances"/>
    <s v="Hoover Upright Vacuum With Dirt Cup"/>
    <n v="868.58999999999992"/>
    <x v="1"/>
    <n v="0"/>
    <x v="2277"/>
  </r>
  <r>
    <n v="2522"/>
    <s v="CA-2013-124352"/>
    <n v="2013"/>
    <d v="2013-10-16T00:00:00"/>
    <d v="2013-10-22T00:00:00"/>
    <s v="Standard Class"/>
    <x v="522"/>
    <s v="Cynthia Delaney"/>
    <s v="Home Office"/>
    <x v="0"/>
    <s v="Oklahoma City"/>
    <s v="Oklahoma"/>
    <n v="73120"/>
    <s v="Central"/>
    <s v="OFF-PA-10003177"/>
    <x v="1"/>
    <s v="Paper"/>
    <s v="Xerox 1999"/>
    <n v="12.96"/>
    <x v="0"/>
    <n v="0"/>
    <x v="91"/>
  </r>
  <r>
    <n v="2523"/>
    <s v="CA-2013-124352"/>
    <n v="2013"/>
    <d v="2013-10-16T00:00:00"/>
    <d v="2013-10-22T00:00:00"/>
    <s v="Standard Class"/>
    <x v="522"/>
    <s v="Cynthia Delaney"/>
    <s v="Home Office"/>
    <x v="0"/>
    <s v="Oklahoma City"/>
    <s v="Oklahoma"/>
    <n v="73120"/>
    <s v="Central"/>
    <s v="TEC-PH-10003442"/>
    <x v="2"/>
    <s v="Phones"/>
    <s v="Samsung Replacement EH64AVFWE Premium Headset"/>
    <n v="5.5"/>
    <x v="7"/>
    <n v="0"/>
    <x v="1593"/>
  </r>
  <r>
    <n v="2524"/>
    <s v="CA-2013-124352"/>
    <n v="2013"/>
    <d v="2013-10-16T00:00:00"/>
    <d v="2013-10-22T00:00:00"/>
    <s v="Standard Class"/>
    <x v="522"/>
    <s v="Cynthia Delaney"/>
    <s v="Home Office"/>
    <x v="0"/>
    <s v="Oklahoma City"/>
    <s v="Oklahoma"/>
    <n v="73120"/>
    <s v="Central"/>
    <s v="OFF-BI-10000977"/>
    <x v="1"/>
    <s v="Binders"/>
    <s v="Ibico Plastic Spiral Binding Combs"/>
    <n v="121.6"/>
    <x v="4"/>
    <n v="0"/>
    <x v="2278"/>
  </r>
  <r>
    <n v="2525"/>
    <s v="CA-2012-124541"/>
    <n v="2012"/>
    <d v="2012-04-06T00:00:00"/>
    <d v="2012-04-10T00:00:00"/>
    <s v="Standard Class"/>
    <x v="627"/>
    <s v="Thomas Thornton"/>
    <s v="Consumer"/>
    <x v="0"/>
    <s v="Houston"/>
    <s v="Texas"/>
    <n v="77041"/>
    <s v="Central"/>
    <s v="OFF-AR-10004078"/>
    <x v="1"/>
    <s v="Art"/>
    <s v="Newell 312"/>
    <n v="42.047999999999995"/>
    <x v="6"/>
    <n v="0.2"/>
    <x v="2279"/>
  </r>
  <r>
    <n v="2526"/>
    <s v="CA-2012-124541"/>
    <n v="2012"/>
    <d v="2012-04-06T00:00:00"/>
    <d v="2012-04-10T00:00:00"/>
    <s v="Standard Class"/>
    <x v="627"/>
    <s v="Thomas Thornton"/>
    <s v="Consumer"/>
    <x v="0"/>
    <s v="Houston"/>
    <s v="Texas"/>
    <n v="77041"/>
    <s v="Central"/>
    <s v="TEC-AC-10002550"/>
    <x v="2"/>
    <s v="Accessories"/>
    <s v="Maxell 4.7GB DVD-RW 3/Pack"/>
    <n v="25.488"/>
    <x v="0"/>
    <n v="0.2"/>
    <x v="1201"/>
  </r>
  <r>
    <n v="2527"/>
    <s v="CA-2012-124541"/>
    <n v="2012"/>
    <d v="2012-04-06T00:00:00"/>
    <d v="2012-04-10T00:00:00"/>
    <s v="Standard Class"/>
    <x v="627"/>
    <s v="Thomas Thornton"/>
    <s v="Consumer"/>
    <x v="0"/>
    <s v="Houston"/>
    <s v="Texas"/>
    <n v="77041"/>
    <s v="Central"/>
    <s v="OFF-BI-10004965"/>
    <x v="1"/>
    <s v="Binders"/>
    <s v="Ibico Covers for Plastic or Wire Binding Elements"/>
    <n v="6.8999999999999986"/>
    <x v="1"/>
    <n v="0.8"/>
    <x v="2280"/>
  </r>
  <r>
    <n v="2528"/>
    <s v="CA-2012-124541"/>
    <n v="2012"/>
    <d v="2012-04-06T00:00:00"/>
    <d v="2012-04-10T00:00:00"/>
    <s v="Standard Class"/>
    <x v="627"/>
    <s v="Thomas Thornton"/>
    <s v="Consumer"/>
    <x v="0"/>
    <s v="Houston"/>
    <s v="Texas"/>
    <n v="77041"/>
    <s v="Central"/>
    <s v="OFF-BI-10004209"/>
    <x v="1"/>
    <s v="Binders"/>
    <s v="Fellowes Twister Kit, Gray/Clear, 3/pkg"/>
    <n v="9.6479999999999961"/>
    <x v="5"/>
    <n v="0.8"/>
    <x v="2281"/>
  </r>
  <r>
    <n v="2529"/>
    <s v="CA-2012-124541"/>
    <n v="2012"/>
    <d v="2012-04-06T00:00:00"/>
    <d v="2012-04-10T00:00:00"/>
    <s v="Standard Class"/>
    <x v="627"/>
    <s v="Thomas Thornton"/>
    <s v="Consumer"/>
    <x v="0"/>
    <s v="Houston"/>
    <s v="Texas"/>
    <n v="77041"/>
    <s v="Central"/>
    <s v="OFF-PA-10001526"/>
    <x v="1"/>
    <s v="Paper"/>
    <s v="Xerox 1949"/>
    <n v="7.9680000000000009"/>
    <x v="0"/>
    <n v="0.2"/>
    <x v="2282"/>
  </r>
  <r>
    <n v="2530"/>
    <s v="CA-2011-108707"/>
    <n v="2011"/>
    <d v="2011-10-24T00:00:00"/>
    <d v="2011-10-29T00:00:00"/>
    <s v="Standard Class"/>
    <x v="626"/>
    <s v="Daniel Byrd"/>
    <s v="Home Office"/>
    <x v="0"/>
    <s v="Fort Lauderdale"/>
    <s v="Florida"/>
    <n v="33311"/>
    <s v="South"/>
    <s v="OFF-PA-10000788"/>
    <x v="1"/>
    <s v="Paper"/>
    <s v="Xerox 210"/>
    <n v="10.368000000000002"/>
    <x v="0"/>
    <n v="0.2"/>
    <x v="572"/>
  </r>
  <r>
    <n v="2531"/>
    <s v="CA-2011-111500"/>
    <n v="2011"/>
    <d v="2011-08-17T00:00:00"/>
    <d v="2011-08-21T00:00:00"/>
    <s v="Standard Class"/>
    <x v="137"/>
    <s v="Don Jones"/>
    <s v="Corporate"/>
    <x v="0"/>
    <s v="Little Rock"/>
    <s v="Arkansas"/>
    <n v="72209"/>
    <s v="South"/>
    <s v="OFF-PA-10000595"/>
    <x v="1"/>
    <s v="Paper"/>
    <s v="Xerox 1929"/>
    <n v="114.2"/>
    <x v="2"/>
    <n v="0"/>
    <x v="1203"/>
  </r>
  <r>
    <n v="2532"/>
    <s v="CA-2011-111500"/>
    <n v="2011"/>
    <d v="2011-08-17T00:00:00"/>
    <d v="2011-08-21T00:00:00"/>
    <s v="Standard Class"/>
    <x v="137"/>
    <s v="Don Jones"/>
    <s v="Corporate"/>
    <x v="0"/>
    <s v="Little Rock"/>
    <s v="Arkansas"/>
    <n v="72209"/>
    <s v="South"/>
    <s v="OFF-BI-10000829"/>
    <x v="1"/>
    <s v="Binders"/>
    <s v="Avery Non-Stick Binders"/>
    <n v="17.96"/>
    <x v="4"/>
    <n v="0"/>
    <x v="2283"/>
  </r>
  <r>
    <n v="2533"/>
    <s v="CA-2011-111500"/>
    <n v="2011"/>
    <d v="2011-08-17T00:00:00"/>
    <d v="2011-08-21T00:00:00"/>
    <s v="Standard Class"/>
    <x v="137"/>
    <s v="Don Jones"/>
    <s v="Corporate"/>
    <x v="0"/>
    <s v="Little Rock"/>
    <s v="Arkansas"/>
    <n v="72209"/>
    <s v="South"/>
    <s v="OFF-FA-10002676"/>
    <x v="1"/>
    <s v="Fasteners"/>
    <s v="Colored Push Pins"/>
    <n v="12.67"/>
    <x v="3"/>
    <n v="0"/>
    <x v="2284"/>
  </r>
  <r>
    <n v="2534"/>
    <s v="CA-2011-111500"/>
    <n v="2011"/>
    <d v="2011-08-17T00:00:00"/>
    <d v="2011-08-21T00:00:00"/>
    <s v="Standard Class"/>
    <x v="137"/>
    <s v="Don Jones"/>
    <s v="Corporate"/>
    <x v="0"/>
    <s v="Little Rock"/>
    <s v="Arkansas"/>
    <n v="72209"/>
    <s v="South"/>
    <s v="TEC-AC-10000844"/>
    <x v="2"/>
    <s v="Accessories"/>
    <s v="Logitech Gaming G510s - Keyboard"/>
    <n v="339.96"/>
    <x v="4"/>
    <n v="0"/>
    <x v="2285"/>
  </r>
  <r>
    <n v="2535"/>
    <s v="US-2014-117723"/>
    <n v="2014"/>
    <d v="2014-08-16T00:00:00"/>
    <d v="2014-08-19T00:00:00"/>
    <s v="Second Class"/>
    <x v="393"/>
    <s v="Dionis Lloyd"/>
    <s v="Corporate"/>
    <x v="0"/>
    <s v="Philadelphia"/>
    <s v="Pennsylvania"/>
    <n v="19120"/>
    <s v="East"/>
    <s v="OFF-ST-10004459"/>
    <x v="1"/>
    <s v="Storage"/>
    <s v="Tennsco Single-Tier Lockers"/>
    <n v="1801.6320000000001"/>
    <x v="5"/>
    <n v="0.2"/>
    <x v="2286"/>
  </r>
  <r>
    <n v="2536"/>
    <s v="CA-2012-143238"/>
    <n v="2012"/>
    <d v="2012-09-06T00:00:00"/>
    <d v="2012-09-08T00:00:00"/>
    <s v="First Class"/>
    <x v="628"/>
    <s v="Lori Olson"/>
    <s v="Corporate"/>
    <x v="0"/>
    <s v="La Quinta"/>
    <s v="California"/>
    <n v="92253"/>
    <s v="West"/>
    <s v="TEC-AC-10003499"/>
    <x v="2"/>
    <s v="Accessories"/>
    <s v="Memorex Mini Travel Drive 8 GB USB 2.0 Flash Drive"/>
    <n v="46.32"/>
    <x v="4"/>
    <n v="0"/>
    <x v="2287"/>
  </r>
  <r>
    <n v="2537"/>
    <s v="CA-2012-168746"/>
    <n v="2012"/>
    <d v="2012-01-27T00:00:00"/>
    <d v="2012-01-29T00:00:00"/>
    <s v="Second Class"/>
    <x v="277"/>
    <s v="Seth Vernon"/>
    <s v="Consumer"/>
    <x v="0"/>
    <s v="Cleveland"/>
    <s v="Ohio"/>
    <n v="44105"/>
    <s v="East"/>
    <s v="FUR-CH-10000513"/>
    <x v="0"/>
    <s v="Chairs"/>
    <s v="High-Back Leather Manager's Chair"/>
    <n v="181.98599999999999"/>
    <x v="0"/>
    <n v="0.3"/>
    <x v="2288"/>
  </r>
  <r>
    <n v="2538"/>
    <s v="CA-2012-168746"/>
    <n v="2012"/>
    <d v="2012-01-27T00:00:00"/>
    <d v="2012-01-29T00:00:00"/>
    <s v="Second Class"/>
    <x v="277"/>
    <s v="Seth Vernon"/>
    <s v="Consumer"/>
    <x v="0"/>
    <s v="Cleveland"/>
    <s v="Ohio"/>
    <n v="44105"/>
    <s v="East"/>
    <s v="TEC-PH-10000895"/>
    <x v="2"/>
    <s v="Phones"/>
    <s v="Polycom VVX 310 VoIP phone"/>
    <n v="431.976"/>
    <x v="4"/>
    <n v="0.4"/>
    <x v="2289"/>
  </r>
  <r>
    <n v="2539"/>
    <s v="CA-2012-168746"/>
    <n v="2012"/>
    <d v="2012-01-27T00:00:00"/>
    <d v="2012-01-29T00:00:00"/>
    <s v="Second Class"/>
    <x v="277"/>
    <s v="Seth Vernon"/>
    <s v="Consumer"/>
    <x v="0"/>
    <s v="Cleveland"/>
    <s v="Ohio"/>
    <n v="44105"/>
    <s v="East"/>
    <s v="TEC-PH-10002555"/>
    <x v="2"/>
    <s v="Phones"/>
    <s v="Nortel Meridian M5316 Digital phone"/>
    <n v="155.36999999999998"/>
    <x v="7"/>
    <n v="0.4"/>
    <x v="2290"/>
  </r>
  <r>
    <n v="2540"/>
    <s v="CA-2012-113404"/>
    <n v="2012"/>
    <d v="2012-07-16T00:00:00"/>
    <d v="2012-07-16T00:00:00"/>
    <s v="Same Day"/>
    <x v="613"/>
    <s v="Eleni McCrary"/>
    <s v="Corporate"/>
    <x v="0"/>
    <s v="San Francisco"/>
    <s v="California"/>
    <n v="94122"/>
    <s v="West"/>
    <s v="FUR-CH-10003312"/>
    <x v="0"/>
    <s v="Chairs"/>
    <s v="Hon 2090 “Pillow Soft” Series Mid Back Swivel/Tilt Chairs"/>
    <n v="1348.7040000000002"/>
    <x v="5"/>
    <n v="0.2"/>
    <x v="2291"/>
  </r>
  <r>
    <n v="2541"/>
    <s v="CA-2012-113404"/>
    <n v="2012"/>
    <d v="2012-07-16T00:00:00"/>
    <d v="2012-07-16T00:00:00"/>
    <s v="Same Day"/>
    <x v="613"/>
    <s v="Eleni McCrary"/>
    <s v="Corporate"/>
    <x v="0"/>
    <s v="San Francisco"/>
    <s v="California"/>
    <n v="94122"/>
    <s v="West"/>
    <s v="FUR-CH-10004086"/>
    <x v="0"/>
    <s v="Chairs"/>
    <s v="Hon 4070 Series Pagoda Armless Upholstered Stacking Chairs"/>
    <n v="700.15200000000004"/>
    <x v="1"/>
    <n v="0.2"/>
    <x v="2292"/>
  </r>
  <r>
    <n v="2542"/>
    <s v="CA-2013-144792"/>
    <n v="2013"/>
    <d v="2013-05-01T00:00:00"/>
    <d v="2013-05-05T00:00:00"/>
    <s v="Standard Class"/>
    <x v="629"/>
    <s v="Ken Dana"/>
    <s v="Corporate"/>
    <x v="0"/>
    <s v="Scottsdale"/>
    <s v="Arizona"/>
    <n v="85254"/>
    <s v="West"/>
    <s v="FUR-FU-10002759"/>
    <x v="0"/>
    <s v="Furnishings"/>
    <s v="12-1/2 Diameter Round Wall Clock"/>
    <n v="111.88800000000001"/>
    <x v="3"/>
    <n v="0.2"/>
    <x v="2293"/>
  </r>
  <r>
    <n v="2543"/>
    <s v="CA-2011-164385"/>
    <n v="2011"/>
    <d v="2011-09-26T00:00:00"/>
    <d v="2011-10-01T00:00:00"/>
    <s v="Second Class"/>
    <x v="630"/>
    <s v="Nicole Brennan"/>
    <s v="Corporate"/>
    <x v="0"/>
    <s v="Philadelphia"/>
    <s v="Pennsylvania"/>
    <n v="19134"/>
    <s v="East"/>
    <s v="OFF-AP-10002191"/>
    <x v="1"/>
    <s v="Appliances"/>
    <s v="Belkin 8 Outlet SurgeMaster II Gold Surge Protector"/>
    <n v="143.952"/>
    <x v="1"/>
    <n v="0.2"/>
    <x v="2294"/>
  </r>
  <r>
    <n v="2544"/>
    <s v="US-2013-114174"/>
    <n v="2013"/>
    <d v="2013-09-09T00:00:00"/>
    <d v="2013-09-15T00:00:00"/>
    <s v="Standard Class"/>
    <x v="399"/>
    <s v="Anne Pryor"/>
    <s v="Home Office"/>
    <x v="0"/>
    <s v="Malden"/>
    <s v="Massachusetts"/>
    <n v="2148"/>
    <s v="East"/>
    <s v="FUR-BO-10003450"/>
    <x v="0"/>
    <s v="Bookcases"/>
    <s v="Bush Westfield Collection Bookcases, Dark Cherry Finish"/>
    <n v="173.94"/>
    <x v="1"/>
    <n v="0"/>
    <x v="2295"/>
  </r>
  <r>
    <n v="2545"/>
    <s v="US-2013-114174"/>
    <n v="2013"/>
    <d v="2013-09-09T00:00:00"/>
    <d v="2013-09-15T00:00:00"/>
    <s v="Standard Class"/>
    <x v="399"/>
    <s v="Anne Pryor"/>
    <s v="Home Office"/>
    <x v="0"/>
    <s v="Malden"/>
    <s v="Massachusetts"/>
    <n v="2148"/>
    <s v="East"/>
    <s v="OFF-LA-10000248"/>
    <x v="1"/>
    <s v="Labels"/>
    <s v="Avery 52"/>
    <n v="14.76"/>
    <x v="4"/>
    <n v="0"/>
    <x v="2296"/>
  </r>
  <r>
    <n v="2546"/>
    <s v="CA-2014-108070"/>
    <n v="2014"/>
    <d v="2014-04-17T00:00:00"/>
    <d v="2014-04-21T00:00:00"/>
    <s v="Standard Class"/>
    <x v="32"/>
    <s v="Joel Eaton"/>
    <s v="Consumer"/>
    <x v="0"/>
    <s v="San Jose"/>
    <s v="California"/>
    <n v="95123"/>
    <s v="West"/>
    <s v="OFF-ST-10004804"/>
    <x v="1"/>
    <s v="Storage"/>
    <s v="Belkin 19&quot; Vented Equipment Shelf, Black"/>
    <n v="205.92"/>
    <x v="4"/>
    <n v="0"/>
    <x v="2297"/>
  </r>
  <r>
    <n v="2547"/>
    <s v="CA-2014-108070"/>
    <n v="2014"/>
    <d v="2014-04-17T00:00:00"/>
    <d v="2014-04-21T00:00:00"/>
    <s v="Standard Class"/>
    <x v="32"/>
    <s v="Joel Eaton"/>
    <s v="Consumer"/>
    <x v="0"/>
    <s v="San Jose"/>
    <s v="California"/>
    <n v="95123"/>
    <s v="West"/>
    <s v="FUR-BO-10001337"/>
    <x v="0"/>
    <s v="Bookcases"/>
    <s v="O'Sullivan Living Dimensions 2-Shelf Bookcases"/>
    <n v="102.833"/>
    <x v="7"/>
    <n v="0.15"/>
    <x v="2298"/>
  </r>
  <r>
    <n v="2548"/>
    <s v="US-2012-128090"/>
    <n v="2012"/>
    <d v="2012-08-16T00:00:00"/>
    <d v="2012-08-22T00:00:00"/>
    <s v="Standard Class"/>
    <x v="622"/>
    <s v="John Murray"/>
    <s v="Consumer"/>
    <x v="0"/>
    <s v="Phoenix"/>
    <s v="Arizona"/>
    <n v="85023"/>
    <s v="West"/>
    <s v="OFF-AR-10002255"/>
    <x v="1"/>
    <s v="Art"/>
    <s v="Newell 346"/>
    <n v="2.3039999999999998"/>
    <x v="7"/>
    <n v="0.2"/>
    <x v="2299"/>
  </r>
  <r>
    <n v="2549"/>
    <s v="US-2012-128090"/>
    <n v="2012"/>
    <d v="2012-08-16T00:00:00"/>
    <d v="2012-08-22T00:00:00"/>
    <s v="Standard Class"/>
    <x v="622"/>
    <s v="John Murray"/>
    <s v="Consumer"/>
    <x v="0"/>
    <s v="Phoenix"/>
    <s v="Arizona"/>
    <n v="85023"/>
    <s v="West"/>
    <s v="TEC-PH-10002624"/>
    <x v="2"/>
    <s v="Phones"/>
    <s v="Samsung Galaxy S4 Mini"/>
    <n v="1879.96"/>
    <x v="2"/>
    <n v="0.2"/>
    <x v="2300"/>
  </r>
  <r>
    <n v="2550"/>
    <s v="US-2012-128090"/>
    <n v="2012"/>
    <d v="2012-08-16T00:00:00"/>
    <d v="2012-08-22T00:00:00"/>
    <s v="Standard Class"/>
    <x v="622"/>
    <s v="John Murray"/>
    <s v="Consumer"/>
    <x v="0"/>
    <s v="Phoenix"/>
    <s v="Arizona"/>
    <n v="85023"/>
    <s v="West"/>
    <s v="OFF-PA-10001878"/>
    <x v="1"/>
    <s v="Paper"/>
    <s v="Xerox 1891"/>
    <n v="313.024"/>
    <x v="8"/>
    <n v="0.2"/>
    <x v="2301"/>
  </r>
  <r>
    <n v="2551"/>
    <s v="US-2012-128090"/>
    <n v="2012"/>
    <d v="2012-08-16T00:00:00"/>
    <d v="2012-08-22T00:00:00"/>
    <s v="Standard Class"/>
    <x v="622"/>
    <s v="John Murray"/>
    <s v="Consumer"/>
    <x v="0"/>
    <s v="Phoenix"/>
    <s v="Arizona"/>
    <n v="85023"/>
    <s v="West"/>
    <s v="OFF-LA-10000452"/>
    <x v="1"/>
    <s v="Labels"/>
    <s v="Avery 488"/>
    <n v="5.04"/>
    <x v="0"/>
    <n v="0.2"/>
    <x v="1382"/>
  </r>
  <r>
    <n v="2552"/>
    <s v="CA-2014-101042"/>
    <n v="2014"/>
    <d v="2014-11-20T00:00:00"/>
    <d v="2014-11-24T00:00:00"/>
    <s v="Standard Class"/>
    <x v="455"/>
    <s v="Adrian Barton"/>
    <s v="Consumer"/>
    <x v="0"/>
    <s v="Henderson"/>
    <s v="Kentucky"/>
    <n v="42420"/>
    <s v="South"/>
    <s v="FUR-FU-10004665"/>
    <x v="0"/>
    <s v="Furnishings"/>
    <s v="3M Polarizing Task Lamp with Clamp Arm, Light Gray"/>
    <n v="821.87999999999988"/>
    <x v="5"/>
    <n v="0"/>
    <x v="2302"/>
  </r>
  <r>
    <n v="2553"/>
    <s v="CA-2014-101042"/>
    <n v="2014"/>
    <d v="2014-11-20T00:00:00"/>
    <d v="2014-11-24T00:00:00"/>
    <s v="Standard Class"/>
    <x v="455"/>
    <s v="Adrian Barton"/>
    <s v="Consumer"/>
    <x v="0"/>
    <s v="Henderson"/>
    <s v="Kentucky"/>
    <n v="42420"/>
    <s v="South"/>
    <s v="OFF-BI-10000088"/>
    <x v="1"/>
    <s v="Binders"/>
    <s v="GBC Imprintable Covers"/>
    <n v="21.96"/>
    <x v="0"/>
    <n v="0"/>
    <x v="2303"/>
  </r>
  <r>
    <n v="2554"/>
    <s v="CA-2013-155439"/>
    <n v="2013"/>
    <d v="2013-09-15T00:00:00"/>
    <d v="2013-09-19T00:00:00"/>
    <s v="Standard Class"/>
    <x v="43"/>
    <s v="Parhena Norris"/>
    <s v="Home Office"/>
    <x v="0"/>
    <s v="Columbia"/>
    <s v="South Carolina"/>
    <n v="29203"/>
    <s v="South"/>
    <s v="OFF-PA-10000029"/>
    <x v="1"/>
    <s v="Paper"/>
    <s v="Xerox 224"/>
    <n v="25.92"/>
    <x v="4"/>
    <n v="0"/>
    <x v="245"/>
  </r>
  <r>
    <n v="2555"/>
    <s v="CA-2013-118626"/>
    <n v="2013"/>
    <d v="2013-08-16T00:00:00"/>
    <d v="2013-08-21T00:00:00"/>
    <s v="Standard Class"/>
    <x v="547"/>
    <s v="John Castell"/>
    <s v="Consumer"/>
    <x v="0"/>
    <s v="Tallahassee"/>
    <s v="Florida"/>
    <n v="32303"/>
    <s v="South"/>
    <s v="TEC-PH-10000369"/>
    <x v="2"/>
    <s v="Phones"/>
    <s v="HTC One Mini"/>
    <n v="705.54399999999998"/>
    <x v="3"/>
    <n v="0.2"/>
    <x v="2304"/>
  </r>
  <r>
    <n v="2556"/>
    <s v="CA-2012-111458"/>
    <n v="2012"/>
    <d v="2012-09-26T00:00:00"/>
    <d v="2012-09-30T00:00:00"/>
    <s v="Standard Class"/>
    <x v="58"/>
    <s v="Philip Fox"/>
    <s v="Consumer"/>
    <x v="0"/>
    <s v="New York City"/>
    <s v="New York"/>
    <n v="10035"/>
    <s v="East"/>
    <s v="TEC-AC-10001590"/>
    <x v="2"/>
    <s v="Accessories"/>
    <s v="Dell Slim USB Multimedia Keyboard"/>
    <n v="50"/>
    <x v="0"/>
    <n v="0"/>
    <x v="2305"/>
  </r>
  <r>
    <n v="2557"/>
    <s v="US-2013-126844"/>
    <n v="2013"/>
    <d v="2013-10-09T00:00:00"/>
    <d v="2013-10-15T00:00:00"/>
    <s v="Standard Class"/>
    <x v="308"/>
    <s v="Bart Watters"/>
    <s v="Corporate"/>
    <x v="0"/>
    <s v="Houston"/>
    <s v="Texas"/>
    <n v="77070"/>
    <s v="Central"/>
    <s v="FUR-FU-10004909"/>
    <x v="0"/>
    <s v="Furnishings"/>
    <s v="Contemporary Wood/Metal Frame"/>
    <n v="51.712000000000003"/>
    <x v="8"/>
    <n v="0.6"/>
    <x v="2306"/>
  </r>
  <r>
    <n v="2558"/>
    <s v="US-2012-112508"/>
    <n v="2012"/>
    <d v="2012-03-24T00:00:00"/>
    <d v="2012-03-30T00:00:00"/>
    <s v="Standard Class"/>
    <x v="130"/>
    <s v="Ben Peterman"/>
    <s v="Corporate"/>
    <x v="0"/>
    <s v="Coral Springs"/>
    <s v="Florida"/>
    <n v="33065"/>
    <s v="South"/>
    <s v="OFF-AP-10002287"/>
    <x v="1"/>
    <s v="Appliances"/>
    <s v="Eureka Sanitaire  Multi-Pro Heavy-Duty Upright, Disposable Bags"/>
    <n v="6.9920000000000009"/>
    <x v="0"/>
    <n v="0.2"/>
    <x v="2307"/>
  </r>
  <r>
    <n v="2559"/>
    <s v="CA-2012-147788"/>
    <n v="2012"/>
    <d v="2012-05-31T00:00:00"/>
    <d v="2012-06-04T00:00:00"/>
    <s v="Standard Class"/>
    <x v="612"/>
    <s v="Tamara Manning"/>
    <s v="Consumer"/>
    <x v="0"/>
    <s v="Orem"/>
    <s v="Utah"/>
    <n v="84057"/>
    <s v="West"/>
    <s v="FUR-BO-10004357"/>
    <x v="0"/>
    <s v="Bookcases"/>
    <s v="O'Sullivan Living Dimensions 3-Shelf Bookcases"/>
    <n v="1406.86"/>
    <x v="3"/>
    <n v="0"/>
    <x v="2308"/>
  </r>
  <r>
    <n v="2560"/>
    <s v="CA-2012-147788"/>
    <n v="2012"/>
    <d v="2012-05-31T00:00:00"/>
    <d v="2012-06-04T00:00:00"/>
    <s v="Standard Class"/>
    <x v="612"/>
    <s v="Tamara Manning"/>
    <s v="Consumer"/>
    <x v="0"/>
    <s v="Orem"/>
    <s v="Utah"/>
    <n v="84057"/>
    <s v="West"/>
    <s v="OFF-LA-10003766"/>
    <x v="1"/>
    <s v="Labels"/>
    <s v="Self-Adhesive Removable Labels"/>
    <n v="15.75"/>
    <x v="2"/>
    <n v="0"/>
    <x v="2309"/>
  </r>
  <r>
    <n v="2561"/>
    <s v="CA-2012-147788"/>
    <n v="2012"/>
    <d v="2012-05-31T00:00:00"/>
    <d v="2012-06-04T00:00:00"/>
    <s v="Standard Class"/>
    <x v="612"/>
    <s v="Tamara Manning"/>
    <s v="Consumer"/>
    <x v="0"/>
    <s v="Orem"/>
    <s v="Utah"/>
    <n v="84057"/>
    <s v="West"/>
    <s v="OFF-ST-10000046"/>
    <x v="1"/>
    <s v="Storage"/>
    <s v="Fellowes Super Stor/Drawer Files"/>
    <n v="323.10000000000002"/>
    <x v="0"/>
    <n v="0"/>
    <x v="2310"/>
  </r>
  <r>
    <n v="2562"/>
    <s v="CA-2012-144288"/>
    <n v="2012"/>
    <d v="2012-12-25T00:00:00"/>
    <d v="2012-12-31T00:00:00"/>
    <s v="Standard Class"/>
    <x v="93"/>
    <s v="Maria Bertelson"/>
    <s v="Consumer"/>
    <x v="0"/>
    <s v="Nashville"/>
    <s v="Tennessee"/>
    <n v="37211"/>
    <s v="South"/>
    <s v="OFF-LA-10003190"/>
    <x v="1"/>
    <s v="Labels"/>
    <s v="Avery 474"/>
    <n v="9.2159999999999993"/>
    <x v="4"/>
    <n v="0.2"/>
    <x v="2311"/>
  </r>
  <r>
    <n v="2563"/>
    <s v="CA-2012-144288"/>
    <n v="2012"/>
    <d v="2012-12-25T00:00:00"/>
    <d v="2012-12-31T00:00:00"/>
    <s v="Standard Class"/>
    <x v="93"/>
    <s v="Maria Bertelson"/>
    <s v="Consumer"/>
    <x v="0"/>
    <s v="Nashville"/>
    <s v="Tennessee"/>
    <n v="37211"/>
    <s v="South"/>
    <s v="OFF-PA-10002787"/>
    <x v="1"/>
    <s v="Paper"/>
    <s v="Xerox 227"/>
    <n v="10.368000000000002"/>
    <x v="0"/>
    <n v="0.2"/>
    <x v="572"/>
  </r>
  <r>
    <n v="2564"/>
    <s v="CA-2012-110632"/>
    <n v="2012"/>
    <d v="2012-03-17T00:00:00"/>
    <d v="2012-03-22T00:00:00"/>
    <s v="Second Class"/>
    <x v="403"/>
    <s v="Harold Ryan"/>
    <s v="Corporate"/>
    <x v="0"/>
    <s v="New York City"/>
    <s v="New York"/>
    <n v="10009"/>
    <s v="East"/>
    <s v="TEC-AC-10000387"/>
    <x v="2"/>
    <s v="Accessories"/>
    <s v="KeyTronic KT800P2 - Keyboard - Black"/>
    <n v="15.02"/>
    <x v="7"/>
    <n v="0"/>
    <x v="2312"/>
  </r>
  <r>
    <n v="2565"/>
    <s v="CA-2012-110632"/>
    <n v="2012"/>
    <d v="2012-03-17T00:00:00"/>
    <d v="2012-03-22T00:00:00"/>
    <s v="Second Class"/>
    <x v="403"/>
    <s v="Harold Ryan"/>
    <s v="Corporate"/>
    <x v="0"/>
    <s v="New York City"/>
    <s v="New York"/>
    <n v="10009"/>
    <s v="East"/>
    <s v="OFF-ST-10001291"/>
    <x v="1"/>
    <s v="Storage"/>
    <s v="Tenex Personal Self-Stacking Standard File Box, Black/Gray"/>
    <n v="33.82"/>
    <x v="0"/>
    <n v="0"/>
    <x v="2313"/>
  </r>
  <r>
    <n v="2566"/>
    <s v="CA-2014-109589"/>
    <n v="2014"/>
    <d v="2014-12-22T00:00:00"/>
    <d v="2014-12-25T00:00:00"/>
    <s v="First Class"/>
    <x v="631"/>
    <s v="Brian Derr"/>
    <s v="Consumer"/>
    <x v="0"/>
    <s v="Bowling Green"/>
    <s v="Kentucky"/>
    <n v="42104"/>
    <s v="South"/>
    <s v="TEC-AC-10003116"/>
    <x v="2"/>
    <s v="Accessories"/>
    <s v="Memorex Froggy Flash Drive 8 GB"/>
    <n v="71"/>
    <x v="4"/>
    <n v="0"/>
    <x v="2314"/>
  </r>
  <r>
    <n v="2567"/>
    <s v="CA-2014-123967"/>
    <n v="2014"/>
    <d v="2014-11-02T00:00:00"/>
    <d v="2014-11-04T00:00:00"/>
    <s v="Second Class"/>
    <x v="227"/>
    <s v="Sarah Foster"/>
    <s v="Consumer"/>
    <x v="0"/>
    <s v="Bellingham"/>
    <s v="Washington"/>
    <n v="98226"/>
    <s v="West"/>
    <s v="OFF-BI-10001308"/>
    <x v="1"/>
    <s v="Binders"/>
    <s v="GBC Standard Plastic Binding Systems' Combs"/>
    <n v="25.120000000000005"/>
    <x v="2"/>
    <n v="0.2"/>
    <x v="2315"/>
  </r>
  <r>
    <n v="2568"/>
    <s v="CA-2014-123967"/>
    <n v="2014"/>
    <d v="2014-11-02T00:00:00"/>
    <d v="2014-11-04T00:00:00"/>
    <s v="Second Class"/>
    <x v="227"/>
    <s v="Sarah Foster"/>
    <s v="Consumer"/>
    <x v="0"/>
    <s v="Bellingham"/>
    <s v="Washington"/>
    <n v="98226"/>
    <s v="West"/>
    <s v="FUR-TA-10003954"/>
    <x v="0"/>
    <s v="Tables"/>
    <s v="Hon 94000 Series Round Tables"/>
    <n v="2665.62"/>
    <x v="6"/>
    <n v="0"/>
    <x v="2316"/>
  </r>
  <r>
    <n v="2569"/>
    <s v="CA-2014-148929"/>
    <n v="2014"/>
    <d v="2014-09-08T00:00:00"/>
    <d v="2014-09-12T00:00:00"/>
    <s v="Standard Class"/>
    <x v="407"/>
    <s v="Stefania Perrino"/>
    <s v="Corporate"/>
    <x v="0"/>
    <s v="New York City"/>
    <s v="New York"/>
    <n v="10011"/>
    <s v="East"/>
    <s v="OFF-ST-10003282"/>
    <x v="1"/>
    <s v="Storage"/>
    <s v="Advantus 10-Drawer Portable Organizer, Chrome Metal Frame, Smoke Drawers"/>
    <n v="478.08"/>
    <x v="8"/>
    <n v="0"/>
    <x v="2317"/>
  </r>
  <r>
    <n v="2570"/>
    <s v="CA-2014-134404"/>
    <n v="2014"/>
    <d v="2014-12-28T00:00:00"/>
    <d v="2014-12-28T00:00:00"/>
    <s v="Same Day"/>
    <x v="112"/>
    <s v="Dan Reichenbach"/>
    <s v="Corporate"/>
    <x v="0"/>
    <s v="Newark"/>
    <s v="Ohio"/>
    <n v="43055"/>
    <s v="East"/>
    <s v="TEC-PH-10000576"/>
    <x v="2"/>
    <s v="Phones"/>
    <s v="AT&amp;T 1080 Corded phone"/>
    <n v="164.38800000000001"/>
    <x v="0"/>
    <n v="0.4"/>
    <x v="2318"/>
  </r>
  <r>
    <n v="2571"/>
    <s v="CA-2014-134404"/>
    <n v="2014"/>
    <d v="2014-12-28T00:00:00"/>
    <d v="2014-12-28T00:00:00"/>
    <s v="Same Day"/>
    <x v="112"/>
    <s v="Dan Reichenbach"/>
    <s v="Corporate"/>
    <x v="0"/>
    <s v="Newark"/>
    <s v="Ohio"/>
    <n v="43055"/>
    <s v="East"/>
    <s v="OFF-AR-10004441"/>
    <x v="1"/>
    <s v="Art"/>
    <s v="BIC Brite Liner Highlighters"/>
    <n v="13.247999999999999"/>
    <x v="4"/>
    <n v="0.2"/>
    <x v="2319"/>
  </r>
  <r>
    <n v="2572"/>
    <s v="CA-2014-109778"/>
    <n v="2014"/>
    <d v="2014-07-17T00:00:00"/>
    <d v="2014-07-22T00:00:00"/>
    <s v="Standard Class"/>
    <x v="91"/>
    <s v="Valerie Mitchum"/>
    <s v="Home Office"/>
    <x v="0"/>
    <s v="Woodstock"/>
    <s v="Illinois"/>
    <n v="60098"/>
    <s v="Central"/>
    <s v="OFF-AR-10003759"/>
    <x v="1"/>
    <s v="Art"/>
    <s v="Crayola Anti Dust Chalk, 12/Pack"/>
    <n v="2.9120000000000004"/>
    <x v="0"/>
    <n v="0.2"/>
    <x v="2320"/>
  </r>
  <r>
    <n v="2573"/>
    <s v="CA-2013-155845"/>
    <n v="2013"/>
    <d v="2013-08-13T00:00:00"/>
    <d v="2013-08-16T00:00:00"/>
    <s v="Second Class"/>
    <x v="632"/>
    <s v="Chris McAfee"/>
    <s v="Consumer"/>
    <x v="0"/>
    <s v="Carrollton"/>
    <s v="Texas"/>
    <n v="75007"/>
    <s v="Central"/>
    <s v="TEC-AC-10004145"/>
    <x v="2"/>
    <s v="Accessories"/>
    <s v="Logitech diNovo Edge Keyboard"/>
    <n v="1399.9440000000002"/>
    <x v="3"/>
    <n v="0.2"/>
    <x v="2321"/>
  </r>
  <r>
    <n v="2574"/>
    <s v="CA-2014-145128"/>
    <n v="2014"/>
    <d v="2014-07-10T00:00:00"/>
    <d v="2014-07-15T00:00:00"/>
    <s v="Standard Class"/>
    <x v="598"/>
    <s v="Sean Miller"/>
    <s v="Home Office"/>
    <x v="0"/>
    <s v="Lafayette"/>
    <s v="Indiana"/>
    <n v="47905"/>
    <s v="Central"/>
    <s v="FUR-FU-10000293"/>
    <x v="0"/>
    <s v="Furnishings"/>
    <s v="Eldon Antistatic Chair Mats for Low to Medium Pile Carpets"/>
    <n v="526.45000000000005"/>
    <x v="2"/>
    <n v="0"/>
    <x v="2031"/>
  </r>
  <r>
    <n v="2575"/>
    <s v="CA-2011-129091"/>
    <n v="2011"/>
    <d v="2011-11-22T00:00:00"/>
    <d v="2011-11-27T00:00:00"/>
    <s v="Standard Class"/>
    <x v="19"/>
    <s v="Ruben Ausman"/>
    <s v="Corporate"/>
    <x v="0"/>
    <s v="Columbus"/>
    <s v="Georgia"/>
    <n v="31907"/>
    <s v="South"/>
    <s v="OFF-EN-10004955"/>
    <x v="1"/>
    <s v="Envelopes"/>
    <s v="Fashion Color Clasp Envelopes"/>
    <n v="16.23"/>
    <x v="1"/>
    <n v="0"/>
    <x v="2322"/>
  </r>
  <r>
    <n v="2576"/>
    <s v="CA-2011-129091"/>
    <n v="2011"/>
    <d v="2011-11-22T00:00:00"/>
    <d v="2011-11-27T00:00:00"/>
    <s v="Standard Class"/>
    <x v="19"/>
    <s v="Ruben Ausman"/>
    <s v="Corporate"/>
    <x v="0"/>
    <s v="Columbus"/>
    <s v="Georgia"/>
    <n v="31907"/>
    <s v="South"/>
    <s v="OFF-BI-10001071"/>
    <x v="1"/>
    <s v="Binders"/>
    <s v="GBC ProClick Punch Binding System"/>
    <n v="319.89999999999998"/>
    <x v="2"/>
    <n v="0"/>
    <x v="2323"/>
  </r>
  <r>
    <n v="2577"/>
    <s v="CA-2011-129091"/>
    <n v="2011"/>
    <d v="2011-11-22T00:00:00"/>
    <d v="2011-11-27T00:00:00"/>
    <s v="Standard Class"/>
    <x v="19"/>
    <s v="Ruben Ausman"/>
    <s v="Corporate"/>
    <x v="0"/>
    <s v="Columbus"/>
    <s v="Georgia"/>
    <n v="31907"/>
    <s v="South"/>
    <s v="OFF-EN-10001990"/>
    <x v="1"/>
    <s v="Envelopes"/>
    <s v="Staples"/>
    <n v="11.36"/>
    <x v="0"/>
    <n v="0"/>
    <x v="734"/>
  </r>
  <r>
    <n v="2578"/>
    <s v="CA-2011-129091"/>
    <n v="2011"/>
    <d v="2011-11-22T00:00:00"/>
    <d v="2011-11-27T00:00:00"/>
    <s v="Standard Class"/>
    <x v="19"/>
    <s v="Ruben Ausman"/>
    <s v="Corporate"/>
    <x v="0"/>
    <s v="Columbus"/>
    <s v="Georgia"/>
    <n v="31907"/>
    <s v="South"/>
    <s v="OFF-AP-10002734"/>
    <x v="1"/>
    <s v="Appliances"/>
    <s v="Holmes Harmony HEPA Air Purifier for 17 x 20 Room"/>
    <n v="675.12"/>
    <x v="1"/>
    <n v="0"/>
    <x v="2324"/>
  </r>
  <r>
    <n v="2579"/>
    <s v="US-2011-155502"/>
    <n v="2011"/>
    <d v="2011-01-27T00:00:00"/>
    <d v="2011-02-01T00:00:00"/>
    <s v="Standard Class"/>
    <x v="174"/>
    <s v="Shirley Daniels"/>
    <s v="Home Office"/>
    <x v="0"/>
    <s v="Alexandria"/>
    <s v="Virginia"/>
    <n v="22304"/>
    <s v="South"/>
    <s v="FUR-FU-10004587"/>
    <x v="0"/>
    <s v="Furnishings"/>
    <s v="GE General Use Halogen Bulbs, 100 Watts, 1 Bulb per Pack"/>
    <n v="62.820000000000007"/>
    <x v="1"/>
    <n v="0"/>
    <x v="2325"/>
  </r>
  <r>
    <n v="2580"/>
    <s v="US-2011-155502"/>
    <n v="2011"/>
    <d v="2011-01-27T00:00:00"/>
    <d v="2011-02-01T00:00:00"/>
    <s v="Standard Class"/>
    <x v="174"/>
    <s v="Shirley Daniels"/>
    <s v="Home Office"/>
    <x v="0"/>
    <s v="Alexandria"/>
    <s v="Virginia"/>
    <n v="22304"/>
    <s v="South"/>
    <s v="OFF-ST-10004337"/>
    <x v="1"/>
    <s v="Storage"/>
    <s v="SAFCO Commercial Wire Shelving, 72h"/>
    <n v="489.92"/>
    <x v="8"/>
    <n v="0"/>
    <x v="232"/>
  </r>
  <r>
    <n v="2581"/>
    <s v="US-2011-155502"/>
    <n v="2011"/>
    <d v="2011-01-27T00:00:00"/>
    <d v="2011-02-01T00:00:00"/>
    <s v="Standard Class"/>
    <x v="174"/>
    <s v="Shirley Daniels"/>
    <s v="Home Office"/>
    <x v="0"/>
    <s v="Alexandria"/>
    <s v="Virginia"/>
    <n v="22304"/>
    <s v="South"/>
    <s v="OFF-PA-10003072"/>
    <x v="1"/>
    <s v="Paper"/>
    <s v="Eureka Recycled Copy Paper 8 1/2&quot; x 11&quot;, Ream"/>
    <n v="19.440000000000001"/>
    <x v="1"/>
    <n v="0"/>
    <x v="551"/>
  </r>
  <r>
    <n v="2582"/>
    <s v="US-2011-155502"/>
    <n v="2011"/>
    <d v="2011-01-27T00:00:00"/>
    <d v="2011-02-01T00:00:00"/>
    <s v="Standard Class"/>
    <x v="174"/>
    <s v="Shirley Daniels"/>
    <s v="Home Office"/>
    <x v="0"/>
    <s v="Alexandria"/>
    <s v="Virginia"/>
    <n v="22304"/>
    <s v="South"/>
    <s v="OFF-PA-10000380"/>
    <x v="1"/>
    <s v="Paper"/>
    <s v="REDIFORM Incoming/Outgoing Call Register, 11&quot; X 8 1/2&quot;, 100 Messages"/>
    <n v="16.68"/>
    <x v="0"/>
    <n v="0"/>
    <x v="2326"/>
  </r>
  <r>
    <n v="2583"/>
    <s v="US-2011-155502"/>
    <n v="2011"/>
    <d v="2011-01-27T00:00:00"/>
    <d v="2011-02-01T00:00:00"/>
    <s v="Standard Class"/>
    <x v="174"/>
    <s v="Shirley Daniels"/>
    <s v="Home Office"/>
    <x v="0"/>
    <s v="Alexandria"/>
    <s v="Virginia"/>
    <n v="22304"/>
    <s v="South"/>
    <s v="TEC-PH-10004833"/>
    <x v="2"/>
    <s v="Phones"/>
    <s v="Macally Suction Cup Mount"/>
    <n v="155.35"/>
    <x v="11"/>
    <n v="0"/>
    <x v="232"/>
  </r>
  <r>
    <n v="2584"/>
    <s v="US-2011-155502"/>
    <n v="2011"/>
    <d v="2011-01-27T00:00:00"/>
    <d v="2011-02-01T00:00:00"/>
    <s v="Standard Class"/>
    <x v="174"/>
    <s v="Shirley Daniels"/>
    <s v="Home Office"/>
    <x v="0"/>
    <s v="Alexandria"/>
    <s v="Virginia"/>
    <n v="22304"/>
    <s v="South"/>
    <s v="FUR-FU-10001847"/>
    <x v="0"/>
    <s v="Furnishings"/>
    <s v="Eldon Image Series Black Desk Accessories"/>
    <n v="12.419999999999998"/>
    <x v="1"/>
    <n v="0"/>
    <x v="2327"/>
  </r>
  <r>
    <n v="2585"/>
    <s v="US-2011-155502"/>
    <n v="2011"/>
    <d v="2011-01-27T00:00:00"/>
    <d v="2011-02-01T00:00:00"/>
    <s v="Standard Class"/>
    <x v="174"/>
    <s v="Shirley Daniels"/>
    <s v="Home Office"/>
    <x v="0"/>
    <s v="Alexandria"/>
    <s v="Virginia"/>
    <n v="22304"/>
    <s v="South"/>
    <s v="TEC-PH-10002103"/>
    <x v="2"/>
    <s v="Phones"/>
    <s v="Jabra SPEAK 410"/>
    <n v="187.98"/>
    <x v="0"/>
    <n v="0"/>
    <x v="2328"/>
  </r>
  <r>
    <n v="2586"/>
    <s v="CA-2012-121041"/>
    <n v="2012"/>
    <d v="2012-11-03T00:00:00"/>
    <d v="2012-11-10T00:00:00"/>
    <s v="Standard Class"/>
    <x v="294"/>
    <s v="Chris Selesnick"/>
    <s v="Corporate"/>
    <x v="0"/>
    <s v="Haltom City"/>
    <s v="Texas"/>
    <n v="76117"/>
    <s v="Central"/>
    <s v="OFF-EN-10001137"/>
    <x v="1"/>
    <s v="Envelopes"/>
    <s v="#10 Gummed Flap White Envelopes, 100/Box"/>
    <n v="6.6080000000000005"/>
    <x v="0"/>
    <n v="0.2"/>
    <x v="2329"/>
  </r>
  <r>
    <n v="2587"/>
    <s v="CA-2014-131695"/>
    <n v="2014"/>
    <d v="2014-07-01T00:00:00"/>
    <d v="2014-07-07T00:00:00"/>
    <s v="Standard Class"/>
    <x v="267"/>
    <s v="Ralph Arnett"/>
    <s v="Consumer"/>
    <x v="0"/>
    <s v="New York City"/>
    <s v="New York"/>
    <n v="10024"/>
    <s v="East"/>
    <s v="OFF-ST-10001476"/>
    <x v="1"/>
    <s v="Storage"/>
    <s v="Steel Personal Filing/Posting Tote"/>
    <n v="248.57"/>
    <x v="3"/>
    <n v="0"/>
    <x v="2330"/>
  </r>
  <r>
    <n v="2588"/>
    <s v="CA-2014-131695"/>
    <n v="2014"/>
    <d v="2014-07-01T00:00:00"/>
    <d v="2014-07-07T00:00:00"/>
    <s v="Standard Class"/>
    <x v="267"/>
    <s v="Ralph Arnett"/>
    <s v="Consumer"/>
    <x v="0"/>
    <s v="New York City"/>
    <s v="New York"/>
    <n v="10024"/>
    <s v="East"/>
    <s v="FUR-FU-10002045"/>
    <x v="0"/>
    <s v="Furnishings"/>
    <s v="Executive Impressions 14&quot;"/>
    <n v="22.23"/>
    <x v="7"/>
    <n v="0"/>
    <x v="2331"/>
  </r>
  <r>
    <n v="2589"/>
    <s v="CA-2013-137729"/>
    <n v="2013"/>
    <d v="2013-05-06T00:00:00"/>
    <d v="2013-05-10T00:00:00"/>
    <s v="Standard Class"/>
    <x v="593"/>
    <s v="Barry Franz"/>
    <s v="Home Office"/>
    <x v="0"/>
    <s v="Los Angeles"/>
    <s v="California"/>
    <n v="90004"/>
    <s v="West"/>
    <s v="OFF-ST-10001505"/>
    <x v="1"/>
    <s v="Storage"/>
    <s v="Perma STOR-ALL Hanging File Box, 13 1/8&quot;W x 12 1/4&quot;D x 10 1/2&quot;H"/>
    <n v="5.98"/>
    <x v="7"/>
    <n v="0"/>
    <x v="2332"/>
  </r>
  <r>
    <n v="2590"/>
    <s v="CA-2013-137729"/>
    <n v="2013"/>
    <d v="2013-05-06T00:00:00"/>
    <d v="2013-05-10T00:00:00"/>
    <s v="Standard Class"/>
    <x v="593"/>
    <s v="Barry Franz"/>
    <s v="Home Office"/>
    <x v="0"/>
    <s v="Los Angeles"/>
    <s v="California"/>
    <n v="90004"/>
    <s v="West"/>
    <s v="TEC-PH-10001433"/>
    <x v="2"/>
    <s v="Phones"/>
    <s v="Cisco Small Business SPA 502G VoIP phone"/>
    <n v="246.16800000000001"/>
    <x v="1"/>
    <n v="0.2"/>
    <x v="2333"/>
  </r>
  <r>
    <n v="2591"/>
    <s v="US-2013-115455"/>
    <n v="2013"/>
    <d v="2013-09-09T00:00:00"/>
    <d v="2013-09-15T00:00:00"/>
    <s v="Standard Class"/>
    <x v="339"/>
    <s v="Sanjit Engle"/>
    <s v="Consumer"/>
    <x v="0"/>
    <s v="Wheeling"/>
    <s v="Illinois"/>
    <n v="60090"/>
    <s v="Central"/>
    <s v="FUR-FU-10004671"/>
    <x v="0"/>
    <s v="Furnishings"/>
    <s v="Executive Impressions 12&quot; Wall Clock"/>
    <n v="14.136000000000003"/>
    <x v="0"/>
    <n v="0.6"/>
    <x v="2334"/>
  </r>
  <r>
    <n v="2592"/>
    <s v="US-2013-115455"/>
    <n v="2013"/>
    <d v="2013-09-09T00:00:00"/>
    <d v="2013-09-15T00:00:00"/>
    <s v="Standard Class"/>
    <x v="339"/>
    <s v="Sanjit Engle"/>
    <s v="Consumer"/>
    <x v="0"/>
    <s v="Wheeling"/>
    <s v="Illinois"/>
    <n v="60090"/>
    <s v="Central"/>
    <s v="FUR-TA-10003569"/>
    <x v="0"/>
    <s v="Tables"/>
    <s v="Bretford CR8500 Series Meeting Room Furniture"/>
    <n v="601.47"/>
    <x v="1"/>
    <n v="0.5"/>
    <x v="2335"/>
  </r>
  <r>
    <n v="2593"/>
    <s v="CA-2014-128300"/>
    <n v="2014"/>
    <d v="2014-11-25T00:00:00"/>
    <d v="2014-11-27T00:00:00"/>
    <s v="Second Class"/>
    <x v="276"/>
    <s v="Roland Schwarz"/>
    <s v="Corporate"/>
    <x v="0"/>
    <s v="Summerville"/>
    <s v="South Carolina"/>
    <n v="29483"/>
    <s v="South"/>
    <s v="TEC-PH-10002807"/>
    <x v="2"/>
    <s v="Phones"/>
    <s v="Motorla HX550 Universal Bluetooth Headset"/>
    <n v="79.099999999999994"/>
    <x v="0"/>
    <n v="0"/>
    <x v="2336"/>
  </r>
  <r>
    <n v="2594"/>
    <s v="CA-2014-128300"/>
    <n v="2014"/>
    <d v="2014-11-25T00:00:00"/>
    <d v="2014-11-27T00:00:00"/>
    <s v="Second Class"/>
    <x v="276"/>
    <s v="Roland Schwarz"/>
    <s v="Corporate"/>
    <x v="0"/>
    <s v="Summerville"/>
    <s v="South Carolina"/>
    <n v="29483"/>
    <s v="South"/>
    <s v="OFF-BI-10001597"/>
    <x v="1"/>
    <s v="Binders"/>
    <s v="Wilson Jones Ledger-Size, Piano-Hinge Binder, 2&quot;, Blue"/>
    <n v="327.84"/>
    <x v="8"/>
    <n v="0"/>
    <x v="2337"/>
  </r>
  <r>
    <n v="2595"/>
    <s v="CA-2014-149048"/>
    <n v="2014"/>
    <d v="2014-05-14T00:00:00"/>
    <d v="2014-05-18T00:00:00"/>
    <s v="Standard Class"/>
    <x v="312"/>
    <s v="Brian Moss"/>
    <s v="Corporate"/>
    <x v="0"/>
    <s v="Columbus"/>
    <s v="Indiana"/>
    <n v="47201"/>
    <s v="Central"/>
    <s v="OFF-EN-10003296"/>
    <x v="1"/>
    <s v="Envelopes"/>
    <s v="Tyvek Side-Opening Peel &amp; Seel Expanding Envelopes"/>
    <n v="180.96"/>
    <x v="0"/>
    <n v="0"/>
    <x v="2338"/>
  </r>
  <r>
    <n v="2596"/>
    <s v="CA-2014-149048"/>
    <n v="2014"/>
    <d v="2014-05-14T00:00:00"/>
    <d v="2014-05-18T00:00:00"/>
    <s v="Standard Class"/>
    <x v="312"/>
    <s v="Brian Moss"/>
    <s v="Corporate"/>
    <x v="0"/>
    <s v="Columbus"/>
    <s v="Indiana"/>
    <n v="47201"/>
    <s v="Central"/>
    <s v="OFF-BI-10004632"/>
    <x v="1"/>
    <s v="Binders"/>
    <s v="Ibico Hi-Tech Manual Binding System"/>
    <n v="914.97"/>
    <x v="1"/>
    <n v="0"/>
    <x v="2339"/>
  </r>
  <r>
    <n v="2597"/>
    <s v="CA-2014-149048"/>
    <n v="2014"/>
    <d v="2014-05-14T00:00:00"/>
    <d v="2014-05-18T00:00:00"/>
    <s v="Standard Class"/>
    <x v="312"/>
    <s v="Brian Moss"/>
    <s v="Corporate"/>
    <x v="0"/>
    <s v="Columbus"/>
    <s v="Indiana"/>
    <n v="47201"/>
    <s v="Central"/>
    <s v="TEC-PH-10002310"/>
    <x v="2"/>
    <s v="Phones"/>
    <s v="Plantronics Calisto P620-M USB Wireless Speakerphone System"/>
    <n v="587.97"/>
    <x v="1"/>
    <n v="0"/>
    <x v="2340"/>
  </r>
  <r>
    <n v="2598"/>
    <s v="CA-2014-149048"/>
    <n v="2014"/>
    <d v="2014-05-14T00:00:00"/>
    <d v="2014-05-18T00:00:00"/>
    <s v="Standard Class"/>
    <x v="312"/>
    <s v="Brian Moss"/>
    <s v="Corporate"/>
    <x v="0"/>
    <s v="Columbus"/>
    <s v="Indiana"/>
    <n v="47201"/>
    <s v="Central"/>
    <s v="OFF-ST-10000078"/>
    <x v="1"/>
    <s v="Storage"/>
    <s v="Tennsco 6- and 18-Compartment Lockers"/>
    <n v="530.34"/>
    <x v="0"/>
    <n v="0"/>
    <x v="2341"/>
  </r>
  <r>
    <n v="2599"/>
    <s v="CA-2014-149048"/>
    <n v="2014"/>
    <d v="2014-05-14T00:00:00"/>
    <d v="2014-05-18T00:00:00"/>
    <s v="Standard Class"/>
    <x v="312"/>
    <s v="Brian Moss"/>
    <s v="Corporate"/>
    <x v="0"/>
    <s v="Columbus"/>
    <s v="Indiana"/>
    <n v="47201"/>
    <s v="Central"/>
    <s v="OFF-PA-10001752"/>
    <x v="1"/>
    <s v="Paper"/>
    <s v="Hammermill CopyPlus Copy Paper (20Lb. and 84 Bright)"/>
    <n v="14.940000000000001"/>
    <x v="1"/>
    <n v="0"/>
    <x v="2342"/>
  </r>
  <r>
    <n v="2600"/>
    <s v="CA-2014-108553"/>
    <n v="2014"/>
    <d v="2014-04-24T00:00:00"/>
    <d v="2014-04-30T00:00:00"/>
    <s v="Standard Class"/>
    <x v="85"/>
    <s v="Sally Knutson"/>
    <s v="Consumer"/>
    <x v="0"/>
    <s v="New York City"/>
    <s v="New York"/>
    <n v="10024"/>
    <s v="East"/>
    <s v="OFF-AP-10000026"/>
    <x v="1"/>
    <s v="Appliances"/>
    <s v="Tripp Lite Isotel 6 Outlet Surge Protector with Fax/Modem Protection"/>
    <n v="121.94"/>
    <x v="0"/>
    <n v="0"/>
    <x v="2343"/>
  </r>
  <r>
    <n v="2601"/>
    <s v="CA-2014-108553"/>
    <n v="2014"/>
    <d v="2014-04-24T00:00:00"/>
    <d v="2014-04-30T00:00:00"/>
    <s v="Standard Class"/>
    <x v="85"/>
    <s v="Sally Knutson"/>
    <s v="Consumer"/>
    <x v="0"/>
    <s v="New York City"/>
    <s v="New York"/>
    <n v="10024"/>
    <s v="East"/>
    <s v="OFF-SU-10002573"/>
    <x v="1"/>
    <s v="Supplies"/>
    <s v="Acme 10&quot; Easy Grip Assistive Scissors"/>
    <n v="122.71000000000001"/>
    <x v="3"/>
    <n v="0"/>
    <x v="2344"/>
  </r>
  <r>
    <n v="2602"/>
    <s v="CA-2013-165848"/>
    <n v="2013"/>
    <d v="2013-06-05T00:00:00"/>
    <d v="2013-06-05T00:00:00"/>
    <s v="Same Day"/>
    <x v="633"/>
    <s v="Edward Nazzal"/>
    <s v="Consumer"/>
    <x v="0"/>
    <s v="New York City"/>
    <s v="New York"/>
    <n v="10035"/>
    <s v="East"/>
    <s v="OFF-PA-10000349"/>
    <x v="1"/>
    <s v="Paper"/>
    <s v="Staples"/>
    <n v="14.940000000000001"/>
    <x v="1"/>
    <n v="0"/>
    <x v="1961"/>
  </r>
  <r>
    <n v="2603"/>
    <s v="CA-2013-165848"/>
    <n v="2013"/>
    <d v="2013-06-05T00:00:00"/>
    <d v="2013-06-05T00:00:00"/>
    <s v="Same Day"/>
    <x v="633"/>
    <s v="Edward Nazzal"/>
    <s v="Consumer"/>
    <x v="0"/>
    <s v="New York City"/>
    <s v="New York"/>
    <n v="10035"/>
    <s v="East"/>
    <s v="TEC-MA-10003356"/>
    <x v="2"/>
    <s v="Machines"/>
    <s v="Panasonic KX MC6040 Color Laser Multifunction Printer"/>
    <n v="1349.85"/>
    <x v="1"/>
    <n v="0"/>
    <x v="2345"/>
  </r>
  <r>
    <n v="2604"/>
    <s v="CA-2013-165848"/>
    <n v="2013"/>
    <d v="2013-06-05T00:00:00"/>
    <d v="2013-06-05T00:00:00"/>
    <s v="Same Day"/>
    <x v="633"/>
    <s v="Edward Nazzal"/>
    <s v="Consumer"/>
    <x v="0"/>
    <s v="New York City"/>
    <s v="New York"/>
    <n v="10035"/>
    <s v="East"/>
    <s v="FUR-BO-10000362"/>
    <x v="0"/>
    <s v="Bookcases"/>
    <s v="Sauder Inglewood Library Bookcases"/>
    <n v="136.78399999999999"/>
    <x v="7"/>
    <n v="0.2"/>
    <x v="2346"/>
  </r>
  <r>
    <n v="2605"/>
    <s v="CA-2013-165848"/>
    <n v="2013"/>
    <d v="2013-06-05T00:00:00"/>
    <d v="2013-06-05T00:00:00"/>
    <s v="Same Day"/>
    <x v="633"/>
    <s v="Edward Nazzal"/>
    <s v="Consumer"/>
    <x v="0"/>
    <s v="New York City"/>
    <s v="New York"/>
    <n v="10035"/>
    <s v="East"/>
    <s v="FUR-FU-10003878"/>
    <x v="0"/>
    <s v="Furnishings"/>
    <s v="Linden 10&quot; Round Wall Clock, Black"/>
    <n v="61.12"/>
    <x v="4"/>
    <n v="0"/>
    <x v="2347"/>
  </r>
  <r>
    <n v="2606"/>
    <s v="CA-2011-112718"/>
    <n v="2011"/>
    <d v="2011-12-16T00:00:00"/>
    <d v="2011-12-21T00:00:00"/>
    <s v="Standard Class"/>
    <x v="634"/>
    <s v="Kean Nguyen"/>
    <s v="Corporate"/>
    <x v="0"/>
    <s v="Jacksonville"/>
    <s v="Florida"/>
    <n v="32216"/>
    <s v="South"/>
    <s v="OFF-BI-10000591"/>
    <x v="1"/>
    <s v="Binders"/>
    <s v="Avery Binder Labels"/>
    <n v="1.1670000000000003"/>
    <x v="7"/>
    <n v="0.7"/>
    <x v="2348"/>
  </r>
  <r>
    <n v="2607"/>
    <s v="CA-2013-154053"/>
    <n v="2013"/>
    <d v="2013-03-05T00:00:00"/>
    <d v="2013-03-11T00:00:00"/>
    <s v="Standard Class"/>
    <x v="450"/>
    <s v="Michael Granlund"/>
    <s v="Home Office"/>
    <x v="0"/>
    <s v="San Diego"/>
    <s v="California"/>
    <n v="92024"/>
    <s v="West"/>
    <s v="OFF-AR-10003727"/>
    <x v="1"/>
    <s v="Art"/>
    <s v="Berol Giant Pencil Sharpener"/>
    <n v="16.989999999999998"/>
    <x v="7"/>
    <n v="0"/>
    <x v="2349"/>
  </r>
  <r>
    <n v="2608"/>
    <s v="CA-2011-127446"/>
    <n v="2011"/>
    <d v="2011-11-25T00:00:00"/>
    <d v="2011-11-30T00:00:00"/>
    <s v="Standard Class"/>
    <x v="565"/>
    <s v="Matt Collister"/>
    <s v="Corporate"/>
    <x v="0"/>
    <s v="Arlington"/>
    <s v="Texas"/>
    <n v="76017"/>
    <s v="Central"/>
    <s v="TEC-AC-10001635"/>
    <x v="2"/>
    <s v="Accessories"/>
    <s v="KeyTronic KT400U2 - Keyboard - Black"/>
    <n v="24.672000000000001"/>
    <x v="1"/>
    <n v="0.2"/>
    <x v="232"/>
  </r>
  <r>
    <n v="2609"/>
    <s v="CA-2011-127446"/>
    <n v="2011"/>
    <d v="2011-11-25T00:00:00"/>
    <d v="2011-11-30T00:00:00"/>
    <s v="Standard Class"/>
    <x v="565"/>
    <s v="Matt Collister"/>
    <s v="Corporate"/>
    <x v="0"/>
    <s v="Arlington"/>
    <s v="Texas"/>
    <n v="76017"/>
    <s v="Central"/>
    <s v="OFF-LA-10001317"/>
    <x v="1"/>
    <s v="Labels"/>
    <s v="Avery 520"/>
    <n v="2.52"/>
    <x v="7"/>
    <n v="0.2"/>
    <x v="2350"/>
  </r>
  <r>
    <n v="2610"/>
    <s v="CA-2011-127446"/>
    <n v="2011"/>
    <d v="2011-11-25T00:00:00"/>
    <d v="2011-11-30T00:00:00"/>
    <s v="Standard Class"/>
    <x v="565"/>
    <s v="Matt Collister"/>
    <s v="Corporate"/>
    <x v="0"/>
    <s v="Arlington"/>
    <s v="Texas"/>
    <n v="76017"/>
    <s v="Central"/>
    <s v="FUR-TA-10000577"/>
    <x v="0"/>
    <s v="Tables"/>
    <s v="Bretford CR4500 Series Slim Rectangular Table"/>
    <n v="1218.7349999999997"/>
    <x v="2"/>
    <n v="0.3"/>
    <x v="2351"/>
  </r>
  <r>
    <n v="2611"/>
    <s v="CA-2011-127446"/>
    <n v="2011"/>
    <d v="2011-11-25T00:00:00"/>
    <d v="2011-11-30T00:00:00"/>
    <s v="Standard Class"/>
    <x v="565"/>
    <s v="Matt Collister"/>
    <s v="Corporate"/>
    <x v="0"/>
    <s v="Arlington"/>
    <s v="Texas"/>
    <n v="76017"/>
    <s v="Central"/>
    <s v="OFF-LA-10000248"/>
    <x v="1"/>
    <s v="Labels"/>
    <s v="Avery 52"/>
    <n v="5.9039999999999999"/>
    <x v="0"/>
    <n v="0.2"/>
    <x v="2352"/>
  </r>
  <r>
    <n v="2612"/>
    <s v="CA-2011-127446"/>
    <n v="2011"/>
    <d v="2011-11-25T00:00:00"/>
    <d v="2011-11-30T00:00:00"/>
    <s v="Standard Class"/>
    <x v="565"/>
    <s v="Matt Collister"/>
    <s v="Corporate"/>
    <x v="0"/>
    <s v="Arlington"/>
    <s v="Texas"/>
    <n v="76017"/>
    <s v="Central"/>
    <s v="OFF-PA-10000955"/>
    <x v="1"/>
    <s v="Paper"/>
    <s v="Southworth 25% Cotton Granite Paper &amp; Envelopes"/>
    <n v="15.696000000000002"/>
    <x v="1"/>
    <n v="0.2"/>
    <x v="971"/>
  </r>
  <r>
    <n v="2613"/>
    <s v="CA-2011-127446"/>
    <n v="2011"/>
    <d v="2011-11-25T00:00:00"/>
    <d v="2011-11-30T00:00:00"/>
    <s v="Standard Class"/>
    <x v="565"/>
    <s v="Matt Collister"/>
    <s v="Corporate"/>
    <x v="0"/>
    <s v="Arlington"/>
    <s v="Texas"/>
    <n v="76017"/>
    <s v="Central"/>
    <s v="FUR-FU-10000221"/>
    <x v="0"/>
    <s v="Furnishings"/>
    <s v="Master Caster Door Stop, Brown"/>
    <n v="6.0960000000000001"/>
    <x v="1"/>
    <n v="0.6"/>
    <x v="2353"/>
  </r>
  <r>
    <n v="2614"/>
    <s v="CA-2013-137204"/>
    <n v="2013"/>
    <d v="2013-04-29T00:00:00"/>
    <d v="2013-05-06T00:00:00"/>
    <s v="Standard Class"/>
    <x v="635"/>
    <s v="Bill Overfelt"/>
    <s v="Corporate"/>
    <x v="0"/>
    <s v="Los Angeles"/>
    <s v="California"/>
    <n v="90045"/>
    <s v="West"/>
    <s v="FUR-CH-10002304"/>
    <x v="0"/>
    <s v="Chairs"/>
    <s v="Global Stack Chair without Arms, Black"/>
    <n v="41.568000000000005"/>
    <x v="0"/>
    <n v="0.2"/>
    <x v="2354"/>
  </r>
  <r>
    <n v="2615"/>
    <s v="CA-2011-147298"/>
    <n v="2011"/>
    <d v="2011-04-26T00:00:00"/>
    <d v="2011-05-03T00:00:00"/>
    <s v="Standard Class"/>
    <x v="636"/>
    <s v="Aleksandra Gannaway"/>
    <s v="Corporate"/>
    <x v="0"/>
    <s v="Los Angeles"/>
    <s v="California"/>
    <n v="90049"/>
    <s v="West"/>
    <s v="FUR-CH-10004886"/>
    <x v="0"/>
    <s v="Chairs"/>
    <s v="Bevis Steel Folding Chairs"/>
    <n v="230.28000000000003"/>
    <x v="1"/>
    <n v="0.2"/>
    <x v="2355"/>
  </r>
  <r>
    <n v="2616"/>
    <s v="CA-2011-147298"/>
    <n v="2011"/>
    <d v="2011-04-26T00:00:00"/>
    <d v="2011-05-03T00:00:00"/>
    <s v="Standard Class"/>
    <x v="636"/>
    <s v="Aleksandra Gannaway"/>
    <s v="Corporate"/>
    <x v="0"/>
    <s v="Los Angeles"/>
    <s v="California"/>
    <n v="90049"/>
    <s v="West"/>
    <s v="OFF-BI-10001525"/>
    <x v="1"/>
    <s v="Binders"/>
    <s v="Acco Pressboard Covers with Storage Hooks, 14 7/8&quot; x 11&quot;, Executive Red"/>
    <n v="18.288"/>
    <x v="5"/>
    <n v="0.2"/>
    <x v="2356"/>
  </r>
  <r>
    <n v="2617"/>
    <s v="CA-2014-147942"/>
    <n v="2014"/>
    <d v="2014-04-02T00:00:00"/>
    <d v="2014-04-06T00:00:00"/>
    <s v="Standard Class"/>
    <x v="333"/>
    <s v="Maribeth Schnelling"/>
    <s v="Consumer"/>
    <x v="0"/>
    <s v="San Francisco"/>
    <s v="California"/>
    <n v="94110"/>
    <s v="West"/>
    <s v="OFF-LA-10003663"/>
    <x v="1"/>
    <s v="Labels"/>
    <s v="Avery 498"/>
    <n v="5.78"/>
    <x v="0"/>
    <n v="0"/>
    <x v="2357"/>
  </r>
  <r>
    <n v="2618"/>
    <s v="CA-2014-147942"/>
    <n v="2014"/>
    <d v="2014-04-02T00:00:00"/>
    <d v="2014-04-06T00:00:00"/>
    <s v="Standard Class"/>
    <x v="333"/>
    <s v="Maribeth Schnelling"/>
    <s v="Consumer"/>
    <x v="0"/>
    <s v="San Francisco"/>
    <s v="California"/>
    <n v="94110"/>
    <s v="West"/>
    <s v="OFF-BI-10001294"/>
    <x v="1"/>
    <s v="Binders"/>
    <s v="Fellowes Binding Cases"/>
    <n v="121.67999999999999"/>
    <x v="11"/>
    <n v="0.2"/>
    <x v="2358"/>
  </r>
  <r>
    <n v="2619"/>
    <s v="CA-2014-115931"/>
    <n v="2014"/>
    <d v="2014-12-23T00:00:00"/>
    <d v="2014-12-27T00:00:00"/>
    <s v="Standard Class"/>
    <x v="487"/>
    <s v="Jim Mitchum"/>
    <s v="Corporate"/>
    <x v="0"/>
    <s v="Carlsbad"/>
    <s v="New Mexico"/>
    <n v="88220"/>
    <s v="West"/>
    <s v="OFF-AR-10000369"/>
    <x v="1"/>
    <s v="Art"/>
    <s v="Design Ebony Sketching Pencil"/>
    <n v="4.17"/>
    <x v="1"/>
    <n v="0"/>
    <x v="2359"/>
  </r>
  <r>
    <n v="2620"/>
    <s v="CA-2014-115931"/>
    <n v="2014"/>
    <d v="2014-12-23T00:00:00"/>
    <d v="2014-12-27T00:00:00"/>
    <s v="Standard Class"/>
    <x v="487"/>
    <s v="Jim Mitchum"/>
    <s v="Corporate"/>
    <x v="0"/>
    <s v="Carlsbad"/>
    <s v="New Mexico"/>
    <n v="88220"/>
    <s v="West"/>
    <s v="TEC-PH-10001300"/>
    <x v="2"/>
    <s v="Phones"/>
    <s v="iKross Bluetooth Portable Keyboard + Cell Phone Stand Holder + Brush for Apple iPhone 5S 5C 5, 4S 4"/>
    <n v="67.040000000000006"/>
    <x v="4"/>
    <n v="0.2"/>
    <x v="2360"/>
  </r>
  <r>
    <n v="2621"/>
    <s v="CA-2014-115931"/>
    <n v="2014"/>
    <d v="2014-12-23T00:00:00"/>
    <d v="2014-12-27T00:00:00"/>
    <s v="Standard Class"/>
    <x v="487"/>
    <s v="Jim Mitchum"/>
    <s v="Corporate"/>
    <x v="0"/>
    <s v="Carlsbad"/>
    <s v="New Mexico"/>
    <n v="88220"/>
    <s v="West"/>
    <s v="OFF-ST-10000876"/>
    <x v="1"/>
    <s v="Storage"/>
    <s v="Eldon Simplefile Box Office"/>
    <n v="37.32"/>
    <x v="1"/>
    <n v="0"/>
    <x v="2361"/>
  </r>
  <r>
    <n v="2622"/>
    <s v="CA-2014-115931"/>
    <n v="2014"/>
    <d v="2014-12-23T00:00:00"/>
    <d v="2014-12-27T00:00:00"/>
    <s v="Standard Class"/>
    <x v="487"/>
    <s v="Jim Mitchum"/>
    <s v="Corporate"/>
    <x v="0"/>
    <s v="Carlsbad"/>
    <s v="New Mexico"/>
    <n v="88220"/>
    <s v="West"/>
    <s v="OFF-LA-10001404"/>
    <x v="1"/>
    <s v="Labels"/>
    <s v="Avery 517"/>
    <n v="18.45"/>
    <x v="2"/>
    <n v="0"/>
    <x v="1901"/>
  </r>
  <r>
    <n v="2623"/>
    <s v="CA-2011-164861"/>
    <n v="2011"/>
    <d v="2011-12-03T00:00:00"/>
    <d v="2011-12-06T00:00:00"/>
    <s v="Second Class"/>
    <x v="637"/>
    <s v="Matthew Clasen"/>
    <s v="Corporate"/>
    <x v="0"/>
    <s v="Saint Louis"/>
    <s v="Missouri"/>
    <n v="63116"/>
    <s v="Central"/>
    <s v="OFF-PA-10001972"/>
    <x v="1"/>
    <s v="Paper"/>
    <s v="Xerox 214"/>
    <n v="25.92"/>
    <x v="4"/>
    <n v="0"/>
    <x v="245"/>
  </r>
  <r>
    <n v="2624"/>
    <s v="CA-2014-127180"/>
    <n v="2014"/>
    <d v="2014-10-23T00:00:00"/>
    <d v="2014-10-25T00:00:00"/>
    <s v="First Class"/>
    <x v="638"/>
    <s v="Tom Ashbrook"/>
    <s v="Home Office"/>
    <x v="0"/>
    <s v="New York City"/>
    <s v="New York"/>
    <n v="10024"/>
    <s v="East"/>
    <s v="TEC-CO-10004722"/>
    <x v="2"/>
    <s v="Copiers"/>
    <s v="Canon imageCLASS 2200 Advanced Copier"/>
    <n v="11199.968000000001"/>
    <x v="4"/>
    <n v="0.2"/>
    <x v="2362"/>
  </r>
  <r>
    <n v="2625"/>
    <s v="CA-2014-127180"/>
    <n v="2014"/>
    <d v="2014-10-23T00:00:00"/>
    <d v="2014-10-25T00:00:00"/>
    <s v="First Class"/>
    <x v="638"/>
    <s v="Tom Ashbrook"/>
    <s v="Home Office"/>
    <x v="0"/>
    <s v="New York City"/>
    <s v="New York"/>
    <n v="10024"/>
    <s v="East"/>
    <s v="TEC-PH-10001494"/>
    <x v="2"/>
    <s v="Phones"/>
    <s v="Polycom CX600 IP Phone VoIP phone"/>
    <n v="2399.6"/>
    <x v="8"/>
    <n v="0"/>
    <x v="2363"/>
  </r>
  <r>
    <n v="2626"/>
    <s v="CA-2014-127180"/>
    <n v="2014"/>
    <d v="2014-10-23T00:00:00"/>
    <d v="2014-10-25T00:00:00"/>
    <s v="First Class"/>
    <x v="638"/>
    <s v="Tom Ashbrook"/>
    <s v="Home Office"/>
    <x v="0"/>
    <s v="New York City"/>
    <s v="New York"/>
    <n v="10024"/>
    <s v="East"/>
    <s v="OFF-EN-10002500"/>
    <x v="1"/>
    <s v="Envelopes"/>
    <s v="Globe Weis Peel &amp; Seel First Class Envelopes"/>
    <n v="63.9"/>
    <x v="2"/>
    <n v="0"/>
    <x v="1058"/>
  </r>
  <r>
    <n v="2627"/>
    <s v="CA-2014-127180"/>
    <n v="2014"/>
    <d v="2014-10-23T00:00:00"/>
    <d v="2014-10-25T00:00:00"/>
    <s v="First Class"/>
    <x v="638"/>
    <s v="Tom Ashbrook"/>
    <s v="Home Office"/>
    <x v="0"/>
    <s v="New York City"/>
    <s v="New York"/>
    <n v="10024"/>
    <s v="East"/>
    <s v="TEC-PH-10003800"/>
    <x v="2"/>
    <s v="Phones"/>
    <s v="i.Sound Portable Power - 8000 mAh"/>
    <n v="52.99"/>
    <x v="7"/>
    <n v="0"/>
    <x v="2364"/>
  </r>
  <r>
    <n v="2628"/>
    <s v="US-2014-165344"/>
    <n v="2014"/>
    <d v="2014-11-14T00:00:00"/>
    <d v="2014-11-16T00:00:00"/>
    <s v="First Class"/>
    <x v="115"/>
    <s v="Sean Braxton"/>
    <s v="Corporate"/>
    <x v="0"/>
    <s v="Springfield"/>
    <s v="Ohio"/>
    <n v="45503"/>
    <s v="East"/>
    <s v="TEC-AC-10002399"/>
    <x v="2"/>
    <s v="Accessories"/>
    <s v="SanDisk Cruzer 32 GB USB Flash Drive"/>
    <n v="60.864000000000004"/>
    <x v="4"/>
    <n v="0.2"/>
    <x v="2365"/>
  </r>
  <r>
    <n v="2629"/>
    <s v="US-2014-165344"/>
    <n v="2014"/>
    <d v="2014-11-14T00:00:00"/>
    <d v="2014-11-16T00:00:00"/>
    <s v="First Class"/>
    <x v="115"/>
    <s v="Sean Braxton"/>
    <s v="Corporate"/>
    <x v="0"/>
    <s v="Springfield"/>
    <s v="Ohio"/>
    <n v="45503"/>
    <s v="East"/>
    <s v="TEC-MA-10002210"/>
    <x v="2"/>
    <s v="Machines"/>
    <s v="Epson TM-T88V Direct Thermal Printer - Monochrome - Desktop"/>
    <n v="652.99500000000012"/>
    <x v="3"/>
    <n v="0.7"/>
    <x v="2366"/>
  </r>
  <r>
    <n v="2630"/>
    <s v="US-2014-165344"/>
    <n v="2014"/>
    <d v="2014-11-14T00:00:00"/>
    <d v="2014-11-16T00:00:00"/>
    <s v="First Class"/>
    <x v="115"/>
    <s v="Sean Braxton"/>
    <s v="Corporate"/>
    <x v="0"/>
    <s v="Springfield"/>
    <s v="Ohio"/>
    <n v="45503"/>
    <s v="East"/>
    <s v="OFF-BI-10003196"/>
    <x v="1"/>
    <s v="Binders"/>
    <s v="Accohide Poly Flexible Ring Binders"/>
    <n v="11.220000000000002"/>
    <x v="12"/>
    <n v="0.7"/>
    <x v="2367"/>
  </r>
  <r>
    <n v="2631"/>
    <s v="CA-2012-168186"/>
    <n v="2012"/>
    <d v="2012-09-10T00:00:00"/>
    <d v="2012-09-15T00:00:00"/>
    <s v="Standard Class"/>
    <x v="492"/>
    <s v="Aimee Bixby"/>
    <s v="Consumer"/>
    <x v="0"/>
    <s v="Tulsa"/>
    <s v="Oklahoma"/>
    <n v="74133"/>
    <s v="Central"/>
    <s v="OFF-PA-10000477"/>
    <x v="1"/>
    <s v="Paper"/>
    <s v="Xerox 1952"/>
    <n v="14.940000000000001"/>
    <x v="1"/>
    <n v="0"/>
    <x v="1961"/>
  </r>
  <r>
    <n v="2632"/>
    <s v="US-2014-110604"/>
    <n v="2014"/>
    <d v="2014-05-16T00:00:00"/>
    <d v="2014-05-21T00:00:00"/>
    <s v="Standard Class"/>
    <x v="639"/>
    <s v="Jason Fortune-"/>
    <s v="Consumer"/>
    <x v="0"/>
    <s v="Seattle"/>
    <s v="Washington"/>
    <n v="98103"/>
    <s v="West"/>
    <s v="FUR-FU-10000076"/>
    <x v="0"/>
    <s v="Furnishings"/>
    <s v="24-Hour Round Wall Clock"/>
    <n v="39.96"/>
    <x v="0"/>
    <n v="0"/>
    <x v="2368"/>
  </r>
  <r>
    <n v="2633"/>
    <s v="US-2014-110604"/>
    <n v="2014"/>
    <d v="2014-05-16T00:00:00"/>
    <d v="2014-05-21T00:00:00"/>
    <s v="Standard Class"/>
    <x v="639"/>
    <s v="Jason Fortune-"/>
    <s v="Consumer"/>
    <x v="0"/>
    <s v="Seattle"/>
    <s v="Washington"/>
    <n v="98103"/>
    <s v="West"/>
    <s v="FUR-CH-10002017"/>
    <x v="0"/>
    <s v="Chairs"/>
    <s v="SAFCO Optional Arm Kit for Workspace Cribbage Stacking Chair"/>
    <n v="42.624000000000002"/>
    <x v="0"/>
    <n v="0.2"/>
    <x v="2369"/>
  </r>
  <r>
    <n v="2634"/>
    <s v="US-2014-110604"/>
    <n v="2014"/>
    <d v="2014-05-16T00:00:00"/>
    <d v="2014-05-21T00:00:00"/>
    <s v="Standard Class"/>
    <x v="639"/>
    <s v="Jason Fortune-"/>
    <s v="Consumer"/>
    <x v="0"/>
    <s v="Seattle"/>
    <s v="Washington"/>
    <n v="98103"/>
    <s v="West"/>
    <s v="FUR-CH-10004287"/>
    <x v="0"/>
    <s v="Chairs"/>
    <s v="SAFCO Arco Folding Chair"/>
    <n v="220.96"/>
    <x v="7"/>
    <n v="0.2"/>
    <x v="2370"/>
  </r>
  <r>
    <n v="2635"/>
    <s v="CA-2012-116750"/>
    <n v="2012"/>
    <d v="2012-07-05T00:00:00"/>
    <d v="2012-07-10T00:00:00"/>
    <s v="Second Class"/>
    <x v="541"/>
    <s v="Barbara Fisher"/>
    <s v="Corporate"/>
    <x v="0"/>
    <s v="Fayetteville"/>
    <s v="North Carolina"/>
    <n v="28314"/>
    <s v="South"/>
    <s v="FUR-FU-10003829"/>
    <x v="0"/>
    <s v="Furnishings"/>
    <s v="Stackable Trays"/>
    <n v="4.9280000000000008"/>
    <x v="0"/>
    <n v="0.2"/>
    <x v="2371"/>
  </r>
  <r>
    <n v="2636"/>
    <s v="CA-2012-116750"/>
    <n v="2012"/>
    <d v="2012-07-05T00:00:00"/>
    <d v="2012-07-10T00:00:00"/>
    <s v="Second Class"/>
    <x v="541"/>
    <s v="Barbara Fisher"/>
    <s v="Corporate"/>
    <x v="0"/>
    <s v="Fayetteville"/>
    <s v="North Carolina"/>
    <n v="28314"/>
    <s v="South"/>
    <s v="OFF-BI-10004728"/>
    <x v="1"/>
    <s v="Binders"/>
    <s v="Wilson Jones Turn Tabs Binder Tool for Ring Binders"/>
    <n v="7.2300000000000022"/>
    <x v="2"/>
    <n v="0.7"/>
    <x v="2372"/>
  </r>
  <r>
    <n v="2637"/>
    <s v="CA-2012-162369"/>
    <n v="2012"/>
    <d v="2012-08-15T00:00:00"/>
    <d v="2012-08-19T00:00:00"/>
    <s v="Standard Class"/>
    <x v="640"/>
    <s v="Tim Taslimi"/>
    <s v="Corporate"/>
    <x v="0"/>
    <s v="Los Angeles"/>
    <s v="California"/>
    <n v="90045"/>
    <s v="West"/>
    <s v="OFF-ST-10000046"/>
    <x v="1"/>
    <s v="Storage"/>
    <s v="Fellowes Super Stor/Drawer Files"/>
    <n v="323.10000000000002"/>
    <x v="0"/>
    <n v="0"/>
    <x v="2310"/>
  </r>
  <r>
    <n v="2638"/>
    <s v="CA-2014-108441"/>
    <n v="2014"/>
    <d v="2014-06-13T00:00:00"/>
    <d v="2014-06-19T00:00:00"/>
    <s v="Standard Class"/>
    <x v="641"/>
    <s v="Sarah Bern"/>
    <s v="Consumer"/>
    <x v="0"/>
    <s v="New York City"/>
    <s v="New York"/>
    <n v="10035"/>
    <s v="East"/>
    <s v="OFF-PA-10000697"/>
    <x v="1"/>
    <s v="Paper"/>
    <s v="TOPS Voice Message Log Book, Flash Format"/>
    <n v="19.04"/>
    <x v="4"/>
    <n v="0"/>
    <x v="2373"/>
  </r>
  <r>
    <n v="2639"/>
    <s v="CA-2014-108441"/>
    <n v="2014"/>
    <d v="2014-06-13T00:00:00"/>
    <d v="2014-06-19T00:00:00"/>
    <s v="Standard Class"/>
    <x v="641"/>
    <s v="Sarah Bern"/>
    <s v="Consumer"/>
    <x v="0"/>
    <s v="New York City"/>
    <s v="New York"/>
    <n v="10035"/>
    <s v="East"/>
    <s v="OFF-BI-10000848"/>
    <x v="1"/>
    <s v="Binders"/>
    <s v="Angle-D Ring Binders"/>
    <n v="13.128"/>
    <x v="1"/>
    <n v="0.2"/>
    <x v="729"/>
  </r>
  <r>
    <n v="2640"/>
    <s v="CA-2014-108441"/>
    <n v="2014"/>
    <d v="2014-06-13T00:00:00"/>
    <d v="2014-06-19T00:00:00"/>
    <s v="Standard Class"/>
    <x v="641"/>
    <s v="Sarah Bern"/>
    <s v="Consumer"/>
    <x v="0"/>
    <s v="New York City"/>
    <s v="New York"/>
    <n v="10035"/>
    <s v="East"/>
    <s v="OFF-AR-10004691"/>
    <x v="1"/>
    <s v="Art"/>
    <s v="Boston 1730 StandUp Electric Pencil Sharpener"/>
    <n v="64.14"/>
    <x v="1"/>
    <n v="0"/>
    <x v="2374"/>
  </r>
  <r>
    <n v="2641"/>
    <s v="CA-2014-108441"/>
    <n v="2014"/>
    <d v="2014-06-13T00:00:00"/>
    <d v="2014-06-19T00:00:00"/>
    <s v="Standard Class"/>
    <x v="641"/>
    <s v="Sarah Bern"/>
    <s v="Consumer"/>
    <x v="0"/>
    <s v="New York City"/>
    <s v="New York"/>
    <n v="10035"/>
    <s v="East"/>
    <s v="FUR-CH-10000595"/>
    <x v="0"/>
    <s v="Chairs"/>
    <s v="Safco Contoured Stacking Chairs"/>
    <n v="858.24"/>
    <x v="4"/>
    <n v="0.1"/>
    <x v="2375"/>
  </r>
  <r>
    <n v="2642"/>
    <s v="CA-2012-169740"/>
    <n v="2012"/>
    <d v="2012-02-20T00:00:00"/>
    <d v="2012-02-25T00:00:00"/>
    <s v="Standard Class"/>
    <x v="215"/>
    <s v="Liz MacKendrick"/>
    <s v="Consumer"/>
    <x v="0"/>
    <s v="Hot Springs"/>
    <s v="Arkansas"/>
    <n v="71901"/>
    <s v="South"/>
    <s v="TEC-AC-10000927"/>
    <x v="2"/>
    <s v="Accessories"/>
    <s v="Anker Ultrathin Bluetooth Wireless Keyboard Aluminum Cover with Stand "/>
    <n v="29.99"/>
    <x v="7"/>
    <n v="0"/>
    <x v="2376"/>
  </r>
  <r>
    <n v="2643"/>
    <s v="CA-2013-124051"/>
    <n v="2013"/>
    <d v="2013-12-30T00:00:00"/>
    <d v="2013-12-31T00:00:00"/>
    <s v="First Class"/>
    <x v="567"/>
    <s v="Kelly Andreada"/>
    <s v="Consumer"/>
    <x v="0"/>
    <s v="Aurora"/>
    <s v="Illinois"/>
    <n v="60505"/>
    <s v="Central"/>
    <s v="OFF-PA-10001289"/>
    <x v="1"/>
    <s v="Paper"/>
    <s v="White Computer Printout Paper by Universal"/>
    <n v="186.048"/>
    <x v="5"/>
    <n v="0.2"/>
    <x v="2377"/>
  </r>
  <r>
    <n v="2644"/>
    <s v="CA-2013-149111"/>
    <n v="2013"/>
    <d v="2013-04-18T00:00:00"/>
    <d v="2013-04-22T00:00:00"/>
    <s v="Second Class"/>
    <x v="408"/>
    <s v="Ben Ferrer"/>
    <s v="Home Office"/>
    <x v="0"/>
    <s v="Raleigh"/>
    <s v="North Carolina"/>
    <n v="27604"/>
    <s v="South"/>
    <s v="TEC-PH-10003092"/>
    <x v="2"/>
    <s v="Phones"/>
    <s v="Motorola L804"/>
    <n v="36.792000000000002"/>
    <x v="7"/>
    <n v="0.2"/>
    <x v="2378"/>
  </r>
  <r>
    <n v="2645"/>
    <s v="CA-2013-149111"/>
    <n v="2013"/>
    <d v="2013-04-18T00:00:00"/>
    <d v="2013-04-22T00:00:00"/>
    <s v="Second Class"/>
    <x v="408"/>
    <s v="Ben Ferrer"/>
    <s v="Home Office"/>
    <x v="0"/>
    <s v="Raleigh"/>
    <s v="North Carolina"/>
    <n v="27604"/>
    <s v="South"/>
    <s v="FUR-FU-10000206"/>
    <x v="0"/>
    <s v="Furnishings"/>
    <s v="GE General Purpose, Extra Long Life, Showcase &amp; Floodlight Incandescent Bulbs"/>
    <n v="18.624000000000002"/>
    <x v="8"/>
    <n v="0.2"/>
    <x v="2379"/>
  </r>
  <r>
    <n v="2646"/>
    <s v="CA-2011-131002"/>
    <n v="2011"/>
    <d v="2011-09-07T00:00:00"/>
    <d v="2011-09-12T00:00:00"/>
    <s v="Second Class"/>
    <x v="483"/>
    <s v="Tom Boeckenhauer"/>
    <s v="Consumer"/>
    <x v="0"/>
    <s v="Tulsa"/>
    <s v="Oklahoma"/>
    <n v="74133"/>
    <s v="Central"/>
    <s v="FUR-FU-10004270"/>
    <x v="0"/>
    <s v="Furnishings"/>
    <s v="Executive Impressions 13&quot; Clairmont Wall Clock"/>
    <n v="57.69"/>
    <x v="1"/>
    <n v="0"/>
    <x v="2380"/>
  </r>
  <r>
    <n v="2647"/>
    <s v="CA-2011-131002"/>
    <n v="2011"/>
    <d v="2011-09-07T00:00:00"/>
    <d v="2011-09-12T00:00:00"/>
    <s v="Second Class"/>
    <x v="483"/>
    <s v="Tom Boeckenhauer"/>
    <s v="Consumer"/>
    <x v="0"/>
    <s v="Tulsa"/>
    <s v="Oklahoma"/>
    <n v="74133"/>
    <s v="Central"/>
    <s v="OFF-BI-10000948"/>
    <x v="1"/>
    <s v="Binders"/>
    <s v="GBC Laser Imprintable Binding System Covers, Desert Sand"/>
    <n v="42.81"/>
    <x v="1"/>
    <n v="0"/>
    <x v="2381"/>
  </r>
  <r>
    <n v="2648"/>
    <s v="CA-2011-131002"/>
    <n v="2011"/>
    <d v="2011-09-07T00:00:00"/>
    <d v="2011-09-12T00:00:00"/>
    <s v="Second Class"/>
    <x v="483"/>
    <s v="Tom Boeckenhauer"/>
    <s v="Consumer"/>
    <x v="0"/>
    <s v="Tulsa"/>
    <s v="Oklahoma"/>
    <n v="74133"/>
    <s v="Central"/>
    <s v="OFF-PA-10000223"/>
    <x v="1"/>
    <s v="Paper"/>
    <s v="Xerox 2000"/>
    <n v="12.96"/>
    <x v="0"/>
    <n v="0"/>
    <x v="91"/>
  </r>
  <r>
    <n v="2649"/>
    <s v="CA-2011-131002"/>
    <n v="2011"/>
    <d v="2011-09-07T00:00:00"/>
    <d v="2011-09-12T00:00:00"/>
    <s v="Second Class"/>
    <x v="483"/>
    <s v="Tom Boeckenhauer"/>
    <s v="Consumer"/>
    <x v="0"/>
    <s v="Tulsa"/>
    <s v="Oklahoma"/>
    <n v="74133"/>
    <s v="Central"/>
    <s v="FUR-FU-10004665"/>
    <x v="0"/>
    <s v="Furnishings"/>
    <s v="3M Polarizing Task Lamp with Clamp Arm, Light Gray"/>
    <n v="821.87999999999988"/>
    <x v="5"/>
    <n v="0"/>
    <x v="2302"/>
  </r>
  <r>
    <n v="2650"/>
    <s v="CA-2011-131002"/>
    <n v="2011"/>
    <d v="2011-09-07T00:00:00"/>
    <d v="2011-09-12T00:00:00"/>
    <s v="Second Class"/>
    <x v="483"/>
    <s v="Tom Boeckenhauer"/>
    <s v="Consumer"/>
    <x v="0"/>
    <s v="Tulsa"/>
    <s v="Oklahoma"/>
    <n v="74133"/>
    <s v="Central"/>
    <s v="TEC-PH-10000215"/>
    <x v="2"/>
    <s v="Phones"/>
    <s v="Plantronics Cordless Phone Headset with In-line Volume - M214C"/>
    <n v="104.85000000000001"/>
    <x v="1"/>
    <n v="0"/>
    <x v="1293"/>
  </r>
  <r>
    <n v="2651"/>
    <s v="US-2013-146794"/>
    <n v="2013"/>
    <d v="2013-09-27T00:00:00"/>
    <d v="2013-10-02T00:00:00"/>
    <s v="Standard Class"/>
    <x v="64"/>
    <s v="Sally Hughsby"/>
    <s v="Corporate"/>
    <x v="0"/>
    <s v="Hesperia"/>
    <s v="California"/>
    <n v="92345"/>
    <s v="West"/>
    <s v="FUR-BO-10004467"/>
    <x v="0"/>
    <s v="Bookcases"/>
    <s v="Bestar Classic Bookcase"/>
    <n v="424.95749999999992"/>
    <x v="2"/>
    <n v="0.15"/>
    <x v="2382"/>
  </r>
  <r>
    <n v="2652"/>
    <s v="CA-2014-112515"/>
    <n v="2014"/>
    <d v="2014-09-18T00:00:00"/>
    <d v="2014-09-22T00:00:00"/>
    <s v="Second Class"/>
    <x v="127"/>
    <s v="Alan Schoenberger"/>
    <s v="Corporate"/>
    <x v="0"/>
    <s v="Provo"/>
    <s v="Utah"/>
    <n v="84604"/>
    <s v="West"/>
    <s v="OFF-BI-10000829"/>
    <x v="1"/>
    <s v="Binders"/>
    <s v="Avery Non-Stick Binders"/>
    <n v="10.776000000000002"/>
    <x v="1"/>
    <n v="0.2"/>
    <x v="2383"/>
  </r>
  <r>
    <n v="2653"/>
    <s v="CA-2014-112515"/>
    <n v="2014"/>
    <d v="2014-09-18T00:00:00"/>
    <d v="2014-09-22T00:00:00"/>
    <s v="Second Class"/>
    <x v="127"/>
    <s v="Alan Schoenberger"/>
    <s v="Corporate"/>
    <x v="0"/>
    <s v="Provo"/>
    <s v="Utah"/>
    <n v="84604"/>
    <s v="West"/>
    <s v="OFF-BI-10003712"/>
    <x v="1"/>
    <s v="Binders"/>
    <s v="Acco Pressboard Covers with Storage Hooks, 14 7/8&quot; x 11&quot;, Light Blue"/>
    <n v="11.784000000000001"/>
    <x v="1"/>
    <n v="0.2"/>
    <x v="710"/>
  </r>
  <r>
    <n v="2654"/>
    <s v="CA-2014-112515"/>
    <n v="2014"/>
    <d v="2014-09-18T00:00:00"/>
    <d v="2014-09-22T00:00:00"/>
    <s v="Second Class"/>
    <x v="127"/>
    <s v="Alan Schoenberger"/>
    <s v="Corporate"/>
    <x v="0"/>
    <s v="Provo"/>
    <s v="Utah"/>
    <n v="84604"/>
    <s v="West"/>
    <s v="OFF-PA-10000062"/>
    <x v="1"/>
    <s v="Paper"/>
    <s v="Green Bar Computer Printout Paper"/>
    <n v="164.88"/>
    <x v="1"/>
    <n v="0"/>
    <x v="2384"/>
  </r>
  <r>
    <n v="2655"/>
    <s v="CA-2014-112515"/>
    <n v="2014"/>
    <d v="2014-09-18T00:00:00"/>
    <d v="2014-09-22T00:00:00"/>
    <s v="Second Class"/>
    <x v="127"/>
    <s v="Alan Schoenberger"/>
    <s v="Corporate"/>
    <x v="0"/>
    <s v="Provo"/>
    <s v="Utah"/>
    <n v="84604"/>
    <s v="West"/>
    <s v="FUR-BO-10003404"/>
    <x v="0"/>
    <s v="Bookcases"/>
    <s v="Global Adaptabilites Bookcase, Cherry/Storm Gray Finish"/>
    <n v="1292.94"/>
    <x v="1"/>
    <n v="0"/>
    <x v="2385"/>
  </r>
  <r>
    <n v="2656"/>
    <s v="CA-2014-112515"/>
    <n v="2014"/>
    <d v="2014-09-18T00:00:00"/>
    <d v="2014-09-22T00:00:00"/>
    <s v="Second Class"/>
    <x v="127"/>
    <s v="Alan Schoenberger"/>
    <s v="Corporate"/>
    <x v="0"/>
    <s v="Provo"/>
    <s v="Utah"/>
    <n v="84604"/>
    <s v="West"/>
    <s v="OFF-BI-10004233"/>
    <x v="1"/>
    <s v="Binders"/>
    <s v="GBC Pre-Punched Binding Paper, Plastic, White, 8-1/2&quot; x 11&quot;"/>
    <n v="25.584000000000003"/>
    <x v="0"/>
    <n v="0.2"/>
    <x v="2386"/>
  </r>
  <r>
    <n v="2657"/>
    <s v="CA-2014-112515"/>
    <n v="2014"/>
    <d v="2014-09-18T00:00:00"/>
    <d v="2014-09-22T00:00:00"/>
    <s v="Second Class"/>
    <x v="127"/>
    <s v="Alan Schoenberger"/>
    <s v="Corporate"/>
    <x v="0"/>
    <s v="Provo"/>
    <s v="Utah"/>
    <n v="84604"/>
    <s v="West"/>
    <s v="OFF-ST-10001272"/>
    <x v="1"/>
    <s v="Storage"/>
    <s v="Mini 13-1/2 Capacity Data Binder Rack, Pearl"/>
    <n v="261.74"/>
    <x v="0"/>
    <n v="0"/>
    <x v="2387"/>
  </r>
  <r>
    <n v="2658"/>
    <s v="CA-2014-112515"/>
    <n v="2014"/>
    <d v="2014-09-18T00:00:00"/>
    <d v="2014-09-22T00:00:00"/>
    <s v="Second Class"/>
    <x v="127"/>
    <s v="Alan Schoenberger"/>
    <s v="Corporate"/>
    <x v="0"/>
    <s v="Provo"/>
    <s v="Utah"/>
    <n v="84604"/>
    <s v="West"/>
    <s v="OFF-LA-10001175"/>
    <x v="1"/>
    <s v="Labels"/>
    <s v="Avery 514"/>
    <n v="14.399999999999999"/>
    <x v="2"/>
    <n v="0"/>
    <x v="970"/>
  </r>
  <r>
    <n v="2659"/>
    <s v="CA-2013-150343"/>
    <n v="2013"/>
    <d v="2013-08-17T00:00:00"/>
    <d v="2013-08-21T00:00:00"/>
    <s v="Standard Class"/>
    <x v="7"/>
    <s v="Pete Kriz"/>
    <s v="Consumer"/>
    <x v="0"/>
    <s v="San Francisco"/>
    <s v="California"/>
    <n v="94110"/>
    <s v="West"/>
    <s v="OFF-EN-10004030"/>
    <x v="1"/>
    <s v="Envelopes"/>
    <s v="Convenience Packs of Business Envelopes"/>
    <n v="10.86"/>
    <x v="1"/>
    <n v="0"/>
    <x v="141"/>
  </r>
  <r>
    <n v="2660"/>
    <s v="CA-2012-135538"/>
    <n v="2012"/>
    <d v="2012-12-24T00:00:00"/>
    <d v="2012-12-28T00:00:00"/>
    <s v="Standard Class"/>
    <x v="403"/>
    <s v="Harold Ryan"/>
    <s v="Corporate"/>
    <x v="0"/>
    <s v="Gilbert"/>
    <s v="Arizona"/>
    <n v="85234"/>
    <s v="West"/>
    <s v="FUR-CH-10004287"/>
    <x v="0"/>
    <s v="Chairs"/>
    <s v="SAFCO Arco Folding Chair"/>
    <n v="883.84"/>
    <x v="4"/>
    <n v="0.2"/>
    <x v="2388"/>
  </r>
  <r>
    <n v="2661"/>
    <s v="CA-2014-123372"/>
    <n v="2014"/>
    <d v="2014-11-29T00:00:00"/>
    <d v="2014-12-03T00:00:00"/>
    <s v="Standard Class"/>
    <x v="375"/>
    <s v="Deirdre Greer"/>
    <s v="Corporate"/>
    <x v="0"/>
    <s v="New York City"/>
    <s v="New York"/>
    <n v="10035"/>
    <s v="East"/>
    <s v="TEC-PH-10002834"/>
    <x v="2"/>
    <s v="Phones"/>
    <s v="Google Nexus 5"/>
    <n v="1979.89"/>
    <x v="10"/>
    <n v="0"/>
    <x v="2389"/>
  </r>
  <r>
    <n v="2662"/>
    <s v="CA-2014-123372"/>
    <n v="2014"/>
    <d v="2014-11-29T00:00:00"/>
    <d v="2014-12-03T00:00:00"/>
    <s v="Standard Class"/>
    <x v="375"/>
    <s v="Deirdre Greer"/>
    <s v="Corporate"/>
    <x v="0"/>
    <s v="New York City"/>
    <s v="New York"/>
    <n v="10035"/>
    <s v="East"/>
    <s v="OFF-EN-10003055"/>
    <x v="1"/>
    <s v="Envelopes"/>
    <s v="Blue String-Tie &amp; Button Interoffice Envelopes, 10 x 13"/>
    <n v="79.959999999999994"/>
    <x v="0"/>
    <n v="0"/>
    <x v="1147"/>
  </r>
  <r>
    <n v="2663"/>
    <s v="CA-2014-159604"/>
    <n v="2014"/>
    <d v="2014-04-15T00:00:00"/>
    <d v="2014-04-16T00:00:00"/>
    <s v="First Class"/>
    <x v="642"/>
    <s v="Craig Leslie"/>
    <s v="Home Office"/>
    <x v="0"/>
    <s v="Springfield"/>
    <s v="Missouri"/>
    <n v="65807"/>
    <s v="Central"/>
    <s v="OFF-BI-10003460"/>
    <x v="1"/>
    <s v="Binders"/>
    <s v="Acco 3-Hole Punch"/>
    <n v="8.76"/>
    <x v="0"/>
    <n v="0"/>
    <x v="2390"/>
  </r>
  <r>
    <n v="2664"/>
    <s v="CA-2013-164784"/>
    <n v="2013"/>
    <d v="2013-05-02T00:00:00"/>
    <d v="2013-05-05T00:00:00"/>
    <s v="First Class"/>
    <x v="520"/>
    <s v="Herbert Flentye"/>
    <s v="Consumer"/>
    <x v="0"/>
    <s v="Memphis"/>
    <s v="Tennessee"/>
    <n v="38109"/>
    <s v="South"/>
    <s v="OFF-LA-10001569"/>
    <x v="1"/>
    <s v="Labels"/>
    <s v="Avery 499"/>
    <n v="3.9840000000000004"/>
    <x v="7"/>
    <n v="0.2"/>
    <x v="2391"/>
  </r>
  <r>
    <n v="2665"/>
    <s v="CA-2013-164784"/>
    <n v="2013"/>
    <d v="2013-05-02T00:00:00"/>
    <d v="2013-05-05T00:00:00"/>
    <s v="First Class"/>
    <x v="520"/>
    <s v="Herbert Flentye"/>
    <s v="Consumer"/>
    <x v="0"/>
    <s v="Memphis"/>
    <s v="Tennessee"/>
    <n v="38109"/>
    <s v="South"/>
    <s v="FUR-TA-10004534"/>
    <x v="0"/>
    <s v="Tables"/>
    <s v="Bevis 44 x 96 Conference Tables"/>
    <n v="370.62"/>
    <x v="1"/>
    <n v="0.4"/>
    <x v="2392"/>
  </r>
  <r>
    <n v="2666"/>
    <s v="CA-2013-164784"/>
    <n v="2013"/>
    <d v="2013-05-02T00:00:00"/>
    <d v="2013-05-05T00:00:00"/>
    <s v="First Class"/>
    <x v="520"/>
    <s v="Herbert Flentye"/>
    <s v="Consumer"/>
    <x v="0"/>
    <s v="Memphis"/>
    <s v="Tennessee"/>
    <n v="38109"/>
    <s v="South"/>
    <s v="OFF-BI-10002954"/>
    <x v="1"/>
    <s v="Binders"/>
    <s v="Newell 3-Hole Punched Plastic Slotted Magazine Holders for Binders"/>
    <n v="2.7420000000000004"/>
    <x v="0"/>
    <n v="0.7"/>
    <x v="2393"/>
  </r>
  <r>
    <n v="2667"/>
    <s v="CA-2013-111794"/>
    <n v="2013"/>
    <d v="2013-10-02T00:00:00"/>
    <d v="2013-10-02T00:00:00"/>
    <s v="Same Day"/>
    <x v="643"/>
    <s v="Hunter Glantz"/>
    <s v="Consumer"/>
    <x v="0"/>
    <s v="Amarillo"/>
    <s v="Texas"/>
    <n v="79109"/>
    <s v="Central"/>
    <s v="TEC-AC-10003832"/>
    <x v="2"/>
    <s v="Accessories"/>
    <s v="Imation 16GB Mini TravelDrive USB 2.0 Flash Drive"/>
    <n v="79.512000000000015"/>
    <x v="1"/>
    <n v="0.2"/>
    <x v="2394"/>
  </r>
  <r>
    <n v="2668"/>
    <s v="CA-2013-111794"/>
    <n v="2013"/>
    <d v="2013-10-02T00:00:00"/>
    <d v="2013-10-02T00:00:00"/>
    <s v="Same Day"/>
    <x v="643"/>
    <s v="Hunter Glantz"/>
    <s v="Consumer"/>
    <x v="0"/>
    <s v="Amarillo"/>
    <s v="Texas"/>
    <n v="79109"/>
    <s v="Central"/>
    <s v="OFF-PA-10000474"/>
    <x v="1"/>
    <s v="Paper"/>
    <s v="Staples"/>
    <n v="28.352"/>
    <x v="7"/>
    <n v="0.2"/>
    <x v="2395"/>
  </r>
  <r>
    <n v="2669"/>
    <s v="US-2012-139759"/>
    <n v="2012"/>
    <d v="2012-08-25T00:00:00"/>
    <d v="2012-08-30T00:00:00"/>
    <s v="Standard Class"/>
    <x v="644"/>
    <s v="Nancy Lomonaco"/>
    <s v="Home Office"/>
    <x v="0"/>
    <s v="Los Angeles"/>
    <s v="California"/>
    <n v="90045"/>
    <s v="West"/>
    <s v="FUR-CH-10002774"/>
    <x v="0"/>
    <s v="Chairs"/>
    <s v="Global Deluxe Stacking Chair, Gray"/>
    <n v="40.783999999999999"/>
    <x v="7"/>
    <n v="0.2"/>
    <x v="2396"/>
  </r>
  <r>
    <n v="2670"/>
    <s v="US-2012-139759"/>
    <n v="2012"/>
    <d v="2012-08-25T00:00:00"/>
    <d v="2012-08-30T00:00:00"/>
    <s v="Standard Class"/>
    <x v="644"/>
    <s v="Nancy Lomonaco"/>
    <s v="Home Office"/>
    <x v="0"/>
    <s v="Los Angeles"/>
    <s v="California"/>
    <n v="90045"/>
    <s v="West"/>
    <s v="OFF-AP-10002765"/>
    <x v="1"/>
    <s v="Appliances"/>
    <s v="Fellowes Advanced Computer Series Surge Protectors"/>
    <n v="105.96"/>
    <x v="4"/>
    <n v="0"/>
    <x v="2397"/>
  </r>
  <r>
    <n v="2671"/>
    <s v="CA-2011-126403"/>
    <n v="2011"/>
    <d v="2011-09-09T00:00:00"/>
    <d v="2011-09-12T00:00:00"/>
    <s v="Second Class"/>
    <x v="645"/>
    <s v="Rick Reed"/>
    <s v="Corporate"/>
    <x v="0"/>
    <s v="Lowell"/>
    <s v="Massachusetts"/>
    <n v="1852"/>
    <s v="East"/>
    <s v="OFF-PA-10001144"/>
    <x v="1"/>
    <s v="Paper"/>
    <s v="Xerox 1913"/>
    <n v="166.44"/>
    <x v="1"/>
    <n v="0"/>
    <x v="1797"/>
  </r>
  <r>
    <n v="2672"/>
    <s v="CA-2011-126403"/>
    <n v="2011"/>
    <d v="2011-09-09T00:00:00"/>
    <d v="2011-09-12T00:00:00"/>
    <s v="Second Class"/>
    <x v="645"/>
    <s v="Rick Reed"/>
    <s v="Corporate"/>
    <x v="0"/>
    <s v="Lowell"/>
    <s v="Massachusetts"/>
    <n v="1852"/>
    <s v="East"/>
    <s v="FUR-CH-10003761"/>
    <x v="0"/>
    <s v="Chairs"/>
    <s v="Global Italian Leather Office Chair"/>
    <n v="785.87999999999988"/>
    <x v="5"/>
    <n v="0"/>
    <x v="2398"/>
  </r>
  <r>
    <n v="2673"/>
    <s v="CA-2011-126403"/>
    <n v="2011"/>
    <d v="2011-09-09T00:00:00"/>
    <d v="2011-09-12T00:00:00"/>
    <s v="Second Class"/>
    <x v="645"/>
    <s v="Rick Reed"/>
    <s v="Corporate"/>
    <x v="0"/>
    <s v="Lowell"/>
    <s v="Massachusetts"/>
    <n v="1852"/>
    <s v="East"/>
    <s v="OFF-PA-10004665"/>
    <x v="1"/>
    <s v="Paper"/>
    <s v="Advantus Motivational Note Cards"/>
    <n v="26.2"/>
    <x v="0"/>
    <n v="0"/>
    <x v="2399"/>
  </r>
  <r>
    <n v="2674"/>
    <s v="CA-2011-126403"/>
    <n v="2011"/>
    <d v="2011-09-09T00:00:00"/>
    <d v="2011-09-12T00:00:00"/>
    <s v="Second Class"/>
    <x v="645"/>
    <s v="Rick Reed"/>
    <s v="Corporate"/>
    <x v="0"/>
    <s v="Lowell"/>
    <s v="Massachusetts"/>
    <n v="1852"/>
    <s v="East"/>
    <s v="OFF-ST-10000078"/>
    <x v="1"/>
    <s v="Storage"/>
    <s v="Tennsco 6- and 18-Compartment Lockers"/>
    <n v="1325.8500000000001"/>
    <x v="2"/>
    <n v="0"/>
    <x v="2400"/>
  </r>
  <r>
    <n v="2675"/>
    <s v="CA-2014-136875"/>
    <n v="2014"/>
    <d v="2014-12-04T00:00:00"/>
    <d v="2014-12-04T00:00:00"/>
    <s v="Same Day"/>
    <x v="646"/>
    <s v="Toby Carlisle"/>
    <s v="Consumer"/>
    <x v="0"/>
    <s v="San Diego"/>
    <s v="California"/>
    <n v="92024"/>
    <s v="West"/>
    <s v="OFF-PA-10000357"/>
    <x v="1"/>
    <s v="Paper"/>
    <s v="Xerox 1888"/>
    <n v="166.44"/>
    <x v="1"/>
    <n v="0"/>
    <x v="1797"/>
  </r>
  <r>
    <n v="2676"/>
    <s v="CA-2014-132185"/>
    <n v="2014"/>
    <d v="2014-11-28T00:00:00"/>
    <d v="2014-12-03T00:00:00"/>
    <s v="Standard Class"/>
    <x v="140"/>
    <s v="Doug Bickford"/>
    <s v="Consumer"/>
    <x v="0"/>
    <s v="Asheville"/>
    <s v="North Carolina"/>
    <n v="28806"/>
    <s v="South"/>
    <s v="OFF-AR-10000422"/>
    <x v="1"/>
    <s v="Art"/>
    <s v="Pencil and Crayon Sharpener"/>
    <n v="8.76"/>
    <x v="2"/>
    <n v="0.2"/>
    <x v="2401"/>
  </r>
  <r>
    <n v="2677"/>
    <s v="CA-2014-132185"/>
    <n v="2014"/>
    <d v="2014-11-28T00:00:00"/>
    <d v="2014-12-03T00:00:00"/>
    <s v="Standard Class"/>
    <x v="140"/>
    <s v="Doug Bickford"/>
    <s v="Consumer"/>
    <x v="0"/>
    <s v="Asheville"/>
    <s v="North Carolina"/>
    <n v="28806"/>
    <s v="South"/>
    <s v="OFF-AP-10001205"/>
    <x v="1"/>
    <s v="Appliances"/>
    <s v="Belkin 5 Outlet SurgeMaster Power Centers"/>
    <n v="43.584000000000003"/>
    <x v="7"/>
    <n v="0.2"/>
    <x v="2402"/>
  </r>
  <r>
    <n v="2678"/>
    <s v="US-2011-160780"/>
    <n v="2011"/>
    <d v="2011-06-21T00:00:00"/>
    <d v="2011-06-21T00:00:00"/>
    <s v="Same Day"/>
    <x v="647"/>
    <s v="Stewart Visinsky"/>
    <s v="Consumer"/>
    <x v="0"/>
    <s v="Pueblo"/>
    <s v="Colorado"/>
    <n v="81001"/>
    <s v="West"/>
    <s v="OFF-BI-10001116"/>
    <x v="1"/>
    <s v="Binders"/>
    <s v="Wilson Jones 1&quot; Hanging DublLock Ring Binders"/>
    <n v="11.088000000000003"/>
    <x v="3"/>
    <n v="0.7"/>
    <x v="2403"/>
  </r>
  <r>
    <n v="2679"/>
    <s v="US-2011-160780"/>
    <n v="2011"/>
    <d v="2011-06-21T00:00:00"/>
    <d v="2011-06-21T00:00:00"/>
    <s v="Same Day"/>
    <x v="647"/>
    <s v="Stewart Visinsky"/>
    <s v="Consumer"/>
    <x v="0"/>
    <s v="Pueblo"/>
    <s v="Colorado"/>
    <n v="81001"/>
    <s v="West"/>
    <s v="OFF-BI-10002931"/>
    <x v="1"/>
    <s v="Binders"/>
    <s v="Avery Trapezoid Extra Heavy Duty 4&quot; Binders"/>
    <n v="25.164000000000001"/>
    <x v="0"/>
    <n v="0.7"/>
    <x v="2404"/>
  </r>
  <r>
    <n v="2680"/>
    <s v="CA-2014-127026"/>
    <n v="2014"/>
    <d v="2014-01-22T00:00:00"/>
    <d v="2014-01-28T00:00:00"/>
    <s v="Standard Class"/>
    <x v="414"/>
    <s v="Mick Hernandez"/>
    <s v="Home Office"/>
    <x v="0"/>
    <s v="Jackson"/>
    <s v="Michigan"/>
    <n v="49201"/>
    <s v="Central"/>
    <s v="OFF-BI-10000546"/>
    <x v="1"/>
    <s v="Binders"/>
    <s v="Avery Durable Binders"/>
    <n v="14.399999999999999"/>
    <x v="2"/>
    <n v="0"/>
    <x v="970"/>
  </r>
  <r>
    <n v="2681"/>
    <s v="CA-2014-127026"/>
    <n v="2014"/>
    <d v="2014-01-22T00:00:00"/>
    <d v="2014-01-28T00:00:00"/>
    <s v="Standard Class"/>
    <x v="414"/>
    <s v="Mick Hernandez"/>
    <s v="Home Office"/>
    <x v="0"/>
    <s v="Jackson"/>
    <s v="Michigan"/>
    <n v="49201"/>
    <s v="Central"/>
    <s v="TEC-AC-10002049"/>
    <x v="2"/>
    <s v="Accessories"/>
    <s v="Logitech G19 Programmable Gaming Keyboard"/>
    <n v="619.94999999999993"/>
    <x v="2"/>
    <n v="0"/>
    <x v="1047"/>
  </r>
  <r>
    <n v="2682"/>
    <s v="CA-2014-127026"/>
    <n v="2014"/>
    <d v="2014-01-22T00:00:00"/>
    <d v="2014-01-28T00:00:00"/>
    <s v="Standard Class"/>
    <x v="414"/>
    <s v="Mick Hernandez"/>
    <s v="Home Office"/>
    <x v="0"/>
    <s v="Jackson"/>
    <s v="Michigan"/>
    <n v="49201"/>
    <s v="Central"/>
    <s v="OFF-BI-10001196"/>
    <x v="1"/>
    <s v="Binders"/>
    <s v="Avery Flip-Chart Easel Binder, Black"/>
    <n v="89.52"/>
    <x v="4"/>
    <n v="0"/>
    <x v="2405"/>
  </r>
  <r>
    <n v="2683"/>
    <s v="CA-2014-127026"/>
    <n v="2014"/>
    <d v="2014-01-22T00:00:00"/>
    <d v="2014-01-28T00:00:00"/>
    <s v="Standard Class"/>
    <x v="414"/>
    <s v="Mick Hernandez"/>
    <s v="Home Office"/>
    <x v="0"/>
    <s v="Jackson"/>
    <s v="Michigan"/>
    <n v="49201"/>
    <s v="Central"/>
    <s v="TEC-MA-10002981"/>
    <x v="2"/>
    <s v="Machines"/>
    <s v="I.R.I.S IRISCard Anywhere 5 Card Scanner"/>
    <n v="350.97300000000007"/>
    <x v="1"/>
    <n v="0.1"/>
    <x v="2406"/>
  </r>
  <r>
    <n v="2684"/>
    <s v="CA-2014-127026"/>
    <n v="2014"/>
    <d v="2014-01-22T00:00:00"/>
    <d v="2014-01-28T00:00:00"/>
    <s v="Standard Class"/>
    <x v="414"/>
    <s v="Mick Hernandez"/>
    <s v="Home Office"/>
    <x v="0"/>
    <s v="Jackson"/>
    <s v="Michigan"/>
    <n v="49201"/>
    <s v="Central"/>
    <s v="TEC-PH-10003601"/>
    <x v="2"/>
    <s v="Phones"/>
    <s v="Ativa D5772 2-Line 5.8GHz Digital Expandable Corded/Cordless Phone System with Answering &amp; Caller ID/Call Waiting, Black/Silver"/>
    <n v="164.99"/>
    <x v="7"/>
    <n v="0"/>
    <x v="2407"/>
  </r>
  <r>
    <n v="2685"/>
    <s v="CA-2014-137085"/>
    <n v="2014"/>
    <d v="2014-06-30T00:00:00"/>
    <d v="2014-07-07T00:00:00"/>
    <s v="Standard Class"/>
    <x v="564"/>
    <s v="Carol Triggs"/>
    <s v="Consumer"/>
    <x v="0"/>
    <s v="Los Angeles"/>
    <s v="California"/>
    <n v="90004"/>
    <s v="West"/>
    <s v="OFF-BI-10000632"/>
    <x v="1"/>
    <s v="Binders"/>
    <s v="Satellite Sectional Post Binders"/>
    <n v="312.55200000000002"/>
    <x v="6"/>
    <n v="0.2"/>
    <x v="2408"/>
  </r>
  <r>
    <n v="2686"/>
    <s v="CA-2013-133123"/>
    <n v="2013"/>
    <d v="2013-09-07T00:00:00"/>
    <d v="2013-09-12T00:00:00"/>
    <s v="Standard Class"/>
    <x v="41"/>
    <s v="Karl Braun"/>
    <s v="Consumer"/>
    <x v="0"/>
    <s v="Thomasville"/>
    <s v="North Carolina"/>
    <n v="27360"/>
    <s v="South"/>
    <s v="OFF-EN-10003055"/>
    <x v="1"/>
    <s v="Envelopes"/>
    <s v="Blue String-Tie &amp; Button Interoffice Envelopes, 10 x 13"/>
    <n v="95.951999999999998"/>
    <x v="1"/>
    <n v="0.2"/>
    <x v="2409"/>
  </r>
  <r>
    <n v="2687"/>
    <s v="CA-2013-133123"/>
    <n v="2013"/>
    <d v="2013-09-07T00:00:00"/>
    <d v="2013-09-12T00:00:00"/>
    <s v="Standard Class"/>
    <x v="41"/>
    <s v="Karl Braun"/>
    <s v="Consumer"/>
    <x v="0"/>
    <s v="Thomasville"/>
    <s v="North Carolina"/>
    <n v="27360"/>
    <s v="South"/>
    <s v="OFF-BI-10001031"/>
    <x v="1"/>
    <s v="Binders"/>
    <s v="Pressboard Data Binders by Wilson Jones"/>
    <n v="3.2040000000000002"/>
    <x v="0"/>
    <n v="0.7"/>
    <x v="2410"/>
  </r>
  <r>
    <n v="2688"/>
    <s v="US-2013-128195"/>
    <n v="2013"/>
    <d v="2013-08-05T00:00:00"/>
    <d v="2013-08-06T00:00:00"/>
    <s v="First Class"/>
    <x v="267"/>
    <s v="Ralph Arnett"/>
    <s v="Consumer"/>
    <x v="0"/>
    <s v="Peoria"/>
    <s v="Illinois"/>
    <n v="61604"/>
    <s v="Central"/>
    <s v="OFF-BI-10002003"/>
    <x v="1"/>
    <s v="Binders"/>
    <s v="Ibico Presentation Index for Binding Systems"/>
    <n v="3.9799999999999991"/>
    <x v="2"/>
    <n v="0.8"/>
    <x v="2411"/>
  </r>
  <r>
    <n v="2689"/>
    <s v="CA-2012-153220"/>
    <n v="2012"/>
    <d v="2012-11-12T00:00:00"/>
    <d v="2012-11-14T00:00:00"/>
    <s v="First Class"/>
    <x v="289"/>
    <s v="Yoseph Carroll"/>
    <s v="Corporate"/>
    <x v="0"/>
    <s v="Los Angeles"/>
    <s v="California"/>
    <n v="90032"/>
    <s v="West"/>
    <s v="OFF-PA-10003016"/>
    <x v="1"/>
    <s v="Paper"/>
    <s v="Adams &quot;While You Were Out&quot; Message Pads"/>
    <n v="15.700000000000001"/>
    <x v="2"/>
    <n v="0"/>
    <x v="2412"/>
  </r>
  <r>
    <n v="2690"/>
    <s v="CA-2011-123064"/>
    <n v="2011"/>
    <d v="2011-06-30T00:00:00"/>
    <d v="2011-07-02T00:00:00"/>
    <s v="First Class"/>
    <x v="154"/>
    <s v="Russell Applegate"/>
    <s v="Consumer"/>
    <x v="0"/>
    <s v="Chicago"/>
    <s v="Illinois"/>
    <n v="60653"/>
    <s v="Central"/>
    <s v="OFF-AR-10004582"/>
    <x v="1"/>
    <s v="Art"/>
    <s v="BIC Brite Liner Grip Highlighters"/>
    <n v="5.2480000000000002"/>
    <x v="4"/>
    <n v="0.2"/>
    <x v="2413"/>
  </r>
  <r>
    <n v="2691"/>
    <s v="CA-2014-156412"/>
    <n v="2014"/>
    <d v="2014-12-05T00:00:00"/>
    <d v="2014-12-09T00:00:00"/>
    <s v="Standard Class"/>
    <x v="380"/>
    <s v="Charles McCrossin"/>
    <s v="Consumer"/>
    <x v="0"/>
    <s v="Philadelphia"/>
    <s v="Pennsylvania"/>
    <n v="19134"/>
    <s v="East"/>
    <s v="OFF-BI-10004364"/>
    <x v="1"/>
    <s v="Binders"/>
    <s v="Storex Dura Pro Binders"/>
    <n v="5.3460000000000019"/>
    <x v="1"/>
    <n v="0.7"/>
    <x v="2414"/>
  </r>
  <r>
    <n v="2692"/>
    <s v="US-2013-144211"/>
    <n v="2013"/>
    <d v="2013-08-29T00:00:00"/>
    <d v="2013-09-03T00:00:00"/>
    <s v="Standard Class"/>
    <x v="79"/>
    <s v="Chad Sievert"/>
    <s v="Consumer"/>
    <x v="0"/>
    <s v="Englewood"/>
    <s v="Colorado"/>
    <n v="80112"/>
    <s v="West"/>
    <s v="OFF-PA-10002246"/>
    <x v="1"/>
    <s v="Paper"/>
    <s v="Wirebound Four 2-3/4 x 5 Forms per Page, 400 Sets per Book"/>
    <n v="15.48"/>
    <x v="1"/>
    <n v="0.2"/>
    <x v="2415"/>
  </r>
  <r>
    <n v="2693"/>
    <s v="US-2013-144211"/>
    <n v="2013"/>
    <d v="2013-08-29T00:00:00"/>
    <d v="2013-09-03T00:00:00"/>
    <s v="Standard Class"/>
    <x v="79"/>
    <s v="Chad Sievert"/>
    <s v="Consumer"/>
    <x v="0"/>
    <s v="Englewood"/>
    <s v="Colorado"/>
    <n v="80112"/>
    <s v="West"/>
    <s v="TEC-PH-10002890"/>
    <x v="2"/>
    <s v="Phones"/>
    <s v="AT&amp;T 17929 Lendline Telephone"/>
    <n v="108.57599999999999"/>
    <x v="1"/>
    <n v="0.2"/>
    <x v="2416"/>
  </r>
  <r>
    <n v="2694"/>
    <s v="CA-2013-138079"/>
    <n v="2013"/>
    <d v="2013-01-22T00:00:00"/>
    <d v="2013-01-28T00:00:00"/>
    <s v="Standard Class"/>
    <x v="295"/>
    <s v="Anthony Johnson"/>
    <s v="Corporate"/>
    <x v="0"/>
    <s v="Seattle"/>
    <s v="Washington"/>
    <n v="98115"/>
    <s v="West"/>
    <s v="FUR-FU-10001475"/>
    <x v="0"/>
    <s v="Furnishings"/>
    <s v="Contract Clock, 14&quot;, Brown"/>
    <n v="109.9"/>
    <x v="2"/>
    <n v="0"/>
    <x v="2417"/>
  </r>
  <r>
    <n v="2695"/>
    <s v="CA-2011-143182"/>
    <n v="2011"/>
    <d v="2011-10-15T00:00:00"/>
    <d v="2011-10-20T00:00:00"/>
    <s v="Standard Class"/>
    <x v="297"/>
    <s v="Dan Lawera"/>
    <s v="Consumer"/>
    <x v="0"/>
    <s v="Hialeah"/>
    <s v="Florida"/>
    <n v="33012"/>
    <s v="South"/>
    <s v="FUR-FU-10004270"/>
    <x v="0"/>
    <s v="Furnishings"/>
    <s v="Executive Impressions 13&quot; Clairmont Wall Clock"/>
    <n v="15.384"/>
    <x v="7"/>
    <n v="0.2"/>
    <x v="2418"/>
  </r>
  <r>
    <n v="2696"/>
    <s v="CA-2013-161662"/>
    <n v="2013"/>
    <d v="2013-02-07T00:00:00"/>
    <d v="2013-02-09T00:00:00"/>
    <s v="First Class"/>
    <x v="648"/>
    <s v="Bobby Elias"/>
    <s v="Consumer"/>
    <x v="0"/>
    <s v="Lancaster"/>
    <s v="Ohio"/>
    <n v="43130"/>
    <s v="East"/>
    <s v="OFF-PA-10003465"/>
    <x v="1"/>
    <s v="Paper"/>
    <s v="Xerox 1912"/>
    <n v="30.352"/>
    <x v="0"/>
    <n v="0.2"/>
    <x v="2419"/>
  </r>
  <r>
    <n v="2697"/>
    <s v="CA-2011-145317"/>
    <n v="2011"/>
    <d v="2011-03-18T00:00:00"/>
    <d v="2011-03-23T00:00:00"/>
    <s v="Standard Class"/>
    <x v="598"/>
    <s v="Sean Miller"/>
    <s v="Home Office"/>
    <x v="0"/>
    <s v="Jacksonville"/>
    <s v="Florida"/>
    <n v="32216"/>
    <s v="South"/>
    <s v="TEC-MA-10003626"/>
    <x v="2"/>
    <s v="Machines"/>
    <s v="Hewlett-Packard Deskjet 6540 Color Inkjet Printer"/>
    <n v="821.3"/>
    <x v="4"/>
    <n v="0.5"/>
    <x v="2420"/>
  </r>
  <r>
    <n v="2698"/>
    <s v="CA-2011-145317"/>
    <n v="2011"/>
    <d v="2011-03-18T00:00:00"/>
    <d v="2011-03-23T00:00:00"/>
    <s v="Standard Class"/>
    <x v="598"/>
    <s v="Sean Miller"/>
    <s v="Home Office"/>
    <x v="0"/>
    <s v="Jacksonville"/>
    <s v="Florida"/>
    <n v="32216"/>
    <s v="South"/>
    <s v="TEC-MA-10002412"/>
    <x v="2"/>
    <s v="Machines"/>
    <s v="Cisco TelePresence System EX90 Videoconferencing Unit"/>
    <n v="22638.48"/>
    <x v="5"/>
    <n v="0.5"/>
    <x v="2421"/>
  </r>
  <r>
    <n v="2699"/>
    <s v="CA-2011-145317"/>
    <n v="2011"/>
    <d v="2011-03-18T00:00:00"/>
    <d v="2011-03-23T00:00:00"/>
    <s v="Standard Class"/>
    <x v="598"/>
    <s v="Sean Miller"/>
    <s v="Home Office"/>
    <x v="0"/>
    <s v="Jacksonville"/>
    <s v="Florida"/>
    <n v="32216"/>
    <s v="South"/>
    <s v="OFF-PA-10001804"/>
    <x v="1"/>
    <s v="Paper"/>
    <s v="Xerox 195"/>
    <n v="21.376000000000001"/>
    <x v="4"/>
    <n v="0.2"/>
    <x v="2422"/>
  </r>
  <r>
    <n v="2700"/>
    <s v="CA-2011-145317"/>
    <n v="2011"/>
    <d v="2011-03-18T00:00:00"/>
    <d v="2011-03-23T00:00:00"/>
    <s v="Standard Class"/>
    <x v="598"/>
    <s v="Sean Miller"/>
    <s v="Home Office"/>
    <x v="0"/>
    <s v="Jacksonville"/>
    <s v="Florida"/>
    <n v="32216"/>
    <s v="South"/>
    <s v="OFF-AR-10003183"/>
    <x v="1"/>
    <s v="Art"/>
    <s v="Avery Fluorescent Highlighter Four-Color Set"/>
    <n v="8.016"/>
    <x v="1"/>
    <n v="0.2"/>
    <x v="2423"/>
  </r>
  <r>
    <n v="2701"/>
    <s v="CA-2011-145317"/>
    <n v="2011"/>
    <d v="2011-03-18T00:00:00"/>
    <d v="2011-03-23T00:00:00"/>
    <s v="Standard Class"/>
    <x v="598"/>
    <s v="Sean Miller"/>
    <s v="Home Office"/>
    <x v="0"/>
    <s v="Jacksonville"/>
    <s v="Florida"/>
    <n v="32216"/>
    <s v="South"/>
    <s v="FUR-FU-10004270"/>
    <x v="0"/>
    <s v="Furnishings"/>
    <s v="Executive Impressions 13&quot; Clairmont Wall Clock"/>
    <n v="30.768000000000001"/>
    <x v="0"/>
    <n v="0.2"/>
    <x v="2424"/>
  </r>
  <r>
    <n v="2702"/>
    <s v="CA-2011-145317"/>
    <n v="2011"/>
    <d v="2011-03-18T00:00:00"/>
    <d v="2011-03-23T00:00:00"/>
    <s v="Standard Class"/>
    <x v="598"/>
    <s v="Sean Miller"/>
    <s v="Home Office"/>
    <x v="0"/>
    <s v="Jacksonville"/>
    <s v="Florida"/>
    <n v="32216"/>
    <s v="South"/>
    <s v="OFF-FA-10003112"/>
    <x v="1"/>
    <s v="Fasteners"/>
    <s v="Staples"/>
    <n v="18.936"/>
    <x v="1"/>
    <n v="0.2"/>
    <x v="2425"/>
  </r>
  <r>
    <n v="2703"/>
    <s v="CA-2011-145317"/>
    <n v="2011"/>
    <d v="2011-03-18T00:00:00"/>
    <d v="2011-03-23T00:00:00"/>
    <s v="Standard Class"/>
    <x v="598"/>
    <s v="Sean Miller"/>
    <s v="Home Office"/>
    <x v="0"/>
    <s v="Jacksonville"/>
    <s v="Florida"/>
    <n v="32216"/>
    <s v="South"/>
    <s v="FUR-FU-10001986"/>
    <x v="0"/>
    <s v="Furnishings"/>
    <s v="Dana Fluorescent Magnifying Lamp, White, 36&quot;"/>
    <n v="122.352"/>
    <x v="1"/>
    <n v="0.2"/>
    <x v="2426"/>
  </r>
  <r>
    <n v="2704"/>
    <s v="CA-2011-143413"/>
    <n v="2011"/>
    <d v="2011-05-24T00:00:00"/>
    <d v="2011-05-30T00:00:00"/>
    <s v="Standard Class"/>
    <x v="261"/>
    <s v="Resi Pölking"/>
    <s v="Consumer"/>
    <x v="0"/>
    <s v="Baltimore"/>
    <s v="Maryland"/>
    <n v="21215"/>
    <s v="East"/>
    <s v="OFF-PA-10002319"/>
    <x v="1"/>
    <s v="Paper"/>
    <s v="Xerox 1944"/>
    <n v="116.28"/>
    <x v="1"/>
    <n v="0"/>
    <x v="2427"/>
  </r>
  <r>
    <n v="2705"/>
    <s v="CA-2014-156818"/>
    <n v="2014"/>
    <d v="2014-07-12T00:00:00"/>
    <d v="2014-07-14T00:00:00"/>
    <s v="Second Class"/>
    <x v="557"/>
    <s v="Joy Daniels"/>
    <s v="Consumer"/>
    <x v="0"/>
    <s v="New York City"/>
    <s v="New York"/>
    <n v="10009"/>
    <s v="East"/>
    <s v="TEC-AC-10002323"/>
    <x v="2"/>
    <s v="Accessories"/>
    <s v="SanDisk Ultra 32 GB MicroSDHC Class 10 Memory Card"/>
    <n v="132.60000000000002"/>
    <x v="5"/>
    <n v="0"/>
    <x v="2428"/>
  </r>
  <r>
    <n v="2706"/>
    <s v="CA-2014-155873"/>
    <n v="2014"/>
    <d v="2014-06-17T00:00:00"/>
    <d v="2014-06-22T00:00:00"/>
    <s v="Standard Class"/>
    <x v="437"/>
    <s v="Alejandro Ballentine"/>
    <s v="Home Office"/>
    <x v="0"/>
    <s v="Carlsbad"/>
    <s v="New Mexico"/>
    <n v="88220"/>
    <s v="West"/>
    <s v="OFF-SU-10001165"/>
    <x v="1"/>
    <s v="Supplies"/>
    <s v="Acme Elite Stainless Steel Scissors"/>
    <n v="16.68"/>
    <x v="0"/>
    <n v="0"/>
    <x v="2429"/>
  </r>
  <r>
    <n v="2707"/>
    <s v="CA-2014-155873"/>
    <n v="2014"/>
    <d v="2014-06-17T00:00:00"/>
    <d v="2014-06-22T00:00:00"/>
    <s v="Standard Class"/>
    <x v="437"/>
    <s v="Alejandro Ballentine"/>
    <s v="Home Office"/>
    <x v="0"/>
    <s v="Carlsbad"/>
    <s v="New Mexico"/>
    <n v="88220"/>
    <s v="West"/>
    <s v="OFF-PA-10001246"/>
    <x v="1"/>
    <s v="Paper"/>
    <s v="Xerox 215"/>
    <n v="19.440000000000001"/>
    <x v="1"/>
    <n v="0"/>
    <x v="551"/>
  </r>
  <r>
    <n v="2708"/>
    <s v="CA-2014-155873"/>
    <n v="2014"/>
    <d v="2014-06-17T00:00:00"/>
    <d v="2014-06-22T00:00:00"/>
    <s v="Standard Class"/>
    <x v="437"/>
    <s v="Alejandro Ballentine"/>
    <s v="Home Office"/>
    <x v="0"/>
    <s v="Carlsbad"/>
    <s v="New Mexico"/>
    <n v="88220"/>
    <s v="West"/>
    <s v="OFF-PA-10001815"/>
    <x v="1"/>
    <s v="Paper"/>
    <s v="Xerox 1885"/>
    <n v="192.16"/>
    <x v="4"/>
    <n v="0"/>
    <x v="2430"/>
  </r>
  <r>
    <n v="2709"/>
    <s v="CA-2012-121797"/>
    <n v="2012"/>
    <d v="2012-01-30T00:00:00"/>
    <d v="2012-02-06T00:00:00"/>
    <s v="Standard Class"/>
    <x v="230"/>
    <s v="Charles Crestani"/>
    <s v="Consumer"/>
    <x v="0"/>
    <s v="Los Angeles"/>
    <s v="California"/>
    <n v="90049"/>
    <s v="West"/>
    <s v="FUR-FU-10001876"/>
    <x v="0"/>
    <s v="Furnishings"/>
    <s v="Computer Room Manger, 14&quot;"/>
    <n v="227.35999999999999"/>
    <x v="3"/>
    <n v="0"/>
    <x v="2431"/>
  </r>
  <r>
    <n v="2710"/>
    <s v="CA-2012-121797"/>
    <n v="2012"/>
    <d v="2012-01-30T00:00:00"/>
    <d v="2012-02-06T00:00:00"/>
    <s v="Standard Class"/>
    <x v="230"/>
    <s v="Charles Crestani"/>
    <s v="Consumer"/>
    <x v="0"/>
    <s v="Los Angeles"/>
    <s v="California"/>
    <n v="90049"/>
    <s v="West"/>
    <s v="TEC-MA-10000488"/>
    <x v="2"/>
    <s v="Machines"/>
    <s v="Bady BDG101FRU Card Printer"/>
    <n v="1919.9760000000001"/>
    <x v="1"/>
    <n v="0.2"/>
    <x v="2432"/>
  </r>
  <r>
    <n v="2711"/>
    <s v="US-2012-120572"/>
    <n v="2012"/>
    <d v="2012-12-11T00:00:00"/>
    <d v="2012-12-15T00:00:00"/>
    <s v="Standard Class"/>
    <x v="485"/>
    <s v="Gary Hwang"/>
    <s v="Consumer"/>
    <x v="0"/>
    <s v="Jacksonville"/>
    <s v="Florida"/>
    <n v="32216"/>
    <s v="South"/>
    <s v="OFF-BI-10001098"/>
    <x v="1"/>
    <s v="Binders"/>
    <s v="Acco D-Ring Binder w/DublLock"/>
    <n v="12.828000000000001"/>
    <x v="0"/>
    <n v="0.7"/>
    <x v="2433"/>
  </r>
  <r>
    <n v="2712"/>
    <s v="CA-2014-132430"/>
    <n v="2014"/>
    <d v="2014-10-10T00:00:00"/>
    <d v="2014-10-12T00:00:00"/>
    <s v="First Class"/>
    <x v="434"/>
    <s v="Cathy Prescott"/>
    <s v="Corporate"/>
    <x v="0"/>
    <s v="Lakewood"/>
    <s v="Ohio"/>
    <n v="44107"/>
    <s v="East"/>
    <s v="FUR-FU-10003577"/>
    <x v="0"/>
    <s v="Furnishings"/>
    <s v="Nu-Dell Leatherette Frames"/>
    <n v="45.888000000000005"/>
    <x v="4"/>
    <n v="0.2"/>
    <x v="2434"/>
  </r>
  <r>
    <n v="2713"/>
    <s v="CA-2014-146031"/>
    <n v="2014"/>
    <d v="2014-07-30T00:00:00"/>
    <d v="2014-08-02T00:00:00"/>
    <s v="Second Class"/>
    <x v="306"/>
    <s v="Gary McGarr"/>
    <s v="Consumer"/>
    <x v="0"/>
    <s v="Troy"/>
    <s v="New York"/>
    <n v="12180"/>
    <s v="East"/>
    <s v="OFF-AR-10002656"/>
    <x v="1"/>
    <s v="Art"/>
    <s v="Sanford Liquid Accent Highlighters"/>
    <n v="60.12"/>
    <x v="6"/>
    <n v="0"/>
    <x v="2435"/>
  </r>
  <r>
    <n v="2714"/>
    <s v="CA-2011-110100"/>
    <n v="2011"/>
    <d v="2011-04-25T00:00:00"/>
    <d v="2011-04-29T00:00:00"/>
    <s v="Standard Class"/>
    <x v="62"/>
    <s v="Lena Creighton"/>
    <s v="Consumer"/>
    <x v="0"/>
    <s v="Wilmington"/>
    <s v="North Carolina"/>
    <n v="28403"/>
    <s v="South"/>
    <s v="TEC-PH-10004531"/>
    <x v="2"/>
    <s v="Phones"/>
    <s v="AT&amp;T CL2909"/>
    <n v="302.37599999999998"/>
    <x v="1"/>
    <n v="0.2"/>
    <x v="2436"/>
  </r>
  <r>
    <n v="2715"/>
    <s v="CA-2012-103723"/>
    <n v="2012"/>
    <d v="2012-12-01T00:00:00"/>
    <d v="2012-12-06T00:00:00"/>
    <s v="Standard Class"/>
    <x v="457"/>
    <s v="Beth Thompson"/>
    <s v="Home Office"/>
    <x v="0"/>
    <s v="Seattle"/>
    <s v="Washington"/>
    <n v="98105"/>
    <s v="West"/>
    <s v="OFF-AR-10003251"/>
    <x v="1"/>
    <s v="Art"/>
    <s v="Prang Drawing Pencil Set"/>
    <n v="13.899999999999999"/>
    <x v="2"/>
    <n v="0"/>
    <x v="2437"/>
  </r>
  <r>
    <n v="2716"/>
    <s v="CA-2011-127187"/>
    <n v="2011"/>
    <d v="2011-12-04T00:00:00"/>
    <d v="2011-12-08T00:00:00"/>
    <s v="Standard Class"/>
    <x v="434"/>
    <s v="Cathy Prescott"/>
    <s v="Corporate"/>
    <x v="0"/>
    <s v="New York City"/>
    <s v="New York"/>
    <n v="10024"/>
    <s v="East"/>
    <s v="TEC-PH-10000673"/>
    <x v="2"/>
    <s v="Phones"/>
    <s v="Plantronics Voyager Pro HD - Bluetooth Headset"/>
    <n v="129.97999999999999"/>
    <x v="0"/>
    <n v="0"/>
    <x v="2438"/>
  </r>
  <r>
    <n v="2717"/>
    <s v="CA-2014-128475"/>
    <n v="2014"/>
    <d v="2014-08-27T00:00:00"/>
    <d v="2014-09-02T00:00:00"/>
    <s v="Standard Class"/>
    <x v="649"/>
    <s v="Steve Carroll"/>
    <s v="Home Office"/>
    <x v="0"/>
    <s v="Columbus"/>
    <s v="Georgia"/>
    <n v="31907"/>
    <s v="South"/>
    <s v="TEC-AC-10000158"/>
    <x v="2"/>
    <s v="Accessories"/>
    <s v="Sony 64GB Class 10 Micro SDHC R40 Memory Card"/>
    <n v="71.98"/>
    <x v="0"/>
    <n v="0"/>
    <x v="2439"/>
  </r>
  <r>
    <n v="2718"/>
    <s v="CA-2011-100006"/>
    <n v="2011"/>
    <d v="2011-09-07T00:00:00"/>
    <d v="2011-09-13T00:00:00"/>
    <s v="Standard Class"/>
    <x v="589"/>
    <s v="Dennis Kane"/>
    <s v="Consumer"/>
    <x v="0"/>
    <s v="New York City"/>
    <s v="New York"/>
    <n v="10024"/>
    <s v="East"/>
    <s v="TEC-PH-10002075"/>
    <x v="2"/>
    <s v="Phones"/>
    <s v="AT&amp;T EL51110 DECT"/>
    <n v="377.96999999999997"/>
    <x v="1"/>
    <n v="0"/>
    <x v="2440"/>
  </r>
  <r>
    <n v="2719"/>
    <s v="CA-2014-144827"/>
    <n v="2014"/>
    <d v="2014-12-22T00:00:00"/>
    <d v="2014-12-28T00:00:00"/>
    <s v="Standard Class"/>
    <x v="339"/>
    <s v="Sanjit Engle"/>
    <s v="Consumer"/>
    <x v="0"/>
    <s v="Costa Mesa"/>
    <s v="California"/>
    <n v="92627"/>
    <s v="West"/>
    <s v="OFF-ST-10004340"/>
    <x v="1"/>
    <s v="Storage"/>
    <s v="Fellowes Mobile File Cart, Black"/>
    <n v="124.36"/>
    <x v="0"/>
    <n v="0"/>
    <x v="2441"/>
  </r>
  <r>
    <n v="2720"/>
    <s v="CA-2011-110030"/>
    <n v="2011"/>
    <d v="2011-12-06T00:00:00"/>
    <d v="2011-12-08T00:00:00"/>
    <s v="Second Class"/>
    <x v="166"/>
    <s v="Luke Foster"/>
    <s v="Consumer"/>
    <x v="0"/>
    <s v="Houston"/>
    <s v="Texas"/>
    <n v="77095"/>
    <s v="Central"/>
    <s v="FUR-FU-10002759"/>
    <x v="0"/>
    <s v="Furnishings"/>
    <s v="12-1/2 Diameter Round Wall Clock"/>
    <n v="23.976000000000003"/>
    <x v="1"/>
    <n v="0.6"/>
    <x v="647"/>
  </r>
  <r>
    <n v="2721"/>
    <s v="CA-2011-121286"/>
    <n v="2011"/>
    <d v="2011-11-04T00:00:00"/>
    <d v="2011-11-08T00:00:00"/>
    <s v="Second Class"/>
    <x v="21"/>
    <s v="Odella Nelson"/>
    <s v="Corporate"/>
    <x v="0"/>
    <s v="Cary"/>
    <s v="North Carolina"/>
    <n v="27511"/>
    <s v="South"/>
    <s v="OFF-FA-10000585"/>
    <x v="1"/>
    <s v="Fasteners"/>
    <s v="OIC Bulk Pack Metal Binder Clips"/>
    <n v="8.3760000000000012"/>
    <x v="1"/>
    <n v="0.2"/>
    <x v="1421"/>
  </r>
  <r>
    <n v="2722"/>
    <s v="CA-2011-121286"/>
    <n v="2011"/>
    <d v="2011-11-04T00:00:00"/>
    <d v="2011-11-08T00:00:00"/>
    <s v="Second Class"/>
    <x v="21"/>
    <s v="Odella Nelson"/>
    <s v="Corporate"/>
    <x v="0"/>
    <s v="Cary"/>
    <s v="North Carolina"/>
    <n v="27511"/>
    <s v="South"/>
    <s v="OFF-AP-10004859"/>
    <x v="1"/>
    <s v="Appliances"/>
    <s v="Acco 6 Outlet Guardian Premium Surge Suppressor"/>
    <n v="58.240000000000009"/>
    <x v="2"/>
    <n v="0.2"/>
    <x v="1556"/>
  </r>
  <r>
    <n v="2723"/>
    <s v="CA-2013-164735"/>
    <n v="2013"/>
    <d v="2013-04-15T00:00:00"/>
    <d v="2013-04-20T00:00:00"/>
    <s v="Second Class"/>
    <x v="483"/>
    <s v="Tom Boeckenhauer"/>
    <s v="Consumer"/>
    <x v="0"/>
    <s v="Alexandria"/>
    <s v="Virginia"/>
    <n v="22304"/>
    <s v="South"/>
    <s v="OFF-ST-10001558"/>
    <x v="1"/>
    <s v="Storage"/>
    <s v="Acco Perma 4000 Stacking Storage Drawers"/>
    <n v="81.199999999999989"/>
    <x v="2"/>
    <n v="0"/>
    <x v="2442"/>
  </r>
  <r>
    <n v="2724"/>
    <s v="CA-2011-153479"/>
    <n v="2011"/>
    <d v="2011-10-04T00:00:00"/>
    <d v="2011-10-08T00:00:00"/>
    <s v="Standard Class"/>
    <x v="650"/>
    <s v="David Flashing"/>
    <s v="Consumer"/>
    <x v="0"/>
    <s v="Vallejo"/>
    <s v="California"/>
    <n v="94591"/>
    <s v="West"/>
    <s v="OFF-LA-10004689"/>
    <x v="1"/>
    <s v="Labels"/>
    <s v="Avery 512"/>
    <n v="14.450000000000001"/>
    <x v="2"/>
    <n v="0"/>
    <x v="2443"/>
  </r>
  <r>
    <n v="2725"/>
    <s v="CA-2011-153479"/>
    <n v="2011"/>
    <d v="2011-10-04T00:00:00"/>
    <d v="2011-10-08T00:00:00"/>
    <s v="Standard Class"/>
    <x v="650"/>
    <s v="David Flashing"/>
    <s v="Consumer"/>
    <x v="0"/>
    <s v="Vallejo"/>
    <s v="California"/>
    <n v="94591"/>
    <s v="West"/>
    <s v="OFF-BI-10002867"/>
    <x v="1"/>
    <s v="Binders"/>
    <s v="GBC Recycled Regency Composition Covers"/>
    <n v="95.64800000000001"/>
    <x v="0"/>
    <n v="0.2"/>
    <x v="2444"/>
  </r>
  <r>
    <n v="2726"/>
    <s v="CA-2014-149888"/>
    <n v="2014"/>
    <d v="2014-11-08T00:00:00"/>
    <d v="2014-11-14T00:00:00"/>
    <s v="Standard Class"/>
    <x v="212"/>
    <s v="Emily Phan"/>
    <s v="Consumer"/>
    <x v="0"/>
    <s v="Philadelphia"/>
    <s v="Pennsylvania"/>
    <n v="19120"/>
    <s v="East"/>
    <s v="TEC-PH-10003811"/>
    <x v="2"/>
    <s v="Phones"/>
    <s v="Jabra Supreme Plus Driver Edition Headset"/>
    <n v="359.97"/>
    <x v="2"/>
    <n v="0.4"/>
    <x v="2445"/>
  </r>
  <r>
    <n v="2727"/>
    <s v="CA-2014-149888"/>
    <n v="2014"/>
    <d v="2014-11-08T00:00:00"/>
    <d v="2014-11-14T00:00:00"/>
    <s v="Standard Class"/>
    <x v="212"/>
    <s v="Emily Phan"/>
    <s v="Consumer"/>
    <x v="0"/>
    <s v="Philadelphia"/>
    <s v="Pennsylvania"/>
    <n v="19120"/>
    <s v="East"/>
    <s v="FUR-TA-10000849"/>
    <x v="0"/>
    <s v="Tables"/>
    <s v="Bevis Rectangular Conference Tables"/>
    <n v="350.35199999999998"/>
    <x v="4"/>
    <n v="0.4"/>
    <x v="2446"/>
  </r>
  <r>
    <n v="2728"/>
    <s v="CA-2014-119193"/>
    <n v="2014"/>
    <d v="2014-12-23T00:00:00"/>
    <d v="2014-12-25T00:00:00"/>
    <s v="First Class"/>
    <x v="85"/>
    <s v="Sally Knutson"/>
    <s v="Consumer"/>
    <x v="0"/>
    <s v="Toledo"/>
    <s v="Ohio"/>
    <n v="43615"/>
    <s v="East"/>
    <s v="OFF-BI-10000848"/>
    <x v="1"/>
    <s v="Binders"/>
    <s v="Angle-D Ring Binders"/>
    <n v="1.6410000000000002"/>
    <x v="7"/>
    <n v="0.7"/>
    <x v="2447"/>
  </r>
  <r>
    <n v="2729"/>
    <s v="CA-2014-119193"/>
    <n v="2014"/>
    <d v="2014-12-23T00:00:00"/>
    <d v="2014-12-25T00:00:00"/>
    <s v="First Class"/>
    <x v="85"/>
    <s v="Sally Knutson"/>
    <s v="Consumer"/>
    <x v="0"/>
    <s v="Toledo"/>
    <s v="Ohio"/>
    <n v="43615"/>
    <s v="East"/>
    <s v="TEC-PH-10003072"/>
    <x v="2"/>
    <s v="Phones"/>
    <s v="Panasonic KX-TG9541B DECT 6.0 Digital 2-Line Expandable Cordless Phone With Digital Answering System"/>
    <n v="629.95799999999997"/>
    <x v="3"/>
    <n v="0.4"/>
    <x v="2448"/>
  </r>
  <r>
    <n v="2730"/>
    <s v="CA-2014-104801"/>
    <n v="2014"/>
    <d v="2014-02-14T00:00:00"/>
    <d v="2014-02-20T00:00:00"/>
    <s v="Standard Class"/>
    <x v="651"/>
    <s v="Fred Harton"/>
    <s v="Consumer"/>
    <x v="0"/>
    <s v="Seattle"/>
    <s v="Washington"/>
    <n v="98105"/>
    <s v="West"/>
    <s v="OFF-AR-10001547"/>
    <x v="1"/>
    <s v="Art"/>
    <s v="Newell 311"/>
    <n v="6.63"/>
    <x v="1"/>
    <n v="0"/>
    <x v="155"/>
  </r>
  <r>
    <n v="2731"/>
    <s v="CA-2014-104801"/>
    <n v="2014"/>
    <d v="2014-02-14T00:00:00"/>
    <d v="2014-02-20T00:00:00"/>
    <s v="Standard Class"/>
    <x v="651"/>
    <s v="Fred Harton"/>
    <s v="Consumer"/>
    <x v="0"/>
    <s v="Seattle"/>
    <s v="Washington"/>
    <n v="98105"/>
    <s v="West"/>
    <s v="TEC-AC-10001838"/>
    <x v="2"/>
    <s v="Accessories"/>
    <s v="Razer Tiamat Over Ear 7.1 Surround Sound PC Gaming Headset"/>
    <n v="799.96"/>
    <x v="4"/>
    <n v="0"/>
    <x v="2449"/>
  </r>
  <r>
    <n v="2732"/>
    <s v="CA-2014-104801"/>
    <n v="2014"/>
    <d v="2014-02-14T00:00:00"/>
    <d v="2014-02-20T00:00:00"/>
    <s v="Standard Class"/>
    <x v="651"/>
    <s v="Fred Harton"/>
    <s v="Consumer"/>
    <x v="0"/>
    <s v="Seattle"/>
    <s v="Washington"/>
    <n v="98105"/>
    <s v="West"/>
    <s v="FUR-FU-10004017"/>
    <x v="0"/>
    <s v="Furnishings"/>
    <s v="Tenex Contemporary Contur Chairmats for Low and Medium Pile Carpet, Computer, 39&quot; x 49&quot;"/>
    <n v="107.53"/>
    <x v="7"/>
    <n v="0"/>
    <x v="2450"/>
  </r>
  <r>
    <n v="2733"/>
    <s v="CA-2011-107594"/>
    <n v="2011"/>
    <d v="2011-07-02T00:00:00"/>
    <d v="2011-07-06T00:00:00"/>
    <s v="Standard Class"/>
    <x v="13"/>
    <s v="Eric Hoffmann"/>
    <s v="Consumer"/>
    <x v="0"/>
    <s v="Plainfield"/>
    <s v="New Jersey"/>
    <n v="7060"/>
    <s v="East"/>
    <s v="TEC-PH-10002923"/>
    <x v="2"/>
    <s v="Phones"/>
    <s v="Logitech B530 USB Headset - headset - Full size, Binaural"/>
    <n v="73.98"/>
    <x v="0"/>
    <n v="0"/>
    <x v="2451"/>
  </r>
  <r>
    <n v="2734"/>
    <s v="CA-2011-107594"/>
    <n v="2011"/>
    <d v="2011-07-02T00:00:00"/>
    <d v="2011-07-06T00:00:00"/>
    <s v="Standard Class"/>
    <x v="13"/>
    <s v="Eric Hoffmann"/>
    <s v="Consumer"/>
    <x v="0"/>
    <s v="Plainfield"/>
    <s v="New Jersey"/>
    <n v="7060"/>
    <s v="East"/>
    <s v="OFF-AR-10000716"/>
    <x v="1"/>
    <s v="Art"/>
    <s v="DIXON Ticonderoga Erasable Checking Pencils"/>
    <n v="5.58"/>
    <x v="7"/>
    <n v="0"/>
    <x v="2452"/>
  </r>
  <r>
    <n v="2735"/>
    <s v="CA-2012-129770"/>
    <n v="2012"/>
    <d v="2012-02-21T00:00:00"/>
    <d v="2012-02-23T00:00:00"/>
    <s v="Second Class"/>
    <x v="555"/>
    <s v="Joe Elijah"/>
    <s v="Consumer"/>
    <x v="0"/>
    <s v="Las Cruces"/>
    <s v="New Mexico"/>
    <n v="88001"/>
    <s v="West"/>
    <s v="OFF-PA-10000249"/>
    <x v="1"/>
    <s v="Paper"/>
    <s v="Staples"/>
    <n v="49.12"/>
    <x v="4"/>
    <n v="0"/>
    <x v="346"/>
  </r>
  <r>
    <n v="2736"/>
    <s v="CA-2012-115798"/>
    <n v="2012"/>
    <d v="2012-11-13T00:00:00"/>
    <d v="2012-11-19T00:00:00"/>
    <s v="Standard Class"/>
    <x v="107"/>
    <s v="Ken Lonsdale"/>
    <s v="Consumer"/>
    <x v="0"/>
    <s v="Newark"/>
    <s v="Delaware"/>
    <n v="19711"/>
    <s v="East"/>
    <s v="TEC-PH-10003691"/>
    <x v="2"/>
    <s v="Phones"/>
    <s v="BlackBerry Q10"/>
    <n v="377.96999999999997"/>
    <x v="1"/>
    <n v="0"/>
    <x v="2453"/>
  </r>
  <r>
    <n v="2737"/>
    <s v="CA-2012-115798"/>
    <n v="2012"/>
    <d v="2012-11-13T00:00:00"/>
    <d v="2012-11-19T00:00:00"/>
    <s v="Standard Class"/>
    <x v="107"/>
    <s v="Ken Lonsdale"/>
    <s v="Consumer"/>
    <x v="0"/>
    <s v="Newark"/>
    <s v="Delaware"/>
    <n v="19711"/>
    <s v="East"/>
    <s v="OFF-PA-10001560"/>
    <x v="1"/>
    <s v="Paper"/>
    <s v="Adams Telephone Message Books, 5 1/4” x 11”"/>
    <n v="42.28"/>
    <x v="3"/>
    <n v="0"/>
    <x v="2454"/>
  </r>
  <r>
    <n v="2738"/>
    <s v="CA-2012-115798"/>
    <n v="2012"/>
    <d v="2012-11-13T00:00:00"/>
    <d v="2012-11-19T00:00:00"/>
    <s v="Standard Class"/>
    <x v="107"/>
    <s v="Ken Lonsdale"/>
    <s v="Consumer"/>
    <x v="0"/>
    <s v="Newark"/>
    <s v="Delaware"/>
    <n v="19711"/>
    <s v="East"/>
    <s v="FUR-BO-10004467"/>
    <x v="0"/>
    <s v="Bookcases"/>
    <s v="Bestar Classic Bookcase"/>
    <n v="299.96999999999997"/>
    <x v="1"/>
    <n v="0"/>
    <x v="2455"/>
  </r>
  <r>
    <n v="2739"/>
    <s v="CA-2012-115798"/>
    <n v="2012"/>
    <d v="2012-11-13T00:00:00"/>
    <d v="2012-11-19T00:00:00"/>
    <s v="Standard Class"/>
    <x v="107"/>
    <s v="Ken Lonsdale"/>
    <s v="Consumer"/>
    <x v="0"/>
    <s v="Newark"/>
    <s v="Delaware"/>
    <n v="19711"/>
    <s v="East"/>
    <s v="TEC-PH-10001819"/>
    <x v="2"/>
    <s v="Phones"/>
    <s v="Innergie mMini Combo Duo USB Travel Charging Kit"/>
    <n v="89.98"/>
    <x v="0"/>
    <n v="0"/>
    <x v="2456"/>
  </r>
  <r>
    <n v="2740"/>
    <s v="CA-2014-122707"/>
    <n v="2014"/>
    <d v="2014-04-17T00:00:00"/>
    <d v="2014-04-19T00:00:00"/>
    <s v="First Class"/>
    <x v="494"/>
    <s v="Edward Becker"/>
    <s v="Corporate"/>
    <x v="0"/>
    <s v="Hoover"/>
    <s v="Alabama"/>
    <n v="35244"/>
    <s v="South"/>
    <s v="OFF-SU-10000157"/>
    <x v="1"/>
    <s v="Supplies"/>
    <s v="Compact Automatic Electric Letter Opener"/>
    <n v="477.24"/>
    <x v="4"/>
    <n v="0"/>
    <x v="2457"/>
  </r>
  <r>
    <n v="2741"/>
    <s v="CA-2014-122707"/>
    <n v="2014"/>
    <d v="2014-04-17T00:00:00"/>
    <d v="2014-04-19T00:00:00"/>
    <s v="First Class"/>
    <x v="494"/>
    <s v="Edward Becker"/>
    <s v="Corporate"/>
    <x v="0"/>
    <s v="Hoover"/>
    <s v="Alabama"/>
    <n v="35244"/>
    <s v="South"/>
    <s v="TEC-AC-10004227"/>
    <x v="2"/>
    <s v="Accessories"/>
    <s v="SanDisk Ultra 16 GB MicroSDHC Class 10 Memory Card"/>
    <n v="25.98"/>
    <x v="0"/>
    <n v="0"/>
    <x v="2458"/>
  </r>
  <r>
    <n v="2742"/>
    <s v="CA-2013-165015"/>
    <n v="2013"/>
    <d v="2013-02-25T00:00:00"/>
    <d v="2013-02-27T00:00:00"/>
    <s v="Second Class"/>
    <x v="232"/>
    <s v="Bruce Degenhardt"/>
    <s v="Consumer"/>
    <x v="0"/>
    <s v="Newark"/>
    <s v="Ohio"/>
    <n v="43055"/>
    <s v="East"/>
    <s v="OFF-EN-10003134"/>
    <x v="1"/>
    <s v="Envelopes"/>
    <s v="Staples"/>
    <n v="46.72"/>
    <x v="2"/>
    <n v="0.2"/>
    <x v="2459"/>
  </r>
  <r>
    <n v="2743"/>
    <s v="CA-2011-149244"/>
    <n v="2011"/>
    <d v="2011-11-04T00:00:00"/>
    <d v="2011-11-08T00:00:00"/>
    <s v="Standard Class"/>
    <x v="652"/>
    <s v="MaryBeth Skach"/>
    <s v="Consumer"/>
    <x v="0"/>
    <s v="San Diego"/>
    <s v="California"/>
    <n v="92037"/>
    <s v="West"/>
    <s v="FUR-FU-10004671"/>
    <x v="0"/>
    <s v="Furnishings"/>
    <s v="Executive Impressions 12&quot; Wall Clock"/>
    <n v="35.340000000000003"/>
    <x v="0"/>
    <n v="0"/>
    <x v="2460"/>
  </r>
  <r>
    <n v="2744"/>
    <s v="CA-2012-140144"/>
    <n v="2012"/>
    <d v="2012-06-20T00:00:00"/>
    <d v="2012-06-25T00:00:00"/>
    <s v="Second Class"/>
    <x v="34"/>
    <s v="Stewart Carmichael"/>
    <s v="Corporate"/>
    <x v="0"/>
    <s v="San Francisco"/>
    <s v="California"/>
    <n v="94122"/>
    <s v="West"/>
    <s v="FUR-FU-10002253"/>
    <x v="0"/>
    <s v="Furnishings"/>
    <s v="Howard Miller 13&quot; Diameter Pewter Finish Round Wall Clock"/>
    <n v="257.64"/>
    <x v="5"/>
    <n v="0"/>
    <x v="2461"/>
  </r>
  <r>
    <n v="2745"/>
    <s v="CA-2012-140144"/>
    <n v="2012"/>
    <d v="2012-06-20T00:00:00"/>
    <d v="2012-06-25T00:00:00"/>
    <s v="Second Class"/>
    <x v="34"/>
    <s v="Stewart Carmichael"/>
    <s v="Corporate"/>
    <x v="0"/>
    <s v="San Francisco"/>
    <s v="California"/>
    <n v="94122"/>
    <s v="West"/>
    <s v="TEC-PH-10002726"/>
    <x v="2"/>
    <s v="Phones"/>
    <s v="netTALK DUO VoIP Telephone Service"/>
    <n v="125.97600000000001"/>
    <x v="1"/>
    <n v="0.2"/>
    <x v="2462"/>
  </r>
  <r>
    <n v="2746"/>
    <s v="CA-2014-163321"/>
    <n v="2014"/>
    <d v="2014-08-08T00:00:00"/>
    <d v="2014-08-12T00:00:00"/>
    <s v="Second Class"/>
    <x v="248"/>
    <s v="Fred McMath"/>
    <s v="Consumer"/>
    <x v="0"/>
    <s v="Jacksonville"/>
    <s v="North Carolina"/>
    <n v="28540"/>
    <s v="South"/>
    <s v="TEC-AC-10004571"/>
    <x v="2"/>
    <s v="Accessories"/>
    <s v="Logitech G700s Rechargeable Gaming Mouse"/>
    <n v="79.992000000000004"/>
    <x v="7"/>
    <n v="0.2"/>
    <x v="2463"/>
  </r>
  <r>
    <n v="2747"/>
    <s v="CA-2011-155887"/>
    <n v="2011"/>
    <d v="2011-05-12T00:00:00"/>
    <d v="2011-05-17T00:00:00"/>
    <s v="Standard Class"/>
    <x v="409"/>
    <s v="Kean Thornton"/>
    <s v="Consumer"/>
    <x v="0"/>
    <s v="Franklin"/>
    <s v="Massachusetts"/>
    <n v="2038"/>
    <s v="East"/>
    <s v="FUR-TA-10002228"/>
    <x v="0"/>
    <s v="Tables"/>
    <s v="Bevis Traditional Conference Table Top, Plinth Base"/>
    <n v="700.05600000000004"/>
    <x v="1"/>
    <n v="0.3"/>
    <x v="2464"/>
  </r>
  <r>
    <n v="2748"/>
    <s v="US-2012-165449"/>
    <n v="2012"/>
    <d v="2012-11-22T00:00:00"/>
    <d v="2012-11-26T00:00:00"/>
    <s v="Standard Class"/>
    <x v="399"/>
    <s v="Anne Pryor"/>
    <s v="Home Office"/>
    <x v="0"/>
    <s v="Frisco"/>
    <s v="Texas"/>
    <n v="75034"/>
    <s v="Central"/>
    <s v="TEC-AC-10004127"/>
    <x v="2"/>
    <s v="Accessories"/>
    <s v="SanDisk Cruzer 8 GB USB Flash Drive"/>
    <n v="27.168000000000003"/>
    <x v="4"/>
    <n v="0.2"/>
    <x v="2465"/>
  </r>
  <r>
    <n v="2749"/>
    <s v="CA-2012-110247"/>
    <n v="2012"/>
    <d v="2012-12-04T00:00:00"/>
    <d v="2012-12-08T00:00:00"/>
    <s v="Standard Class"/>
    <x v="653"/>
    <s v="Ritsa Hightower"/>
    <s v="Consumer"/>
    <x v="0"/>
    <s v="Tallahassee"/>
    <s v="Florida"/>
    <n v="32303"/>
    <s v="South"/>
    <s v="OFF-BI-10001553"/>
    <x v="1"/>
    <s v="Binders"/>
    <s v="SpineVue Locking Slant-D Ring Binders by Cardinal"/>
    <n v="8.2260000000000009"/>
    <x v="1"/>
    <n v="0.7"/>
    <x v="2466"/>
  </r>
  <r>
    <n v="2750"/>
    <s v="US-2011-141257"/>
    <n v="2011"/>
    <d v="2011-06-08T00:00:00"/>
    <d v="2011-06-14T00:00:00"/>
    <s v="Standard Class"/>
    <x v="229"/>
    <s v="Carlos Soltero"/>
    <s v="Consumer"/>
    <x v="0"/>
    <s v="Seattle"/>
    <s v="Washington"/>
    <n v="98115"/>
    <s v="West"/>
    <s v="FUR-CH-10002758"/>
    <x v="0"/>
    <s v="Chairs"/>
    <s v="Hon Deluxe Fabric Upholstered Stacking Chairs, Squared Back"/>
    <n v="585.55200000000002"/>
    <x v="1"/>
    <n v="0.2"/>
    <x v="2467"/>
  </r>
  <r>
    <n v="2751"/>
    <s v="CA-2011-154669"/>
    <n v="2011"/>
    <d v="2011-08-08T00:00:00"/>
    <d v="2011-08-11T00:00:00"/>
    <s v="Second Class"/>
    <x v="612"/>
    <s v="Tamara Manning"/>
    <s v="Consumer"/>
    <x v="0"/>
    <s v="Vacaville"/>
    <s v="California"/>
    <n v="95687"/>
    <s v="West"/>
    <s v="OFF-ST-10000532"/>
    <x v="1"/>
    <s v="Storage"/>
    <s v="Advantus Rolling Drawer Organizers"/>
    <n v="423.28"/>
    <x v="10"/>
    <n v="0"/>
    <x v="2468"/>
  </r>
  <r>
    <n v="2752"/>
    <s v="CA-2011-158029"/>
    <n v="2011"/>
    <d v="2011-05-26T00:00:00"/>
    <d v="2011-05-30T00:00:00"/>
    <s v="Standard Class"/>
    <x v="520"/>
    <s v="Herbert Flentye"/>
    <s v="Consumer"/>
    <x v="0"/>
    <s v="Los Angeles"/>
    <s v="California"/>
    <n v="90008"/>
    <s v="West"/>
    <s v="FUR-CH-10000988"/>
    <x v="0"/>
    <s v="Chairs"/>
    <s v="Hon Olson Stacker Stools"/>
    <n v="225.29600000000002"/>
    <x v="0"/>
    <n v="0.2"/>
    <x v="2469"/>
  </r>
  <r>
    <n v="2753"/>
    <s v="CA-2012-155306"/>
    <n v="2012"/>
    <d v="2012-04-17T00:00:00"/>
    <d v="2012-04-21T00:00:00"/>
    <s v="Standard Class"/>
    <x v="654"/>
    <s v="George Ashbrook"/>
    <s v="Consumer"/>
    <x v="0"/>
    <s v="San Francisco"/>
    <s v="California"/>
    <n v="94122"/>
    <s v="West"/>
    <s v="OFF-AR-10003251"/>
    <x v="1"/>
    <s v="Art"/>
    <s v="Prang Drawing Pencil Set"/>
    <n v="5.56"/>
    <x v="0"/>
    <n v="0"/>
    <x v="2470"/>
  </r>
  <r>
    <n v="2754"/>
    <s v="CA-2012-155306"/>
    <n v="2012"/>
    <d v="2012-04-17T00:00:00"/>
    <d v="2012-04-21T00:00:00"/>
    <s v="Standard Class"/>
    <x v="654"/>
    <s v="George Ashbrook"/>
    <s v="Consumer"/>
    <x v="0"/>
    <s v="San Francisco"/>
    <s v="California"/>
    <n v="94122"/>
    <s v="West"/>
    <s v="TEC-AC-10003174"/>
    <x v="2"/>
    <s v="Accessories"/>
    <s v="Plantronics S12 Corded Telephone Headset System"/>
    <n v="323.37"/>
    <x v="1"/>
    <n v="0"/>
    <x v="2471"/>
  </r>
  <r>
    <n v="2755"/>
    <s v="CA-2012-155306"/>
    <n v="2012"/>
    <d v="2012-04-17T00:00:00"/>
    <d v="2012-04-21T00:00:00"/>
    <s v="Standard Class"/>
    <x v="654"/>
    <s v="George Ashbrook"/>
    <s v="Consumer"/>
    <x v="0"/>
    <s v="San Francisco"/>
    <s v="California"/>
    <n v="94122"/>
    <s v="West"/>
    <s v="TEC-PH-10002310"/>
    <x v="2"/>
    <s v="Phones"/>
    <s v="Plantronics Calisto P620-M USB Wireless Speakerphone System"/>
    <n v="783.96000000000015"/>
    <x v="2"/>
    <n v="0.2"/>
    <x v="2472"/>
  </r>
  <r>
    <n v="2756"/>
    <s v="CA-2012-155306"/>
    <n v="2012"/>
    <d v="2012-04-17T00:00:00"/>
    <d v="2012-04-21T00:00:00"/>
    <s v="Standard Class"/>
    <x v="654"/>
    <s v="George Ashbrook"/>
    <s v="Consumer"/>
    <x v="0"/>
    <s v="San Francisco"/>
    <s v="California"/>
    <n v="94122"/>
    <s v="West"/>
    <s v="OFF-AP-10002651"/>
    <x v="1"/>
    <s v="Appliances"/>
    <s v="Hoover Upright Vacuum With Dirt Cup"/>
    <n v="1447.6499999999999"/>
    <x v="2"/>
    <n v="0"/>
    <x v="2473"/>
  </r>
  <r>
    <n v="2757"/>
    <s v="CA-2012-155306"/>
    <n v="2012"/>
    <d v="2012-04-17T00:00:00"/>
    <d v="2012-04-21T00:00:00"/>
    <s v="Standard Class"/>
    <x v="654"/>
    <s v="George Ashbrook"/>
    <s v="Consumer"/>
    <x v="0"/>
    <s v="San Francisco"/>
    <s v="California"/>
    <n v="94122"/>
    <s v="West"/>
    <s v="OFF-PA-10001184"/>
    <x v="1"/>
    <s v="Paper"/>
    <s v="Xerox 1903"/>
    <n v="11.96"/>
    <x v="0"/>
    <n v="0"/>
    <x v="2181"/>
  </r>
  <r>
    <n v="2758"/>
    <s v="CA-2013-127775"/>
    <n v="2013"/>
    <d v="2013-06-12T00:00:00"/>
    <d v="2013-06-14T00:00:00"/>
    <s v="Second Class"/>
    <x v="301"/>
    <s v="Erica Smith"/>
    <s v="Consumer"/>
    <x v="0"/>
    <s v="New York City"/>
    <s v="New York"/>
    <n v="10035"/>
    <s v="East"/>
    <s v="TEC-AC-10002402"/>
    <x v="2"/>
    <s v="Accessories"/>
    <s v="Razer Kraken PRO Over Ear PC and Music Headset"/>
    <n v="239.96999999999997"/>
    <x v="1"/>
    <n v="0"/>
    <x v="786"/>
  </r>
  <r>
    <n v="2759"/>
    <s v="CA-2013-146171"/>
    <n v="2013"/>
    <d v="2013-03-12T00:00:00"/>
    <d v="2013-03-16T00:00:00"/>
    <s v="Standard Class"/>
    <x v="655"/>
    <s v="Julie Prescott"/>
    <s v="Home Office"/>
    <x v="0"/>
    <s v="Columbus"/>
    <s v="Georgia"/>
    <n v="31907"/>
    <s v="South"/>
    <s v="FUR-FU-10004270"/>
    <x v="0"/>
    <s v="Furnishings"/>
    <s v="Executive Impressions 13&quot; Clairmont Wall Clock"/>
    <n v="76.92"/>
    <x v="4"/>
    <n v="0"/>
    <x v="2474"/>
  </r>
  <r>
    <n v="2760"/>
    <s v="CA-2013-146171"/>
    <n v="2013"/>
    <d v="2013-03-12T00:00:00"/>
    <d v="2013-03-16T00:00:00"/>
    <s v="Standard Class"/>
    <x v="655"/>
    <s v="Julie Prescott"/>
    <s v="Home Office"/>
    <x v="0"/>
    <s v="Columbus"/>
    <s v="Georgia"/>
    <n v="31907"/>
    <s v="South"/>
    <s v="OFF-ST-10001526"/>
    <x v="1"/>
    <s v="Storage"/>
    <s v="Iceberg Mobile Mega Data/Printer Cart "/>
    <n v="481.32"/>
    <x v="4"/>
    <n v="0"/>
    <x v="2475"/>
  </r>
  <r>
    <n v="2761"/>
    <s v="CA-2011-129574"/>
    <n v="2011"/>
    <d v="2011-05-26T00:00:00"/>
    <d v="2011-05-29T00:00:00"/>
    <s v="First Class"/>
    <x v="656"/>
    <s v="Dean percer"/>
    <s v="Home Office"/>
    <x v="0"/>
    <s v="Murray"/>
    <s v="Utah"/>
    <n v="84107"/>
    <s v="West"/>
    <s v="OFF-PA-10002893"/>
    <x v="1"/>
    <s v="Paper"/>
    <s v="Wirebound Service Call Books, 5 1/2&quot; x 4&quot;"/>
    <n v="48.4"/>
    <x v="2"/>
    <n v="0"/>
    <x v="2476"/>
  </r>
  <r>
    <n v="2762"/>
    <s v="CA-2014-126536"/>
    <n v="2014"/>
    <d v="2014-10-13T00:00:00"/>
    <d v="2014-10-15T00:00:00"/>
    <s v="First Class"/>
    <x v="71"/>
    <s v="Neil Knudson"/>
    <s v="Home Office"/>
    <x v="0"/>
    <s v="San Francisco"/>
    <s v="California"/>
    <n v="94110"/>
    <s v="West"/>
    <s v="TEC-AC-10003709"/>
    <x v="2"/>
    <s v="Accessories"/>
    <s v="Maxell 4.7GB DVD-R 5/Pack"/>
    <n v="0.99"/>
    <x v="7"/>
    <n v="0"/>
    <x v="2477"/>
  </r>
  <r>
    <n v="2763"/>
    <s v="CA-2014-126536"/>
    <n v="2014"/>
    <d v="2014-10-13T00:00:00"/>
    <d v="2014-10-15T00:00:00"/>
    <s v="First Class"/>
    <x v="71"/>
    <s v="Neil Knudson"/>
    <s v="Home Office"/>
    <x v="0"/>
    <s v="San Francisco"/>
    <s v="California"/>
    <n v="94110"/>
    <s v="West"/>
    <s v="OFF-BI-10001191"/>
    <x v="1"/>
    <s v="Binders"/>
    <s v="Canvas Sectional Post Binders"/>
    <n v="101.84"/>
    <x v="2"/>
    <n v="0.2"/>
    <x v="2478"/>
  </r>
  <r>
    <n v="2764"/>
    <s v="CA-2014-165757"/>
    <n v="2014"/>
    <d v="2014-06-23T00:00:00"/>
    <d v="2014-06-29T00:00:00"/>
    <s v="Standard Class"/>
    <x v="484"/>
    <s v="Paul Lucas"/>
    <s v="Home Office"/>
    <x v="0"/>
    <s v="Philadelphia"/>
    <s v="Pennsylvania"/>
    <n v="19140"/>
    <s v="East"/>
    <s v="OFF-BI-10003166"/>
    <x v="1"/>
    <s v="Binders"/>
    <s v="GBC Plasticlear Binding Covers"/>
    <n v="10.332000000000003"/>
    <x v="1"/>
    <n v="0.7"/>
    <x v="2479"/>
  </r>
  <r>
    <n v="2765"/>
    <s v="CA-2014-165757"/>
    <n v="2014"/>
    <d v="2014-06-23T00:00:00"/>
    <d v="2014-06-29T00:00:00"/>
    <s v="Standard Class"/>
    <x v="484"/>
    <s v="Paul Lucas"/>
    <s v="Home Office"/>
    <x v="0"/>
    <s v="Philadelphia"/>
    <s v="Pennsylvania"/>
    <n v="19140"/>
    <s v="East"/>
    <s v="OFF-BI-10003982"/>
    <x v="1"/>
    <s v="Binders"/>
    <s v="Wilson Jones Century Plastic Molded Ring Binders"/>
    <n v="31.155000000000005"/>
    <x v="2"/>
    <n v="0.7"/>
    <x v="2480"/>
  </r>
  <r>
    <n v="2766"/>
    <s v="CA-2014-165757"/>
    <n v="2014"/>
    <d v="2014-06-23T00:00:00"/>
    <d v="2014-06-29T00:00:00"/>
    <s v="Standard Class"/>
    <x v="484"/>
    <s v="Paul Lucas"/>
    <s v="Home Office"/>
    <x v="0"/>
    <s v="Philadelphia"/>
    <s v="Pennsylvania"/>
    <n v="19140"/>
    <s v="East"/>
    <s v="OFF-ST-10004835"/>
    <x v="1"/>
    <s v="Storage"/>
    <s v="Plastic Stacking Crates &amp; Casters"/>
    <n v="8.9280000000000008"/>
    <x v="0"/>
    <n v="0.2"/>
    <x v="2481"/>
  </r>
  <r>
    <n v="2767"/>
    <s v="CA-2014-167752"/>
    <n v="2014"/>
    <d v="2014-01-16T00:00:00"/>
    <d v="2014-01-19T00:00:00"/>
    <s v="First Class"/>
    <x v="355"/>
    <s v="Robert Waldorf"/>
    <s v="Consumer"/>
    <x v="0"/>
    <s v="Philadelphia"/>
    <s v="Pennsylvania"/>
    <n v="19134"/>
    <s v="East"/>
    <s v="OFF-AP-10000159"/>
    <x v="1"/>
    <s v="Appliances"/>
    <s v="Belkin F9M820V08 8 Outlet Surge"/>
    <n v="34.384"/>
    <x v="7"/>
    <n v="0.2"/>
    <x v="2482"/>
  </r>
  <r>
    <n v="2768"/>
    <s v="CA-2014-167752"/>
    <n v="2014"/>
    <d v="2014-01-16T00:00:00"/>
    <d v="2014-01-19T00:00:00"/>
    <s v="First Class"/>
    <x v="355"/>
    <s v="Robert Waldorf"/>
    <s v="Consumer"/>
    <x v="0"/>
    <s v="Philadelphia"/>
    <s v="Pennsylvania"/>
    <n v="19134"/>
    <s v="East"/>
    <s v="OFF-AP-10002945"/>
    <x v="1"/>
    <s v="Appliances"/>
    <s v="Honeywell Enviracaire Portable HEPA Air Cleaner for 17' x 22' Room"/>
    <n v="1924.1599999999999"/>
    <x v="8"/>
    <n v="0.2"/>
    <x v="2483"/>
  </r>
  <r>
    <n v="2769"/>
    <s v="US-2012-122140"/>
    <n v="2012"/>
    <d v="2012-04-02T00:00:00"/>
    <d v="2012-04-07T00:00:00"/>
    <s v="Standard Class"/>
    <x v="657"/>
    <s v="Michael Oakman"/>
    <s v="Consumer"/>
    <x v="0"/>
    <s v="Dallas"/>
    <s v="Texas"/>
    <n v="75220"/>
    <s v="Central"/>
    <s v="OFF-AP-10001242"/>
    <x v="1"/>
    <s v="Appliances"/>
    <s v="APC 7 Outlet Network SurgeArrest Surge Protector"/>
    <n v="32.191999999999993"/>
    <x v="0"/>
    <n v="0.8"/>
    <x v="2484"/>
  </r>
  <r>
    <n v="2770"/>
    <s v="US-2012-122140"/>
    <n v="2012"/>
    <d v="2012-04-02T00:00:00"/>
    <d v="2012-04-07T00:00:00"/>
    <s v="Standard Class"/>
    <x v="657"/>
    <s v="Michael Oakman"/>
    <s v="Consumer"/>
    <x v="0"/>
    <s v="Dallas"/>
    <s v="Texas"/>
    <n v="75220"/>
    <s v="Central"/>
    <s v="TEC-AC-10003038"/>
    <x v="2"/>
    <s v="Accessories"/>
    <s v="Kingston Digital DataTraveler 16GB USB 2.0"/>
    <n v="50.120000000000005"/>
    <x v="3"/>
    <n v="0.2"/>
    <x v="2485"/>
  </r>
  <r>
    <n v="2771"/>
    <s v="US-2012-122140"/>
    <n v="2012"/>
    <d v="2012-04-02T00:00:00"/>
    <d v="2012-04-07T00:00:00"/>
    <s v="Standard Class"/>
    <x v="657"/>
    <s v="Michael Oakman"/>
    <s v="Consumer"/>
    <x v="0"/>
    <s v="Dallas"/>
    <s v="Texas"/>
    <n v="75220"/>
    <s v="Central"/>
    <s v="TEC-AC-10003289"/>
    <x v="2"/>
    <s v="Accessories"/>
    <s v="Anker Ultra-Slim Mini Bluetooth 3.0 Wireless Keyboard"/>
    <n v="47.975999999999999"/>
    <x v="1"/>
    <n v="0.2"/>
    <x v="2486"/>
  </r>
  <r>
    <n v="2772"/>
    <s v="CA-2013-163986"/>
    <n v="2013"/>
    <d v="2013-09-04T00:00:00"/>
    <d v="2013-09-11T00:00:00"/>
    <s v="Standard Class"/>
    <x v="370"/>
    <s v="Jennifer Jackson"/>
    <s v="Consumer"/>
    <x v="0"/>
    <s v="Waukesha"/>
    <s v="Wisconsin"/>
    <n v="53186"/>
    <s v="Central"/>
    <s v="OFF-ST-10000918"/>
    <x v="1"/>
    <s v="Storage"/>
    <s v="Crate-A-Files"/>
    <n v="54.5"/>
    <x v="2"/>
    <n v="0"/>
    <x v="2487"/>
  </r>
  <r>
    <n v="2773"/>
    <s v="CA-2014-158967"/>
    <n v="2014"/>
    <d v="2014-12-11T00:00:00"/>
    <d v="2014-12-13T00:00:00"/>
    <s v="First Class"/>
    <x v="537"/>
    <s v="Brian Thompson"/>
    <s v="Consumer"/>
    <x v="0"/>
    <s v="Fort Lauderdale"/>
    <s v="Florida"/>
    <n v="33311"/>
    <s v="South"/>
    <s v="FUR-FU-10001940"/>
    <x v="0"/>
    <s v="Furnishings"/>
    <s v="Staples"/>
    <n v="19.103999999999999"/>
    <x v="1"/>
    <n v="0.2"/>
    <x v="2488"/>
  </r>
  <r>
    <n v="2774"/>
    <s v="CA-2013-131576"/>
    <n v="2013"/>
    <d v="2013-11-23T00:00:00"/>
    <d v="2013-11-27T00:00:00"/>
    <s v="Standard Class"/>
    <x v="361"/>
    <s v="Rob Dowd"/>
    <s v="Consumer"/>
    <x v="0"/>
    <s v="Detroit"/>
    <s v="Michigan"/>
    <n v="48205"/>
    <s v="Central"/>
    <s v="OFF-BI-10002852"/>
    <x v="1"/>
    <s v="Binders"/>
    <s v="Ibico Standard Transparent Covers"/>
    <n v="49.44"/>
    <x v="1"/>
    <n v="0"/>
    <x v="2489"/>
  </r>
  <r>
    <n v="2775"/>
    <s v="CA-2014-143455"/>
    <n v="2014"/>
    <d v="2014-11-12T00:00:00"/>
    <d v="2014-11-19T00:00:00"/>
    <s v="Standard Class"/>
    <x v="529"/>
    <s v="Max Ludwig"/>
    <s v="Home Office"/>
    <x v="0"/>
    <s v="Springfield"/>
    <s v="Ohio"/>
    <n v="45503"/>
    <s v="East"/>
    <s v="OFF-PA-10004451"/>
    <x v="1"/>
    <s v="Paper"/>
    <s v="Xerox 222"/>
    <n v="10.368000000000002"/>
    <x v="0"/>
    <n v="0.2"/>
    <x v="572"/>
  </r>
  <r>
    <n v="2776"/>
    <s v="CA-2013-144729"/>
    <n v="2013"/>
    <d v="2013-10-22T00:00:00"/>
    <d v="2013-10-26T00:00:00"/>
    <s v="Standard Class"/>
    <x v="32"/>
    <s v="Joel Eaton"/>
    <s v="Consumer"/>
    <x v="0"/>
    <s v="San Diego"/>
    <s v="California"/>
    <n v="92037"/>
    <s v="West"/>
    <s v="OFF-ST-10004804"/>
    <x v="1"/>
    <s v="Storage"/>
    <s v="Belkin 19&quot; Vented Equipment Shelf, Black"/>
    <n v="154.44"/>
    <x v="1"/>
    <n v="0"/>
    <x v="1296"/>
  </r>
  <r>
    <n v="2777"/>
    <s v="CA-2012-127019"/>
    <n v="2012"/>
    <d v="2012-12-21T00:00:00"/>
    <d v="2012-12-25T00:00:00"/>
    <s v="Standard Class"/>
    <x v="45"/>
    <s v="Elpida Rittenbach"/>
    <s v="Corporate"/>
    <x v="0"/>
    <s v="Colorado Springs"/>
    <s v="Colorado"/>
    <n v="80906"/>
    <s v="West"/>
    <s v="OFF-AP-10003971"/>
    <x v="1"/>
    <s v="Appliances"/>
    <s v="Belkin 6 Outlet Metallic Surge Strip"/>
    <n v="60.984000000000009"/>
    <x v="3"/>
    <n v="0.2"/>
    <x v="2490"/>
  </r>
  <r>
    <n v="2778"/>
    <s v="CA-2012-138534"/>
    <n v="2012"/>
    <d v="2012-07-17T00:00:00"/>
    <d v="2012-07-19T00:00:00"/>
    <s v="Second Class"/>
    <x v="341"/>
    <s v="Jessica Myrick"/>
    <s v="Consumer"/>
    <x v="0"/>
    <s v="Bakersfield"/>
    <s v="California"/>
    <n v="93309"/>
    <s v="West"/>
    <s v="FUR-BO-10003159"/>
    <x v="0"/>
    <s v="Bookcases"/>
    <s v="Sauder Camden County Collection Libraries, Planked Cherry Finish"/>
    <n v="195.46600000000001"/>
    <x v="0"/>
    <n v="0.15"/>
    <x v="2491"/>
  </r>
  <r>
    <n v="2779"/>
    <s v="CA-2014-108322"/>
    <n v="2014"/>
    <d v="2014-05-01T00:00:00"/>
    <d v="2014-05-06T00:00:00"/>
    <s v="Standard Class"/>
    <x v="164"/>
    <s v="Saphhira Shifley"/>
    <s v="Corporate"/>
    <x v="0"/>
    <s v="Pompano Beach"/>
    <s v="Florida"/>
    <n v="33068"/>
    <s v="South"/>
    <s v="FUR-FU-10001935"/>
    <x v="0"/>
    <s v="Furnishings"/>
    <s v="3M Hangers With Command Adhesive"/>
    <n v="23.680000000000003"/>
    <x v="8"/>
    <n v="0.2"/>
    <x v="2492"/>
  </r>
  <r>
    <n v="2780"/>
    <s v="CA-2014-108322"/>
    <n v="2014"/>
    <d v="2014-05-01T00:00:00"/>
    <d v="2014-05-06T00:00:00"/>
    <s v="Standard Class"/>
    <x v="164"/>
    <s v="Saphhira Shifley"/>
    <s v="Corporate"/>
    <x v="0"/>
    <s v="Pompano Beach"/>
    <s v="Florida"/>
    <n v="33068"/>
    <s v="South"/>
    <s v="TEC-AC-10003433"/>
    <x v="2"/>
    <s v="Accessories"/>
    <s v="Maxell 4.7GB DVD+R 5/Pack"/>
    <n v="2.3760000000000003"/>
    <x v="1"/>
    <n v="0.2"/>
    <x v="2493"/>
  </r>
  <r>
    <n v="2781"/>
    <s v="CA-2014-167668"/>
    <n v="2014"/>
    <d v="2014-05-07T00:00:00"/>
    <d v="2014-05-09T00:00:00"/>
    <s v="First Class"/>
    <x v="646"/>
    <s v="Toby Carlisle"/>
    <s v="Consumer"/>
    <x v="0"/>
    <s v="New York City"/>
    <s v="New York"/>
    <n v="10035"/>
    <s v="East"/>
    <s v="OFF-LA-10004544"/>
    <x v="1"/>
    <s v="Labels"/>
    <s v="Avery 505"/>
    <n v="59.2"/>
    <x v="4"/>
    <n v="0"/>
    <x v="2494"/>
  </r>
  <r>
    <n v="2782"/>
    <s v="CA-2014-146724"/>
    <n v="2014"/>
    <d v="2014-11-21T00:00:00"/>
    <d v="2014-11-28T00:00:00"/>
    <s v="Standard Class"/>
    <x v="643"/>
    <s v="Hunter Glantz"/>
    <s v="Consumer"/>
    <x v="0"/>
    <s v="Lakeville"/>
    <s v="Minnesota"/>
    <n v="55044"/>
    <s v="Central"/>
    <s v="OFF-AR-10001026"/>
    <x v="1"/>
    <s v="Art"/>
    <s v="Sanford Uni-Blazer View Highlighters, Chisel Tip, Yellow"/>
    <n v="22"/>
    <x v="12"/>
    <n v="0"/>
    <x v="2495"/>
  </r>
  <r>
    <n v="2783"/>
    <s v="CA-2013-139878"/>
    <n v="2013"/>
    <d v="2013-11-12T00:00:00"/>
    <d v="2013-11-17T00:00:00"/>
    <s v="Standard Class"/>
    <x v="436"/>
    <s v="Lisa DeCherney"/>
    <s v="Consumer"/>
    <x v="0"/>
    <s v="Detroit"/>
    <s v="Michigan"/>
    <n v="48234"/>
    <s v="Central"/>
    <s v="TEC-PH-10001336"/>
    <x v="2"/>
    <s v="Phones"/>
    <s v="Digium D40 VoIP phone"/>
    <n v="257.98"/>
    <x v="0"/>
    <n v="0"/>
    <x v="2210"/>
  </r>
  <r>
    <n v="2784"/>
    <s v="US-2013-106677"/>
    <n v="2013"/>
    <d v="2013-11-06T00:00:00"/>
    <d v="2013-11-11T00:00:00"/>
    <s v="Standard Class"/>
    <x v="155"/>
    <s v="Alejandro Savely"/>
    <s v="Corporate"/>
    <x v="0"/>
    <s v="Philadelphia"/>
    <s v="Pennsylvania"/>
    <n v="19134"/>
    <s v="East"/>
    <s v="TEC-PH-10003187"/>
    <x v="2"/>
    <s v="Phones"/>
    <s v="Anker Astro Mini 3000mAh Ultra-Compact Portable Charger"/>
    <n v="23.987999999999996"/>
    <x v="0"/>
    <n v="0.4"/>
    <x v="2496"/>
  </r>
  <r>
    <n v="2785"/>
    <s v="CA-2013-116974"/>
    <n v="2013"/>
    <d v="2013-10-10T00:00:00"/>
    <d v="2013-10-16T00:00:00"/>
    <s v="Standard Class"/>
    <x v="172"/>
    <s v="Michael Paige"/>
    <s v="Corporate"/>
    <x v="0"/>
    <s v="Troy"/>
    <s v="Ohio"/>
    <n v="45373"/>
    <s v="East"/>
    <s v="TEC-PH-10004897"/>
    <x v="2"/>
    <s v="Phones"/>
    <s v="Mediabridge Sport Armband iPhone 5s"/>
    <n v="23.975999999999999"/>
    <x v="4"/>
    <n v="0.4"/>
    <x v="2497"/>
  </r>
  <r>
    <n v="2786"/>
    <s v="CA-2012-149972"/>
    <n v="2012"/>
    <d v="2012-09-21T00:00:00"/>
    <d v="2012-09-23T00:00:00"/>
    <s v="First Class"/>
    <x v="522"/>
    <s v="Cynthia Delaney"/>
    <s v="Home Office"/>
    <x v="0"/>
    <s v="Los Angeles"/>
    <s v="California"/>
    <n v="90036"/>
    <s v="West"/>
    <s v="FUR-CH-10004997"/>
    <x v="0"/>
    <s v="Chairs"/>
    <s v="Hon Every-Day Series Multi-Task Chairs"/>
    <n v="601.53599999999994"/>
    <x v="4"/>
    <n v="0.2"/>
    <x v="232"/>
  </r>
  <r>
    <n v="2787"/>
    <s v="CA-2012-149972"/>
    <n v="2012"/>
    <d v="2012-09-21T00:00:00"/>
    <d v="2012-09-23T00:00:00"/>
    <s v="First Class"/>
    <x v="522"/>
    <s v="Cynthia Delaney"/>
    <s v="Home Office"/>
    <x v="0"/>
    <s v="Los Angeles"/>
    <s v="California"/>
    <n v="90036"/>
    <s v="West"/>
    <s v="OFF-FA-10002763"/>
    <x v="1"/>
    <s v="Fasteners"/>
    <s v="Advantus Map Pennant Flags and Round Head Tacks"/>
    <n v="7.9"/>
    <x v="0"/>
    <n v="0"/>
    <x v="2498"/>
  </r>
  <r>
    <n v="2788"/>
    <s v="US-2011-117744"/>
    <n v="2011"/>
    <d v="2011-12-02T00:00:00"/>
    <d v="2011-12-06T00:00:00"/>
    <s v="Standard Class"/>
    <x v="550"/>
    <s v="Michael Dominguez"/>
    <s v="Corporate"/>
    <x v="0"/>
    <s v="Corpus Christi"/>
    <s v="Texas"/>
    <n v="78415"/>
    <s v="Central"/>
    <s v="FUR-FU-10001588"/>
    <x v="0"/>
    <s v="Furnishings"/>
    <s v="Deflect-o SuperTray Unbreakable Stackable Tray, Letter, Black"/>
    <n v="58.36"/>
    <x v="2"/>
    <n v="0.6"/>
    <x v="2499"/>
  </r>
  <r>
    <n v="2789"/>
    <s v="US-2011-117744"/>
    <n v="2011"/>
    <d v="2011-12-02T00:00:00"/>
    <d v="2011-12-06T00:00:00"/>
    <s v="Standard Class"/>
    <x v="550"/>
    <s v="Michael Dominguez"/>
    <s v="Corporate"/>
    <x v="0"/>
    <s v="Corpus Christi"/>
    <s v="Texas"/>
    <n v="78415"/>
    <s v="Central"/>
    <s v="OFF-AR-10000940"/>
    <x v="1"/>
    <s v="Art"/>
    <s v="Newell 343"/>
    <n v="16.463999999999999"/>
    <x v="3"/>
    <n v="0.2"/>
    <x v="2500"/>
  </r>
  <r>
    <n v="2790"/>
    <s v="US-2011-117744"/>
    <n v="2011"/>
    <d v="2011-12-02T00:00:00"/>
    <d v="2011-12-06T00:00:00"/>
    <s v="Standard Class"/>
    <x v="550"/>
    <s v="Michael Dominguez"/>
    <s v="Corporate"/>
    <x v="0"/>
    <s v="Corpus Christi"/>
    <s v="Texas"/>
    <n v="78415"/>
    <s v="Central"/>
    <s v="FUR-FU-10002759"/>
    <x v="0"/>
    <s v="Furnishings"/>
    <s v="12-1/2 Diameter Round Wall Clock"/>
    <n v="39.960000000000008"/>
    <x v="2"/>
    <n v="0.6"/>
    <x v="2501"/>
  </r>
  <r>
    <n v="2791"/>
    <s v="CA-2011-125514"/>
    <n v="2011"/>
    <d v="2011-09-21T00:00:00"/>
    <d v="2011-09-22T00:00:00"/>
    <s v="First Class"/>
    <x v="312"/>
    <s v="Brian Moss"/>
    <s v="Corporate"/>
    <x v="0"/>
    <s v="Omaha"/>
    <s v="Nebraska"/>
    <n v="68104"/>
    <s v="Central"/>
    <s v="OFF-AP-10000358"/>
    <x v="1"/>
    <s v="Appliances"/>
    <s v="Fellowes Basic Home/Office Series Surge Protectors"/>
    <n v="25.96"/>
    <x v="0"/>
    <n v="0"/>
    <x v="2502"/>
  </r>
  <r>
    <n v="2792"/>
    <s v="CA-2011-125514"/>
    <n v="2011"/>
    <d v="2011-09-21T00:00:00"/>
    <d v="2011-09-22T00:00:00"/>
    <s v="First Class"/>
    <x v="312"/>
    <s v="Brian Moss"/>
    <s v="Corporate"/>
    <x v="0"/>
    <s v="Omaha"/>
    <s v="Nebraska"/>
    <n v="68104"/>
    <s v="Central"/>
    <s v="OFF-AP-10003281"/>
    <x v="1"/>
    <s v="Appliances"/>
    <s v="Acco 6 Outlet Guardian Standard Surge Suppressor"/>
    <n v="36.269999999999996"/>
    <x v="1"/>
    <n v="0"/>
    <x v="2503"/>
  </r>
  <r>
    <n v="2793"/>
    <s v="CA-2011-125514"/>
    <n v="2011"/>
    <d v="2011-09-21T00:00:00"/>
    <d v="2011-09-22T00:00:00"/>
    <s v="First Class"/>
    <x v="312"/>
    <s v="Brian Moss"/>
    <s v="Corporate"/>
    <x v="0"/>
    <s v="Omaha"/>
    <s v="Nebraska"/>
    <n v="68104"/>
    <s v="Central"/>
    <s v="OFF-PA-10000029"/>
    <x v="1"/>
    <s v="Paper"/>
    <s v="Xerox 224"/>
    <n v="6.48"/>
    <x v="7"/>
    <n v="0"/>
    <x v="90"/>
  </r>
  <r>
    <n v="2794"/>
    <s v="CA-2011-154599"/>
    <n v="2011"/>
    <d v="2011-04-12T00:00:00"/>
    <d v="2011-04-17T00:00:00"/>
    <s v="Standard Class"/>
    <x v="634"/>
    <s v="Kean Nguyen"/>
    <s v="Corporate"/>
    <x v="0"/>
    <s v="Redondo Beach"/>
    <s v="California"/>
    <n v="90278"/>
    <s v="West"/>
    <s v="TEC-PH-10001557"/>
    <x v="2"/>
    <s v="Phones"/>
    <s v="Pyle PMP37LED"/>
    <n v="1075.088"/>
    <x v="9"/>
    <n v="0.2"/>
    <x v="2504"/>
  </r>
  <r>
    <n v="2795"/>
    <s v="CA-2011-154599"/>
    <n v="2011"/>
    <d v="2011-04-12T00:00:00"/>
    <d v="2011-04-17T00:00:00"/>
    <s v="Standard Class"/>
    <x v="634"/>
    <s v="Kean Nguyen"/>
    <s v="Corporate"/>
    <x v="0"/>
    <s v="Redondo Beach"/>
    <s v="California"/>
    <n v="90278"/>
    <s v="West"/>
    <s v="TEC-PH-10000576"/>
    <x v="2"/>
    <s v="Phones"/>
    <s v="AT&amp;T 1080 Corded phone"/>
    <n v="438.36800000000005"/>
    <x v="4"/>
    <n v="0.2"/>
    <x v="2505"/>
  </r>
  <r>
    <n v="2796"/>
    <s v="CA-2011-154599"/>
    <n v="2011"/>
    <d v="2011-04-12T00:00:00"/>
    <d v="2011-04-17T00:00:00"/>
    <s v="Standard Class"/>
    <x v="634"/>
    <s v="Kean Nguyen"/>
    <s v="Corporate"/>
    <x v="0"/>
    <s v="Redondo Beach"/>
    <s v="California"/>
    <n v="90278"/>
    <s v="West"/>
    <s v="OFF-BI-10002764"/>
    <x v="1"/>
    <s v="Binders"/>
    <s v="Recycled Pressboard Report Cover with Reinforced Top Hinge"/>
    <n v="18.088000000000001"/>
    <x v="3"/>
    <n v="0.2"/>
    <x v="2506"/>
  </r>
  <r>
    <n v="2797"/>
    <s v="CA-2011-154599"/>
    <n v="2011"/>
    <d v="2011-04-12T00:00:00"/>
    <d v="2011-04-17T00:00:00"/>
    <s v="Standard Class"/>
    <x v="634"/>
    <s v="Kean Nguyen"/>
    <s v="Corporate"/>
    <x v="0"/>
    <s v="Redondo Beach"/>
    <s v="California"/>
    <n v="90278"/>
    <s v="West"/>
    <s v="FUR-BO-10001337"/>
    <x v="0"/>
    <s v="Bookcases"/>
    <s v="O'Sullivan Living Dimensions 2-Shelf Bookcases"/>
    <n v="308.49900000000002"/>
    <x v="1"/>
    <n v="0.15"/>
    <x v="2507"/>
  </r>
  <r>
    <n v="2798"/>
    <s v="CA-2014-158743"/>
    <n v="2014"/>
    <d v="2014-10-21T00:00:00"/>
    <d v="2014-10-28T00:00:00"/>
    <s v="Standard Class"/>
    <x v="490"/>
    <s v="Ivan Gibson"/>
    <s v="Consumer"/>
    <x v="0"/>
    <s v="Little Rock"/>
    <s v="Arkansas"/>
    <n v="72209"/>
    <s v="South"/>
    <s v="OFF-AR-10002257"/>
    <x v="1"/>
    <s v="Art"/>
    <s v="Eldon Spacemaker Box, Quick-Snap Lid, Clear"/>
    <n v="13.36"/>
    <x v="4"/>
    <n v="0"/>
    <x v="2508"/>
  </r>
  <r>
    <n v="2799"/>
    <s v="CA-2014-158743"/>
    <n v="2014"/>
    <d v="2014-10-21T00:00:00"/>
    <d v="2014-10-28T00:00:00"/>
    <s v="Standard Class"/>
    <x v="490"/>
    <s v="Ivan Gibson"/>
    <s v="Consumer"/>
    <x v="0"/>
    <s v="Little Rock"/>
    <s v="Arkansas"/>
    <n v="72209"/>
    <s v="South"/>
    <s v="OFF-PA-10001019"/>
    <x v="1"/>
    <s v="Paper"/>
    <s v="Xerox 1884"/>
    <n v="39.96"/>
    <x v="0"/>
    <n v="0"/>
    <x v="817"/>
  </r>
  <r>
    <n v="2800"/>
    <s v="CA-2014-158743"/>
    <n v="2014"/>
    <d v="2014-10-21T00:00:00"/>
    <d v="2014-10-28T00:00:00"/>
    <s v="Standard Class"/>
    <x v="490"/>
    <s v="Ivan Gibson"/>
    <s v="Consumer"/>
    <x v="0"/>
    <s v="Little Rock"/>
    <s v="Arkansas"/>
    <n v="72209"/>
    <s v="South"/>
    <s v="OFF-BI-10003364"/>
    <x v="1"/>
    <s v="Binders"/>
    <s v="Binding Machine Supplies"/>
    <n v="145.85000000000002"/>
    <x v="2"/>
    <n v="0"/>
    <x v="2509"/>
  </r>
  <r>
    <n v="2801"/>
    <s v="CA-2013-153318"/>
    <n v="2013"/>
    <d v="2013-10-26T00:00:00"/>
    <d v="2013-10-29T00:00:00"/>
    <s v="First Class"/>
    <x v="329"/>
    <s v="Jill Stevenson"/>
    <s v="Corporate"/>
    <x v="0"/>
    <s v="Miami"/>
    <s v="Florida"/>
    <n v="33180"/>
    <s v="South"/>
    <s v="TEC-PH-10000984"/>
    <x v="2"/>
    <s v="Phones"/>
    <s v="Panasonic KX-TG9471B"/>
    <n v="783.96000000000015"/>
    <x v="2"/>
    <n v="0.2"/>
    <x v="2510"/>
  </r>
  <r>
    <n v="2802"/>
    <s v="US-2012-110163"/>
    <n v="2012"/>
    <d v="2012-11-01T00:00:00"/>
    <d v="2012-11-04T00:00:00"/>
    <s v="First Class"/>
    <x v="315"/>
    <s v="Guy Armstrong"/>
    <s v="Consumer"/>
    <x v="0"/>
    <s v="Salem"/>
    <s v="Oregon"/>
    <n v="97301"/>
    <s v="West"/>
    <s v="OFF-AR-10001683"/>
    <x v="1"/>
    <s v="Art"/>
    <s v="Lumber Crayons"/>
    <n v="7.88"/>
    <x v="7"/>
    <n v="0.2"/>
    <x v="2511"/>
  </r>
  <r>
    <n v="2803"/>
    <s v="CA-2014-143329"/>
    <n v="2014"/>
    <d v="2014-11-04T00:00:00"/>
    <d v="2014-11-09T00:00:00"/>
    <s v="Standard Class"/>
    <x v="658"/>
    <s v="Denise Leinenbach"/>
    <s v="Consumer"/>
    <x v="0"/>
    <s v="Las Cruces"/>
    <s v="New Mexico"/>
    <n v="88001"/>
    <s v="West"/>
    <s v="FUR-FU-10000629"/>
    <x v="0"/>
    <s v="Furnishings"/>
    <s v="9-3/4 Diameter Round Wall Clock"/>
    <n v="41.37"/>
    <x v="1"/>
    <n v="0"/>
    <x v="1513"/>
  </r>
  <r>
    <n v="2804"/>
    <s v="CA-2012-159380"/>
    <n v="2012"/>
    <d v="2012-05-12T00:00:00"/>
    <d v="2012-05-16T00:00:00"/>
    <s v="Standard Class"/>
    <x v="473"/>
    <s v="Cindy Stewart"/>
    <s v="Consumer"/>
    <x v="0"/>
    <s v="San Francisco"/>
    <s v="California"/>
    <n v="94122"/>
    <s v="West"/>
    <s v="OFF-PA-10003893"/>
    <x v="1"/>
    <s v="Paper"/>
    <s v="Xerox 1962"/>
    <n v="12.84"/>
    <x v="1"/>
    <n v="0"/>
    <x v="2512"/>
  </r>
  <r>
    <n v="2805"/>
    <s v="CA-2012-159380"/>
    <n v="2012"/>
    <d v="2012-05-12T00:00:00"/>
    <d v="2012-05-16T00:00:00"/>
    <s v="Standard Class"/>
    <x v="473"/>
    <s v="Cindy Stewart"/>
    <s v="Consumer"/>
    <x v="0"/>
    <s v="San Francisco"/>
    <s v="California"/>
    <n v="94122"/>
    <s v="West"/>
    <s v="OFF-PA-10004239"/>
    <x v="1"/>
    <s v="Paper"/>
    <s v="Xerox 1953"/>
    <n v="25.68"/>
    <x v="5"/>
    <n v="0"/>
    <x v="2513"/>
  </r>
  <r>
    <n v="2806"/>
    <s v="CA-2012-122623"/>
    <n v="2012"/>
    <d v="2012-09-07T00:00:00"/>
    <d v="2012-09-11T00:00:00"/>
    <s v="Standard Class"/>
    <x v="230"/>
    <s v="Charles Crestani"/>
    <s v="Consumer"/>
    <x v="0"/>
    <s v="El Paso"/>
    <s v="Texas"/>
    <n v="79907"/>
    <s v="Central"/>
    <s v="FUR-CH-10000553"/>
    <x v="0"/>
    <s v="Chairs"/>
    <s v="Metal Folding Chairs, Beige, 4/Carton"/>
    <n v="47.515999999999991"/>
    <x v="0"/>
    <n v="0.3"/>
    <x v="2514"/>
  </r>
  <r>
    <n v="2807"/>
    <s v="CA-2012-148635"/>
    <n v="2012"/>
    <d v="2012-07-25T00:00:00"/>
    <d v="2012-07-27T00:00:00"/>
    <s v="Second Class"/>
    <x v="659"/>
    <s v="Michelle Huthwaite"/>
    <s v="Consumer"/>
    <x v="0"/>
    <s v="Seattle"/>
    <s v="Washington"/>
    <n v="98115"/>
    <s v="West"/>
    <s v="OFF-FA-10004395"/>
    <x v="1"/>
    <s v="Fasteners"/>
    <s v="Plymouth Boxed Rubber Bands by Plymouth"/>
    <n v="9.42"/>
    <x v="0"/>
    <n v="0"/>
    <x v="2515"/>
  </r>
  <r>
    <n v="2808"/>
    <s v="CA-2012-148635"/>
    <n v="2012"/>
    <d v="2012-07-25T00:00:00"/>
    <d v="2012-07-27T00:00:00"/>
    <s v="Second Class"/>
    <x v="659"/>
    <s v="Michelle Huthwaite"/>
    <s v="Consumer"/>
    <x v="0"/>
    <s v="Seattle"/>
    <s v="Washington"/>
    <n v="98115"/>
    <s v="West"/>
    <s v="OFF-PA-10004782"/>
    <x v="1"/>
    <s v="Paper"/>
    <s v="Xerox 228"/>
    <n v="12.96"/>
    <x v="0"/>
    <n v="0"/>
    <x v="91"/>
  </r>
  <r>
    <n v="2809"/>
    <s v="CA-2012-148635"/>
    <n v="2012"/>
    <d v="2012-07-25T00:00:00"/>
    <d v="2012-07-27T00:00:00"/>
    <s v="Second Class"/>
    <x v="659"/>
    <s v="Michelle Huthwaite"/>
    <s v="Consumer"/>
    <x v="0"/>
    <s v="Seattle"/>
    <s v="Washington"/>
    <n v="98115"/>
    <s v="West"/>
    <s v="FUR-BO-10002213"/>
    <x v="0"/>
    <s v="Bookcases"/>
    <s v="Sauder Forest Hills Library, Woodland Oak Finish"/>
    <n v="704.9"/>
    <x v="2"/>
    <n v="0"/>
    <x v="2516"/>
  </r>
  <r>
    <n v="2810"/>
    <s v="CA-2012-148635"/>
    <n v="2012"/>
    <d v="2012-07-25T00:00:00"/>
    <d v="2012-07-27T00:00:00"/>
    <s v="Second Class"/>
    <x v="659"/>
    <s v="Michelle Huthwaite"/>
    <s v="Consumer"/>
    <x v="0"/>
    <s v="Seattle"/>
    <s v="Washington"/>
    <n v="98115"/>
    <s v="West"/>
    <s v="FUR-CH-10001854"/>
    <x v="0"/>
    <s v="Chairs"/>
    <s v="Office Star - Professional Matrix Back Chair with 2-to-1 Synchro Tilt and Mesh Fabric Seat"/>
    <n v="561.5680000000001"/>
    <x v="0"/>
    <n v="0.2"/>
    <x v="2517"/>
  </r>
  <r>
    <n v="2811"/>
    <s v="CA-2012-135685"/>
    <n v="2012"/>
    <d v="2012-11-16T00:00:00"/>
    <d v="2012-11-18T00:00:00"/>
    <s v="Second Class"/>
    <x v="486"/>
    <s v="Mike Pelletier"/>
    <s v="Home Office"/>
    <x v="0"/>
    <s v="Milwaukee"/>
    <s v="Wisconsin"/>
    <n v="53209"/>
    <s v="Central"/>
    <s v="OFF-PA-10000157"/>
    <x v="1"/>
    <s v="Paper"/>
    <s v="Xerox 191"/>
    <n v="179.82"/>
    <x v="6"/>
    <n v="0"/>
    <x v="2518"/>
  </r>
  <r>
    <n v="2812"/>
    <s v="CA-2012-135685"/>
    <n v="2012"/>
    <d v="2012-11-16T00:00:00"/>
    <d v="2012-11-18T00:00:00"/>
    <s v="Second Class"/>
    <x v="486"/>
    <s v="Mike Pelletier"/>
    <s v="Home Office"/>
    <x v="0"/>
    <s v="Milwaukee"/>
    <s v="Wisconsin"/>
    <n v="53209"/>
    <s v="Central"/>
    <s v="FUR-FU-10001185"/>
    <x v="0"/>
    <s v="Furnishings"/>
    <s v="Advantus Employee of the Month Certificate Frame, 11 x 13-1/2"/>
    <n v="185.57999999999998"/>
    <x v="5"/>
    <n v="0"/>
    <x v="2519"/>
  </r>
  <r>
    <n v="2813"/>
    <s v="CA-2012-135685"/>
    <n v="2012"/>
    <d v="2012-11-16T00:00:00"/>
    <d v="2012-11-18T00:00:00"/>
    <s v="Second Class"/>
    <x v="486"/>
    <s v="Mike Pelletier"/>
    <s v="Home Office"/>
    <x v="0"/>
    <s v="Milwaukee"/>
    <s v="Wisconsin"/>
    <n v="53209"/>
    <s v="Central"/>
    <s v="FUR-TA-10001520"/>
    <x v="0"/>
    <s v="Tables"/>
    <s v="Lesro Sheffield Collection Coffee Table, End Table, Center Table, Corner Table"/>
    <n v="214.11"/>
    <x v="1"/>
    <n v="0"/>
    <x v="2520"/>
  </r>
  <r>
    <n v="2814"/>
    <s v="CA-2012-135685"/>
    <n v="2012"/>
    <d v="2012-11-16T00:00:00"/>
    <d v="2012-11-18T00:00:00"/>
    <s v="Second Class"/>
    <x v="486"/>
    <s v="Mike Pelletier"/>
    <s v="Home Office"/>
    <x v="0"/>
    <s v="Milwaukee"/>
    <s v="Wisconsin"/>
    <n v="53209"/>
    <s v="Central"/>
    <s v="TEC-AC-10004145"/>
    <x v="2"/>
    <s v="Accessories"/>
    <s v="Logitech diNovo Edge Keyboard"/>
    <n v="999.96"/>
    <x v="4"/>
    <n v="0"/>
    <x v="2521"/>
  </r>
  <r>
    <n v="2815"/>
    <s v="CA-2012-135685"/>
    <n v="2012"/>
    <d v="2012-11-16T00:00:00"/>
    <d v="2012-11-18T00:00:00"/>
    <s v="Second Class"/>
    <x v="486"/>
    <s v="Mike Pelletier"/>
    <s v="Home Office"/>
    <x v="0"/>
    <s v="Milwaukee"/>
    <s v="Wisconsin"/>
    <n v="53209"/>
    <s v="Central"/>
    <s v="FUR-TA-10000688"/>
    <x v="0"/>
    <s v="Tables"/>
    <s v="Chromcraft Bull-Nose Wood Round Conference Table Top, Wood Base"/>
    <n v="653.54999999999995"/>
    <x v="1"/>
    <n v="0"/>
    <x v="2522"/>
  </r>
  <r>
    <n v="2816"/>
    <s v="CA-2012-104626"/>
    <n v="2012"/>
    <d v="2012-09-01T00:00:00"/>
    <d v="2012-09-08T00:00:00"/>
    <s v="Standard Class"/>
    <x v="660"/>
    <s v="Daniel Raglin"/>
    <s v="Home Office"/>
    <x v="0"/>
    <s v="Franklin"/>
    <s v="Massachusetts"/>
    <n v="2038"/>
    <s v="East"/>
    <s v="OFF-BI-10001510"/>
    <x v="1"/>
    <s v="Binders"/>
    <s v="Deluxe Heavy-Duty Vinyl Round Ring Binder"/>
    <n v="114.60000000000001"/>
    <x v="2"/>
    <n v="0"/>
    <x v="2523"/>
  </r>
  <r>
    <n v="2817"/>
    <s v="CA-2012-104626"/>
    <n v="2012"/>
    <d v="2012-09-01T00:00:00"/>
    <d v="2012-09-08T00:00:00"/>
    <s v="Standard Class"/>
    <x v="660"/>
    <s v="Daniel Raglin"/>
    <s v="Home Office"/>
    <x v="0"/>
    <s v="Franklin"/>
    <s v="Massachusetts"/>
    <n v="2038"/>
    <s v="East"/>
    <s v="FUR-CH-10003817"/>
    <x v="0"/>
    <s v="Chairs"/>
    <s v="Global Value Steno Chair, Gray"/>
    <n v="60.74"/>
    <x v="7"/>
    <n v="0"/>
    <x v="2524"/>
  </r>
  <r>
    <n v="2818"/>
    <s v="CA-2012-104626"/>
    <n v="2012"/>
    <d v="2012-09-01T00:00:00"/>
    <d v="2012-09-08T00:00:00"/>
    <s v="Standard Class"/>
    <x v="660"/>
    <s v="Daniel Raglin"/>
    <s v="Home Office"/>
    <x v="0"/>
    <s v="Franklin"/>
    <s v="Massachusetts"/>
    <n v="2038"/>
    <s v="East"/>
    <s v="FUR-FU-10000308"/>
    <x v="0"/>
    <s v="Furnishings"/>
    <s v="Deflect-o Glass Clear Studded Chair Mats"/>
    <n v="124.36"/>
    <x v="0"/>
    <n v="0"/>
    <x v="2525"/>
  </r>
  <r>
    <n v="2819"/>
    <s v="CA-2012-104626"/>
    <n v="2012"/>
    <d v="2012-09-01T00:00:00"/>
    <d v="2012-09-08T00:00:00"/>
    <s v="Standard Class"/>
    <x v="660"/>
    <s v="Daniel Raglin"/>
    <s v="Home Office"/>
    <x v="0"/>
    <s v="Franklin"/>
    <s v="Massachusetts"/>
    <n v="2038"/>
    <s v="East"/>
    <s v="OFF-ST-10003208"/>
    <x v="1"/>
    <s v="Storage"/>
    <s v="Adjustable Depth Letter/Legal Cart"/>
    <n v="1088.76"/>
    <x v="5"/>
    <n v="0"/>
    <x v="2526"/>
  </r>
  <r>
    <n v="2820"/>
    <s v="CA-2013-160500"/>
    <n v="2013"/>
    <d v="2013-05-06T00:00:00"/>
    <d v="2013-05-09T00:00:00"/>
    <s v="First Class"/>
    <x v="661"/>
    <s v="Darrin Martin"/>
    <s v="Consumer"/>
    <x v="0"/>
    <s v="Encinitas"/>
    <s v="California"/>
    <n v="92024"/>
    <s v="West"/>
    <s v="OFF-BI-10003784"/>
    <x v="1"/>
    <s v="Binders"/>
    <s v="Computer Printout Index Tabs"/>
    <n v="6.7200000000000006"/>
    <x v="2"/>
    <n v="0.2"/>
    <x v="2527"/>
  </r>
  <r>
    <n v="2821"/>
    <s v="CA-2013-160500"/>
    <n v="2013"/>
    <d v="2013-05-06T00:00:00"/>
    <d v="2013-05-09T00:00:00"/>
    <s v="First Class"/>
    <x v="661"/>
    <s v="Darrin Martin"/>
    <s v="Consumer"/>
    <x v="0"/>
    <s v="Encinitas"/>
    <s v="California"/>
    <n v="92024"/>
    <s v="West"/>
    <s v="FUR-TA-10003748"/>
    <x v="0"/>
    <s v="Tables"/>
    <s v="Bevis 36 x 72 Conference Tables"/>
    <n v="298.77600000000001"/>
    <x v="1"/>
    <n v="0.2"/>
    <x v="2528"/>
  </r>
  <r>
    <n v="2822"/>
    <s v="CA-2014-100202"/>
    <n v="2014"/>
    <d v="2014-01-01T00:00:00"/>
    <d v="2014-01-06T00:00:00"/>
    <s v="Standard Class"/>
    <x v="379"/>
    <s v="Brian DeCherney"/>
    <s v="Consumer"/>
    <x v="0"/>
    <s v="Anaheim"/>
    <s v="California"/>
    <n v="92804"/>
    <s v="West"/>
    <s v="TEC-PH-10002563"/>
    <x v="2"/>
    <s v="Phones"/>
    <s v="Adtran 1202752G1"/>
    <n v="302.37599999999998"/>
    <x v="1"/>
    <n v="0.2"/>
    <x v="216"/>
  </r>
  <r>
    <n v="2823"/>
    <s v="CA-2014-131016"/>
    <n v="2014"/>
    <d v="2014-09-19T00:00:00"/>
    <d v="2014-09-21T00:00:00"/>
    <s v="First Class"/>
    <x v="419"/>
    <s v="Dan Campbell"/>
    <s v="Consumer"/>
    <x v="0"/>
    <s v="Arlington"/>
    <s v="Texas"/>
    <n v="76017"/>
    <s v="Central"/>
    <s v="OFF-AR-10000122"/>
    <x v="1"/>
    <s v="Art"/>
    <s v="Newell 314"/>
    <n v="8.9280000000000008"/>
    <x v="0"/>
    <n v="0.2"/>
    <x v="2529"/>
  </r>
  <r>
    <n v="2824"/>
    <s v="CA-2014-131016"/>
    <n v="2014"/>
    <d v="2014-09-19T00:00:00"/>
    <d v="2014-09-21T00:00:00"/>
    <s v="First Class"/>
    <x v="419"/>
    <s v="Dan Campbell"/>
    <s v="Consumer"/>
    <x v="0"/>
    <s v="Arlington"/>
    <s v="Texas"/>
    <n v="76017"/>
    <s v="Central"/>
    <s v="OFF-ST-10000352"/>
    <x v="1"/>
    <s v="Storage"/>
    <s v="Acco Perma 2700 Stacking Storage Drawers"/>
    <n v="47.584000000000003"/>
    <x v="0"/>
    <n v="0.2"/>
    <x v="2530"/>
  </r>
  <r>
    <n v="2825"/>
    <s v="US-2011-112914"/>
    <n v="2011"/>
    <d v="2011-09-25T00:00:00"/>
    <d v="2011-09-30T00:00:00"/>
    <s v="Standard Class"/>
    <x v="192"/>
    <s v="Michelle Tran"/>
    <s v="Home Office"/>
    <x v="0"/>
    <s v="Houston"/>
    <s v="Texas"/>
    <n v="77041"/>
    <s v="Central"/>
    <s v="OFF-PA-10003270"/>
    <x v="1"/>
    <s v="Paper"/>
    <s v="Xerox 1954"/>
    <n v="33.792000000000002"/>
    <x v="8"/>
    <n v="0.2"/>
    <x v="2531"/>
  </r>
  <r>
    <n v="2826"/>
    <s v="US-2011-112914"/>
    <n v="2011"/>
    <d v="2011-09-25T00:00:00"/>
    <d v="2011-09-30T00:00:00"/>
    <s v="Standard Class"/>
    <x v="192"/>
    <s v="Michelle Tran"/>
    <s v="Home Office"/>
    <x v="0"/>
    <s v="Houston"/>
    <s v="Texas"/>
    <n v="77041"/>
    <s v="Central"/>
    <s v="FUR-BO-10003272"/>
    <x v="0"/>
    <s v="Bookcases"/>
    <s v="O'Sullivan Living Dimensions 5-Shelf Bookcases"/>
    <n v="300.53279999999995"/>
    <x v="0"/>
    <n v="0.32"/>
    <x v="2532"/>
  </r>
  <r>
    <n v="2827"/>
    <s v="US-2011-112914"/>
    <n v="2011"/>
    <d v="2011-09-25T00:00:00"/>
    <d v="2011-09-30T00:00:00"/>
    <s v="Standard Class"/>
    <x v="192"/>
    <s v="Michelle Tran"/>
    <s v="Home Office"/>
    <x v="0"/>
    <s v="Houston"/>
    <s v="Texas"/>
    <n v="77041"/>
    <s v="Central"/>
    <s v="OFF-BI-10002982"/>
    <x v="1"/>
    <s v="Binders"/>
    <s v="Avery Self-Adhesive Photo Pockets for Polaroid Photos"/>
    <n v="2.7239999999999993"/>
    <x v="0"/>
    <n v="0.8"/>
    <x v="2533"/>
  </r>
  <r>
    <n v="2828"/>
    <s v="US-2011-112914"/>
    <n v="2011"/>
    <d v="2011-09-25T00:00:00"/>
    <d v="2011-09-30T00:00:00"/>
    <s v="Standard Class"/>
    <x v="192"/>
    <s v="Michelle Tran"/>
    <s v="Home Office"/>
    <x v="0"/>
    <s v="Houston"/>
    <s v="Texas"/>
    <n v="77041"/>
    <s v="Central"/>
    <s v="OFF-EN-10001509"/>
    <x v="1"/>
    <s v="Envelopes"/>
    <s v="Poly String Tie Envelopes"/>
    <n v="3.2640000000000002"/>
    <x v="0"/>
    <n v="0.2"/>
    <x v="30"/>
  </r>
  <r>
    <n v="2829"/>
    <s v="CA-2013-124149"/>
    <n v="2013"/>
    <d v="2013-04-24T00:00:00"/>
    <d v="2013-04-27T00:00:00"/>
    <s v="First Class"/>
    <x v="77"/>
    <s v="Max Jones"/>
    <s v="Consumer"/>
    <x v="0"/>
    <s v="Lancaster"/>
    <s v="Ohio"/>
    <n v="43130"/>
    <s v="East"/>
    <s v="OFF-PA-10002421"/>
    <x v="1"/>
    <s v="Paper"/>
    <s v="Embossed Ink Jet Note Cards"/>
    <n v="108.33600000000001"/>
    <x v="5"/>
    <n v="0.2"/>
    <x v="2534"/>
  </r>
  <r>
    <n v="2830"/>
    <s v="CA-2013-124149"/>
    <n v="2013"/>
    <d v="2013-04-24T00:00:00"/>
    <d v="2013-04-27T00:00:00"/>
    <s v="First Class"/>
    <x v="77"/>
    <s v="Max Jones"/>
    <s v="Consumer"/>
    <x v="0"/>
    <s v="Lancaster"/>
    <s v="Ohio"/>
    <n v="43130"/>
    <s v="East"/>
    <s v="OFF-ST-10000760"/>
    <x v="1"/>
    <s v="Storage"/>
    <s v="Eldon Fold 'N Roll Cart System"/>
    <n v="55.92"/>
    <x v="2"/>
    <n v="0.2"/>
    <x v="2535"/>
  </r>
  <r>
    <n v="2831"/>
    <s v="CA-2013-124149"/>
    <n v="2013"/>
    <d v="2013-04-24T00:00:00"/>
    <d v="2013-04-27T00:00:00"/>
    <s v="First Class"/>
    <x v="77"/>
    <s v="Max Jones"/>
    <s v="Consumer"/>
    <x v="0"/>
    <s v="Lancaster"/>
    <s v="Ohio"/>
    <n v="43130"/>
    <s v="East"/>
    <s v="OFF-PA-10002923"/>
    <x v="1"/>
    <s v="Paper"/>
    <s v="Xerox 1942"/>
    <n v="78.304000000000002"/>
    <x v="0"/>
    <n v="0.2"/>
    <x v="130"/>
  </r>
  <r>
    <n v="2832"/>
    <s v="CA-2011-148915"/>
    <n v="2011"/>
    <d v="2011-11-01T00:00:00"/>
    <d v="2011-11-05T00:00:00"/>
    <s v="Standard Class"/>
    <x v="444"/>
    <s v="Natalie DeCherney"/>
    <s v="Consumer"/>
    <x v="0"/>
    <s v="Portland"/>
    <s v="Oregon"/>
    <n v="97206"/>
    <s v="West"/>
    <s v="OFF-ST-10001128"/>
    <x v="1"/>
    <s v="Storage"/>
    <s v="Carina Mini System Audio Rack, Model AR050B"/>
    <n v="443.92"/>
    <x v="2"/>
    <n v="0.2"/>
    <x v="2536"/>
  </r>
  <r>
    <n v="2833"/>
    <s v="CA-2011-148915"/>
    <n v="2011"/>
    <d v="2011-11-01T00:00:00"/>
    <d v="2011-11-05T00:00:00"/>
    <s v="Standard Class"/>
    <x v="444"/>
    <s v="Natalie DeCherney"/>
    <s v="Consumer"/>
    <x v="0"/>
    <s v="Portland"/>
    <s v="Oregon"/>
    <n v="97206"/>
    <s v="West"/>
    <s v="TEC-PH-10000673"/>
    <x v="2"/>
    <s v="Phones"/>
    <s v="Plantronics Voyager Pro HD - Bluetooth Headset"/>
    <n v="155.976"/>
    <x v="1"/>
    <n v="0.2"/>
    <x v="2537"/>
  </r>
  <r>
    <n v="2834"/>
    <s v="CA-2014-134649"/>
    <n v="2014"/>
    <d v="2014-01-27T00:00:00"/>
    <d v="2014-02-01T00:00:00"/>
    <s v="Second Class"/>
    <x v="662"/>
    <s v="Carol Adams"/>
    <s v="Corporate"/>
    <x v="0"/>
    <s v="Hoover"/>
    <s v="Alabama"/>
    <n v="35244"/>
    <s v="South"/>
    <s v="OFF-AR-10001547"/>
    <x v="1"/>
    <s v="Art"/>
    <s v="Newell 311"/>
    <n v="15.469999999999999"/>
    <x v="3"/>
    <n v="0"/>
    <x v="2538"/>
  </r>
  <r>
    <n v="2835"/>
    <s v="CA-2014-134649"/>
    <n v="2014"/>
    <d v="2014-01-27T00:00:00"/>
    <d v="2014-02-01T00:00:00"/>
    <s v="Second Class"/>
    <x v="662"/>
    <s v="Carol Adams"/>
    <s v="Corporate"/>
    <x v="0"/>
    <s v="Hoover"/>
    <s v="Alabama"/>
    <n v="35244"/>
    <s v="South"/>
    <s v="OFF-BI-10001890"/>
    <x v="1"/>
    <s v="Binders"/>
    <s v="Avery Poly Binder Pockets"/>
    <n v="7.16"/>
    <x v="0"/>
    <n v="0"/>
    <x v="183"/>
  </r>
  <r>
    <n v="2836"/>
    <s v="CA-2014-110842"/>
    <n v="2014"/>
    <d v="2014-11-12T00:00:00"/>
    <d v="2014-11-17T00:00:00"/>
    <s v="Standard Class"/>
    <x v="315"/>
    <s v="Guy Armstrong"/>
    <s v="Consumer"/>
    <x v="0"/>
    <s v="Los Angeles"/>
    <s v="California"/>
    <n v="90036"/>
    <s v="West"/>
    <s v="OFF-AP-10003971"/>
    <x v="1"/>
    <s v="Appliances"/>
    <s v="Belkin 6 Outlet Metallic Surge Strip"/>
    <n v="10.89"/>
    <x v="7"/>
    <n v="0"/>
    <x v="2539"/>
  </r>
  <r>
    <n v="2837"/>
    <s v="CA-2014-110842"/>
    <n v="2014"/>
    <d v="2014-11-12T00:00:00"/>
    <d v="2014-11-17T00:00:00"/>
    <s v="Standard Class"/>
    <x v="315"/>
    <s v="Guy Armstrong"/>
    <s v="Consumer"/>
    <x v="0"/>
    <s v="Los Angeles"/>
    <s v="California"/>
    <n v="90036"/>
    <s v="West"/>
    <s v="OFF-PA-10000520"/>
    <x v="1"/>
    <s v="Paper"/>
    <s v="Xerox 201"/>
    <n v="19.440000000000001"/>
    <x v="1"/>
    <n v="0"/>
    <x v="551"/>
  </r>
  <r>
    <n v="2838"/>
    <s v="CA-2014-110842"/>
    <n v="2014"/>
    <d v="2014-11-12T00:00:00"/>
    <d v="2014-11-17T00:00:00"/>
    <s v="Standard Class"/>
    <x v="315"/>
    <s v="Guy Armstrong"/>
    <s v="Consumer"/>
    <x v="0"/>
    <s v="Los Angeles"/>
    <s v="California"/>
    <n v="90036"/>
    <s v="West"/>
    <s v="OFF-BI-10000977"/>
    <x v="1"/>
    <s v="Binders"/>
    <s v="Ibico Plastic Spiral Binding Combs"/>
    <n v="121.6"/>
    <x v="2"/>
    <n v="0.2"/>
    <x v="2540"/>
  </r>
  <r>
    <n v="2839"/>
    <s v="CA-2013-147368"/>
    <n v="2013"/>
    <d v="2013-06-10T00:00:00"/>
    <d v="2013-06-13T00:00:00"/>
    <s v="First Class"/>
    <x v="646"/>
    <s v="Toby Carlisle"/>
    <s v="Consumer"/>
    <x v="0"/>
    <s v="Tallahassee"/>
    <s v="Florida"/>
    <n v="32303"/>
    <s v="South"/>
    <s v="TEC-MA-10002178"/>
    <x v="2"/>
    <s v="Machines"/>
    <s v="Cisco CP-7937G Unified IP Conference Station Phone"/>
    <n v="695.7"/>
    <x v="0"/>
    <n v="0.5"/>
    <x v="1247"/>
  </r>
  <r>
    <n v="2840"/>
    <s v="US-2012-104185"/>
    <n v="2012"/>
    <d v="2012-09-03T00:00:00"/>
    <d v="2012-09-08T00:00:00"/>
    <s v="Second Class"/>
    <x v="80"/>
    <s v="Jennifer Braxton"/>
    <s v="Corporate"/>
    <x v="0"/>
    <s v="New York City"/>
    <s v="New York"/>
    <n v="10009"/>
    <s v="East"/>
    <s v="OFF-ST-10001526"/>
    <x v="1"/>
    <s v="Storage"/>
    <s v="Iceberg Mobile Mega Data/Printer Cart "/>
    <n v="120.33"/>
    <x v="7"/>
    <n v="0"/>
    <x v="2541"/>
  </r>
  <r>
    <n v="2841"/>
    <s v="US-2011-125521"/>
    <n v="2011"/>
    <d v="2011-03-14T00:00:00"/>
    <d v="2011-03-19T00:00:00"/>
    <s v="Standard Class"/>
    <x v="278"/>
    <s v="Christine Kargatis"/>
    <s v="Home Office"/>
    <x v="0"/>
    <s v="Chesapeake"/>
    <s v="Virginia"/>
    <n v="23320"/>
    <s v="South"/>
    <s v="FUR-CH-10003379"/>
    <x v="0"/>
    <s v="Chairs"/>
    <s v="Global Commerce Series High-Back Swivel/Tilt Chairs"/>
    <n v="1139.92"/>
    <x v="4"/>
    <n v="0"/>
    <x v="2542"/>
  </r>
  <r>
    <n v="2842"/>
    <s v="US-2014-135062"/>
    <n v="2014"/>
    <d v="2014-09-01T00:00:00"/>
    <d v="2014-09-05T00:00:00"/>
    <s v="Second Class"/>
    <x v="210"/>
    <s v="Rob Lucas"/>
    <s v="Consumer"/>
    <x v="0"/>
    <s v="Fayetteville"/>
    <s v="North Carolina"/>
    <n v="28314"/>
    <s v="South"/>
    <s v="OFF-PA-10000100"/>
    <x v="1"/>
    <s v="Paper"/>
    <s v="Xerox 1945"/>
    <n v="229.54400000000001"/>
    <x v="3"/>
    <n v="0.2"/>
    <x v="2543"/>
  </r>
  <r>
    <n v="2843"/>
    <s v="CA-2014-135650"/>
    <n v="2014"/>
    <d v="2014-03-24T00:00:00"/>
    <d v="2014-03-28T00:00:00"/>
    <s v="Standard Class"/>
    <x v="663"/>
    <s v="Anna Chung"/>
    <s v="Consumer"/>
    <x v="0"/>
    <s v="Huntsville"/>
    <s v="Texas"/>
    <n v="77340"/>
    <s v="Central"/>
    <s v="OFF-ST-10001809"/>
    <x v="1"/>
    <s v="Storage"/>
    <s v="Fellowes Officeware Wire Shelving"/>
    <n v="143.72800000000001"/>
    <x v="0"/>
    <n v="0.2"/>
    <x v="2544"/>
  </r>
  <r>
    <n v="2844"/>
    <s v="CA-2014-112865"/>
    <n v="2014"/>
    <d v="2014-05-19T00:00:00"/>
    <d v="2014-05-23T00:00:00"/>
    <s v="Standard Class"/>
    <x v="3"/>
    <s v="Brosina Hoffman"/>
    <s v="Consumer"/>
    <x v="0"/>
    <s v="Philadelphia"/>
    <s v="Pennsylvania"/>
    <n v="19140"/>
    <s v="East"/>
    <s v="TEC-AC-10000387"/>
    <x v="2"/>
    <s v="Accessories"/>
    <s v="KeyTronic KT800P2 - Keyboard - Black"/>
    <n v="36.048000000000002"/>
    <x v="1"/>
    <n v="0.2"/>
    <x v="2545"/>
  </r>
  <r>
    <n v="2845"/>
    <s v="US-2013-162852"/>
    <n v="2013"/>
    <d v="2013-12-28T00:00:00"/>
    <d v="2014-01-01T00:00:00"/>
    <s v="Standard Class"/>
    <x v="410"/>
    <s v="Brooke Gillingham"/>
    <s v="Corporate"/>
    <x v="0"/>
    <s v="Woodstock"/>
    <s v="Illinois"/>
    <n v="60098"/>
    <s v="Central"/>
    <s v="FUR-CH-10004853"/>
    <x v="0"/>
    <s v="Chairs"/>
    <s v="Global Manager's Adjustable Task Chair, Storm"/>
    <n v="845.48799999999994"/>
    <x v="8"/>
    <n v="0.3"/>
    <x v="2546"/>
  </r>
  <r>
    <n v="2846"/>
    <s v="CA-2014-138163"/>
    <n v="2014"/>
    <d v="2014-11-18T00:00:00"/>
    <d v="2014-11-21T00:00:00"/>
    <s v="First Class"/>
    <x v="190"/>
    <s v="Xylona Preis"/>
    <s v="Consumer"/>
    <x v="0"/>
    <s v="Everett"/>
    <s v="Massachusetts"/>
    <n v="2149"/>
    <s v="East"/>
    <s v="OFF-AR-10001958"/>
    <x v="1"/>
    <s v="Art"/>
    <s v="Stanley Bostitch Contemporary Electric Pencil Sharpeners"/>
    <n v="50.94"/>
    <x v="1"/>
    <n v="0"/>
    <x v="2547"/>
  </r>
  <r>
    <n v="2847"/>
    <s v="CA-2014-152093"/>
    <n v="2014"/>
    <d v="2014-09-11T00:00:00"/>
    <d v="2014-09-16T00:00:00"/>
    <s v="Standard Class"/>
    <x v="381"/>
    <s v="Skye Norling"/>
    <s v="Home Office"/>
    <x v="0"/>
    <s v="Chicago"/>
    <s v="Illinois"/>
    <n v="60653"/>
    <s v="Central"/>
    <s v="OFF-BI-10003527"/>
    <x v="1"/>
    <s v="Binders"/>
    <s v="Fellowes PB500 Electric Punch Plastic Comb Binding Machine with Manual Bind"/>
    <n v="762.59399999999982"/>
    <x v="1"/>
    <n v="0.8"/>
    <x v="2548"/>
  </r>
  <r>
    <n v="2848"/>
    <s v="CA-2014-157854"/>
    <n v="2014"/>
    <d v="2014-04-09T00:00:00"/>
    <d v="2014-04-16T00:00:00"/>
    <s v="Standard Class"/>
    <x v="664"/>
    <s v="Denise Monton"/>
    <s v="Corporate"/>
    <x v="0"/>
    <s v="Roswell"/>
    <s v="Georgia"/>
    <n v="30076"/>
    <s v="South"/>
    <s v="FUR-FU-10003832"/>
    <x v="0"/>
    <s v="Furnishings"/>
    <s v="Eldon Expressions Punched Metal &amp; Wood Desk Accessories, Black &amp; Cherry"/>
    <n v="56.28"/>
    <x v="5"/>
    <n v="0"/>
    <x v="2549"/>
  </r>
  <r>
    <n v="2849"/>
    <s v="CA-2014-157854"/>
    <n v="2014"/>
    <d v="2014-04-09T00:00:00"/>
    <d v="2014-04-16T00:00:00"/>
    <s v="Standard Class"/>
    <x v="664"/>
    <s v="Denise Monton"/>
    <s v="Corporate"/>
    <x v="0"/>
    <s v="Roswell"/>
    <s v="Georgia"/>
    <n v="30076"/>
    <s v="South"/>
    <s v="OFF-BI-10001359"/>
    <x v="1"/>
    <s v="Binders"/>
    <s v="GBC DocuBind TL300 Electric Binding System"/>
    <n v="2690.9700000000003"/>
    <x v="1"/>
    <n v="0"/>
    <x v="2550"/>
  </r>
  <r>
    <n v="2850"/>
    <s v="CA-2013-123617"/>
    <n v="2013"/>
    <d v="2013-11-29T00:00:00"/>
    <d v="2013-12-04T00:00:00"/>
    <s v="Standard Class"/>
    <x v="321"/>
    <s v="Anthony Jacobs"/>
    <s v="Corporate"/>
    <x v="0"/>
    <s v="Palm Coast"/>
    <s v="Florida"/>
    <n v="32137"/>
    <s v="South"/>
    <s v="OFF-BI-10002976"/>
    <x v="1"/>
    <s v="Binders"/>
    <s v="ACCOHIDE Binder by Acco"/>
    <n v="7.4340000000000011"/>
    <x v="5"/>
    <n v="0.7"/>
    <x v="2551"/>
  </r>
  <r>
    <n v="2851"/>
    <s v="US-2013-128293"/>
    <n v="2013"/>
    <d v="2013-06-03T00:00:00"/>
    <d v="2013-06-06T00:00:00"/>
    <s v="First Class"/>
    <x v="346"/>
    <s v="Karen Carlisle"/>
    <s v="Corporate"/>
    <x v="0"/>
    <s v="Philadelphia"/>
    <s v="Pennsylvania"/>
    <n v="19120"/>
    <s v="East"/>
    <s v="OFF-ST-10000736"/>
    <x v="1"/>
    <s v="Storage"/>
    <s v="Carina Double Wide Media Storage Towers in Natural &amp; Black"/>
    <n v="64.784000000000006"/>
    <x v="7"/>
    <n v="0.2"/>
    <x v="2552"/>
  </r>
  <r>
    <n v="2852"/>
    <s v="CA-2014-107342"/>
    <n v="2014"/>
    <d v="2014-12-18T00:00:00"/>
    <d v="2014-12-23T00:00:00"/>
    <s v="Standard Class"/>
    <x v="665"/>
    <s v="Vicky Freymann"/>
    <s v="Home Office"/>
    <x v="0"/>
    <s v="Columbus"/>
    <s v="Indiana"/>
    <n v="47201"/>
    <s v="Central"/>
    <s v="OFF-PA-10001745"/>
    <x v="1"/>
    <s v="Paper"/>
    <s v="Wirebound Message Books, 2 7/8&quot; x 5&quot;, 3 Forms per Page"/>
    <n v="28.16"/>
    <x v="4"/>
    <n v="0"/>
    <x v="2553"/>
  </r>
  <r>
    <n v="2853"/>
    <s v="CA-2013-136371"/>
    <n v="2013"/>
    <d v="2013-03-20T00:00:00"/>
    <d v="2013-03-22T00:00:00"/>
    <s v="Second Class"/>
    <x v="603"/>
    <s v="Susan Vittorini"/>
    <s v="Consumer"/>
    <x v="0"/>
    <s v="Oceanside"/>
    <s v="New York"/>
    <n v="11572"/>
    <s v="East"/>
    <s v="FUR-FU-10000409"/>
    <x v="0"/>
    <s v="Furnishings"/>
    <s v="GE 4 Foot Flourescent Tube, 40 Watt"/>
    <n v="14.98"/>
    <x v="7"/>
    <n v="0"/>
    <x v="2554"/>
  </r>
  <r>
    <n v="2854"/>
    <s v="CA-2013-136371"/>
    <n v="2013"/>
    <d v="2013-03-20T00:00:00"/>
    <d v="2013-03-22T00:00:00"/>
    <s v="Second Class"/>
    <x v="603"/>
    <s v="Susan Vittorini"/>
    <s v="Consumer"/>
    <x v="0"/>
    <s v="Oceanside"/>
    <s v="New York"/>
    <n v="11572"/>
    <s v="East"/>
    <s v="FUR-FU-10000221"/>
    <x v="0"/>
    <s v="Furnishings"/>
    <s v="Master Caster Door Stop, Brown"/>
    <n v="20.32"/>
    <x v="4"/>
    <n v="0"/>
    <x v="2555"/>
  </r>
  <r>
    <n v="2855"/>
    <s v="CA-2014-137344"/>
    <n v="2014"/>
    <d v="2014-08-21T00:00:00"/>
    <d v="2014-08-21T00:00:00"/>
    <s v="Same Day"/>
    <x v="613"/>
    <s v="Eleni McCrary"/>
    <s v="Corporate"/>
    <x v="0"/>
    <s v="Franklin"/>
    <s v="Massachusetts"/>
    <n v="2038"/>
    <s v="East"/>
    <s v="OFF-ST-10000344"/>
    <x v="1"/>
    <s v="Storage"/>
    <s v="Neat Ideas Personal Hanging Folder Files, Black"/>
    <n v="40.29"/>
    <x v="1"/>
    <n v="0"/>
    <x v="2556"/>
  </r>
  <r>
    <n v="2856"/>
    <s v="CA-2014-169810"/>
    <n v="2014"/>
    <d v="2014-07-26T00:00:00"/>
    <d v="2014-08-01T00:00:00"/>
    <s v="Standard Class"/>
    <x v="181"/>
    <s v="Raymond Buch"/>
    <s v="Consumer"/>
    <x v="0"/>
    <s v="Sioux Falls"/>
    <s v="South Dakota"/>
    <n v="57103"/>
    <s v="Central"/>
    <s v="OFF-LA-10003663"/>
    <x v="1"/>
    <s v="Labels"/>
    <s v="Avery 498"/>
    <n v="20.23"/>
    <x v="3"/>
    <n v="0"/>
    <x v="2557"/>
  </r>
  <r>
    <n v="2857"/>
    <s v="CA-2013-128594"/>
    <n v="2013"/>
    <d v="2013-08-27T00:00:00"/>
    <d v="2013-08-30T00:00:00"/>
    <s v="First Class"/>
    <x v="137"/>
    <s v="Don Jones"/>
    <s v="Corporate"/>
    <x v="0"/>
    <s v="San Diego"/>
    <s v="California"/>
    <n v="92037"/>
    <s v="West"/>
    <s v="FUR-CH-10001215"/>
    <x v="0"/>
    <s v="Chairs"/>
    <s v="Global Troy Executive Leather Low-Back Tilter"/>
    <n v="1603.1360000000002"/>
    <x v="4"/>
    <n v="0.2"/>
    <x v="2558"/>
  </r>
  <r>
    <n v="2858"/>
    <s v="CA-2013-154690"/>
    <n v="2013"/>
    <d v="2013-08-16T00:00:00"/>
    <d v="2013-08-18T00:00:00"/>
    <s v="Second Class"/>
    <x v="666"/>
    <s v="Christopher Conant"/>
    <s v="Consumer"/>
    <x v="0"/>
    <s v="Fayetteville"/>
    <s v="North Carolina"/>
    <n v="28314"/>
    <s v="South"/>
    <s v="FUR-CH-10000988"/>
    <x v="0"/>
    <s v="Chairs"/>
    <s v="Hon Olson Stacker Stools"/>
    <n v="225.29600000000002"/>
    <x v="0"/>
    <n v="0.2"/>
    <x v="2469"/>
  </r>
  <r>
    <n v="2859"/>
    <s v="CA-2014-138975"/>
    <n v="2014"/>
    <d v="2014-05-20T00:00:00"/>
    <d v="2014-05-24T00:00:00"/>
    <s v="Standard Class"/>
    <x v="618"/>
    <s v="Shahid Collister"/>
    <s v="Consumer"/>
    <x v="0"/>
    <s v="Atlanta"/>
    <s v="Georgia"/>
    <n v="30318"/>
    <s v="South"/>
    <s v="TEC-AC-10003441"/>
    <x v="2"/>
    <s v="Accessories"/>
    <s v="Kingston Digital DataTraveler 32GB USB 2.0"/>
    <n v="67.8"/>
    <x v="4"/>
    <n v="0"/>
    <x v="788"/>
  </r>
  <r>
    <n v="2860"/>
    <s v="CA-2014-138975"/>
    <n v="2014"/>
    <d v="2014-05-20T00:00:00"/>
    <d v="2014-05-24T00:00:00"/>
    <s v="Standard Class"/>
    <x v="618"/>
    <s v="Shahid Collister"/>
    <s v="Consumer"/>
    <x v="0"/>
    <s v="Atlanta"/>
    <s v="Georgia"/>
    <n v="30318"/>
    <s v="South"/>
    <s v="TEC-PH-10004389"/>
    <x v="2"/>
    <s v="Phones"/>
    <s v="Nokia Lumia 925"/>
    <n v="377.96999999999997"/>
    <x v="1"/>
    <n v="0"/>
    <x v="2559"/>
  </r>
  <r>
    <n v="2861"/>
    <s v="CA-2014-138975"/>
    <n v="2014"/>
    <d v="2014-05-20T00:00:00"/>
    <d v="2014-05-24T00:00:00"/>
    <s v="Standard Class"/>
    <x v="618"/>
    <s v="Shahid Collister"/>
    <s v="Consumer"/>
    <x v="0"/>
    <s v="Atlanta"/>
    <s v="Georgia"/>
    <n v="30318"/>
    <s v="South"/>
    <s v="FUR-BO-10004695"/>
    <x v="0"/>
    <s v="Bookcases"/>
    <s v="O'Sullivan 2-Door Barrister Bookcase in Odessa Pine"/>
    <n v="1628.82"/>
    <x v="6"/>
    <n v="0"/>
    <x v="2560"/>
  </r>
  <r>
    <n v="2862"/>
    <s v="CA-2014-138975"/>
    <n v="2014"/>
    <d v="2014-05-20T00:00:00"/>
    <d v="2014-05-24T00:00:00"/>
    <s v="Standard Class"/>
    <x v="618"/>
    <s v="Shahid Collister"/>
    <s v="Consumer"/>
    <x v="0"/>
    <s v="Atlanta"/>
    <s v="Georgia"/>
    <n v="30318"/>
    <s v="South"/>
    <s v="OFF-PA-10000100"/>
    <x v="1"/>
    <s v="Paper"/>
    <s v="Xerox 1945"/>
    <n v="286.93"/>
    <x v="3"/>
    <n v="0"/>
    <x v="2561"/>
  </r>
  <r>
    <n v="2863"/>
    <s v="CA-2014-106537"/>
    <n v="2014"/>
    <d v="2014-08-13T00:00:00"/>
    <d v="2014-08-18T00:00:00"/>
    <s v="Standard Class"/>
    <x v="302"/>
    <s v="Rick Hansen"/>
    <s v="Consumer"/>
    <x v="0"/>
    <s v="Orlando"/>
    <s v="Florida"/>
    <n v="32839"/>
    <s v="South"/>
    <s v="OFF-PA-10000223"/>
    <x v="1"/>
    <s v="Paper"/>
    <s v="Xerox 2000"/>
    <n v="20.736000000000004"/>
    <x v="4"/>
    <n v="0.2"/>
    <x v="570"/>
  </r>
  <r>
    <n v="2864"/>
    <s v="US-2014-103828"/>
    <n v="2014"/>
    <d v="2014-08-14T00:00:00"/>
    <d v="2014-08-14T00:00:00"/>
    <s v="Same Day"/>
    <x v="271"/>
    <s v="Jay Kimmel"/>
    <s v="Consumer"/>
    <x v="0"/>
    <s v="San Francisco"/>
    <s v="California"/>
    <n v="94122"/>
    <s v="West"/>
    <s v="OFF-ST-10001325"/>
    <x v="1"/>
    <s v="Storage"/>
    <s v="Sterilite Officeware Hinged File Box"/>
    <n v="31.44"/>
    <x v="1"/>
    <n v="0"/>
    <x v="1011"/>
  </r>
  <r>
    <n v="2865"/>
    <s v="US-2014-103828"/>
    <n v="2014"/>
    <d v="2014-08-14T00:00:00"/>
    <d v="2014-08-14T00:00:00"/>
    <s v="Same Day"/>
    <x v="271"/>
    <s v="Jay Kimmel"/>
    <s v="Consumer"/>
    <x v="0"/>
    <s v="San Francisco"/>
    <s v="California"/>
    <n v="94122"/>
    <s v="West"/>
    <s v="OFF-AP-10004249"/>
    <x v="1"/>
    <s v="Appliances"/>
    <s v="Staples"/>
    <n v="83.79"/>
    <x v="3"/>
    <n v="0"/>
    <x v="2562"/>
  </r>
  <r>
    <n v="2866"/>
    <s v="US-2014-103828"/>
    <n v="2014"/>
    <d v="2014-08-14T00:00:00"/>
    <d v="2014-08-14T00:00:00"/>
    <s v="Same Day"/>
    <x v="271"/>
    <s v="Jay Kimmel"/>
    <s v="Consumer"/>
    <x v="0"/>
    <s v="San Francisco"/>
    <s v="California"/>
    <n v="94122"/>
    <s v="West"/>
    <s v="OFF-AR-10000588"/>
    <x v="1"/>
    <s v="Art"/>
    <s v="Newell 345"/>
    <n v="59.519999999999996"/>
    <x v="1"/>
    <n v="0"/>
    <x v="436"/>
  </r>
  <r>
    <n v="2867"/>
    <s v="US-2014-103828"/>
    <n v="2014"/>
    <d v="2014-08-14T00:00:00"/>
    <d v="2014-08-14T00:00:00"/>
    <s v="Same Day"/>
    <x v="271"/>
    <s v="Jay Kimmel"/>
    <s v="Consumer"/>
    <x v="0"/>
    <s v="San Francisco"/>
    <s v="California"/>
    <n v="94122"/>
    <s v="West"/>
    <s v="OFF-SU-10000946"/>
    <x v="1"/>
    <s v="Supplies"/>
    <s v="Staples"/>
    <n v="31.92"/>
    <x v="4"/>
    <n v="0"/>
    <x v="2563"/>
  </r>
  <r>
    <n v="2868"/>
    <s v="CA-2013-115588"/>
    <n v="2013"/>
    <d v="2013-11-11T00:00:00"/>
    <d v="2013-11-13T00:00:00"/>
    <s v="Second Class"/>
    <x v="314"/>
    <s v="Art Foster"/>
    <s v="Consumer"/>
    <x v="0"/>
    <s v="Toledo"/>
    <s v="Ohio"/>
    <n v="43615"/>
    <s v="East"/>
    <s v="OFF-SU-10001225"/>
    <x v="1"/>
    <s v="Supplies"/>
    <s v="Staples"/>
    <n v="14.720000000000002"/>
    <x v="2"/>
    <n v="0.2"/>
    <x v="2564"/>
  </r>
  <r>
    <n v="2869"/>
    <s v="CA-2013-115588"/>
    <n v="2013"/>
    <d v="2013-11-11T00:00:00"/>
    <d v="2013-11-13T00:00:00"/>
    <s v="Second Class"/>
    <x v="314"/>
    <s v="Art Foster"/>
    <s v="Consumer"/>
    <x v="0"/>
    <s v="Toledo"/>
    <s v="Ohio"/>
    <n v="43615"/>
    <s v="East"/>
    <s v="OFF-ST-10001558"/>
    <x v="1"/>
    <s v="Storage"/>
    <s v="Acco Perma 4000 Stacking Storage Drawers"/>
    <n v="38.975999999999999"/>
    <x v="1"/>
    <n v="0.2"/>
    <x v="2565"/>
  </r>
  <r>
    <n v="2870"/>
    <s v="CA-2014-143861"/>
    <n v="2014"/>
    <d v="2014-06-13T00:00:00"/>
    <d v="2014-06-20T00:00:00"/>
    <s v="Standard Class"/>
    <x v="62"/>
    <s v="Lena Creighton"/>
    <s v="Consumer"/>
    <x v="0"/>
    <s v="Saint Petersburg"/>
    <s v="Florida"/>
    <n v="33710"/>
    <s v="South"/>
    <s v="FUR-FU-10001546"/>
    <x v="0"/>
    <s v="Furnishings"/>
    <s v="Dana Swing-Arm Lamps"/>
    <n v="17.088000000000001"/>
    <x v="0"/>
    <n v="0.2"/>
    <x v="2566"/>
  </r>
  <r>
    <n v="2871"/>
    <s v="CA-2011-148040"/>
    <n v="2011"/>
    <d v="2011-03-22T00:00:00"/>
    <d v="2011-03-26T00:00:00"/>
    <s v="Standard Class"/>
    <x v="667"/>
    <s v="Beth Fritzler"/>
    <s v="Corporate"/>
    <x v="0"/>
    <s v="Tucson"/>
    <s v="Arizona"/>
    <n v="85705"/>
    <s v="West"/>
    <s v="OFF-PA-10002581"/>
    <x v="1"/>
    <s v="Paper"/>
    <s v="Xerox 1951"/>
    <n v="74.352000000000004"/>
    <x v="1"/>
    <n v="0.2"/>
    <x v="1419"/>
  </r>
  <r>
    <n v="2872"/>
    <s v="CA-2011-148040"/>
    <n v="2011"/>
    <d v="2011-03-22T00:00:00"/>
    <d v="2011-03-26T00:00:00"/>
    <s v="Standard Class"/>
    <x v="667"/>
    <s v="Beth Fritzler"/>
    <s v="Corporate"/>
    <x v="0"/>
    <s v="Tucson"/>
    <s v="Arizona"/>
    <n v="85705"/>
    <s v="West"/>
    <s v="FUR-CH-10001482"/>
    <x v="0"/>
    <s v="Chairs"/>
    <s v="Office Star - Mesh Screen back chair with Vinyl seat"/>
    <n v="314.35199999999998"/>
    <x v="1"/>
    <n v="0.2"/>
    <x v="2567"/>
  </r>
  <r>
    <n v="2873"/>
    <s v="CA-2014-135167"/>
    <n v="2014"/>
    <d v="2014-06-16T00:00:00"/>
    <d v="2014-06-21T00:00:00"/>
    <s v="Standard Class"/>
    <x v="561"/>
    <s v="Stuart Calhoun"/>
    <s v="Consumer"/>
    <x v="0"/>
    <s v="Los Angeles"/>
    <s v="California"/>
    <n v="90036"/>
    <s v="West"/>
    <s v="OFF-AR-10002399"/>
    <x v="1"/>
    <s v="Art"/>
    <s v="Dixon Prang Watercolor Pencils, 10-Color Set with Brush"/>
    <n v="4.26"/>
    <x v="7"/>
    <n v="0"/>
    <x v="2568"/>
  </r>
  <r>
    <n v="2874"/>
    <s v="CA-2014-137022"/>
    <n v="2014"/>
    <d v="2014-11-17T00:00:00"/>
    <d v="2014-11-23T00:00:00"/>
    <s v="Standard Class"/>
    <x v="349"/>
    <s v="Scott Williamson"/>
    <s v="Consumer"/>
    <x v="0"/>
    <s v="San Diego"/>
    <s v="California"/>
    <n v="92105"/>
    <s v="West"/>
    <s v="OFF-ST-10001963"/>
    <x v="1"/>
    <s v="Storage"/>
    <s v="Tennsco Regal Shelving Units"/>
    <n v="811.28"/>
    <x v="8"/>
    <n v="0"/>
    <x v="2569"/>
  </r>
  <r>
    <n v="2875"/>
    <s v="US-2014-102638"/>
    <n v="2014"/>
    <d v="2014-12-30T00:00:00"/>
    <d v="2015-01-01T00:00:00"/>
    <s v="First Class"/>
    <x v="266"/>
    <s v="Michael Chen"/>
    <s v="Consumer"/>
    <x v="0"/>
    <s v="New York City"/>
    <s v="New York"/>
    <n v="10035"/>
    <s v="East"/>
    <s v="OFF-FA-10002988"/>
    <x v="1"/>
    <s v="Fasteners"/>
    <s v="Ideal Clamps"/>
    <n v="6.0299999999999994"/>
    <x v="1"/>
    <n v="0"/>
    <x v="2570"/>
  </r>
  <r>
    <n v="2876"/>
    <s v="US-2013-167339"/>
    <n v="2013"/>
    <d v="2013-01-21T00:00:00"/>
    <d v="2013-01-23T00:00:00"/>
    <s v="Second Class"/>
    <x v="143"/>
    <s v="Tamara Dahlen"/>
    <s v="Consumer"/>
    <x v="0"/>
    <s v="San Diego"/>
    <s v="California"/>
    <n v="92037"/>
    <s v="West"/>
    <s v="FUR-CH-10004289"/>
    <x v="0"/>
    <s v="Chairs"/>
    <s v="Global Super Steno Chair"/>
    <n v="153.56800000000001"/>
    <x v="0"/>
    <n v="0.2"/>
    <x v="2571"/>
  </r>
  <r>
    <n v="2877"/>
    <s v="US-2013-167339"/>
    <n v="2013"/>
    <d v="2013-01-21T00:00:00"/>
    <d v="2013-01-23T00:00:00"/>
    <s v="Second Class"/>
    <x v="143"/>
    <s v="Tamara Dahlen"/>
    <s v="Consumer"/>
    <x v="0"/>
    <s v="San Diego"/>
    <s v="California"/>
    <n v="92037"/>
    <s v="West"/>
    <s v="FUR-CH-10000785"/>
    <x v="0"/>
    <s v="Chairs"/>
    <s v="Global Ergonomic Managers Chair"/>
    <n v="1013.4879999999999"/>
    <x v="3"/>
    <n v="0.2"/>
    <x v="2572"/>
  </r>
  <r>
    <n v="2878"/>
    <s v="CA-2013-152072"/>
    <n v="2013"/>
    <d v="2013-01-15T00:00:00"/>
    <d v="2013-01-19T00:00:00"/>
    <s v="Standard Class"/>
    <x v="656"/>
    <s v="Dean percer"/>
    <s v="Home Office"/>
    <x v="0"/>
    <s v="Westfield"/>
    <s v="New Jersey"/>
    <n v="7090"/>
    <s v="East"/>
    <s v="OFF-EN-10003040"/>
    <x v="1"/>
    <s v="Envelopes"/>
    <s v="Quality Park Security Envelopes"/>
    <n v="52.34"/>
    <x v="0"/>
    <n v="0"/>
    <x v="2573"/>
  </r>
  <r>
    <n v="2879"/>
    <s v="CA-2013-152072"/>
    <n v="2013"/>
    <d v="2013-01-15T00:00:00"/>
    <d v="2013-01-19T00:00:00"/>
    <s v="Standard Class"/>
    <x v="656"/>
    <s v="Dean percer"/>
    <s v="Home Office"/>
    <x v="0"/>
    <s v="Westfield"/>
    <s v="New Jersey"/>
    <n v="7090"/>
    <s v="East"/>
    <s v="OFF-AR-10001573"/>
    <x v="1"/>
    <s v="Art"/>
    <s v="American Pencil"/>
    <n v="4.66"/>
    <x v="0"/>
    <n v="0"/>
    <x v="2574"/>
  </r>
  <r>
    <n v="2880"/>
    <s v="CA-2013-152072"/>
    <n v="2013"/>
    <d v="2013-01-15T00:00:00"/>
    <d v="2013-01-19T00:00:00"/>
    <s v="Standard Class"/>
    <x v="656"/>
    <s v="Dean percer"/>
    <s v="Home Office"/>
    <x v="0"/>
    <s v="Westfield"/>
    <s v="New Jersey"/>
    <n v="7090"/>
    <s v="East"/>
    <s v="TEC-AC-10000844"/>
    <x v="2"/>
    <s v="Accessories"/>
    <s v="Logitech Gaming G510s - Keyboard"/>
    <n v="254.96999999999997"/>
    <x v="1"/>
    <n v="0"/>
    <x v="2575"/>
  </r>
  <r>
    <n v="2881"/>
    <s v="CA-2013-102932"/>
    <n v="2013"/>
    <d v="2013-09-20T00:00:00"/>
    <d v="2013-09-24T00:00:00"/>
    <s v="Second Class"/>
    <x v="174"/>
    <s v="Shirley Daniels"/>
    <s v="Home Office"/>
    <x v="0"/>
    <s v="Orange"/>
    <s v="New Jersey"/>
    <n v="7050"/>
    <s v="East"/>
    <s v="OFF-BI-10000756"/>
    <x v="1"/>
    <s v="Binders"/>
    <s v="Storex DuraTech Recycled Plastic Frosted Binders"/>
    <n v="25.44"/>
    <x v="5"/>
    <n v="0"/>
    <x v="2576"/>
  </r>
  <r>
    <n v="2882"/>
    <s v="CA-2013-102932"/>
    <n v="2013"/>
    <d v="2013-09-20T00:00:00"/>
    <d v="2013-09-24T00:00:00"/>
    <s v="Second Class"/>
    <x v="174"/>
    <s v="Shirley Daniels"/>
    <s v="Home Office"/>
    <x v="0"/>
    <s v="Orange"/>
    <s v="New Jersey"/>
    <n v="7050"/>
    <s v="East"/>
    <s v="OFF-SU-10000381"/>
    <x v="1"/>
    <s v="Supplies"/>
    <s v="Acme Forged Steel Scissors with Black Enamel Handles"/>
    <n v="27.93"/>
    <x v="1"/>
    <n v="0"/>
    <x v="1096"/>
  </r>
  <r>
    <n v="2883"/>
    <s v="CA-2011-165540"/>
    <n v="2011"/>
    <d v="2011-02-22T00:00:00"/>
    <d v="2011-02-26T00:00:00"/>
    <s v="Standard Class"/>
    <x v="612"/>
    <s v="Tamara Manning"/>
    <s v="Consumer"/>
    <x v="0"/>
    <s v="Woodstock"/>
    <s v="Illinois"/>
    <n v="60098"/>
    <s v="Central"/>
    <s v="OFF-BI-10004094"/>
    <x v="1"/>
    <s v="Binders"/>
    <s v="GBC Standard Plastic Binding Systems Combs"/>
    <n v="8.8499999999999979"/>
    <x v="2"/>
    <n v="0.8"/>
    <x v="2577"/>
  </r>
  <r>
    <n v="2884"/>
    <s v="CA-2013-130799"/>
    <n v="2013"/>
    <d v="2013-11-12T00:00:00"/>
    <d v="2013-11-17T00:00:00"/>
    <s v="Second Class"/>
    <x v="318"/>
    <s v="Berenike Kampe"/>
    <s v="Consumer"/>
    <x v="0"/>
    <s v="San Francisco"/>
    <s v="California"/>
    <n v="94110"/>
    <s v="West"/>
    <s v="FUR-FU-10001852"/>
    <x v="0"/>
    <s v="Furnishings"/>
    <s v="Eldon Regeneration Recycled Desk Accessories, Smoke"/>
    <n v="6.96"/>
    <x v="4"/>
    <n v="0"/>
    <x v="2578"/>
  </r>
  <r>
    <n v="2885"/>
    <s v="CA-2013-164483"/>
    <n v="2013"/>
    <d v="2013-01-30T00:00:00"/>
    <d v="2013-02-03T00:00:00"/>
    <s v="Standard Class"/>
    <x v="223"/>
    <s v="Jeremy Farry"/>
    <s v="Consumer"/>
    <x v="0"/>
    <s v="San Francisco"/>
    <s v="California"/>
    <n v="94122"/>
    <s v="West"/>
    <s v="OFF-BI-10000014"/>
    <x v="1"/>
    <s v="Binders"/>
    <s v="Heavy-Duty E-Z-D Binders"/>
    <n v="17.456"/>
    <x v="0"/>
    <n v="0.2"/>
    <x v="756"/>
  </r>
  <r>
    <n v="2886"/>
    <s v="US-2013-159856"/>
    <n v="2013"/>
    <d v="2013-10-19T00:00:00"/>
    <d v="2013-10-23T00:00:00"/>
    <s v="Standard Class"/>
    <x v="212"/>
    <s v="Emily Phan"/>
    <s v="Consumer"/>
    <x v="0"/>
    <s v="Tempe"/>
    <s v="Arizona"/>
    <n v="85281"/>
    <s v="West"/>
    <s v="FUR-CH-10003396"/>
    <x v="0"/>
    <s v="Chairs"/>
    <s v="Global Deluxe Steno Chair"/>
    <n v="307.92"/>
    <x v="2"/>
    <n v="0.2"/>
    <x v="2579"/>
  </r>
  <r>
    <n v="2887"/>
    <s v="CA-2014-102099"/>
    <n v="2014"/>
    <d v="2014-12-19T00:00:00"/>
    <d v="2014-12-20T00:00:00"/>
    <s v="First Class"/>
    <x v="212"/>
    <s v="Emily Phan"/>
    <s v="Consumer"/>
    <x v="0"/>
    <s v="Los Angeles"/>
    <s v="California"/>
    <n v="90008"/>
    <s v="West"/>
    <s v="OFF-AR-10003811"/>
    <x v="1"/>
    <s v="Art"/>
    <s v="Newell 327"/>
    <n v="6.63"/>
    <x v="1"/>
    <n v="0"/>
    <x v="155"/>
  </r>
  <r>
    <n v="2888"/>
    <s v="CA-2014-102099"/>
    <n v="2014"/>
    <d v="2014-12-19T00:00:00"/>
    <d v="2014-12-20T00:00:00"/>
    <s v="First Class"/>
    <x v="212"/>
    <s v="Emily Phan"/>
    <s v="Consumer"/>
    <x v="0"/>
    <s v="Los Angeles"/>
    <s v="California"/>
    <n v="90008"/>
    <s v="West"/>
    <s v="OFF-PA-10003172"/>
    <x v="1"/>
    <s v="Paper"/>
    <s v="Xerox 1996"/>
    <n v="12.96"/>
    <x v="0"/>
    <n v="0"/>
    <x v="91"/>
  </r>
  <r>
    <n v="2889"/>
    <s v="CA-2014-102099"/>
    <n v="2014"/>
    <d v="2014-12-19T00:00:00"/>
    <d v="2014-12-20T00:00:00"/>
    <s v="First Class"/>
    <x v="212"/>
    <s v="Emily Phan"/>
    <s v="Consumer"/>
    <x v="0"/>
    <s v="Los Angeles"/>
    <s v="California"/>
    <n v="90008"/>
    <s v="West"/>
    <s v="OFF-PA-10000289"/>
    <x v="1"/>
    <s v="Paper"/>
    <s v="Xerox 213"/>
    <n v="32.400000000000006"/>
    <x v="2"/>
    <n v="0"/>
    <x v="56"/>
  </r>
  <r>
    <n v="2890"/>
    <s v="CA-2014-164049"/>
    <n v="2014"/>
    <d v="2014-11-03T00:00:00"/>
    <d v="2014-11-07T00:00:00"/>
    <s v="Standard Class"/>
    <x v="175"/>
    <s v="Ken Heidel"/>
    <s v="Corporate"/>
    <x v="0"/>
    <s v="Seattle"/>
    <s v="Washington"/>
    <n v="98105"/>
    <s v="West"/>
    <s v="OFF-PA-10000791"/>
    <x v="1"/>
    <s v="Paper"/>
    <s v="Wirebound Message Books, Four 2 3/4 x 5 Forms per Page, 200 Sets per Book"/>
    <n v="23.849999999999998"/>
    <x v="2"/>
    <n v="0"/>
    <x v="2580"/>
  </r>
  <r>
    <n v="2891"/>
    <s v="CA-2011-142727"/>
    <n v="2011"/>
    <d v="2011-04-29T00:00:00"/>
    <d v="2011-05-01T00:00:00"/>
    <s v="Second Class"/>
    <x v="668"/>
    <s v="Harry Greene"/>
    <s v="Consumer"/>
    <x v="0"/>
    <s v="Lake Charles"/>
    <s v="Louisiana"/>
    <n v="70601"/>
    <s v="South"/>
    <s v="FUR-CH-10002304"/>
    <x v="0"/>
    <s v="Chairs"/>
    <s v="Global Stack Chair without Arms, Black"/>
    <n v="51.96"/>
    <x v="0"/>
    <n v="0"/>
    <x v="2581"/>
  </r>
  <r>
    <n v="2892"/>
    <s v="CA-2011-142727"/>
    <n v="2011"/>
    <d v="2011-04-29T00:00:00"/>
    <d v="2011-05-01T00:00:00"/>
    <s v="Second Class"/>
    <x v="668"/>
    <s v="Harry Greene"/>
    <s v="Consumer"/>
    <x v="0"/>
    <s v="Lake Charles"/>
    <s v="Louisiana"/>
    <n v="70601"/>
    <s v="South"/>
    <s v="OFF-BI-10000136"/>
    <x v="1"/>
    <s v="Binders"/>
    <s v="Avery Non-Stick Heavy Duty View Round Locking Ring Binders"/>
    <n v="17.940000000000001"/>
    <x v="1"/>
    <n v="0"/>
    <x v="2582"/>
  </r>
  <r>
    <n v="2893"/>
    <s v="CA-2014-139913"/>
    <n v="2014"/>
    <d v="2014-10-24T00:00:00"/>
    <d v="2014-10-30T00:00:00"/>
    <s v="Standard Class"/>
    <x v="36"/>
    <s v="Julie Creighton"/>
    <s v="Corporate"/>
    <x v="0"/>
    <s v="Rochester"/>
    <s v="New York"/>
    <n v="14609"/>
    <s v="East"/>
    <s v="OFF-PA-10003739"/>
    <x v="1"/>
    <s v="Paper"/>
    <s v="Xerox 1969"/>
    <n v="11.56"/>
    <x v="0"/>
    <n v="0"/>
    <x v="1302"/>
  </r>
  <r>
    <n v="2894"/>
    <s v="CA-2014-139913"/>
    <n v="2014"/>
    <d v="2014-10-24T00:00:00"/>
    <d v="2014-10-30T00:00:00"/>
    <s v="Standard Class"/>
    <x v="36"/>
    <s v="Julie Creighton"/>
    <s v="Corporate"/>
    <x v="0"/>
    <s v="Rochester"/>
    <s v="New York"/>
    <n v="14609"/>
    <s v="East"/>
    <s v="OFF-PA-10002479"/>
    <x v="1"/>
    <s v="Paper"/>
    <s v="Xerox 4200 Series MultiUse Premium Copy Paper (20Lb. and 84 Bright)"/>
    <n v="26.400000000000002"/>
    <x v="2"/>
    <n v="0"/>
    <x v="1698"/>
  </r>
  <r>
    <n v="2895"/>
    <s v="CA-2014-139913"/>
    <n v="2014"/>
    <d v="2014-10-24T00:00:00"/>
    <d v="2014-10-30T00:00:00"/>
    <s v="Standard Class"/>
    <x v="36"/>
    <s v="Julie Creighton"/>
    <s v="Corporate"/>
    <x v="0"/>
    <s v="Rochester"/>
    <s v="New York"/>
    <n v="14609"/>
    <s v="East"/>
    <s v="FUR-FU-10000771"/>
    <x v="0"/>
    <s v="Furnishings"/>
    <s v="Eldon 200 Class Desk Accessories, Smoke"/>
    <n v="69.08"/>
    <x v="10"/>
    <n v="0"/>
    <x v="2583"/>
  </r>
  <r>
    <n v="2896"/>
    <s v="CA-2014-139913"/>
    <n v="2014"/>
    <d v="2014-10-24T00:00:00"/>
    <d v="2014-10-30T00:00:00"/>
    <s v="Standard Class"/>
    <x v="36"/>
    <s v="Julie Creighton"/>
    <s v="Corporate"/>
    <x v="0"/>
    <s v="Rochester"/>
    <s v="New York"/>
    <n v="14609"/>
    <s v="East"/>
    <s v="TEC-PH-10001552"/>
    <x v="2"/>
    <s v="Phones"/>
    <s v="I Need's 3d Hello Kitty Hybrid Silicone Case Cover for HTC One X 4g with 3d Hello Kitty Stylus Pen Green/pink"/>
    <n v="35.880000000000003"/>
    <x v="1"/>
    <n v="0"/>
    <x v="2584"/>
  </r>
  <r>
    <n v="2897"/>
    <s v="CA-2011-169033"/>
    <n v="2011"/>
    <d v="2011-03-30T00:00:00"/>
    <d v="2011-04-03T00:00:00"/>
    <s v="Standard Class"/>
    <x v="27"/>
    <s v="Kunst Miller"/>
    <s v="Consumer"/>
    <x v="0"/>
    <s v="Long Beach"/>
    <s v="New York"/>
    <n v="11561"/>
    <s v="East"/>
    <s v="OFF-AR-10001915"/>
    <x v="1"/>
    <s v="Art"/>
    <s v="Peel-Off China Markers"/>
    <n v="49.65"/>
    <x v="2"/>
    <n v="0"/>
    <x v="2585"/>
  </r>
  <r>
    <n v="2898"/>
    <s v="US-2013-164630"/>
    <n v="2013"/>
    <d v="2013-01-04T00:00:00"/>
    <d v="2013-01-09T00:00:00"/>
    <s v="Standard Class"/>
    <x v="424"/>
    <s v="Erica Bern"/>
    <s v="Corporate"/>
    <x v="0"/>
    <s v="Charlotte"/>
    <s v="North Carolina"/>
    <n v="28205"/>
    <s v="South"/>
    <s v="TEC-CO-10000971"/>
    <x v="2"/>
    <s v="Copiers"/>
    <s v="Hewlett Packard 310 Color Digital Copier"/>
    <n v="959.96800000000007"/>
    <x v="4"/>
    <n v="0.2"/>
    <x v="2586"/>
  </r>
  <r>
    <n v="2899"/>
    <s v="US-2012-114839"/>
    <n v="2012"/>
    <d v="2012-04-26T00:00:00"/>
    <d v="2012-04-30T00:00:00"/>
    <s v="Standard Class"/>
    <x v="617"/>
    <s v="Pierre Wener"/>
    <s v="Consumer"/>
    <x v="0"/>
    <s v="Houston"/>
    <s v="Texas"/>
    <n v="77036"/>
    <s v="Central"/>
    <s v="FUR-CH-10004086"/>
    <x v="0"/>
    <s v="Chairs"/>
    <s v="Hon 4070 Series Pagoda Armless Upholstered Stacking Chairs"/>
    <n v="408.42200000000003"/>
    <x v="0"/>
    <n v="0.3"/>
    <x v="2587"/>
  </r>
  <r>
    <n v="2900"/>
    <s v="CA-2012-166464"/>
    <n v="2012"/>
    <d v="2012-09-12T00:00:00"/>
    <d v="2012-09-17T00:00:00"/>
    <s v="Standard Class"/>
    <x v="38"/>
    <s v="Paul Gonzalez"/>
    <s v="Consumer"/>
    <x v="0"/>
    <s v="New York City"/>
    <s v="New York"/>
    <n v="10035"/>
    <s v="East"/>
    <s v="TEC-CO-10000971"/>
    <x v="2"/>
    <s v="Copiers"/>
    <s v="Hewlett Packard 310 Color Digital Copier"/>
    <n v="479.98400000000004"/>
    <x v="0"/>
    <n v="0.2"/>
    <x v="2158"/>
  </r>
  <r>
    <n v="2901"/>
    <s v="CA-2012-166464"/>
    <n v="2012"/>
    <d v="2012-09-12T00:00:00"/>
    <d v="2012-09-17T00:00:00"/>
    <s v="Standard Class"/>
    <x v="38"/>
    <s v="Paul Gonzalez"/>
    <s v="Consumer"/>
    <x v="0"/>
    <s v="New York City"/>
    <s v="New York"/>
    <n v="10035"/>
    <s v="East"/>
    <s v="OFF-LA-10001317"/>
    <x v="1"/>
    <s v="Labels"/>
    <s v="Avery 520"/>
    <n v="12.6"/>
    <x v="4"/>
    <n v="0"/>
    <x v="2588"/>
  </r>
  <r>
    <n v="2902"/>
    <s v="CA-2014-124898"/>
    <n v="2014"/>
    <d v="2014-09-12T00:00:00"/>
    <d v="2014-09-16T00:00:00"/>
    <s v="Standard Class"/>
    <x v="626"/>
    <s v="Daniel Byrd"/>
    <s v="Home Office"/>
    <x v="0"/>
    <s v="Columbus"/>
    <s v="Georgia"/>
    <n v="31907"/>
    <s v="South"/>
    <s v="OFF-PA-10003656"/>
    <x v="1"/>
    <s v="Paper"/>
    <s v="Xerox 1935"/>
    <n v="184.66"/>
    <x v="3"/>
    <n v="0"/>
    <x v="2589"/>
  </r>
  <r>
    <n v="2903"/>
    <s v="CA-2013-164035"/>
    <n v="2013"/>
    <d v="2013-06-13T00:00:00"/>
    <d v="2013-06-18T00:00:00"/>
    <s v="Standard Class"/>
    <x v="257"/>
    <s v="Craig Reiter"/>
    <s v="Consumer"/>
    <x v="0"/>
    <s v="Chicago"/>
    <s v="Illinois"/>
    <n v="60610"/>
    <s v="Central"/>
    <s v="OFF-PA-10002160"/>
    <x v="1"/>
    <s v="Paper"/>
    <s v="Xerox 1978"/>
    <n v="23.120000000000005"/>
    <x v="2"/>
    <n v="0.2"/>
    <x v="2590"/>
  </r>
  <r>
    <n v="2904"/>
    <s v="CA-2013-153577"/>
    <n v="2013"/>
    <d v="2013-06-28T00:00:00"/>
    <d v="2013-07-02T00:00:00"/>
    <s v="Standard Class"/>
    <x v="542"/>
    <s v="Katharine Harms"/>
    <s v="Corporate"/>
    <x v="0"/>
    <s v="Highland Park"/>
    <s v="Illinois"/>
    <n v="60035"/>
    <s v="Central"/>
    <s v="OFF-PA-10000575"/>
    <x v="1"/>
    <s v="Paper"/>
    <s v="Wirebound Message Books, Four 2 3/4 x 5 White Forms per Page"/>
    <n v="37.463999999999999"/>
    <x v="3"/>
    <n v="0.2"/>
    <x v="2591"/>
  </r>
  <r>
    <n v="2905"/>
    <s v="CA-2013-153577"/>
    <n v="2013"/>
    <d v="2013-06-28T00:00:00"/>
    <d v="2013-07-02T00:00:00"/>
    <s v="Standard Class"/>
    <x v="542"/>
    <s v="Katharine Harms"/>
    <s v="Corporate"/>
    <x v="0"/>
    <s v="Highland Park"/>
    <s v="Illinois"/>
    <n v="60035"/>
    <s v="Central"/>
    <s v="FUR-CH-10003981"/>
    <x v="0"/>
    <s v="Chairs"/>
    <s v="Global Commerce Series Low-Back Swivel/Tilt Chairs"/>
    <n v="539.65800000000002"/>
    <x v="1"/>
    <n v="0.3"/>
    <x v="2592"/>
  </r>
  <r>
    <n v="2906"/>
    <s v="CA-2011-127586"/>
    <n v="2011"/>
    <d v="2011-09-26T00:00:00"/>
    <d v="2011-09-30T00:00:00"/>
    <s v="Standard Class"/>
    <x v="37"/>
    <s v="Christopher Schild"/>
    <s v="Home Office"/>
    <x v="0"/>
    <s v="Seattle"/>
    <s v="Washington"/>
    <n v="98115"/>
    <s v="West"/>
    <s v="OFF-ST-10002615"/>
    <x v="1"/>
    <s v="Storage"/>
    <s v="Dual Level, Single-Width Filing Carts"/>
    <n v="310.12"/>
    <x v="0"/>
    <n v="0"/>
    <x v="2593"/>
  </r>
  <r>
    <n v="2907"/>
    <s v="CA-2014-121615"/>
    <n v="2014"/>
    <d v="2014-11-04T00:00:00"/>
    <d v="2014-11-10T00:00:00"/>
    <s v="Standard Class"/>
    <x v="351"/>
    <s v="Daniel Lacy"/>
    <s v="Consumer"/>
    <x v="0"/>
    <s v="Eagan"/>
    <s v="Minnesota"/>
    <n v="55122"/>
    <s v="Central"/>
    <s v="OFF-PA-10000327"/>
    <x v="1"/>
    <s v="Paper"/>
    <s v="Xerox 1971"/>
    <n v="8.56"/>
    <x v="0"/>
    <n v="0"/>
    <x v="1608"/>
  </r>
  <r>
    <n v="2908"/>
    <s v="CA-2014-121615"/>
    <n v="2014"/>
    <d v="2014-11-04T00:00:00"/>
    <d v="2014-11-10T00:00:00"/>
    <s v="Standard Class"/>
    <x v="351"/>
    <s v="Daniel Lacy"/>
    <s v="Consumer"/>
    <x v="0"/>
    <s v="Eagan"/>
    <s v="Minnesota"/>
    <n v="55122"/>
    <s v="Central"/>
    <s v="OFF-ST-10001325"/>
    <x v="1"/>
    <s v="Storage"/>
    <s v="Sterilite Officeware Hinged File Box"/>
    <n v="52.400000000000006"/>
    <x v="2"/>
    <n v="0"/>
    <x v="2594"/>
  </r>
  <r>
    <n v="2909"/>
    <s v="CA-2014-121615"/>
    <n v="2014"/>
    <d v="2014-11-04T00:00:00"/>
    <d v="2014-11-10T00:00:00"/>
    <s v="Standard Class"/>
    <x v="351"/>
    <s v="Daniel Lacy"/>
    <s v="Consumer"/>
    <x v="0"/>
    <s v="Eagan"/>
    <s v="Minnesota"/>
    <n v="55122"/>
    <s v="Central"/>
    <s v="OFF-LA-10001771"/>
    <x v="1"/>
    <s v="Labels"/>
    <s v="Avery 513"/>
    <n v="14.940000000000001"/>
    <x v="1"/>
    <n v="0"/>
    <x v="2595"/>
  </r>
  <r>
    <n v="2910"/>
    <s v="CA-2014-166415"/>
    <n v="2014"/>
    <d v="2014-02-20T00:00:00"/>
    <d v="2014-02-24T00:00:00"/>
    <s v="Standard Class"/>
    <x v="250"/>
    <s v="Max Engle"/>
    <s v="Consumer"/>
    <x v="0"/>
    <s v="Seattle"/>
    <s v="Washington"/>
    <n v="98103"/>
    <s v="West"/>
    <s v="OFF-FA-10004968"/>
    <x v="1"/>
    <s v="Fasteners"/>
    <s v="Rubber Band Ball"/>
    <n v="11.22"/>
    <x v="1"/>
    <n v="0"/>
    <x v="2596"/>
  </r>
  <r>
    <n v="2911"/>
    <s v="CA-2012-118444"/>
    <n v="2012"/>
    <d v="2012-11-05T00:00:00"/>
    <d v="2012-11-09T00:00:00"/>
    <s v="Standard Class"/>
    <x v="104"/>
    <s v="Valerie Dominguez"/>
    <s v="Consumer"/>
    <x v="0"/>
    <s v="Coral Springs"/>
    <s v="Florida"/>
    <n v="33065"/>
    <s v="South"/>
    <s v="OFF-AP-10000576"/>
    <x v="1"/>
    <s v="Appliances"/>
    <s v="Belkin 325VA UPS Surge Protector, 6'"/>
    <n v="387.13600000000002"/>
    <x v="4"/>
    <n v="0.2"/>
    <x v="2597"/>
  </r>
  <r>
    <n v="2912"/>
    <s v="CA-2011-113929"/>
    <n v="2011"/>
    <d v="2011-06-16T00:00:00"/>
    <d v="2011-06-21T00:00:00"/>
    <s v="Standard Class"/>
    <x v="237"/>
    <s v="Chloris Kastensmidt"/>
    <s v="Consumer"/>
    <x v="0"/>
    <s v="Hempstead"/>
    <s v="New York"/>
    <n v="11550"/>
    <s v="East"/>
    <s v="OFF-EN-10003286"/>
    <x v="1"/>
    <s v="Envelopes"/>
    <s v="Staples"/>
    <n v="41.4"/>
    <x v="2"/>
    <n v="0"/>
    <x v="2598"/>
  </r>
  <r>
    <n v="2913"/>
    <s v="CA-2011-113929"/>
    <n v="2011"/>
    <d v="2011-06-16T00:00:00"/>
    <d v="2011-06-21T00:00:00"/>
    <s v="Standard Class"/>
    <x v="237"/>
    <s v="Chloris Kastensmidt"/>
    <s v="Consumer"/>
    <x v="0"/>
    <s v="Hempstead"/>
    <s v="New York"/>
    <n v="11550"/>
    <s v="East"/>
    <s v="OFF-AR-10003772"/>
    <x v="1"/>
    <s v="Art"/>
    <s v="Boston 16750 Black Compact Battery Pencil Sharpener"/>
    <n v="35"/>
    <x v="4"/>
    <n v="0"/>
    <x v="2599"/>
  </r>
  <r>
    <n v="2914"/>
    <s v="CA-2011-113929"/>
    <n v="2011"/>
    <d v="2011-06-16T00:00:00"/>
    <d v="2011-06-21T00:00:00"/>
    <s v="Standard Class"/>
    <x v="237"/>
    <s v="Chloris Kastensmidt"/>
    <s v="Consumer"/>
    <x v="0"/>
    <s v="Hempstead"/>
    <s v="New York"/>
    <n v="11550"/>
    <s v="East"/>
    <s v="OFF-BI-10002852"/>
    <x v="1"/>
    <s v="Binders"/>
    <s v="Ibico Standard Transparent Covers"/>
    <n v="39.552000000000007"/>
    <x v="1"/>
    <n v="0.2"/>
    <x v="2600"/>
  </r>
  <r>
    <n v="2915"/>
    <s v="CA-2012-134747"/>
    <n v="2012"/>
    <d v="2012-10-12T00:00:00"/>
    <d v="2012-10-17T00:00:00"/>
    <s v="Second Class"/>
    <x v="351"/>
    <s v="Daniel Lacy"/>
    <s v="Consumer"/>
    <x v="0"/>
    <s v="Noblesville"/>
    <s v="Indiana"/>
    <n v="46060"/>
    <s v="Central"/>
    <s v="TEC-PH-10002890"/>
    <x v="2"/>
    <s v="Phones"/>
    <s v="AT&amp;T 17929 Lendline Telephone"/>
    <n v="135.72"/>
    <x v="1"/>
    <n v="0"/>
    <x v="2601"/>
  </r>
  <r>
    <n v="2916"/>
    <s v="CA-2012-134747"/>
    <n v="2012"/>
    <d v="2012-10-12T00:00:00"/>
    <d v="2012-10-17T00:00:00"/>
    <s v="Second Class"/>
    <x v="351"/>
    <s v="Daniel Lacy"/>
    <s v="Consumer"/>
    <x v="0"/>
    <s v="Noblesville"/>
    <s v="Indiana"/>
    <n v="46060"/>
    <s v="Central"/>
    <s v="OFF-BI-10001308"/>
    <x v="1"/>
    <s v="Binders"/>
    <s v="GBC Standard Plastic Binding Systems' Combs"/>
    <n v="12.56"/>
    <x v="0"/>
    <n v="0"/>
    <x v="2602"/>
  </r>
  <r>
    <n v="2917"/>
    <s v="CA-2012-134747"/>
    <n v="2012"/>
    <d v="2012-10-12T00:00:00"/>
    <d v="2012-10-17T00:00:00"/>
    <s v="Second Class"/>
    <x v="351"/>
    <s v="Daniel Lacy"/>
    <s v="Consumer"/>
    <x v="0"/>
    <s v="Noblesville"/>
    <s v="Indiana"/>
    <n v="46060"/>
    <s v="Central"/>
    <s v="TEC-PH-10001750"/>
    <x v="2"/>
    <s v="Phones"/>
    <s v="Samsung Rugby III"/>
    <n v="263.95999999999998"/>
    <x v="4"/>
    <n v="0"/>
    <x v="2603"/>
  </r>
  <r>
    <n v="2918"/>
    <s v="CA-2014-155047"/>
    <n v="2014"/>
    <d v="2014-08-28T00:00:00"/>
    <d v="2014-08-31T00:00:00"/>
    <s v="First Class"/>
    <x v="339"/>
    <s v="Sanjit Engle"/>
    <s v="Consumer"/>
    <x v="0"/>
    <s v="Dallas"/>
    <s v="Texas"/>
    <n v="75220"/>
    <s v="Central"/>
    <s v="OFF-AR-10003338"/>
    <x v="1"/>
    <s v="Art"/>
    <s v="Eberhard Faber 3 1/2&quot; Golf Pencils"/>
    <n v="5.9520000000000008"/>
    <x v="7"/>
    <n v="0.2"/>
    <x v="2604"/>
  </r>
  <r>
    <n v="2919"/>
    <s v="CA-2013-160129"/>
    <n v="2013"/>
    <d v="2013-11-24T00:00:00"/>
    <d v="2013-11-24T00:00:00"/>
    <s v="Same Day"/>
    <x v="624"/>
    <s v="Luke Schmidt"/>
    <s v="Corporate"/>
    <x v="0"/>
    <s v="Philadelphia"/>
    <s v="Pennsylvania"/>
    <n v="19140"/>
    <s v="East"/>
    <s v="OFF-FA-10002763"/>
    <x v="1"/>
    <s v="Fasteners"/>
    <s v="Advantus Map Pennant Flags and Round Head Tacks"/>
    <n v="15.8"/>
    <x v="2"/>
    <n v="0.2"/>
    <x v="2605"/>
  </r>
  <r>
    <n v="2920"/>
    <s v="CA-2013-160129"/>
    <n v="2013"/>
    <d v="2013-11-24T00:00:00"/>
    <d v="2013-11-24T00:00:00"/>
    <s v="Same Day"/>
    <x v="624"/>
    <s v="Luke Schmidt"/>
    <s v="Corporate"/>
    <x v="0"/>
    <s v="Philadelphia"/>
    <s v="Pennsylvania"/>
    <n v="19140"/>
    <s v="East"/>
    <s v="FUR-FU-10002088"/>
    <x v="0"/>
    <s v="Furnishings"/>
    <s v="Nu-Dell Float Frame 11 x 14 1/2"/>
    <n v="14.368000000000002"/>
    <x v="0"/>
    <n v="0.2"/>
    <x v="2606"/>
  </r>
  <r>
    <n v="2921"/>
    <s v="CA-2013-160129"/>
    <n v="2013"/>
    <d v="2013-11-24T00:00:00"/>
    <d v="2013-11-24T00:00:00"/>
    <s v="Same Day"/>
    <x v="624"/>
    <s v="Luke Schmidt"/>
    <s v="Corporate"/>
    <x v="0"/>
    <s v="Philadelphia"/>
    <s v="Pennsylvania"/>
    <n v="19140"/>
    <s v="East"/>
    <s v="FUR-FU-10003976"/>
    <x v="0"/>
    <s v="Furnishings"/>
    <s v="DAX Executive Solid Wood Document Frame, Desktop or Hang, Mahogany, 5 x 7"/>
    <n v="70.448000000000008"/>
    <x v="3"/>
    <n v="0.2"/>
    <x v="2607"/>
  </r>
  <r>
    <n v="2922"/>
    <s v="CA-2014-164329"/>
    <n v="2014"/>
    <d v="2014-01-31T00:00:00"/>
    <d v="2014-01-31T00:00:00"/>
    <s v="Same Day"/>
    <x v="462"/>
    <s v="Michael Moore"/>
    <s v="Consumer"/>
    <x v="0"/>
    <s v="San Francisco"/>
    <s v="California"/>
    <n v="94109"/>
    <s v="West"/>
    <s v="OFF-ST-10001511"/>
    <x v="1"/>
    <s v="Storage"/>
    <s v="Space Solutions Commercial Steel Shelving"/>
    <n v="129.30000000000001"/>
    <x v="0"/>
    <n v="0"/>
    <x v="2608"/>
  </r>
  <r>
    <n v="2923"/>
    <s v="US-2012-141453"/>
    <n v="2012"/>
    <d v="2012-11-30T00:00:00"/>
    <d v="2012-12-03T00:00:00"/>
    <s v="Second Class"/>
    <x v="489"/>
    <s v="Deborah Brumfield"/>
    <s v="Home Office"/>
    <x v="0"/>
    <s v="Austin"/>
    <s v="Texas"/>
    <n v="78745"/>
    <s v="Central"/>
    <s v="OFF-BI-10000301"/>
    <x v="1"/>
    <s v="Binders"/>
    <s v="GBC Instant Report Kit"/>
    <n v="3.8819999999999988"/>
    <x v="1"/>
    <n v="0.8"/>
    <x v="2609"/>
  </r>
  <r>
    <n v="2924"/>
    <s v="CA-2011-156993"/>
    <n v="2011"/>
    <d v="2011-06-28T00:00:00"/>
    <d v="2011-07-04T00:00:00"/>
    <s v="Standard Class"/>
    <x v="338"/>
    <s v="Rob Williams"/>
    <s v="Corporate"/>
    <x v="0"/>
    <s v="Detroit"/>
    <s v="Michigan"/>
    <n v="48234"/>
    <s v="Central"/>
    <s v="OFF-FA-10003495"/>
    <x v="1"/>
    <s v="Fasteners"/>
    <s v="Staples"/>
    <n v="6.08"/>
    <x v="7"/>
    <n v="0"/>
    <x v="2610"/>
  </r>
  <r>
    <n v="2925"/>
    <s v="CA-2011-157721"/>
    <n v="2011"/>
    <d v="2011-09-02T00:00:00"/>
    <d v="2011-09-05T00:00:00"/>
    <s v="First Class"/>
    <x v="594"/>
    <s v="Justin MacKendrick"/>
    <s v="Consumer"/>
    <x v="0"/>
    <s v="Watertown"/>
    <s v="New York"/>
    <n v="13601"/>
    <s v="East"/>
    <s v="OFF-AP-10001303"/>
    <x v="1"/>
    <s v="Appliances"/>
    <s v="Holmes Cool Mist Humidifier for the Whole House with 8-Gallon Output per Day, Extended Life Filter"/>
    <n v="19.899999999999999"/>
    <x v="7"/>
    <n v="0"/>
    <x v="2611"/>
  </r>
  <r>
    <n v="2926"/>
    <s v="CA-2011-157721"/>
    <n v="2011"/>
    <d v="2011-09-02T00:00:00"/>
    <d v="2011-09-05T00:00:00"/>
    <s v="First Class"/>
    <x v="594"/>
    <s v="Justin MacKendrick"/>
    <s v="Consumer"/>
    <x v="0"/>
    <s v="Watertown"/>
    <s v="New York"/>
    <n v="13601"/>
    <s v="East"/>
    <s v="FUR-FU-10002116"/>
    <x v="0"/>
    <s v="Furnishings"/>
    <s v="Tenex Carpeted, Granite-Look or Clear Contemporary Contour Shape Chair Mats"/>
    <n v="70.709999999999994"/>
    <x v="7"/>
    <n v="0"/>
    <x v="2612"/>
  </r>
  <r>
    <n v="2927"/>
    <s v="CA-2014-128629"/>
    <n v="2014"/>
    <d v="2014-07-11T00:00:00"/>
    <d v="2014-07-15T00:00:00"/>
    <s v="Second Class"/>
    <x v="669"/>
    <s v="Becky Pak"/>
    <s v="Consumer"/>
    <x v="0"/>
    <s v="Columbus"/>
    <s v="Georgia"/>
    <n v="31907"/>
    <s v="South"/>
    <s v="FUR-FU-10000771"/>
    <x v="0"/>
    <s v="Furnishings"/>
    <s v="Eldon 200 Class Desk Accessories, Smoke"/>
    <n v="18.84"/>
    <x v="1"/>
    <n v="0"/>
    <x v="2613"/>
  </r>
  <r>
    <n v="2928"/>
    <s v="CA-2014-158106"/>
    <n v="2014"/>
    <d v="2014-06-05T00:00:00"/>
    <d v="2014-06-11T00:00:00"/>
    <s v="Standard Class"/>
    <x v="564"/>
    <s v="Carol Triggs"/>
    <s v="Consumer"/>
    <x v="0"/>
    <s v="Apple Valley"/>
    <s v="Minnesota"/>
    <n v="55124"/>
    <s v="Central"/>
    <s v="OFF-AR-10002255"/>
    <x v="1"/>
    <s v="Art"/>
    <s v="Newell 346"/>
    <n v="8.64"/>
    <x v="1"/>
    <n v="0"/>
    <x v="1032"/>
  </r>
  <r>
    <n v="2929"/>
    <s v="US-2014-120390"/>
    <n v="2014"/>
    <d v="2014-10-20T00:00:00"/>
    <d v="2014-10-27T00:00:00"/>
    <s v="Standard Class"/>
    <x v="274"/>
    <s v="Tracy Hopkins"/>
    <s v="Home Office"/>
    <x v="0"/>
    <s v="Burlington"/>
    <s v="North Carolina"/>
    <n v="27217"/>
    <s v="South"/>
    <s v="OFF-BI-10004995"/>
    <x v="1"/>
    <s v="Binders"/>
    <s v="GBC DocuBind P400 Electric Binding System"/>
    <n v="1633.1880000000003"/>
    <x v="4"/>
    <n v="0.7"/>
    <x v="2614"/>
  </r>
  <r>
    <n v="2930"/>
    <s v="CA-2014-143434"/>
    <n v="2014"/>
    <d v="2014-11-19T00:00:00"/>
    <d v="2014-11-25T00:00:00"/>
    <s v="Standard Class"/>
    <x v="467"/>
    <s v="Maria Etezadi"/>
    <s v="Home Office"/>
    <x v="0"/>
    <s v="Saginaw"/>
    <s v="Michigan"/>
    <n v="48601"/>
    <s v="Central"/>
    <s v="FUR-FU-10002597"/>
    <x v="0"/>
    <s v="Furnishings"/>
    <s v="C-Line Magnetic Cubicle Keepers, Clear Polypropylene"/>
    <n v="19.760000000000002"/>
    <x v="4"/>
    <n v="0"/>
    <x v="2615"/>
  </r>
  <r>
    <n v="2931"/>
    <s v="CA-2012-168564"/>
    <n v="2012"/>
    <d v="2012-08-08T00:00:00"/>
    <d v="2012-08-08T00:00:00"/>
    <s v="Same Day"/>
    <x v="627"/>
    <s v="Thomas Thornton"/>
    <s v="Consumer"/>
    <x v="0"/>
    <s v="San Francisco"/>
    <s v="California"/>
    <n v="94109"/>
    <s v="West"/>
    <s v="OFF-BI-10004970"/>
    <x v="1"/>
    <s v="Binders"/>
    <s v="ACCOHIDE 3-Ring Binder, Blue, 1&quot;"/>
    <n v="6.6080000000000005"/>
    <x v="0"/>
    <n v="0.2"/>
    <x v="2616"/>
  </r>
  <r>
    <n v="2932"/>
    <s v="CA-2012-168564"/>
    <n v="2012"/>
    <d v="2012-08-08T00:00:00"/>
    <d v="2012-08-08T00:00:00"/>
    <s v="Same Day"/>
    <x v="627"/>
    <s v="Thomas Thornton"/>
    <s v="Consumer"/>
    <x v="0"/>
    <s v="San Francisco"/>
    <s v="California"/>
    <n v="94109"/>
    <s v="West"/>
    <s v="OFF-BI-10002557"/>
    <x v="1"/>
    <s v="Binders"/>
    <s v="Presstex Flexible Ring Binders"/>
    <n v="7.28"/>
    <x v="0"/>
    <n v="0.2"/>
    <x v="2617"/>
  </r>
  <r>
    <n v="2933"/>
    <s v="CA-2012-168564"/>
    <n v="2012"/>
    <d v="2012-08-08T00:00:00"/>
    <d v="2012-08-08T00:00:00"/>
    <s v="Same Day"/>
    <x v="627"/>
    <s v="Thomas Thornton"/>
    <s v="Consumer"/>
    <x v="0"/>
    <s v="San Francisco"/>
    <s v="California"/>
    <n v="94109"/>
    <s v="West"/>
    <s v="FUR-CH-10000785"/>
    <x v="0"/>
    <s v="Chairs"/>
    <s v="Global Ergonomic Managers Chair"/>
    <n v="144.78399999999999"/>
    <x v="7"/>
    <n v="0.2"/>
    <x v="2618"/>
  </r>
  <r>
    <n v="2934"/>
    <s v="US-2013-169040"/>
    <n v="2013"/>
    <d v="2013-12-07T00:00:00"/>
    <d v="2013-12-13T00:00:00"/>
    <s v="Standard Class"/>
    <x v="218"/>
    <s v="Greg Tran"/>
    <s v="Consumer"/>
    <x v="0"/>
    <s v="Seattle"/>
    <s v="Washington"/>
    <n v="98105"/>
    <s v="West"/>
    <s v="TEC-PH-10002310"/>
    <x v="2"/>
    <s v="Phones"/>
    <s v="Plantronics Calisto P620-M USB Wireless Speakerphone System"/>
    <n v="156.79200000000003"/>
    <x v="7"/>
    <n v="0.2"/>
    <x v="2619"/>
  </r>
  <r>
    <n v="2935"/>
    <s v="US-2013-169040"/>
    <n v="2013"/>
    <d v="2013-12-07T00:00:00"/>
    <d v="2013-12-13T00:00:00"/>
    <s v="Standard Class"/>
    <x v="218"/>
    <s v="Greg Tran"/>
    <s v="Consumer"/>
    <x v="0"/>
    <s v="Seattle"/>
    <s v="Washington"/>
    <n v="98105"/>
    <s v="West"/>
    <s v="TEC-PH-10002834"/>
    <x v="2"/>
    <s v="Phones"/>
    <s v="Google Nexus 5"/>
    <n v="431.97600000000006"/>
    <x v="1"/>
    <n v="0.2"/>
    <x v="2620"/>
  </r>
  <r>
    <n v="2936"/>
    <s v="US-2013-169040"/>
    <n v="2013"/>
    <d v="2013-12-07T00:00:00"/>
    <d v="2013-12-13T00:00:00"/>
    <s v="Standard Class"/>
    <x v="218"/>
    <s v="Greg Tran"/>
    <s v="Consumer"/>
    <x v="0"/>
    <s v="Seattle"/>
    <s v="Washington"/>
    <n v="98105"/>
    <s v="West"/>
    <s v="OFF-EN-10000927"/>
    <x v="1"/>
    <s v="Envelopes"/>
    <s v="Jet-Pak Recycled Peel 'N' Seal Padded Mailers"/>
    <n v="35.89"/>
    <x v="7"/>
    <n v="0"/>
    <x v="2621"/>
  </r>
  <r>
    <n v="2937"/>
    <s v="US-2013-169040"/>
    <n v="2013"/>
    <d v="2013-12-07T00:00:00"/>
    <d v="2013-12-13T00:00:00"/>
    <s v="Standard Class"/>
    <x v="218"/>
    <s v="Greg Tran"/>
    <s v="Consumer"/>
    <x v="0"/>
    <s v="Seattle"/>
    <s v="Washington"/>
    <n v="98105"/>
    <s v="West"/>
    <s v="OFF-BI-10001636"/>
    <x v="1"/>
    <s v="Binders"/>
    <s v="Ibico Plastic and Wire Spiral Binding Combs"/>
    <n v="47.207999999999998"/>
    <x v="3"/>
    <n v="0.2"/>
    <x v="2622"/>
  </r>
  <r>
    <n v="2938"/>
    <s v="US-2013-169040"/>
    <n v="2013"/>
    <d v="2013-12-07T00:00:00"/>
    <d v="2013-12-13T00:00:00"/>
    <s v="Standard Class"/>
    <x v="218"/>
    <s v="Greg Tran"/>
    <s v="Consumer"/>
    <x v="0"/>
    <s v="Seattle"/>
    <s v="Washington"/>
    <n v="98105"/>
    <s v="West"/>
    <s v="OFF-PA-10001736"/>
    <x v="1"/>
    <s v="Paper"/>
    <s v="Xerox 1880"/>
    <n v="248.07999999999998"/>
    <x v="3"/>
    <n v="0"/>
    <x v="2623"/>
  </r>
  <r>
    <n v="2939"/>
    <s v="US-2013-169040"/>
    <n v="2013"/>
    <d v="2013-12-07T00:00:00"/>
    <d v="2013-12-13T00:00:00"/>
    <s v="Standard Class"/>
    <x v="218"/>
    <s v="Greg Tran"/>
    <s v="Consumer"/>
    <x v="0"/>
    <s v="Seattle"/>
    <s v="Washington"/>
    <n v="98105"/>
    <s v="West"/>
    <s v="OFF-PA-10000482"/>
    <x v="1"/>
    <s v="Paper"/>
    <s v="Snap-A-Way Black Print Carbonless Ruled Speed Letter, Triplicate"/>
    <n v="189.7"/>
    <x v="2"/>
    <n v="0"/>
    <x v="2624"/>
  </r>
  <r>
    <n v="2940"/>
    <s v="US-2013-169040"/>
    <n v="2013"/>
    <d v="2013-12-07T00:00:00"/>
    <d v="2013-12-13T00:00:00"/>
    <s v="Standard Class"/>
    <x v="218"/>
    <s v="Greg Tran"/>
    <s v="Consumer"/>
    <x v="0"/>
    <s v="Seattle"/>
    <s v="Washington"/>
    <n v="98105"/>
    <s v="West"/>
    <s v="OFF-BI-10001658"/>
    <x v="1"/>
    <s v="Binders"/>
    <s v="GBC Standard Therm-A-Bind Covers"/>
    <n v="59.808000000000007"/>
    <x v="1"/>
    <n v="0.2"/>
    <x v="689"/>
  </r>
  <r>
    <n v="2941"/>
    <s v="CA-2014-155880"/>
    <n v="2014"/>
    <d v="2014-03-26T00:00:00"/>
    <d v="2014-04-01T00:00:00"/>
    <s v="Standard Class"/>
    <x v="251"/>
    <s v="Justin Deggeller"/>
    <s v="Corporate"/>
    <x v="0"/>
    <s v="Milwaukee"/>
    <s v="Wisconsin"/>
    <n v="53209"/>
    <s v="Central"/>
    <s v="FUR-CH-10000422"/>
    <x v="0"/>
    <s v="Chairs"/>
    <s v="Global Highback Leather Tilter in Burgundy"/>
    <n v="90.99"/>
    <x v="7"/>
    <n v="0"/>
    <x v="2625"/>
  </r>
  <r>
    <n v="2942"/>
    <s v="CA-2014-155880"/>
    <n v="2014"/>
    <d v="2014-03-26T00:00:00"/>
    <d v="2014-04-01T00:00:00"/>
    <s v="Standard Class"/>
    <x v="251"/>
    <s v="Justin Deggeller"/>
    <s v="Corporate"/>
    <x v="0"/>
    <s v="Milwaukee"/>
    <s v="Wisconsin"/>
    <n v="53209"/>
    <s v="Central"/>
    <s v="FUR-CH-10004675"/>
    <x v="0"/>
    <s v="Chairs"/>
    <s v="Lifetime Advantage Folding Chairs, 4/Carton"/>
    <n v="1526.5600000000002"/>
    <x v="3"/>
    <n v="0"/>
    <x v="2626"/>
  </r>
  <r>
    <n v="2943"/>
    <s v="CA-2014-155880"/>
    <n v="2014"/>
    <d v="2014-03-26T00:00:00"/>
    <d v="2014-04-01T00:00:00"/>
    <s v="Standard Class"/>
    <x v="251"/>
    <s v="Justin Deggeller"/>
    <s v="Corporate"/>
    <x v="0"/>
    <s v="Milwaukee"/>
    <s v="Wisconsin"/>
    <n v="53209"/>
    <s v="Central"/>
    <s v="FUR-CH-10002880"/>
    <x v="0"/>
    <s v="Chairs"/>
    <s v="Global High-Back Leather Tilter, Burgundy"/>
    <n v="368.96999999999997"/>
    <x v="1"/>
    <n v="0"/>
    <x v="2627"/>
  </r>
  <r>
    <n v="2944"/>
    <s v="CA-2014-126242"/>
    <n v="2014"/>
    <d v="2014-11-20T00:00:00"/>
    <d v="2014-11-25T00:00:00"/>
    <s v="Standard Class"/>
    <x v="498"/>
    <s v="Mick Crebagga"/>
    <s v="Consumer"/>
    <x v="0"/>
    <s v="Los Angeles"/>
    <s v="California"/>
    <n v="90049"/>
    <s v="West"/>
    <s v="OFF-ST-10000675"/>
    <x v="1"/>
    <s v="Storage"/>
    <s v="File Shuttle II and Handi-File, Black"/>
    <n v="305.01"/>
    <x v="6"/>
    <n v="0"/>
    <x v="2628"/>
  </r>
  <r>
    <n v="2945"/>
    <s v="CA-2014-126242"/>
    <n v="2014"/>
    <d v="2014-11-20T00:00:00"/>
    <d v="2014-11-25T00:00:00"/>
    <s v="Standard Class"/>
    <x v="498"/>
    <s v="Mick Crebagga"/>
    <s v="Consumer"/>
    <x v="0"/>
    <s v="Los Angeles"/>
    <s v="California"/>
    <n v="90049"/>
    <s v="West"/>
    <s v="FUR-FU-10002685"/>
    <x v="0"/>
    <s v="Furnishings"/>
    <s v="Executive Impressions 13-1/2&quot; Indoor/Outdoor Wall Clock"/>
    <n v="18.7"/>
    <x v="7"/>
    <n v="0"/>
    <x v="2629"/>
  </r>
  <r>
    <n v="2946"/>
    <s v="CA-2013-166443"/>
    <n v="2013"/>
    <d v="2013-11-05T00:00:00"/>
    <d v="2013-11-06T00:00:00"/>
    <s v="First Class"/>
    <x v="293"/>
    <s v="Lisa Hazard"/>
    <s v="Consumer"/>
    <x v="0"/>
    <s v="San Francisco"/>
    <s v="California"/>
    <n v="94122"/>
    <s v="West"/>
    <s v="FUR-FU-10004020"/>
    <x v="0"/>
    <s v="Furnishings"/>
    <s v="Advantus Panel Wall Acrylic Frame"/>
    <n v="38.29"/>
    <x v="3"/>
    <n v="0"/>
    <x v="2630"/>
  </r>
  <r>
    <n v="2947"/>
    <s v="CA-2014-169859"/>
    <n v="2014"/>
    <d v="2014-12-15T00:00:00"/>
    <d v="2014-12-19T00:00:00"/>
    <s v="Standard Class"/>
    <x v="486"/>
    <s v="Mike Pelletier"/>
    <s v="Home Office"/>
    <x v="0"/>
    <s v="San Diego"/>
    <s v="California"/>
    <n v="92024"/>
    <s v="West"/>
    <s v="FUR-FU-10004963"/>
    <x v="0"/>
    <s v="Furnishings"/>
    <s v="Eldon 400 Class Desk Accessories, Black Carbon"/>
    <n v="26.25"/>
    <x v="1"/>
    <n v="0"/>
    <x v="2631"/>
  </r>
  <r>
    <n v="2948"/>
    <s v="CA-2014-169859"/>
    <n v="2014"/>
    <d v="2014-12-15T00:00:00"/>
    <d v="2014-12-19T00:00:00"/>
    <s v="Standard Class"/>
    <x v="486"/>
    <s v="Mike Pelletier"/>
    <s v="Home Office"/>
    <x v="0"/>
    <s v="San Diego"/>
    <s v="California"/>
    <n v="92024"/>
    <s v="West"/>
    <s v="OFF-BI-10000174"/>
    <x v="1"/>
    <s v="Binders"/>
    <s v="Wilson Jones Clip &amp; Carry Folder Binder Tool for Ring Binders, Clear"/>
    <n v="64.959999999999994"/>
    <x v="9"/>
    <n v="0.2"/>
    <x v="2632"/>
  </r>
  <r>
    <n v="2949"/>
    <s v="CA-2014-169859"/>
    <n v="2014"/>
    <d v="2014-12-15T00:00:00"/>
    <d v="2014-12-19T00:00:00"/>
    <s v="Standard Class"/>
    <x v="486"/>
    <s v="Mike Pelletier"/>
    <s v="Home Office"/>
    <x v="0"/>
    <s v="San Diego"/>
    <s v="California"/>
    <n v="92024"/>
    <s v="West"/>
    <s v="OFF-EN-10000461"/>
    <x v="1"/>
    <s v="Envelopes"/>
    <s v="#10- 4 1/8&quot; x 9 1/2&quot; Recycled Envelopes"/>
    <n v="43.7"/>
    <x v="2"/>
    <n v="0"/>
    <x v="2633"/>
  </r>
  <r>
    <n v="2950"/>
    <s v="CA-2014-134915"/>
    <n v="2014"/>
    <d v="2014-11-13T00:00:00"/>
    <d v="2014-11-13T00:00:00"/>
    <s v="Same Day"/>
    <x v="670"/>
    <s v="Eugene Moren"/>
    <s v="Home Office"/>
    <x v="0"/>
    <s v="Glendale"/>
    <s v="Arizona"/>
    <n v="85301"/>
    <s v="West"/>
    <s v="TEC-AC-10001266"/>
    <x v="2"/>
    <s v="Accessories"/>
    <s v="Memorex Micro Travel Drive 8 GB"/>
    <n v="41.6"/>
    <x v="4"/>
    <n v="0.2"/>
    <x v="2634"/>
  </r>
  <r>
    <n v="2951"/>
    <s v="CA-2014-134915"/>
    <n v="2014"/>
    <d v="2014-11-13T00:00:00"/>
    <d v="2014-11-13T00:00:00"/>
    <s v="Same Day"/>
    <x v="670"/>
    <s v="Eugene Moren"/>
    <s v="Home Office"/>
    <x v="0"/>
    <s v="Glendale"/>
    <s v="Arizona"/>
    <n v="85301"/>
    <s v="West"/>
    <s v="OFF-PA-10002160"/>
    <x v="1"/>
    <s v="Paper"/>
    <s v="Xerox 1978"/>
    <n v="23.120000000000005"/>
    <x v="2"/>
    <n v="0.2"/>
    <x v="2590"/>
  </r>
  <r>
    <n v="2952"/>
    <s v="CA-2014-134915"/>
    <n v="2014"/>
    <d v="2014-11-13T00:00:00"/>
    <d v="2014-11-13T00:00:00"/>
    <s v="Same Day"/>
    <x v="670"/>
    <s v="Eugene Moren"/>
    <s v="Home Office"/>
    <x v="0"/>
    <s v="Glendale"/>
    <s v="Arizona"/>
    <n v="85301"/>
    <s v="West"/>
    <s v="FUR-CH-10004875"/>
    <x v="0"/>
    <s v="Chairs"/>
    <s v="Harbour Creations 67200 Series Stacking Chairs"/>
    <n v="113.88800000000002"/>
    <x v="0"/>
    <n v="0.2"/>
    <x v="2635"/>
  </r>
  <r>
    <n v="2953"/>
    <s v="CA-2014-134915"/>
    <n v="2014"/>
    <d v="2014-11-13T00:00:00"/>
    <d v="2014-11-13T00:00:00"/>
    <s v="Same Day"/>
    <x v="670"/>
    <s v="Eugene Moren"/>
    <s v="Home Office"/>
    <x v="0"/>
    <s v="Glendale"/>
    <s v="Arizona"/>
    <n v="85301"/>
    <s v="West"/>
    <s v="FUR-FU-10000305"/>
    <x v="0"/>
    <s v="Furnishings"/>
    <s v="Tenex V2T-RE Standard Weight Series Chair Mat, 45&quot; x 53&quot;, Lip 25&quot; x 12&quot;"/>
    <n v="113.56800000000001"/>
    <x v="0"/>
    <n v="0.2"/>
    <x v="2636"/>
  </r>
  <r>
    <n v="2954"/>
    <s v="CA-2014-134915"/>
    <n v="2014"/>
    <d v="2014-11-13T00:00:00"/>
    <d v="2014-11-13T00:00:00"/>
    <s v="Same Day"/>
    <x v="670"/>
    <s v="Eugene Moren"/>
    <s v="Home Office"/>
    <x v="0"/>
    <s v="Glendale"/>
    <s v="Arizona"/>
    <n v="85301"/>
    <s v="West"/>
    <s v="TEC-PH-10000347"/>
    <x v="2"/>
    <s v="Phones"/>
    <s v="Cush Cases Heavy Duty Rugged Cover Case for Samsung Galaxy S5 - Purple"/>
    <n v="7.9200000000000008"/>
    <x v="0"/>
    <n v="0.2"/>
    <x v="2637"/>
  </r>
  <r>
    <n v="2955"/>
    <s v="CA-2014-134915"/>
    <n v="2014"/>
    <d v="2014-11-13T00:00:00"/>
    <d v="2014-11-13T00:00:00"/>
    <s v="Same Day"/>
    <x v="670"/>
    <s v="Eugene Moren"/>
    <s v="Home Office"/>
    <x v="0"/>
    <s v="Glendale"/>
    <s v="Arizona"/>
    <n v="85301"/>
    <s v="West"/>
    <s v="TEC-PH-10001459"/>
    <x v="2"/>
    <s v="Phones"/>
    <s v="Samsung Galaxy Mega 6.3"/>
    <n v="671.98400000000004"/>
    <x v="0"/>
    <n v="0.2"/>
    <x v="2638"/>
  </r>
  <r>
    <n v="2956"/>
    <s v="CA-2013-153353"/>
    <n v="2013"/>
    <d v="2013-08-19T00:00:00"/>
    <d v="2013-08-25T00:00:00"/>
    <s v="Standard Class"/>
    <x v="55"/>
    <s v="Greg Guthrie"/>
    <s v="Corporate"/>
    <x v="0"/>
    <s v="New York City"/>
    <s v="New York"/>
    <n v="10035"/>
    <s v="East"/>
    <s v="TEC-PH-10000439"/>
    <x v="2"/>
    <s v="Phones"/>
    <s v="GE DSL Phone Line Filter"/>
    <n v="39.99"/>
    <x v="7"/>
    <n v="0"/>
    <x v="1425"/>
  </r>
  <r>
    <n v="2957"/>
    <s v="CA-2014-123638"/>
    <n v="2014"/>
    <d v="2014-06-28T00:00:00"/>
    <d v="2014-07-05T00:00:00"/>
    <s v="Standard Class"/>
    <x v="671"/>
    <s v="Michelle Arnett"/>
    <s v="Home Office"/>
    <x v="0"/>
    <s v="Watertown"/>
    <s v="New York"/>
    <n v="13601"/>
    <s v="East"/>
    <s v="FUR-CH-10002647"/>
    <x v="0"/>
    <s v="Chairs"/>
    <s v="Situations Contoured Folding Chairs, 4/Set"/>
    <n v="191.64600000000002"/>
    <x v="1"/>
    <n v="0.1"/>
    <x v="2639"/>
  </r>
  <r>
    <n v="2958"/>
    <s v="CA-2014-168900"/>
    <n v="2014"/>
    <d v="2014-05-05T00:00:00"/>
    <d v="2014-05-10T00:00:00"/>
    <s v="Standard Class"/>
    <x v="129"/>
    <s v="Shahid Hopkins"/>
    <s v="Consumer"/>
    <x v="0"/>
    <s v="Springfield"/>
    <s v="Ohio"/>
    <n v="45503"/>
    <s v="East"/>
    <s v="OFF-BI-10003910"/>
    <x v="1"/>
    <s v="Binders"/>
    <s v="DXL Angle-View Binders with Locking Rings by Samsill"/>
    <n v="2.3130000000000002"/>
    <x v="7"/>
    <n v="0.7"/>
    <x v="2640"/>
  </r>
  <r>
    <n v="2959"/>
    <s v="CA-2012-158456"/>
    <n v="2012"/>
    <d v="2012-12-24T00:00:00"/>
    <d v="2012-12-29T00:00:00"/>
    <s v="Standard Class"/>
    <x v="446"/>
    <s v="Kean Takahito"/>
    <s v="Consumer"/>
    <x v="0"/>
    <s v="Los Angeles"/>
    <s v="California"/>
    <n v="90032"/>
    <s v="West"/>
    <s v="OFF-BI-10001097"/>
    <x v="1"/>
    <s v="Binders"/>
    <s v="Avery Hole Reinforcements"/>
    <n v="19.936000000000003"/>
    <x v="4"/>
    <n v="0.2"/>
    <x v="993"/>
  </r>
  <r>
    <n v="2960"/>
    <s v="CA-2012-158456"/>
    <n v="2012"/>
    <d v="2012-12-24T00:00:00"/>
    <d v="2012-12-29T00:00:00"/>
    <s v="Standard Class"/>
    <x v="446"/>
    <s v="Kean Takahito"/>
    <s v="Consumer"/>
    <x v="0"/>
    <s v="Los Angeles"/>
    <s v="California"/>
    <n v="90032"/>
    <s v="West"/>
    <s v="OFF-FA-10004854"/>
    <x v="1"/>
    <s v="Fasteners"/>
    <s v="Vinyl Coated Wire Paper Clips in Organizer Box, 800/Box"/>
    <n v="45.92"/>
    <x v="4"/>
    <n v="0"/>
    <x v="2641"/>
  </r>
  <r>
    <n v="2961"/>
    <s v="CA-2014-143665"/>
    <n v="2014"/>
    <d v="2014-04-27T00:00:00"/>
    <d v="2014-05-02T00:00:00"/>
    <s v="Standard Class"/>
    <x v="178"/>
    <s v="Philisse Overcash"/>
    <s v="Home Office"/>
    <x v="0"/>
    <s v="Seattle"/>
    <s v="Washington"/>
    <n v="98115"/>
    <s v="West"/>
    <s v="OFF-PA-10003673"/>
    <x v="1"/>
    <s v="Paper"/>
    <s v="Strathmore Photo Mount Cards"/>
    <n v="20.34"/>
    <x v="1"/>
    <n v="0"/>
    <x v="2642"/>
  </r>
  <r>
    <n v="2962"/>
    <s v="CA-2014-143665"/>
    <n v="2014"/>
    <d v="2014-04-27T00:00:00"/>
    <d v="2014-05-02T00:00:00"/>
    <s v="Standard Class"/>
    <x v="178"/>
    <s v="Philisse Overcash"/>
    <s v="Home Office"/>
    <x v="0"/>
    <s v="Seattle"/>
    <s v="Washington"/>
    <n v="98115"/>
    <s v="West"/>
    <s v="OFF-LA-10002034"/>
    <x v="1"/>
    <s v="Labels"/>
    <s v="Avery 478"/>
    <n v="39.28"/>
    <x v="8"/>
    <n v="0"/>
    <x v="2643"/>
  </r>
  <r>
    <n v="2963"/>
    <s v="CA-2014-137428"/>
    <n v="2014"/>
    <d v="2014-12-17T00:00:00"/>
    <d v="2014-12-22T00:00:00"/>
    <s v="Second Class"/>
    <x v="672"/>
    <s v="Andy Yotov"/>
    <s v="Corporate"/>
    <x v="0"/>
    <s v="Oceanside"/>
    <s v="California"/>
    <n v="92054"/>
    <s v="West"/>
    <s v="FUR-CH-10002774"/>
    <x v="0"/>
    <s v="Chairs"/>
    <s v="Global Deluxe Stacking Chair, Gray"/>
    <n v="81.567999999999998"/>
    <x v="0"/>
    <n v="0.2"/>
    <x v="2644"/>
  </r>
  <r>
    <n v="2964"/>
    <s v="CA-2014-137428"/>
    <n v="2014"/>
    <d v="2014-12-17T00:00:00"/>
    <d v="2014-12-22T00:00:00"/>
    <s v="Second Class"/>
    <x v="672"/>
    <s v="Andy Yotov"/>
    <s v="Corporate"/>
    <x v="0"/>
    <s v="Oceanside"/>
    <s v="California"/>
    <n v="92054"/>
    <s v="West"/>
    <s v="FUR-CH-10003817"/>
    <x v="0"/>
    <s v="Chairs"/>
    <s v="Global Value Steno Chair, Gray"/>
    <n v="97.184000000000012"/>
    <x v="0"/>
    <n v="0.2"/>
    <x v="2645"/>
  </r>
  <r>
    <n v="2965"/>
    <s v="CA-2014-137428"/>
    <n v="2014"/>
    <d v="2014-12-17T00:00:00"/>
    <d v="2014-12-22T00:00:00"/>
    <s v="Second Class"/>
    <x v="672"/>
    <s v="Andy Yotov"/>
    <s v="Corporate"/>
    <x v="0"/>
    <s v="Oceanside"/>
    <s v="California"/>
    <n v="92054"/>
    <s v="West"/>
    <s v="OFF-BI-10002949"/>
    <x v="1"/>
    <s v="Binders"/>
    <s v="Prestige Round Ring Binders"/>
    <n v="24.320000000000004"/>
    <x v="2"/>
    <n v="0.2"/>
    <x v="2646"/>
  </r>
  <r>
    <n v="2966"/>
    <s v="CA-2014-137428"/>
    <n v="2014"/>
    <d v="2014-12-17T00:00:00"/>
    <d v="2014-12-22T00:00:00"/>
    <s v="Second Class"/>
    <x v="672"/>
    <s v="Andy Yotov"/>
    <s v="Corporate"/>
    <x v="0"/>
    <s v="Oceanside"/>
    <s v="California"/>
    <n v="92054"/>
    <s v="West"/>
    <s v="FUR-FU-10002445"/>
    <x v="0"/>
    <s v="Furnishings"/>
    <s v="DAX Two-Tone Rosewood/Black Document Frame, Desktop, 5 x 7"/>
    <n v="18.96"/>
    <x v="0"/>
    <n v="0"/>
    <x v="2647"/>
  </r>
  <r>
    <n v="2967"/>
    <s v="CA-2011-162866"/>
    <n v="2011"/>
    <d v="2011-12-27T00:00:00"/>
    <d v="2011-12-31T00:00:00"/>
    <s v="Standard Class"/>
    <x v="476"/>
    <s v="Corey-Lock"/>
    <s v="Consumer"/>
    <x v="0"/>
    <s v="Skokie"/>
    <s v="Illinois"/>
    <n v="60076"/>
    <s v="Central"/>
    <s v="FUR-FU-10001473"/>
    <x v="0"/>
    <s v="Furnishings"/>
    <s v="DAX Wood Document Frame"/>
    <n v="32.952000000000005"/>
    <x v="5"/>
    <n v="0.6"/>
    <x v="2648"/>
  </r>
  <r>
    <n v="2968"/>
    <s v="CA-2011-162866"/>
    <n v="2011"/>
    <d v="2011-12-27T00:00:00"/>
    <d v="2011-12-31T00:00:00"/>
    <s v="Standard Class"/>
    <x v="476"/>
    <s v="Corey-Lock"/>
    <s v="Consumer"/>
    <x v="0"/>
    <s v="Skokie"/>
    <s v="Illinois"/>
    <n v="60076"/>
    <s v="Central"/>
    <s v="OFF-ST-10002562"/>
    <x v="1"/>
    <s v="Storage"/>
    <s v="Staples"/>
    <n v="30.016000000000005"/>
    <x v="4"/>
    <n v="0.2"/>
    <x v="2649"/>
  </r>
  <r>
    <n v="2969"/>
    <s v="CA-2014-167941"/>
    <n v="2014"/>
    <d v="2014-11-07T00:00:00"/>
    <d v="2014-11-10T00:00:00"/>
    <s v="Second Class"/>
    <x v="535"/>
    <s v="Jill Fjeld"/>
    <s v="Consumer"/>
    <x v="0"/>
    <s v="Fayetteville"/>
    <s v="North Carolina"/>
    <n v="28314"/>
    <s v="South"/>
    <s v="OFF-AP-10002118"/>
    <x v="1"/>
    <s v="Appliances"/>
    <s v="1.7 Cubic Foot Compact &quot;Cube&quot; Office Refrigerators"/>
    <n v="499.58400000000006"/>
    <x v="1"/>
    <n v="0.2"/>
    <x v="2650"/>
  </r>
  <r>
    <n v="2970"/>
    <s v="CA-2014-167941"/>
    <n v="2014"/>
    <d v="2014-11-07T00:00:00"/>
    <d v="2014-11-10T00:00:00"/>
    <s v="Second Class"/>
    <x v="535"/>
    <s v="Jill Fjeld"/>
    <s v="Consumer"/>
    <x v="0"/>
    <s v="Fayetteville"/>
    <s v="North Carolina"/>
    <n v="28314"/>
    <s v="South"/>
    <s v="OFF-PA-10001800"/>
    <x v="1"/>
    <s v="Paper"/>
    <s v="Xerox 220"/>
    <n v="31.104000000000006"/>
    <x v="5"/>
    <n v="0.2"/>
    <x v="282"/>
  </r>
  <r>
    <n v="2971"/>
    <s v="CA-2014-167941"/>
    <n v="2014"/>
    <d v="2014-11-07T00:00:00"/>
    <d v="2014-11-10T00:00:00"/>
    <s v="Second Class"/>
    <x v="535"/>
    <s v="Jill Fjeld"/>
    <s v="Consumer"/>
    <x v="0"/>
    <s v="Fayetteville"/>
    <s v="North Carolina"/>
    <n v="28314"/>
    <s v="South"/>
    <s v="OFF-BI-10002827"/>
    <x v="1"/>
    <s v="Binders"/>
    <s v="Avery Durable Poly Binders"/>
    <n v="13.272000000000002"/>
    <x v="8"/>
    <n v="0.7"/>
    <x v="2651"/>
  </r>
  <r>
    <n v="2972"/>
    <s v="CA-2014-167941"/>
    <n v="2014"/>
    <d v="2014-11-07T00:00:00"/>
    <d v="2014-11-10T00:00:00"/>
    <s v="Second Class"/>
    <x v="535"/>
    <s v="Jill Fjeld"/>
    <s v="Consumer"/>
    <x v="0"/>
    <s v="Fayetteville"/>
    <s v="North Carolina"/>
    <n v="28314"/>
    <s v="South"/>
    <s v="FUR-FU-10004671"/>
    <x v="0"/>
    <s v="Furnishings"/>
    <s v="Executive Impressions 12&quot; Wall Clock"/>
    <n v="28.272000000000006"/>
    <x v="0"/>
    <n v="0.2"/>
    <x v="2652"/>
  </r>
  <r>
    <n v="2973"/>
    <s v="CA-2014-167941"/>
    <n v="2014"/>
    <d v="2014-11-07T00:00:00"/>
    <d v="2014-11-10T00:00:00"/>
    <s v="Second Class"/>
    <x v="535"/>
    <s v="Jill Fjeld"/>
    <s v="Consumer"/>
    <x v="0"/>
    <s v="Fayetteville"/>
    <s v="North Carolina"/>
    <n v="28314"/>
    <s v="South"/>
    <s v="OFF-ST-10000736"/>
    <x v="1"/>
    <s v="Storage"/>
    <s v="Carina Double Wide Media Storage Towers in Natural &amp; Black"/>
    <n v="259.13600000000002"/>
    <x v="4"/>
    <n v="0.2"/>
    <x v="2653"/>
  </r>
  <r>
    <n v="2974"/>
    <s v="CA-2014-111808"/>
    <n v="2014"/>
    <d v="2014-12-17T00:00:00"/>
    <d v="2014-12-21T00:00:00"/>
    <s v="Standard Class"/>
    <x v="239"/>
    <s v="Andrew Roberts"/>
    <s v="Consumer"/>
    <x v="0"/>
    <s v="Tulsa"/>
    <s v="Oklahoma"/>
    <n v="74133"/>
    <s v="Central"/>
    <s v="OFF-BI-10004656"/>
    <x v="1"/>
    <s v="Binders"/>
    <s v="Peel &amp; Stick Add-On Corner Pockets"/>
    <n v="10.8"/>
    <x v="2"/>
    <n v="0"/>
    <x v="2654"/>
  </r>
  <r>
    <n v="2975"/>
    <s v="CA-2012-137512"/>
    <n v="2012"/>
    <d v="2012-05-07T00:00:00"/>
    <d v="2012-05-12T00:00:00"/>
    <s v="Standard Class"/>
    <x v="165"/>
    <s v="Anna Gayman"/>
    <s v="Consumer"/>
    <x v="0"/>
    <s v="Allen"/>
    <s v="Texas"/>
    <n v="75002"/>
    <s v="Central"/>
    <s v="FUR-TA-10001095"/>
    <x v="0"/>
    <s v="Tables"/>
    <s v="Chromcraft Round Conference Tables"/>
    <n v="244.00599999999997"/>
    <x v="0"/>
    <n v="0.3"/>
    <x v="1359"/>
  </r>
  <r>
    <n v="2976"/>
    <s v="CA-2012-137512"/>
    <n v="2012"/>
    <d v="2012-05-07T00:00:00"/>
    <d v="2012-05-12T00:00:00"/>
    <s v="Standard Class"/>
    <x v="165"/>
    <s v="Anna Gayman"/>
    <s v="Consumer"/>
    <x v="0"/>
    <s v="Allen"/>
    <s v="Texas"/>
    <n v="75002"/>
    <s v="Central"/>
    <s v="OFF-PA-10000213"/>
    <x v="1"/>
    <s v="Paper"/>
    <s v="Xerox 198"/>
    <n v="15.936000000000002"/>
    <x v="4"/>
    <n v="0.2"/>
    <x v="2655"/>
  </r>
  <r>
    <n v="2977"/>
    <s v="CA-2014-139773"/>
    <n v="2014"/>
    <d v="2014-12-05T00:00:00"/>
    <d v="2014-12-05T00:00:00"/>
    <s v="Same Day"/>
    <x v="1"/>
    <s v="Darrin Van Huff"/>
    <s v="Corporate"/>
    <x v="0"/>
    <s v="Philadelphia"/>
    <s v="Pennsylvania"/>
    <n v="19143"/>
    <s v="East"/>
    <s v="FUR-CH-10001797"/>
    <x v="0"/>
    <s v="Chairs"/>
    <s v="Safco Chair Connectors, 6/Carton"/>
    <n v="188.55199999999996"/>
    <x v="3"/>
    <n v="0.3"/>
    <x v="2656"/>
  </r>
  <r>
    <n v="2978"/>
    <s v="CA-2014-134607"/>
    <n v="2014"/>
    <d v="2014-10-04T00:00:00"/>
    <d v="2014-10-09T00:00:00"/>
    <s v="Second Class"/>
    <x v="332"/>
    <s v="Hunter Lopez"/>
    <s v="Consumer"/>
    <x v="0"/>
    <s v="Rochester"/>
    <s v="New York"/>
    <n v="14609"/>
    <s v="East"/>
    <s v="OFF-ST-10002214"/>
    <x v="1"/>
    <s v="Storage"/>
    <s v="X-Rack File for Hanging Folders"/>
    <n v="22.58"/>
    <x v="0"/>
    <n v="0"/>
    <x v="2657"/>
  </r>
  <r>
    <n v="2979"/>
    <s v="CA-2011-109232"/>
    <n v="2011"/>
    <d v="2011-01-14T00:00:00"/>
    <d v="2011-01-17T00:00:00"/>
    <s v="Second Class"/>
    <x v="444"/>
    <s v="Natalie DeCherney"/>
    <s v="Consumer"/>
    <x v="0"/>
    <s v="Mount Pleasant"/>
    <s v="South Carolina"/>
    <n v="29464"/>
    <s v="South"/>
    <s v="FUR-CH-10000422"/>
    <x v="0"/>
    <s v="Chairs"/>
    <s v="Global Highback Leather Tilter in Burgundy"/>
    <n v="545.93999999999994"/>
    <x v="5"/>
    <n v="0"/>
    <x v="2658"/>
  </r>
  <r>
    <n v="2980"/>
    <s v="CA-2012-139850"/>
    <n v="2012"/>
    <d v="2012-06-12T00:00:00"/>
    <d v="2012-06-17T00:00:00"/>
    <s v="Standard Class"/>
    <x v="673"/>
    <s v="Giulietta Baptist"/>
    <s v="Consumer"/>
    <x v="0"/>
    <s v="Philadelphia"/>
    <s v="Pennsylvania"/>
    <n v="19134"/>
    <s v="East"/>
    <s v="OFF-PA-10003848"/>
    <x v="1"/>
    <s v="Paper"/>
    <s v="Xerox 1997"/>
    <n v="20.736000000000004"/>
    <x v="4"/>
    <n v="0.2"/>
    <x v="570"/>
  </r>
  <r>
    <n v="2981"/>
    <s v="CA-2012-139850"/>
    <n v="2012"/>
    <d v="2012-06-12T00:00:00"/>
    <d v="2012-06-17T00:00:00"/>
    <s v="Standard Class"/>
    <x v="673"/>
    <s v="Giulietta Baptist"/>
    <s v="Consumer"/>
    <x v="0"/>
    <s v="Philadelphia"/>
    <s v="Pennsylvania"/>
    <n v="19134"/>
    <s v="East"/>
    <s v="FUR-FU-10003623"/>
    <x v="0"/>
    <s v="Furnishings"/>
    <s v="DataProducts Ampli Magnifier Task Lamp, Black,"/>
    <n v="43.295999999999999"/>
    <x v="0"/>
    <n v="0.2"/>
    <x v="2659"/>
  </r>
  <r>
    <n v="2982"/>
    <s v="CA-2011-131310"/>
    <n v="2011"/>
    <d v="2011-07-12T00:00:00"/>
    <d v="2011-07-18T00:00:00"/>
    <s v="Standard Class"/>
    <x v="52"/>
    <s v="Clay Ludtke"/>
    <s v="Consumer"/>
    <x v="0"/>
    <s v="Seattle"/>
    <s v="Washington"/>
    <n v="98115"/>
    <s v="West"/>
    <s v="FUR-CH-10001797"/>
    <x v="0"/>
    <s v="Chairs"/>
    <s v="Safco Chair Connectors, 6/Carton"/>
    <n v="123.136"/>
    <x v="4"/>
    <n v="0.2"/>
    <x v="2660"/>
  </r>
  <r>
    <n v="2983"/>
    <s v="CA-2011-131310"/>
    <n v="2011"/>
    <d v="2011-07-12T00:00:00"/>
    <d v="2011-07-18T00:00:00"/>
    <s v="Standard Class"/>
    <x v="52"/>
    <s v="Clay Ludtke"/>
    <s v="Consumer"/>
    <x v="0"/>
    <s v="Seattle"/>
    <s v="Washington"/>
    <n v="98115"/>
    <s v="West"/>
    <s v="OFF-BI-10003094"/>
    <x v="1"/>
    <s v="Binders"/>
    <s v="Self-Adhesive Ring Binder Labels"/>
    <n v="11.264000000000001"/>
    <x v="4"/>
    <n v="0.2"/>
    <x v="2661"/>
  </r>
  <r>
    <n v="2984"/>
    <s v="US-2011-112872"/>
    <n v="2011"/>
    <d v="2011-12-06T00:00:00"/>
    <d v="2011-12-11T00:00:00"/>
    <s v="Second Class"/>
    <x v="53"/>
    <s v="Ryan Crowe"/>
    <s v="Consumer"/>
    <x v="0"/>
    <s v="Springfield"/>
    <s v="Oregon"/>
    <n v="97477"/>
    <s v="West"/>
    <s v="OFF-ST-10002205"/>
    <x v="1"/>
    <s v="Storage"/>
    <s v="File Shuttle I and Handi-File"/>
    <n v="53.424000000000007"/>
    <x v="1"/>
    <n v="0.2"/>
    <x v="362"/>
  </r>
  <r>
    <n v="2985"/>
    <s v="US-2011-112872"/>
    <n v="2011"/>
    <d v="2011-12-06T00:00:00"/>
    <d v="2011-12-11T00:00:00"/>
    <s v="Second Class"/>
    <x v="53"/>
    <s v="Ryan Crowe"/>
    <s v="Consumer"/>
    <x v="0"/>
    <s v="Springfield"/>
    <s v="Oregon"/>
    <n v="97477"/>
    <s v="West"/>
    <s v="FUR-TA-10003238"/>
    <x v="0"/>
    <s v="Tables"/>
    <s v="Chromcraft Bull-Nose Wood 48&quot; x 96&quot; Rectangular Conference Tables"/>
    <n v="275.49"/>
    <x v="7"/>
    <n v="0.5"/>
    <x v="2662"/>
  </r>
  <r>
    <n v="2986"/>
    <s v="CA-2013-139269"/>
    <n v="2013"/>
    <d v="2013-05-26T00:00:00"/>
    <d v="2013-05-31T00:00:00"/>
    <s v="Standard Class"/>
    <x v="674"/>
    <s v="Julia Barnett"/>
    <s v="Home Office"/>
    <x v="0"/>
    <s v="Columbus"/>
    <s v="Georgia"/>
    <n v="31907"/>
    <s v="South"/>
    <s v="FUR-FU-10000755"/>
    <x v="0"/>
    <s v="Furnishings"/>
    <s v="Eldon Expressions Mahogany Wood Desk Collection"/>
    <n v="24.96"/>
    <x v="4"/>
    <n v="0"/>
    <x v="2663"/>
  </r>
  <r>
    <n v="2987"/>
    <s v="CA-2013-139269"/>
    <n v="2013"/>
    <d v="2013-05-26T00:00:00"/>
    <d v="2013-05-31T00:00:00"/>
    <s v="Standard Class"/>
    <x v="674"/>
    <s v="Julia Barnett"/>
    <s v="Home Office"/>
    <x v="0"/>
    <s v="Columbus"/>
    <s v="Georgia"/>
    <n v="31907"/>
    <s v="South"/>
    <s v="OFF-PA-10002893"/>
    <x v="1"/>
    <s v="Paper"/>
    <s v="Wirebound Service Call Books, 5 1/2&quot; x 4&quot;"/>
    <n v="19.36"/>
    <x v="0"/>
    <n v="0"/>
    <x v="2664"/>
  </r>
  <r>
    <n v="2988"/>
    <s v="CA-2013-139269"/>
    <n v="2013"/>
    <d v="2013-05-26T00:00:00"/>
    <d v="2013-05-31T00:00:00"/>
    <s v="Standard Class"/>
    <x v="674"/>
    <s v="Julia Barnett"/>
    <s v="Home Office"/>
    <x v="0"/>
    <s v="Columbus"/>
    <s v="Georgia"/>
    <n v="31907"/>
    <s v="South"/>
    <s v="OFF-ST-10000689"/>
    <x v="1"/>
    <s v="Storage"/>
    <s v="Fellowes Strictly Business Drawer File, Letter/Legal Size"/>
    <n v="1267.6499999999999"/>
    <x v="6"/>
    <n v="0"/>
    <x v="2665"/>
  </r>
  <r>
    <n v="2989"/>
    <s v="CA-2013-139010"/>
    <n v="2013"/>
    <d v="2013-02-21T00:00:00"/>
    <d v="2013-02-26T00:00:00"/>
    <s v="Second Class"/>
    <x v="637"/>
    <s v="Matthew Clasen"/>
    <s v="Corporate"/>
    <x v="0"/>
    <s v="Los Angeles"/>
    <s v="California"/>
    <n v="90032"/>
    <s v="West"/>
    <s v="TEC-AC-10004227"/>
    <x v="2"/>
    <s v="Accessories"/>
    <s v="SanDisk Ultra 16 GB MicroSDHC Class 10 Memory Card"/>
    <n v="12.99"/>
    <x v="7"/>
    <n v="0"/>
    <x v="2666"/>
  </r>
  <r>
    <n v="2990"/>
    <s v="CA-2013-139010"/>
    <n v="2013"/>
    <d v="2013-02-21T00:00:00"/>
    <d v="2013-02-26T00:00:00"/>
    <s v="Second Class"/>
    <x v="637"/>
    <s v="Matthew Clasen"/>
    <s v="Corporate"/>
    <x v="0"/>
    <s v="Los Angeles"/>
    <s v="California"/>
    <n v="90032"/>
    <s v="West"/>
    <s v="OFF-BI-10000174"/>
    <x v="1"/>
    <s v="Binders"/>
    <s v="Wilson Jones Clip &amp; Carry Folder Binder Tool for Ring Binders, Clear"/>
    <n v="18.559999999999999"/>
    <x v="4"/>
    <n v="0.2"/>
    <x v="2667"/>
  </r>
  <r>
    <n v="2991"/>
    <s v="CA-2013-139010"/>
    <n v="2013"/>
    <d v="2013-02-21T00:00:00"/>
    <d v="2013-02-26T00:00:00"/>
    <s v="Second Class"/>
    <x v="637"/>
    <s v="Matthew Clasen"/>
    <s v="Corporate"/>
    <x v="0"/>
    <s v="Los Angeles"/>
    <s v="California"/>
    <n v="90032"/>
    <s v="West"/>
    <s v="OFF-ST-10001809"/>
    <x v="1"/>
    <s v="Storage"/>
    <s v="Fellowes Officeware Wire Shelving"/>
    <n v="449.15"/>
    <x v="2"/>
    <n v="0"/>
    <x v="479"/>
  </r>
  <r>
    <n v="2992"/>
    <s v="CA-2013-139010"/>
    <n v="2013"/>
    <d v="2013-02-21T00:00:00"/>
    <d v="2013-02-26T00:00:00"/>
    <s v="Second Class"/>
    <x v="637"/>
    <s v="Matthew Clasen"/>
    <s v="Corporate"/>
    <x v="0"/>
    <s v="Los Angeles"/>
    <s v="California"/>
    <n v="90032"/>
    <s v="West"/>
    <s v="OFF-BI-10002309"/>
    <x v="1"/>
    <s v="Binders"/>
    <s v="Avery Heavy-Duty EZD  Binder With Locking Rings"/>
    <n v="31.248000000000005"/>
    <x v="3"/>
    <n v="0.2"/>
    <x v="2668"/>
  </r>
  <r>
    <n v="2993"/>
    <s v="CA-2013-134376"/>
    <n v="2013"/>
    <d v="2013-10-03T00:00:00"/>
    <d v="2013-10-07T00:00:00"/>
    <s v="Standard Class"/>
    <x v="640"/>
    <s v="Tim Taslimi"/>
    <s v="Corporate"/>
    <x v="0"/>
    <s v="New York City"/>
    <s v="New York"/>
    <n v="10024"/>
    <s v="East"/>
    <s v="OFF-AP-10004532"/>
    <x v="1"/>
    <s v="Appliances"/>
    <s v="Kensington 6 Outlet Guardian Standard Surge Protector"/>
    <n v="61.44"/>
    <x v="1"/>
    <n v="0"/>
    <x v="651"/>
  </r>
  <r>
    <n v="2994"/>
    <s v="CA-2014-147291"/>
    <n v="2014"/>
    <d v="2014-03-12T00:00:00"/>
    <d v="2014-03-18T00:00:00"/>
    <s v="Standard Class"/>
    <x v="77"/>
    <s v="Max Jones"/>
    <s v="Consumer"/>
    <x v="0"/>
    <s v="Detroit"/>
    <s v="Michigan"/>
    <n v="48227"/>
    <s v="Central"/>
    <s v="OFF-BI-10003091"/>
    <x v="1"/>
    <s v="Binders"/>
    <s v="GBC DocuBind TL200 Manual Binding Machine"/>
    <n v="895.92"/>
    <x v="4"/>
    <n v="0"/>
    <x v="2669"/>
  </r>
  <r>
    <n v="2995"/>
    <s v="CA-2013-112893"/>
    <n v="2013"/>
    <d v="2013-09-10T00:00:00"/>
    <d v="2013-09-14T00:00:00"/>
    <s v="Second Class"/>
    <x v="247"/>
    <s v="Annie Thurman"/>
    <s v="Consumer"/>
    <x v="0"/>
    <s v="Stockton"/>
    <s v="California"/>
    <n v="95207"/>
    <s v="West"/>
    <s v="OFF-BI-10004654"/>
    <x v="1"/>
    <s v="Binders"/>
    <s v="VariCap6 Expandable Binder"/>
    <n v="55.360000000000007"/>
    <x v="4"/>
    <n v="0.2"/>
    <x v="2670"/>
  </r>
  <r>
    <n v="2996"/>
    <s v="US-2011-150532"/>
    <n v="2011"/>
    <d v="2011-07-14T00:00:00"/>
    <d v="2011-07-21T00:00:00"/>
    <s v="Standard Class"/>
    <x v="171"/>
    <s v="Philip Brown"/>
    <s v="Consumer"/>
    <x v="0"/>
    <s v="Phoenix"/>
    <s v="Arizona"/>
    <n v="85023"/>
    <s v="West"/>
    <s v="OFF-ST-10000760"/>
    <x v="1"/>
    <s v="Storage"/>
    <s v="Eldon Fold 'N Roll Cart System"/>
    <n v="55.92"/>
    <x v="2"/>
    <n v="0.2"/>
    <x v="2535"/>
  </r>
  <r>
    <n v="2997"/>
    <s v="CA-2011-138317"/>
    <n v="2011"/>
    <d v="2011-06-21T00:00:00"/>
    <d v="2011-06-25T00:00:00"/>
    <s v="Standard Class"/>
    <x v="508"/>
    <s v="Natalie Webber"/>
    <s v="Consumer"/>
    <x v="0"/>
    <s v="Philadelphia"/>
    <s v="Pennsylvania"/>
    <n v="19120"/>
    <s v="East"/>
    <s v="OFF-EN-10001539"/>
    <x v="1"/>
    <s v="Envelopes"/>
    <s v="Staples"/>
    <n v="24.896000000000001"/>
    <x v="4"/>
    <n v="0.2"/>
    <x v="2671"/>
  </r>
  <r>
    <n v="2998"/>
    <s v="CA-2011-138317"/>
    <n v="2011"/>
    <d v="2011-06-21T00:00:00"/>
    <d v="2011-06-25T00:00:00"/>
    <s v="Standard Class"/>
    <x v="508"/>
    <s v="Natalie Webber"/>
    <s v="Consumer"/>
    <x v="0"/>
    <s v="Philadelphia"/>
    <s v="Pennsylvania"/>
    <n v="19120"/>
    <s v="East"/>
    <s v="FUR-FU-10000550"/>
    <x v="0"/>
    <s v="Furnishings"/>
    <s v="Stacking Trays by OIC"/>
    <n v="3.9840000000000004"/>
    <x v="7"/>
    <n v="0.2"/>
    <x v="2672"/>
  </r>
  <r>
    <n v="2999"/>
    <s v="CA-2011-138317"/>
    <n v="2011"/>
    <d v="2011-06-21T00:00:00"/>
    <d v="2011-06-25T00:00:00"/>
    <s v="Standard Class"/>
    <x v="508"/>
    <s v="Natalie Webber"/>
    <s v="Consumer"/>
    <x v="0"/>
    <s v="Philadelphia"/>
    <s v="Pennsylvania"/>
    <n v="19120"/>
    <s v="East"/>
    <s v="TEC-AC-10003628"/>
    <x v="2"/>
    <s v="Accessories"/>
    <s v="Logitech 910-002974 M325 Wireless Mouse for Web Scrolling"/>
    <n v="95.968000000000004"/>
    <x v="4"/>
    <n v="0.2"/>
    <x v="2673"/>
  </r>
  <r>
    <n v="3000"/>
    <s v="CA-2011-138317"/>
    <n v="2011"/>
    <d v="2011-06-21T00:00:00"/>
    <d v="2011-06-25T00:00:00"/>
    <s v="Standard Class"/>
    <x v="508"/>
    <s v="Natalie Webber"/>
    <s v="Consumer"/>
    <x v="0"/>
    <s v="Philadelphia"/>
    <s v="Pennsylvania"/>
    <n v="19120"/>
    <s v="East"/>
    <s v="TEC-MA-10004521"/>
    <x v="2"/>
    <s v="Machines"/>
    <s v="Epson Perfection V600 Photo Scanner"/>
    <n v="206.99100000000004"/>
    <x v="1"/>
    <n v="0.7"/>
    <x v="2674"/>
  </r>
  <r>
    <n v="3001"/>
    <s v="CA-2011-138317"/>
    <n v="2011"/>
    <d v="2011-06-21T00:00:00"/>
    <d v="2011-06-25T00:00:00"/>
    <s v="Standard Class"/>
    <x v="508"/>
    <s v="Natalie Webber"/>
    <s v="Consumer"/>
    <x v="0"/>
    <s v="Philadelphia"/>
    <s v="Pennsylvania"/>
    <n v="19120"/>
    <s v="East"/>
    <s v="OFF-AP-10003860"/>
    <x v="1"/>
    <s v="Appliances"/>
    <s v="Fellowes Advanced 8 Outlet Surge Suppressor with Phone/Fax Protection"/>
    <n v="44.416000000000004"/>
    <x v="0"/>
    <n v="0.2"/>
    <x v="2675"/>
  </r>
  <r>
    <n v="3002"/>
    <s v="CA-2011-138317"/>
    <n v="2011"/>
    <d v="2011-06-21T00:00:00"/>
    <d v="2011-06-25T00:00:00"/>
    <s v="Standard Class"/>
    <x v="508"/>
    <s v="Natalie Webber"/>
    <s v="Consumer"/>
    <x v="0"/>
    <s v="Philadelphia"/>
    <s v="Pennsylvania"/>
    <n v="19120"/>
    <s v="East"/>
    <s v="OFF-BI-10000069"/>
    <x v="1"/>
    <s v="Binders"/>
    <s v="GBC Prepunched Paper, 19-Hole, for Binding Systems, 24-lb"/>
    <n v="9.006000000000002"/>
    <x v="0"/>
    <n v="0.7"/>
    <x v="2676"/>
  </r>
  <r>
    <n v="3003"/>
    <s v="CA-2012-130610"/>
    <n v="2012"/>
    <d v="2012-07-05T00:00:00"/>
    <d v="2012-07-10T00:00:00"/>
    <s v="Standard Class"/>
    <x v="163"/>
    <s v="Victor Preis"/>
    <s v="Home Office"/>
    <x v="0"/>
    <s v="Sterling Heights"/>
    <s v="Michigan"/>
    <n v="48310"/>
    <s v="Central"/>
    <s v="OFF-BI-10003655"/>
    <x v="1"/>
    <s v="Binders"/>
    <s v="Durable Pressboard Binders"/>
    <n v="19"/>
    <x v="2"/>
    <n v="0"/>
    <x v="2677"/>
  </r>
  <r>
    <n v="3004"/>
    <s v="CA-2014-104381"/>
    <n v="2014"/>
    <d v="2014-12-17T00:00:00"/>
    <d v="2014-12-24T00:00:00"/>
    <s v="Standard Class"/>
    <x v="279"/>
    <s v="Ross DeVincentis"/>
    <s v="Home Office"/>
    <x v="0"/>
    <s v="Rochester"/>
    <s v="New York"/>
    <n v="14609"/>
    <s v="East"/>
    <s v="OFF-BI-10001628"/>
    <x v="1"/>
    <s v="Binders"/>
    <s v="Acco Data Flex Cable Posts For Top &amp; Bottom Load Binders, 6&quot; Capacity"/>
    <n v="33.375999999999998"/>
    <x v="4"/>
    <n v="0.2"/>
    <x v="2678"/>
  </r>
  <r>
    <n v="3005"/>
    <s v="CA-2013-131499"/>
    <n v="2013"/>
    <d v="2013-09-09T00:00:00"/>
    <d v="2013-09-11T00:00:00"/>
    <s v="First Class"/>
    <x v="675"/>
    <s v="Michael Grace"/>
    <s v="Home Office"/>
    <x v="0"/>
    <s v="New York City"/>
    <s v="New York"/>
    <n v="10011"/>
    <s v="East"/>
    <s v="OFF-AP-10003779"/>
    <x v="1"/>
    <s v="Appliances"/>
    <s v="Kensington 7 Outlet MasterPiece Power Center with Fax/Phone Line Protection"/>
    <n v="207.48"/>
    <x v="7"/>
    <n v="0"/>
    <x v="2679"/>
  </r>
  <r>
    <n v="3006"/>
    <s v="CA-2011-148761"/>
    <n v="2011"/>
    <d v="2011-05-17T00:00:00"/>
    <d v="2011-05-21T00:00:00"/>
    <s v="Standard Class"/>
    <x v="50"/>
    <s v="Pete Armstrong"/>
    <s v="Home Office"/>
    <x v="0"/>
    <s v="Eau Claire"/>
    <s v="Wisconsin"/>
    <n v="54703"/>
    <s v="Central"/>
    <s v="OFF-BI-10000666"/>
    <x v="1"/>
    <s v="Binders"/>
    <s v="Surelock Post Binders"/>
    <n v="91.679999999999993"/>
    <x v="1"/>
    <n v="0"/>
    <x v="1351"/>
  </r>
  <r>
    <n v="3007"/>
    <s v="CA-2014-116519"/>
    <n v="2014"/>
    <d v="2014-10-14T00:00:00"/>
    <d v="2014-10-16T00:00:00"/>
    <s v="First Class"/>
    <x v="257"/>
    <s v="Craig Reiter"/>
    <s v="Consumer"/>
    <x v="0"/>
    <s v="New York City"/>
    <s v="New York"/>
    <n v="10009"/>
    <s v="East"/>
    <s v="OFF-AP-10000828"/>
    <x v="1"/>
    <s v="Appliances"/>
    <s v="Avanti 4.4 Cu. Ft. Refrigerator"/>
    <n v="904.9"/>
    <x v="2"/>
    <n v="0"/>
    <x v="2680"/>
  </r>
  <r>
    <n v="3008"/>
    <s v="CA-2011-130729"/>
    <n v="2011"/>
    <d v="2011-10-24T00:00:00"/>
    <d v="2011-10-29T00:00:00"/>
    <s v="Standard Class"/>
    <x v="211"/>
    <s v="Allen Armold"/>
    <s v="Consumer"/>
    <x v="0"/>
    <s v="Rancho Cucamonga"/>
    <s v="California"/>
    <n v="91730"/>
    <s v="West"/>
    <s v="OFF-BI-10002706"/>
    <x v="1"/>
    <s v="Binders"/>
    <s v="Avery Premier Heavy-Duty Binder with Round Locking Rings"/>
    <n v="34.271999999999998"/>
    <x v="1"/>
    <n v="0.2"/>
    <x v="2681"/>
  </r>
  <r>
    <n v="3009"/>
    <s v="CA-2013-124772"/>
    <n v="2013"/>
    <d v="2013-12-06T00:00:00"/>
    <d v="2013-12-07T00:00:00"/>
    <s v="First Class"/>
    <x v="506"/>
    <s v="James Galang"/>
    <s v="Consumer"/>
    <x v="0"/>
    <s v="Murray"/>
    <s v="Kentucky"/>
    <n v="42071"/>
    <s v="South"/>
    <s v="FUR-FU-10004748"/>
    <x v="0"/>
    <s v="Furnishings"/>
    <s v="Howard Miller 16&quot; Diameter Gallery Wall Clock"/>
    <n v="191.82"/>
    <x v="1"/>
    <n v="0"/>
    <x v="2005"/>
  </r>
  <r>
    <n v="3010"/>
    <s v="CA-2013-115525"/>
    <n v="2013"/>
    <d v="2013-07-26T00:00:00"/>
    <d v="2013-07-30T00:00:00"/>
    <s v="Standard Class"/>
    <x v="645"/>
    <s v="Rick Reed"/>
    <s v="Corporate"/>
    <x v="0"/>
    <s v="Toledo"/>
    <s v="Ohio"/>
    <n v="43615"/>
    <s v="East"/>
    <s v="OFF-AP-10000026"/>
    <x v="1"/>
    <s v="Appliances"/>
    <s v="Tripp Lite Isotel 6 Outlet Surge Protector with Fax/Modem Protection"/>
    <n v="243.88000000000002"/>
    <x v="2"/>
    <n v="0.2"/>
    <x v="2682"/>
  </r>
  <r>
    <n v="3011"/>
    <s v="CA-2014-134845"/>
    <n v="2014"/>
    <d v="2014-04-18T00:00:00"/>
    <d v="2014-04-24T00:00:00"/>
    <s v="Standard Class"/>
    <x v="676"/>
    <s v="Sharelle Roach"/>
    <s v="Home Office"/>
    <x v="0"/>
    <s v="Louisville"/>
    <s v="Colorado"/>
    <n v="80027"/>
    <s v="West"/>
    <s v="OFF-BI-10000773"/>
    <x v="1"/>
    <s v="Binders"/>
    <s v="Insertable Tab Post Binder Dividers"/>
    <n v="12.030000000000001"/>
    <x v="2"/>
    <n v="0.7"/>
    <x v="2683"/>
  </r>
  <r>
    <n v="3012"/>
    <s v="CA-2014-134845"/>
    <n v="2014"/>
    <d v="2014-04-18T00:00:00"/>
    <d v="2014-04-24T00:00:00"/>
    <s v="Standard Class"/>
    <x v="676"/>
    <s v="Sharelle Roach"/>
    <s v="Home Office"/>
    <x v="0"/>
    <s v="Louisville"/>
    <s v="Colorado"/>
    <n v="80027"/>
    <s v="West"/>
    <s v="TEC-MA-10000822"/>
    <x v="2"/>
    <s v="Machines"/>
    <s v="Lexmark MX611dhe Monochrome Laser Printer"/>
    <n v="2549.9850000000006"/>
    <x v="2"/>
    <n v="0.7"/>
    <x v="2684"/>
  </r>
  <r>
    <n v="3013"/>
    <s v="CA-2014-134845"/>
    <n v="2014"/>
    <d v="2014-04-18T00:00:00"/>
    <d v="2014-04-24T00:00:00"/>
    <s v="Standard Class"/>
    <x v="676"/>
    <s v="Sharelle Roach"/>
    <s v="Home Office"/>
    <x v="0"/>
    <s v="Louisville"/>
    <s v="Colorado"/>
    <n v="80027"/>
    <s v="West"/>
    <s v="OFF-BI-10001543"/>
    <x v="1"/>
    <s v="Binders"/>
    <s v="GBC VeloBinder Manual Binding System"/>
    <n v="21.594000000000005"/>
    <x v="0"/>
    <n v="0.7"/>
    <x v="2685"/>
  </r>
  <r>
    <n v="3014"/>
    <s v="CA-2014-134845"/>
    <n v="2014"/>
    <d v="2014-04-18T00:00:00"/>
    <d v="2014-04-24T00:00:00"/>
    <s v="Standard Class"/>
    <x v="676"/>
    <s v="Sharelle Roach"/>
    <s v="Home Office"/>
    <x v="0"/>
    <s v="Louisville"/>
    <s v="Colorado"/>
    <n v="80027"/>
    <s v="West"/>
    <s v="OFF-BI-10003355"/>
    <x v="1"/>
    <s v="Binders"/>
    <s v="Cardinal Holdit Business Card Pockets"/>
    <n v="8.9640000000000022"/>
    <x v="5"/>
    <n v="0.7"/>
    <x v="2686"/>
  </r>
  <r>
    <n v="3015"/>
    <s v="CA-2014-134845"/>
    <n v="2014"/>
    <d v="2014-04-18T00:00:00"/>
    <d v="2014-04-24T00:00:00"/>
    <s v="Standard Class"/>
    <x v="676"/>
    <s v="Sharelle Roach"/>
    <s v="Home Office"/>
    <x v="0"/>
    <s v="Louisville"/>
    <s v="Colorado"/>
    <n v="80027"/>
    <s v="West"/>
    <s v="OFF-PA-10002005"/>
    <x v="1"/>
    <s v="Paper"/>
    <s v="Xerox 225"/>
    <n v="20.736000000000004"/>
    <x v="4"/>
    <n v="0.2"/>
    <x v="570"/>
  </r>
  <r>
    <n v="3016"/>
    <s v="US-2012-138919"/>
    <n v="2012"/>
    <d v="2012-09-17T00:00:00"/>
    <d v="2012-09-21T00:00:00"/>
    <s v="Standard Class"/>
    <x v="60"/>
    <s v="Lindsay Shagiari"/>
    <s v="Home Office"/>
    <x v="0"/>
    <s v="New York City"/>
    <s v="New York"/>
    <n v="10035"/>
    <s v="East"/>
    <s v="FUR-TA-10004154"/>
    <x v="0"/>
    <s v="Tables"/>
    <s v="Riverside Furniture Oval Coffee Table, Oval End Table, End Table with Drawer"/>
    <n v="344.22"/>
    <x v="0"/>
    <n v="0.4"/>
    <x v="2687"/>
  </r>
  <r>
    <n v="3017"/>
    <s v="US-2013-160528"/>
    <n v="2013"/>
    <d v="2013-08-24T00:00:00"/>
    <d v="2013-08-31T00:00:00"/>
    <s v="Standard Class"/>
    <x v="414"/>
    <s v="Mick Hernandez"/>
    <s v="Home Office"/>
    <x v="0"/>
    <s v="Pharr"/>
    <s v="Texas"/>
    <n v="78577"/>
    <s v="Central"/>
    <s v="OFF-ST-10002743"/>
    <x v="1"/>
    <s v="Storage"/>
    <s v="SAFCO Boltless Steel Shelving"/>
    <n v="727.29600000000005"/>
    <x v="8"/>
    <n v="0.2"/>
    <x v="2688"/>
  </r>
  <r>
    <n v="3018"/>
    <s v="US-2013-160528"/>
    <n v="2013"/>
    <d v="2013-08-24T00:00:00"/>
    <d v="2013-08-31T00:00:00"/>
    <s v="Standard Class"/>
    <x v="414"/>
    <s v="Mick Hernandez"/>
    <s v="Home Office"/>
    <x v="0"/>
    <s v="Pharr"/>
    <s v="Texas"/>
    <n v="78577"/>
    <s v="Central"/>
    <s v="FUR-FU-10004973"/>
    <x v="0"/>
    <s v="Furnishings"/>
    <s v="Flat Face Poster Frame"/>
    <n v="22.608000000000001"/>
    <x v="1"/>
    <n v="0.6"/>
    <x v="1963"/>
  </r>
  <r>
    <n v="3019"/>
    <s v="US-2013-160528"/>
    <n v="2013"/>
    <d v="2013-08-24T00:00:00"/>
    <d v="2013-08-31T00:00:00"/>
    <s v="Standard Class"/>
    <x v="414"/>
    <s v="Mick Hernandez"/>
    <s v="Home Office"/>
    <x v="0"/>
    <s v="Pharr"/>
    <s v="Texas"/>
    <n v="78577"/>
    <s v="Central"/>
    <s v="TEC-AC-10002842"/>
    <x v="2"/>
    <s v="Accessories"/>
    <s v="WD My Passport Ultra 2TB Portable External Hard Drive"/>
    <n v="666.4"/>
    <x v="3"/>
    <n v="0.2"/>
    <x v="2689"/>
  </r>
  <r>
    <n v="3020"/>
    <s v="CA-2012-123568"/>
    <n v="2012"/>
    <d v="2012-11-08T00:00:00"/>
    <d v="2012-11-14T00:00:00"/>
    <s v="Standard Class"/>
    <x v="183"/>
    <s v="Sanjit Chand"/>
    <s v="Consumer"/>
    <x v="0"/>
    <s v="West Jordan"/>
    <s v="Utah"/>
    <n v="84084"/>
    <s v="West"/>
    <s v="OFF-FA-10002701"/>
    <x v="1"/>
    <s v="Fasteners"/>
    <s v="Alliance Rubber Bands"/>
    <n v="5.04"/>
    <x v="1"/>
    <n v="0"/>
    <x v="2690"/>
  </r>
  <r>
    <n v="3021"/>
    <s v="CA-2012-123568"/>
    <n v="2012"/>
    <d v="2012-11-08T00:00:00"/>
    <d v="2012-11-14T00:00:00"/>
    <s v="Standard Class"/>
    <x v="183"/>
    <s v="Sanjit Chand"/>
    <s v="Consumer"/>
    <x v="0"/>
    <s v="West Jordan"/>
    <s v="Utah"/>
    <n v="84084"/>
    <s v="West"/>
    <s v="OFF-PA-10001125"/>
    <x v="1"/>
    <s v="Paper"/>
    <s v="Xerox 1988"/>
    <n v="92.94"/>
    <x v="1"/>
    <n v="0"/>
    <x v="1761"/>
  </r>
  <r>
    <n v="3022"/>
    <s v="CA-2012-123568"/>
    <n v="2012"/>
    <d v="2012-11-08T00:00:00"/>
    <d v="2012-11-14T00:00:00"/>
    <s v="Standard Class"/>
    <x v="183"/>
    <s v="Sanjit Chand"/>
    <s v="Consumer"/>
    <x v="0"/>
    <s v="West Jordan"/>
    <s v="Utah"/>
    <n v="84084"/>
    <s v="West"/>
    <s v="FUR-FU-10004090"/>
    <x v="0"/>
    <s v="Furnishings"/>
    <s v="Executive Impressions 14&quot; Contract Wall Clock"/>
    <n v="66.69"/>
    <x v="1"/>
    <n v="0"/>
    <x v="2691"/>
  </r>
  <r>
    <n v="3023"/>
    <s v="CA-2012-123568"/>
    <n v="2012"/>
    <d v="2012-11-08T00:00:00"/>
    <d v="2012-11-14T00:00:00"/>
    <s v="Standard Class"/>
    <x v="183"/>
    <s v="Sanjit Chand"/>
    <s v="Consumer"/>
    <x v="0"/>
    <s v="West Jordan"/>
    <s v="Utah"/>
    <n v="84084"/>
    <s v="West"/>
    <s v="OFF-BI-10001510"/>
    <x v="1"/>
    <s v="Binders"/>
    <s v="Deluxe Heavy-Duty Vinyl Round Ring Binder"/>
    <n v="91.68"/>
    <x v="2"/>
    <n v="0.2"/>
    <x v="2692"/>
  </r>
  <r>
    <n v="3024"/>
    <s v="CA-2014-124674"/>
    <n v="2014"/>
    <d v="2014-11-18T00:00:00"/>
    <d v="2014-11-24T00:00:00"/>
    <s v="Standard Class"/>
    <x v="677"/>
    <s v="Joy Bell-"/>
    <s v="Consumer"/>
    <x v="0"/>
    <s v="Brownsville"/>
    <s v="Texas"/>
    <n v="78521"/>
    <s v="Central"/>
    <s v="FUR-BO-10002202"/>
    <x v="0"/>
    <s v="Bookcases"/>
    <s v="Atlantic Metals Mobile 2-Shelf Bookcases, Custom Colors"/>
    <n v="327.73279999999994"/>
    <x v="0"/>
    <n v="0.32"/>
    <x v="2693"/>
  </r>
  <r>
    <n v="3025"/>
    <s v="CA-2012-164441"/>
    <n v="2012"/>
    <d v="2012-11-08T00:00:00"/>
    <d v="2012-11-13T00:00:00"/>
    <s v="Standard Class"/>
    <x v="549"/>
    <s v="Amy Cox"/>
    <s v="Consumer"/>
    <x v="0"/>
    <s v="New York City"/>
    <s v="New York"/>
    <n v="10011"/>
    <s v="East"/>
    <s v="OFF-BI-10001922"/>
    <x v="1"/>
    <s v="Binders"/>
    <s v="Storex Dura Pro Binders"/>
    <n v="52.272000000000006"/>
    <x v="10"/>
    <n v="0.2"/>
    <x v="2694"/>
  </r>
  <r>
    <n v="3026"/>
    <s v="CA-2012-164441"/>
    <n v="2012"/>
    <d v="2012-11-08T00:00:00"/>
    <d v="2012-11-13T00:00:00"/>
    <s v="Standard Class"/>
    <x v="549"/>
    <s v="Amy Cox"/>
    <s v="Consumer"/>
    <x v="0"/>
    <s v="New York City"/>
    <s v="New York"/>
    <n v="10011"/>
    <s v="East"/>
    <s v="OFF-PA-10001667"/>
    <x v="1"/>
    <s v="Paper"/>
    <s v="Great White Multi-Use Recycled Paper (20Lb. and 84 Bright)"/>
    <n v="17.940000000000001"/>
    <x v="1"/>
    <n v="0"/>
    <x v="2695"/>
  </r>
  <r>
    <n v="3027"/>
    <s v="CA-2014-169054"/>
    <n v="2014"/>
    <d v="2014-04-23T00:00:00"/>
    <d v="2014-04-27T00:00:00"/>
    <s v="Standard Class"/>
    <x v="246"/>
    <s v="Meg O'Connel"/>
    <s v="Home Office"/>
    <x v="0"/>
    <s v="Philadelphia"/>
    <s v="Pennsylvania"/>
    <n v="19140"/>
    <s v="East"/>
    <s v="FUR-FU-10001488"/>
    <x v="0"/>
    <s v="Furnishings"/>
    <s v="Tenex 46&quot; x 60&quot; Computer Anti-Static Chairmat, Rectangular Shaped"/>
    <n v="254.35200000000003"/>
    <x v="1"/>
    <n v="0.2"/>
    <x v="232"/>
  </r>
  <r>
    <n v="3028"/>
    <s v="CA-2011-106719"/>
    <n v="2011"/>
    <d v="2011-08-24T00:00:00"/>
    <d v="2011-08-24T00:00:00"/>
    <s v="Same Day"/>
    <x v="516"/>
    <s v="Robert Barroso"/>
    <s v="Corporate"/>
    <x v="0"/>
    <s v="Billings"/>
    <s v="Montana"/>
    <n v="59102"/>
    <s v="West"/>
    <s v="OFF-BI-10002799"/>
    <x v="1"/>
    <s v="Binders"/>
    <s v="SlimView Poly Binder, 3/8&quot;"/>
    <n v="8.2880000000000003"/>
    <x v="0"/>
    <n v="0.2"/>
    <x v="2696"/>
  </r>
  <r>
    <n v="3029"/>
    <s v="CA-2014-116855"/>
    <n v="2014"/>
    <d v="2014-12-18T00:00:00"/>
    <d v="2014-12-22T00:00:00"/>
    <s v="Standard Class"/>
    <x v="482"/>
    <s v="Arianne Irving"/>
    <s v="Consumer"/>
    <x v="0"/>
    <s v="Chesapeake"/>
    <s v="Virginia"/>
    <n v="23320"/>
    <s v="South"/>
    <s v="FUR-CH-10003846"/>
    <x v="0"/>
    <s v="Chairs"/>
    <s v="Hon Valutask Swivel Chairs"/>
    <n v="504.90000000000003"/>
    <x v="2"/>
    <n v="0"/>
    <x v="2697"/>
  </r>
  <r>
    <n v="3030"/>
    <s v="US-2013-164189"/>
    <n v="2013"/>
    <d v="2013-03-25T00:00:00"/>
    <d v="2013-03-29T00:00:00"/>
    <s v="Standard Class"/>
    <x v="112"/>
    <s v="Dan Reichenbach"/>
    <s v="Corporate"/>
    <x v="0"/>
    <s v="Gresham"/>
    <s v="Oregon"/>
    <n v="97030"/>
    <s v="West"/>
    <s v="TEC-PH-10003691"/>
    <x v="2"/>
    <s v="Phones"/>
    <s v="BlackBerry Q10"/>
    <n v="403.16800000000001"/>
    <x v="4"/>
    <n v="0.2"/>
    <x v="2698"/>
  </r>
  <r>
    <n v="3031"/>
    <s v="CA-2012-168480"/>
    <n v="2012"/>
    <d v="2012-09-21T00:00:00"/>
    <d v="2012-09-27T00:00:00"/>
    <s v="Standard Class"/>
    <x v="678"/>
    <s v="Dario Medina"/>
    <s v="Corporate"/>
    <x v="0"/>
    <s v="Lincoln Park"/>
    <s v="Michigan"/>
    <n v="48146"/>
    <s v="Central"/>
    <s v="FUR-BO-10000468"/>
    <x v="0"/>
    <s v="Bookcases"/>
    <s v="O'Sullivan 2-Shelf Heavy-Duty Bookcases"/>
    <n v="194.32"/>
    <x v="4"/>
    <n v="0"/>
    <x v="2699"/>
  </r>
  <r>
    <n v="3032"/>
    <s v="CA-2012-168480"/>
    <n v="2012"/>
    <d v="2012-09-21T00:00:00"/>
    <d v="2012-09-27T00:00:00"/>
    <s v="Standard Class"/>
    <x v="678"/>
    <s v="Dario Medina"/>
    <s v="Corporate"/>
    <x v="0"/>
    <s v="Lincoln Park"/>
    <s v="Michigan"/>
    <n v="48146"/>
    <s v="Central"/>
    <s v="OFF-AR-10001044"/>
    <x v="1"/>
    <s v="Art"/>
    <s v="BOSTON Ranger #55 Pencil Sharpener, Black"/>
    <n v="25.99"/>
    <x v="7"/>
    <n v="0"/>
    <x v="2700"/>
  </r>
  <r>
    <n v="3033"/>
    <s v="US-2013-114293"/>
    <n v="2013"/>
    <d v="2013-11-22T00:00:00"/>
    <d v="2013-11-27T00:00:00"/>
    <s v="Standard Class"/>
    <x v="423"/>
    <s v="Justin Hirsh"/>
    <s v="Consumer"/>
    <x v="0"/>
    <s v="Gresham"/>
    <s v="Oregon"/>
    <n v="97030"/>
    <s v="West"/>
    <s v="FUR-CH-10003833"/>
    <x v="0"/>
    <s v="Chairs"/>
    <s v="Novimex Fabric Task Chair"/>
    <n v="195.136"/>
    <x v="4"/>
    <n v="0.2"/>
    <x v="2701"/>
  </r>
  <r>
    <n v="3034"/>
    <s v="CA-2014-134173"/>
    <n v="2014"/>
    <d v="2014-09-17T00:00:00"/>
    <d v="2014-09-22T00:00:00"/>
    <s v="Standard Class"/>
    <x v="144"/>
    <s v="Adam Bellavance"/>
    <s v="Home Office"/>
    <x v="0"/>
    <s v="Philadelphia"/>
    <s v="Pennsylvania"/>
    <n v="19143"/>
    <s v="East"/>
    <s v="OFF-PA-10004355"/>
    <x v="1"/>
    <s v="Paper"/>
    <s v="Xerox 231"/>
    <n v="20.736000000000004"/>
    <x v="4"/>
    <n v="0.2"/>
    <x v="570"/>
  </r>
  <r>
    <n v="3035"/>
    <s v="US-2012-123960"/>
    <n v="2012"/>
    <d v="2012-06-11T00:00:00"/>
    <d v="2012-06-16T00:00:00"/>
    <s v="Standard Class"/>
    <x v="205"/>
    <s v="Brian Dahlen"/>
    <s v="Consumer"/>
    <x v="0"/>
    <s v="Monroe"/>
    <s v="Louisiana"/>
    <n v="71203"/>
    <s v="South"/>
    <s v="TEC-AC-10003038"/>
    <x v="2"/>
    <s v="Accessories"/>
    <s v="Kingston Digital DataTraveler 16GB USB 2.0"/>
    <n v="53.699999999999996"/>
    <x v="5"/>
    <n v="0"/>
    <x v="2702"/>
  </r>
  <r>
    <n v="3036"/>
    <s v="US-2012-123960"/>
    <n v="2012"/>
    <d v="2012-06-11T00:00:00"/>
    <d v="2012-06-16T00:00:00"/>
    <s v="Standard Class"/>
    <x v="205"/>
    <s v="Brian Dahlen"/>
    <s v="Consumer"/>
    <x v="0"/>
    <s v="Monroe"/>
    <s v="Louisiana"/>
    <n v="71203"/>
    <s v="South"/>
    <s v="OFF-BI-10002799"/>
    <x v="1"/>
    <s v="Binders"/>
    <s v="SlimView Poly Binder, 3/8&quot;"/>
    <n v="36.26"/>
    <x v="3"/>
    <n v="0"/>
    <x v="2703"/>
  </r>
  <r>
    <n v="3037"/>
    <s v="US-2012-123960"/>
    <n v="2012"/>
    <d v="2012-06-11T00:00:00"/>
    <d v="2012-06-16T00:00:00"/>
    <s v="Standard Class"/>
    <x v="205"/>
    <s v="Brian Dahlen"/>
    <s v="Consumer"/>
    <x v="0"/>
    <s v="Monroe"/>
    <s v="Louisiana"/>
    <n v="71203"/>
    <s v="South"/>
    <s v="OFF-AR-10003582"/>
    <x v="1"/>
    <s v="Art"/>
    <s v="Boston Electric Pencil Sharpener, Model 1818, Charcoal Black"/>
    <n v="56.3"/>
    <x v="0"/>
    <n v="0"/>
    <x v="2704"/>
  </r>
  <r>
    <n v="3038"/>
    <s v="US-2012-123960"/>
    <n v="2012"/>
    <d v="2012-06-11T00:00:00"/>
    <d v="2012-06-16T00:00:00"/>
    <s v="Standard Class"/>
    <x v="205"/>
    <s v="Brian Dahlen"/>
    <s v="Consumer"/>
    <x v="0"/>
    <s v="Monroe"/>
    <s v="Louisiana"/>
    <n v="71203"/>
    <s v="South"/>
    <s v="OFF-PA-10004451"/>
    <x v="1"/>
    <s v="Paper"/>
    <s v="Xerox 222"/>
    <n v="32.400000000000006"/>
    <x v="2"/>
    <n v="0"/>
    <x v="56"/>
  </r>
  <r>
    <n v="3039"/>
    <s v="US-2012-123960"/>
    <n v="2012"/>
    <d v="2012-06-11T00:00:00"/>
    <d v="2012-06-16T00:00:00"/>
    <s v="Standard Class"/>
    <x v="205"/>
    <s v="Brian Dahlen"/>
    <s v="Consumer"/>
    <x v="0"/>
    <s v="Monroe"/>
    <s v="Louisiana"/>
    <n v="71203"/>
    <s v="South"/>
    <s v="FUR-FU-10004666"/>
    <x v="0"/>
    <s v="Furnishings"/>
    <s v="DAX Clear Channel Poster Frame"/>
    <n v="29.16"/>
    <x v="0"/>
    <n v="0"/>
    <x v="2705"/>
  </r>
  <r>
    <n v="3040"/>
    <s v="CA-2014-101749"/>
    <n v="2014"/>
    <d v="2014-10-04T00:00:00"/>
    <d v="2014-10-09T00:00:00"/>
    <s v="Standard Class"/>
    <x v="442"/>
    <s v="Aaron Smayling"/>
    <s v="Corporate"/>
    <x v="0"/>
    <s v="Pasadena"/>
    <s v="California"/>
    <n v="91104"/>
    <s v="West"/>
    <s v="FUR-TA-10001520"/>
    <x v="0"/>
    <s v="Tables"/>
    <s v="Lesro Sheffield Collection Coffee Table, End Table, Center Table, Corner Table"/>
    <n v="171.28800000000001"/>
    <x v="1"/>
    <n v="0.2"/>
    <x v="2706"/>
  </r>
  <r>
    <n v="3041"/>
    <s v="US-2013-147991"/>
    <n v="2013"/>
    <d v="2013-05-06T00:00:00"/>
    <d v="2013-05-10T00:00:00"/>
    <s v="Standard Class"/>
    <x v="9"/>
    <s v="Zuschuss Donatelli"/>
    <s v="Consumer"/>
    <x v="0"/>
    <s v="Chattanooga"/>
    <s v="Tennessee"/>
    <n v="37421"/>
    <s v="South"/>
    <s v="FUR-FU-10004270"/>
    <x v="0"/>
    <s v="Furnishings"/>
    <s v="Eldon Image Series Desk Accessories, Burgundy"/>
    <n v="16.72"/>
    <x v="2"/>
    <n v="0.2"/>
    <x v="2707"/>
  </r>
  <r>
    <n v="3042"/>
    <s v="CA-2014-149559"/>
    <n v="2014"/>
    <d v="2014-09-12T00:00:00"/>
    <d v="2014-09-13T00:00:00"/>
    <s v="Same Day"/>
    <x v="580"/>
    <s v="Karen Ferguson"/>
    <s v="Home Office"/>
    <x v="0"/>
    <s v="Long Beach"/>
    <s v="California"/>
    <n v="90805"/>
    <s v="West"/>
    <s v="OFF-PA-10003172"/>
    <x v="1"/>
    <s v="Paper"/>
    <s v="Xerox 1996"/>
    <n v="12.96"/>
    <x v="0"/>
    <n v="0"/>
    <x v="91"/>
  </r>
  <r>
    <n v="3043"/>
    <s v="CA-2014-149559"/>
    <n v="2014"/>
    <d v="2014-09-12T00:00:00"/>
    <d v="2014-09-13T00:00:00"/>
    <s v="Same Day"/>
    <x v="580"/>
    <s v="Karen Ferguson"/>
    <s v="Home Office"/>
    <x v="0"/>
    <s v="Long Beach"/>
    <s v="California"/>
    <n v="90805"/>
    <s v="West"/>
    <s v="OFF-EN-10002312"/>
    <x v="1"/>
    <s v="Envelopes"/>
    <s v="#10 Self-Seal White Envelopes"/>
    <n v="22.18"/>
    <x v="0"/>
    <n v="0"/>
    <x v="2708"/>
  </r>
  <r>
    <n v="3044"/>
    <s v="CA-2014-149559"/>
    <n v="2014"/>
    <d v="2014-09-12T00:00:00"/>
    <d v="2014-09-13T00:00:00"/>
    <s v="Same Day"/>
    <x v="580"/>
    <s v="Karen Ferguson"/>
    <s v="Home Office"/>
    <x v="0"/>
    <s v="Long Beach"/>
    <s v="California"/>
    <n v="90805"/>
    <s v="West"/>
    <s v="FUR-CH-10002320"/>
    <x v="0"/>
    <s v="Chairs"/>
    <s v="Hon Pagoda Stacking Chairs"/>
    <n v="2054.2720000000004"/>
    <x v="8"/>
    <n v="0.2"/>
    <x v="2709"/>
  </r>
  <r>
    <n v="3045"/>
    <s v="CA-2012-135174"/>
    <n v="2012"/>
    <d v="2012-04-30T00:00:00"/>
    <d v="2012-05-02T00:00:00"/>
    <s v="Second Class"/>
    <x v="546"/>
    <s v="Benjamin Patterson"/>
    <s v="Consumer"/>
    <x v="0"/>
    <s v="Troy"/>
    <s v="Ohio"/>
    <n v="45373"/>
    <s v="East"/>
    <s v="TEC-PH-10001530"/>
    <x v="2"/>
    <s v="Phones"/>
    <s v="Cisco Unified IP Phone 7945G VoIP phone"/>
    <n v="1022.97"/>
    <x v="2"/>
    <n v="0.4"/>
    <x v="2710"/>
  </r>
  <r>
    <n v="3046"/>
    <s v="CA-2014-125290"/>
    <n v="2014"/>
    <d v="2014-11-07T00:00:00"/>
    <d v="2014-11-11T00:00:00"/>
    <s v="Second Class"/>
    <x v="254"/>
    <s v="Chuck Clark"/>
    <s v="Home Office"/>
    <x v="0"/>
    <s v="Minneapolis"/>
    <s v="Minnesota"/>
    <n v="55407"/>
    <s v="Central"/>
    <s v="OFF-AR-10001216"/>
    <x v="1"/>
    <s v="Art"/>
    <s v="Newell 339"/>
    <n v="13.899999999999999"/>
    <x v="2"/>
    <n v="0"/>
    <x v="2711"/>
  </r>
  <r>
    <n v="3047"/>
    <s v="CA-2014-125290"/>
    <n v="2014"/>
    <d v="2014-11-07T00:00:00"/>
    <d v="2014-11-11T00:00:00"/>
    <s v="Second Class"/>
    <x v="254"/>
    <s v="Chuck Clark"/>
    <s v="Home Office"/>
    <x v="0"/>
    <s v="Minneapolis"/>
    <s v="Minnesota"/>
    <n v="55407"/>
    <s v="Central"/>
    <s v="OFF-PA-10003127"/>
    <x v="1"/>
    <s v="Paper"/>
    <s v="Staples"/>
    <n v="26.38"/>
    <x v="7"/>
    <n v="0"/>
    <x v="1016"/>
  </r>
  <r>
    <n v="3048"/>
    <s v="CA-2011-137351"/>
    <n v="2011"/>
    <d v="2011-09-30T00:00:00"/>
    <d v="2011-10-04T00:00:00"/>
    <s v="Standard Class"/>
    <x v="140"/>
    <s v="Doug Bickford"/>
    <s v="Consumer"/>
    <x v="0"/>
    <s v="Seattle"/>
    <s v="Washington"/>
    <n v="98105"/>
    <s v="West"/>
    <s v="OFF-BI-10003910"/>
    <x v="1"/>
    <s v="Binders"/>
    <s v="DXL Angle-View Binders with Locking Rings by Samsill"/>
    <n v="43.176000000000002"/>
    <x v="3"/>
    <n v="0.2"/>
    <x v="2712"/>
  </r>
  <r>
    <n v="3049"/>
    <s v="CA-2014-121419"/>
    <n v="2014"/>
    <d v="2014-04-03T00:00:00"/>
    <d v="2014-04-05T00:00:00"/>
    <s v="First Class"/>
    <x v="679"/>
    <s v="Tony Chapman"/>
    <s v="Home Office"/>
    <x v="0"/>
    <s v="Columbus"/>
    <s v="Georgia"/>
    <n v="31907"/>
    <s v="South"/>
    <s v="FUR-TA-10004534"/>
    <x v="0"/>
    <s v="Tables"/>
    <s v="Bevis 44 x 96 Conference Tables"/>
    <n v="411.8"/>
    <x v="0"/>
    <n v="0"/>
    <x v="1877"/>
  </r>
  <r>
    <n v="3050"/>
    <s v="CA-2014-121419"/>
    <n v="2014"/>
    <d v="2014-04-03T00:00:00"/>
    <d v="2014-04-05T00:00:00"/>
    <s v="First Class"/>
    <x v="679"/>
    <s v="Tony Chapman"/>
    <s v="Home Office"/>
    <x v="0"/>
    <s v="Columbus"/>
    <s v="Georgia"/>
    <n v="31907"/>
    <s v="South"/>
    <s v="TEC-AC-10000892"/>
    <x v="2"/>
    <s v="Accessories"/>
    <s v="NETGEAR N750 Dual Band Wi-Fi Gigabit Router"/>
    <n v="360"/>
    <x v="4"/>
    <n v="0"/>
    <x v="315"/>
  </r>
  <r>
    <n v="3051"/>
    <s v="US-2014-148054"/>
    <n v="2014"/>
    <d v="2014-10-07T00:00:00"/>
    <d v="2014-10-12T00:00:00"/>
    <s v="Standard Class"/>
    <x v="125"/>
    <s v="Nick Zandusky"/>
    <s v="Home Office"/>
    <x v="0"/>
    <s v="Meridian"/>
    <s v="Idaho"/>
    <n v="83642"/>
    <s v="West"/>
    <s v="FUR-FU-10003247"/>
    <x v="0"/>
    <s v="Furnishings"/>
    <s v="36X48 HARDFLOOR CHAIRMAT"/>
    <n v="41.96"/>
    <x v="0"/>
    <n v="0"/>
    <x v="1464"/>
  </r>
  <r>
    <n v="3052"/>
    <s v="US-2014-148054"/>
    <n v="2014"/>
    <d v="2014-10-07T00:00:00"/>
    <d v="2014-10-12T00:00:00"/>
    <s v="Standard Class"/>
    <x v="125"/>
    <s v="Nick Zandusky"/>
    <s v="Home Office"/>
    <x v="0"/>
    <s v="Meridian"/>
    <s v="Idaho"/>
    <n v="83642"/>
    <s v="West"/>
    <s v="OFF-AP-10004336"/>
    <x v="1"/>
    <s v="Appliances"/>
    <s v="Conquest 14 Commercial Heavy-Duty Upright Vacuum, Collection System, Accessory Kit"/>
    <n v="227.84"/>
    <x v="4"/>
    <n v="0"/>
    <x v="2713"/>
  </r>
  <r>
    <n v="3053"/>
    <s v="US-2014-148054"/>
    <n v="2014"/>
    <d v="2014-10-07T00:00:00"/>
    <d v="2014-10-12T00:00:00"/>
    <s v="Standard Class"/>
    <x v="125"/>
    <s v="Nick Zandusky"/>
    <s v="Home Office"/>
    <x v="0"/>
    <s v="Meridian"/>
    <s v="Idaho"/>
    <n v="83642"/>
    <s v="West"/>
    <s v="OFF-PA-10001295"/>
    <x v="1"/>
    <s v="Paper"/>
    <s v="Computer Printout Paper with Letter-Trim Perforations"/>
    <n v="37.94"/>
    <x v="0"/>
    <n v="0"/>
    <x v="2714"/>
  </r>
  <r>
    <n v="3054"/>
    <s v="CA-2013-128517"/>
    <n v="2013"/>
    <d v="2013-04-10T00:00:00"/>
    <d v="2013-04-15T00:00:00"/>
    <s v="Second Class"/>
    <x v="680"/>
    <s v="Sean Wendt"/>
    <s v="Home Office"/>
    <x v="0"/>
    <s v="Detroit"/>
    <s v="Michigan"/>
    <n v="48227"/>
    <s v="Central"/>
    <s v="TEC-PH-10002555"/>
    <x v="2"/>
    <s v="Phones"/>
    <s v="Nortel Meridian M5316 Digital phone"/>
    <n v="517.9"/>
    <x v="0"/>
    <n v="0"/>
    <x v="2715"/>
  </r>
  <r>
    <n v="3055"/>
    <s v="CA-2013-128517"/>
    <n v="2013"/>
    <d v="2013-04-10T00:00:00"/>
    <d v="2013-04-15T00:00:00"/>
    <s v="Second Class"/>
    <x v="680"/>
    <s v="Sean Wendt"/>
    <s v="Home Office"/>
    <x v="0"/>
    <s v="Detroit"/>
    <s v="Michigan"/>
    <n v="48227"/>
    <s v="Central"/>
    <s v="OFF-BI-10000831"/>
    <x v="1"/>
    <s v="Binders"/>
    <s v="Storex Flexible Poly Binders with Double Pockets"/>
    <n v="5.28"/>
    <x v="0"/>
    <n v="0"/>
    <x v="2716"/>
  </r>
  <r>
    <n v="3056"/>
    <s v="US-2012-100377"/>
    <n v="2012"/>
    <d v="2012-08-28T00:00:00"/>
    <d v="2012-09-01T00:00:00"/>
    <s v="Standard Class"/>
    <x v="477"/>
    <s v="Todd Sumrall"/>
    <s v="Corporate"/>
    <x v="0"/>
    <s v="Chicago"/>
    <s v="Illinois"/>
    <n v="60623"/>
    <s v="Central"/>
    <s v="TEC-CO-10001046"/>
    <x v="2"/>
    <s v="Copiers"/>
    <s v="Canon Imageclass D680 Copier / Fax"/>
    <n v="2799.9600000000005"/>
    <x v="2"/>
    <n v="0.2"/>
    <x v="2717"/>
  </r>
  <r>
    <n v="3057"/>
    <s v="CA-2014-131492"/>
    <n v="2014"/>
    <d v="2014-10-20T00:00:00"/>
    <d v="2014-10-25T00:00:00"/>
    <s v="Second Class"/>
    <x v="511"/>
    <s v="Hilary Holden"/>
    <s v="Corporate"/>
    <x v="0"/>
    <s v="San Francisco"/>
    <s v="California"/>
    <n v="94110"/>
    <s v="West"/>
    <s v="OFF-EN-10002973"/>
    <x v="1"/>
    <s v="Envelopes"/>
    <s v="Ampad #10 Peel &amp; Seel Holiday Envelopes"/>
    <n v="8.9600000000000009"/>
    <x v="0"/>
    <n v="0"/>
    <x v="2718"/>
  </r>
  <r>
    <n v="3058"/>
    <s v="CA-2014-131492"/>
    <n v="2014"/>
    <d v="2014-10-20T00:00:00"/>
    <d v="2014-10-25T00:00:00"/>
    <s v="Second Class"/>
    <x v="511"/>
    <s v="Hilary Holden"/>
    <s v="Corporate"/>
    <x v="0"/>
    <s v="San Francisco"/>
    <s v="California"/>
    <n v="94110"/>
    <s v="West"/>
    <s v="OFF-LA-10001641"/>
    <x v="1"/>
    <s v="Labels"/>
    <s v="Avery 518"/>
    <n v="31.5"/>
    <x v="12"/>
    <n v="0"/>
    <x v="2719"/>
  </r>
  <r>
    <n v="3059"/>
    <s v="CA-2014-131492"/>
    <n v="2014"/>
    <d v="2014-10-20T00:00:00"/>
    <d v="2014-10-25T00:00:00"/>
    <s v="Second Class"/>
    <x v="511"/>
    <s v="Hilary Holden"/>
    <s v="Corporate"/>
    <x v="0"/>
    <s v="San Francisco"/>
    <s v="California"/>
    <n v="94110"/>
    <s v="West"/>
    <s v="FUR-FU-10003878"/>
    <x v="0"/>
    <s v="Furnishings"/>
    <s v="Linden 10&quot; Round Wall Clock, Black"/>
    <n v="30.56"/>
    <x v="0"/>
    <n v="0"/>
    <x v="2720"/>
  </r>
  <r>
    <n v="3060"/>
    <s v="CA-2014-131492"/>
    <n v="2014"/>
    <d v="2014-10-20T00:00:00"/>
    <d v="2014-10-25T00:00:00"/>
    <s v="Second Class"/>
    <x v="511"/>
    <s v="Hilary Holden"/>
    <s v="Corporate"/>
    <x v="0"/>
    <s v="San Francisco"/>
    <s v="California"/>
    <n v="94110"/>
    <s v="West"/>
    <s v="FUR-TA-10003837"/>
    <x v="0"/>
    <s v="Tables"/>
    <s v="Anderson Hickey Conga Table Tops &amp; Accessories"/>
    <n v="24.368000000000002"/>
    <x v="0"/>
    <n v="0.2"/>
    <x v="2721"/>
  </r>
  <r>
    <n v="3061"/>
    <s v="CA-2013-144554"/>
    <n v="2013"/>
    <d v="2013-11-08T00:00:00"/>
    <d v="2013-11-13T00:00:00"/>
    <s v="Standard Class"/>
    <x v="664"/>
    <s v="Denise Monton"/>
    <s v="Corporate"/>
    <x v="0"/>
    <s v="Newark"/>
    <s v="Ohio"/>
    <n v="43055"/>
    <s v="East"/>
    <s v="TEC-AC-10002800"/>
    <x v="2"/>
    <s v="Accessories"/>
    <s v="Plantronics Audio 478 Stereo USB Headset"/>
    <n v="119.97600000000001"/>
    <x v="1"/>
    <n v="0.2"/>
    <x v="2722"/>
  </r>
  <r>
    <n v="3062"/>
    <s v="CA-2014-127621"/>
    <n v="2014"/>
    <d v="2014-03-04T00:00:00"/>
    <d v="2014-03-08T00:00:00"/>
    <s v="Standard Class"/>
    <x v="681"/>
    <s v="Richard Eichhorn"/>
    <s v="Consumer"/>
    <x v="0"/>
    <s v="Dallas"/>
    <s v="Texas"/>
    <n v="75081"/>
    <s v="Central"/>
    <s v="OFF-PA-10001307"/>
    <x v="1"/>
    <s v="Paper"/>
    <s v="Important Message Pads, 50 4-1/4 x 5-1/2 Forms per Pad"/>
    <n v="26.880000000000003"/>
    <x v="8"/>
    <n v="0.2"/>
    <x v="2723"/>
  </r>
  <r>
    <n v="3063"/>
    <s v="CA-2012-145184"/>
    <n v="2012"/>
    <d v="2012-11-27T00:00:00"/>
    <d v="2012-11-29T00:00:00"/>
    <s v="First Class"/>
    <x v="251"/>
    <s v="Justin Deggeller"/>
    <s v="Corporate"/>
    <x v="0"/>
    <s v="Newark"/>
    <s v="Delaware"/>
    <n v="19711"/>
    <s v="East"/>
    <s v="TEC-PH-10002350"/>
    <x v="2"/>
    <s v="Phones"/>
    <s v="Apple EarPods with Remote and Mic"/>
    <n v="83.97"/>
    <x v="1"/>
    <n v="0"/>
    <x v="2724"/>
  </r>
  <r>
    <n v="3064"/>
    <s v="CA-2012-145184"/>
    <n v="2012"/>
    <d v="2012-11-27T00:00:00"/>
    <d v="2012-11-29T00:00:00"/>
    <s v="First Class"/>
    <x v="251"/>
    <s v="Justin Deggeller"/>
    <s v="Corporate"/>
    <x v="0"/>
    <s v="Newark"/>
    <s v="Delaware"/>
    <n v="19711"/>
    <s v="East"/>
    <s v="TEC-AC-10000397"/>
    <x v="2"/>
    <s v="Accessories"/>
    <s v="Perixx PERIBOARD-512B, Ergonomic Split Keyboard"/>
    <n v="104.97"/>
    <x v="1"/>
    <n v="0"/>
    <x v="2725"/>
  </r>
  <r>
    <n v="3065"/>
    <s v="CA-2014-106859"/>
    <n v="2014"/>
    <d v="2014-03-14T00:00:00"/>
    <d v="2014-03-19T00:00:00"/>
    <s v="Second Class"/>
    <x v="682"/>
    <s v="Benjamin Farhat"/>
    <s v="Home Office"/>
    <x v="0"/>
    <s v="Albuquerque"/>
    <s v="New Mexico"/>
    <n v="87105"/>
    <s v="West"/>
    <s v="OFF-ST-10000615"/>
    <x v="1"/>
    <s v="Storage"/>
    <s v="SimpliFile Personal File, Black Granite, 15w x 6-15/16d x 11-1/4h"/>
    <n v="90.8"/>
    <x v="8"/>
    <n v="0"/>
    <x v="2726"/>
  </r>
  <r>
    <n v="3066"/>
    <s v="CA-2014-106859"/>
    <n v="2014"/>
    <d v="2014-03-14T00:00:00"/>
    <d v="2014-03-19T00:00:00"/>
    <s v="Second Class"/>
    <x v="682"/>
    <s v="Benjamin Farhat"/>
    <s v="Home Office"/>
    <x v="0"/>
    <s v="Albuquerque"/>
    <s v="New Mexico"/>
    <n v="87105"/>
    <s v="West"/>
    <s v="TEC-PH-10004531"/>
    <x v="2"/>
    <s v="Phones"/>
    <s v="OtterBox Commuter Series Case - iPhone 5 &amp; 5s"/>
    <n v="140.73599999999999"/>
    <x v="8"/>
    <n v="0.2"/>
    <x v="2727"/>
  </r>
  <r>
    <n v="3067"/>
    <s v="CA-2014-106859"/>
    <n v="2014"/>
    <d v="2014-03-14T00:00:00"/>
    <d v="2014-03-19T00:00:00"/>
    <s v="Second Class"/>
    <x v="682"/>
    <s v="Benjamin Farhat"/>
    <s v="Home Office"/>
    <x v="0"/>
    <s v="Albuquerque"/>
    <s v="New Mexico"/>
    <n v="87105"/>
    <s v="West"/>
    <s v="TEC-AC-10004001"/>
    <x v="2"/>
    <s v="Accessories"/>
    <s v="Logitech Wireless Headset H600 Over-The-Head Design"/>
    <n v="214.95000000000002"/>
    <x v="2"/>
    <n v="0"/>
    <x v="2728"/>
  </r>
  <r>
    <n v="3068"/>
    <s v="CA-2014-106859"/>
    <n v="2014"/>
    <d v="2014-03-14T00:00:00"/>
    <d v="2014-03-19T00:00:00"/>
    <s v="Second Class"/>
    <x v="682"/>
    <s v="Benjamin Farhat"/>
    <s v="Home Office"/>
    <x v="0"/>
    <s v="Albuquerque"/>
    <s v="New Mexico"/>
    <n v="87105"/>
    <s v="West"/>
    <s v="OFF-PA-10001534"/>
    <x v="1"/>
    <s v="Paper"/>
    <s v="Xerox 230"/>
    <n v="45.36"/>
    <x v="3"/>
    <n v="0"/>
    <x v="1657"/>
  </r>
  <r>
    <n v="3069"/>
    <s v="CA-2014-106859"/>
    <n v="2014"/>
    <d v="2014-03-14T00:00:00"/>
    <d v="2014-03-19T00:00:00"/>
    <s v="Second Class"/>
    <x v="682"/>
    <s v="Benjamin Farhat"/>
    <s v="Home Office"/>
    <x v="0"/>
    <s v="Albuquerque"/>
    <s v="New Mexico"/>
    <n v="87105"/>
    <s v="West"/>
    <s v="OFF-PA-10001815"/>
    <x v="1"/>
    <s v="Paper"/>
    <s v="Xerox 1885"/>
    <n v="288.24"/>
    <x v="5"/>
    <n v="0"/>
    <x v="2729"/>
  </r>
  <r>
    <n v="3070"/>
    <s v="US-2014-120089"/>
    <n v="2014"/>
    <d v="2014-12-01T00:00:00"/>
    <d v="2014-12-01T00:00:00"/>
    <s v="Same Day"/>
    <x v="529"/>
    <s v="Max Ludwig"/>
    <s v="Home Office"/>
    <x v="0"/>
    <s v="Toledo"/>
    <s v="Ohio"/>
    <n v="43615"/>
    <s v="East"/>
    <s v="OFF-AP-10003779"/>
    <x v="1"/>
    <s v="Appliances"/>
    <s v="Kensington 7 Outlet MasterPiece Power Center with Fax/Phone Line Protection"/>
    <n v="663.93600000000004"/>
    <x v="4"/>
    <n v="0.2"/>
    <x v="2730"/>
  </r>
  <r>
    <n v="3071"/>
    <s v="CA-2011-119375"/>
    <n v="2011"/>
    <d v="2011-11-17T00:00:00"/>
    <d v="2011-11-22T00:00:00"/>
    <s v="Standard Class"/>
    <x v="289"/>
    <s v="Yoseph Carroll"/>
    <s v="Corporate"/>
    <x v="0"/>
    <s v="Newark"/>
    <s v="Delaware"/>
    <n v="19711"/>
    <s v="East"/>
    <s v="OFF-ST-10002011"/>
    <x v="1"/>
    <s v="Storage"/>
    <s v="Smead Adjustable Mobile File Trolley with Lockable Top"/>
    <n v="2934.33"/>
    <x v="3"/>
    <n v="0"/>
    <x v="2731"/>
  </r>
  <r>
    <n v="3072"/>
    <s v="CA-2011-119375"/>
    <n v="2011"/>
    <d v="2011-11-17T00:00:00"/>
    <d v="2011-11-22T00:00:00"/>
    <s v="Standard Class"/>
    <x v="289"/>
    <s v="Yoseph Carroll"/>
    <s v="Corporate"/>
    <x v="0"/>
    <s v="Newark"/>
    <s v="Delaware"/>
    <n v="19711"/>
    <s v="East"/>
    <s v="FUR-FU-10002379"/>
    <x v="0"/>
    <s v="Furnishings"/>
    <s v="Eldon Econocleat Chair Mats for Low Pile Carpets"/>
    <n v="124.41"/>
    <x v="1"/>
    <n v="0"/>
    <x v="2732"/>
  </r>
  <r>
    <n v="3073"/>
    <s v="CA-2011-119375"/>
    <n v="2011"/>
    <d v="2011-11-17T00:00:00"/>
    <d v="2011-11-22T00:00:00"/>
    <s v="Standard Class"/>
    <x v="289"/>
    <s v="Yoseph Carroll"/>
    <s v="Corporate"/>
    <x v="0"/>
    <s v="Newark"/>
    <s v="Delaware"/>
    <n v="19711"/>
    <s v="East"/>
    <s v="OFF-AR-10003752"/>
    <x v="1"/>
    <s v="Art"/>
    <s v="Deluxe Chalkboard Eraser Cleaner"/>
    <n v="57.75"/>
    <x v="2"/>
    <n v="0"/>
    <x v="2733"/>
  </r>
  <r>
    <n v="3074"/>
    <s v="CA-2013-125206"/>
    <n v="2013"/>
    <d v="2013-01-03T00:00:00"/>
    <d v="2013-01-05T00:00:00"/>
    <s v="First Class"/>
    <x v="235"/>
    <s v="Lena Radford"/>
    <s v="Consumer"/>
    <x v="0"/>
    <s v="Los Angeles"/>
    <s v="California"/>
    <n v="90045"/>
    <s v="West"/>
    <s v="OFF-ST-10003692"/>
    <x v="1"/>
    <s v="Storage"/>
    <s v="Recycled Steel Personal File for Hanging File Folders"/>
    <n v="114.46"/>
    <x v="0"/>
    <n v="0"/>
    <x v="2734"/>
  </r>
  <r>
    <n v="3075"/>
    <s v="CA-2012-126137"/>
    <n v="2012"/>
    <d v="2012-10-03T00:00:00"/>
    <d v="2012-10-08T00:00:00"/>
    <s v="Standard Class"/>
    <x v="94"/>
    <s v="Bruce Stewart"/>
    <s v="Consumer"/>
    <x v="0"/>
    <s v="Los Angeles"/>
    <s v="California"/>
    <n v="90032"/>
    <s v="West"/>
    <s v="FUR-BO-10004409"/>
    <x v="0"/>
    <s v="Bookcases"/>
    <s v="Safco Value Mate Series Steel Bookcases, Baked Enamel Finish on Steel, Gray"/>
    <n v="120.666"/>
    <x v="0"/>
    <n v="0.15"/>
    <x v="2735"/>
  </r>
  <r>
    <n v="3076"/>
    <s v="CA-2011-143903"/>
    <n v="2011"/>
    <d v="2011-07-20T00:00:00"/>
    <d v="2011-07-24T00:00:00"/>
    <s v="Standard Class"/>
    <x v="454"/>
    <s v="Katherine Murray"/>
    <s v="Home Office"/>
    <x v="0"/>
    <s v="Dallas"/>
    <s v="Texas"/>
    <n v="75217"/>
    <s v="Central"/>
    <s v="OFF-ST-10003306"/>
    <x v="1"/>
    <s v="Storage"/>
    <s v="Letter Size Cart"/>
    <n v="342.86400000000003"/>
    <x v="1"/>
    <n v="0.2"/>
    <x v="2736"/>
  </r>
  <r>
    <n v="3077"/>
    <s v="CA-2011-143903"/>
    <n v="2011"/>
    <d v="2011-07-20T00:00:00"/>
    <d v="2011-07-24T00:00:00"/>
    <s v="Standard Class"/>
    <x v="454"/>
    <s v="Katherine Murray"/>
    <s v="Home Office"/>
    <x v="0"/>
    <s v="Dallas"/>
    <s v="Texas"/>
    <n v="75217"/>
    <s v="Central"/>
    <s v="FUR-FU-10003724"/>
    <x v="0"/>
    <s v="Furnishings"/>
    <s v="Westinghouse Clip-On Gooseneck Lamps"/>
    <n v="16.739999999999998"/>
    <x v="2"/>
    <n v="0.6"/>
    <x v="2737"/>
  </r>
  <r>
    <n v="3078"/>
    <s v="CA-2011-143903"/>
    <n v="2011"/>
    <d v="2011-07-20T00:00:00"/>
    <d v="2011-07-24T00:00:00"/>
    <s v="Standard Class"/>
    <x v="454"/>
    <s v="Katherine Murray"/>
    <s v="Home Office"/>
    <x v="0"/>
    <s v="Dallas"/>
    <s v="Texas"/>
    <n v="75217"/>
    <s v="Central"/>
    <s v="FUR-CH-10002024"/>
    <x v="0"/>
    <s v="Chairs"/>
    <s v="HON 5400 Series Task Chairs for Big and Tall"/>
    <n v="981.37199999999996"/>
    <x v="0"/>
    <n v="0.3"/>
    <x v="2738"/>
  </r>
  <r>
    <n v="3079"/>
    <s v="CA-2011-104780"/>
    <n v="2011"/>
    <d v="2011-05-21T00:00:00"/>
    <d v="2011-05-25T00:00:00"/>
    <s v="Standard Class"/>
    <x v="404"/>
    <s v="Bradley Talbott"/>
    <s v="Home Office"/>
    <x v="0"/>
    <s v="San Diego"/>
    <s v="California"/>
    <n v="92037"/>
    <s v="West"/>
    <s v="OFF-AR-10003514"/>
    <x v="1"/>
    <s v="Art"/>
    <s v="4009 Highlighters by Sanford"/>
    <n v="31.84"/>
    <x v="8"/>
    <n v="0"/>
    <x v="2739"/>
  </r>
  <r>
    <n v="3080"/>
    <s v="CA-2014-101182"/>
    <n v="2014"/>
    <d v="2014-09-05T00:00:00"/>
    <d v="2014-09-06T00:00:00"/>
    <s v="First Class"/>
    <x v="683"/>
    <s v="Katrina Bavinger"/>
    <s v="Home Office"/>
    <x v="0"/>
    <s v="Apple Valley"/>
    <s v="California"/>
    <n v="92307"/>
    <s v="West"/>
    <s v="OFF-PA-10001800"/>
    <x v="1"/>
    <s v="Paper"/>
    <s v="Xerox 220"/>
    <n v="12.96"/>
    <x v="0"/>
    <n v="0"/>
    <x v="91"/>
  </r>
  <r>
    <n v="3081"/>
    <s v="CA-2014-101182"/>
    <n v="2014"/>
    <d v="2014-09-05T00:00:00"/>
    <d v="2014-09-06T00:00:00"/>
    <s v="First Class"/>
    <x v="683"/>
    <s v="Katrina Bavinger"/>
    <s v="Home Office"/>
    <x v="0"/>
    <s v="Apple Valley"/>
    <s v="California"/>
    <n v="92307"/>
    <s v="West"/>
    <s v="TEC-PH-10003589"/>
    <x v="2"/>
    <s v="Phones"/>
    <s v="invisibleSHIELD by ZAGG Smudge-Free Screen Protector"/>
    <n v="43.176000000000002"/>
    <x v="1"/>
    <n v="0.2"/>
    <x v="2740"/>
  </r>
  <r>
    <n v="3082"/>
    <s v="US-2014-132297"/>
    <n v="2014"/>
    <d v="2014-05-28T00:00:00"/>
    <d v="2014-06-03T00:00:00"/>
    <s v="Standard Class"/>
    <x v="108"/>
    <s v="Dianna Wilson"/>
    <s v="Home Office"/>
    <x v="0"/>
    <s v="Louisville"/>
    <s v="Kentucky"/>
    <n v="40214"/>
    <s v="South"/>
    <s v="OFF-BI-10003364"/>
    <x v="1"/>
    <s v="Binders"/>
    <s v="Binding Machine Supplies"/>
    <n v="58.34"/>
    <x v="0"/>
    <n v="0"/>
    <x v="2741"/>
  </r>
  <r>
    <n v="3083"/>
    <s v="US-2014-132297"/>
    <n v="2014"/>
    <d v="2014-05-28T00:00:00"/>
    <d v="2014-06-03T00:00:00"/>
    <s v="Standard Class"/>
    <x v="108"/>
    <s v="Dianna Wilson"/>
    <s v="Home Office"/>
    <x v="0"/>
    <s v="Louisville"/>
    <s v="Kentucky"/>
    <n v="40214"/>
    <s v="South"/>
    <s v="TEC-PH-10002834"/>
    <x v="2"/>
    <s v="Phones"/>
    <s v="Google Nexus 5"/>
    <n v="539.97"/>
    <x v="1"/>
    <n v="0"/>
    <x v="2742"/>
  </r>
  <r>
    <n v="3084"/>
    <s v="CA-2011-100328"/>
    <n v="2011"/>
    <d v="2011-01-29T00:00:00"/>
    <d v="2011-02-04T00:00:00"/>
    <s v="Standard Class"/>
    <x v="209"/>
    <s v="Jasper Cacioppo"/>
    <s v="Consumer"/>
    <x v="0"/>
    <s v="New York City"/>
    <s v="New York"/>
    <n v="10024"/>
    <s v="East"/>
    <s v="OFF-BI-10000343"/>
    <x v="1"/>
    <s v="Binders"/>
    <s v="Pressboard Covers with Storage Hooks, 9 1/2&quot; x 11&quot;, Light Blue"/>
    <n v="3.9280000000000004"/>
    <x v="7"/>
    <n v="0.2"/>
    <x v="2743"/>
  </r>
  <r>
    <n v="3085"/>
    <s v="CA-2014-118773"/>
    <n v="2014"/>
    <d v="2014-02-10T00:00:00"/>
    <d v="2014-02-15T00:00:00"/>
    <s v="Standard Class"/>
    <x v="599"/>
    <s v="Tom Prescott"/>
    <s v="Consumer"/>
    <x v="0"/>
    <s v="Houston"/>
    <s v="Texas"/>
    <n v="77070"/>
    <s v="Central"/>
    <s v="OFF-BI-10004584"/>
    <x v="1"/>
    <s v="Binders"/>
    <s v="GBC ProClick 150 Presentation Binding System"/>
    <n v="252.78399999999996"/>
    <x v="4"/>
    <n v="0.8"/>
    <x v="2744"/>
  </r>
  <r>
    <n v="3086"/>
    <s v="CA-2014-118773"/>
    <n v="2014"/>
    <d v="2014-02-10T00:00:00"/>
    <d v="2014-02-15T00:00:00"/>
    <s v="Standard Class"/>
    <x v="599"/>
    <s v="Tom Prescott"/>
    <s v="Consumer"/>
    <x v="0"/>
    <s v="Houston"/>
    <s v="Texas"/>
    <n v="77070"/>
    <s v="Central"/>
    <s v="TEC-AC-10002402"/>
    <x v="2"/>
    <s v="Accessories"/>
    <s v="Razer Kraken PRO Over Ear PC and Music Headset"/>
    <n v="127.98399999999999"/>
    <x v="0"/>
    <n v="0.2"/>
    <x v="2745"/>
  </r>
  <r>
    <n v="3087"/>
    <s v="CA-2014-118773"/>
    <n v="2014"/>
    <d v="2014-02-10T00:00:00"/>
    <d v="2014-02-15T00:00:00"/>
    <s v="Standard Class"/>
    <x v="599"/>
    <s v="Tom Prescott"/>
    <s v="Consumer"/>
    <x v="0"/>
    <s v="Houston"/>
    <s v="Texas"/>
    <n v="77070"/>
    <s v="Central"/>
    <s v="FUR-FU-10000550"/>
    <x v="0"/>
    <s v="Furnishings"/>
    <s v="Stacking Trays by OIC"/>
    <n v="3.9840000000000004"/>
    <x v="0"/>
    <n v="0.6"/>
    <x v="2746"/>
  </r>
  <r>
    <n v="3088"/>
    <s v="CA-2014-118773"/>
    <n v="2014"/>
    <d v="2014-02-10T00:00:00"/>
    <d v="2014-02-15T00:00:00"/>
    <s v="Standard Class"/>
    <x v="599"/>
    <s v="Tom Prescott"/>
    <s v="Consumer"/>
    <x v="0"/>
    <s v="Houston"/>
    <s v="Texas"/>
    <n v="77070"/>
    <s v="Central"/>
    <s v="OFF-AP-10000055"/>
    <x v="1"/>
    <s v="Appliances"/>
    <s v="Belkin F9S820V06 8 Outlet Surge"/>
    <n v="12.991999999999996"/>
    <x v="0"/>
    <n v="0.8"/>
    <x v="2747"/>
  </r>
  <r>
    <n v="3089"/>
    <s v="US-2014-159205"/>
    <n v="2014"/>
    <d v="2014-04-01T00:00:00"/>
    <d v="2014-04-03T00:00:00"/>
    <s v="Second Class"/>
    <x v="626"/>
    <s v="Daniel Byrd"/>
    <s v="Home Office"/>
    <x v="0"/>
    <s v="Henderson"/>
    <s v="Kentucky"/>
    <n v="42420"/>
    <s v="South"/>
    <s v="FUR-FU-10001591"/>
    <x v="0"/>
    <s v="Furnishings"/>
    <s v="Advantus Panel Wall Certificate Holder - 8.5x11"/>
    <n v="61"/>
    <x v="2"/>
    <n v="0"/>
    <x v="2748"/>
  </r>
  <r>
    <n v="3090"/>
    <s v="US-2014-159205"/>
    <n v="2014"/>
    <d v="2014-04-01T00:00:00"/>
    <d v="2014-04-03T00:00:00"/>
    <s v="Second Class"/>
    <x v="626"/>
    <s v="Daniel Byrd"/>
    <s v="Home Office"/>
    <x v="0"/>
    <s v="Henderson"/>
    <s v="Kentucky"/>
    <n v="42420"/>
    <s v="South"/>
    <s v="TEC-PH-10000526"/>
    <x v="2"/>
    <s v="Phones"/>
    <s v="Vtech CS6719"/>
    <n v="671.93"/>
    <x v="3"/>
    <n v="0"/>
    <x v="2749"/>
  </r>
  <r>
    <n v="3091"/>
    <s v="CA-2013-112123"/>
    <n v="2013"/>
    <d v="2013-03-04T00:00:00"/>
    <d v="2013-03-09T00:00:00"/>
    <s v="Standard Class"/>
    <x v="3"/>
    <s v="Brosina Hoffman"/>
    <s v="Consumer"/>
    <x v="0"/>
    <s v="Newark"/>
    <s v="Delaware"/>
    <n v="19711"/>
    <s v="East"/>
    <s v="OFF-BI-10001071"/>
    <x v="1"/>
    <s v="Binders"/>
    <s v="GBC ProClick Punch Binding System"/>
    <n v="447.85999999999996"/>
    <x v="3"/>
    <n v="0"/>
    <x v="2750"/>
  </r>
  <r>
    <n v="3092"/>
    <s v="CA-2013-112123"/>
    <n v="2013"/>
    <d v="2013-03-04T00:00:00"/>
    <d v="2013-03-09T00:00:00"/>
    <s v="Standard Class"/>
    <x v="3"/>
    <s v="Brosina Hoffman"/>
    <s v="Consumer"/>
    <x v="0"/>
    <s v="Newark"/>
    <s v="Delaware"/>
    <n v="19711"/>
    <s v="East"/>
    <s v="TEC-PH-10001557"/>
    <x v="2"/>
    <s v="Phones"/>
    <s v="Pyle PMP37LED"/>
    <n v="479.95"/>
    <x v="2"/>
    <n v="0"/>
    <x v="2751"/>
  </r>
  <r>
    <n v="3093"/>
    <s v="CA-2013-112123"/>
    <n v="2013"/>
    <d v="2013-03-04T00:00:00"/>
    <d v="2013-03-09T00:00:00"/>
    <s v="Standard Class"/>
    <x v="3"/>
    <s v="Brosina Hoffman"/>
    <s v="Consumer"/>
    <x v="0"/>
    <s v="Newark"/>
    <s v="Delaware"/>
    <n v="19711"/>
    <s v="East"/>
    <s v="OFF-PA-10001977"/>
    <x v="1"/>
    <s v="Paper"/>
    <s v="Xerox 194"/>
    <n v="166.44"/>
    <x v="1"/>
    <n v="0"/>
    <x v="1797"/>
  </r>
  <r>
    <n v="3094"/>
    <s v="CA-2012-114468"/>
    <n v="2012"/>
    <d v="2012-08-23T00:00:00"/>
    <d v="2012-08-23T00:00:00"/>
    <s v="Same Day"/>
    <x v="143"/>
    <s v="Tamara Dahlen"/>
    <s v="Consumer"/>
    <x v="0"/>
    <s v="Bolingbrook"/>
    <s v="Illinois"/>
    <n v="60440"/>
    <s v="Central"/>
    <s v="OFF-SU-10004231"/>
    <x v="1"/>
    <s v="Supplies"/>
    <s v="Acme Tagit Stainless Steel Antibacterial Scissors"/>
    <n v="31.680000000000003"/>
    <x v="4"/>
    <n v="0.2"/>
    <x v="2752"/>
  </r>
  <r>
    <n v="3095"/>
    <s v="CA-2012-114468"/>
    <n v="2012"/>
    <d v="2012-08-23T00:00:00"/>
    <d v="2012-08-23T00:00:00"/>
    <s v="Same Day"/>
    <x v="143"/>
    <s v="Tamara Dahlen"/>
    <s v="Consumer"/>
    <x v="0"/>
    <s v="Bolingbrook"/>
    <s v="Illinois"/>
    <n v="60440"/>
    <s v="Central"/>
    <s v="OFF-PA-10000809"/>
    <x v="1"/>
    <s v="Paper"/>
    <s v="Xerox 206"/>
    <n v="10.368000000000002"/>
    <x v="0"/>
    <n v="0.2"/>
    <x v="572"/>
  </r>
  <r>
    <n v="3096"/>
    <s v="CA-2012-114468"/>
    <n v="2012"/>
    <d v="2012-08-23T00:00:00"/>
    <d v="2012-08-23T00:00:00"/>
    <s v="Same Day"/>
    <x v="143"/>
    <s v="Tamara Dahlen"/>
    <s v="Consumer"/>
    <x v="0"/>
    <s v="Bolingbrook"/>
    <s v="Illinois"/>
    <n v="60440"/>
    <s v="Central"/>
    <s v="OFF-FA-10003021"/>
    <x v="1"/>
    <s v="Fasteners"/>
    <s v="Staples"/>
    <n v="12.032"/>
    <x v="8"/>
    <n v="0.2"/>
    <x v="2753"/>
  </r>
  <r>
    <n v="3097"/>
    <s v="CA-2012-114468"/>
    <n v="2012"/>
    <d v="2012-08-23T00:00:00"/>
    <d v="2012-08-23T00:00:00"/>
    <s v="Same Day"/>
    <x v="143"/>
    <s v="Tamara Dahlen"/>
    <s v="Consumer"/>
    <x v="0"/>
    <s v="Bolingbrook"/>
    <s v="Illinois"/>
    <n v="60440"/>
    <s v="Central"/>
    <s v="OFF-AP-10000696"/>
    <x v="1"/>
    <s v="Appliances"/>
    <s v="Holmes Odor Grabber"/>
    <n v="5.7679999999999989"/>
    <x v="0"/>
    <n v="0.8"/>
    <x v="2754"/>
  </r>
  <r>
    <n v="3098"/>
    <s v="CA-2014-135692"/>
    <n v="2014"/>
    <d v="2014-04-28T00:00:00"/>
    <d v="2014-05-02T00:00:00"/>
    <s v="Standard Class"/>
    <x v="51"/>
    <s v="Cynthia Voltz"/>
    <s v="Corporate"/>
    <x v="0"/>
    <s v="Fort Worth"/>
    <s v="Texas"/>
    <n v="76106"/>
    <s v="Central"/>
    <s v="OFF-LA-10001158"/>
    <x v="1"/>
    <s v="Labels"/>
    <s v="Avery Address/Shipping Labels for Typewriters, 4&quot; x 2&quot;"/>
    <n v="33.119999999999997"/>
    <x v="4"/>
    <n v="0.2"/>
    <x v="2755"/>
  </r>
  <r>
    <n v="3099"/>
    <s v="CA-2014-135692"/>
    <n v="2014"/>
    <d v="2014-04-28T00:00:00"/>
    <d v="2014-05-02T00:00:00"/>
    <s v="Standard Class"/>
    <x v="51"/>
    <s v="Cynthia Voltz"/>
    <s v="Corporate"/>
    <x v="0"/>
    <s v="Fort Worth"/>
    <s v="Texas"/>
    <n v="76106"/>
    <s v="Central"/>
    <s v="FUR-BO-10002268"/>
    <x v="0"/>
    <s v="Bookcases"/>
    <s v="Sauder Barrister Bookcases"/>
    <n v="220.26559999999998"/>
    <x v="4"/>
    <n v="0.32"/>
    <x v="2756"/>
  </r>
  <r>
    <n v="3100"/>
    <s v="CA-2014-131233"/>
    <n v="2014"/>
    <d v="2014-04-15T00:00:00"/>
    <d v="2014-04-20T00:00:00"/>
    <s v="Standard Class"/>
    <x v="394"/>
    <s v="Christine Sundaresam"/>
    <s v="Consumer"/>
    <x v="0"/>
    <s v="New York City"/>
    <s v="New York"/>
    <n v="10024"/>
    <s v="East"/>
    <s v="OFF-BI-10000829"/>
    <x v="1"/>
    <s v="Binders"/>
    <s v="Avery Non-Stick Binders"/>
    <n v="10.776000000000002"/>
    <x v="1"/>
    <n v="0.2"/>
    <x v="2383"/>
  </r>
  <r>
    <n v="3101"/>
    <s v="CA-2014-131233"/>
    <n v="2014"/>
    <d v="2014-04-15T00:00:00"/>
    <d v="2014-04-20T00:00:00"/>
    <s v="Standard Class"/>
    <x v="394"/>
    <s v="Christine Sundaresam"/>
    <s v="Consumer"/>
    <x v="0"/>
    <s v="New York City"/>
    <s v="New York"/>
    <n v="10024"/>
    <s v="East"/>
    <s v="FUR-BO-10003441"/>
    <x v="0"/>
    <s v="Bookcases"/>
    <s v="Bush Westfield Collection Bookcases, Fully Assembled"/>
    <n v="242.35200000000003"/>
    <x v="1"/>
    <n v="0.2"/>
    <x v="2757"/>
  </r>
  <r>
    <n v="3102"/>
    <s v="CA-2014-119578"/>
    <n v="2014"/>
    <d v="2014-12-23T00:00:00"/>
    <d v="2014-12-28T00:00:00"/>
    <s v="Second Class"/>
    <x v="684"/>
    <s v="Jason Gross"/>
    <s v="Corporate"/>
    <x v="0"/>
    <s v="Providence"/>
    <s v="Rhode Island"/>
    <n v="2908"/>
    <s v="East"/>
    <s v="OFF-SU-10003505"/>
    <x v="1"/>
    <s v="Supplies"/>
    <s v="Premier Electric Letter Opener"/>
    <n v="695.16"/>
    <x v="5"/>
    <n v="0"/>
    <x v="2758"/>
  </r>
  <r>
    <n v="3103"/>
    <s v="CA-2014-119578"/>
    <n v="2014"/>
    <d v="2014-12-23T00:00:00"/>
    <d v="2014-12-28T00:00:00"/>
    <s v="Second Class"/>
    <x v="684"/>
    <s v="Jason Gross"/>
    <s v="Corporate"/>
    <x v="0"/>
    <s v="Providence"/>
    <s v="Rhode Island"/>
    <n v="2908"/>
    <s v="East"/>
    <s v="FUR-BO-10003660"/>
    <x v="0"/>
    <s v="Bookcases"/>
    <s v="Bush Cubix Collection Bookcases, Fully Assembled"/>
    <n v="220.98"/>
    <x v="7"/>
    <n v="0"/>
    <x v="2759"/>
  </r>
  <r>
    <n v="3104"/>
    <s v="CA-2013-124562"/>
    <n v="2013"/>
    <d v="2013-12-09T00:00:00"/>
    <d v="2013-12-13T00:00:00"/>
    <s v="Standard Class"/>
    <x v="655"/>
    <s v="Julie Prescott"/>
    <s v="Home Office"/>
    <x v="0"/>
    <s v="Columbus"/>
    <s v="Ohio"/>
    <n v="43229"/>
    <s v="East"/>
    <s v="OFF-BI-10001267"/>
    <x v="1"/>
    <s v="Binders"/>
    <s v="Universal Recycled Hanging Pressboard Report Binders, Letter Size"/>
    <n v="12.957000000000001"/>
    <x v="3"/>
    <n v="0.7"/>
    <x v="2760"/>
  </r>
  <r>
    <n v="3105"/>
    <s v="US-2014-140074"/>
    <n v="2014"/>
    <d v="2014-03-24T00:00:00"/>
    <d v="2014-03-30T00:00:00"/>
    <s v="Standard Class"/>
    <x v="685"/>
    <s v="Erin Creighton"/>
    <s v="Consumer"/>
    <x v="0"/>
    <s v="New York City"/>
    <s v="New York"/>
    <n v="10024"/>
    <s v="East"/>
    <s v="OFF-PA-10002741"/>
    <x v="1"/>
    <s v="Paper"/>
    <s v="Xerox 1980"/>
    <n v="25.68"/>
    <x v="5"/>
    <n v="0"/>
    <x v="2513"/>
  </r>
  <r>
    <n v="3106"/>
    <s v="CA-2013-103037"/>
    <n v="2013"/>
    <d v="2013-07-26T00:00:00"/>
    <d v="2013-07-30T00:00:00"/>
    <s v="Standard Class"/>
    <x v="175"/>
    <s v="Ken Heidel"/>
    <s v="Corporate"/>
    <x v="0"/>
    <s v="Houston"/>
    <s v="Texas"/>
    <n v="77070"/>
    <s v="Central"/>
    <s v="OFF-LA-10004345"/>
    <x v="1"/>
    <s v="Labels"/>
    <s v="Avery 493"/>
    <n v="15.712000000000002"/>
    <x v="4"/>
    <n v="0.2"/>
    <x v="590"/>
  </r>
  <r>
    <n v="3107"/>
    <s v="CA-2014-127460"/>
    <n v="2014"/>
    <d v="2014-07-11T00:00:00"/>
    <d v="2014-07-15T00:00:00"/>
    <s v="Standard Class"/>
    <x v="435"/>
    <s v="Frank Gastineau"/>
    <s v="Home Office"/>
    <x v="0"/>
    <s v="Aurora"/>
    <s v="Illinois"/>
    <n v="60505"/>
    <s v="Central"/>
    <s v="OFF-ST-10004340"/>
    <x v="1"/>
    <s v="Storage"/>
    <s v="Fellowes Mobile File Cart, Black"/>
    <n v="298.464"/>
    <x v="5"/>
    <n v="0.2"/>
    <x v="2761"/>
  </r>
  <r>
    <n v="3108"/>
    <s v="CA-2013-121671"/>
    <n v="2013"/>
    <d v="2013-07-18T00:00:00"/>
    <d v="2013-07-23T00:00:00"/>
    <s v="Standard Class"/>
    <x v="4"/>
    <s v="Andrew Allen"/>
    <s v="Consumer"/>
    <x v="0"/>
    <s v="Springfield"/>
    <s v="Missouri"/>
    <n v="65807"/>
    <s v="Central"/>
    <s v="OFF-PA-10001471"/>
    <x v="1"/>
    <s v="Paper"/>
    <s v="Strathmore Photo Frame Cards"/>
    <n v="21.93"/>
    <x v="1"/>
    <n v="0"/>
    <x v="2762"/>
  </r>
  <r>
    <n v="3109"/>
    <s v="CA-2013-121671"/>
    <n v="2013"/>
    <d v="2013-07-18T00:00:00"/>
    <d v="2013-07-23T00:00:00"/>
    <s v="Standard Class"/>
    <x v="4"/>
    <s v="Andrew Allen"/>
    <s v="Consumer"/>
    <x v="0"/>
    <s v="Springfield"/>
    <s v="Missouri"/>
    <n v="65807"/>
    <s v="Central"/>
    <s v="OFF-ST-10002344"/>
    <x v="1"/>
    <s v="Storage"/>
    <s v="Carina 42&quot;Hx23 3/4&quot;W Media Storage Unit"/>
    <n v="242.94"/>
    <x v="1"/>
    <n v="0"/>
    <x v="2763"/>
  </r>
  <r>
    <n v="3110"/>
    <s v="CA-2013-121671"/>
    <n v="2013"/>
    <d v="2013-07-18T00:00:00"/>
    <d v="2013-07-23T00:00:00"/>
    <s v="Standard Class"/>
    <x v="4"/>
    <s v="Andrew Allen"/>
    <s v="Consumer"/>
    <x v="0"/>
    <s v="Springfield"/>
    <s v="Missouri"/>
    <n v="65807"/>
    <s v="Central"/>
    <s v="OFF-PA-10001892"/>
    <x v="1"/>
    <s v="Paper"/>
    <s v="Rediform Wirebound &quot;Phone Memo&quot; Message Book, 11 x 5-3/4"/>
    <n v="7.64"/>
    <x v="7"/>
    <n v="0"/>
    <x v="2764"/>
  </r>
  <r>
    <n v="3111"/>
    <s v="CA-2013-121671"/>
    <n v="2013"/>
    <d v="2013-07-18T00:00:00"/>
    <d v="2013-07-23T00:00:00"/>
    <s v="Standard Class"/>
    <x v="4"/>
    <s v="Andrew Allen"/>
    <s v="Consumer"/>
    <x v="0"/>
    <s v="Springfield"/>
    <s v="Missouri"/>
    <n v="65807"/>
    <s v="Central"/>
    <s v="OFF-PA-10001934"/>
    <x v="1"/>
    <s v="Paper"/>
    <s v="Xerox 1993"/>
    <n v="51.84"/>
    <x v="8"/>
    <n v="0"/>
    <x v="2765"/>
  </r>
  <r>
    <n v="3112"/>
    <s v="CA-2013-121671"/>
    <n v="2013"/>
    <d v="2013-07-18T00:00:00"/>
    <d v="2013-07-23T00:00:00"/>
    <s v="Standard Class"/>
    <x v="4"/>
    <s v="Andrew Allen"/>
    <s v="Consumer"/>
    <x v="0"/>
    <s v="Springfield"/>
    <s v="Missouri"/>
    <n v="65807"/>
    <s v="Central"/>
    <s v="OFF-ST-10000078"/>
    <x v="1"/>
    <s v="Storage"/>
    <s v="Tennsco 6- and 18-Compartment Lockers"/>
    <n v="265.17"/>
    <x v="7"/>
    <n v="0"/>
    <x v="2766"/>
  </r>
  <r>
    <n v="3113"/>
    <s v="CA-2013-150350"/>
    <n v="2013"/>
    <d v="2013-08-24T00:00:00"/>
    <d v="2013-08-31T00:00:00"/>
    <s v="Standard Class"/>
    <x v="474"/>
    <s v="Maxwell Schwartz"/>
    <s v="Consumer"/>
    <x v="0"/>
    <s v="Seattle"/>
    <s v="Washington"/>
    <n v="98105"/>
    <s v="West"/>
    <s v="TEC-MA-10001972"/>
    <x v="2"/>
    <s v="Machines"/>
    <s v="Okidata C331dn Printer"/>
    <n v="837.59999999999991"/>
    <x v="1"/>
    <n v="0.2"/>
    <x v="2767"/>
  </r>
  <r>
    <n v="3114"/>
    <s v="CA-2013-150350"/>
    <n v="2013"/>
    <d v="2013-08-24T00:00:00"/>
    <d v="2013-08-31T00:00:00"/>
    <s v="Standard Class"/>
    <x v="474"/>
    <s v="Maxwell Schwartz"/>
    <s v="Consumer"/>
    <x v="0"/>
    <s v="Seattle"/>
    <s v="Washington"/>
    <n v="98105"/>
    <s v="West"/>
    <s v="OFF-EN-10002504"/>
    <x v="1"/>
    <s v="Envelopes"/>
    <s v="Tyvek  Top-Opening Peel &amp; Seel Envelopes, Plain White"/>
    <n v="135.9"/>
    <x v="2"/>
    <n v="0"/>
    <x v="2768"/>
  </r>
  <r>
    <n v="3115"/>
    <s v="CA-2013-150350"/>
    <n v="2013"/>
    <d v="2013-08-24T00:00:00"/>
    <d v="2013-08-31T00:00:00"/>
    <s v="Standard Class"/>
    <x v="474"/>
    <s v="Maxwell Schwartz"/>
    <s v="Consumer"/>
    <x v="0"/>
    <s v="Seattle"/>
    <s v="Washington"/>
    <n v="98105"/>
    <s v="West"/>
    <s v="OFF-PA-10002160"/>
    <x v="1"/>
    <s v="Paper"/>
    <s v="Xerox 1978"/>
    <n v="34.68"/>
    <x v="5"/>
    <n v="0"/>
    <x v="847"/>
  </r>
  <r>
    <n v="3116"/>
    <s v="CA-2013-150350"/>
    <n v="2013"/>
    <d v="2013-08-24T00:00:00"/>
    <d v="2013-08-31T00:00:00"/>
    <s v="Standard Class"/>
    <x v="474"/>
    <s v="Maxwell Schwartz"/>
    <s v="Consumer"/>
    <x v="0"/>
    <s v="Seattle"/>
    <s v="Washington"/>
    <n v="98105"/>
    <s v="West"/>
    <s v="FUR-CH-10001973"/>
    <x v="0"/>
    <s v="Chairs"/>
    <s v="Office Star Flex Back Scooter Chair with White Frame"/>
    <n v="532.70400000000006"/>
    <x v="5"/>
    <n v="0.2"/>
    <x v="2769"/>
  </r>
  <r>
    <n v="3117"/>
    <s v="CA-2013-150350"/>
    <n v="2013"/>
    <d v="2013-08-24T00:00:00"/>
    <d v="2013-08-31T00:00:00"/>
    <s v="Standard Class"/>
    <x v="474"/>
    <s v="Maxwell Schwartz"/>
    <s v="Consumer"/>
    <x v="0"/>
    <s v="Seattle"/>
    <s v="Washington"/>
    <n v="98105"/>
    <s v="West"/>
    <s v="OFF-AP-10001492"/>
    <x v="1"/>
    <s v="Appliances"/>
    <s v="Acco Six-Outlet Power Strip, 4' Cord Length"/>
    <n v="43.099999999999994"/>
    <x v="2"/>
    <n v="0"/>
    <x v="2770"/>
  </r>
  <r>
    <n v="3118"/>
    <s v="CA-2013-150350"/>
    <n v="2013"/>
    <d v="2013-08-24T00:00:00"/>
    <d v="2013-08-31T00:00:00"/>
    <s v="Standard Class"/>
    <x v="474"/>
    <s v="Maxwell Schwartz"/>
    <s v="Consumer"/>
    <x v="0"/>
    <s v="Seattle"/>
    <s v="Washington"/>
    <n v="98105"/>
    <s v="West"/>
    <s v="OFF-SU-10002189"/>
    <x v="1"/>
    <s v="Supplies"/>
    <s v="Acme Rosewood Handle Letter Opener"/>
    <n v="15.88"/>
    <x v="4"/>
    <n v="0"/>
    <x v="2771"/>
  </r>
  <r>
    <n v="3119"/>
    <s v="CA-2012-121720"/>
    <n v="2012"/>
    <d v="2012-06-11T00:00:00"/>
    <d v="2012-06-12T00:00:00"/>
    <s v="First Class"/>
    <x v="531"/>
    <s v="Jim Epp"/>
    <s v="Corporate"/>
    <x v="0"/>
    <s v="Lakeland"/>
    <s v="Florida"/>
    <n v="33801"/>
    <s v="South"/>
    <s v="FUR-CH-10003312"/>
    <x v="0"/>
    <s v="Chairs"/>
    <s v="Hon 2090 “Pillow Soft” Series Mid Back Swivel/Tilt Chairs"/>
    <n v="1123.92"/>
    <x v="2"/>
    <n v="0.2"/>
    <x v="2772"/>
  </r>
  <r>
    <n v="3120"/>
    <s v="CA-2012-121720"/>
    <n v="2012"/>
    <d v="2012-06-11T00:00:00"/>
    <d v="2012-06-12T00:00:00"/>
    <s v="First Class"/>
    <x v="531"/>
    <s v="Jim Epp"/>
    <s v="Corporate"/>
    <x v="0"/>
    <s v="Lakeland"/>
    <s v="Florida"/>
    <n v="33801"/>
    <s v="South"/>
    <s v="TEC-PH-10002496"/>
    <x v="2"/>
    <s v="Phones"/>
    <s v="Cisco SPA301"/>
    <n v="249.58400000000003"/>
    <x v="0"/>
    <n v="0.2"/>
    <x v="2773"/>
  </r>
  <r>
    <n v="3121"/>
    <s v="CA-2012-121720"/>
    <n v="2012"/>
    <d v="2012-06-11T00:00:00"/>
    <d v="2012-06-12T00:00:00"/>
    <s v="First Class"/>
    <x v="531"/>
    <s v="Jim Epp"/>
    <s v="Corporate"/>
    <x v="0"/>
    <s v="Lakeland"/>
    <s v="Florida"/>
    <n v="33801"/>
    <s v="South"/>
    <s v="FUR-FU-10003464"/>
    <x v="0"/>
    <s v="Furnishings"/>
    <s v="Seth Thomas 8 1/2&quot; Cubicle Clock"/>
    <n v="48.671999999999997"/>
    <x v="1"/>
    <n v="0.2"/>
    <x v="2774"/>
  </r>
  <r>
    <n v="3122"/>
    <s v="CA-2012-121720"/>
    <n v="2012"/>
    <d v="2012-06-11T00:00:00"/>
    <d v="2012-06-12T00:00:00"/>
    <s v="First Class"/>
    <x v="531"/>
    <s v="Jim Epp"/>
    <s v="Corporate"/>
    <x v="0"/>
    <s v="Lakeland"/>
    <s v="Florida"/>
    <n v="33801"/>
    <s v="South"/>
    <s v="OFF-AR-10000380"/>
    <x v="1"/>
    <s v="Art"/>
    <s v="Hunt PowerHouse Electric Pencil Sharpener, Blue"/>
    <n v="60.768000000000001"/>
    <x v="0"/>
    <n v="0.2"/>
    <x v="2775"/>
  </r>
  <r>
    <n v="3123"/>
    <s v="CA-2012-121720"/>
    <n v="2012"/>
    <d v="2012-06-11T00:00:00"/>
    <d v="2012-06-12T00:00:00"/>
    <s v="First Class"/>
    <x v="531"/>
    <s v="Jim Epp"/>
    <s v="Corporate"/>
    <x v="0"/>
    <s v="Lakeland"/>
    <s v="Florida"/>
    <n v="33801"/>
    <s v="South"/>
    <s v="OFF-BI-10004593"/>
    <x v="1"/>
    <s v="Binders"/>
    <s v="Ibico Laser Imprintable Binding System Covers"/>
    <n v="78.600000000000009"/>
    <x v="2"/>
    <n v="0.7"/>
    <x v="293"/>
  </r>
  <r>
    <n v="3124"/>
    <s v="CA-2012-121720"/>
    <n v="2012"/>
    <d v="2012-06-11T00:00:00"/>
    <d v="2012-06-12T00:00:00"/>
    <s v="First Class"/>
    <x v="531"/>
    <s v="Jim Epp"/>
    <s v="Corporate"/>
    <x v="0"/>
    <s v="Lakeland"/>
    <s v="Florida"/>
    <n v="33801"/>
    <s v="South"/>
    <s v="OFF-BI-10001308"/>
    <x v="1"/>
    <s v="Binders"/>
    <s v="GBC Standard Plastic Binding Systems' Combs"/>
    <n v="3.7680000000000007"/>
    <x v="0"/>
    <n v="0.7"/>
    <x v="2776"/>
  </r>
  <r>
    <n v="3125"/>
    <s v="CA-2012-121720"/>
    <n v="2012"/>
    <d v="2012-06-11T00:00:00"/>
    <d v="2012-06-12T00:00:00"/>
    <s v="First Class"/>
    <x v="531"/>
    <s v="Jim Epp"/>
    <s v="Corporate"/>
    <x v="0"/>
    <s v="Lakeland"/>
    <s v="Florida"/>
    <n v="33801"/>
    <s v="South"/>
    <s v="OFF-ST-10001780"/>
    <x v="1"/>
    <s v="Storage"/>
    <s v="Tennsco 16-Compartment Lockers with Coat Rack"/>
    <n v="1036.624"/>
    <x v="0"/>
    <n v="0.2"/>
    <x v="2777"/>
  </r>
  <r>
    <n v="3126"/>
    <s v="CA-2012-121720"/>
    <n v="2012"/>
    <d v="2012-06-11T00:00:00"/>
    <d v="2012-06-12T00:00:00"/>
    <s v="First Class"/>
    <x v="531"/>
    <s v="Jim Epp"/>
    <s v="Corporate"/>
    <x v="0"/>
    <s v="Lakeland"/>
    <s v="Florida"/>
    <n v="33801"/>
    <s v="South"/>
    <s v="OFF-ST-10003816"/>
    <x v="1"/>
    <s v="Storage"/>
    <s v="Fellowes High-Stak Drawer Files"/>
    <n v="563.80799999999999"/>
    <x v="4"/>
    <n v="0.2"/>
    <x v="2778"/>
  </r>
  <r>
    <n v="3127"/>
    <s v="CA-2014-149895"/>
    <n v="2014"/>
    <d v="2014-09-09T00:00:00"/>
    <d v="2014-09-13T00:00:00"/>
    <s v="Standard Class"/>
    <x v="686"/>
    <s v="Eugene Barchas"/>
    <s v="Consumer"/>
    <x v="0"/>
    <s v="Philadelphia"/>
    <s v="Pennsylvania"/>
    <n v="19134"/>
    <s v="East"/>
    <s v="TEC-PH-10002200"/>
    <x v="2"/>
    <s v="Phones"/>
    <s v="Aastra 6757i CT Wireless VoIP phone"/>
    <n v="258.52799999999996"/>
    <x v="0"/>
    <n v="0.4"/>
    <x v="2779"/>
  </r>
  <r>
    <n v="3128"/>
    <s v="CA-2014-147564"/>
    <n v="2014"/>
    <d v="2014-10-03T00:00:00"/>
    <d v="2014-10-07T00:00:00"/>
    <s v="Standard Class"/>
    <x v="669"/>
    <s v="Becky Pak"/>
    <s v="Consumer"/>
    <x v="0"/>
    <s v="New York City"/>
    <s v="New York"/>
    <n v="10011"/>
    <s v="East"/>
    <s v="OFF-PA-10004438"/>
    <x v="1"/>
    <s v="Paper"/>
    <s v="Xerox 1907"/>
    <n v="49.12"/>
    <x v="4"/>
    <n v="0"/>
    <x v="346"/>
  </r>
  <r>
    <n v="3129"/>
    <s v="CA-2011-136399"/>
    <n v="2011"/>
    <d v="2011-12-16T00:00:00"/>
    <d v="2011-12-17T00:00:00"/>
    <s v="First Class"/>
    <x v="385"/>
    <s v="Chad Cunningham"/>
    <s v="Home Office"/>
    <x v="0"/>
    <s v="Los Angeles"/>
    <s v="California"/>
    <n v="90049"/>
    <s v="West"/>
    <s v="FUR-FU-10004090"/>
    <x v="0"/>
    <s v="Furnishings"/>
    <s v="Executive Impressions 14&quot; Contract Wall Clock"/>
    <n v="44.46"/>
    <x v="0"/>
    <n v="0"/>
    <x v="816"/>
  </r>
  <r>
    <n v="3130"/>
    <s v="CA-2011-136399"/>
    <n v="2011"/>
    <d v="2011-12-16T00:00:00"/>
    <d v="2011-12-17T00:00:00"/>
    <s v="First Class"/>
    <x v="385"/>
    <s v="Chad Cunningham"/>
    <s v="Home Office"/>
    <x v="0"/>
    <s v="Los Angeles"/>
    <s v="California"/>
    <n v="90049"/>
    <s v="West"/>
    <s v="FUR-CH-10002602"/>
    <x v="0"/>
    <s v="Chairs"/>
    <s v="DMI Arturo Collection Mission-style Design Wood Chair"/>
    <n v="241.56799999999998"/>
    <x v="0"/>
    <n v="0.2"/>
    <x v="486"/>
  </r>
  <r>
    <n v="3131"/>
    <s v="CA-2011-136399"/>
    <n v="2011"/>
    <d v="2011-12-16T00:00:00"/>
    <d v="2011-12-17T00:00:00"/>
    <s v="First Class"/>
    <x v="385"/>
    <s v="Chad Cunningham"/>
    <s v="Home Office"/>
    <x v="0"/>
    <s v="Los Angeles"/>
    <s v="California"/>
    <n v="90049"/>
    <s v="West"/>
    <s v="TEC-AC-10001142"/>
    <x v="2"/>
    <s v="Accessories"/>
    <s v="First Data FD10 PIN Pad"/>
    <n v="395"/>
    <x v="2"/>
    <n v="0"/>
    <x v="2780"/>
  </r>
  <r>
    <n v="3132"/>
    <s v="CA-2011-136399"/>
    <n v="2011"/>
    <d v="2011-12-16T00:00:00"/>
    <d v="2011-12-17T00:00:00"/>
    <s v="First Class"/>
    <x v="385"/>
    <s v="Chad Cunningham"/>
    <s v="Home Office"/>
    <x v="0"/>
    <s v="Los Angeles"/>
    <s v="California"/>
    <n v="90049"/>
    <s v="West"/>
    <s v="TEC-PH-10004977"/>
    <x v="2"/>
    <s v="Phones"/>
    <s v="GE 30524EE4"/>
    <n v="627.16800000000012"/>
    <x v="4"/>
    <n v="0.2"/>
    <x v="2781"/>
  </r>
  <r>
    <n v="3133"/>
    <s v="CA-2011-107916"/>
    <n v="2011"/>
    <d v="2011-08-24T00:00:00"/>
    <d v="2011-08-26T00:00:00"/>
    <s v="First Class"/>
    <x v="687"/>
    <s v="Jennifer Patt"/>
    <s v="Corporate"/>
    <x v="0"/>
    <s v="Oceanside"/>
    <s v="New York"/>
    <n v="11572"/>
    <s v="East"/>
    <s v="FUR-FU-10004586"/>
    <x v="0"/>
    <s v="Furnishings"/>
    <s v="G.E. Longer-Life Indoor Recessed Floodlight Bulbs"/>
    <n v="13.28"/>
    <x v="0"/>
    <n v="0"/>
    <x v="2782"/>
  </r>
  <r>
    <n v="3134"/>
    <s v="CA-2011-107916"/>
    <n v="2011"/>
    <d v="2011-08-24T00:00:00"/>
    <d v="2011-08-26T00:00:00"/>
    <s v="First Class"/>
    <x v="687"/>
    <s v="Jennifer Patt"/>
    <s v="Corporate"/>
    <x v="0"/>
    <s v="Oceanside"/>
    <s v="New York"/>
    <n v="11572"/>
    <s v="East"/>
    <s v="OFF-BI-10001116"/>
    <x v="1"/>
    <s v="Binders"/>
    <s v="Wilson Jones 1&quot; Hanging DublLock Ring Binders"/>
    <n v="12.672000000000001"/>
    <x v="1"/>
    <n v="0.2"/>
    <x v="2783"/>
  </r>
  <r>
    <n v="3135"/>
    <s v="CA-2014-164168"/>
    <n v="2014"/>
    <d v="2014-11-13T00:00:00"/>
    <d v="2014-11-19T00:00:00"/>
    <s v="Standard Class"/>
    <x v="60"/>
    <s v="Lindsay Shagiari"/>
    <s v="Home Office"/>
    <x v="0"/>
    <s v="Dallas"/>
    <s v="Texas"/>
    <n v="75081"/>
    <s v="Central"/>
    <s v="OFF-BI-10000666"/>
    <x v="1"/>
    <s v="Binders"/>
    <s v="Surelock Post Binders"/>
    <n v="30.559999999999992"/>
    <x v="2"/>
    <n v="0.8"/>
    <x v="2784"/>
  </r>
  <r>
    <n v="3136"/>
    <s v="CA-2014-164168"/>
    <n v="2014"/>
    <d v="2014-11-13T00:00:00"/>
    <d v="2014-11-19T00:00:00"/>
    <s v="Standard Class"/>
    <x v="60"/>
    <s v="Lindsay Shagiari"/>
    <s v="Home Office"/>
    <x v="0"/>
    <s v="Dallas"/>
    <s v="Texas"/>
    <n v="75081"/>
    <s v="Central"/>
    <s v="OFF-ST-10002583"/>
    <x v="1"/>
    <s v="Storage"/>
    <s v="Fellowes Neat Ideas Storage Cubes"/>
    <n v="77.951999999999998"/>
    <x v="1"/>
    <n v="0.2"/>
    <x v="2785"/>
  </r>
  <r>
    <n v="3137"/>
    <s v="CA-2014-164168"/>
    <n v="2014"/>
    <d v="2014-11-13T00:00:00"/>
    <d v="2014-11-19T00:00:00"/>
    <s v="Standard Class"/>
    <x v="60"/>
    <s v="Lindsay Shagiari"/>
    <s v="Home Office"/>
    <x v="0"/>
    <s v="Dallas"/>
    <s v="Texas"/>
    <n v="75081"/>
    <s v="Central"/>
    <s v="TEC-PH-10004908"/>
    <x v="2"/>
    <s v="Phones"/>
    <s v="Panasonic KX TS3282W Corded phone"/>
    <n v="67.992000000000004"/>
    <x v="7"/>
    <n v="0.2"/>
    <x v="2786"/>
  </r>
  <r>
    <n v="3138"/>
    <s v="CA-2014-164168"/>
    <n v="2014"/>
    <d v="2014-11-13T00:00:00"/>
    <d v="2014-11-19T00:00:00"/>
    <s v="Standard Class"/>
    <x v="60"/>
    <s v="Lindsay Shagiari"/>
    <s v="Home Office"/>
    <x v="0"/>
    <s v="Dallas"/>
    <s v="Texas"/>
    <n v="75081"/>
    <s v="Central"/>
    <s v="OFF-EN-10001219"/>
    <x v="1"/>
    <s v="Envelopes"/>
    <s v="#10- 4 1/8&quot; x 9 1/2&quot; Security-Tint Envelopes"/>
    <n v="12.224"/>
    <x v="0"/>
    <n v="0.2"/>
    <x v="2260"/>
  </r>
  <r>
    <n v="3139"/>
    <s v="CA-2014-164168"/>
    <n v="2014"/>
    <d v="2014-11-13T00:00:00"/>
    <d v="2014-11-19T00:00:00"/>
    <s v="Standard Class"/>
    <x v="60"/>
    <s v="Lindsay Shagiari"/>
    <s v="Home Office"/>
    <x v="0"/>
    <s v="Dallas"/>
    <s v="Texas"/>
    <n v="75081"/>
    <s v="Central"/>
    <s v="TEC-AC-10004568"/>
    <x v="2"/>
    <s v="Accessories"/>
    <s v="Maxell LTO Ultrium - 800 GB"/>
    <n v="44.783999999999999"/>
    <x v="0"/>
    <n v="0.2"/>
    <x v="2787"/>
  </r>
  <r>
    <n v="3140"/>
    <s v="CA-2014-164168"/>
    <n v="2014"/>
    <d v="2014-11-13T00:00:00"/>
    <d v="2014-11-19T00:00:00"/>
    <s v="Standard Class"/>
    <x v="60"/>
    <s v="Lindsay Shagiari"/>
    <s v="Home Office"/>
    <x v="0"/>
    <s v="Dallas"/>
    <s v="Texas"/>
    <n v="75081"/>
    <s v="Central"/>
    <s v="FUR-FU-10001756"/>
    <x v="0"/>
    <s v="Furnishings"/>
    <s v="Eldon Expressions Desk Accessory, Wood Photo Frame, Mahogany"/>
    <n v="22.847999999999999"/>
    <x v="1"/>
    <n v="0.6"/>
    <x v="2788"/>
  </r>
  <r>
    <n v="3141"/>
    <s v="CA-2012-112557"/>
    <n v="2012"/>
    <d v="2012-04-25T00:00:00"/>
    <d v="2012-04-28T00:00:00"/>
    <s v="First Class"/>
    <x v="139"/>
    <s v="John Lucas"/>
    <s v="Consumer"/>
    <x v="0"/>
    <s v="New York City"/>
    <s v="New York"/>
    <n v="10035"/>
    <s v="East"/>
    <s v="OFF-AP-10002311"/>
    <x v="1"/>
    <s v="Appliances"/>
    <s v="Holmes Replacement Filter for HEPA Air Cleaner, Very Large Room, HEPA Filter"/>
    <n v="206.43"/>
    <x v="1"/>
    <n v="0"/>
    <x v="2789"/>
  </r>
  <r>
    <n v="3142"/>
    <s v="US-2011-122959"/>
    <n v="2011"/>
    <d v="2011-12-12T00:00:00"/>
    <d v="2011-12-12T00:00:00"/>
    <s v="Same Day"/>
    <x v="388"/>
    <s v="Craig Yedwab"/>
    <s v="Corporate"/>
    <x v="0"/>
    <s v="San Antonio"/>
    <s v="Texas"/>
    <n v="78207"/>
    <s v="Central"/>
    <s v="OFF-BI-10003650"/>
    <x v="1"/>
    <s v="Binders"/>
    <s v="GBC DocuBind 300 Electric Binding Machine"/>
    <n v="210.39199999999997"/>
    <x v="0"/>
    <n v="0.8"/>
    <x v="2790"/>
  </r>
  <r>
    <n v="3143"/>
    <s v="CA-2014-162572"/>
    <n v="2014"/>
    <d v="2014-09-26T00:00:00"/>
    <d v="2014-09-28T00:00:00"/>
    <s v="Second Class"/>
    <x v="181"/>
    <s v="Raymond Buch"/>
    <s v="Consumer"/>
    <x v="0"/>
    <s v="Cincinnati"/>
    <s v="Ohio"/>
    <n v="45231"/>
    <s v="East"/>
    <s v="TEC-AC-10003628"/>
    <x v="2"/>
    <s v="Accessories"/>
    <s v="Logitech 910-002974 M325 Wireless Mouse for Web Scrolling"/>
    <n v="119.96000000000001"/>
    <x v="2"/>
    <n v="0.2"/>
    <x v="2791"/>
  </r>
  <r>
    <n v="3144"/>
    <s v="CA-2014-162572"/>
    <n v="2014"/>
    <d v="2014-09-26T00:00:00"/>
    <d v="2014-09-28T00:00:00"/>
    <s v="Second Class"/>
    <x v="181"/>
    <s v="Raymond Buch"/>
    <s v="Consumer"/>
    <x v="0"/>
    <s v="Cincinnati"/>
    <s v="Ohio"/>
    <n v="45231"/>
    <s v="East"/>
    <s v="OFF-AR-10001547"/>
    <x v="1"/>
    <s v="Art"/>
    <s v="Newell 311"/>
    <n v="10.608000000000001"/>
    <x v="5"/>
    <n v="0.2"/>
    <x v="2792"/>
  </r>
  <r>
    <n v="3145"/>
    <s v="US-2013-148110"/>
    <n v="2013"/>
    <d v="2013-09-06T00:00:00"/>
    <d v="2013-09-12T00:00:00"/>
    <s v="Standard Class"/>
    <x v="255"/>
    <s v="Anthony Rawles"/>
    <s v="Corporate"/>
    <x v="0"/>
    <s v="Austin"/>
    <s v="Texas"/>
    <n v="78745"/>
    <s v="Central"/>
    <s v="FUR-CH-10002647"/>
    <x v="0"/>
    <s v="Chairs"/>
    <s v="Situations Contoured Folding Chairs, 4/Set"/>
    <n v="347.80200000000002"/>
    <x v="3"/>
    <n v="0.3"/>
    <x v="2793"/>
  </r>
  <r>
    <n v="3146"/>
    <s v="CA-2014-131828"/>
    <n v="2014"/>
    <d v="2014-02-12T00:00:00"/>
    <d v="2014-02-14T00:00:00"/>
    <s v="Second Class"/>
    <x v="688"/>
    <s v="Cari Sayre"/>
    <s v="Corporate"/>
    <x v="0"/>
    <s v="Seattle"/>
    <s v="Washington"/>
    <n v="98105"/>
    <s v="West"/>
    <s v="FUR-CH-10004495"/>
    <x v="0"/>
    <s v="Chairs"/>
    <s v="Global Leather and Oak Executive Chair, Black"/>
    <n v="963.13600000000008"/>
    <x v="4"/>
    <n v="0.2"/>
    <x v="2794"/>
  </r>
  <r>
    <n v="3147"/>
    <s v="CA-2014-131828"/>
    <n v="2014"/>
    <d v="2014-02-12T00:00:00"/>
    <d v="2014-02-14T00:00:00"/>
    <s v="Second Class"/>
    <x v="688"/>
    <s v="Cari Sayre"/>
    <s v="Corporate"/>
    <x v="0"/>
    <s v="Seattle"/>
    <s v="Washington"/>
    <n v="98105"/>
    <s v="West"/>
    <s v="TEC-PH-10002923"/>
    <x v="2"/>
    <s v="Phones"/>
    <s v="Logitech B530 USB Headset - headset - Full size, Binaural"/>
    <n v="88.77600000000001"/>
    <x v="1"/>
    <n v="0.2"/>
    <x v="2795"/>
  </r>
  <r>
    <n v="3148"/>
    <s v="CA-2011-109218"/>
    <n v="2011"/>
    <d v="2011-06-30T00:00:00"/>
    <d v="2011-07-03T00:00:00"/>
    <s v="Second Class"/>
    <x v="255"/>
    <s v="Anthony Rawles"/>
    <s v="Corporate"/>
    <x v="0"/>
    <s v="Los Angeles"/>
    <s v="California"/>
    <n v="90004"/>
    <s v="West"/>
    <s v="OFF-AR-10001374"/>
    <x v="1"/>
    <s v="Art"/>
    <s v="BIC Brite Liner Highlighters, Chisel Tip"/>
    <n v="32.400000000000006"/>
    <x v="2"/>
    <n v="0"/>
    <x v="2796"/>
  </r>
  <r>
    <n v="3149"/>
    <s v="CA-2013-120558"/>
    <n v="2013"/>
    <d v="2013-06-08T00:00:00"/>
    <d v="2013-06-11T00:00:00"/>
    <s v="First Class"/>
    <x v="279"/>
    <s v="Ross DeVincentis"/>
    <s v="Home Office"/>
    <x v="0"/>
    <s v="New York City"/>
    <s v="New York"/>
    <n v="10035"/>
    <s v="East"/>
    <s v="OFF-PA-10003441"/>
    <x v="1"/>
    <s v="Paper"/>
    <s v="Xerox 226"/>
    <n v="32.400000000000006"/>
    <x v="2"/>
    <n v="0"/>
    <x v="56"/>
  </r>
  <r>
    <n v="3150"/>
    <s v="US-2011-109036"/>
    <n v="2011"/>
    <d v="2011-12-20T00:00:00"/>
    <d v="2011-12-25T00:00:00"/>
    <s v="Standard Class"/>
    <x v="168"/>
    <s v="Keith Herrera"/>
    <s v="Consumer"/>
    <x v="0"/>
    <s v="Seattle"/>
    <s v="Washington"/>
    <n v="98103"/>
    <s v="West"/>
    <s v="OFF-LA-10002043"/>
    <x v="1"/>
    <s v="Labels"/>
    <s v="Avery 489"/>
    <n v="31.049999999999997"/>
    <x v="1"/>
    <n v="0"/>
    <x v="2797"/>
  </r>
  <r>
    <n v="3151"/>
    <s v="CA-2012-147830"/>
    <n v="2012"/>
    <d v="2012-12-15T00:00:00"/>
    <d v="2012-12-18T00:00:00"/>
    <s v="First Class"/>
    <x v="173"/>
    <s v="Natalie Fritzler"/>
    <s v="Consumer"/>
    <x v="0"/>
    <s v="Newark"/>
    <s v="Ohio"/>
    <n v="43055"/>
    <s v="East"/>
    <s v="TEC-AC-10002049"/>
    <x v="2"/>
    <s v="Accessories"/>
    <s v="Plantronics Savi W720 Multi-Device Wireless Headset System"/>
    <n v="2025.3600000000001"/>
    <x v="5"/>
    <n v="0.2"/>
    <x v="2798"/>
  </r>
  <r>
    <n v="3152"/>
    <s v="CA-2012-147830"/>
    <n v="2012"/>
    <d v="2012-12-15T00:00:00"/>
    <d v="2012-12-18T00:00:00"/>
    <s v="First Class"/>
    <x v="173"/>
    <s v="Natalie Fritzler"/>
    <s v="Consumer"/>
    <x v="0"/>
    <s v="Newark"/>
    <s v="Ohio"/>
    <n v="43055"/>
    <s v="East"/>
    <s v="TEC-MA-10000418"/>
    <x v="2"/>
    <s v="Machines"/>
    <s v="Cubify CubeX 3D Printer Double Head Print"/>
    <n v="1799.9940000000001"/>
    <x v="0"/>
    <n v="0.7"/>
    <x v="2799"/>
  </r>
  <r>
    <n v="3153"/>
    <s v="CA-2012-147830"/>
    <n v="2012"/>
    <d v="2012-12-15T00:00:00"/>
    <d v="2012-12-18T00:00:00"/>
    <s v="First Class"/>
    <x v="173"/>
    <s v="Natalie Fritzler"/>
    <s v="Consumer"/>
    <x v="0"/>
    <s v="Newark"/>
    <s v="Ohio"/>
    <n v="43055"/>
    <s v="East"/>
    <s v="TEC-PH-10004908"/>
    <x v="2"/>
    <s v="Phones"/>
    <s v="Panasonic KX TS3282W Corded phone"/>
    <n v="101.98799999999999"/>
    <x v="0"/>
    <n v="0.4"/>
    <x v="2800"/>
  </r>
  <r>
    <n v="3154"/>
    <s v="CA-2012-147830"/>
    <n v="2012"/>
    <d v="2012-12-15T00:00:00"/>
    <d v="2012-12-18T00:00:00"/>
    <s v="First Class"/>
    <x v="173"/>
    <s v="Natalie Fritzler"/>
    <s v="Consumer"/>
    <x v="0"/>
    <s v="Newark"/>
    <s v="Ohio"/>
    <n v="43055"/>
    <s v="East"/>
    <s v="FUR-FU-10004091"/>
    <x v="0"/>
    <s v="Furnishings"/>
    <s v="Howard Miller 13&quot; Diameter Goldtone Round Wall Clock"/>
    <n v="262.86399999999998"/>
    <x v="3"/>
    <n v="0.2"/>
    <x v="2801"/>
  </r>
  <r>
    <n v="3155"/>
    <s v="CA-2014-150497"/>
    <n v="2014"/>
    <d v="2014-07-21T00:00:00"/>
    <d v="2014-07-25T00:00:00"/>
    <s v="Standard Class"/>
    <x v="416"/>
    <s v="Suzanne McNair"/>
    <s v="Corporate"/>
    <x v="0"/>
    <s v="Maple Grove"/>
    <s v="Minnesota"/>
    <n v="55369"/>
    <s v="Central"/>
    <s v="OFF-BI-10004600"/>
    <x v="1"/>
    <s v="Binders"/>
    <s v="Ibico Ibimaster 300 Manual Binding System"/>
    <n v="735.98"/>
    <x v="0"/>
    <n v="0"/>
    <x v="2802"/>
  </r>
  <r>
    <n v="3156"/>
    <s v="CA-2011-128986"/>
    <n v="2011"/>
    <d v="2011-08-03T00:00:00"/>
    <d v="2011-08-05T00:00:00"/>
    <s v="Second Class"/>
    <x v="689"/>
    <s v="Gary Hansen"/>
    <s v="Home Office"/>
    <x v="0"/>
    <s v="Glendale"/>
    <s v="Arizona"/>
    <n v="85301"/>
    <s v="West"/>
    <s v="OFF-PA-10001289"/>
    <x v="1"/>
    <s v="Paper"/>
    <s v="White Computer Printout Paper by Universal"/>
    <n v="93.024000000000001"/>
    <x v="1"/>
    <n v="0.2"/>
    <x v="2803"/>
  </r>
  <r>
    <n v="3157"/>
    <s v="CA-2012-139584"/>
    <n v="2012"/>
    <d v="2012-08-24T00:00:00"/>
    <d v="2012-08-28T00:00:00"/>
    <s v="Standard Class"/>
    <x v="613"/>
    <s v="Eleni McCrary"/>
    <s v="Corporate"/>
    <x v="0"/>
    <s v="New York City"/>
    <s v="New York"/>
    <n v="10009"/>
    <s v="East"/>
    <s v="FUR-TA-10001539"/>
    <x v="0"/>
    <s v="Tables"/>
    <s v="Chromcraft Rectangular Conference Tables"/>
    <n v="284.36399999999998"/>
    <x v="0"/>
    <n v="0.4"/>
    <x v="441"/>
  </r>
  <r>
    <n v="3158"/>
    <s v="CA-2012-139584"/>
    <n v="2012"/>
    <d v="2012-08-24T00:00:00"/>
    <d v="2012-08-28T00:00:00"/>
    <s v="Standard Class"/>
    <x v="613"/>
    <s v="Eleni McCrary"/>
    <s v="Corporate"/>
    <x v="0"/>
    <s v="New York City"/>
    <s v="New York"/>
    <n v="10009"/>
    <s v="East"/>
    <s v="TEC-AC-10001266"/>
    <x v="2"/>
    <s v="Accessories"/>
    <s v="Memorex Micro Travel Drive 8 GB"/>
    <n v="26"/>
    <x v="0"/>
    <n v="0"/>
    <x v="1918"/>
  </r>
  <r>
    <n v="3159"/>
    <s v="US-2013-162677"/>
    <n v="2013"/>
    <d v="2013-03-27T00:00:00"/>
    <d v="2013-03-28T00:00:00"/>
    <s v="First Class"/>
    <x v="203"/>
    <s v="Dean Braden"/>
    <s v="Consumer"/>
    <x v="0"/>
    <s v="Jacksonville"/>
    <s v="North Carolina"/>
    <n v="28540"/>
    <s v="South"/>
    <s v="OFF-ST-10001291"/>
    <x v="1"/>
    <s v="Storage"/>
    <s v="Tenex Personal Self-Stacking Standard File Box, Black/Gray"/>
    <n v="67.64"/>
    <x v="2"/>
    <n v="0.2"/>
    <x v="2804"/>
  </r>
  <r>
    <n v="3160"/>
    <s v="US-2013-162677"/>
    <n v="2013"/>
    <d v="2013-03-27T00:00:00"/>
    <d v="2013-03-28T00:00:00"/>
    <s v="First Class"/>
    <x v="203"/>
    <s v="Dean Braden"/>
    <s v="Consumer"/>
    <x v="0"/>
    <s v="Jacksonville"/>
    <s v="North Carolina"/>
    <n v="28540"/>
    <s v="South"/>
    <s v="TEC-AC-10001314"/>
    <x v="2"/>
    <s v="Accessories"/>
    <s v="Case Logic 2.4GHz Wireless Keyboard"/>
    <n v="119.97600000000001"/>
    <x v="1"/>
    <n v="0.2"/>
    <x v="2805"/>
  </r>
  <r>
    <n v="3161"/>
    <s v="US-2011-150924"/>
    <n v="2011"/>
    <d v="2011-09-12T00:00:00"/>
    <d v="2011-09-16T00:00:00"/>
    <s v="Second Class"/>
    <x v="690"/>
    <s v="Pete Takahito"/>
    <s v="Consumer"/>
    <x v="0"/>
    <s v="Houston"/>
    <s v="Texas"/>
    <n v="77070"/>
    <s v="Central"/>
    <s v="OFF-BI-10004040"/>
    <x v="1"/>
    <s v="Binders"/>
    <s v="Wilson Jones Impact Binders"/>
    <n v="5.1799999999999988"/>
    <x v="2"/>
    <n v="0.8"/>
    <x v="2806"/>
  </r>
  <r>
    <n v="3162"/>
    <s v="CA-2011-153969"/>
    <n v="2011"/>
    <d v="2011-09-21T00:00:00"/>
    <d v="2011-09-25T00:00:00"/>
    <s v="Standard Class"/>
    <x v="520"/>
    <s v="Herbert Flentye"/>
    <s v="Consumer"/>
    <x v="0"/>
    <s v="San Francisco"/>
    <s v="California"/>
    <n v="94109"/>
    <s v="West"/>
    <s v="OFF-EN-10001539"/>
    <x v="1"/>
    <s v="Envelopes"/>
    <s v="Staples"/>
    <n v="15.56"/>
    <x v="0"/>
    <n v="0"/>
    <x v="2807"/>
  </r>
  <r>
    <n v="3163"/>
    <s v="CA-2011-153969"/>
    <n v="2011"/>
    <d v="2011-09-21T00:00:00"/>
    <d v="2011-09-25T00:00:00"/>
    <s v="Standard Class"/>
    <x v="520"/>
    <s v="Herbert Flentye"/>
    <s v="Consumer"/>
    <x v="0"/>
    <s v="San Francisco"/>
    <s v="California"/>
    <n v="94109"/>
    <s v="West"/>
    <s v="OFF-EN-10004483"/>
    <x v="1"/>
    <s v="Envelopes"/>
    <s v="#10 White Business Envelopes,4 1/8 x 9 1/2"/>
    <n v="78.349999999999994"/>
    <x v="2"/>
    <n v="0"/>
    <x v="2808"/>
  </r>
  <r>
    <n v="3164"/>
    <s v="CA-2011-153969"/>
    <n v="2011"/>
    <d v="2011-09-21T00:00:00"/>
    <d v="2011-09-25T00:00:00"/>
    <s v="Standard Class"/>
    <x v="520"/>
    <s v="Herbert Flentye"/>
    <s v="Consumer"/>
    <x v="0"/>
    <s v="San Francisco"/>
    <s v="California"/>
    <n v="94109"/>
    <s v="West"/>
    <s v="OFF-AR-10001615"/>
    <x v="1"/>
    <s v="Art"/>
    <s v="Newell 34"/>
    <n v="59.519999999999996"/>
    <x v="1"/>
    <n v="0"/>
    <x v="436"/>
  </r>
  <r>
    <n v="3165"/>
    <s v="CA-2011-153969"/>
    <n v="2011"/>
    <d v="2011-09-21T00:00:00"/>
    <d v="2011-09-25T00:00:00"/>
    <s v="Standard Class"/>
    <x v="520"/>
    <s v="Herbert Flentye"/>
    <s v="Consumer"/>
    <x v="0"/>
    <s v="San Francisco"/>
    <s v="California"/>
    <n v="94109"/>
    <s v="West"/>
    <s v="OFF-PA-10000327"/>
    <x v="1"/>
    <s v="Paper"/>
    <s v="Xerox 1971"/>
    <n v="38.520000000000003"/>
    <x v="6"/>
    <n v="0"/>
    <x v="2809"/>
  </r>
  <r>
    <n v="3166"/>
    <s v="CA-2011-153969"/>
    <n v="2011"/>
    <d v="2011-09-21T00:00:00"/>
    <d v="2011-09-25T00:00:00"/>
    <s v="Standard Class"/>
    <x v="520"/>
    <s v="Herbert Flentye"/>
    <s v="Consumer"/>
    <x v="0"/>
    <s v="San Francisco"/>
    <s v="California"/>
    <n v="94109"/>
    <s v="West"/>
    <s v="TEC-PH-10001299"/>
    <x v="2"/>
    <s v="Phones"/>
    <s v="Polycom CX300 Desktop Phone USB VoIP phone"/>
    <n v="239.98400000000004"/>
    <x v="0"/>
    <n v="0.2"/>
    <x v="2810"/>
  </r>
  <r>
    <n v="3167"/>
    <s v="CA-2011-153969"/>
    <n v="2011"/>
    <d v="2011-09-21T00:00:00"/>
    <d v="2011-09-25T00:00:00"/>
    <s v="Standard Class"/>
    <x v="520"/>
    <s v="Herbert Flentye"/>
    <s v="Consumer"/>
    <x v="0"/>
    <s v="San Francisco"/>
    <s v="California"/>
    <n v="94109"/>
    <s v="West"/>
    <s v="OFF-PA-10002246"/>
    <x v="1"/>
    <s v="Paper"/>
    <s v="Wirebound Four 2-3/4 x 5 Forms per Page, 400 Sets per Book"/>
    <n v="19.350000000000001"/>
    <x v="1"/>
    <n v="0"/>
    <x v="2811"/>
  </r>
  <r>
    <n v="3168"/>
    <s v="CA-2013-146682"/>
    <n v="2013"/>
    <d v="2013-10-30T00:00:00"/>
    <d v="2013-11-01T00:00:00"/>
    <s v="First Class"/>
    <x v="147"/>
    <s v="Katrina Willman"/>
    <s v="Consumer"/>
    <x v="0"/>
    <s v="Lansing"/>
    <s v="Michigan"/>
    <n v="48911"/>
    <s v="Central"/>
    <s v="FUR-FU-10002671"/>
    <x v="0"/>
    <s v="Furnishings"/>
    <s v="Electrix 20W Halogen Replacement Bulb for Zoom-In Desk Lamp"/>
    <n v="67"/>
    <x v="2"/>
    <n v="0"/>
    <x v="2812"/>
  </r>
  <r>
    <n v="3169"/>
    <s v="CA-2013-138695"/>
    <n v="2013"/>
    <d v="2013-05-29T00:00:00"/>
    <d v="2013-06-04T00:00:00"/>
    <s v="Standard Class"/>
    <x v="169"/>
    <s v="Kimberly Carter"/>
    <s v="Corporate"/>
    <x v="0"/>
    <s v="Tallahassee"/>
    <s v="Florida"/>
    <n v="32303"/>
    <s v="South"/>
    <s v="FUR-CH-10003833"/>
    <x v="0"/>
    <s v="Chairs"/>
    <s v="Novimex Fabric Task Chair"/>
    <n v="390.27199999999999"/>
    <x v="8"/>
    <n v="0.2"/>
    <x v="2813"/>
  </r>
  <r>
    <n v="3170"/>
    <s v="CA-2013-138695"/>
    <n v="2013"/>
    <d v="2013-05-29T00:00:00"/>
    <d v="2013-06-04T00:00:00"/>
    <s v="Standard Class"/>
    <x v="169"/>
    <s v="Kimberly Carter"/>
    <s v="Corporate"/>
    <x v="0"/>
    <s v="Tallahassee"/>
    <s v="Florida"/>
    <n v="32303"/>
    <s v="South"/>
    <s v="OFF-PA-10001667"/>
    <x v="1"/>
    <s v="Paper"/>
    <s v="Great White Multi-Use Recycled Paper (20Lb. and 84 Bright)"/>
    <n v="62.192000000000007"/>
    <x v="11"/>
    <n v="0.2"/>
    <x v="2814"/>
  </r>
  <r>
    <n v="3171"/>
    <s v="CA-2014-107461"/>
    <n v="2014"/>
    <d v="2014-12-22T00:00:00"/>
    <d v="2014-12-27T00:00:00"/>
    <s v="Second Class"/>
    <x v="7"/>
    <s v="Pete Kriz"/>
    <s v="Consumer"/>
    <x v="0"/>
    <s v="Columbia"/>
    <s v="South Carolina"/>
    <n v="29203"/>
    <s v="South"/>
    <s v="OFF-BI-10002003"/>
    <x v="1"/>
    <s v="Binders"/>
    <s v="Ibico Presentation Index for Binding Systems"/>
    <n v="23.88"/>
    <x v="5"/>
    <n v="0"/>
    <x v="2815"/>
  </r>
  <r>
    <n v="3172"/>
    <s v="US-2013-133879"/>
    <n v="2013"/>
    <d v="2013-03-22T00:00:00"/>
    <d v="2013-03-29T00:00:00"/>
    <s v="Standard Class"/>
    <x v="446"/>
    <s v="Kean Takahito"/>
    <s v="Consumer"/>
    <x v="0"/>
    <s v="Chicago"/>
    <s v="Illinois"/>
    <n v="60623"/>
    <s v="Central"/>
    <s v="OFF-BI-10004465"/>
    <x v="1"/>
    <s v="Binders"/>
    <s v="Avery Durable Slant Ring Binders"/>
    <n v="3.1679999999999993"/>
    <x v="0"/>
    <n v="0.8"/>
    <x v="2816"/>
  </r>
  <r>
    <n v="3173"/>
    <s v="US-2013-133879"/>
    <n v="2013"/>
    <d v="2013-03-22T00:00:00"/>
    <d v="2013-03-29T00:00:00"/>
    <s v="Standard Class"/>
    <x v="446"/>
    <s v="Kean Takahito"/>
    <s v="Consumer"/>
    <x v="0"/>
    <s v="Chicago"/>
    <s v="Illinois"/>
    <n v="60623"/>
    <s v="Central"/>
    <s v="FUR-CH-10000665"/>
    <x v="0"/>
    <s v="Chairs"/>
    <s v="Global Airflow Leather Mesh Back Chair, Black"/>
    <n v="528.42999999999995"/>
    <x v="2"/>
    <n v="0.3"/>
    <x v="232"/>
  </r>
  <r>
    <n v="3174"/>
    <s v="US-2013-133879"/>
    <n v="2013"/>
    <d v="2013-03-22T00:00:00"/>
    <d v="2013-03-29T00:00:00"/>
    <s v="Standard Class"/>
    <x v="446"/>
    <s v="Kean Takahito"/>
    <s v="Consumer"/>
    <x v="0"/>
    <s v="Chicago"/>
    <s v="Illinois"/>
    <n v="60623"/>
    <s v="Central"/>
    <s v="OFF-AR-10004956"/>
    <x v="1"/>
    <s v="Art"/>
    <s v="Newell 33"/>
    <n v="13.392000000000001"/>
    <x v="1"/>
    <n v="0.2"/>
    <x v="2817"/>
  </r>
  <r>
    <n v="3175"/>
    <s v="CA-2014-157483"/>
    <n v="2014"/>
    <d v="2014-11-12T00:00:00"/>
    <d v="2014-11-19T00:00:00"/>
    <s v="Standard Class"/>
    <x v="212"/>
    <s v="Emily Phan"/>
    <s v="Consumer"/>
    <x v="0"/>
    <s v="Detroit"/>
    <s v="Michigan"/>
    <n v="48227"/>
    <s v="Central"/>
    <s v="OFF-AR-10004260"/>
    <x v="1"/>
    <s v="Art"/>
    <s v="Boston 1799 Powerhouse Electric Pencil Sharpener"/>
    <n v="181.86"/>
    <x v="3"/>
    <n v="0"/>
    <x v="2818"/>
  </r>
  <r>
    <n v="3176"/>
    <s v="US-2014-132059"/>
    <n v="2014"/>
    <d v="2014-09-24T00:00:00"/>
    <d v="2014-09-30T00:00:00"/>
    <s v="Standard Class"/>
    <x v="275"/>
    <s v="Arthur Prichep"/>
    <s v="Consumer"/>
    <x v="0"/>
    <s v="Fort Collins"/>
    <s v="Colorado"/>
    <n v="80525"/>
    <s v="West"/>
    <s v="FUR-BO-10001811"/>
    <x v="0"/>
    <s v="Bookcases"/>
    <s v="Atlantic Metals Mobile 5-Shelf Bookcases, Custom Colors"/>
    <n v="180.58800000000005"/>
    <x v="0"/>
    <n v="0.7"/>
    <x v="2819"/>
  </r>
  <r>
    <n v="3177"/>
    <s v="US-2014-132059"/>
    <n v="2014"/>
    <d v="2014-09-24T00:00:00"/>
    <d v="2014-09-30T00:00:00"/>
    <s v="Standard Class"/>
    <x v="275"/>
    <s v="Arthur Prichep"/>
    <s v="Consumer"/>
    <x v="0"/>
    <s v="Fort Collins"/>
    <s v="Colorado"/>
    <n v="80525"/>
    <s v="West"/>
    <s v="TEC-AC-10003280"/>
    <x v="2"/>
    <s v="Accessories"/>
    <s v="Belkin F8E887 USB Wired Ergonomic Keyboard"/>
    <n v="47.984000000000002"/>
    <x v="0"/>
    <n v="0.2"/>
    <x v="754"/>
  </r>
  <r>
    <n v="3178"/>
    <s v="CA-2014-122280"/>
    <n v="2014"/>
    <d v="2014-09-11T00:00:00"/>
    <d v="2014-09-11T00:00:00"/>
    <s v="Same Day"/>
    <x v="129"/>
    <s v="Shahid Hopkins"/>
    <s v="Consumer"/>
    <x v="0"/>
    <s v="New York City"/>
    <s v="New York"/>
    <n v="10024"/>
    <s v="East"/>
    <s v="OFF-PA-10004911"/>
    <x v="1"/>
    <s v="Paper"/>
    <s v="Rediform S.O.S. 1-Up Phone Message Bk, 4-1/4x3-1/16 Bk, 1 Form/Pg, 40 Messages/Bk, 3/Pk"/>
    <n v="18.760000000000002"/>
    <x v="0"/>
    <n v="0"/>
    <x v="2820"/>
  </r>
  <r>
    <n v="3179"/>
    <s v="CA-2014-105235"/>
    <n v="2014"/>
    <d v="2014-12-06T00:00:00"/>
    <d v="2014-12-12T00:00:00"/>
    <s v="Standard Class"/>
    <x v="416"/>
    <s v="Suzanne McNair"/>
    <s v="Corporate"/>
    <x v="0"/>
    <s v="New York City"/>
    <s v="New York"/>
    <n v="10011"/>
    <s v="East"/>
    <s v="FUR-FU-10001487"/>
    <x v="0"/>
    <s v="Furnishings"/>
    <s v="Eldon Expressions Wood and Plastic Desk Accessories, Cherry Wood"/>
    <n v="20.94"/>
    <x v="1"/>
    <n v="0"/>
    <x v="2821"/>
  </r>
  <r>
    <n v="3180"/>
    <s v="CA-2014-105235"/>
    <n v="2014"/>
    <d v="2014-12-06T00:00:00"/>
    <d v="2014-12-12T00:00:00"/>
    <s v="Standard Class"/>
    <x v="416"/>
    <s v="Suzanne McNair"/>
    <s v="Corporate"/>
    <x v="0"/>
    <s v="New York City"/>
    <s v="New York"/>
    <n v="10011"/>
    <s v="East"/>
    <s v="FUR-FU-10000521"/>
    <x v="0"/>
    <s v="Furnishings"/>
    <s v="Seth Thomas 14&quot; Putty-Colored Wall Clock"/>
    <n v="58.68"/>
    <x v="0"/>
    <n v="0"/>
    <x v="2822"/>
  </r>
  <r>
    <n v="3181"/>
    <s v="CA-2014-105235"/>
    <n v="2014"/>
    <d v="2014-12-06T00:00:00"/>
    <d v="2014-12-12T00:00:00"/>
    <s v="Standard Class"/>
    <x v="416"/>
    <s v="Suzanne McNair"/>
    <s v="Corporate"/>
    <x v="0"/>
    <s v="New York City"/>
    <s v="New York"/>
    <n v="10011"/>
    <s v="East"/>
    <s v="OFF-AP-10001271"/>
    <x v="1"/>
    <s v="Appliances"/>
    <s v="Eureka The Boss Cordless Rechargeable Stick Vac"/>
    <n v="254.89999999999998"/>
    <x v="2"/>
    <n v="0"/>
    <x v="2823"/>
  </r>
  <r>
    <n v="3182"/>
    <s v="CA-2014-152912"/>
    <n v="2014"/>
    <d v="2014-11-10T00:00:00"/>
    <d v="2014-11-13T00:00:00"/>
    <s v="Second Class"/>
    <x v="312"/>
    <s v="Brian Moss"/>
    <s v="Corporate"/>
    <x v="0"/>
    <s v="Columbia"/>
    <s v="Maryland"/>
    <n v="21044"/>
    <s v="East"/>
    <s v="OFF-BI-10004728"/>
    <x v="1"/>
    <s v="Binders"/>
    <s v="Wilson Jones Turn Tabs Binder Tool for Ring Binders"/>
    <n v="9.64"/>
    <x v="0"/>
    <n v="0"/>
    <x v="1511"/>
  </r>
  <r>
    <n v="3183"/>
    <s v="CA-2014-152912"/>
    <n v="2014"/>
    <d v="2014-11-10T00:00:00"/>
    <d v="2014-11-13T00:00:00"/>
    <s v="Second Class"/>
    <x v="312"/>
    <s v="Brian Moss"/>
    <s v="Corporate"/>
    <x v="0"/>
    <s v="Columbia"/>
    <s v="Maryland"/>
    <n v="21044"/>
    <s v="East"/>
    <s v="TEC-AC-10004666"/>
    <x v="2"/>
    <s v="Accessories"/>
    <s v="Maxell iVDR EX 500GB Cartridge"/>
    <n v="826.62000000000012"/>
    <x v="1"/>
    <n v="0"/>
    <x v="2824"/>
  </r>
  <r>
    <n v="3184"/>
    <s v="CA-2014-152912"/>
    <n v="2014"/>
    <d v="2014-11-10T00:00:00"/>
    <d v="2014-11-13T00:00:00"/>
    <s v="Second Class"/>
    <x v="312"/>
    <s v="Brian Moss"/>
    <s v="Corporate"/>
    <x v="0"/>
    <s v="Columbia"/>
    <s v="Maryland"/>
    <n v="21044"/>
    <s v="East"/>
    <s v="OFF-ST-10003208"/>
    <x v="1"/>
    <s v="Storage"/>
    <s v="Adjustable Depth Letter/Legal Cart"/>
    <n v="1633.14"/>
    <x v="6"/>
    <n v="0"/>
    <x v="2825"/>
  </r>
  <r>
    <n v="3185"/>
    <s v="CA-2014-152912"/>
    <n v="2014"/>
    <d v="2014-11-10T00:00:00"/>
    <d v="2014-11-13T00:00:00"/>
    <s v="Second Class"/>
    <x v="312"/>
    <s v="Brian Moss"/>
    <s v="Corporate"/>
    <x v="0"/>
    <s v="Columbia"/>
    <s v="Maryland"/>
    <n v="21044"/>
    <s v="East"/>
    <s v="OFF-ST-10003208"/>
    <x v="1"/>
    <s v="Storage"/>
    <s v="Adjustable Depth Letter/Legal Cart"/>
    <n v="544.38"/>
    <x v="1"/>
    <n v="0"/>
    <x v="2826"/>
  </r>
  <r>
    <n v="3186"/>
    <s v="CA-2011-123498"/>
    <n v="2011"/>
    <d v="2011-11-07T00:00:00"/>
    <d v="2011-11-09T00:00:00"/>
    <s v="First Class"/>
    <x v="568"/>
    <s v="Tamara Chand"/>
    <s v="Corporate"/>
    <x v="0"/>
    <s v="Houston"/>
    <s v="Texas"/>
    <n v="77041"/>
    <s v="Central"/>
    <s v="OFF-BI-10000632"/>
    <x v="1"/>
    <s v="Binders"/>
    <s v="Satellite Sectional Post Binders"/>
    <n v="26.045999999999992"/>
    <x v="1"/>
    <n v="0.8"/>
    <x v="2827"/>
  </r>
  <r>
    <n v="3187"/>
    <s v="CA-2011-123498"/>
    <n v="2011"/>
    <d v="2011-11-07T00:00:00"/>
    <d v="2011-11-09T00:00:00"/>
    <s v="First Class"/>
    <x v="568"/>
    <s v="Tamara Chand"/>
    <s v="Corporate"/>
    <x v="0"/>
    <s v="Houston"/>
    <s v="Texas"/>
    <n v="77041"/>
    <s v="Central"/>
    <s v="OFF-EN-10004773"/>
    <x v="1"/>
    <s v="Envelopes"/>
    <s v="Staples"/>
    <n v="74.352000000000004"/>
    <x v="1"/>
    <n v="0.2"/>
    <x v="2828"/>
  </r>
  <r>
    <n v="3188"/>
    <s v="CA-2014-159352"/>
    <n v="2014"/>
    <d v="2014-03-13T00:00:00"/>
    <d v="2014-03-18T00:00:00"/>
    <s v="Standard Class"/>
    <x v="10"/>
    <s v="Ken Black"/>
    <s v="Corporate"/>
    <x v="0"/>
    <s v="Lowell"/>
    <s v="Massachusetts"/>
    <n v="1852"/>
    <s v="East"/>
    <s v="TEC-PH-10004700"/>
    <x v="2"/>
    <s v="Phones"/>
    <s v="PowerGen Dual USB Car Charger"/>
    <n v="69.930000000000007"/>
    <x v="3"/>
    <n v="0"/>
    <x v="2829"/>
  </r>
  <r>
    <n v="3189"/>
    <s v="US-2014-146416"/>
    <n v="2014"/>
    <d v="2014-10-21T00:00:00"/>
    <d v="2014-10-23T00:00:00"/>
    <s v="Second Class"/>
    <x v="68"/>
    <s v="Justin Ellison"/>
    <s v="Corporate"/>
    <x v="0"/>
    <s v="Woodland"/>
    <s v="California"/>
    <n v="95695"/>
    <s v="West"/>
    <s v="OFF-LA-10003714"/>
    <x v="1"/>
    <s v="Labels"/>
    <s v="Avery 510"/>
    <n v="3.75"/>
    <x v="7"/>
    <n v="0"/>
    <x v="1491"/>
  </r>
  <r>
    <n v="3190"/>
    <s v="US-2014-146416"/>
    <n v="2014"/>
    <d v="2014-10-21T00:00:00"/>
    <d v="2014-10-23T00:00:00"/>
    <s v="Second Class"/>
    <x v="68"/>
    <s v="Justin Ellison"/>
    <s v="Corporate"/>
    <x v="0"/>
    <s v="Woodland"/>
    <s v="California"/>
    <n v="95695"/>
    <s v="West"/>
    <s v="OFF-BI-10001787"/>
    <x v="1"/>
    <s v="Binders"/>
    <s v="Wilson Jones Four-Pocket Poly Binders"/>
    <n v="20.928000000000001"/>
    <x v="4"/>
    <n v="0.2"/>
    <x v="2830"/>
  </r>
  <r>
    <n v="3191"/>
    <s v="US-2012-163783"/>
    <n v="2012"/>
    <d v="2012-12-27T00:00:00"/>
    <d v="2013-01-01T00:00:00"/>
    <s v="Standard Class"/>
    <x v="660"/>
    <s v="Daniel Raglin"/>
    <s v="Home Office"/>
    <x v="0"/>
    <s v="Chicago"/>
    <s v="Illinois"/>
    <n v="60610"/>
    <s v="Central"/>
    <s v="OFF-ST-10002957"/>
    <x v="1"/>
    <s v="Storage"/>
    <s v="Sterilite Show Offs Storage Containers"/>
    <n v="12.672000000000001"/>
    <x v="1"/>
    <n v="0.2"/>
    <x v="2831"/>
  </r>
  <r>
    <n v="3192"/>
    <s v="CA-2014-123981"/>
    <n v="2014"/>
    <d v="2014-10-03T00:00:00"/>
    <d v="2014-10-09T00:00:00"/>
    <s v="Standard Class"/>
    <x v="338"/>
    <s v="Rob Williams"/>
    <s v="Corporate"/>
    <x v="0"/>
    <s v="New York City"/>
    <s v="New York"/>
    <n v="10035"/>
    <s v="East"/>
    <s v="TEC-PH-10002115"/>
    <x v="2"/>
    <s v="Phones"/>
    <s v="Plantronics 81402"/>
    <n v="65.989999999999995"/>
    <x v="7"/>
    <n v="0"/>
    <x v="796"/>
  </r>
  <r>
    <n v="3193"/>
    <s v="CA-2014-158953"/>
    <n v="2014"/>
    <d v="2014-06-05T00:00:00"/>
    <d v="2014-06-09T00:00:00"/>
    <s v="Standard Class"/>
    <x v="614"/>
    <s v="Michelle Lonsdale"/>
    <s v="Corporate"/>
    <x v="0"/>
    <s v="Missouri City"/>
    <s v="Texas"/>
    <n v="77489"/>
    <s v="Central"/>
    <s v="OFF-BI-10002557"/>
    <x v="1"/>
    <s v="Binders"/>
    <s v="Presstex Flexible Ring Binders"/>
    <n v="6.3699999999999983"/>
    <x v="3"/>
    <n v="0.8"/>
    <x v="2832"/>
  </r>
  <r>
    <n v="3194"/>
    <s v="CA-2011-165428"/>
    <n v="2011"/>
    <d v="2011-09-01T00:00:00"/>
    <d v="2011-09-04T00:00:00"/>
    <s v="First Class"/>
    <x v="691"/>
    <s v="Jack Lebron"/>
    <s v="Consumer"/>
    <x v="0"/>
    <s v="Houston"/>
    <s v="Texas"/>
    <n v="77036"/>
    <s v="Central"/>
    <s v="OFF-BI-10002949"/>
    <x v="1"/>
    <s v="Binders"/>
    <s v="Prestige Round Ring Binders"/>
    <n v="3.6479999999999992"/>
    <x v="1"/>
    <n v="0.8"/>
    <x v="2833"/>
  </r>
  <r>
    <n v="3195"/>
    <s v="CA-2011-165428"/>
    <n v="2011"/>
    <d v="2011-09-01T00:00:00"/>
    <d v="2011-09-04T00:00:00"/>
    <s v="First Class"/>
    <x v="691"/>
    <s v="Jack Lebron"/>
    <s v="Consumer"/>
    <x v="0"/>
    <s v="Houston"/>
    <s v="Texas"/>
    <n v="77036"/>
    <s v="Central"/>
    <s v="OFF-PA-10004100"/>
    <x v="1"/>
    <s v="Paper"/>
    <s v="Xerox 216"/>
    <n v="31.104000000000006"/>
    <x v="5"/>
    <n v="0.2"/>
    <x v="282"/>
  </r>
  <r>
    <n v="3196"/>
    <s v="CA-2013-169026"/>
    <n v="2013"/>
    <d v="2013-08-09T00:00:00"/>
    <d v="2013-08-14T00:00:00"/>
    <s v="Standard Class"/>
    <x v="475"/>
    <s v="Corinna Mitchell"/>
    <s v="Home Office"/>
    <x v="0"/>
    <s v="Jackson"/>
    <s v="Mississippi"/>
    <n v="39212"/>
    <s v="South"/>
    <s v="OFF-FA-10001883"/>
    <x v="1"/>
    <s v="Fasteners"/>
    <s v="Alliance Super-Size Bands, Assorted Sizes"/>
    <n v="23.34"/>
    <x v="1"/>
    <n v="0"/>
    <x v="2834"/>
  </r>
  <r>
    <n v="3197"/>
    <s v="CA-2014-109750"/>
    <n v="2014"/>
    <d v="2014-07-23T00:00:00"/>
    <d v="2014-07-29T00:00:00"/>
    <s v="Standard Class"/>
    <x v="92"/>
    <s v="Fred Hopkins"/>
    <s v="Corporate"/>
    <x v="0"/>
    <s v="New York City"/>
    <s v="New York"/>
    <n v="10009"/>
    <s v="East"/>
    <s v="TEC-PH-10000702"/>
    <x v="2"/>
    <s v="Phones"/>
    <s v="Square Credit Card Reader, 4 1/2&quot; x 4 1/2&quot; x 1&quot;, White"/>
    <n v="29.97"/>
    <x v="1"/>
    <n v="0"/>
    <x v="2835"/>
  </r>
  <r>
    <n v="3198"/>
    <s v="CA-2012-149384"/>
    <n v="2012"/>
    <d v="2012-07-10T00:00:00"/>
    <d v="2012-07-10T00:00:00"/>
    <s v="Same Day"/>
    <x v="13"/>
    <s v="Eric Hoffmann"/>
    <s v="Consumer"/>
    <x v="0"/>
    <s v="Tempe"/>
    <s v="Arizona"/>
    <n v="85281"/>
    <s v="West"/>
    <s v="OFF-BI-10003196"/>
    <x v="1"/>
    <s v="Binders"/>
    <s v="Accohide Poly Flexible Ring Binders"/>
    <n v="3.366000000000001"/>
    <x v="1"/>
    <n v="0.7"/>
    <x v="2836"/>
  </r>
  <r>
    <n v="3199"/>
    <s v="CA-2011-131527"/>
    <n v="2011"/>
    <d v="2011-12-01T00:00:00"/>
    <d v="2011-12-07T00:00:00"/>
    <s v="Standard Class"/>
    <x v="509"/>
    <s v="Toby Braunhardt"/>
    <s v="Consumer"/>
    <x v="0"/>
    <s v="Jacksonville"/>
    <s v="North Carolina"/>
    <n v="28540"/>
    <s v="South"/>
    <s v="TEC-PH-10001644"/>
    <x v="2"/>
    <s v="Phones"/>
    <s v="BlueLounge Milo Smartphone Stand, White/Metallic"/>
    <n v="95.968000000000004"/>
    <x v="4"/>
    <n v="0.2"/>
    <x v="2837"/>
  </r>
  <r>
    <n v="3200"/>
    <s v="CA-2014-164000"/>
    <n v="2014"/>
    <d v="2014-12-19T00:00:00"/>
    <d v="2014-12-23T00:00:00"/>
    <s v="Standard Class"/>
    <x v="692"/>
    <s v="Aaron Hawkins"/>
    <s v="Corporate"/>
    <x v="0"/>
    <s v="Philadelphia"/>
    <s v="Pennsylvania"/>
    <n v="19134"/>
    <s v="East"/>
    <s v="OFF-AR-10003183"/>
    <x v="1"/>
    <s v="Art"/>
    <s v="Avery Fluorescent Highlighter Four-Color Set"/>
    <n v="18.704000000000001"/>
    <x v="3"/>
    <n v="0.2"/>
    <x v="2838"/>
  </r>
  <r>
    <n v="3201"/>
    <s v="CA-2011-164224"/>
    <n v="2011"/>
    <d v="2011-05-18T00:00:00"/>
    <d v="2011-05-20T00:00:00"/>
    <s v="Second Class"/>
    <x v="74"/>
    <s v="Ted Trevino"/>
    <s v="Consumer"/>
    <x v="0"/>
    <s v="Akron"/>
    <s v="Ohio"/>
    <n v="44312"/>
    <s v="East"/>
    <s v="FUR-FU-10000308"/>
    <x v="0"/>
    <s v="Furnishings"/>
    <s v="Deflect-o Glass Clear Studded Chair Mats"/>
    <n v="149.232"/>
    <x v="1"/>
    <n v="0.2"/>
    <x v="2839"/>
  </r>
  <r>
    <n v="3202"/>
    <s v="CA-2011-164224"/>
    <n v="2011"/>
    <d v="2011-05-18T00:00:00"/>
    <d v="2011-05-20T00:00:00"/>
    <s v="Second Class"/>
    <x v="74"/>
    <s v="Ted Trevino"/>
    <s v="Consumer"/>
    <x v="0"/>
    <s v="Akron"/>
    <s v="Ohio"/>
    <n v="44312"/>
    <s v="East"/>
    <s v="OFF-PA-10001526"/>
    <x v="1"/>
    <s v="Paper"/>
    <s v="Xerox 1949"/>
    <n v="15.936000000000002"/>
    <x v="4"/>
    <n v="0.2"/>
    <x v="2840"/>
  </r>
  <r>
    <n v="3203"/>
    <s v="CA-2011-158372"/>
    <n v="2011"/>
    <d v="2011-11-10T00:00:00"/>
    <d v="2011-11-16T00:00:00"/>
    <s v="Standard Class"/>
    <x v="76"/>
    <s v="Ruben Dartt"/>
    <s v="Consumer"/>
    <x v="0"/>
    <s v="San Diego"/>
    <s v="California"/>
    <n v="92037"/>
    <s v="West"/>
    <s v="TEC-PH-10002103"/>
    <x v="2"/>
    <s v="Phones"/>
    <s v="Jabra SPEAK 410"/>
    <n v="601.53599999999994"/>
    <x v="8"/>
    <n v="0.2"/>
    <x v="2841"/>
  </r>
  <r>
    <n v="3204"/>
    <s v="CA-2011-158372"/>
    <n v="2011"/>
    <d v="2011-11-10T00:00:00"/>
    <d v="2011-11-16T00:00:00"/>
    <s v="Standard Class"/>
    <x v="76"/>
    <s v="Ruben Dartt"/>
    <s v="Consumer"/>
    <x v="0"/>
    <s v="San Diego"/>
    <s v="California"/>
    <n v="92037"/>
    <s v="West"/>
    <s v="TEC-AC-10004209"/>
    <x v="2"/>
    <s v="Accessories"/>
    <s v="Memorex Froggy Flash Drive 4 GB"/>
    <n v="10.99"/>
    <x v="7"/>
    <n v="0"/>
    <x v="2842"/>
  </r>
  <r>
    <n v="3205"/>
    <s v="CA-2011-158372"/>
    <n v="2011"/>
    <d v="2011-11-10T00:00:00"/>
    <d v="2011-11-16T00:00:00"/>
    <s v="Standard Class"/>
    <x v="76"/>
    <s v="Ruben Dartt"/>
    <s v="Consumer"/>
    <x v="0"/>
    <s v="San Diego"/>
    <s v="California"/>
    <n v="92037"/>
    <s v="West"/>
    <s v="FUR-FU-10000397"/>
    <x v="0"/>
    <s v="Furnishings"/>
    <s v="Luxo Economy Swing Arm Lamp"/>
    <n v="39.880000000000003"/>
    <x v="0"/>
    <n v="0"/>
    <x v="1198"/>
  </r>
  <r>
    <n v="3206"/>
    <s v="CA-2011-158372"/>
    <n v="2011"/>
    <d v="2011-11-10T00:00:00"/>
    <d v="2011-11-16T00:00:00"/>
    <s v="Standard Class"/>
    <x v="76"/>
    <s v="Ruben Dartt"/>
    <s v="Consumer"/>
    <x v="0"/>
    <s v="San Diego"/>
    <s v="California"/>
    <n v="92037"/>
    <s v="West"/>
    <s v="OFF-PA-10002137"/>
    <x v="1"/>
    <s v="Paper"/>
    <s v="Southworth 100% Résumé Paper, 24lb."/>
    <n v="62.24"/>
    <x v="8"/>
    <n v="0"/>
    <x v="2843"/>
  </r>
  <r>
    <n v="3207"/>
    <s v="CA-2011-158372"/>
    <n v="2011"/>
    <d v="2011-11-10T00:00:00"/>
    <d v="2011-11-16T00:00:00"/>
    <s v="Standard Class"/>
    <x v="76"/>
    <s v="Ruben Dartt"/>
    <s v="Consumer"/>
    <x v="0"/>
    <s v="San Diego"/>
    <s v="California"/>
    <n v="92037"/>
    <s v="West"/>
    <s v="FUR-FU-10001867"/>
    <x v="0"/>
    <s v="Furnishings"/>
    <s v="Eldon Expressions Punched Metal &amp; Wood Desk Accessories, Pewter &amp; Cherry"/>
    <n v="53.2"/>
    <x v="2"/>
    <n v="0"/>
    <x v="2844"/>
  </r>
  <r>
    <n v="3208"/>
    <s v="CA-2011-158372"/>
    <n v="2011"/>
    <d v="2011-11-10T00:00:00"/>
    <d v="2011-11-16T00:00:00"/>
    <s v="Standard Class"/>
    <x v="76"/>
    <s v="Ruben Dartt"/>
    <s v="Consumer"/>
    <x v="0"/>
    <s v="San Diego"/>
    <s v="California"/>
    <n v="92037"/>
    <s v="West"/>
    <s v="OFF-LA-10000407"/>
    <x v="1"/>
    <s v="Labels"/>
    <s v="Avery White Multi-Purpose Labels"/>
    <n v="39.840000000000003"/>
    <x v="8"/>
    <n v="0"/>
    <x v="2845"/>
  </r>
  <r>
    <n v="3209"/>
    <s v="CA-2013-108882"/>
    <n v="2013"/>
    <d v="2013-01-09T00:00:00"/>
    <d v="2013-01-15T00:00:00"/>
    <s v="Standard Class"/>
    <x v="156"/>
    <s v="Laura Armstrong"/>
    <s v="Corporate"/>
    <x v="0"/>
    <s v="Fresno"/>
    <s v="California"/>
    <n v="93727"/>
    <s v="West"/>
    <s v="TEC-AC-10000420"/>
    <x v="2"/>
    <s v="Accessories"/>
    <s v="Logitech G500s Laser Gaming Mouse with Adjustable Weight Tuning"/>
    <n v="349.95"/>
    <x v="2"/>
    <n v="0"/>
    <x v="2846"/>
  </r>
  <r>
    <n v="3210"/>
    <s v="CA-2013-108882"/>
    <n v="2013"/>
    <d v="2013-01-09T00:00:00"/>
    <d v="2013-01-15T00:00:00"/>
    <s v="Standard Class"/>
    <x v="156"/>
    <s v="Laura Armstrong"/>
    <s v="Corporate"/>
    <x v="0"/>
    <s v="Fresno"/>
    <s v="California"/>
    <n v="93727"/>
    <s v="West"/>
    <s v="TEC-PH-10002726"/>
    <x v="2"/>
    <s v="Phones"/>
    <s v="netTALK DUO VoIP Telephone Service"/>
    <n v="377.92800000000005"/>
    <x v="6"/>
    <n v="0.2"/>
    <x v="2847"/>
  </r>
  <r>
    <n v="3211"/>
    <s v="US-2014-108245"/>
    <n v="2014"/>
    <d v="2014-09-23T00:00:00"/>
    <d v="2014-09-28T00:00:00"/>
    <s v="Standard Class"/>
    <x v="64"/>
    <s v="Sally Hughsby"/>
    <s v="Corporate"/>
    <x v="0"/>
    <s v="Pearland"/>
    <s v="Texas"/>
    <n v="77581"/>
    <s v="Central"/>
    <s v="OFF-EN-10001415"/>
    <x v="1"/>
    <s v="Envelopes"/>
    <s v="Staples"/>
    <n v="13.392000000000001"/>
    <x v="1"/>
    <n v="0.2"/>
    <x v="2848"/>
  </r>
  <r>
    <n v="3212"/>
    <s v="US-2014-108245"/>
    <n v="2014"/>
    <d v="2014-09-23T00:00:00"/>
    <d v="2014-09-28T00:00:00"/>
    <s v="Standard Class"/>
    <x v="64"/>
    <s v="Sally Hughsby"/>
    <s v="Corporate"/>
    <x v="0"/>
    <s v="Pearland"/>
    <s v="Texas"/>
    <n v="77581"/>
    <s v="Central"/>
    <s v="OFF-BI-10000773"/>
    <x v="1"/>
    <s v="Binders"/>
    <s v="Insertable Tab Post Binder Dividers"/>
    <n v="11.227999999999998"/>
    <x v="3"/>
    <n v="0.8"/>
    <x v="2849"/>
  </r>
  <r>
    <n v="3213"/>
    <s v="CA-2011-142314"/>
    <n v="2011"/>
    <d v="2011-12-23T00:00:00"/>
    <d v="2011-12-28T00:00:00"/>
    <s v="Standard Class"/>
    <x v="227"/>
    <s v="Sarah Foster"/>
    <s v="Consumer"/>
    <x v="0"/>
    <s v="Richmond"/>
    <s v="Indiana"/>
    <n v="47374"/>
    <s v="Central"/>
    <s v="OFF-AP-10002350"/>
    <x v="1"/>
    <s v="Appliances"/>
    <s v="Belkin F9H710-06 7 Outlet SurgeMaster Surge Protector"/>
    <n v="207.24"/>
    <x v="10"/>
    <n v="0"/>
    <x v="2850"/>
  </r>
  <r>
    <n v="3214"/>
    <s v="CA-2013-132409"/>
    <n v="2013"/>
    <d v="2013-05-27T00:00:00"/>
    <d v="2013-06-02T00:00:00"/>
    <s v="Standard Class"/>
    <x v="260"/>
    <s v="Tiffany House"/>
    <s v="Corporate"/>
    <x v="0"/>
    <s v="Philadelphia"/>
    <s v="Pennsylvania"/>
    <n v="19134"/>
    <s v="East"/>
    <s v="OFF-AR-10001919"/>
    <x v="1"/>
    <s v="Art"/>
    <s v="OIC #2 Pencils, Medium Soft"/>
    <n v="1.504"/>
    <x v="7"/>
    <n v="0.2"/>
    <x v="2851"/>
  </r>
  <r>
    <n v="3215"/>
    <s v="CA-2013-132409"/>
    <n v="2013"/>
    <d v="2013-05-27T00:00:00"/>
    <d v="2013-06-02T00:00:00"/>
    <s v="Standard Class"/>
    <x v="260"/>
    <s v="Tiffany House"/>
    <s v="Corporate"/>
    <x v="0"/>
    <s v="Philadelphia"/>
    <s v="Pennsylvania"/>
    <n v="19134"/>
    <s v="East"/>
    <s v="OFF-AP-10002082"/>
    <x v="1"/>
    <s v="Appliances"/>
    <s v="Holmes HEPA Air Purifier"/>
    <n v="34.848000000000006"/>
    <x v="0"/>
    <n v="0.2"/>
    <x v="1592"/>
  </r>
  <r>
    <n v="3216"/>
    <s v="CA-2014-150189"/>
    <n v="2014"/>
    <d v="2014-07-09T00:00:00"/>
    <d v="2014-07-11T00:00:00"/>
    <s v="First Class"/>
    <x v="364"/>
    <s v="Vivek Gonzalez"/>
    <s v="Consumer"/>
    <x v="0"/>
    <s v="San Mateo"/>
    <s v="California"/>
    <n v="94403"/>
    <s v="West"/>
    <s v="OFF-LA-10002762"/>
    <x v="1"/>
    <s v="Labels"/>
    <s v="Avery 485"/>
    <n v="75.179999999999993"/>
    <x v="5"/>
    <n v="0"/>
    <x v="50"/>
  </r>
  <r>
    <n v="3217"/>
    <s v="CA-2011-114433"/>
    <n v="2011"/>
    <d v="2011-05-13T00:00:00"/>
    <d v="2011-05-17T00:00:00"/>
    <s v="Standard Class"/>
    <x v="268"/>
    <s v="Naresj Patel"/>
    <s v="Consumer"/>
    <x v="0"/>
    <s v="Oakland"/>
    <s v="California"/>
    <n v="94601"/>
    <s v="West"/>
    <s v="TEC-AC-10002800"/>
    <x v="2"/>
    <s v="Accessories"/>
    <s v="Plantronics Audio 478 Stereo USB Headset"/>
    <n v="149.97"/>
    <x v="1"/>
    <n v="0"/>
    <x v="2852"/>
  </r>
  <r>
    <n v="3218"/>
    <s v="CA-2014-104640"/>
    <n v="2014"/>
    <d v="2014-11-11T00:00:00"/>
    <d v="2014-11-17T00:00:00"/>
    <s v="Standard Class"/>
    <x v="395"/>
    <s v="Frank Hawley"/>
    <s v="Corporate"/>
    <x v="0"/>
    <s v="New York City"/>
    <s v="New York"/>
    <n v="10024"/>
    <s v="East"/>
    <s v="OFF-BI-10003925"/>
    <x v="1"/>
    <s v="Binders"/>
    <s v="Fellowes PB300 Plastic Comb Binding Machine"/>
    <n v="931.17600000000016"/>
    <x v="1"/>
    <n v="0.2"/>
    <x v="2853"/>
  </r>
  <r>
    <n v="3219"/>
    <s v="CA-2014-104640"/>
    <n v="2014"/>
    <d v="2014-11-11T00:00:00"/>
    <d v="2014-11-17T00:00:00"/>
    <s v="Standard Class"/>
    <x v="395"/>
    <s v="Frank Hawley"/>
    <s v="Corporate"/>
    <x v="0"/>
    <s v="New York City"/>
    <s v="New York"/>
    <n v="10024"/>
    <s v="East"/>
    <s v="TEC-PH-10002200"/>
    <x v="2"/>
    <s v="Phones"/>
    <s v="Aastra 6757i CT Wireless VoIP phone"/>
    <n v="430.88"/>
    <x v="0"/>
    <n v="0"/>
    <x v="2854"/>
  </r>
  <r>
    <n v="3220"/>
    <s v="US-2012-137008"/>
    <n v="2012"/>
    <d v="2012-10-02T00:00:00"/>
    <d v="2012-10-08T00:00:00"/>
    <s v="Standard Class"/>
    <x v="687"/>
    <s v="Jennifer Patt"/>
    <s v="Corporate"/>
    <x v="0"/>
    <s v="Lakewood"/>
    <s v="New Jersey"/>
    <n v="8701"/>
    <s v="East"/>
    <s v="OFF-PA-10001295"/>
    <x v="1"/>
    <s v="Paper"/>
    <s v="Computer Printout Paper with Letter-Trim Perforations"/>
    <n v="94.85"/>
    <x v="2"/>
    <n v="0"/>
    <x v="464"/>
  </r>
  <r>
    <n v="3221"/>
    <s v="US-2012-137008"/>
    <n v="2012"/>
    <d v="2012-10-02T00:00:00"/>
    <d v="2012-10-08T00:00:00"/>
    <s v="Standard Class"/>
    <x v="687"/>
    <s v="Jennifer Patt"/>
    <s v="Corporate"/>
    <x v="0"/>
    <s v="Lakewood"/>
    <s v="New Jersey"/>
    <n v="8701"/>
    <s v="East"/>
    <s v="OFF-EN-10002500"/>
    <x v="1"/>
    <s v="Envelopes"/>
    <s v="Globe Weis Peel &amp; Seel First Class Envelopes"/>
    <n v="51.12"/>
    <x v="4"/>
    <n v="0"/>
    <x v="2855"/>
  </r>
  <r>
    <n v="3222"/>
    <s v="US-2012-137008"/>
    <n v="2012"/>
    <d v="2012-10-02T00:00:00"/>
    <d v="2012-10-08T00:00:00"/>
    <s v="Standard Class"/>
    <x v="687"/>
    <s v="Jennifer Patt"/>
    <s v="Corporate"/>
    <x v="0"/>
    <s v="Lakewood"/>
    <s v="New Jersey"/>
    <n v="8701"/>
    <s v="East"/>
    <s v="TEC-AC-10000892"/>
    <x v="2"/>
    <s v="Accessories"/>
    <s v="NETGEAR N750 Dual Band Wi-Fi Gigabit Router"/>
    <n v="90"/>
    <x v="7"/>
    <n v="0"/>
    <x v="2856"/>
  </r>
  <r>
    <n v="3223"/>
    <s v="CA-2011-108189"/>
    <n v="2011"/>
    <d v="2011-10-02T00:00:00"/>
    <d v="2011-10-05T00:00:00"/>
    <s v="First Class"/>
    <x v="20"/>
    <s v="Erin Smith"/>
    <s v="Corporate"/>
    <x v="0"/>
    <s v="Tempe"/>
    <s v="Arizona"/>
    <n v="85281"/>
    <s v="West"/>
    <s v="OFF-PA-10001838"/>
    <x v="1"/>
    <s v="Paper"/>
    <s v="Adams Telephone Message Book W/Dividers/Space For Phone Numbers, 5 1/4&quot;X8 1/2&quot;, 300/Messages"/>
    <n v="9.4079999999999995"/>
    <x v="0"/>
    <n v="0.2"/>
    <x v="2857"/>
  </r>
  <r>
    <n v="3224"/>
    <s v="CA-2011-108189"/>
    <n v="2011"/>
    <d v="2011-10-02T00:00:00"/>
    <d v="2011-10-05T00:00:00"/>
    <s v="First Class"/>
    <x v="20"/>
    <s v="Erin Smith"/>
    <s v="Corporate"/>
    <x v="0"/>
    <s v="Tempe"/>
    <s v="Arizona"/>
    <n v="85281"/>
    <s v="West"/>
    <s v="OFF-FA-10000735"/>
    <x v="1"/>
    <s v="Fasteners"/>
    <s v="Staples"/>
    <n v="4.6719999999999997"/>
    <x v="0"/>
    <n v="0.2"/>
    <x v="2858"/>
  </r>
  <r>
    <n v="3225"/>
    <s v="CA-2011-108189"/>
    <n v="2011"/>
    <d v="2011-10-02T00:00:00"/>
    <d v="2011-10-05T00:00:00"/>
    <s v="First Class"/>
    <x v="20"/>
    <s v="Erin Smith"/>
    <s v="Corporate"/>
    <x v="0"/>
    <s v="Tempe"/>
    <s v="Arizona"/>
    <n v="85281"/>
    <s v="West"/>
    <s v="TEC-PH-10001760"/>
    <x v="2"/>
    <s v="Phones"/>
    <s v="Bose SoundLink Bluetooth Speaker"/>
    <n v="318.40000000000003"/>
    <x v="0"/>
    <n v="0.2"/>
    <x v="2859"/>
  </r>
  <r>
    <n v="3226"/>
    <s v="CA-2011-108189"/>
    <n v="2011"/>
    <d v="2011-10-02T00:00:00"/>
    <d v="2011-10-05T00:00:00"/>
    <s v="First Class"/>
    <x v="20"/>
    <s v="Erin Smith"/>
    <s v="Corporate"/>
    <x v="0"/>
    <s v="Tempe"/>
    <s v="Arizona"/>
    <n v="85281"/>
    <s v="West"/>
    <s v="OFF-EN-10004846"/>
    <x v="1"/>
    <s v="Envelopes"/>
    <s v="Letter or Legal Size Expandable Poly String Tie Envelopes"/>
    <n v="12.768000000000001"/>
    <x v="5"/>
    <n v="0.2"/>
    <x v="2860"/>
  </r>
  <r>
    <n v="3227"/>
    <s v="CA-2011-108189"/>
    <n v="2011"/>
    <d v="2011-10-02T00:00:00"/>
    <d v="2011-10-05T00:00:00"/>
    <s v="First Class"/>
    <x v="20"/>
    <s v="Erin Smith"/>
    <s v="Corporate"/>
    <x v="0"/>
    <s v="Tempe"/>
    <s v="Arizona"/>
    <n v="85281"/>
    <s v="West"/>
    <s v="OFF-SU-10003567"/>
    <x v="1"/>
    <s v="Supplies"/>
    <s v="Stiletto Hand Letter Openers"/>
    <n v="15.36"/>
    <x v="0"/>
    <n v="0.2"/>
    <x v="2861"/>
  </r>
  <r>
    <n v="3228"/>
    <s v="CA-2011-108189"/>
    <n v="2011"/>
    <d v="2011-10-02T00:00:00"/>
    <d v="2011-10-05T00:00:00"/>
    <s v="First Class"/>
    <x v="20"/>
    <s v="Erin Smith"/>
    <s v="Corporate"/>
    <x v="0"/>
    <s v="Tempe"/>
    <s v="Arizona"/>
    <n v="85281"/>
    <s v="West"/>
    <s v="TEC-PH-10001557"/>
    <x v="2"/>
    <s v="Phones"/>
    <s v="Pyle PMP37LED"/>
    <n v="230.376"/>
    <x v="1"/>
    <n v="0.2"/>
    <x v="2862"/>
  </r>
  <r>
    <n v="3229"/>
    <s v="CA-2011-108189"/>
    <n v="2011"/>
    <d v="2011-10-02T00:00:00"/>
    <d v="2011-10-05T00:00:00"/>
    <s v="First Class"/>
    <x v="20"/>
    <s v="Erin Smith"/>
    <s v="Corporate"/>
    <x v="0"/>
    <s v="Tempe"/>
    <s v="Arizona"/>
    <n v="85281"/>
    <s v="West"/>
    <s v="TEC-AC-10003038"/>
    <x v="2"/>
    <s v="Accessories"/>
    <s v="Kingston Digital DataTraveler 16GB USB 2.0"/>
    <n v="7.16"/>
    <x v="7"/>
    <n v="0.2"/>
    <x v="2863"/>
  </r>
  <r>
    <n v="3230"/>
    <s v="CA-2011-154641"/>
    <n v="2011"/>
    <d v="2011-08-11T00:00:00"/>
    <d v="2011-08-16T00:00:00"/>
    <s v="Standard Class"/>
    <x v="107"/>
    <s v="Ken Lonsdale"/>
    <s v="Consumer"/>
    <x v="0"/>
    <s v="New York City"/>
    <s v="New York"/>
    <n v="10035"/>
    <s v="East"/>
    <s v="OFF-ST-10004459"/>
    <x v="1"/>
    <s v="Storage"/>
    <s v="Tennsco Single-Tier Lockers"/>
    <n v="375.34"/>
    <x v="7"/>
    <n v="0"/>
    <x v="2864"/>
  </r>
  <r>
    <n v="3231"/>
    <s v="CA-2014-131625"/>
    <n v="2014"/>
    <d v="2014-09-02T00:00:00"/>
    <d v="2014-09-06T00:00:00"/>
    <s v="Second Class"/>
    <x v="202"/>
    <s v="Bradley Nguyen"/>
    <s v="Consumer"/>
    <x v="0"/>
    <s v="New York City"/>
    <s v="New York"/>
    <n v="10009"/>
    <s v="East"/>
    <s v="FUR-FU-10004960"/>
    <x v="0"/>
    <s v="Furnishings"/>
    <s v="Seth Thomas 12&quot; Clock w/ Goldtone Case"/>
    <n v="114.9"/>
    <x v="2"/>
    <n v="0"/>
    <x v="2865"/>
  </r>
  <r>
    <n v="3232"/>
    <s v="US-2014-156356"/>
    <n v="2014"/>
    <d v="2014-04-17T00:00:00"/>
    <d v="2014-04-23T00:00:00"/>
    <s v="Standard Class"/>
    <x v="444"/>
    <s v="Natalie DeCherney"/>
    <s v="Consumer"/>
    <x v="0"/>
    <s v="Houston"/>
    <s v="Texas"/>
    <n v="77095"/>
    <s v="Central"/>
    <s v="OFF-BI-10000632"/>
    <x v="1"/>
    <s v="Binders"/>
    <s v="Satellite Sectional Post Binders"/>
    <n v="26.045999999999992"/>
    <x v="1"/>
    <n v="0.8"/>
    <x v="2827"/>
  </r>
  <r>
    <n v="3233"/>
    <s v="US-2014-156356"/>
    <n v="2014"/>
    <d v="2014-04-17T00:00:00"/>
    <d v="2014-04-23T00:00:00"/>
    <s v="Standard Class"/>
    <x v="444"/>
    <s v="Natalie DeCherney"/>
    <s v="Consumer"/>
    <x v="0"/>
    <s v="Houston"/>
    <s v="Texas"/>
    <n v="77095"/>
    <s v="Central"/>
    <s v="OFF-BI-10001107"/>
    <x v="1"/>
    <s v="Binders"/>
    <s v="GBC White Gloss Covers, Plain Front"/>
    <n v="2.8959999999999995"/>
    <x v="7"/>
    <n v="0.8"/>
    <x v="2866"/>
  </r>
  <r>
    <n v="3234"/>
    <s v="US-2014-156356"/>
    <n v="2014"/>
    <d v="2014-04-17T00:00:00"/>
    <d v="2014-04-23T00:00:00"/>
    <s v="Standard Class"/>
    <x v="444"/>
    <s v="Natalie DeCherney"/>
    <s v="Consumer"/>
    <x v="0"/>
    <s v="Houston"/>
    <s v="Texas"/>
    <n v="77095"/>
    <s v="Central"/>
    <s v="OFF-ST-10002301"/>
    <x v="1"/>
    <s v="Storage"/>
    <s v="Tennsco Commercial Shelving"/>
    <n v="32.544000000000004"/>
    <x v="0"/>
    <n v="0.2"/>
    <x v="2867"/>
  </r>
  <r>
    <n v="3235"/>
    <s v="CA-2013-138933"/>
    <n v="2013"/>
    <d v="2013-04-25T00:00:00"/>
    <d v="2013-04-28T00:00:00"/>
    <s v="First Class"/>
    <x v="691"/>
    <s v="Jack Lebron"/>
    <s v="Consumer"/>
    <x v="0"/>
    <s v="Riverside"/>
    <s v="California"/>
    <n v="92503"/>
    <s v="West"/>
    <s v="OFF-BI-10003355"/>
    <x v="1"/>
    <s v="Binders"/>
    <s v="Cardinal Holdit Business Card Pockets"/>
    <n v="3.9840000000000004"/>
    <x v="7"/>
    <n v="0.2"/>
    <x v="2868"/>
  </r>
  <r>
    <n v="3236"/>
    <s v="CA-2013-140746"/>
    <n v="2013"/>
    <d v="2013-01-15T00:00:00"/>
    <d v="2013-01-15T00:00:00"/>
    <s v="Same Day"/>
    <x v="116"/>
    <s v="Roy Collins"/>
    <s v="Consumer"/>
    <x v="0"/>
    <s v="Fairfield"/>
    <s v="Connecticut"/>
    <n v="6824"/>
    <s v="East"/>
    <s v="FUR-TA-10002903"/>
    <x v="0"/>
    <s v="Tables"/>
    <s v="Bevis Round Bullnose 29&quot; High Table Top"/>
    <n v="181.79699999999997"/>
    <x v="7"/>
    <n v="0.3"/>
    <x v="2869"/>
  </r>
  <r>
    <n v="3237"/>
    <s v="CA-2013-146836"/>
    <n v="2013"/>
    <d v="2013-05-03T00:00:00"/>
    <d v="2013-05-03T00:00:00"/>
    <s v="Same Day"/>
    <x v="693"/>
    <s v="Cindy Chapman"/>
    <s v="Consumer"/>
    <x v="0"/>
    <s v="New York City"/>
    <s v="New York"/>
    <n v="10024"/>
    <s v="East"/>
    <s v="OFF-ST-10001580"/>
    <x v="1"/>
    <s v="Storage"/>
    <s v="Super Decoflex Portable Personal File"/>
    <n v="44.94"/>
    <x v="1"/>
    <n v="0"/>
    <x v="2870"/>
  </r>
  <r>
    <n v="3238"/>
    <s v="CA-2013-146836"/>
    <n v="2013"/>
    <d v="2013-05-03T00:00:00"/>
    <d v="2013-05-03T00:00:00"/>
    <s v="Same Day"/>
    <x v="693"/>
    <s v="Cindy Chapman"/>
    <s v="Consumer"/>
    <x v="0"/>
    <s v="New York City"/>
    <s v="New York"/>
    <n v="10024"/>
    <s v="East"/>
    <s v="OFF-BI-10000315"/>
    <x v="1"/>
    <s v="Binders"/>
    <s v="Poly Designer Cover &amp; Back"/>
    <n v="45.576000000000001"/>
    <x v="1"/>
    <n v="0.2"/>
    <x v="2871"/>
  </r>
  <r>
    <n v="3239"/>
    <s v="US-2013-127971"/>
    <n v="2013"/>
    <d v="2013-11-21T00:00:00"/>
    <d v="2013-11-28T00:00:00"/>
    <s v="Standard Class"/>
    <x v="694"/>
    <s v="David Wiener"/>
    <s v="Corporate"/>
    <x v="0"/>
    <s v="Houston"/>
    <s v="Texas"/>
    <n v="77095"/>
    <s v="Central"/>
    <s v="FUR-CH-10003774"/>
    <x v="0"/>
    <s v="Chairs"/>
    <s v="Global Wood Trimmed Manager's Task Chair, Khaki"/>
    <n v="318.43"/>
    <x v="2"/>
    <n v="0.3"/>
    <x v="2872"/>
  </r>
  <r>
    <n v="3240"/>
    <s v="US-2013-127971"/>
    <n v="2013"/>
    <d v="2013-11-21T00:00:00"/>
    <d v="2013-11-28T00:00:00"/>
    <s v="Standard Class"/>
    <x v="694"/>
    <s v="David Wiener"/>
    <s v="Corporate"/>
    <x v="0"/>
    <s v="Houston"/>
    <s v="Texas"/>
    <n v="77095"/>
    <s v="Central"/>
    <s v="TEC-PH-10003095"/>
    <x v="2"/>
    <s v="Phones"/>
    <s v="Samsung HM1900 Bluetooth Headset"/>
    <n v="122.91999999999999"/>
    <x v="3"/>
    <n v="0.2"/>
    <x v="2873"/>
  </r>
  <r>
    <n v="3241"/>
    <s v="US-2013-127971"/>
    <n v="2013"/>
    <d v="2013-11-21T00:00:00"/>
    <d v="2013-11-28T00:00:00"/>
    <s v="Standard Class"/>
    <x v="694"/>
    <s v="David Wiener"/>
    <s v="Corporate"/>
    <x v="0"/>
    <s v="Houston"/>
    <s v="Texas"/>
    <n v="77095"/>
    <s v="Central"/>
    <s v="FUR-FU-10000023"/>
    <x v="0"/>
    <s v="Furnishings"/>
    <s v="Eldon Wave Desk Accessories"/>
    <n v="7.0679999999999996"/>
    <x v="1"/>
    <n v="0.6"/>
    <x v="2874"/>
  </r>
  <r>
    <n v="3242"/>
    <s v="US-2013-140809"/>
    <n v="2013"/>
    <d v="2013-02-01T00:00:00"/>
    <d v="2013-02-03T00:00:00"/>
    <s v="First Class"/>
    <x v="316"/>
    <s v="Cyma Kinney"/>
    <s v="Corporate"/>
    <x v="0"/>
    <s v="Arlington"/>
    <s v="Virginia"/>
    <n v="22204"/>
    <s v="South"/>
    <s v="OFF-ST-10002214"/>
    <x v="1"/>
    <s v="Storage"/>
    <s v="X-Rack File for Hanging Folders"/>
    <n v="56.449999999999996"/>
    <x v="2"/>
    <n v="0"/>
    <x v="2170"/>
  </r>
  <r>
    <n v="3243"/>
    <s v="CA-2014-114524"/>
    <n v="2014"/>
    <d v="2014-04-01T00:00:00"/>
    <d v="2014-04-06T00:00:00"/>
    <s v="Second Class"/>
    <x v="283"/>
    <s v="Emily Grady"/>
    <s v="Consumer"/>
    <x v="0"/>
    <s v="Chicago"/>
    <s v="Illinois"/>
    <n v="60623"/>
    <s v="Central"/>
    <s v="OFF-BI-10002799"/>
    <x v="1"/>
    <s v="Binders"/>
    <s v="SlimView Poly Binder, 3/8&quot;"/>
    <n v="13.467999999999998"/>
    <x v="11"/>
    <n v="0.8"/>
    <x v="2875"/>
  </r>
  <r>
    <n v="3244"/>
    <s v="CA-2014-113355"/>
    <n v="2014"/>
    <d v="2014-12-02T00:00:00"/>
    <d v="2014-12-06T00:00:00"/>
    <s v="Standard Class"/>
    <x v="695"/>
    <s v="Sarah Jordon"/>
    <s v="Consumer"/>
    <x v="0"/>
    <s v="Grand Prairie"/>
    <s v="Texas"/>
    <n v="75051"/>
    <s v="Central"/>
    <s v="TEC-PH-10004912"/>
    <x v="2"/>
    <s v="Phones"/>
    <s v="Cisco SPA112 2 Port Phone Adapter"/>
    <n v="219.80000000000004"/>
    <x v="2"/>
    <n v="0.2"/>
    <x v="2876"/>
  </r>
  <r>
    <n v="3245"/>
    <s v="CA-2014-113355"/>
    <n v="2014"/>
    <d v="2014-12-02T00:00:00"/>
    <d v="2014-12-06T00:00:00"/>
    <s v="Standard Class"/>
    <x v="695"/>
    <s v="Sarah Jordon"/>
    <s v="Consumer"/>
    <x v="0"/>
    <s v="Grand Prairie"/>
    <s v="Texas"/>
    <n v="75051"/>
    <s v="Central"/>
    <s v="FUR-CH-10002602"/>
    <x v="0"/>
    <s v="Chairs"/>
    <s v="DMI Arturo Collection Mission-style Design Wood Chair"/>
    <n v="317.05799999999999"/>
    <x v="1"/>
    <n v="0.3"/>
    <x v="2877"/>
  </r>
  <r>
    <n v="3246"/>
    <s v="US-2014-140907"/>
    <n v="2014"/>
    <d v="2014-12-11T00:00:00"/>
    <d v="2014-12-13T00:00:00"/>
    <s v="Second Class"/>
    <x v="130"/>
    <s v="Ben Peterman"/>
    <s v="Corporate"/>
    <x v="0"/>
    <s v="Seattle"/>
    <s v="Washington"/>
    <n v="98103"/>
    <s v="West"/>
    <s v="TEC-AC-10004510"/>
    <x v="2"/>
    <s v="Accessories"/>
    <s v="Logitech Desktop MK120 Mouse and keyboard Combo"/>
    <n v="49.08"/>
    <x v="1"/>
    <n v="0"/>
    <x v="1277"/>
  </r>
  <r>
    <n v="3247"/>
    <s v="US-2014-140907"/>
    <n v="2014"/>
    <d v="2014-12-11T00:00:00"/>
    <d v="2014-12-13T00:00:00"/>
    <s v="Second Class"/>
    <x v="130"/>
    <s v="Ben Peterman"/>
    <s v="Corporate"/>
    <x v="0"/>
    <s v="Seattle"/>
    <s v="Washington"/>
    <n v="98103"/>
    <s v="West"/>
    <s v="OFF-ST-10000060"/>
    <x v="1"/>
    <s v="Storage"/>
    <s v="Fellowes Bankers Box Staxonsteel Drawer File/Stacking System"/>
    <n v="324.90000000000003"/>
    <x v="2"/>
    <n v="0"/>
    <x v="1902"/>
  </r>
  <r>
    <n v="3248"/>
    <s v="US-2014-140907"/>
    <n v="2014"/>
    <d v="2014-12-11T00:00:00"/>
    <d v="2014-12-13T00:00:00"/>
    <s v="Second Class"/>
    <x v="130"/>
    <s v="Ben Peterman"/>
    <s v="Corporate"/>
    <x v="0"/>
    <s v="Seattle"/>
    <s v="Washington"/>
    <n v="98103"/>
    <s v="West"/>
    <s v="OFF-AR-10000799"/>
    <x v="1"/>
    <s v="Art"/>
    <s v="Col-Erase Pencils with Erasers"/>
    <n v="18.240000000000002"/>
    <x v="1"/>
    <n v="0"/>
    <x v="2878"/>
  </r>
  <r>
    <n v="3249"/>
    <s v="CA-2013-159730"/>
    <n v="2013"/>
    <d v="2013-09-18T00:00:00"/>
    <d v="2013-09-22T00:00:00"/>
    <s v="Standard Class"/>
    <x v="319"/>
    <s v="Sanjit Jacobs"/>
    <s v="Home Office"/>
    <x v="0"/>
    <s v="Seattle"/>
    <s v="Washington"/>
    <n v="98103"/>
    <s v="West"/>
    <s v="FUR-CH-10004875"/>
    <x v="0"/>
    <s v="Chairs"/>
    <s v="Harbour Creations 67200 Series Stacking Chairs"/>
    <n v="113.88800000000002"/>
    <x v="0"/>
    <n v="0.2"/>
    <x v="2635"/>
  </r>
  <r>
    <n v="3250"/>
    <s v="CA-2013-159730"/>
    <n v="2013"/>
    <d v="2013-09-18T00:00:00"/>
    <d v="2013-09-22T00:00:00"/>
    <s v="Standard Class"/>
    <x v="319"/>
    <s v="Sanjit Jacobs"/>
    <s v="Home Office"/>
    <x v="0"/>
    <s v="Seattle"/>
    <s v="Washington"/>
    <n v="98103"/>
    <s v="West"/>
    <s v="TEC-PH-10002085"/>
    <x v="2"/>
    <s v="Phones"/>
    <s v="Clarity 53712"/>
    <n v="105.584"/>
    <x v="0"/>
    <n v="0.2"/>
    <x v="2879"/>
  </r>
  <r>
    <n v="3251"/>
    <s v="CA-2013-157868"/>
    <n v="2013"/>
    <d v="2013-12-24T00:00:00"/>
    <d v="2013-12-30T00:00:00"/>
    <s v="Standard Class"/>
    <x v="565"/>
    <s v="Matt Collister"/>
    <s v="Corporate"/>
    <x v="0"/>
    <s v="Grand Rapids"/>
    <s v="Michigan"/>
    <n v="49505"/>
    <s v="Central"/>
    <s v="OFF-FA-10000992"/>
    <x v="1"/>
    <s v="Fasteners"/>
    <s v="Acco Clips to Go Binder Clips, 24 Clips in Two Sizes"/>
    <n v="24.849999999999998"/>
    <x v="3"/>
    <n v="0"/>
    <x v="2880"/>
  </r>
  <r>
    <n v="3252"/>
    <s v="CA-2014-119389"/>
    <n v="2014"/>
    <d v="2014-04-18T00:00:00"/>
    <d v="2014-04-20T00:00:00"/>
    <s v="First Class"/>
    <x v="696"/>
    <s v="Bruce Geld"/>
    <s v="Consumer"/>
    <x v="0"/>
    <s v="Philadelphia"/>
    <s v="Pennsylvania"/>
    <n v="19120"/>
    <s v="East"/>
    <s v="FUR-FU-10001473"/>
    <x v="0"/>
    <s v="Furnishings"/>
    <s v="Eldon Executive Woodline II Desk Accessories, Mahogany"/>
    <n v="60.311999999999998"/>
    <x v="1"/>
    <n v="0.2"/>
    <x v="2881"/>
  </r>
  <r>
    <n v="3253"/>
    <s v="CA-2014-110373"/>
    <n v="2014"/>
    <d v="2014-10-28T00:00:00"/>
    <d v="2014-10-31T00:00:00"/>
    <s v="Second Class"/>
    <x v="15"/>
    <s v="Matt Abelman"/>
    <s v="Home Office"/>
    <x v="0"/>
    <s v="Chicago"/>
    <s v="Illinois"/>
    <n v="60610"/>
    <s v="Central"/>
    <s v="OFF-AR-10003045"/>
    <x v="1"/>
    <s v="Art"/>
    <s v="Prang Colored Pencils"/>
    <n v="7.0559999999999992"/>
    <x v="1"/>
    <n v="0.2"/>
    <x v="2882"/>
  </r>
  <r>
    <n v="3254"/>
    <s v="CA-2014-110373"/>
    <n v="2014"/>
    <d v="2014-10-28T00:00:00"/>
    <d v="2014-10-31T00:00:00"/>
    <s v="Second Class"/>
    <x v="15"/>
    <s v="Matt Abelman"/>
    <s v="Home Office"/>
    <x v="0"/>
    <s v="Chicago"/>
    <s v="Illinois"/>
    <n v="60610"/>
    <s v="Central"/>
    <s v="TEC-PH-10001536"/>
    <x v="2"/>
    <s v="Phones"/>
    <s v="Spigen Samsung Galaxy S5 Case Wallet"/>
    <n v="27.183999999999997"/>
    <x v="0"/>
    <n v="0.2"/>
    <x v="2883"/>
  </r>
  <r>
    <n v="3255"/>
    <s v="CA-2013-155474"/>
    <n v="2013"/>
    <d v="2013-07-09T00:00:00"/>
    <d v="2013-07-15T00:00:00"/>
    <s v="Standard Class"/>
    <x v="417"/>
    <s v="Chris Cortes"/>
    <s v="Consumer"/>
    <x v="0"/>
    <s v="Seattle"/>
    <s v="Washington"/>
    <n v="98105"/>
    <s v="West"/>
    <s v="TEC-PH-10001580"/>
    <x v="2"/>
    <s v="Phones"/>
    <s v="Logitech Mobile Speakerphone P710e - speaker phone"/>
    <n v="107.98399999999999"/>
    <x v="7"/>
    <n v="0.2"/>
    <x v="2884"/>
  </r>
  <r>
    <n v="3256"/>
    <s v="CA-2013-155474"/>
    <n v="2013"/>
    <d v="2013-07-09T00:00:00"/>
    <d v="2013-07-15T00:00:00"/>
    <s v="Standard Class"/>
    <x v="417"/>
    <s v="Chris Cortes"/>
    <s v="Consumer"/>
    <x v="0"/>
    <s v="Seattle"/>
    <s v="Washington"/>
    <n v="98105"/>
    <s v="West"/>
    <s v="OFF-BI-10004209"/>
    <x v="1"/>
    <s v="Binders"/>
    <s v="Fellowes Twister Kit, Gray/Clear, 3/pkg"/>
    <n v="19.295999999999999"/>
    <x v="1"/>
    <n v="0.2"/>
    <x v="1882"/>
  </r>
  <r>
    <n v="3257"/>
    <s v="CA-2012-155453"/>
    <n v="2012"/>
    <d v="2012-08-09T00:00:00"/>
    <d v="2012-08-14T00:00:00"/>
    <s v="Standard Class"/>
    <x v="19"/>
    <s v="Ruben Ausman"/>
    <s v="Corporate"/>
    <x v="0"/>
    <s v="Jacksonville"/>
    <s v="Florida"/>
    <n v="32216"/>
    <s v="South"/>
    <s v="OFF-LA-10001613"/>
    <x v="1"/>
    <s v="Labels"/>
    <s v="Avery File Folder Labels"/>
    <n v="4.6079999999999997"/>
    <x v="0"/>
    <n v="0.2"/>
    <x v="910"/>
  </r>
  <r>
    <n v="3258"/>
    <s v="US-2013-161844"/>
    <n v="2013"/>
    <d v="2013-12-10T00:00:00"/>
    <d v="2013-12-15T00:00:00"/>
    <s v="Second Class"/>
    <x v="460"/>
    <s v="Damala Kotsonis"/>
    <s v="Corporate"/>
    <x v="0"/>
    <s v="Franklin"/>
    <s v="Tennessee"/>
    <n v="37064"/>
    <s v="South"/>
    <s v="FUR-TA-10001676"/>
    <x v="0"/>
    <s v="Tables"/>
    <s v="Hon 61000 Series Interactive Training Tables"/>
    <n v="79.97399999999999"/>
    <x v="1"/>
    <n v="0.4"/>
    <x v="2885"/>
  </r>
  <r>
    <n v="3259"/>
    <s v="US-2013-161844"/>
    <n v="2013"/>
    <d v="2013-12-10T00:00:00"/>
    <d v="2013-12-15T00:00:00"/>
    <s v="Second Class"/>
    <x v="460"/>
    <s v="Damala Kotsonis"/>
    <s v="Corporate"/>
    <x v="0"/>
    <s v="Franklin"/>
    <s v="Tennessee"/>
    <n v="37064"/>
    <s v="South"/>
    <s v="OFF-BI-10003712"/>
    <x v="1"/>
    <s v="Binders"/>
    <s v="Acco Pressboard Covers with Storage Hooks, 14 7/8&quot; x 11&quot;, Light Blue"/>
    <n v="2.9460000000000006"/>
    <x v="0"/>
    <n v="0.7"/>
    <x v="2886"/>
  </r>
  <r>
    <n v="3260"/>
    <s v="US-2013-162103"/>
    <n v="2013"/>
    <d v="2013-11-14T00:00:00"/>
    <d v="2013-11-18T00:00:00"/>
    <s v="Standard Class"/>
    <x v="697"/>
    <s v="Laurel Beltran"/>
    <s v="Home Office"/>
    <x v="0"/>
    <s v="Highland Park"/>
    <s v="Illinois"/>
    <n v="60035"/>
    <s v="Central"/>
    <s v="OFF-BI-10000285"/>
    <x v="1"/>
    <s v="Binders"/>
    <s v="XtraLife ClearVue Slant-D Ring Binders by Cardinal"/>
    <n v="3.1359999999999992"/>
    <x v="0"/>
    <n v="0.8"/>
    <x v="2887"/>
  </r>
  <r>
    <n v="3261"/>
    <s v="CA-2011-151554"/>
    <n v="2011"/>
    <d v="2011-11-14T00:00:00"/>
    <d v="2011-11-15T00:00:00"/>
    <s v="First Class"/>
    <x v="698"/>
    <s v="Candace McMahon"/>
    <s v="Corporate"/>
    <x v="0"/>
    <s v="Pasadena"/>
    <s v="Texas"/>
    <n v="77506"/>
    <s v="Central"/>
    <s v="OFF-PA-10004609"/>
    <x v="1"/>
    <s v="Paper"/>
    <s v="Xerox 221"/>
    <n v="20.736000000000004"/>
    <x v="4"/>
    <n v="0.2"/>
    <x v="570"/>
  </r>
  <r>
    <n v="3262"/>
    <s v="CA-2011-140662"/>
    <n v="2011"/>
    <d v="2011-11-17T00:00:00"/>
    <d v="2011-11-19T00:00:00"/>
    <s v="First Class"/>
    <x v="131"/>
    <s v="Thomas Seio"/>
    <s v="Corporate"/>
    <x v="0"/>
    <s v="San Francisco"/>
    <s v="California"/>
    <n v="94109"/>
    <s v="West"/>
    <s v="TEC-AC-10001314"/>
    <x v="2"/>
    <s v="Accessories"/>
    <s v="Case Logic 2.4GHz Wireless Keyboard"/>
    <n v="99.98"/>
    <x v="0"/>
    <n v="0"/>
    <x v="2888"/>
  </r>
  <r>
    <n v="3263"/>
    <s v="CA-2011-140662"/>
    <n v="2011"/>
    <d v="2011-11-17T00:00:00"/>
    <d v="2011-11-19T00:00:00"/>
    <s v="First Class"/>
    <x v="131"/>
    <s v="Thomas Seio"/>
    <s v="Corporate"/>
    <x v="0"/>
    <s v="San Francisco"/>
    <s v="California"/>
    <n v="94109"/>
    <s v="West"/>
    <s v="OFF-PA-10003395"/>
    <x v="1"/>
    <s v="Paper"/>
    <s v="Xerox 1941"/>
    <n v="733.94999999999993"/>
    <x v="3"/>
    <n v="0"/>
    <x v="2889"/>
  </r>
  <r>
    <n v="3264"/>
    <s v="CA-2011-140662"/>
    <n v="2011"/>
    <d v="2011-11-17T00:00:00"/>
    <d v="2011-11-19T00:00:00"/>
    <s v="First Class"/>
    <x v="131"/>
    <s v="Thomas Seio"/>
    <s v="Corporate"/>
    <x v="0"/>
    <s v="San Francisco"/>
    <s v="California"/>
    <n v="94109"/>
    <s v="West"/>
    <s v="OFF-AP-10001242"/>
    <x v="1"/>
    <s v="Appliances"/>
    <s v="APC 7 Outlet Network SurgeArrest Surge Protector"/>
    <n v="241.44"/>
    <x v="1"/>
    <n v="0"/>
    <x v="2890"/>
  </r>
  <r>
    <n v="3265"/>
    <s v="CA-2013-122518"/>
    <n v="2013"/>
    <d v="2013-03-05T00:00:00"/>
    <d v="2013-03-09T00:00:00"/>
    <s v="Second Class"/>
    <x v="575"/>
    <s v="Randy Ferguson"/>
    <s v="Corporate"/>
    <x v="0"/>
    <s v="Miami"/>
    <s v="Florida"/>
    <n v="33180"/>
    <s v="South"/>
    <s v="OFF-LA-10001641"/>
    <x v="1"/>
    <s v="Labels"/>
    <s v="Avery 518"/>
    <n v="10.08"/>
    <x v="4"/>
    <n v="0.2"/>
    <x v="2891"/>
  </r>
  <r>
    <n v="3266"/>
    <s v="US-2011-126571"/>
    <n v="2011"/>
    <d v="2011-10-11T00:00:00"/>
    <d v="2011-10-15T00:00:00"/>
    <s v="Standard Class"/>
    <x v="535"/>
    <s v="Jill Fjeld"/>
    <s v="Consumer"/>
    <x v="0"/>
    <s v="Philadelphia"/>
    <s v="Pennsylvania"/>
    <n v="19120"/>
    <s v="East"/>
    <s v="OFF-ST-10003816"/>
    <x v="1"/>
    <s v="Storage"/>
    <s v="Fellowes High-Stak Drawer Files"/>
    <n v="281.904"/>
    <x v="0"/>
    <n v="0.2"/>
    <x v="2892"/>
  </r>
  <r>
    <n v="3267"/>
    <s v="US-2011-126571"/>
    <n v="2011"/>
    <d v="2011-10-11T00:00:00"/>
    <d v="2011-10-15T00:00:00"/>
    <s v="Standard Class"/>
    <x v="535"/>
    <s v="Jill Fjeld"/>
    <s v="Consumer"/>
    <x v="0"/>
    <s v="Philadelphia"/>
    <s v="Pennsylvania"/>
    <n v="19120"/>
    <s v="East"/>
    <s v="OFF-EN-10002230"/>
    <x v="1"/>
    <s v="Envelopes"/>
    <s v="Airmail Envelopes"/>
    <n v="201.43200000000002"/>
    <x v="1"/>
    <n v="0.2"/>
    <x v="2893"/>
  </r>
  <r>
    <n v="3268"/>
    <s v="CA-2011-143840"/>
    <n v="2011"/>
    <d v="2011-05-22T00:00:00"/>
    <d v="2011-05-29T00:00:00"/>
    <s v="Standard Class"/>
    <x v="699"/>
    <s v="Evan Henry"/>
    <s v="Consumer"/>
    <x v="0"/>
    <s v="Decatur"/>
    <s v="Alabama"/>
    <n v="35601"/>
    <s v="South"/>
    <s v="TEC-PH-10002660"/>
    <x v="2"/>
    <s v="Phones"/>
    <s v="Nortel Networks T7316 E Nt8 B27"/>
    <n v="135.97999999999999"/>
    <x v="0"/>
    <n v="0"/>
    <x v="2894"/>
  </r>
  <r>
    <n v="3269"/>
    <s v="CA-2011-143840"/>
    <n v="2011"/>
    <d v="2011-05-22T00:00:00"/>
    <d v="2011-05-29T00:00:00"/>
    <s v="Standard Class"/>
    <x v="699"/>
    <s v="Evan Henry"/>
    <s v="Consumer"/>
    <x v="0"/>
    <s v="Decatur"/>
    <s v="Alabama"/>
    <n v="35601"/>
    <s v="South"/>
    <s v="TEC-PH-10003171"/>
    <x v="2"/>
    <s v="Phones"/>
    <s v="Plantronics Encore H101 Dual Earpieces Headset"/>
    <n v="44.95"/>
    <x v="7"/>
    <n v="0"/>
    <x v="2895"/>
  </r>
  <r>
    <n v="3270"/>
    <s v="CA-2011-115980"/>
    <n v="2011"/>
    <d v="2011-07-15T00:00:00"/>
    <d v="2011-07-19T00:00:00"/>
    <s v="Standard Class"/>
    <x v="100"/>
    <s v="Victoria Wilson"/>
    <s v="Corporate"/>
    <x v="0"/>
    <s v="Sioux Falls"/>
    <s v="South Dakota"/>
    <n v="57103"/>
    <s v="Central"/>
    <s v="TEC-AC-10003709"/>
    <x v="2"/>
    <s v="Accessories"/>
    <s v="Maxell 4.7GB DVD-R 5/Pack"/>
    <n v="2.9699999999999998"/>
    <x v="1"/>
    <n v="0"/>
    <x v="2896"/>
  </r>
  <r>
    <n v="3271"/>
    <s v="CA-2011-115980"/>
    <n v="2011"/>
    <d v="2011-07-15T00:00:00"/>
    <d v="2011-07-19T00:00:00"/>
    <s v="Standard Class"/>
    <x v="100"/>
    <s v="Victoria Wilson"/>
    <s v="Corporate"/>
    <x v="0"/>
    <s v="Sioux Falls"/>
    <s v="South Dakota"/>
    <n v="57103"/>
    <s v="Central"/>
    <s v="OFF-FA-10000304"/>
    <x v="1"/>
    <s v="Fasteners"/>
    <s v="Advantus Push Pins"/>
    <n v="6.5400000000000009"/>
    <x v="1"/>
    <n v="0"/>
    <x v="2897"/>
  </r>
  <r>
    <n v="3272"/>
    <s v="CA-2012-155145"/>
    <n v="2012"/>
    <d v="2012-12-27T00:00:00"/>
    <d v="2012-12-29T00:00:00"/>
    <s v="Second Class"/>
    <x v="634"/>
    <s v="Kean Nguyen"/>
    <s v="Corporate"/>
    <x v="0"/>
    <s v="Visalia"/>
    <s v="California"/>
    <n v="93277"/>
    <s v="West"/>
    <s v="TEC-AC-10003709"/>
    <x v="2"/>
    <s v="Accessories"/>
    <s v="Maxell 4.7GB DVD-R 5/Pack"/>
    <n v="7.92"/>
    <x v="8"/>
    <n v="0"/>
    <x v="2898"/>
  </r>
  <r>
    <n v="3273"/>
    <s v="CA-2012-146038"/>
    <n v="2012"/>
    <d v="2012-02-09T00:00:00"/>
    <d v="2012-02-16T00:00:00"/>
    <s v="Standard Class"/>
    <x v="695"/>
    <s v="Sarah Jordon"/>
    <s v="Consumer"/>
    <x v="0"/>
    <s v="Los Angeles"/>
    <s v="California"/>
    <n v="90049"/>
    <s v="West"/>
    <s v="FUR-CH-10002774"/>
    <x v="0"/>
    <s v="Chairs"/>
    <s v="Global Deluxe Stacking Chair, Gray"/>
    <n v="203.92"/>
    <x v="2"/>
    <n v="0.2"/>
    <x v="2899"/>
  </r>
  <r>
    <n v="3274"/>
    <s v="CA-2014-133865"/>
    <n v="2014"/>
    <d v="2014-05-09T00:00:00"/>
    <d v="2014-05-13T00:00:00"/>
    <s v="Standard Class"/>
    <x v="390"/>
    <s v="Penelope Sewall"/>
    <s v="Home Office"/>
    <x v="0"/>
    <s v="Los Angeles"/>
    <s v="California"/>
    <n v="90032"/>
    <s v="West"/>
    <s v="TEC-CO-10001046"/>
    <x v="2"/>
    <s v="Copiers"/>
    <s v="Canon Imageclass D680 Copier / Fax"/>
    <n v="3359.9520000000002"/>
    <x v="5"/>
    <n v="0.2"/>
    <x v="2900"/>
  </r>
  <r>
    <n v="3275"/>
    <s v="CA-2014-116358"/>
    <n v="2014"/>
    <d v="2014-11-03T00:00:00"/>
    <d v="2014-11-07T00:00:00"/>
    <s v="Standard Class"/>
    <x v="366"/>
    <s v="Kalyca Meade"/>
    <s v="Corporate"/>
    <x v="0"/>
    <s v="Overland Park"/>
    <s v="Kansas"/>
    <n v="66212"/>
    <s v="Central"/>
    <s v="OFF-FA-10003495"/>
    <x v="1"/>
    <s v="Fasteners"/>
    <s v="Staples"/>
    <n v="18.240000000000002"/>
    <x v="1"/>
    <n v="0"/>
    <x v="2901"/>
  </r>
  <r>
    <n v="3276"/>
    <s v="CA-2014-116358"/>
    <n v="2014"/>
    <d v="2014-11-03T00:00:00"/>
    <d v="2014-11-07T00:00:00"/>
    <s v="Standard Class"/>
    <x v="366"/>
    <s v="Kalyca Meade"/>
    <s v="Corporate"/>
    <x v="0"/>
    <s v="Overland Park"/>
    <s v="Kansas"/>
    <n v="66212"/>
    <s v="Central"/>
    <s v="OFF-AR-10004685"/>
    <x v="1"/>
    <s v="Art"/>
    <s v="Binney &amp; Smith Crayola Metallic Colored Pencils, 8-Color Set"/>
    <n v="27.78"/>
    <x v="5"/>
    <n v="0"/>
    <x v="2902"/>
  </r>
  <r>
    <n v="3277"/>
    <s v="CA-2011-102988"/>
    <n v="2011"/>
    <d v="2011-04-05T00:00:00"/>
    <d v="2011-04-09T00:00:00"/>
    <s v="Second Class"/>
    <x v="620"/>
    <s v="Greg Maxwell"/>
    <s v="Corporate"/>
    <x v="0"/>
    <s v="Alexandria"/>
    <s v="Virginia"/>
    <n v="22304"/>
    <s v="South"/>
    <s v="OFF-AR-10004757"/>
    <x v="1"/>
    <s v="Art"/>
    <s v="Crayola Colored Pencils"/>
    <n v="22.959999999999997"/>
    <x v="3"/>
    <n v="0"/>
    <x v="2903"/>
  </r>
  <r>
    <n v="3278"/>
    <s v="CA-2011-102988"/>
    <n v="2011"/>
    <d v="2011-04-05T00:00:00"/>
    <d v="2011-04-09T00:00:00"/>
    <s v="Second Class"/>
    <x v="620"/>
    <s v="Greg Maxwell"/>
    <s v="Corporate"/>
    <x v="0"/>
    <s v="Alexandria"/>
    <s v="Virginia"/>
    <n v="22304"/>
    <s v="South"/>
    <s v="TEC-PH-10001615"/>
    <x v="2"/>
    <s v="Phones"/>
    <s v="AT&amp;T CL82213"/>
    <n v="28.99"/>
    <x v="7"/>
    <n v="0"/>
    <x v="2904"/>
  </r>
  <r>
    <n v="3279"/>
    <s v="CA-2011-102988"/>
    <n v="2011"/>
    <d v="2011-04-05T00:00:00"/>
    <d v="2011-04-09T00:00:00"/>
    <s v="Second Class"/>
    <x v="620"/>
    <s v="Greg Maxwell"/>
    <s v="Corporate"/>
    <x v="0"/>
    <s v="Alexandria"/>
    <s v="Virginia"/>
    <n v="22304"/>
    <s v="South"/>
    <s v="OFF-PA-10003349"/>
    <x v="1"/>
    <s v="Paper"/>
    <s v="Xerox 1957"/>
    <n v="12.96"/>
    <x v="0"/>
    <n v="0"/>
    <x v="2056"/>
  </r>
  <r>
    <n v="3280"/>
    <s v="CA-2011-102988"/>
    <n v="2011"/>
    <d v="2011-04-05T00:00:00"/>
    <d v="2011-04-09T00:00:00"/>
    <s v="Second Class"/>
    <x v="620"/>
    <s v="Greg Maxwell"/>
    <s v="Corporate"/>
    <x v="0"/>
    <s v="Alexandria"/>
    <s v="Virginia"/>
    <n v="22304"/>
    <s v="South"/>
    <s v="OFF-AR-10000127"/>
    <x v="1"/>
    <s v="Art"/>
    <s v="Newell 321"/>
    <n v="22.959999999999997"/>
    <x v="3"/>
    <n v="0"/>
    <x v="1050"/>
  </r>
  <r>
    <n v="3281"/>
    <s v="CA-2011-102988"/>
    <n v="2011"/>
    <d v="2011-04-05T00:00:00"/>
    <d v="2011-04-09T00:00:00"/>
    <s v="Second Class"/>
    <x v="620"/>
    <s v="Greg Maxwell"/>
    <s v="Corporate"/>
    <x v="0"/>
    <s v="Alexandria"/>
    <s v="Virginia"/>
    <n v="22304"/>
    <s v="South"/>
    <s v="OFF-SU-10002881"/>
    <x v="1"/>
    <s v="Supplies"/>
    <s v="Martin Yale Chadless Opener Electric Letter Opener"/>
    <n v="4164.0499999999993"/>
    <x v="2"/>
    <n v="0"/>
    <x v="2905"/>
  </r>
  <r>
    <n v="3282"/>
    <s v="US-2011-117170"/>
    <n v="2011"/>
    <d v="2011-09-17T00:00:00"/>
    <d v="2011-09-24T00:00:00"/>
    <s v="Standard Class"/>
    <x v="446"/>
    <s v="Kean Takahito"/>
    <s v="Consumer"/>
    <x v="0"/>
    <s v="Raleigh"/>
    <s v="North Carolina"/>
    <n v="27604"/>
    <s v="South"/>
    <s v="TEC-AC-10001109"/>
    <x v="2"/>
    <s v="Accessories"/>
    <s v="Logitech Trackman Marble Mouse"/>
    <n v="47.984000000000002"/>
    <x v="0"/>
    <n v="0.2"/>
    <x v="2906"/>
  </r>
  <r>
    <n v="3283"/>
    <s v="US-2011-117170"/>
    <n v="2011"/>
    <d v="2011-09-17T00:00:00"/>
    <d v="2011-09-24T00:00:00"/>
    <s v="Standard Class"/>
    <x v="446"/>
    <s v="Kean Takahito"/>
    <s v="Consumer"/>
    <x v="0"/>
    <s v="Raleigh"/>
    <s v="North Carolina"/>
    <n v="27604"/>
    <s v="South"/>
    <s v="OFF-PA-10000682"/>
    <x v="1"/>
    <s v="Paper"/>
    <s v="Xerox 1924"/>
    <n v="4.6240000000000006"/>
    <x v="7"/>
    <n v="0.2"/>
    <x v="715"/>
  </r>
  <r>
    <n v="3284"/>
    <s v="CA-2011-159478"/>
    <n v="2011"/>
    <d v="2011-09-30T00:00:00"/>
    <d v="2011-10-06T00:00:00"/>
    <s v="Standard Class"/>
    <x v="186"/>
    <s v="Maya Herman"/>
    <s v="Corporate"/>
    <x v="0"/>
    <s v="New York City"/>
    <s v="New York"/>
    <n v="10035"/>
    <s v="East"/>
    <s v="FUR-FU-10000221"/>
    <x v="0"/>
    <s v="Furnishings"/>
    <s v="Master Caster Door Stop, Brown"/>
    <n v="15.24"/>
    <x v="1"/>
    <n v="0"/>
    <x v="2907"/>
  </r>
  <r>
    <n v="3285"/>
    <s v="CA-2011-103702"/>
    <n v="2011"/>
    <d v="2011-09-12T00:00:00"/>
    <d v="2011-09-17T00:00:00"/>
    <s v="Standard Class"/>
    <x v="314"/>
    <s v="Art Foster"/>
    <s v="Consumer"/>
    <x v="0"/>
    <s v="Fairfield"/>
    <s v="Ohio"/>
    <n v="45014"/>
    <s v="East"/>
    <s v="OFF-BI-10002429"/>
    <x v="1"/>
    <s v="Binders"/>
    <s v="Premier Elliptical Ring Binder, Black"/>
    <n v="63.924000000000007"/>
    <x v="3"/>
    <n v="0.7"/>
    <x v="2908"/>
  </r>
  <r>
    <n v="3286"/>
    <s v="CA-2014-150525"/>
    <n v="2014"/>
    <d v="2014-02-21T00:00:00"/>
    <d v="2014-02-26T00:00:00"/>
    <s v="Standard Class"/>
    <x v="655"/>
    <s v="Julie Prescott"/>
    <s v="Home Office"/>
    <x v="0"/>
    <s v="Muskogee"/>
    <s v="Oklahoma"/>
    <n v="74403"/>
    <s v="Central"/>
    <s v="OFF-AR-10002375"/>
    <x v="1"/>
    <s v="Art"/>
    <s v="Newell 351"/>
    <n v="6.56"/>
    <x v="0"/>
    <n v="0"/>
    <x v="2909"/>
  </r>
  <r>
    <n v="3287"/>
    <s v="CA-2014-150525"/>
    <n v="2014"/>
    <d v="2014-02-21T00:00:00"/>
    <d v="2014-02-26T00:00:00"/>
    <s v="Standard Class"/>
    <x v="655"/>
    <s v="Julie Prescott"/>
    <s v="Home Office"/>
    <x v="0"/>
    <s v="Muskogee"/>
    <s v="Oklahoma"/>
    <n v="74403"/>
    <s v="Central"/>
    <s v="OFF-AP-10000595"/>
    <x v="1"/>
    <s v="Appliances"/>
    <s v="Disposable Triple-Filter Dust Bags"/>
    <n v="13.11"/>
    <x v="1"/>
    <n v="0"/>
    <x v="2910"/>
  </r>
  <r>
    <n v="3288"/>
    <s v="CA-2012-157770"/>
    <n v="2012"/>
    <d v="2012-12-13T00:00:00"/>
    <d v="2012-12-15T00:00:00"/>
    <s v="First Class"/>
    <x v="361"/>
    <s v="Rob Dowd"/>
    <s v="Consumer"/>
    <x v="0"/>
    <s v="Temecula"/>
    <s v="California"/>
    <n v="92592"/>
    <s v="West"/>
    <s v="TEC-PH-10001530"/>
    <x v="2"/>
    <s v="Phones"/>
    <s v="Plantronics Voyager Pro Legend"/>
    <n v="494.37600000000009"/>
    <x v="1"/>
    <n v="0.2"/>
    <x v="2911"/>
  </r>
  <r>
    <n v="3289"/>
    <s v="CA-2012-157770"/>
    <n v="2012"/>
    <d v="2012-12-13T00:00:00"/>
    <d v="2012-12-15T00:00:00"/>
    <s v="First Class"/>
    <x v="361"/>
    <s v="Rob Dowd"/>
    <s v="Consumer"/>
    <x v="0"/>
    <s v="Temecula"/>
    <s v="California"/>
    <n v="92592"/>
    <s v="West"/>
    <s v="OFF-BI-10000050"/>
    <x v="1"/>
    <s v="Binders"/>
    <s v="Angle-D Binders with Locking Rings, Label Holders"/>
    <n v="29.2"/>
    <x v="2"/>
    <n v="0.2"/>
    <x v="2912"/>
  </r>
  <r>
    <n v="3290"/>
    <s v="CA-2012-157770"/>
    <n v="2012"/>
    <d v="2012-12-13T00:00:00"/>
    <d v="2012-12-15T00:00:00"/>
    <s v="First Class"/>
    <x v="361"/>
    <s v="Rob Dowd"/>
    <s v="Consumer"/>
    <x v="0"/>
    <s v="Temecula"/>
    <s v="California"/>
    <n v="92592"/>
    <s v="West"/>
    <s v="TEC-AC-10001552"/>
    <x v="2"/>
    <s v="Accessories"/>
    <s v="Logitech K350 2.4Ghz Wireless Keyboard"/>
    <n v="248.85000000000002"/>
    <x v="2"/>
    <n v="0"/>
    <x v="2913"/>
  </r>
  <r>
    <n v="3291"/>
    <s v="CA-2012-157770"/>
    <n v="2012"/>
    <d v="2012-12-13T00:00:00"/>
    <d v="2012-12-15T00:00:00"/>
    <s v="First Class"/>
    <x v="361"/>
    <s v="Rob Dowd"/>
    <s v="Consumer"/>
    <x v="0"/>
    <s v="Temecula"/>
    <s v="California"/>
    <n v="92592"/>
    <s v="West"/>
    <s v="TEC-AC-10003399"/>
    <x v="2"/>
    <s v="Accessories"/>
    <s v="Memorex Mini Travel Drive 64 GB USB 2.0 Flash Drive"/>
    <n v="36.24"/>
    <x v="7"/>
    <n v="0"/>
    <x v="2914"/>
  </r>
  <r>
    <n v="3292"/>
    <s v="CA-2013-167290"/>
    <n v="2013"/>
    <d v="2013-10-31T00:00:00"/>
    <d v="2013-11-05T00:00:00"/>
    <s v="Standard Class"/>
    <x v="639"/>
    <s v="Jason Fortune-"/>
    <s v="Consumer"/>
    <x v="0"/>
    <s v="Sterling Heights"/>
    <s v="Michigan"/>
    <n v="48310"/>
    <s v="Central"/>
    <s v="OFF-AR-10004078"/>
    <x v="1"/>
    <s v="Art"/>
    <s v="Newell 312"/>
    <n v="11.68"/>
    <x v="0"/>
    <n v="0"/>
    <x v="2915"/>
  </r>
  <r>
    <n v="3293"/>
    <s v="CA-2011-106264"/>
    <n v="2011"/>
    <d v="2011-12-26T00:00:00"/>
    <d v="2011-12-30T00:00:00"/>
    <s v="Standard Class"/>
    <x v="242"/>
    <s v="Clytie Kelty"/>
    <s v="Consumer"/>
    <x v="0"/>
    <s v="San Diego"/>
    <s v="California"/>
    <n v="92024"/>
    <s v="West"/>
    <s v="OFF-SU-10002189"/>
    <x v="1"/>
    <s v="Supplies"/>
    <s v="Acme Rosewood Handle Letter Opener"/>
    <n v="11.91"/>
    <x v="1"/>
    <n v="0"/>
    <x v="2916"/>
  </r>
  <r>
    <n v="3294"/>
    <s v="CA-2011-106264"/>
    <n v="2011"/>
    <d v="2011-12-26T00:00:00"/>
    <d v="2011-12-30T00:00:00"/>
    <s v="Standard Class"/>
    <x v="242"/>
    <s v="Clytie Kelty"/>
    <s v="Consumer"/>
    <x v="0"/>
    <s v="San Diego"/>
    <s v="California"/>
    <n v="92024"/>
    <s v="West"/>
    <s v="FUR-FU-10001852"/>
    <x v="0"/>
    <s v="Furnishings"/>
    <s v="Eldon Regeneration Recycled Desk Accessories, Smoke"/>
    <n v="3.48"/>
    <x v="0"/>
    <n v="0"/>
    <x v="2917"/>
  </r>
  <r>
    <n v="3295"/>
    <s v="CA-2011-138023"/>
    <n v="2011"/>
    <d v="2011-08-15T00:00:00"/>
    <d v="2011-08-18T00:00:00"/>
    <s v="First Class"/>
    <x v="168"/>
    <s v="Keith Herrera"/>
    <s v="Consumer"/>
    <x v="0"/>
    <s v="Dallas"/>
    <s v="Texas"/>
    <n v="75081"/>
    <s v="Central"/>
    <s v="OFF-BI-10003638"/>
    <x v="1"/>
    <s v="Binders"/>
    <s v="GBC Durable Plastic Covers"/>
    <n v="30.959999999999994"/>
    <x v="8"/>
    <n v="0.8"/>
    <x v="2918"/>
  </r>
  <r>
    <n v="3296"/>
    <s v="CA-2014-113418"/>
    <n v="2014"/>
    <d v="2014-10-02T00:00:00"/>
    <d v="2014-10-04T00:00:00"/>
    <s v="First Class"/>
    <x v="475"/>
    <s v="Corinna Mitchell"/>
    <s v="Home Office"/>
    <x v="0"/>
    <s v="New York City"/>
    <s v="New York"/>
    <n v="10035"/>
    <s v="East"/>
    <s v="TEC-MA-10002428"/>
    <x v="2"/>
    <s v="Machines"/>
    <s v="Fellowes Powershred HS-440 4-Sheet High Security Shredder"/>
    <n v="1704.89"/>
    <x v="10"/>
    <n v="0"/>
    <x v="2919"/>
  </r>
  <r>
    <n v="3297"/>
    <s v="US-2012-110569"/>
    <n v="2012"/>
    <d v="2012-05-23T00:00:00"/>
    <d v="2012-05-30T00:00:00"/>
    <s v="Standard Class"/>
    <x v="12"/>
    <s v="Emily Burns"/>
    <s v="Consumer"/>
    <x v="0"/>
    <s v="Phoenix"/>
    <s v="Arizona"/>
    <n v="85023"/>
    <s v="West"/>
    <s v="OFF-BI-10001036"/>
    <x v="1"/>
    <s v="Binders"/>
    <s v="Cardinal EasyOpen D-Ring Binders"/>
    <n v="19.194000000000003"/>
    <x v="3"/>
    <n v="0.7"/>
    <x v="2920"/>
  </r>
  <r>
    <n v="3298"/>
    <s v="US-2012-110569"/>
    <n v="2012"/>
    <d v="2012-05-23T00:00:00"/>
    <d v="2012-05-30T00:00:00"/>
    <s v="Standard Class"/>
    <x v="12"/>
    <s v="Emily Burns"/>
    <s v="Consumer"/>
    <x v="0"/>
    <s v="Phoenix"/>
    <s v="Arizona"/>
    <n v="85023"/>
    <s v="West"/>
    <s v="OFF-AP-10004708"/>
    <x v="1"/>
    <s v="Appliances"/>
    <s v="Fellowes Superior 10 Outlet Split Surge Protector"/>
    <n v="121.79200000000002"/>
    <x v="4"/>
    <n v="0.2"/>
    <x v="1729"/>
  </r>
  <r>
    <n v="3299"/>
    <s v="CA-2014-136308"/>
    <n v="2014"/>
    <d v="2014-11-17T00:00:00"/>
    <d v="2014-11-17T00:00:00"/>
    <s v="Same Day"/>
    <x v="360"/>
    <s v="Mitch Willingham"/>
    <s v="Corporate"/>
    <x v="0"/>
    <s v="San Francisco"/>
    <s v="California"/>
    <n v="94122"/>
    <s v="West"/>
    <s v="TEC-MA-10000488"/>
    <x v="2"/>
    <s v="Machines"/>
    <s v="Bady BDG101FRU Card Printer"/>
    <n v="1919.9760000000001"/>
    <x v="1"/>
    <n v="0.2"/>
    <x v="2432"/>
  </r>
  <r>
    <n v="3300"/>
    <s v="US-2011-159926"/>
    <n v="2011"/>
    <d v="2011-11-18T00:00:00"/>
    <d v="2011-11-22T00:00:00"/>
    <s v="Standard Class"/>
    <x v="229"/>
    <s v="Carlos Soltero"/>
    <s v="Consumer"/>
    <x v="0"/>
    <s v="Philadelphia"/>
    <s v="Pennsylvania"/>
    <n v="19140"/>
    <s v="East"/>
    <s v="OFF-BI-10003656"/>
    <x v="1"/>
    <s v="Binders"/>
    <s v="Fellowes PB200 Plastic Comb Binding Machine"/>
    <n v="50.997000000000007"/>
    <x v="7"/>
    <n v="0.7"/>
    <x v="2921"/>
  </r>
  <r>
    <n v="3301"/>
    <s v="US-2011-159926"/>
    <n v="2011"/>
    <d v="2011-11-18T00:00:00"/>
    <d v="2011-11-22T00:00:00"/>
    <s v="Standard Class"/>
    <x v="229"/>
    <s v="Carlos Soltero"/>
    <s v="Consumer"/>
    <x v="0"/>
    <s v="Philadelphia"/>
    <s v="Pennsylvania"/>
    <n v="19140"/>
    <s v="East"/>
    <s v="OFF-ST-10003656"/>
    <x v="1"/>
    <s v="Storage"/>
    <s v="Safco Industrial Wire Shelving"/>
    <n v="76.792000000000002"/>
    <x v="7"/>
    <n v="0.2"/>
    <x v="2922"/>
  </r>
  <r>
    <n v="3302"/>
    <s v="US-2011-159926"/>
    <n v="2011"/>
    <d v="2011-11-18T00:00:00"/>
    <d v="2011-11-22T00:00:00"/>
    <s v="Standard Class"/>
    <x v="229"/>
    <s v="Carlos Soltero"/>
    <s v="Consumer"/>
    <x v="0"/>
    <s v="Philadelphia"/>
    <s v="Pennsylvania"/>
    <n v="19140"/>
    <s v="East"/>
    <s v="TEC-PH-10001128"/>
    <x v="2"/>
    <s v="Phones"/>
    <s v="Motorola Droid Maxx"/>
    <n v="539.96399999999994"/>
    <x v="5"/>
    <n v="0.4"/>
    <x v="2923"/>
  </r>
  <r>
    <n v="3303"/>
    <s v="US-2011-159926"/>
    <n v="2011"/>
    <d v="2011-11-18T00:00:00"/>
    <d v="2011-11-22T00:00:00"/>
    <s v="Standard Class"/>
    <x v="229"/>
    <s v="Carlos Soltero"/>
    <s v="Consumer"/>
    <x v="0"/>
    <s v="Philadelphia"/>
    <s v="Pennsylvania"/>
    <n v="19140"/>
    <s v="East"/>
    <s v="FUR-FU-10001473"/>
    <x v="0"/>
    <s v="Furnishings"/>
    <s v="Eldon Executive Woodline II Desk Accessories, Mahogany"/>
    <n v="60.311999999999998"/>
    <x v="1"/>
    <n v="0.2"/>
    <x v="2881"/>
  </r>
  <r>
    <n v="3304"/>
    <s v="US-2011-159926"/>
    <n v="2011"/>
    <d v="2011-11-18T00:00:00"/>
    <d v="2011-11-22T00:00:00"/>
    <s v="Standard Class"/>
    <x v="229"/>
    <s v="Carlos Soltero"/>
    <s v="Consumer"/>
    <x v="0"/>
    <s v="Philadelphia"/>
    <s v="Pennsylvania"/>
    <n v="19140"/>
    <s v="East"/>
    <s v="OFF-BI-10004656"/>
    <x v="1"/>
    <s v="Binders"/>
    <s v="Peel &amp; Stick Add-On Corner Pockets"/>
    <n v="1.9440000000000004"/>
    <x v="1"/>
    <n v="0.7"/>
    <x v="2924"/>
  </r>
  <r>
    <n v="3305"/>
    <s v="CA-2011-104738"/>
    <n v="2011"/>
    <d v="2011-12-30T00:00:00"/>
    <d v="2012-01-01T00:00:00"/>
    <s v="Second Class"/>
    <x v="407"/>
    <s v="Stefania Perrino"/>
    <s v="Corporate"/>
    <x v="0"/>
    <s v="Laredo"/>
    <s v="Texas"/>
    <n v="78041"/>
    <s v="Central"/>
    <s v="OFF-EN-10004955"/>
    <x v="1"/>
    <s v="Envelopes"/>
    <s v="Fashion Color Clasp Envelopes"/>
    <n v="12.984000000000002"/>
    <x v="1"/>
    <n v="0.2"/>
    <x v="2925"/>
  </r>
  <r>
    <n v="3306"/>
    <s v="CA-2011-104738"/>
    <n v="2011"/>
    <d v="2011-12-30T00:00:00"/>
    <d v="2012-01-01T00:00:00"/>
    <s v="Second Class"/>
    <x v="407"/>
    <s v="Stefania Perrino"/>
    <s v="Corporate"/>
    <x v="0"/>
    <s v="Laredo"/>
    <s v="Texas"/>
    <n v="78041"/>
    <s v="Central"/>
    <s v="TEC-PH-10002468"/>
    <x v="2"/>
    <s v="Phones"/>
    <s v="Plantronics CS 50-USB - headset - Convertible, Monaural"/>
    <n v="217.58400000000003"/>
    <x v="0"/>
    <n v="0.2"/>
    <x v="2926"/>
  </r>
  <r>
    <n v="3307"/>
    <s v="CA-2011-104738"/>
    <n v="2011"/>
    <d v="2011-12-30T00:00:00"/>
    <d v="2012-01-01T00:00:00"/>
    <s v="Second Class"/>
    <x v="407"/>
    <s v="Stefania Perrino"/>
    <s v="Corporate"/>
    <x v="0"/>
    <s v="Laredo"/>
    <s v="Texas"/>
    <n v="78041"/>
    <s v="Central"/>
    <s v="TEC-PH-10000576"/>
    <x v="2"/>
    <s v="Phones"/>
    <s v="AT&amp;T 1080 Corded phone"/>
    <n v="328.77600000000007"/>
    <x v="1"/>
    <n v="0.2"/>
    <x v="2927"/>
  </r>
  <r>
    <n v="3308"/>
    <s v="CA-2011-104738"/>
    <n v="2011"/>
    <d v="2011-12-30T00:00:00"/>
    <d v="2012-01-01T00:00:00"/>
    <s v="Second Class"/>
    <x v="407"/>
    <s v="Stefania Perrino"/>
    <s v="Corporate"/>
    <x v="0"/>
    <s v="Laredo"/>
    <s v="Texas"/>
    <n v="78041"/>
    <s v="Central"/>
    <s v="OFF-BI-10002160"/>
    <x v="1"/>
    <s v="Binders"/>
    <s v="Acco Hanging Data Binders"/>
    <n v="2.2859999999999996"/>
    <x v="1"/>
    <n v="0.8"/>
    <x v="2928"/>
  </r>
  <r>
    <n v="3309"/>
    <s v="CA-2011-104738"/>
    <n v="2011"/>
    <d v="2011-12-30T00:00:00"/>
    <d v="2012-01-01T00:00:00"/>
    <s v="Second Class"/>
    <x v="407"/>
    <s v="Stefania Perrino"/>
    <s v="Corporate"/>
    <x v="0"/>
    <s v="Laredo"/>
    <s v="Texas"/>
    <n v="78041"/>
    <s v="Central"/>
    <s v="TEC-AC-10003628"/>
    <x v="2"/>
    <s v="Accessories"/>
    <s v="Logitech 910-002974 M325 Wireless Mouse for Web Scrolling"/>
    <n v="47.984000000000002"/>
    <x v="0"/>
    <n v="0.2"/>
    <x v="2929"/>
  </r>
  <r>
    <n v="3310"/>
    <s v="CA-2012-144386"/>
    <n v="2012"/>
    <d v="2012-11-05T00:00:00"/>
    <d v="2012-11-11T00:00:00"/>
    <s v="Standard Class"/>
    <x v="265"/>
    <s v="Grant Thornton"/>
    <s v="Corporate"/>
    <x v="0"/>
    <s v="New York City"/>
    <s v="New York"/>
    <n v="10009"/>
    <s v="East"/>
    <s v="OFF-BI-10001116"/>
    <x v="1"/>
    <s v="Binders"/>
    <s v="Wilson Jones 1&quot; Hanging DublLock Ring Binders"/>
    <n v="25.344000000000001"/>
    <x v="5"/>
    <n v="0.2"/>
    <x v="2930"/>
  </r>
  <r>
    <n v="3311"/>
    <s v="CA-2013-111416"/>
    <n v="2013"/>
    <d v="2013-09-18T00:00:00"/>
    <d v="2013-09-23T00:00:00"/>
    <s v="Standard Class"/>
    <x v="560"/>
    <s v="Luke Weiss"/>
    <s v="Consumer"/>
    <x v="0"/>
    <s v="New York City"/>
    <s v="New York"/>
    <n v="10035"/>
    <s v="East"/>
    <s v="OFF-BI-10002026"/>
    <x v="1"/>
    <s v="Binders"/>
    <s v="Avery Arch Ring Binders"/>
    <n v="232.40000000000003"/>
    <x v="2"/>
    <n v="0.2"/>
    <x v="2931"/>
  </r>
  <r>
    <n v="3312"/>
    <s v="CA-2013-162747"/>
    <n v="2013"/>
    <d v="2013-03-21T00:00:00"/>
    <d v="2013-03-26T00:00:00"/>
    <s v="Second Class"/>
    <x v="692"/>
    <s v="Aaron Hawkins"/>
    <s v="Corporate"/>
    <x v="0"/>
    <s v="Gulfport"/>
    <s v="Mississippi"/>
    <n v="39503"/>
    <s v="South"/>
    <s v="FUR-FU-10003691"/>
    <x v="0"/>
    <s v="Furnishings"/>
    <s v="Eldon Image Series Desk Accessories, Ebony"/>
    <n v="86.45"/>
    <x v="3"/>
    <n v="0"/>
    <x v="2932"/>
  </r>
  <r>
    <n v="3313"/>
    <s v="US-2011-133130"/>
    <n v="2011"/>
    <d v="2011-09-27T00:00:00"/>
    <d v="2011-10-01T00:00:00"/>
    <s v="Standard Class"/>
    <x v="513"/>
    <s v="Thea Hendricks"/>
    <s v="Consumer"/>
    <x v="0"/>
    <s v="San Diego"/>
    <s v="California"/>
    <n v="92037"/>
    <s v="West"/>
    <s v="FUR-CH-10002602"/>
    <x v="0"/>
    <s v="Chairs"/>
    <s v="DMI Arturo Collection Mission-style Design Wood Chair"/>
    <n v="603.91999999999996"/>
    <x v="2"/>
    <n v="0.2"/>
    <x v="2933"/>
  </r>
  <r>
    <n v="3314"/>
    <s v="US-2011-133130"/>
    <n v="2011"/>
    <d v="2011-09-27T00:00:00"/>
    <d v="2011-10-01T00:00:00"/>
    <s v="Standard Class"/>
    <x v="513"/>
    <s v="Thea Hendricks"/>
    <s v="Consumer"/>
    <x v="0"/>
    <s v="San Diego"/>
    <s v="California"/>
    <n v="92037"/>
    <s v="West"/>
    <s v="OFF-PA-10000675"/>
    <x v="1"/>
    <s v="Paper"/>
    <s v="Xerox 1919"/>
    <n v="81.98"/>
    <x v="0"/>
    <n v="0"/>
    <x v="2934"/>
  </r>
  <r>
    <n v="3315"/>
    <s v="CA-2014-169978"/>
    <n v="2014"/>
    <d v="2014-12-25T00:00:00"/>
    <d v="2014-12-29T00:00:00"/>
    <s v="Standard Class"/>
    <x v="643"/>
    <s v="Hunter Glantz"/>
    <s v="Consumer"/>
    <x v="0"/>
    <s v="Oceanside"/>
    <s v="New York"/>
    <n v="11572"/>
    <s v="East"/>
    <s v="FUR-CH-10002602"/>
    <x v="0"/>
    <s v="Chairs"/>
    <s v="DMI Arturo Collection Mission-style Design Wood Chair"/>
    <n v="271.76400000000001"/>
    <x v="0"/>
    <n v="0.1"/>
    <x v="2935"/>
  </r>
  <r>
    <n v="3316"/>
    <s v="CA-2014-169978"/>
    <n v="2014"/>
    <d v="2014-12-25T00:00:00"/>
    <d v="2014-12-29T00:00:00"/>
    <s v="Standard Class"/>
    <x v="643"/>
    <s v="Hunter Glantz"/>
    <s v="Consumer"/>
    <x v="0"/>
    <s v="Oceanside"/>
    <s v="New York"/>
    <n v="11572"/>
    <s v="East"/>
    <s v="OFF-BI-10001900"/>
    <x v="1"/>
    <s v="Binders"/>
    <s v="DXL Angle-View Binders with Locking Rings, Black"/>
    <n v="14.376000000000001"/>
    <x v="1"/>
    <n v="0.2"/>
    <x v="2936"/>
  </r>
  <r>
    <n v="3317"/>
    <s v="CA-2014-161739"/>
    <n v="2014"/>
    <d v="2014-11-11T00:00:00"/>
    <d v="2014-11-16T00:00:00"/>
    <s v="Second Class"/>
    <x v="494"/>
    <s v="Edward Becker"/>
    <s v="Corporate"/>
    <x v="0"/>
    <s v="Round Rock"/>
    <s v="Texas"/>
    <n v="78664"/>
    <s v="Central"/>
    <s v="FUR-FU-10001468"/>
    <x v="0"/>
    <s v="Furnishings"/>
    <s v="Tenex Antistatic Computer Chair Mats"/>
    <n v="341.96"/>
    <x v="2"/>
    <n v="0.6"/>
    <x v="2937"/>
  </r>
  <r>
    <n v="3318"/>
    <s v="CA-2012-165057"/>
    <n v="2012"/>
    <d v="2012-09-11T00:00:00"/>
    <d v="2012-09-15T00:00:00"/>
    <s v="Standard Class"/>
    <x v="56"/>
    <s v="Steven Cartwright"/>
    <s v="Consumer"/>
    <x v="0"/>
    <s v="Redlands"/>
    <s v="California"/>
    <n v="92374"/>
    <s v="West"/>
    <s v="OFF-AR-10004648"/>
    <x v="1"/>
    <s v="Art"/>
    <s v="Boston 19500 Mighty Mite Electric Pencil Sharpener"/>
    <n v="181.35"/>
    <x v="6"/>
    <n v="0"/>
    <x v="2938"/>
  </r>
  <r>
    <n v="3319"/>
    <s v="CA-2012-165057"/>
    <n v="2012"/>
    <d v="2012-09-11T00:00:00"/>
    <d v="2012-09-15T00:00:00"/>
    <s v="Standard Class"/>
    <x v="56"/>
    <s v="Steven Cartwright"/>
    <s v="Consumer"/>
    <x v="0"/>
    <s v="Redlands"/>
    <s v="California"/>
    <n v="92374"/>
    <s v="West"/>
    <s v="OFF-LA-10003190"/>
    <x v="1"/>
    <s v="Labels"/>
    <s v="Avery 474"/>
    <n v="8.64"/>
    <x v="1"/>
    <n v="0"/>
    <x v="913"/>
  </r>
  <r>
    <n v="3320"/>
    <s v="CA-2011-134551"/>
    <n v="2011"/>
    <d v="2011-12-20T00:00:00"/>
    <d v="2011-12-25T00:00:00"/>
    <s v="Standard Class"/>
    <x v="700"/>
    <s v="Tony Sayre"/>
    <s v="Consumer"/>
    <x v="0"/>
    <s v="Columbia"/>
    <s v="Tennessee"/>
    <n v="38401"/>
    <s v="South"/>
    <s v="OFF-AP-10004868"/>
    <x v="1"/>
    <s v="Appliances"/>
    <s v="Hoover Commercial Soft Guard Upright Vacuum And Disposable Filtration Bags"/>
    <n v="43.512"/>
    <x v="3"/>
    <n v="0.2"/>
    <x v="2939"/>
  </r>
  <r>
    <n v="3321"/>
    <s v="CA-2011-134551"/>
    <n v="2011"/>
    <d v="2011-12-20T00:00:00"/>
    <d v="2011-12-25T00:00:00"/>
    <s v="Standard Class"/>
    <x v="700"/>
    <s v="Tony Sayre"/>
    <s v="Consumer"/>
    <x v="0"/>
    <s v="Columbia"/>
    <s v="Tennessee"/>
    <n v="38401"/>
    <s v="South"/>
    <s v="FUR-CH-10004287"/>
    <x v="0"/>
    <s v="Chairs"/>
    <s v="SAFCO Arco Folding Chair"/>
    <n v="662.88"/>
    <x v="1"/>
    <n v="0.2"/>
    <x v="1776"/>
  </r>
  <r>
    <n v="3322"/>
    <s v="CA-2011-134551"/>
    <n v="2011"/>
    <d v="2011-12-20T00:00:00"/>
    <d v="2011-12-25T00:00:00"/>
    <s v="Standard Class"/>
    <x v="700"/>
    <s v="Tony Sayre"/>
    <s v="Consumer"/>
    <x v="0"/>
    <s v="Columbia"/>
    <s v="Tennessee"/>
    <n v="38401"/>
    <s v="South"/>
    <s v="OFF-PA-10002689"/>
    <x v="1"/>
    <s v="Paper"/>
    <s v="Weyerhaeuser First Choice Laser/Copy Paper (20Lb. and 88 Bright)"/>
    <n v="25.920000000000005"/>
    <x v="2"/>
    <n v="0.2"/>
    <x v="1446"/>
  </r>
  <r>
    <n v="3323"/>
    <s v="CA-2012-120810"/>
    <n v="2012"/>
    <d v="2012-07-23T00:00:00"/>
    <d v="2012-07-27T00:00:00"/>
    <s v="Standard Class"/>
    <x v="274"/>
    <s v="Tracy Hopkins"/>
    <s v="Home Office"/>
    <x v="0"/>
    <s v="New York City"/>
    <s v="New York"/>
    <n v="10009"/>
    <s v="East"/>
    <s v="OFF-AP-10002892"/>
    <x v="1"/>
    <s v="Appliances"/>
    <s v="Belkin F5C206VTEL 6 Outlet Surge"/>
    <n v="68.94"/>
    <x v="1"/>
    <n v="0"/>
    <x v="2940"/>
  </r>
  <r>
    <n v="3324"/>
    <s v="CA-2012-120810"/>
    <n v="2012"/>
    <d v="2012-07-23T00:00:00"/>
    <d v="2012-07-27T00:00:00"/>
    <s v="Standard Class"/>
    <x v="274"/>
    <s v="Tracy Hopkins"/>
    <s v="Home Office"/>
    <x v="0"/>
    <s v="New York City"/>
    <s v="New York"/>
    <n v="10009"/>
    <s v="East"/>
    <s v="FUR-FU-10002253"/>
    <x v="0"/>
    <s v="Furnishings"/>
    <s v="Howard Miller 13&quot; Diameter Pewter Finish Round Wall Clock"/>
    <n v="128.82"/>
    <x v="1"/>
    <n v="0"/>
    <x v="2941"/>
  </r>
  <r>
    <n v="3325"/>
    <s v="CA-2011-165309"/>
    <n v="2011"/>
    <d v="2011-11-11T00:00:00"/>
    <d v="2011-11-15T00:00:00"/>
    <s v="Standard Class"/>
    <x v="30"/>
    <s v="Karen Daniels"/>
    <s v="Consumer"/>
    <x v="0"/>
    <s v="Houston"/>
    <s v="Texas"/>
    <n v="77095"/>
    <s v="Central"/>
    <s v="OFF-BI-10001359"/>
    <x v="1"/>
    <s v="Binders"/>
    <s v="GBC DocuBind TL300 Electric Binding System"/>
    <n v="896.98999999999978"/>
    <x v="2"/>
    <n v="0.8"/>
    <x v="2942"/>
  </r>
  <r>
    <n v="3326"/>
    <s v="CA-2011-165309"/>
    <n v="2011"/>
    <d v="2011-11-11T00:00:00"/>
    <d v="2011-11-15T00:00:00"/>
    <s v="Standard Class"/>
    <x v="30"/>
    <s v="Karen Daniels"/>
    <s v="Consumer"/>
    <x v="0"/>
    <s v="Houston"/>
    <s v="Texas"/>
    <n v="77095"/>
    <s v="Central"/>
    <s v="OFF-BI-10001267"/>
    <x v="1"/>
    <s v="Binders"/>
    <s v="Universal Recycled Hanging Pressboard Report Binders, Letter Size"/>
    <n v="1.2339999999999998"/>
    <x v="7"/>
    <n v="0.8"/>
    <x v="2943"/>
  </r>
  <r>
    <n v="3327"/>
    <s v="CA-2011-165309"/>
    <n v="2011"/>
    <d v="2011-11-11T00:00:00"/>
    <d v="2011-11-15T00:00:00"/>
    <s v="Standard Class"/>
    <x v="30"/>
    <s v="Karen Daniels"/>
    <s v="Consumer"/>
    <x v="0"/>
    <s v="Houston"/>
    <s v="Texas"/>
    <n v="77095"/>
    <s v="Central"/>
    <s v="OFF-AR-10003582"/>
    <x v="1"/>
    <s v="Art"/>
    <s v="Boston Electric Pencil Sharpener, Model 1818, Charcoal Black"/>
    <n v="67.56"/>
    <x v="1"/>
    <n v="0.2"/>
    <x v="2944"/>
  </r>
  <r>
    <n v="3328"/>
    <s v="CA-2011-165309"/>
    <n v="2011"/>
    <d v="2011-11-11T00:00:00"/>
    <d v="2011-11-15T00:00:00"/>
    <s v="Standard Class"/>
    <x v="30"/>
    <s v="Karen Daniels"/>
    <s v="Consumer"/>
    <x v="0"/>
    <s v="Houston"/>
    <s v="Texas"/>
    <n v="77095"/>
    <s v="Central"/>
    <s v="OFF-PA-10003724"/>
    <x v="1"/>
    <s v="Paper"/>
    <s v="Wirebound Message Book, 4 per Page"/>
    <n v="21.720000000000002"/>
    <x v="2"/>
    <n v="0.2"/>
    <x v="2945"/>
  </r>
  <r>
    <n v="3329"/>
    <s v="CA-2011-165309"/>
    <n v="2011"/>
    <d v="2011-11-11T00:00:00"/>
    <d v="2011-11-15T00:00:00"/>
    <s v="Standard Class"/>
    <x v="30"/>
    <s v="Karen Daniels"/>
    <s v="Consumer"/>
    <x v="0"/>
    <s v="Houston"/>
    <s v="Texas"/>
    <n v="77095"/>
    <s v="Central"/>
    <s v="OFF-PA-10001033"/>
    <x v="1"/>
    <s v="Paper"/>
    <s v="Xerox 1893"/>
    <n v="262.33600000000001"/>
    <x v="8"/>
    <n v="0.2"/>
    <x v="2946"/>
  </r>
  <r>
    <n v="3330"/>
    <s v="CA-2011-165309"/>
    <n v="2011"/>
    <d v="2011-11-11T00:00:00"/>
    <d v="2011-11-15T00:00:00"/>
    <s v="Standard Class"/>
    <x v="30"/>
    <s v="Karen Daniels"/>
    <s v="Consumer"/>
    <x v="0"/>
    <s v="Houston"/>
    <s v="Texas"/>
    <n v="77095"/>
    <s v="Central"/>
    <s v="TEC-PH-10003505"/>
    <x v="2"/>
    <s v="Phones"/>
    <s v="Geemarc AmpliPOWER60"/>
    <n v="148.47999999999999"/>
    <x v="0"/>
    <n v="0.2"/>
    <x v="1570"/>
  </r>
  <r>
    <n v="3331"/>
    <s v="CA-2011-165309"/>
    <n v="2011"/>
    <d v="2011-11-11T00:00:00"/>
    <d v="2011-11-15T00:00:00"/>
    <s v="Standard Class"/>
    <x v="30"/>
    <s v="Karen Daniels"/>
    <s v="Consumer"/>
    <x v="0"/>
    <s v="Houston"/>
    <s v="Texas"/>
    <n v="77095"/>
    <s v="Central"/>
    <s v="TEC-PH-10004959"/>
    <x v="2"/>
    <s v="Phones"/>
    <s v="Classic Ivory Antique Telephone ZL1810"/>
    <n v="241.17599999999999"/>
    <x v="1"/>
    <n v="0.2"/>
    <x v="2947"/>
  </r>
  <r>
    <n v="3332"/>
    <s v="CA-2014-122595"/>
    <n v="2014"/>
    <d v="2014-12-15T00:00:00"/>
    <d v="2014-12-21T00:00:00"/>
    <s v="Standard Class"/>
    <x v="39"/>
    <s v="Gary Mitchum"/>
    <s v="Home Office"/>
    <x v="0"/>
    <s v="Chicago"/>
    <s v="Illinois"/>
    <n v="60653"/>
    <s v="Central"/>
    <s v="TEC-AC-10000474"/>
    <x v="2"/>
    <s v="Accessories"/>
    <s v="Kensington Expert Mouse Optical USB Trackball for PC or Mac"/>
    <n v="227.976"/>
    <x v="1"/>
    <n v="0.2"/>
    <x v="2948"/>
  </r>
  <r>
    <n v="3333"/>
    <s v="CA-2014-122595"/>
    <n v="2014"/>
    <d v="2014-12-15T00:00:00"/>
    <d v="2014-12-21T00:00:00"/>
    <s v="Standard Class"/>
    <x v="39"/>
    <s v="Gary Mitchum"/>
    <s v="Home Office"/>
    <x v="0"/>
    <s v="Chicago"/>
    <s v="Illinois"/>
    <n v="60653"/>
    <s v="Central"/>
    <s v="TEC-PH-10003095"/>
    <x v="2"/>
    <s v="Phones"/>
    <s v="Samsung HM1900 Bluetooth Headset"/>
    <n v="52.679999999999993"/>
    <x v="1"/>
    <n v="0.2"/>
    <x v="2949"/>
  </r>
  <r>
    <n v="3334"/>
    <s v="CA-2014-122595"/>
    <n v="2014"/>
    <d v="2014-12-15T00:00:00"/>
    <d v="2014-12-21T00:00:00"/>
    <s v="Standard Class"/>
    <x v="39"/>
    <s v="Gary Mitchum"/>
    <s v="Home Office"/>
    <x v="0"/>
    <s v="Chicago"/>
    <s v="Illinois"/>
    <n v="60653"/>
    <s v="Central"/>
    <s v="FUR-FU-10002963"/>
    <x v="0"/>
    <s v="Furnishings"/>
    <s v="Master Caster Door Stop, Gray"/>
    <n v="2.032"/>
    <x v="7"/>
    <n v="0.6"/>
    <x v="2950"/>
  </r>
  <r>
    <n v="3335"/>
    <s v="US-2014-109253"/>
    <n v="2014"/>
    <d v="2014-08-22T00:00:00"/>
    <d v="2014-08-23T00:00:00"/>
    <s v="First Class"/>
    <x v="701"/>
    <s v="Patrick Ryan"/>
    <s v="Consumer"/>
    <x v="0"/>
    <s v="Oakland"/>
    <s v="California"/>
    <n v="94601"/>
    <s v="West"/>
    <s v="OFF-AR-10000203"/>
    <x v="1"/>
    <s v="Art"/>
    <s v="Newell 336"/>
    <n v="17.12"/>
    <x v="4"/>
    <n v="0"/>
    <x v="2951"/>
  </r>
  <r>
    <n v="3336"/>
    <s v="US-2014-109253"/>
    <n v="2014"/>
    <d v="2014-08-22T00:00:00"/>
    <d v="2014-08-23T00:00:00"/>
    <s v="First Class"/>
    <x v="701"/>
    <s v="Patrick Ryan"/>
    <s v="Consumer"/>
    <x v="0"/>
    <s v="Oakland"/>
    <s v="California"/>
    <n v="94601"/>
    <s v="West"/>
    <s v="TEC-PH-10004667"/>
    <x v="2"/>
    <s v="Phones"/>
    <s v="Cisco 8x8 Inc. 6753i IP Business Phone System"/>
    <n v="431.96800000000007"/>
    <x v="4"/>
    <n v="0.2"/>
    <x v="2952"/>
  </r>
  <r>
    <n v="3337"/>
    <s v="US-2014-109253"/>
    <n v="2014"/>
    <d v="2014-08-22T00:00:00"/>
    <d v="2014-08-23T00:00:00"/>
    <s v="First Class"/>
    <x v="701"/>
    <s v="Patrick Ryan"/>
    <s v="Consumer"/>
    <x v="0"/>
    <s v="Oakland"/>
    <s v="California"/>
    <n v="94601"/>
    <s v="West"/>
    <s v="FUR-FU-10000193"/>
    <x v="0"/>
    <s v="Furnishings"/>
    <s v="Tenex Chairmats For Use with Hard Floors"/>
    <n v="129.91999999999999"/>
    <x v="4"/>
    <n v="0"/>
    <x v="2953"/>
  </r>
  <r>
    <n v="3338"/>
    <s v="US-2014-109253"/>
    <n v="2014"/>
    <d v="2014-08-22T00:00:00"/>
    <d v="2014-08-23T00:00:00"/>
    <s v="First Class"/>
    <x v="701"/>
    <s v="Patrick Ryan"/>
    <s v="Consumer"/>
    <x v="0"/>
    <s v="Oakland"/>
    <s v="California"/>
    <n v="94601"/>
    <s v="West"/>
    <s v="FUR-TA-10001539"/>
    <x v="0"/>
    <s v="Tables"/>
    <s v="Chromcraft Rectangular Conference Tables"/>
    <n v="568.72800000000007"/>
    <x v="1"/>
    <n v="0.2"/>
    <x v="2954"/>
  </r>
  <r>
    <n v="3339"/>
    <s v="US-2014-109253"/>
    <n v="2014"/>
    <d v="2014-08-22T00:00:00"/>
    <d v="2014-08-23T00:00:00"/>
    <s v="First Class"/>
    <x v="701"/>
    <s v="Patrick Ryan"/>
    <s v="Consumer"/>
    <x v="0"/>
    <s v="Oakland"/>
    <s v="California"/>
    <n v="94601"/>
    <s v="West"/>
    <s v="OFF-BI-10000962"/>
    <x v="1"/>
    <s v="Binders"/>
    <s v="Acco Flexible ACCOHIDE Square Ring Data Binder, Dark Blue, 11 1/2&quot; X 14&quot; 7/8&quot;"/>
    <n v="117.14400000000001"/>
    <x v="6"/>
    <n v="0.2"/>
    <x v="2955"/>
  </r>
  <r>
    <n v="3340"/>
    <s v="US-2014-109253"/>
    <n v="2014"/>
    <d v="2014-08-22T00:00:00"/>
    <d v="2014-08-23T00:00:00"/>
    <s v="First Class"/>
    <x v="701"/>
    <s v="Patrick Ryan"/>
    <s v="Consumer"/>
    <x v="0"/>
    <s v="Oakland"/>
    <s v="California"/>
    <n v="94601"/>
    <s v="West"/>
    <s v="OFF-AP-10002867"/>
    <x v="1"/>
    <s v="Appliances"/>
    <s v="Fellowes Command Center 5-outlet power strip"/>
    <n v="203.52"/>
    <x v="1"/>
    <n v="0"/>
    <x v="2956"/>
  </r>
  <r>
    <n v="3341"/>
    <s v="US-2014-109253"/>
    <n v="2014"/>
    <d v="2014-08-22T00:00:00"/>
    <d v="2014-08-23T00:00:00"/>
    <s v="First Class"/>
    <x v="701"/>
    <s v="Patrick Ryan"/>
    <s v="Consumer"/>
    <x v="0"/>
    <s v="Oakland"/>
    <s v="California"/>
    <n v="94601"/>
    <s v="West"/>
    <s v="OFF-LA-10001158"/>
    <x v="1"/>
    <s v="Labels"/>
    <s v="Avery Address/Shipping Labels for Typewriters, 4&quot; x 2&quot;"/>
    <n v="51.75"/>
    <x v="2"/>
    <n v="0"/>
    <x v="2957"/>
  </r>
  <r>
    <n v="3342"/>
    <s v="CA-2013-145982"/>
    <n v="2013"/>
    <d v="2013-08-28T00:00:00"/>
    <d v="2013-09-02T00:00:00"/>
    <s v="Second Class"/>
    <x v="26"/>
    <s v="Ted Butterfield"/>
    <s v="Consumer"/>
    <x v="0"/>
    <s v="Quincy"/>
    <s v="Massachusetts"/>
    <n v="2169"/>
    <s v="East"/>
    <s v="OFF-PA-10000675"/>
    <x v="1"/>
    <s v="Paper"/>
    <s v="Xerox 1919"/>
    <n v="122.97"/>
    <x v="1"/>
    <n v="0"/>
    <x v="1295"/>
  </r>
  <r>
    <n v="3343"/>
    <s v="CA-2013-145982"/>
    <n v="2013"/>
    <d v="2013-08-28T00:00:00"/>
    <d v="2013-09-02T00:00:00"/>
    <s v="Second Class"/>
    <x v="26"/>
    <s v="Ted Butterfield"/>
    <s v="Consumer"/>
    <x v="0"/>
    <s v="Quincy"/>
    <s v="Massachusetts"/>
    <n v="2169"/>
    <s v="East"/>
    <s v="FUR-TA-10001307"/>
    <x v="0"/>
    <s v="Tables"/>
    <s v="SAFCO PlanMaster Heigh-Adjustable Drafting Table Base, 43w x 30d x 30-37h, Black"/>
    <n v="244.61499999999998"/>
    <x v="7"/>
    <n v="0.3"/>
    <x v="2958"/>
  </r>
  <r>
    <n v="3344"/>
    <s v="CA-2013-145982"/>
    <n v="2013"/>
    <d v="2013-08-28T00:00:00"/>
    <d v="2013-09-02T00:00:00"/>
    <s v="Second Class"/>
    <x v="26"/>
    <s v="Ted Butterfield"/>
    <s v="Consumer"/>
    <x v="0"/>
    <s v="Quincy"/>
    <s v="Massachusetts"/>
    <n v="2169"/>
    <s v="East"/>
    <s v="TEC-PH-10000011"/>
    <x v="2"/>
    <s v="Phones"/>
    <s v="PureGear Roll-On Screen Protector"/>
    <n v="59.97"/>
    <x v="1"/>
    <n v="0"/>
    <x v="2959"/>
  </r>
  <r>
    <n v="3345"/>
    <s v="CA-2013-145982"/>
    <n v="2013"/>
    <d v="2013-08-28T00:00:00"/>
    <d v="2013-09-02T00:00:00"/>
    <s v="Second Class"/>
    <x v="26"/>
    <s v="Ted Butterfield"/>
    <s v="Consumer"/>
    <x v="0"/>
    <s v="Quincy"/>
    <s v="Massachusetts"/>
    <n v="2169"/>
    <s v="East"/>
    <s v="OFF-PA-10002666"/>
    <x v="1"/>
    <s v="Paper"/>
    <s v="Southworth 25% Cotton Linen-Finish Paper &amp; Envelopes"/>
    <n v="81.540000000000006"/>
    <x v="6"/>
    <n v="0"/>
    <x v="2960"/>
  </r>
  <r>
    <n v="3346"/>
    <s v="CA-2013-145982"/>
    <n v="2013"/>
    <d v="2013-08-28T00:00:00"/>
    <d v="2013-09-02T00:00:00"/>
    <s v="Second Class"/>
    <x v="26"/>
    <s v="Ted Butterfield"/>
    <s v="Consumer"/>
    <x v="0"/>
    <s v="Quincy"/>
    <s v="Massachusetts"/>
    <n v="2169"/>
    <s v="East"/>
    <s v="OFF-FA-10000735"/>
    <x v="1"/>
    <s v="Fasteners"/>
    <s v="Staples"/>
    <n v="11.68"/>
    <x v="4"/>
    <n v="0"/>
    <x v="2961"/>
  </r>
  <r>
    <n v="3347"/>
    <s v="CA-2013-145982"/>
    <n v="2013"/>
    <d v="2013-08-28T00:00:00"/>
    <d v="2013-09-02T00:00:00"/>
    <s v="Second Class"/>
    <x v="26"/>
    <s v="Ted Butterfield"/>
    <s v="Consumer"/>
    <x v="0"/>
    <s v="Quincy"/>
    <s v="Massachusetts"/>
    <n v="2169"/>
    <s v="East"/>
    <s v="OFF-BI-10000174"/>
    <x v="1"/>
    <s v="Binders"/>
    <s v="Wilson Jones Clip &amp; Carry Folder Binder Tool for Ring Binders, Clear"/>
    <n v="29"/>
    <x v="2"/>
    <n v="0"/>
    <x v="2962"/>
  </r>
  <r>
    <n v="3348"/>
    <s v="CA-2012-112011"/>
    <n v="2012"/>
    <d v="2012-08-13T00:00:00"/>
    <d v="2012-08-20T00:00:00"/>
    <s v="Standard Class"/>
    <x v="21"/>
    <s v="Odella Nelson"/>
    <s v="Corporate"/>
    <x v="0"/>
    <s v="Yucaipa"/>
    <s v="California"/>
    <n v="92399"/>
    <s v="West"/>
    <s v="OFF-AR-10003156"/>
    <x v="1"/>
    <s v="Art"/>
    <s v="50 Colored Long Pencils"/>
    <n v="50.8"/>
    <x v="2"/>
    <n v="0"/>
    <x v="2963"/>
  </r>
  <r>
    <n v="3349"/>
    <s v="CA-2014-154732"/>
    <n v="2014"/>
    <d v="2014-11-06T00:00:00"/>
    <d v="2014-11-08T00:00:00"/>
    <s v="First Class"/>
    <x v="124"/>
    <s v="Alan Haines"/>
    <s v="Corporate"/>
    <x v="0"/>
    <s v="Chicago"/>
    <s v="Illinois"/>
    <n v="60623"/>
    <s v="Central"/>
    <s v="OFF-BI-10000474"/>
    <x v="1"/>
    <s v="Binders"/>
    <s v="Avery Recycled Flexi-View Covers for Binding Systems"/>
    <n v="16.029999999999998"/>
    <x v="2"/>
    <n v="0.8"/>
    <x v="2964"/>
  </r>
  <r>
    <n v="3350"/>
    <s v="US-2013-157308"/>
    <n v="2013"/>
    <d v="2013-08-18T00:00:00"/>
    <d v="2013-08-22T00:00:00"/>
    <s v="Standard Class"/>
    <x v="392"/>
    <s v="Neoma Murray"/>
    <s v="Consumer"/>
    <x v="0"/>
    <s v="Seattle"/>
    <s v="Washington"/>
    <n v="98105"/>
    <s v="West"/>
    <s v="OFF-BI-10003712"/>
    <x v="1"/>
    <s v="Binders"/>
    <s v="Acco Pressboard Covers with Storage Hooks, 14 7/8&quot; x 11&quot;, Light Blue"/>
    <n v="15.712000000000002"/>
    <x v="4"/>
    <n v="0.2"/>
    <x v="590"/>
  </r>
  <r>
    <n v="3351"/>
    <s v="CA-2013-147536"/>
    <n v="2013"/>
    <d v="2013-12-27T00:00:00"/>
    <d v="2014-01-01T00:00:00"/>
    <s v="Standard Class"/>
    <x v="239"/>
    <s v="Andrew Roberts"/>
    <s v="Consumer"/>
    <x v="0"/>
    <s v="New York City"/>
    <s v="New York"/>
    <n v="10024"/>
    <s v="East"/>
    <s v="TEC-AC-10003280"/>
    <x v="2"/>
    <s v="Accessories"/>
    <s v="Belkin F8E887 USB Wired Ergonomic Keyboard"/>
    <n v="89.97"/>
    <x v="1"/>
    <n v="0"/>
    <x v="2965"/>
  </r>
  <r>
    <n v="3352"/>
    <s v="US-2011-134733"/>
    <n v="2011"/>
    <d v="2011-09-23T00:00:00"/>
    <d v="2011-09-28T00:00:00"/>
    <s v="Standard Class"/>
    <x v="312"/>
    <s v="Brian Moss"/>
    <s v="Corporate"/>
    <x v="0"/>
    <s v="San Diego"/>
    <s v="California"/>
    <n v="92037"/>
    <s v="West"/>
    <s v="FUR-BO-10002916"/>
    <x v="0"/>
    <s v="Bookcases"/>
    <s v="Rush Hierlooms Collection 1&quot; Thick Stackable Bookcases"/>
    <n v="435.99900000000002"/>
    <x v="1"/>
    <n v="0.15"/>
    <x v="2966"/>
  </r>
  <r>
    <n v="3353"/>
    <s v="US-2011-134733"/>
    <n v="2011"/>
    <d v="2011-09-23T00:00:00"/>
    <d v="2011-09-28T00:00:00"/>
    <s v="Standard Class"/>
    <x v="312"/>
    <s v="Brian Moss"/>
    <s v="Corporate"/>
    <x v="0"/>
    <s v="San Diego"/>
    <s v="California"/>
    <n v="92037"/>
    <s v="West"/>
    <s v="TEC-PH-10002726"/>
    <x v="2"/>
    <s v="Phones"/>
    <s v="netTALK DUO VoIP Telephone Service"/>
    <n v="83.984000000000009"/>
    <x v="0"/>
    <n v="0.2"/>
    <x v="1488"/>
  </r>
  <r>
    <n v="3354"/>
    <s v="US-2011-150434"/>
    <n v="2011"/>
    <d v="2011-07-19T00:00:00"/>
    <d v="2011-07-24T00:00:00"/>
    <s v="Standard Class"/>
    <x v="119"/>
    <s v="Christine Abelman"/>
    <s v="Corporate"/>
    <x v="0"/>
    <s v="Bristol"/>
    <s v="Connecticut"/>
    <n v="6010"/>
    <s v="East"/>
    <s v="TEC-PH-10000895"/>
    <x v="2"/>
    <s v="Phones"/>
    <s v="Polycom VVX 310 VoIP phone"/>
    <n v="359.98"/>
    <x v="0"/>
    <n v="0"/>
    <x v="2967"/>
  </r>
  <r>
    <n v="3355"/>
    <s v="US-2011-150434"/>
    <n v="2011"/>
    <d v="2011-07-19T00:00:00"/>
    <d v="2011-07-24T00:00:00"/>
    <s v="Standard Class"/>
    <x v="119"/>
    <s v="Christine Abelman"/>
    <s v="Corporate"/>
    <x v="0"/>
    <s v="Bristol"/>
    <s v="Connecticut"/>
    <n v="6010"/>
    <s v="East"/>
    <s v="FUR-TA-10004152"/>
    <x v="0"/>
    <s v="Tables"/>
    <s v="Barricks 18&quot; x 48&quot; Non-Folding Utility Table with Bottom Storage Shelf"/>
    <n v="70.559999999999988"/>
    <x v="7"/>
    <n v="0.3"/>
    <x v="2968"/>
  </r>
  <r>
    <n v="3356"/>
    <s v="US-2011-150434"/>
    <n v="2011"/>
    <d v="2011-07-19T00:00:00"/>
    <d v="2011-07-24T00:00:00"/>
    <s v="Standard Class"/>
    <x v="119"/>
    <s v="Christine Abelman"/>
    <s v="Corporate"/>
    <x v="0"/>
    <s v="Bristol"/>
    <s v="Connecticut"/>
    <n v="6010"/>
    <s v="East"/>
    <s v="OFF-BI-10003694"/>
    <x v="1"/>
    <s v="Binders"/>
    <s v="Avery 3 1/2&quot; Diskette Storage Pages, 10/Pack"/>
    <n v="20.88"/>
    <x v="0"/>
    <n v="0"/>
    <x v="1597"/>
  </r>
  <r>
    <n v="3357"/>
    <s v="US-2011-150434"/>
    <n v="2011"/>
    <d v="2011-07-19T00:00:00"/>
    <d v="2011-07-24T00:00:00"/>
    <s v="Standard Class"/>
    <x v="119"/>
    <s v="Christine Abelman"/>
    <s v="Corporate"/>
    <x v="0"/>
    <s v="Bristol"/>
    <s v="Connecticut"/>
    <n v="6010"/>
    <s v="East"/>
    <s v="OFF-BI-10002160"/>
    <x v="1"/>
    <s v="Binders"/>
    <s v="Acco Hanging Data Binders"/>
    <n v="3.81"/>
    <x v="7"/>
    <n v="0"/>
    <x v="2969"/>
  </r>
  <r>
    <n v="3358"/>
    <s v="CA-2014-100335"/>
    <n v="2014"/>
    <d v="2014-09-08T00:00:00"/>
    <d v="2014-09-14T00:00:00"/>
    <s v="Standard Class"/>
    <x v="376"/>
    <s v="Nicole Fjeld"/>
    <s v="Home Office"/>
    <x v="0"/>
    <s v="Chicago"/>
    <s v="Illinois"/>
    <n v="60610"/>
    <s v="Central"/>
    <s v="OFF-PA-10001685"/>
    <x v="1"/>
    <s v="Paper"/>
    <s v="Staples"/>
    <n v="73.007999999999996"/>
    <x v="6"/>
    <n v="0.2"/>
    <x v="2970"/>
  </r>
  <r>
    <n v="3359"/>
    <s v="CA-2013-139234"/>
    <n v="2013"/>
    <d v="2013-05-07T00:00:00"/>
    <d v="2013-05-11T00:00:00"/>
    <s v="Standard Class"/>
    <x v="578"/>
    <s v="Art Ferguson"/>
    <s v="Consumer"/>
    <x v="0"/>
    <s v="Chicago"/>
    <s v="Illinois"/>
    <n v="60610"/>
    <s v="Central"/>
    <s v="OFF-BI-10000773"/>
    <x v="1"/>
    <s v="Binders"/>
    <s v="Insertable Tab Post Binder Dividers"/>
    <n v="3.2079999999999993"/>
    <x v="0"/>
    <n v="0.8"/>
    <x v="2971"/>
  </r>
  <r>
    <n v="3360"/>
    <s v="CA-2013-139234"/>
    <n v="2013"/>
    <d v="2013-05-07T00:00:00"/>
    <d v="2013-05-11T00:00:00"/>
    <s v="Standard Class"/>
    <x v="578"/>
    <s v="Art Ferguson"/>
    <s v="Consumer"/>
    <x v="0"/>
    <s v="Chicago"/>
    <s v="Illinois"/>
    <n v="60610"/>
    <s v="Central"/>
    <s v="TEC-AC-10004510"/>
    <x v="2"/>
    <s v="Accessories"/>
    <s v="Logitech Desktop MK120 Mouse and keyboard Combo"/>
    <n v="26.176000000000002"/>
    <x v="0"/>
    <n v="0.2"/>
    <x v="2972"/>
  </r>
  <r>
    <n v="3361"/>
    <s v="US-2012-142020"/>
    <n v="2012"/>
    <d v="2012-06-04T00:00:00"/>
    <d v="2012-06-08T00:00:00"/>
    <s v="Second Class"/>
    <x v="426"/>
    <s v="Tracy Collins"/>
    <s v="Home Office"/>
    <x v="0"/>
    <s v="New York City"/>
    <s v="New York"/>
    <n v="10024"/>
    <s v="East"/>
    <s v="OFF-PA-10004569"/>
    <x v="1"/>
    <s v="Paper"/>
    <s v="Wirebound Message Books, Two 4 1/4&quot; x 5&quot; Forms per Page"/>
    <n v="30.44"/>
    <x v="4"/>
    <n v="0"/>
    <x v="2973"/>
  </r>
  <r>
    <n v="3362"/>
    <s v="US-2012-142020"/>
    <n v="2012"/>
    <d v="2012-06-04T00:00:00"/>
    <d v="2012-06-08T00:00:00"/>
    <s v="Second Class"/>
    <x v="426"/>
    <s v="Tracy Collins"/>
    <s v="Home Office"/>
    <x v="0"/>
    <s v="New York City"/>
    <s v="New York"/>
    <n v="10024"/>
    <s v="East"/>
    <s v="FUR-FU-10000672"/>
    <x v="0"/>
    <s v="Furnishings"/>
    <s v="Executive Impressions 10&quot; Spectator Wall Clock"/>
    <n v="35.28"/>
    <x v="1"/>
    <n v="0"/>
    <x v="2974"/>
  </r>
  <r>
    <n v="3363"/>
    <s v="CA-2012-139962"/>
    <n v="2012"/>
    <d v="2012-12-13T00:00:00"/>
    <d v="2012-12-20T00:00:00"/>
    <s v="Standard Class"/>
    <x v="656"/>
    <s v="Dean percer"/>
    <s v="Home Office"/>
    <x v="0"/>
    <s v="Revere"/>
    <s v="Massachusetts"/>
    <n v="2151"/>
    <s v="East"/>
    <s v="OFF-PA-10004451"/>
    <x v="1"/>
    <s v="Paper"/>
    <s v="Xerox 222"/>
    <n v="19.440000000000001"/>
    <x v="1"/>
    <n v="0"/>
    <x v="551"/>
  </r>
  <r>
    <n v="3364"/>
    <s v="CA-2012-139962"/>
    <n v="2012"/>
    <d v="2012-12-13T00:00:00"/>
    <d v="2012-12-20T00:00:00"/>
    <s v="Standard Class"/>
    <x v="656"/>
    <s v="Dean percer"/>
    <s v="Home Office"/>
    <x v="0"/>
    <s v="Revere"/>
    <s v="Massachusetts"/>
    <n v="2151"/>
    <s v="East"/>
    <s v="OFF-BI-10004738"/>
    <x v="1"/>
    <s v="Binders"/>
    <s v="Flexible Leather- Look Classic Collection Ring Binder"/>
    <n v="37.880000000000003"/>
    <x v="0"/>
    <n v="0"/>
    <x v="2975"/>
  </r>
  <r>
    <n v="3365"/>
    <s v="CA-2013-130050"/>
    <n v="2013"/>
    <d v="2013-07-17T00:00:00"/>
    <d v="2013-07-19T00:00:00"/>
    <s v="Second Class"/>
    <x v="466"/>
    <s v="Mark Cousins"/>
    <s v="Corporate"/>
    <x v="0"/>
    <s v="Houston"/>
    <s v="Texas"/>
    <n v="77036"/>
    <s v="Central"/>
    <s v="FUR-FU-10001940"/>
    <x v="0"/>
    <s v="Furnishings"/>
    <s v="Staples"/>
    <n v="9.5519999999999996"/>
    <x v="1"/>
    <n v="0.6"/>
    <x v="2976"/>
  </r>
  <r>
    <n v="3366"/>
    <s v="CA-2011-115161"/>
    <n v="2011"/>
    <d v="2011-02-01T00:00:00"/>
    <d v="2011-02-03T00:00:00"/>
    <s v="First Class"/>
    <x v="702"/>
    <s v="Liz Carlisle"/>
    <s v="Consumer"/>
    <x v="0"/>
    <s v="Mission Viejo"/>
    <s v="California"/>
    <n v="92691"/>
    <s v="West"/>
    <s v="FUR-BO-10003966"/>
    <x v="0"/>
    <s v="Bookcases"/>
    <s v="Sauder Facets Collection Library, Sky Alder Finish"/>
    <n v="290.666"/>
    <x v="0"/>
    <n v="0.15"/>
    <x v="2977"/>
  </r>
  <r>
    <n v="3367"/>
    <s v="CA-2011-165379"/>
    <n v="2011"/>
    <d v="2011-07-09T00:00:00"/>
    <d v="2011-07-15T00:00:00"/>
    <s v="Standard Class"/>
    <x v="312"/>
    <s v="Brian Moss"/>
    <s v="Corporate"/>
    <x v="0"/>
    <s v="Dallas"/>
    <s v="Texas"/>
    <n v="75217"/>
    <s v="Central"/>
    <s v="OFF-PA-10003072"/>
    <x v="1"/>
    <s v="Paper"/>
    <s v="Eureka Recycled Copy Paper 8 1/2&quot; x 11&quot;, Ream"/>
    <n v="10.368000000000002"/>
    <x v="0"/>
    <n v="0.2"/>
    <x v="572"/>
  </r>
  <r>
    <n v="3368"/>
    <s v="CA-2011-165379"/>
    <n v="2011"/>
    <d v="2011-07-09T00:00:00"/>
    <d v="2011-07-15T00:00:00"/>
    <s v="Standard Class"/>
    <x v="312"/>
    <s v="Brian Moss"/>
    <s v="Corporate"/>
    <x v="0"/>
    <s v="Dallas"/>
    <s v="Texas"/>
    <n v="75217"/>
    <s v="Central"/>
    <s v="OFF-PA-10002245"/>
    <x v="1"/>
    <s v="Paper"/>
    <s v="Xerox 1895"/>
    <n v="14.352000000000002"/>
    <x v="1"/>
    <n v="0.2"/>
    <x v="2978"/>
  </r>
  <r>
    <n v="3369"/>
    <s v="CA-2012-115511"/>
    <n v="2012"/>
    <d v="2012-11-21T00:00:00"/>
    <d v="2012-11-25T00:00:00"/>
    <s v="Standard Class"/>
    <x v="508"/>
    <s v="Natalie Webber"/>
    <s v="Consumer"/>
    <x v="0"/>
    <s v="Las Vegas"/>
    <s v="Nevada"/>
    <n v="89115"/>
    <s v="West"/>
    <s v="FUR-BO-10002598"/>
    <x v="0"/>
    <s v="Bookcases"/>
    <s v="Hon Metal Bookcases, Putty"/>
    <n v="141.96"/>
    <x v="0"/>
    <n v="0"/>
    <x v="2979"/>
  </r>
  <r>
    <n v="3370"/>
    <s v="CA-2012-115511"/>
    <n v="2012"/>
    <d v="2012-11-21T00:00:00"/>
    <d v="2012-11-25T00:00:00"/>
    <s v="Standard Class"/>
    <x v="508"/>
    <s v="Natalie Webber"/>
    <s v="Consumer"/>
    <x v="0"/>
    <s v="Las Vegas"/>
    <s v="Nevada"/>
    <n v="89115"/>
    <s v="West"/>
    <s v="OFF-BI-10002225"/>
    <x v="1"/>
    <s v="Binders"/>
    <s v="Square Ring Data Binders, Rigid 75 Pt. Covers, 11&quot; x 14-7/8&quot;"/>
    <n v="66.048000000000002"/>
    <x v="4"/>
    <n v="0.2"/>
    <x v="2980"/>
  </r>
  <r>
    <n v="3371"/>
    <s v="CA-2013-134887"/>
    <n v="2013"/>
    <d v="2013-03-26T00:00:00"/>
    <d v="2013-03-26T00:00:00"/>
    <s v="Same Day"/>
    <x v="509"/>
    <s v="Toby Braunhardt"/>
    <s v="Consumer"/>
    <x v="0"/>
    <s v="Norman"/>
    <s v="Oklahoma"/>
    <n v="73071"/>
    <s v="Central"/>
    <s v="TEC-AC-10003832"/>
    <x v="2"/>
    <s v="Accessories"/>
    <s v="Logitech P710e Mobile Speakerphone"/>
    <n v="1287.45"/>
    <x v="2"/>
    <n v="0"/>
    <x v="2981"/>
  </r>
  <r>
    <n v="3372"/>
    <s v="CA-2014-123778"/>
    <n v="2014"/>
    <d v="2014-09-24T00:00:00"/>
    <d v="2014-10-01T00:00:00"/>
    <s v="Standard Class"/>
    <x v="94"/>
    <s v="Bruce Stewart"/>
    <s v="Consumer"/>
    <x v="0"/>
    <s v="San Francisco"/>
    <s v="California"/>
    <n v="94122"/>
    <s v="West"/>
    <s v="OFF-BI-10000822"/>
    <x v="1"/>
    <s v="Binders"/>
    <s v="Acco PRESSTEX Data Binder with Storage Hooks, Light Blue, 9 1/2&quot; X 11&quot;"/>
    <n v="25.824000000000002"/>
    <x v="5"/>
    <n v="0.2"/>
    <x v="2982"/>
  </r>
  <r>
    <n v="3373"/>
    <s v="CA-2014-123778"/>
    <n v="2014"/>
    <d v="2014-09-24T00:00:00"/>
    <d v="2014-10-01T00:00:00"/>
    <s v="Standard Class"/>
    <x v="94"/>
    <s v="Bruce Stewart"/>
    <s v="Consumer"/>
    <x v="0"/>
    <s v="San Francisco"/>
    <s v="California"/>
    <n v="94122"/>
    <s v="West"/>
    <s v="OFF-AP-10001242"/>
    <x v="1"/>
    <s v="Appliances"/>
    <s v="APC 7 Outlet Network SurgeArrest Surge Protector"/>
    <n v="160.96"/>
    <x v="0"/>
    <n v="0"/>
    <x v="2983"/>
  </r>
  <r>
    <n v="3374"/>
    <s v="CA-2012-161718"/>
    <n v="2012"/>
    <d v="2012-12-04T00:00:00"/>
    <d v="2012-12-10T00:00:00"/>
    <s v="Standard Class"/>
    <x v="2"/>
    <s v="Sean O'Donnell"/>
    <s v="Consumer"/>
    <x v="0"/>
    <s v="Hempstead"/>
    <s v="New York"/>
    <n v="11550"/>
    <s v="East"/>
    <s v="FUR-FU-10002445"/>
    <x v="0"/>
    <s v="Furnishings"/>
    <s v="DAX Two-Tone Rosewood/Black Document Frame, Desktop, 5 x 7"/>
    <n v="28.44"/>
    <x v="1"/>
    <n v="0"/>
    <x v="2984"/>
  </r>
  <r>
    <n v="3375"/>
    <s v="CA-2012-161718"/>
    <n v="2012"/>
    <d v="2012-12-04T00:00:00"/>
    <d v="2012-12-10T00:00:00"/>
    <s v="Standard Class"/>
    <x v="2"/>
    <s v="Sean O'Donnell"/>
    <s v="Consumer"/>
    <x v="0"/>
    <s v="Hempstead"/>
    <s v="New York"/>
    <n v="11550"/>
    <s v="East"/>
    <s v="FUR-CH-10002372"/>
    <x v="0"/>
    <s v="Chairs"/>
    <s v="Office Star - Ergonomically Designed Knee Chair"/>
    <n v="364.41"/>
    <x v="2"/>
    <n v="0.1"/>
    <x v="2985"/>
  </r>
  <r>
    <n v="3376"/>
    <s v="CA-2012-161718"/>
    <n v="2012"/>
    <d v="2012-12-04T00:00:00"/>
    <d v="2012-12-10T00:00:00"/>
    <s v="Standard Class"/>
    <x v="2"/>
    <s v="Sean O'Donnell"/>
    <s v="Consumer"/>
    <x v="0"/>
    <s v="Hempstead"/>
    <s v="New York"/>
    <n v="11550"/>
    <s v="East"/>
    <s v="TEC-PH-10000376"/>
    <x v="2"/>
    <s v="Phones"/>
    <s v="Square Credit Card Reader"/>
    <n v="39.96"/>
    <x v="4"/>
    <n v="0"/>
    <x v="2986"/>
  </r>
  <r>
    <n v="3377"/>
    <s v="CA-2012-161718"/>
    <n v="2012"/>
    <d v="2012-12-04T00:00:00"/>
    <d v="2012-12-10T00:00:00"/>
    <s v="Standard Class"/>
    <x v="2"/>
    <s v="Sean O'Donnell"/>
    <s v="Consumer"/>
    <x v="0"/>
    <s v="Hempstead"/>
    <s v="New York"/>
    <n v="11550"/>
    <s v="East"/>
    <s v="FUR-CH-10002965"/>
    <x v="0"/>
    <s v="Chairs"/>
    <s v="Global Leather Highback Executive Chair with Pneumatic Height Adjustment, Black"/>
    <n v="361.76400000000001"/>
    <x v="0"/>
    <n v="0.1"/>
    <x v="2987"/>
  </r>
  <r>
    <n v="3378"/>
    <s v="CA-2013-100671"/>
    <n v="2013"/>
    <d v="2013-11-02T00:00:00"/>
    <d v="2013-11-05T00:00:00"/>
    <s v="First Class"/>
    <x v="703"/>
    <s v="Cindy Schnelling"/>
    <s v="Corporate"/>
    <x v="0"/>
    <s v="Conroe"/>
    <s v="Texas"/>
    <n v="77301"/>
    <s v="Central"/>
    <s v="OFF-ST-10004950"/>
    <x v="1"/>
    <s v="Storage"/>
    <s v="Tenex Personal Filing Tote With Secure Closure Lid, Black/Frost"/>
    <n v="111.67200000000001"/>
    <x v="6"/>
    <n v="0.2"/>
    <x v="2988"/>
  </r>
  <r>
    <n v="3379"/>
    <s v="CA-2014-142867"/>
    <n v="2014"/>
    <d v="2014-03-18T00:00:00"/>
    <d v="2014-03-22T00:00:00"/>
    <s v="Standard Class"/>
    <x v="178"/>
    <s v="Philisse Overcash"/>
    <s v="Home Office"/>
    <x v="0"/>
    <s v="Houston"/>
    <s v="Texas"/>
    <n v="77095"/>
    <s v="Central"/>
    <s v="OFF-BI-10003166"/>
    <x v="1"/>
    <s v="Binders"/>
    <s v="GBC Plasticlear Binding Covers"/>
    <n v="13.775999999999996"/>
    <x v="5"/>
    <n v="0.8"/>
    <x v="2989"/>
  </r>
  <r>
    <n v="3380"/>
    <s v="CA-2014-142867"/>
    <n v="2014"/>
    <d v="2014-03-18T00:00:00"/>
    <d v="2014-03-22T00:00:00"/>
    <s v="Standard Class"/>
    <x v="178"/>
    <s v="Philisse Overcash"/>
    <s v="Home Office"/>
    <x v="0"/>
    <s v="Houston"/>
    <s v="Texas"/>
    <n v="77095"/>
    <s v="Central"/>
    <s v="OFF-PA-10004610"/>
    <x v="1"/>
    <s v="Paper"/>
    <s v="Xerox 1900"/>
    <n v="10.272000000000002"/>
    <x v="1"/>
    <n v="0.2"/>
    <x v="1603"/>
  </r>
  <r>
    <n v="3381"/>
    <s v="CA-2014-103156"/>
    <n v="2014"/>
    <d v="2014-11-24T00:00:00"/>
    <d v="2014-11-25T00:00:00"/>
    <s v="First Class"/>
    <x v="143"/>
    <s v="Tamara Dahlen"/>
    <s v="Consumer"/>
    <x v="0"/>
    <s v="Philadelphia"/>
    <s v="Pennsylvania"/>
    <n v="19120"/>
    <s v="East"/>
    <s v="FUR-FU-10000320"/>
    <x v="0"/>
    <s v="Furnishings"/>
    <s v="OIC Stacking Trays"/>
    <n v="24.048000000000002"/>
    <x v="6"/>
    <n v="0.2"/>
    <x v="2990"/>
  </r>
  <r>
    <n v="3382"/>
    <s v="US-2014-162208"/>
    <n v="2014"/>
    <d v="2014-08-28T00:00:00"/>
    <d v="2014-08-31T00:00:00"/>
    <s v="First Class"/>
    <x v="407"/>
    <s v="Stefania Perrino"/>
    <s v="Corporate"/>
    <x v="0"/>
    <s v="Tampa"/>
    <s v="Florida"/>
    <n v="33614"/>
    <s v="South"/>
    <s v="OFF-EN-10004030"/>
    <x v="1"/>
    <s v="Envelopes"/>
    <s v="Convenience Packs of Business Envelopes"/>
    <n v="2.8960000000000004"/>
    <x v="7"/>
    <n v="0.2"/>
    <x v="2991"/>
  </r>
  <r>
    <n v="3383"/>
    <s v="CA-2012-130659"/>
    <n v="2012"/>
    <d v="2012-12-04T00:00:00"/>
    <d v="2012-12-09T00:00:00"/>
    <s v="Second Class"/>
    <x v="333"/>
    <s v="Maribeth Schnelling"/>
    <s v="Consumer"/>
    <x v="0"/>
    <s v="New York City"/>
    <s v="New York"/>
    <n v="10035"/>
    <s v="East"/>
    <s v="OFF-EN-10004147"/>
    <x v="1"/>
    <s v="Envelopes"/>
    <s v="Wausau Papers Astrobrights Colored Envelopes"/>
    <n v="17.940000000000001"/>
    <x v="1"/>
    <n v="0"/>
    <x v="1544"/>
  </r>
  <r>
    <n v="3384"/>
    <s v="CA-2012-130659"/>
    <n v="2012"/>
    <d v="2012-12-04T00:00:00"/>
    <d v="2012-12-09T00:00:00"/>
    <s v="Second Class"/>
    <x v="333"/>
    <s v="Maribeth Schnelling"/>
    <s v="Consumer"/>
    <x v="0"/>
    <s v="New York City"/>
    <s v="New York"/>
    <n v="10035"/>
    <s v="East"/>
    <s v="FUR-CH-10003535"/>
    <x v="0"/>
    <s v="Chairs"/>
    <s v="Global Armless Task Chair, Royal Blue"/>
    <n v="384.17399999999998"/>
    <x v="3"/>
    <n v="0.1"/>
    <x v="2992"/>
  </r>
  <r>
    <n v="3385"/>
    <s v="CA-2012-130659"/>
    <n v="2012"/>
    <d v="2012-12-04T00:00:00"/>
    <d v="2012-12-09T00:00:00"/>
    <s v="Second Class"/>
    <x v="333"/>
    <s v="Maribeth Schnelling"/>
    <s v="Consumer"/>
    <x v="0"/>
    <s v="New York City"/>
    <s v="New York"/>
    <n v="10035"/>
    <s v="East"/>
    <s v="TEC-PH-10004586"/>
    <x v="2"/>
    <s v="Phones"/>
    <s v="Wilson SignalBoost 841262 DB PRO Amplifier Kit"/>
    <n v="1799.75"/>
    <x v="2"/>
    <n v="0"/>
    <x v="2993"/>
  </r>
  <r>
    <n v="3386"/>
    <s v="CA-2014-148404"/>
    <n v="2014"/>
    <d v="2014-10-08T00:00:00"/>
    <d v="2014-10-12T00:00:00"/>
    <s v="Standard Class"/>
    <x v="656"/>
    <s v="Dean percer"/>
    <s v="Home Office"/>
    <x v="0"/>
    <s v="Charlotte"/>
    <s v="North Carolina"/>
    <n v="28205"/>
    <s v="South"/>
    <s v="OFF-ST-10003208"/>
    <x v="1"/>
    <s v="Storage"/>
    <s v="Adjustable Depth Letter/Legal Cart"/>
    <n v="580.67200000000003"/>
    <x v="4"/>
    <n v="0.2"/>
    <x v="2994"/>
  </r>
  <r>
    <n v="3387"/>
    <s v="CA-2014-148404"/>
    <n v="2014"/>
    <d v="2014-10-08T00:00:00"/>
    <d v="2014-10-12T00:00:00"/>
    <s v="Standard Class"/>
    <x v="656"/>
    <s v="Dean percer"/>
    <s v="Home Office"/>
    <x v="0"/>
    <s v="Charlotte"/>
    <s v="North Carolina"/>
    <n v="28205"/>
    <s v="South"/>
    <s v="OFF-FA-10003112"/>
    <x v="1"/>
    <s v="Fasteners"/>
    <s v="Staples"/>
    <n v="18.936"/>
    <x v="1"/>
    <n v="0.2"/>
    <x v="2425"/>
  </r>
  <r>
    <n v="3388"/>
    <s v="CA-2014-148404"/>
    <n v="2014"/>
    <d v="2014-10-08T00:00:00"/>
    <d v="2014-10-12T00:00:00"/>
    <s v="Standard Class"/>
    <x v="656"/>
    <s v="Dean percer"/>
    <s v="Home Office"/>
    <x v="0"/>
    <s v="Charlotte"/>
    <s v="North Carolina"/>
    <n v="28205"/>
    <s v="South"/>
    <s v="TEC-PH-10004447"/>
    <x v="2"/>
    <s v="Phones"/>
    <s v="Toshiba IPT2010-SD IP Telephone"/>
    <n v="222.38400000000001"/>
    <x v="0"/>
    <n v="0.2"/>
    <x v="2995"/>
  </r>
  <r>
    <n v="3389"/>
    <s v="CA-2014-148404"/>
    <n v="2014"/>
    <d v="2014-10-08T00:00:00"/>
    <d v="2014-10-12T00:00:00"/>
    <s v="Standard Class"/>
    <x v="656"/>
    <s v="Dean percer"/>
    <s v="Home Office"/>
    <x v="0"/>
    <s v="Charlotte"/>
    <s v="North Carolina"/>
    <n v="28205"/>
    <s v="South"/>
    <s v="OFF-BI-10002854"/>
    <x v="1"/>
    <s v="Binders"/>
    <s v="Performers Binder/Pad Holder, Black"/>
    <n v="50.454000000000015"/>
    <x v="5"/>
    <n v="0.7"/>
    <x v="2996"/>
  </r>
  <r>
    <n v="3390"/>
    <s v="CA-2014-148404"/>
    <n v="2014"/>
    <d v="2014-10-08T00:00:00"/>
    <d v="2014-10-12T00:00:00"/>
    <s v="Standard Class"/>
    <x v="656"/>
    <s v="Dean percer"/>
    <s v="Home Office"/>
    <x v="0"/>
    <s v="Charlotte"/>
    <s v="North Carolina"/>
    <n v="28205"/>
    <s v="South"/>
    <s v="FUR-TA-10001039"/>
    <x v="0"/>
    <s v="Tables"/>
    <s v="KI Adjustable-Height Table"/>
    <n v="154.76400000000001"/>
    <x v="1"/>
    <n v="0.4"/>
    <x v="1308"/>
  </r>
  <r>
    <n v="3391"/>
    <s v="CA-2014-101077"/>
    <n v="2014"/>
    <d v="2014-03-26T00:00:00"/>
    <d v="2014-03-31T00:00:00"/>
    <s v="Second Class"/>
    <x v="551"/>
    <s v="Duane Benoit"/>
    <s v="Consumer"/>
    <x v="0"/>
    <s v="Dallas"/>
    <s v="Texas"/>
    <n v="75081"/>
    <s v="Central"/>
    <s v="OFF-PA-10004239"/>
    <x v="1"/>
    <s v="Paper"/>
    <s v="Xerox 1953"/>
    <n v="6.8480000000000008"/>
    <x v="0"/>
    <n v="0.2"/>
    <x v="2997"/>
  </r>
  <r>
    <n v="3392"/>
    <s v="CA-2011-166471"/>
    <n v="2011"/>
    <d v="2011-08-09T00:00:00"/>
    <d v="2011-08-13T00:00:00"/>
    <s v="Standard Class"/>
    <x v="377"/>
    <s v="Matthew Grinstein"/>
    <s v="Home Office"/>
    <x v="0"/>
    <s v="Seattle"/>
    <s v="Washington"/>
    <n v="98103"/>
    <s v="West"/>
    <s v="TEC-PH-10001530"/>
    <x v="2"/>
    <s v="Phones"/>
    <s v="Cisco Unified IP Phone 7945G VoIP phone"/>
    <n v="1091.1680000000001"/>
    <x v="4"/>
    <n v="0.2"/>
    <x v="2998"/>
  </r>
  <r>
    <n v="3393"/>
    <s v="CA-2011-166471"/>
    <n v="2011"/>
    <d v="2011-08-09T00:00:00"/>
    <d v="2011-08-13T00:00:00"/>
    <s v="Standard Class"/>
    <x v="377"/>
    <s v="Matthew Grinstein"/>
    <s v="Home Office"/>
    <x v="0"/>
    <s v="Seattle"/>
    <s v="Washington"/>
    <n v="98103"/>
    <s v="West"/>
    <s v="TEC-PH-10000038"/>
    <x v="2"/>
    <s v="Phones"/>
    <s v="Jawbone MINI JAMBOX Wireless Bluetooth Speaker"/>
    <n v="219.16800000000001"/>
    <x v="0"/>
    <n v="0.2"/>
    <x v="2999"/>
  </r>
  <r>
    <n v="3394"/>
    <s v="CA-2011-105340"/>
    <n v="2011"/>
    <d v="2011-11-22T00:00:00"/>
    <d v="2011-11-25T00:00:00"/>
    <s v="First Class"/>
    <x v="699"/>
    <s v="Evan Henry"/>
    <s v="Consumer"/>
    <x v="0"/>
    <s v="Pasadena"/>
    <s v="Texas"/>
    <n v="77506"/>
    <s v="Central"/>
    <s v="OFF-BI-10001765"/>
    <x v="1"/>
    <s v="Binders"/>
    <s v="Wilson Jones Heavy-Duty Casebound Ring Binders with Metal Hinges"/>
    <n v="6.9279999999999982"/>
    <x v="7"/>
    <n v="0.8"/>
    <x v="3000"/>
  </r>
  <r>
    <n v="3395"/>
    <s v="US-2014-131583"/>
    <n v="2014"/>
    <d v="2014-06-11T00:00:00"/>
    <d v="2014-06-11T00:00:00"/>
    <s v="Same Day"/>
    <x v="488"/>
    <s v="Carl Ludwig"/>
    <s v="Consumer"/>
    <x v="0"/>
    <s v="Philadelphia"/>
    <s v="Pennsylvania"/>
    <n v="19143"/>
    <s v="East"/>
    <s v="OFF-PA-10000380"/>
    <x v="1"/>
    <s v="Paper"/>
    <s v="REDIFORM Incoming/Outgoing Call Register, 11&quot; X 8 1/2&quot;, 100 Messages"/>
    <n v="40.032000000000004"/>
    <x v="5"/>
    <n v="0.2"/>
    <x v="3001"/>
  </r>
  <r>
    <n v="3396"/>
    <s v="US-2014-148362"/>
    <n v="2014"/>
    <d v="2014-07-02T00:00:00"/>
    <d v="2014-07-09T00:00:00"/>
    <s v="Standard Class"/>
    <x v="580"/>
    <s v="Karen Ferguson"/>
    <s v="Home Office"/>
    <x v="0"/>
    <s v="Indianapolis"/>
    <s v="Indiana"/>
    <n v="46203"/>
    <s v="Central"/>
    <s v="OFF-ST-10001128"/>
    <x v="1"/>
    <s v="Storage"/>
    <s v="Carina Mini System Audio Rack, Model AR050B"/>
    <n v="443.92"/>
    <x v="4"/>
    <n v="0"/>
    <x v="3002"/>
  </r>
  <r>
    <n v="3397"/>
    <s v="US-2014-148362"/>
    <n v="2014"/>
    <d v="2014-07-02T00:00:00"/>
    <d v="2014-07-09T00:00:00"/>
    <s v="Standard Class"/>
    <x v="580"/>
    <s v="Karen Ferguson"/>
    <s v="Home Office"/>
    <x v="0"/>
    <s v="Indianapolis"/>
    <s v="Indiana"/>
    <n v="46203"/>
    <s v="Central"/>
    <s v="OFF-BI-10003656"/>
    <x v="1"/>
    <s v="Binders"/>
    <s v="Fellowes PB200 Plastic Comb Binding Machine"/>
    <n v="169.99"/>
    <x v="7"/>
    <n v="0"/>
    <x v="3003"/>
  </r>
  <r>
    <n v="3398"/>
    <s v="US-2014-148362"/>
    <n v="2014"/>
    <d v="2014-07-02T00:00:00"/>
    <d v="2014-07-09T00:00:00"/>
    <s v="Standard Class"/>
    <x v="580"/>
    <s v="Karen Ferguson"/>
    <s v="Home Office"/>
    <x v="0"/>
    <s v="Indianapolis"/>
    <s v="Indiana"/>
    <n v="46203"/>
    <s v="Central"/>
    <s v="OFF-PA-10003441"/>
    <x v="1"/>
    <s v="Paper"/>
    <s v="Xerox 226"/>
    <n v="25.92"/>
    <x v="4"/>
    <n v="0"/>
    <x v="245"/>
  </r>
  <r>
    <n v="3399"/>
    <s v="CA-2011-102274"/>
    <n v="2011"/>
    <d v="2011-11-21T00:00:00"/>
    <d v="2011-11-26T00:00:00"/>
    <s v="Standard Class"/>
    <x v="704"/>
    <s v="Dave Hallsten"/>
    <s v="Corporate"/>
    <x v="0"/>
    <s v="Richmond"/>
    <s v="Kentucky"/>
    <n v="40475"/>
    <s v="South"/>
    <s v="TEC-PH-10002923"/>
    <x v="2"/>
    <s v="Phones"/>
    <s v="Logitech B530 USB Headset - headset - Full size, Binaural"/>
    <n v="36.99"/>
    <x v="7"/>
    <n v="0"/>
    <x v="3004"/>
  </r>
  <r>
    <n v="3400"/>
    <s v="CA-2011-102274"/>
    <n v="2011"/>
    <d v="2011-11-21T00:00:00"/>
    <d v="2011-11-26T00:00:00"/>
    <s v="Standard Class"/>
    <x v="704"/>
    <s v="Dave Hallsten"/>
    <s v="Corporate"/>
    <x v="0"/>
    <s v="Richmond"/>
    <s v="Kentucky"/>
    <n v="40475"/>
    <s v="South"/>
    <s v="OFF-PA-10004359"/>
    <x v="1"/>
    <s v="Paper"/>
    <s v="Multicolor Computer Printout Paper"/>
    <n v="629.09999999999991"/>
    <x v="5"/>
    <n v="0"/>
    <x v="3005"/>
  </r>
  <r>
    <n v="3401"/>
    <s v="CA-2011-102274"/>
    <n v="2011"/>
    <d v="2011-11-21T00:00:00"/>
    <d v="2011-11-26T00:00:00"/>
    <s v="Standard Class"/>
    <x v="704"/>
    <s v="Dave Hallsten"/>
    <s v="Corporate"/>
    <x v="0"/>
    <s v="Richmond"/>
    <s v="Kentucky"/>
    <n v="40475"/>
    <s v="South"/>
    <s v="OFF-ST-10001511"/>
    <x v="1"/>
    <s v="Storage"/>
    <s v="Space Solutions Commercial Steel Shelving"/>
    <n v="193.95000000000002"/>
    <x v="1"/>
    <n v="0"/>
    <x v="3006"/>
  </r>
  <r>
    <n v="3402"/>
    <s v="CA-2011-102274"/>
    <n v="2011"/>
    <d v="2011-11-21T00:00:00"/>
    <d v="2011-11-26T00:00:00"/>
    <s v="Standard Class"/>
    <x v="704"/>
    <s v="Dave Hallsten"/>
    <s v="Corporate"/>
    <x v="0"/>
    <s v="Richmond"/>
    <s v="Kentucky"/>
    <n v="40475"/>
    <s v="South"/>
    <s v="OFF-AR-10002833"/>
    <x v="1"/>
    <s v="Art"/>
    <s v="Newell 322"/>
    <n v="5.46"/>
    <x v="1"/>
    <n v="0"/>
    <x v="2241"/>
  </r>
  <r>
    <n v="3403"/>
    <s v="CA-2012-129700"/>
    <n v="2012"/>
    <d v="2012-05-04T00:00:00"/>
    <d v="2012-05-05T00:00:00"/>
    <s v="First Class"/>
    <x v="156"/>
    <s v="Laura Armstrong"/>
    <s v="Corporate"/>
    <x v="0"/>
    <s v="Tinley Park"/>
    <s v="Illinois"/>
    <n v="60477"/>
    <s v="Central"/>
    <s v="FUR-FU-10001940"/>
    <x v="0"/>
    <s v="Furnishings"/>
    <s v="Staples"/>
    <n v="22.288"/>
    <x v="3"/>
    <n v="0.6"/>
    <x v="3007"/>
  </r>
  <r>
    <n v="3404"/>
    <s v="CA-2014-168739"/>
    <n v="2014"/>
    <d v="2014-05-30T00:00:00"/>
    <d v="2014-06-06T00:00:00"/>
    <s v="Standard Class"/>
    <x v="521"/>
    <s v="Henia Zydlo"/>
    <s v="Consumer"/>
    <x v="0"/>
    <s v="Houston"/>
    <s v="Texas"/>
    <n v="77095"/>
    <s v="Central"/>
    <s v="FUR-FU-10003919"/>
    <x v="0"/>
    <s v="Furnishings"/>
    <s v="Eldon Executive Woodline II Cherry Finish Desk Accessories"/>
    <n v="65.424000000000007"/>
    <x v="4"/>
    <n v="0.6"/>
    <x v="3008"/>
  </r>
  <r>
    <n v="3405"/>
    <s v="CA-2012-152527"/>
    <n v="2012"/>
    <d v="2012-10-17T00:00:00"/>
    <d v="2012-10-17T00:00:00"/>
    <s v="Same Day"/>
    <x v="496"/>
    <s v="Charlotte Melton"/>
    <s v="Consumer"/>
    <x v="0"/>
    <s v="Los Angeles"/>
    <s v="California"/>
    <n v="90004"/>
    <s v="West"/>
    <s v="OFF-ST-10003479"/>
    <x v="1"/>
    <s v="Storage"/>
    <s v="Eldon Base for stackable storage shelf, platinum"/>
    <n v="77.88"/>
    <x v="0"/>
    <n v="0"/>
    <x v="42"/>
  </r>
  <r>
    <n v="3406"/>
    <s v="US-2011-150119"/>
    <n v="2011"/>
    <d v="2011-04-23T00:00:00"/>
    <d v="2011-04-27T00:00:00"/>
    <s v="Standard Class"/>
    <x v="697"/>
    <s v="Laurel Beltran"/>
    <s v="Home Office"/>
    <x v="0"/>
    <s v="Columbus"/>
    <s v="Ohio"/>
    <n v="43229"/>
    <s v="East"/>
    <s v="FUR-CH-10002965"/>
    <x v="0"/>
    <s v="Chairs"/>
    <s v="Global Leather Highback Executive Chair with Pneumatic Height Adjustment, Black"/>
    <n v="281.37199999999996"/>
    <x v="0"/>
    <n v="0.3"/>
    <x v="3009"/>
  </r>
  <r>
    <n v="3407"/>
    <s v="US-2011-150119"/>
    <n v="2011"/>
    <d v="2011-04-23T00:00:00"/>
    <d v="2011-04-27T00:00:00"/>
    <s v="Standard Class"/>
    <x v="697"/>
    <s v="Laurel Beltran"/>
    <s v="Home Office"/>
    <x v="0"/>
    <s v="Columbus"/>
    <s v="Ohio"/>
    <n v="43229"/>
    <s v="East"/>
    <s v="FUR-CH-10002965"/>
    <x v="0"/>
    <s v="Chairs"/>
    <s v="Global Leather Highback Executive Chair with Pneumatic Height Adjustment, Black"/>
    <n v="281.37199999999996"/>
    <x v="0"/>
    <n v="0.3"/>
    <x v="3009"/>
  </r>
  <r>
    <n v="3408"/>
    <s v="US-2011-150119"/>
    <n v="2011"/>
    <d v="2011-04-23T00:00:00"/>
    <d v="2011-04-27T00:00:00"/>
    <s v="Standard Class"/>
    <x v="697"/>
    <s v="Laurel Beltran"/>
    <s v="Home Office"/>
    <x v="0"/>
    <s v="Columbus"/>
    <s v="Ohio"/>
    <n v="43229"/>
    <s v="East"/>
    <s v="OFF-BI-10000145"/>
    <x v="1"/>
    <s v="Binders"/>
    <s v="Zipper Ring Binder Pockets"/>
    <n v="7.4880000000000013"/>
    <x v="8"/>
    <n v="0.7"/>
    <x v="3010"/>
  </r>
  <r>
    <n v="3409"/>
    <s v="US-2011-150119"/>
    <n v="2011"/>
    <d v="2011-04-23T00:00:00"/>
    <d v="2011-04-27T00:00:00"/>
    <s v="Standard Class"/>
    <x v="697"/>
    <s v="Laurel Beltran"/>
    <s v="Home Office"/>
    <x v="0"/>
    <s v="Columbus"/>
    <s v="Ohio"/>
    <n v="43229"/>
    <s v="East"/>
    <s v="FUR-FU-10002191"/>
    <x v="0"/>
    <s v="Furnishings"/>
    <s v="G.E. Halogen Desk Lamp Bulbs"/>
    <n v="22.336000000000002"/>
    <x v="4"/>
    <n v="0.2"/>
    <x v="3011"/>
  </r>
  <r>
    <n v="3410"/>
    <s v="US-2014-150847"/>
    <n v="2014"/>
    <d v="2014-05-01T00:00:00"/>
    <d v="2014-05-07T00:00:00"/>
    <s v="Standard Class"/>
    <x v="223"/>
    <s v="Jeremy Farry"/>
    <s v="Consumer"/>
    <x v="0"/>
    <s v="Columbus"/>
    <s v="Ohio"/>
    <n v="43229"/>
    <s v="East"/>
    <s v="OFF-PA-10004451"/>
    <x v="1"/>
    <s v="Paper"/>
    <s v="Xerox 222"/>
    <n v="10.368000000000002"/>
    <x v="0"/>
    <n v="0.2"/>
    <x v="572"/>
  </r>
  <r>
    <n v="3411"/>
    <s v="CA-2013-100244"/>
    <n v="2013"/>
    <d v="2013-09-21T00:00:00"/>
    <d v="2013-09-25T00:00:00"/>
    <s v="Standard Class"/>
    <x v="620"/>
    <s v="Greg Maxwell"/>
    <s v="Corporate"/>
    <x v="0"/>
    <s v="San Francisco"/>
    <s v="California"/>
    <n v="94122"/>
    <s v="West"/>
    <s v="OFF-PA-10001471"/>
    <x v="1"/>
    <s v="Paper"/>
    <s v="Strathmore Photo Frame Cards"/>
    <n v="65.789999999999992"/>
    <x v="6"/>
    <n v="0"/>
    <x v="3012"/>
  </r>
  <r>
    <n v="3412"/>
    <s v="CA-2013-100244"/>
    <n v="2013"/>
    <d v="2013-09-21T00:00:00"/>
    <d v="2013-09-25T00:00:00"/>
    <s v="Standard Class"/>
    <x v="620"/>
    <s v="Greg Maxwell"/>
    <s v="Corporate"/>
    <x v="0"/>
    <s v="San Francisco"/>
    <s v="California"/>
    <n v="94122"/>
    <s v="West"/>
    <s v="OFF-BI-10003656"/>
    <x v="1"/>
    <s v="Binders"/>
    <s v="Fellowes PB200 Plastic Comb Binding Machine"/>
    <n v="271.98400000000004"/>
    <x v="0"/>
    <n v="0.2"/>
    <x v="3013"/>
  </r>
  <r>
    <n v="3413"/>
    <s v="CA-2013-100244"/>
    <n v="2013"/>
    <d v="2013-09-21T00:00:00"/>
    <d v="2013-09-25T00:00:00"/>
    <s v="Standard Class"/>
    <x v="620"/>
    <s v="Greg Maxwell"/>
    <s v="Corporate"/>
    <x v="0"/>
    <s v="San Francisco"/>
    <s v="California"/>
    <n v="94122"/>
    <s v="West"/>
    <s v="OFF-AR-10000940"/>
    <x v="1"/>
    <s v="Art"/>
    <s v="Newell 343"/>
    <n v="11.76"/>
    <x v="4"/>
    <n v="0"/>
    <x v="623"/>
  </r>
  <r>
    <n v="3414"/>
    <s v="CA-2013-100244"/>
    <n v="2013"/>
    <d v="2013-09-21T00:00:00"/>
    <d v="2013-09-25T00:00:00"/>
    <s v="Standard Class"/>
    <x v="620"/>
    <s v="Greg Maxwell"/>
    <s v="Corporate"/>
    <x v="0"/>
    <s v="San Francisco"/>
    <s v="California"/>
    <n v="94122"/>
    <s v="West"/>
    <s v="OFF-PA-10002319"/>
    <x v="1"/>
    <s v="Paper"/>
    <s v="Xerox 1944"/>
    <n v="77.52"/>
    <x v="0"/>
    <n v="0"/>
    <x v="3014"/>
  </r>
  <r>
    <n v="3415"/>
    <s v="CA-2013-100244"/>
    <n v="2013"/>
    <d v="2013-09-21T00:00:00"/>
    <d v="2013-09-25T00:00:00"/>
    <s v="Standard Class"/>
    <x v="620"/>
    <s v="Greg Maxwell"/>
    <s v="Corporate"/>
    <x v="0"/>
    <s v="San Francisco"/>
    <s v="California"/>
    <n v="94122"/>
    <s v="West"/>
    <s v="OFF-BI-10000977"/>
    <x v="1"/>
    <s v="Binders"/>
    <s v="Ibico Plastic Spiral Binding Combs"/>
    <n v="48.64"/>
    <x v="0"/>
    <n v="0.2"/>
    <x v="3015"/>
  </r>
  <r>
    <n v="3416"/>
    <s v="CA-2013-116540"/>
    <n v="2013"/>
    <d v="2013-09-03T00:00:00"/>
    <d v="2013-09-03T00:00:00"/>
    <s v="Same Day"/>
    <x v="196"/>
    <s v="Sonia Sunley"/>
    <s v="Consumer"/>
    <x v="0"/>
    <s v="Madison"/>
    <s v="Wisconsin"/>
    <n v="53711"/>
    <s v="Central"/>
    <s v="OFF-FA-10002676"/>
    <x v="1"/>
    <s v="Fasteners"/>
    <s v="Colored Push Pins"/>
    <n v="1.81"/>
    <x v="7"/>
    <n v="0"/>
    <x v="3016"/>
  </r>
  <r>
    <n v="3417"/>
    <s v="CA-2013-116540"/>
    <n v="2013"/>
    <d v="2013-09-03T00:00:00"/>
    <d v="2013-09-03T00:00:00"/>
    <s v="Same Day"/>
    <x v="196"/>
    <s v="Sonia Sunley"/>
    <s v="Consumer"/>
    <x v="0"/>
    <s v="Madison"/>
    <s v="Wisconsin"/>
    <n v="53711"/>
    <s v="Central"/>
    <s v="OFF-BI-10004970"/>
    <x v="1"/>
    <s v="Binders"/>
    <s v="ACCOHIDE 3-Ring Binder, Blue, 1&quot;"/>
    <n v="8.26"/>
    <x v="0"/>
    <n v="0"/>
    <x v="1857"/>
  </r>
  <r>
    <n v="3418"/>
    <s v="CA-2012-151841"/>
    <n v="2012"/>
    <d v="2012-04-27T00:00:00"/>
    <d v="2012-05-02T00:00:00"/>
    <s v="Standard Class"/>
    <x v="679"/>
    <s v="Tony Chapman"/>
    <s v="Home Office"/>
    <x v="0"/>
    <s v="Aurora"/>
    <s v="Colorado"/>
    <n v="80013"/>
    <s v="West"/>
    <s v="OFF-AP-10003971"/>
    <x v="1"/>
    <s v="Appliances"/>
    <s v="Belkin 6 Outlet Metallic Surge Strip"/>
    <n v="43.560000000000009"/>
    <x v="2"/>
    <n v="0.2"/>
    <x v="3017"/>
  </r>
  <r>
    <n v="3419"/>
    <s v="CA-2012-151841"/>
    <n v="2012"/>
    <d v="2012-04-27T00:00:00"/>
    <d v="2012-05-02T00:00:00"/>
    <s v="Standard Class"/>
    <x v="679"/>
    <s v="Tony Chapman"/>
    <s v="Home Office"/>
    <x v="0"/>
    <s v="Aurora"/>
    <s v="Colorado"/>
    <n v="80013"/>
    <s v="West"/>
    <s v="OFF-SU-10001574"/>
    <x v="1"/>
    <s v="Supplies"/>
    <s v="Acme Value Line Scissors"/>
    <n v="5.84"/>
    <x v="0"/>
    <n v="0.2"/>
    <x v="581"/>
  </r>
  <r>
    <n v="3420"/>
    <s v="CA-2012-150791"/>
    <n v="2012"/>
    <d v="2012-09-06T00:00:00"/>
    <d v="2012-09-13T00:00:00"/>
    <s v="Standard Class"/>
    <x v="254"/>
    <s v="Chuck Clark"/>
    <s v="Home Office"/>
    <x v="0"/>
    <s v="New York City"/>
    <s v="New York"/>
    <n v="10024"/>
    <s v="East"/>
    <s v="FUR-CH-10000665"/>
    <x v="0"/>
    <s v="Chairs"/>
    <s v="Global Airflow Leather Mesh Back Chair, Black"/>
    <n v="271.76400000000001"/>
    <x v="0"/>
    <n v="0.1"/>
    <x v="3018"/>
  </r>
  <r>
    <n v="3421"/>
    <s v="CA-2013-134803"/>
    <n v="2013"/>
    <d v="2013-05-29T00:00:00"/>
    <d v="2013-06-04T00:00:00"/>
    <s v="Standard Class"/>
    <x v="52"/>
    <s v="Clay Ludtke"/>
    <s v="Consumer"/>
    <x v="0"/>
    <s v="Los Angeles"/>
    <s v="California"/>
    <n v="90004"/>
    <s v="West"/>
    <s v="OFF-AP-10000891"/>
    <x v="1"/>
    <s v="Appliances"/>
    <s v="Kensington 7 Outlet MasterPiece HOMEOFFICE Power Control Center"/>
    <n v="262.24"/>
    <x v="0"/>
    <n v="0"/>
    <x v="3019"/>
  </r>
  <r>
    <n v="3422"/>
    <s v="CA-2013-134803"/>
    <n v="2013"/>
    <d v="2013-05-29T00:00:00"/>
    <d v="2013-06-04T00:00:00"/>
    <s v="Standard Class"/>
    <x v="52"/>
    <s v="Clay Ludtke"/>
    <s v="Consumer"/>
    <x v="0"/>
    <s v="Los Angeles"/>
    <s v="California"/>
    <n v="90004"/>
    <s v="West"/>
    <s v="OFF-PA-10003790"/>
    <x v="1"/>
    <s v="Paper"/>
    <s v="Xerox 1991"/>
    <n v="182.72"/>
    <x v="8"/>
    <n v="0"/>
    <x v="698"/>
  </r>
  <r>
    <n v="3423"/>
    <s v="CA-2013-134803"/>
    <n v="2013"/>
    <d v="2013-05-29T00:00:00"/>
    <d v="2013-06-04T00:00:00"/>
    <s v="Standard Class"/>
    <x v="52"/>
    <s v="Clay Ludtke"/>
    <s v="Consumer"/>
    <x v="0"/>
    <s v="Los Angeles"/>
    <s v="California"/>
    <n v="90004"/>
    <s v="West"/>
    <s v="TEC-AC-10002217"/>
    <x v="2"/>
    <s v="Accessories"/>
    <s v="Imation Clip USB flash drive - 8 GB"/>
    <n v="131.6"/>
    <x v="3"/>
    <n v="0"/>
    <x v="3020"/>
  </r>
  <r>
    <n v="3424"/>
    <s v="CA-2013-134803"/>
    <n v="2013"/>
    <d v="2013-05-29T00:00:00"/>
    <d v="2013-06-04T00:00:00"/>
    <s v="Standard Class"/>
    <x v="52"/>
    <s v="Clay Ludtke"/>
    <s v="Consumer"/>
    <x v="0"/>
    <s v="Los Angeles"/>
    <s v="California"/>
    <n v="90004"/>
    <s v="West"/>
    <s v="OFF-BI-10002215"/>
    <x v="1"/>
    <s v="Binders"/>
    <s v="Wilson Jones Hanging View Binder, White, 1&quot;"/>
    <n v="22.72"/>
    <x v="4"/>
    <n v="0.2"/>
    <x v="20"/>
  </r>
  <r>
    <n v="3425"/>
    <s v="CA-2013-134803"/>
    <n v="2013"/>
    <d v="2013-05-29T00:00:00"/>
    <d v="2013-06-04T00:00:00"/>
    <s v="Standard Class"/>
    <x v="52"/>
    <s v="Clay Ludtke"/>
    <s v="Consumer"/>
    <x v="0"/>
    <s v="Los Angeles"/>
    <s v="California"/>
    <n v="90004"/>
    <s v="West"/>
    <s v="TEC-MA-10001972"/>
    <x v="2"/>
    <s v="Machines"/>
    <s v="Okidata C331dn Printer"/>
    <n v="558.4"/>
    <x v="0"/>
    <n v="0.2"/>
    <x v="3021"/>
  </r>
  <r>
    <n v="3426"/>
    <s v="CA-2012-153381"/>
    <n v="2012"/>
    <d v="2012-09-24T00:00:00"/>
    <d v="2012-09-28T00:00:00"/>
    <s v="Standard Class"/>
    <x v="368"/>
    <s v="Deanra Eno"/>
    <s v="Home Office"/>
    <x v="0"/>
    <s v="Dubuque"/>
    <s v="Iowa"/>
    <n v="52001"/>
    <s v="Central"/>
    <s v="OFF-BI-10001525"/>
    <x v="1"/>
    <s v="Binders"/>
    <s v="Acco Pressboard Covers with Storage Hooks, 14 7/8&quot; x 11&quot;, Executive Red"/>
    <n v="15.24"/>
    <x v="4"/>
    <n v="0"/>
    <x v="3022"/>
  </r>
  <r>
    <n v="3427"/>
    <s v="CA-2012-153381"/>
    <n v="2012"/>
    <d v="2012-09-24T00:00:00"/>
    <d v="2012-09-28T00:00:00"/>
    <s v="Standard Class"/>
    <x v="368"/>
    <s v="Deanra Eno"/>
    <s v="Home Office"/>
    <x v="0"/>
    <s v="Dubuque"/>
    <s v="Iowa"/>
    <n v="52001"/>
    <s v="Central"/>
    <s v="FUR-CH-10000988"/>
    <x v="0"/>
    <s v="Chairs"/>
    <s v="Hon Olson Stacker Stools"/>
    <n v="1408.1"/>
    <x v="12"/>
    <n v="0"/>
    <x v="3023"/>
  </r>
  <r>
    <n v="3428"/>
    <s v="US-2014-111024"/>
    <n v="2014"/>
    <d v="2014-07-04T00:00:00"/>
    <d v="2014-07-07T00:00:00"/>
    <s v="Second Class"/>
    <x v="449"/>
    <s v="Sam Zeldin"/>
    <s v="Home Office"/>
    <x v="0"/>
    <s v="Lancaster"/>
    <s v="Ohio"/>
    <n v="43130"/>
    <s v="East"/>
    <s v="OFF-PA-10000174"/>
    <x v="1"/>
    <s v="Paper"/>
    <s v="Message Book, Wirebound, Four 5 1/2&quot; X 4&quot; Forms/Pg., 200 Dupl. Sets/Book"/>
    <n v="32.896000000000001"/>
    <x v="4"/>
    <n v="0.2"/>
    <x v="3024"/>
  </r>
  <r>
    <n v="3429"/>
    <s v="US-2014-111024"/>
    <n v="2014"/>
    <d v="2014-07-04T00:00:00"/>
    <d v="2014-07-07T00:00:00"/>
    <s v="Second Class"/>
    <x v="449"/>
    <s v="Sam Zeldin"/>
    <s v="Home Office"/>
    <x v="0"/>
    <s v="Lancaster"/>
    <s v="Ohio"/>
    <n v="43130"/>
    <s v="East"/>
    <s v="FUR-TA-10002041"/>
    <x v="0"/>
    <s v="Tables"/>
    <s v="Bevis Round Conference Table Top, X-Base"/>
    <n v="215.148"/>
    <x v="0"/>
    <n v="0.4"/>
    <x v="3025"/>
  </r>
  <r>
    <n v="3430"/>
    <s v="US-2014-111024"/>
    <n v="2014"/>
    <d v="2014-07-04T00:00:00"/>
    <d v="2014-07-07T00:00:00"/>
    <s v="Second Class"/>
    <x v="449"/>
    <s v="Sam Zeldin"/>
    <s v="Home Office"/>
    <x v="0"/>
    <s v="Lancaster"/>
    <s v="Ohio"/>
    <n v="43130"/>
    <s v="East"/>
    <s v="OFF-PA-10002246"/>
    <x v="1"/>
    <s v="Paper"/>
    <s v="Wirebound Four 2-3/4 x 5 Forms per Page, 400 Sets per Book"/>
    <n v="30.96"/>
    <x v="5"/>
    <n v="0.2"/>
    <x v="3026"/>
  </r>
  <r>
    <n v="3431"/>
    <s v="CA-2014-148264"/>
    <n v="2014"/>
    <d v="2014-12-09T00:00:00"/>
    <d v="2014-12-10T00:00:00"/>
    <s v="First Class"/>
    <x v="166"/>
    <s v="Luke Foster"/>
    <s v="Consumer"/>
    <x v="0"/>
    <s v="Inglewood"/>
    <s v="California"/>
    <n v="90301"/>
    <s v="West"/>
    <s v="OFF-ST-10003327"/>
    <x v="1"/>
    <s v="Storage"/>
    <s v="Akro-Mils 12-Gallon Tote"/>
    <n v="29.79"/>
    <x v="1"/>
    <n v="0"/>
    <x v="3027"/>
  </r>
  <r>
    <n v="3432"/>
    <s v="CA-2014-148264"/>
    <n v="2014"/>
    <d v="2014-12-09T00:00:00"/>
    <d v="2014-12-10T00:00:00"/>
    <s v="First Class"/>
    <x v="166"/>
    <s v="Luke Foster"/>
    <s v="Consumer"/>
    <x v="0"/>
    <s v="Inglewood"/>
    <s v="California"/>
    <n v="90301"/>
    <s v="West"/>
    <s v="FUR-FU-10002703"/>
    <x v="0"/>
    <s v="Furnishings"/>
    <s v="Tenex Traditional Chairmats for Hard Floors, Average Lip, 36&quot; x 48&quot;"/>
    <n v="128.9"/>
    <x v="0"/>
    <n v="0"/>
    <x v="3028"/>
  </r>
  <r>
    <n v="3433"/>
    <s v="CA-2014-148264"/>
    <n v="2014"/>
    <d v="2014-12-09T00:00:00"/>
    <d v="2014-12-10T00:00:00"/>
    <s v="First Class"/>
    <x v="166"/>
    <s v="Luke Foster"/>
    <s v="Consumer"/>
    <x v="0"/>
    <s v="Inglewood"/>
    <s v="California"/>
    <n v="90301"/>
    <s v="West"/>
    <s v="OFF-PA-10003651"/>
    <x v="1"/>
    <s v="Paper"/>
    <s v="Xerox 1968"/>
    <n v="60.12"/>
    <x v="6"/>
    <n v="0"/>
    <x v="1982"/>
  </r>
  <r>
    <n v="3434"/>
    <s v="CA-2014-131212"/>
    <n v="2014"/>
    <d v="2014-12-06T00:00:00"/>
    <d v="2014-12-10T00:00:00"/>
    <s v="Standard Class"/>
    <x v="269"/>
    <s v="Alan Barnes"/>
    <s v="Consumer"/>
    <x v="0"/>
    <s v="Bellevue"/>
    <s v="Washington"/>
    <n v="98006"/>
    <s v="West"/>
    <s v="OFF-BI-10001617"/>
    <x v="1"/>
    <s v="Binders"/>
    <s v="GBC Wire Binding Combs"/>
    <n v="24.816000000000003"/>
    <x v="1"/>
    <n v="0.2"/>
    <x v="3029"/>
  </r>
  <r>
    <n v="3435"/>
    <s v="CA-2014-131212"/>
    <n v="2014"/>
    <d v="2014-12-06T00:00:00"/>
    <d v="2014-12-10T00:00:00"/>
    <s v="Standard Class"/>
    <x v="269"/>
    <s v="Alan Barnes"/>
    <s v="Consumer"/>
    <x v="0"/>
    <s v="Bellevue"/>
    <s v="Washington"/>
    <n v="98006"/>
    <s v="West"/>
    <s v="OFF-BI-10000145"/>
    <x v="1"/>
    <s v="Binders"/>
    <s v="Zipper Ring Binder Pockets"/>
    <n v="14.976000000000003"/>
    <x v="5"/>
    <n v="0.2"/>
    <x v="3030"/>
  </r>
  <r>
    <n v="3436"/>
    <s v="US-2012-100531"/>
    <n v="2012"/>
    <d v="2012-09-27T00:00:00"/>
    <d v="2012-09-29T00:00:00"/>
    <s v="First Class"/>
    <x v="392"/>
    <s v="Neoma Murray"/>
    <s v="Consumer"/>
    <x v="0"/>
    <s v="Chicago"/>
    <s v="Illinois"/>
    <n v="60610"/>
    <s v="Central"/>
    <s v="OFF-BI-10001670"/>
    <x v="1"/>
    <s v="Binders"/>
    <s v="Vinyl Sectional Post Binders"/>
    <n v="15.079999999999998"/>
    <x v="0"/>
    <n v="0.8"/>
    <x v="3031"/>
  </r>
  <r>
    <n v="3437"/>
    <s v="US-2012-100531"/>
    <n v="2012"/>
    <d v="2012-09-27T00:00:00"/>
    <d v="2012-09-29T00:00:00"/>
    <s v="First Class"/>
    <x v="392"/>
    <s v="Neoma Murray"/>
    <s v="Consumer"/>
    <x v="0"/>
    <s v="Chicago"/>
    <s v="Illinois"/>
    <n v="60610"/>
    <s v="Central"/>
    <s v="FUR-FU-10003849"/>
    <x v="0"/>
    <s v="Furnishings"/>
    <s v="DAX Metal Frame, Desktop, Stepped-Edge"/>
    <n v="24.288"/>
    <x v="1"/>
    <n v="0.6"/>
    <x v="3032"/>
  </r>
  <r>
    <n v="3438"/>
    <s v="CA-2014-152583"/>
    <n v="2014"/>
    <d v="2014-10-31T00:00:00"/>
    <d v="2014-10-31T00:00:00"/>
    <s v="Same Day"/>
    <x v="362"/>
    <s v="Ryan Akin"/>
    <s v="Consumer"/>
    <x v="0"/>
    <s v="Dallas"/>
    <s v="Texas"/>
    <n v="75217"/>
    <s v="Central"/>
    <s v="FUR-FU-10003849"/>
    <x v="0"/>
    <s v="Furnishings"/>
    <s v="DAX Metal Frame, Desktop, Stepped-Edge"/>
    <n v="16.192"/>
    <x v="0"/>
    <n v="0.6"/>
    <x v="3033"/>
  </r>
  <r>
    <n v="3439"/>
    <s v="CA-2014-152583"/>
    <n v="2014"/>
    <d v="2014-10-31T00:00:00"/>
    <d v="2014-10-31T00:00:00"/>
    <s v="Same Day"/>
    <x v="362"/>
    <s v="Ryan Akin"/>
    <s v="Consumer"/>
    <x v="0"/>
    <s v="Dallas"/>
    <s v="Texas"/>
    <n v="75217"/>
    <s v="Central"/>
    <s v="FUR-TA-10002041"/>
    <x v="0"/>
    <s v="Tables"/>
    <s v="Bevis Round Conference Table Top, X-Base"/>
    <n v="251.00599999999997"/>
    <x v="0"/>
    <n v="0.3"/>
    <x v="3034"/>
  </r>
  <r>
    <n v="3440"/>
    <s v="CA-2014-152583"/>
    <n v="2014"/>
    <d v="2014-10-31T00:00:00"/>
    <d v="2014-10-31T00:00:00"/>
    <s v="Same Day"/>
    <x v="362"/>
    <s v="Ryan Akin"/>
    <s v="Consumer"/>
    <x v="0"/>
    <s v="Dallas"/>
    <s v="Texas"/>
    <n v="75217"/>
    <s v="Central"/>
    <s v="OFF-ST-10002214"/>
    <x v="1"/>
    <s v="Storage"/>
    <s v="X-Rack File for Hanging Folders"/>
    <n v="54.192"/>
    <x v="5"/>
    <n v="0.2"/>
    <x v="3035"/>
  </r>
  <r>
    <n v="3441"/>
    <s v="CA-2012-144099"/>
    <n v="2012"/>
    <d v="2012-11-29T00:00:00"/>
    <d v="2012-11-30T00:00:00"/>
    <s v="Same Day"/>
    <x v="285"/>
    <s v="Phillina Ober"/>
    <s v="Home Office"/>
    <x v="0"/>
    <s v="San Francisco"/>
    <s v="California"/>
    <n v="94122"/>
    <s v="West"/>
    <s v="OFF-BI-10001078"/>
    <x v="1"/>
    <s v="Binders"/>
    <s v="Acco PRESSTEX Data Binder with Storage Hooks, Dark Blue, 14 7/8&quot; X 11&quot;"/>
    <n v="4.3040000000000003"/>
    <x v="7"/>
    <n v="0.2"/>
    <x v="3036"/>
  </r>
  <r>
    <n v="3442"/>
    <s v="CA-2011-158337"/>
    <n v="2011"/>
    <d v="2011-03-11T00:00:00"/>
    <d v="2011-03-14T00:00:00"/>
    <s v="Second Class"/>
    <x v="567"/>
    <s v="Kelly Andreada"/>
    <s v="Consumer"/>
    <x v="0"/>
    <s v="New York City"/>
    <s v="New York"/>
    <n v="10024"/>
    <s v="East"/>
    <s v="OFF-PA-10002137"/>
    <x v="1"/>
    <s v="Paper"/>
    <s v="Southworth 100% Résumé Paper, 24lb."/>
    <n v="108.92"/>
    <x v="9"/>
    <n v="0"/>
    <x v="3037"/>
  </r>
  <r>
    <n v="3443"/>
    <s v="CA-2014-168858"/>
    <n v="2014"/>
    <d v="2014-11-20T00:00:00"/>
    <d v="2014-11-24T00:00:00"/>
    <s v="Standard Class"/>
    <x v="251"/>
    <s v="Justin Deggeller"/>
    <s v="Corporate"/>
    <x v="0"/>
    <s v="New York City"/>
    <s v="New York"/>
    <n v="10011"/>
    <s v="East"/>
    <s v="OFF-EN-10001415"/>
    <x v="1"/>
    <s v="Envelopes"/>
    <s v="Staples"/>
    <n v="16.740000000000002"/>
    <x v="1"/>
    <n v="0"/>
    <x v="3038"/>
  </r>
  <r>
    <n v="3444"/>
    <s v="CA-2014-168858"/>
    <n v="2014"/>
    <d v="2014-11-20T00:00:00"/>
    <d v="2014-11-24T00:00:00"/>
    <s v="Standard Class"/>
    <x v="251"/>
    <s v="Justin Deggeller"/>
    <s v="Corporate"/>
    <x v="0"/>
    <s v="New York City"/>
    <s v="New York"/>
    <n v="10011"/>
    <s v="East"/>
    <s v="OFF-AP-10003849"/>
    <x v="1"/>
    <s v="Appliances"/>
    <s v="Hoover Shoulder Vac Commercial Portable Vacuum"/>
    <n v="2504.7399999999998"/>
    <x v="3"/>
    <n v="0"/>
    <x v="3039"/>
  </r>
  <r>
    <n v="3445"/>
    <s v="CA-2013-116344"/>
    <n v="2013"/>
    <d v="2013-07-30T00:00:00"/>
    <d v="2013-08-03T00:00:00"/>
    <s v="Standard Class"/>
    <x v="705"/>
    <s v="Jack O'Briant"/>
    <s v="Corporate"/>
    <x v="0"/>
    <s v="Philadelphia"/>
    <s v="Pennsylvania"/>
    <n v="19140"/>
    <s v="East"/>
    <s v="OFF-ST-10001713"/>
    <x v="1"/>
    <s v="Storage"/>
    <s v="Gould Plastics 9-Pocket Panel Bin, 18-3/8w x 5-1/4d x 20-1/2h, Black"/>
    <n v="84.784000000000006"/>
    <x v="0"/>
    <n v="0.2"/>
    <x v="3040"/>
  </r>
  <r>
    <n v="3446"/>
    <s v="CA-2012-131779"/>
    <n v="2012"/>
    <d v="2012-06-12T00:00:00"/>
    <d v="2012-06-17T00:00:00"/>
    <s v="Standard Class"/>
    <x v="97"/>
    <s v="Laurel Elliston"/>
    <s v="Consumer"/>
    <x v="0"/>
    <s v="Newark"/>
    <s v="Delaware"/>
    <n v="19711"/>
    <s v="East"/>
    <s v="OFF-ST-10001505"/>
    <x v="1"/>
    <s v="Storage"/>
    <s v="Perma STOR-ALL Hanging File Box, 13 1/8&quot;W x 12 1/4&quot;D x 10 1/2&quot;H"/>
    <n v="29.900000000000002"/>
    <x v="2"/>
    <n v="0"/>
    <x v="3041"/>
  </r>
  <r>
    <n v="3447"/>
    <s v="CA-2013-158869"/>
    <n v="2013"/>
    <d v="2013-08-07T00:00:00"/>
    <d v="2013-08-08T00:00:00"/>
    <s v="First Class"/>
    <x v="706"/>
    <s v="Anna Häberlin"/>
    <s v="Corporate"/>
    <x v="0"/>
    <s v="New York City"/>
    <s v="New York"/>
    <n v="10024"/>
    <s v="East"/>
    <s v="OFF-PA-10000474"/>
    <x v="1"/>
    <s v="Paper"/>
    <s v="Staples"/>
    <n v="70.88"/>
    <x v="0"/>
    <n v="0"/>
    <x v="3042"/>
  </r>
  <r>
    <n v="3448"/>
    <s v="CA-2014-102554"/>
    <n v="2014"/>
    <d v="2014-06-12T00:00:00"/>
    <d v="2014-06-16T00:00:00"/>
    <s v="Standard Class"/>
    <x v="607"/>
    <s v="Kristina Nunn"/>
    <s v="Home Office"/>
    <x v="0"/>
    <s v="Auburn"/>
    <s v="Alabama"/>
    <n v="36830"/>
    <s v="South"/>
    <s v="OFF-AR-10001919"/>
    <x v="1"/>
    <s v="Art"/>
    <s v="OIC #2 Pencils, Medium Soft"/>
    <n v="3.76"/>
    <x v="0"/>
    <n v="0"/>
    <x v="1102"/>
  </r>
  <r>
    <n v="3449"/>
    <s v="CA-2013-162614"/>
    <n v="2013"/>
    <d v="2013-10-08T00:00:00"/>
    <d v="2013-10-14T00:00:00"/>
    <s v="Standard Class"/>
    <x v="621"/>
    <s v="Tim Brockman"/>
    <s v="Consumer"/>
    <x v="0"/>
    <s v="Los Angeles"/>
    <s v="California"/>
    <n v="90049"/>
    <s v="West"/>
    <s v="OFF-BI-10004001"/>
    <x v="1"/>
    <s v="Binders"/>
    <s v="GBC Recycled VeloBinder Covers"/>
    <n v="27.263999999999999"/>
    <x v="0"/>
    <n v="0.2"/>
    <x v="3043"/>
  </r>
  <r>
    <n v="3450"/>
    <s v="CA-2011-168592"/>
    <n v="2011"/>
    <d v="2011-09-08T00:00:00"/>
    <d v="2011-09-14T00:00:00"/>
    <s v="Standard Class"/>
    <x v="503"/>
    <s v="Dennis Pardue"/>
    <s v="Home Office"/>
    <x v="0"/>
    <s v="San Francisco"/>
    <s v="California"/>
    <n v="94110"/>
    <s v="West"/>
    <s v="OFF-AP-10004785"/>
    <x v="1"/>
    <s v="Appliances"/>
    <s v="Holmes Replacement Filter for HEPA Air Cleaner, Medium Room"/>
    <n v="56.65"/>
    <x v="2"/>
    <n v="0"/>
    <x v="3044"/>
  </r>
  <r>
    <n v="3451"/>
    <s v="CA-2011-168592"/>
    <n v="2011"/>
    <d v="2011-09-08T00:00:00"/>
    <d v="2011-09-14T00:00:00"/>
    <s v="Standard Class"/>
    <x v="503"/>
    <s v="Dennis Pardue"/>
    <s v="Home Office"/>
    <x v="0"/>
    <s v="San Francisco"/>
    <s v="California"/>
    <n v="94110"/>
    <s v="West"/>
    <s v="OFF-ST-10002406"/>
    <x v="1"/>
    <s v="Storage"/>
    <s v="Pizazz Global Quick File"/>
    <n v="14.97"/>
    <x v="7"/>
    <n v="0"/>
    <x v="3045"/>
  </r>
  <r>
    <n v="3452"/>
    <s v="CA-2011-168592"/>
    <n v="2011"/>
    <d v="2011-09-08T00:00:00"/>
    <d v="2011-09-14T00:00:00"/>
    <s v="Standard Class"/>
    <x v="503"/>
    <s v="Dennis Pardue"/>
    <s v="Home Office"/>
    <x v="0"/>
    <s v="San Francisco"/>
    <s v="California"/>
    <n v="94110"/>
    <s v="West"/>
    <s v="OFF-FA-10002988"/>
    <x v="1"/>
    <s v="Fasteners"/>
    <s v="Ideal Clamps"/>
    <n v="4.0199999999999996"/>
    <x v="0"/>
    <n v="0"/>
    <x v="135"/>
  </r>
  <r>
    <n v="3453"/>
    <s v="CA-2011-157609"/>
    <n v="2011"/>
    <d v="2011-03-16T00:00:00"/>
    <d v="2011-03-21T00:00:00"/>
    <s v="Second Class"/>
    <x v="607"/>
    <s v="Kristina Nunn"/>
    <s v="Home Office"/>
    <x v="0"/>
    <s v="Raleigh"/>
    <s v="North Carolina"/>
    <n v="27604"/>
    <s v="South"/>
    <s v="TEC-PH-10002415"/>
    <x v="2"/>
    <s v="Phones"/>
    <s v="Polycom VoiceStation 500 Conference phone"/>
    <n v="471.92"/>
    <x v="0"/>
    <n v="0.2"/>
    <x v="3046"/>
  </r>
  <r>
    <n v="3454"/>
    <s v="CA-2012-153325"/>
    <n v="2012"/>
    <d v="2012-02-29T00:00:00"/>
    <d v="2012-03-02T00:00:00"/>
    <s v="Second Class"/>
    <x v="461"/>
    <s v="Shui Tom"/>
    <s v="Consumer"/>
    <x v="0"/>
    <s v="Macon"/>
    <s v="Georgia"/>
    <n v="31204"/>
    <s v="South"/>
    <s v="OFF-BI-10004236"/>
    <x v="1"/>
    <s v="Binders"/>
    <s v="XtraLife ClearVue Slant-D Ring Binder, White, 3&quot;"/>
    <n v="58.72"/>
    <x v="4"/>
    <n v="0"/>
    <x v="3047"/>
  </r>
  <r>
    <n v="3455"/>
    <s v="CA-2012-153626"/>
    <n v="2012"/>
    <d v="2012-07-09T00:00:00"/>
    <d v="2012-07-14T00:00:00"/>
    <s v="Standard Class"/>
    <x v="12"/>
    <s v="Emily Burns"/>
    <s v="Consumer"/>
    <x v="0"/>
    <s v="Nashville"/>
    <s v="Tennessee"/>
    <n v="37211"/>
    <s v="South"/>
    <s v="OFF-AR-10000657"/>
    <x v="1"/>
    <s v="Art"/>
    <s v="Binney &amp; Smith inkTank Desk Highlighter, Chisel Tip, Yellow, 12/Box"/>
    <n v="5.16"/>
    <x v="1"/>
    <n v="0.2"/>
    <x v="3048"/>
  </r>
  <r>
    <n v="3456"/>
    <s v="CA-2013-166485"/>
    <n v="2013"/>
    <d v="2013-02-20T00:00:00"/>
    <d v="2013-02-27T00:00:00"/>
    <s v="Standard Class"/>
    <x v="117"/>
    <s v="Alan Hwang"/>
    <s v="Consumer"/>
    <x v="0"/>
    <s v="Nashville"/>
    <s v="Tennessee"/>
    <n v="37211"/>
    <s v="South"/>
    <s v="OFF-PA-10004996"/>
    <x v="1"/>
    <s v="Paper"/>
    <s v="Speediset Carbonless Redi-Letter 7&quot; x 8 1/2&quot;"/>
    <n v="16.496000000000002"/>
    <x v="0"/>
    <n v="0.2"/>
    <x v="3049"/>
  </r>
  <r>
    <n v="3457"/>
    <s v="CA-2014-136448"/>
    <n v="2014"/>
    <d v="2014-09-17T00:00:00"/>
    <d v="2014-09-19T00:00:00"/>
    <s v="First Class"/>
    <x v="548"/>
    <s v="Adam Shillingsburg"/>
    <s v="Consumer"/>
    <x v="0"/>
    <s v="Philadelphia"/>
    <s v="Pennsylvania"/>
    <n v="19143"/>
    <s v="East"/>
    <s v="TEC-AC-10001109"/>
    <x v="2"/>
    <s v="Accessories"/>
    <s v="Logitech Trackman Marble Mouse"/>
    <n v="71.975999999999999"/>
    <x v="1"/>
    <n v="0.2"/>
    <x v="3050"/>
  </r>
  <r>
    <n v="3458"/>
    <s v="CA-2014-136448"/>
    <n v="2014"/>
    <d v="2014-09-17T00:00:00"/>
    <d v="2014-09-19T00:00:00"/>
    <s v="First Class"/>
    <x v="548"/>
    <s v="Adam Shillingsburg"/>
    <s v="Consumer"/>
    <x v="0"/>
    <s v="Philadelphia"/>
    <s v="Pennsylvania"/>
    <n v="19143"/>
    <s v="East"/>
    <s v="FUR-FU-10003832"/>
    <x v="0"/>
    <s v="Furnishings"/>
    <s v="Eldon Expressions Punched Metal &amp; Wood Desk Accessories, Black &amp; Cherry"/>
    <n v="22.512000000000004"/>
    <x v="1"/>
    <n v="0.2"/>
    <x v="3051"/>
  </r>
  <r>
    <n v="3459"/>
    <s v="CA-2014-136448"/>
    <n v="2014"/>
    <d v="2014-09-17T00:00:00"/>
    <d v="2014-09-19T00:00:00"/>
    <s v="First Class"/>
    <x v="548"/>
    <s v="Adam Shillingsburg"/>
    <s v="Consumer"/>
    <x v="0"/>
    <s v="Philadelphia"/>
    <s v="Pennsylvania"/>
    <n v="19143"/>
    <s v="East"/>
    <s v="OFF-BI-10002393"/>
    <x v="1"/>
    <s v="Binders"/>
    <s v="Binder Posts"/>
    <n v="3.4440000000000008"/>
    <x v="0"/>
    <n v="0.7"/>
    <x v="3052"/>
  </r>
  <r>
    <n v="3460"/>
    <s v="CA-2014-136448"/>
    <n v="2014"/>
    <d v="2014-09-17T00:00:00"/>
    <d v="2014-09-19T00:00:00"/>
    <s v="First Class"/>
    <x v="548"/>
    <s v="Adam Shillingsburg"/>
    <s v="Consumer"/>
    <x v="0"/>
    <s v="Philadelphia"/>
    <s v="Pennsylvania"/>
    <n v="19143"/>
    <s v="East"/>
    <s v="OFF-BI-10001359"/>
    <x v="1"/>
    <s v="Binders"/>
    <s v="GBC DocuBind TL300 Electric Binding System"/>
    <n v="538.19400000000007"/>
    <x v="0"/>
    <n v="0.7"/>
    <x v="3053"/>
  </r>
  <r>
    <n v="3461"/>
    <s v="CA-2014-136448"/>
    <n v="2014"/>
    <d v="2014-09-17T00:00:00"/>
    <d v="2014-09-19T00:00:00"/>
    <s v="First Class"/>
    <x v="548"/>
    <s v="Adam Shillingsburg"/>
    <s v="Consumer"/>
    <x v="0"/>
    <s v="Philadelphia"/>
    <s v="Pennsylvania"/>
    <n v="19143"/>
    <s v="East"/>
    <s v="TEC-AC-10003628"/>
    <x v="2"/>
    <s v="Accessories"/>
    <s v="Logitech 910-002974 M325 Wireless Mouse for Web Scrolling"/>
    <n v="47.984000000000002"/>
    <x v="0"/>
    <n v="0.2"/>
    <x v="2929"/>
  </r>
  <r>
    <n v="3462"/>
    <s v="CA-2014-114258"/>
    <n v="2014"/>
    <d v="2014-11-06T00:00:00"/>
    <d v="2014-11-11T00:00:00"/>
    <s v="Second Class"/>
    <x v="605"/>
    <s v="Elizabeth Moffitt"/>
    <s v="Corporate"/>
    <x v="0"/>
    <s v="Dallas"/>
    <s v="Texas"/>
    <n v="75081"/>
    <s v="Central"/>
    <s v="TEC-PH-10003012"/>
    <x v="2"/>
    <s v="Phones"/>
    <s v="Nortel Meridian M3904 Professional Digital phone"/>
    <n v="492.76800000000003"/>
    <x v="4"/>
    <n v="0.2"/>
    <x v="3054"/>
  </r>
  <r>
    <n v="3463"/>
    <s v="CA-2012-152611"/>
    <n v="2012"/>
    <d v="2012-02-20T00:00:00"/>
    <d v="2012-02-23T00:00:00"/>
    <s v="Second Class"/>
    <x v="567"/>
    <s v="Kelly Andreada"/>
    <s v="Consumer"/>
    <x v="0"/>
    <s v="Perth Amboy"/>
    <s v="New Jersey"/>
    <n v="8861"/>
    <s v="East"/>
    <s v="OFF-AR-10003903"/>
    <x v="1"/>
    <s v="Art"/>
    <s v="Sanford 52201 APSCO Electric Pencil Sharpener"/>
    <n v="286.78999999999996"/>
    <x v="3"/>
    <n v="0"/>
    <x v="3055"/>
  </r>
  <r>
    <n v="3464"/>
    <s v="CA-2013-165470"/>
    <n v="2013"/>
    <d v="2013-11-26T00:00:00"/>
    <d v="2013-12-01T00:00:00"/>
    <s v="Standard Class"/>
    <x v="707"/>
    <s v="Heather Jas"/>
    <s v="Home Office"/>
    <x v="0"/>
    <s v="Jacksonville"/>
    <s v="Florida"/>
    <n v="32216"/>
    <s v="South"/>
    <s v="OFF-PA-10004675"/>
    <x v="1"/>
    <s v="Paper"/>
    <s v="Telephone Message Books with Fax/Mobile Section, 5 1/2&quot; x 3 3/16&quot;"/>
    <n v="5.08"/>
    <x v="7"/>
    <n v="0.2"/>
    <x v="3056"/>
  </r>
  <r>
    <n v="3465"/>
    <s v="CA-2014-128699"/>
    <n v="2014"/>
    <d v="2014-12-04T00:00:00"/>
    <d v="2014-12-06T00:00:00"/>
    <s v="Second Class"/>
    <x v="444"/>
    <s v="Natalie DeCherney"/>
    <s v="Consumer"/>
    <x v="0"/>
    <s v="Jacksonville"/>
    <s v="Florida"/>
    <n v="32216"/>
    <s v="South"/>
    <s v="TEC-AC-10001990"/>
    <x v="2"/>
    <s v="Accessories"/>
    <s v="Kensington Orbit Wireless Mobile Trackball for PC and Mac"/>
    <n v="47.992000000000004"/>
    <x v="7"/>
    <n v="0.2"/>
    <x v="3057"/>
  </r>
  <r>
    <n v="3466"/>
    <s v="US-2012-147242"/>
    <n v="2012"/>
    <d v="2012-09-10T00:00:00"/>
    <d v="2012-09-14T00:00:00"/>
    <s v="Standard Class"/>
    <x v="553"/>
    <s v="Edward Hooks"/>
    <s v="Corporate"/>
    <x v="0"/>
    <s v="Revere"/>
    <s v="Massachusetts"/>
    <n v="2151"/>
    <s v="East"/>
    <s v="OFF-AP-10003842"/>
    <x v="1"/>
    <s v="Appliances"/>
    <s v="Euro-Pro Shark Turbo Vacuum"/>
    <n v="61.96"/>
    <x v="0"/>
    <n v="0"/>
    <x v="3058"/>
  </r>
  <r>
    <n v="3467"/>
    <s v="US-2012-147242"/>
    <n v="2012"/>
    <d v="2012-09-10T00:00:00"/>
    <d v="2012-09-14T00:00:00"/>
    <s v="Standard Class"/>
    <x v="553"/>
    <s v="Edward Hooks"/>
    <s v="Corporate"/>
    <x v="0"/>
    <s v="Revere"/>
    <s v="Massachusetts"/>
    <n v="2151"/>
    <s v="East"/>
    <s v="FUR-BO-10004695"/>
    <x v="0"/>
    <s v="Bookcases"/>
    <s v="O'Sullivan 2-Door Barrister Bookcase in Odessa Pine"/>
    <n v="361.96"/>
    <x v="0"/>
    <n v="0"/>
    <x v="3059"/>
  </r>
  <r>
    <n v="3468"/>
    <s v="US-2012-147242"/>
    <n v="2012"/>
    <d v="2012-09-10T00:00:00"/>
    <d v="2012-09-14T00:00:00"/>
    <s v="Standard Class"/>
    <x v="553"/>
    <s v="Edward Hooks"/>
    <s v="Corporate"/>
    <x v="0"/>
    <s v="Revere"/>
    <s v="Massachusetts"/>
    <n v="2151"/>
    <s v="East"/>
    <s v="OFF-PA-10003039"/>
    <x v="1"/>
    <s v="Paper"/>
    <s v="Xerox 1960"/>
    <n v="278.82"/>
    <x v="6"/>
    <n v="0"/>
    <x v="3060"/>
  </r>
  <r>
    <n v="3469"/>
    <s v="CA-2013-146143"/>
    <n v="2013"/>
    <d v="2013-12-15T00:00:00"/>
    <d v="2013-12-20T00:00:00"/>
    <s v="Standard Class"/>
    <x v="266"/>
    <s v="Michael Chen"/>
    <s v="Consumer"/>
    <x v="0"/>
    <s v="Jackson"/>
    <s v="Mississippi"/>
    <n v="39212"/>
    <s v="South"/>
    <s v="FUR-FU-10002045"/>
    <x v="0"/>
    <s v="Furnishings"/>
    <s v="Executive Impressions 14&quot;"/>
    <n v="133.38"/>
    <x v="5"/>
    <n v="0"/>
    <x v="3061"/>
  </r>
  <r>
    <n v="3470"/>
    <s v="CA-2012-100888"/>
    <n v="2012"/>
    <d v="2012-04-06T00:00:00"/>
    <d v="2012-04-10T00:00:00"/>
    <s v="Standard Class"/>
    <x v="708"/>
    <s v="Mark Hamilton"/>
    <s v="Consumer"/>
    <x v="0"/>
    <s v="Jacksonville"/>
    <s v="North Carolina"/>
    <n v="28540"/>
    <s v="South"/>
    <s v="OFF-PA-10001019"/>
    <x v="1"/>
    <s v="Paper"/>
    <s v="Xerox 1884"/>
    <n v="47.952000000000005"/>
    <x v="1"/>
    <n v="0.2"/>
    <x v="3062"/>
  </r>
  <r>
    <n v="3471"/>
    <s v="US-2013-150035"/>
    <n v="2013"/>
    <d v="2013-12-02T00:00:00"/>
    <d v="2013-12-06T00:00:00"/>
    <s v="Standard Class"/>
    <x v="488"/>
    <s v="Carl Ludwig"/>
    <s v="Consumer"/>
    <x v="0"/>
    <s v="San Francisco"/>
    <s v="California"/>
    <n v="94122"/>
    <s v="West"/>
    <s v="FUR-FU-10003724"/>
    <x v="0"/>
    <s v="Furnishings"/>
    <s v="Westinghouse Clip-On Gooseneck Lamps"/>
    <n v="16.739999999999998"/>
    <x v="0"/>
    <n v="0"/>
    <x v="3063"/>
  </r>
  <r>
    <n v="3472"/>
    <s v="CA-2014-122644"/>
    <n v="2014"/>
    <d v="2014-11-13T00:00:00"/>
    <d v="2014-11-18T00:00:00"/>
    <s v="Standard Class"/>
    <x v="245"/>
    <s v="Sylvia Foulston"/>
    <s v="Corporate"/>
    <x v="0"/>
    <s v="Columbus"/>
    <s v="Ohio"/>
    <n v="43229"/>
    <s v="East"/>
    <s v="OFF-PA-10003673"/>
    <x v="1"/>
    <s v="Paper"/>
    <s v="Strathmore Photo Mount Cards"/>
    <n v="10.848000000000001"/>
    <x v="0"/>
    <n v="0.2"/>
    <x v="3064"/>
  </r>
  <r>
    <n v="3473"/>
    <s v="CA-2014-122644"/>
    <n v="2014"/>
    <d v="2014-11-13T00:00:00"/>
    <d v="2014-11-18T00:00:00"/>
    <s v="Standard Class"/>
    <x v="245"/>
    <s v="Sylvia Foulston"/>
    <s v="Corporate"/>
    <x v="0"/>
    <s v="Columbus"/>
    <s v="Ohio"/>
    <n v="43229"/>
    <s v="East"/>
    <s v="TEC-AC-10003614"/>
    <x v="2"/>
    <s v="Accessories"/>
    <s v="Verbatim 25 GB 6x Blu-ray Single Layer Recordable Disc, 10/Pack"/>
    <n v="18.544"/>
    <x v="0"/>
    <n v="0.2"/>
    <x v="3065"/>
  </r>
  <r>
    <n v="3474"/>
    <s v="CA-2014-111815"/>
    <n v="2014"/>
    <d v="2014-03-04T00:00:00"/>
    <d v="2014-03-11T00:00:00"/>
    <s v="Standard Class"/>
    <x v="212"/>
    <s v="Emily Phan"/>
    <s v="Consumer"/>
    <x v="0"/>
    <s v="Dearborn Heights"/>
    <s v="Michigan"/>
    <n v="48127"/>
    <s v="Central"/>
    <s v="FUR-CH-10000785"/>
    <x v="0"/>
    <s v="Chairs"/>
    <s v="Global Ergonomic Managers Chair"/>
    <n v="180.98"/>
    <x v="7"/>
    <n v="0"/>
    <x v="3066"/>
  </r>
  <r>
    <n v="3475"/>
    <s v="CA-2014-111815"/>
    <n v="2014"/>
    <d v="2014-03-04T00:00:00"/>
    <d v="2014-03-11T00:00:00"/>
    <s v="Standard Class"/>
    <x v="212"/>
    <s v="Emily Phan"/>
    <s v="Consumer"/>
    <x v="0"/>
    <s v="Dearborn Heights"/>
    <s v="Michigan"/>
    <n v="48127"/>
    <s v="Central"/>
    <s v="TEC-AC-10002926"/>
    <x v="2"/>
    <s v="Accessories"/>
    <s v="Logitech Wireless Marathon Mouse M705"/>
    <n v="99.98"/>
    <x v="0"/>
    <n v="0"/>
    <x v="3067"/>
  </r>
  <r>
    <n v="3476"/>
    <s v="CA-2013-144911"/>
    <n v="2013"/>
    <d v="2013-11-28T00:00:00"/>
    <d v="2013-12-01T00:00:00"/>
    <s v="First Class"/>
    <x v="338"/>
    <s v="Rob Williams"/>
    <s v="Corporate"/>
    <x v="0"/>
    <s v="Overland Park"/>
    <s v="Kansas"/>
    <n v="66212"/>
    <s v="Central"/>
    <s v="TEC-AC-10004633"/>
    <x v="2"/>
    <s v="Accessories"/>
    <s v="Verbatim 25 GB 6x Blu-ray Single Layer Recordable Disc, 3/Pack"/>
    <n v="34.950000000000003"/>
    <x v="2"/>
    <n v="0"/>
    <x v="3068"/>
  </r>
  <r>
    <n v="3477"/>
    <s v="CA-2013-144911"/>
    <n v="2013"/>
    <d v="2013-11-28T00:00:00"/>
    <d v="2013-12-01T00:00:00"/>
    <s v="First Class"/>
    <x v="338"/>
    <s v="Rob Williams"/>
    <s v="Corporate"/>
    <x v="0"/>
    <s v="Overland Park"/>
    <s v="Kansas"/>
    <n v="66212"/>
    <s v="Central"/>
    <s v="OFF-BI-10000977"/>
    <x v="1"/>
    <s v="Binders"/>
    <s v="Ibico Plastic Spiral Binding Combs"/>
    <n v="152"/>
    <x v="2"/>
    <n v="0"/>
    <x v="3069"/>
  </r>
  <r>
    <n v="3478"/>
    <s v="CA-2011-143385"/>
    <n v="2011"/>
    <d v="2011-08-31T00:00:00"/>
    <d v="2011-09-05T00:00:00"/>
    <s v="Standard Class"/>
    <x v="81"/>
    <s v="Shirley Jackson"/>
    <s v="Consumer"/>
    <x v="0"/>
    <s v="Santa Fe"/>
    <s v="New Mexico"/>
    <n v="87505"/>
    <s v="West"/>
    <s v="TEC-AC-10001635"/>
    <x v="2"/>
    <s v="Accessories"/>
    <s v="KeyTronic KT400U2 - Keyboard - Black"/>
    <n v="92.52"/>
    <x v="6"/>
    <n v="0"/>
    <x v="3070"/>
  </r>
  <r>
    <n v="3479"/>
    <s v="CA-2013-131289"/>
    <n v="2013"/>
    <d v="2013-12-09T00:00:00"/>
    <d v="2013-12-15T00:00:00"/>
    <s v="Standard Class"/>
    <x v="407"/>
    <s v="Stefania Perrino"/>
    <s v="Corporate"/>
    <x v="0"/>
    <s v="San Francisco"/>
    <s v="California"/>
    <n v="94110"/>
    <s v="West"/>
    <s v="OFF-AR-10003056"/>
    <x v="1"/>
    <s v="Art"/>
    <s v="Newell 341"/>
    <n v="8.56"/>
    <x v="0"/>
    <n v="0"/>
    <x v="18"/>
  </r>
  <r>
    <n v="3480"/>
    <s v="CA-2013-131289"/>
    <n v="2013"/>
    <d v="2013-12-09T00:00:00"/>
    <d v="2013-12-15T00:00:00"/>
    <s v="Standard Class"/>
    <x v="407"/>
    <s v="Stefania Perrino"/>
    <s v="Corporate"/>
    <x v="0"/>
    <s v="San Francisco"/>
    <s v="California"/>
    <n v="94110"/>
    <s v="West"/>
    <s v="OFF-PA-10003363"/>
    <x v="1"/>
    <s v="Paper"/>
    <s v="Xerox 204"/>
    <n v="45.36"/>
    <x v="3"/>
    <n v="0"/>
    <x v="1657"/>
  </r>
  <r>
    <n v="3481"/>
    <s v="CA-2013-131289"/>
    <n v="2013"/>
    <d v="2013-12-09T00:00:00"/>
    <d v="2013-12-15T00:00:00"/>
    <s v="Standard Class"/>
    <x v="407"/>
    <s v="Stefania Perrino"/>
    <s v="Corporate"/>
    <x v="0"/>
    <s v="San Francisco"/>
    <s v="California"/>
    <n v="94110"/>
    <s v="West"/>
    <s v="FUR-TA-10003954"/>
    <x v="0"/>
    <s v="Tables"/>
    <s v="Hon 94000 Series Round Tables"/>
    <n v="1421.6640000000002"/>
    <x v="5"/>
    <n v="0.2"/>
    <x v="3071"/>
  </r>
  <r>
    <n v="3482"/>
    <s v="CA-2011-124023"/>
    <n v="2011"/>
    <d v="2011-04-07T00:00:00"/>
    <d v="2011-04-10T00:00:00"/>
    <s v="First Class"/>
    <x v="307"/>
    <s v="Pauline Johnson"/>
    <s v="Consumer"/>
    <x v="0"/>
    <s v="Mobile"/>
    <s v="Alabama"/>
    <n v="36608"/>
    <s v="South"/>
    <s v="FUR-FU-10004415"/>
    <x v="0"/>
    <s v="Furnishings"/>
    <s v="Stacking Tray, Side-Loading, Legal, Smoke"/>
    <n v="8.9600000000000009"/>
    <x v="0"/>
    <n v="0"/>
    <x v="3072"/>
  </r>
  <r>
    <n v="3483"/>
    <s v="CA-2011-124688"/>
    <n v="2011"/>
    <d v="2011-08-27T00:00:00"/>
    <d v="2011-08-29T00:00:00"/>
    <s v="First Class"/>
    <x v="566"/>
    <s v="Corey Catlett"/>
    <s v="Corporate"/>
    <x v="0"/>
    <s v="Springfield"/>
    <s v="Virginia"/>
    <n v="22153"/>
    <s v="South"/>
    <s v="TEC-PH-10000455"/>
    <x v="2"/>
    <s v="Phones"/>
    <s v="GE 30522EE2"/>
    <n v="579.94999999999993"/>
    <x v="2"/>
    <n v="0"/>
    <x v="3073"/>
  </r>
  <r>
    <n v="3484"/>
    <s v="CA-2011-124688"/>
    <n v="2011"/>
    <d v="2011-08-27T00:00:00"/>
    <d v="2011-08-29T00:00:00"/>
    <s v="First Class"/>
    <x v="566"/>
    <s v="Corey Catlett"/>
    <s v="Corporate"/>
    <x v="0"/>
    <s v="Springfield"/>
    <s v="Virginia"/>
    <n v="22153"/>
    <s v="South"/>
    <s v="FUR-FU-10002456"/>
    <x v="0"/>
    <s v="Furnishings"/>
    <s v="Master Caster Door Stop, Large Neon Orange"/>
    <n v="29.12"/>
    <x v="4"/>
    <n v="0"/>
    <x v="3074"/>
  </r>
  <r>
    <n v="3485"/>
    <s v="CA-2011-124688"/>
    <n v="2011"/>
    <d v="2011-08-27T00:00:00"/>
    <d v="2011-08-29T00:00:00"/>
    <s v="First Class"/>
    <x v="566"/>
    <s v="Corey Catlett"/>
    <s v="Corporate"/>
    <x v="0"/>
    <s v="Springfield"/>
    <s v="Virginia"/>
    <n v="22153"/>
    <s v="South"/>
    <s v="FUR-TA-10003569"/>
    <x v="0"/>
    <s v="Tables"/>
    <s v="Bretford CR8500 Series Meeting Room Furniture"/>
    <n v="1202.94"/>
    <x v="1"/>
    <n v="0"/>
    <x v="3075"/>
  </r>
  <r>
    <n v="3486"/>
    <s v="CA-2013-151169"/>
    <n v="2013"/>
    <d v="2013-10-22T00:00:00"/>
    <d v="2013-10-27T00:00:00"/>
    <s v="Standard Class"/>
    <x v="501"/>
    <s v="Muhammed Yedwab"/>
    <s v="Corporate"/>
    <x v="0"/>
    <s v="Newark"/>
    <s v="Delaware"/>
    <n v="19711"/>
    <s v="East"/>
    <s v="OFF-BI-10002813"/>
    <x v="1"/>
    <s v="Binders"/>
    <s v="Avery Reinforcements for Hole-Punch Pages"/>
    <n v="7.92"/>
    <x v="4"/>
    <n v="0"/>
    <x v="3076"/>
  </r>
  <r>
    <n v="3487"/>
    <s v="US-2013-134761"/>
    <n v="2013"/>
    <d v="2013-12-01T00:00:00"/>
    <d v="2013-12-01T00:00:00"/>
    <s v="Same Day"/>
    <x v="203"/>
    <s v="Dean Braden"/>
    <s v="Consumer"/>
    <x v="0"/>
    <s v="Hickory"/>
    <s v="North Carolina"/>
    <n v="28601"/>
    <s v="South"/>
    <s v="TEC-PH-10002890"/>
    <x v="2"/>
    <s v="Phones"/>
    <s v="AT&amp;T 17929 Lendline Telephone"/>
    <n v="36.192"/>
    <x v="7"/>
    <n v="0.2"/>
    <x v="3077"/>
  </r>
  <r>
    <n v="3488"/>
    <s v="CA-2014-120705"/>
    <n v="2014"/>
    <d v="2014-09-06T00:00:00"/>
    <d v="2014-09-12T00:00:00"/>
    <s v="Standard Class"/>
    <x v="675"/>
    <s v="Michael Grace"/>
    <s v="Home Office"/>
    <x v="0"/>
    <s v="Fort Lauderdale"/>
    <s v="Florida"/>
    <n v="33311"/>
    <s v="South"/>
    <s v="OFF-ST-10001522"/>
    <x v="1"/>
    <s v="Storage"/>
    <s v="Gould Plastics 18-Pocket Panel Bin, 34w x 5-1/4d x 20-1/2h"/>
    <n v="147.184"/>
    <x v="0"/>
    <n v="0.2"/>
    <x v="3078"/>
  </r>
  <r>
    <n v="3489"/>
    <s v="CA-2012-157322"/>
    <n v="2012"/>
    <d v="2012-07-02T00:00:00"/>
    <d v="2012-07-06T00:00:00"/>
    <s v="Standard Class"/>
    <x v="584"/>
    <s v="Rob Haberlin"/>
    <s v="Consumer"/>
    <x v="0"/>
    <s v="Carol Stream"/>
    <s v="Illinois"/>
    <n v="60188"/>
    <s v="Central"/>
    <s v="FUR-CH-10004086"/>
    <x v="0"/>
    <s v="Chairs"/>
    <s v="Hon 4070 Series Pagoda Armless Upholstered Stacking Chairs"/>
    <n v="408.42200000000003"/>
    <x v="0"/>
    <n v="0.3"/>
    <x v="2587"/>
  </r>
  <r>
    <n v="3490"/>
    <s v="CA-2012-157322"/>
    <n v="2012"/>
    <d v="2012-07-02T00:00:00"/>
    <d v="2012-07-06T00:00:00"/>
    <s v="Standard Class"/>
    <x v="584"/>
    <s v="Rob Haberlin"/>
    <s v="Consumer"/>
    <x v="0"/>
    <s v="Carol Stream"/>
    <s v="Illinois"/>
    <n v="60188"/>
    <s v="Central"/>
    <s v="FUR-CH-10003774"/>
    <x v="0"/>
    <s v="Chairs"/>
    <s v="Global Wood Trimmed Manager's Task Chair, Khaki"/>
    <n v="382.11599999999999"/>
    <x v="5"/>
    <n v="0.3"/>
    <x v="3079"/>
  </r>
  <r>
    <n v="3491"/>
    <s v="CA-2012-157322"/>
    <n v="2012"/>
    <d v="2012-07-02T00:00:00"/>
    <d v="2012-07-06T00:00:00"/>
    <s v="Standard Class"/>
    <x v="584"/>
    <s v="Rob Haberlin"/>
    <s v="Consumer"/>
    <x v="0"/>
    <s v="Carol Stream"/>
    <s v="Illinois"/>
    <n v="60188"/>
    <s v="Central"/>
    <s v="OFF-ST-10004507"/>
    <x v="1"/>
    <s v="Storage"/>
    <s v="Advantus Rolling Storage Box"/>
    <n v="68.599999999999994"/>
    <x v="2"/>
    <n v="0.2"/>
    <x v="3080"/>
  </r>
  <r>
    <n v="3492"/>
    <s v="CA-2012-157322"/>
    <n v="2012"/>
    <d v="2012-07-02T00:00:00"/>
    <d v="2012-07-06T00:00:00"/>
    <s v="Standard Class"/>
    <x v="584"/>
    <s v="Rob Haberlin"/>
    <s v="Consumer"/>
    <x v="0"/>
    <s v="Carol Stream"/>
    <s v="Illinois"/>
    <n v="60188"/>
    <s v="Central"/>
    <s v="OFF-ST-10003208"/>
    <x v="1"/>
    <s v="Storage"/>
    <s v="Adjustable Depth Letter/Legal Cart"/>
    <n v="435.50400000000002"/>
    <x v="1"/>
    <n v="0.2"/>
    <x v="3081"/>
  </r>
  <r>
    <n v="3493"/>
    <s v="CA-2012-157322"/>
    <n v="2012"/>
    <d v="2012-07-02T00:00:00"/>
    <d v="2012-07-06T00:00:00"/>
    <s v="Standard Class"/>
    <x v="584"/>
    <s v="Rob Haberlin"/>
    <s v="Consumer"/>
    <x v="0"/>
    <s v="Carol Stream"/>
    <s v="Illinois"/>
    <n v="60188"/>
    <s v="Central"/>
    <s v="OFF-PA-10000659"/>
    <x v="1"/>
    <s v="Paper"/>
    <s v="Adams Phone Message Book, Professional, 400 Message Capacity, 5 3/6” x 11”"/>
    <n v="11.168000000000001"/>
    <x v="0"/>
    <n v="0.2"/>
    <x v="3082"/>
  </r>
  <r>
    <n v="3494"/>
    <s v="CA-2014-142034"/>
    <n v="2014"/>
    <d v="2014-09-25T00:00:00"/>
    <d v="2014-09-29T00:00:00"/>
    <s v="Standard Class"/>
    <x v="208"/>
    <s v="Karen Bern"/>
    <s v="Corporate"/>
    <x v="0"/>
    <s v="Saint Cloud"/>
    <s v="Minnesota"/>
    <n v="56301"/>
    <s v="Central"/>
    <s v="TEC-AC-10002305"/>
    <x v="2"/>
    <s v="Accessories"/>
    <s v="KeyTronic E03601U1 - Keyboard - Beige"/>
    <n v="72"/>
    <x v="4"/>
    <n v="0"/>
    <x v="3083"/>
  </r>
  <r>
    <n v="3495"/>
    <s v="CA-2014-142034"/>
    <n v="2014"/>
    <d v="2014-09-25T00:00:00"/>
    <d v="2014-09-29T00:00:00"/>
    <s v="Standard Class"/>
    <x v="208"/>
    <s v="Karen Bern"/>
    <s v="Corporate"/>
    <x v="0"/>
    <s v="Saint Cloud"/>
    <s v="Minnesota"/>
    <n v="56301"/>
    <s v="Central"/>
    <s v="TEC-AC-10000990"/>
    <x v="2"/>
    <s v="Accessories"/>
    <s v="Imation Bio 2GB USB Flash Drive Imation Corp"/>
    <n v="655.90000000000009"/>
    <x v="2"/>
    <n v="0"/>
    <x v="3084"/>
  </r>
  <r>
    <n v="3496"/>
    <s v="CA-2014-142034"/>
    <n v="2014"/>
    <d v="2014-09-25T00:00:00"/>
    <d v="2014-09-29T00:00:00"/>
    <s v="Standard Class"/>
    <x v="208"/>
    <s v="Karen Bern"/>
    <s v="Corporate"/>
    <x v="0"/>
    <s v="Saint Cloud"/>
    <s v="Minnesota"/>
    <n v="56301"/>
    <s v="Central"/>
    <s v="FUR-CH-10000665"/>
    <x v="0"/>
    <s v="Chairs"/>
    <s v="Global Airflow Leather Mesh Back Chair, Black"/>
    <n v="603.91999999999996"/>
    <x v="4"/>
    <n v="0"/>
    <x v="3085"/>
  </r>
  <r>
    <n v="3497"/>
    <s v="CA-2013-107328"/>
    <n v="2013"/>
    <d v="2013-08-09T00:00:00"/>
    <d v="2013-08-16T00:00:00"/>
    <s v="Standard Class"/>
    <x v="402"/>
    <s v="Cathy Armstrong"/>
    <s v="Home Office"/>
    <x v="0"/>
    <s v="Los Angeles"/>
    <s v="California"/>
    <n v="90036"/>
    <s v="West"/>
    <s v="FUR-TA-10001932"/>
    <x v="0"/>
    <s v="Tables"/>
    <s v="Chromcraft 48&quot; x 96&quot; Racetrack Double Pedestal Table"/>
    <n v="513.024"/>
    <x v="0"/>
    <n v="0.2"/>
    <x v="3086"/>
  </r>
  <r>
    <n v="3498"/>
    <s v="CA-2013-107328"/>
    <n v="2013"/>
    <d v="2013-08-09T00:00:00"/>
    <d v="2013-08-16T00:00:00"/>
    <s v="Standard Class"/>
    <x v="402"/>
    <s v="Cathy Armstrong"/>
    <s v="Home Office"/>
    <x v="0"/>
    <s v="Los Angeles"/>
    <s v="California"/>
    <n v="90036"/>
    <s v="West"/>
    <s v="OFF-AP-10004487"/>
    <x v="1"/>
    <s v="Appliances"/>
    <s v="Kensington 4 Outlet MasterPiece Compact Power Control Center"/>
    <n v="487.91999999999996"/>
    <x v="5"/>
    <n v="0"/>
    <x v="3087"/>
  </r>
  <r>
    <n v="3499"/>
    <s v="CA-2013-107328"/>
    <n v="2013"/>
    <d v="2013-08-09T00:00:00"/>
    <d v="2013-08-16T00:00:00"/>
    <s v="Standard Class"/>
    <x v="402"/>
    <s v="Cathy Armstrong"/>
    <s v="Home Office"/>
    <x v="0"/>
    <s v="Los Angeles"/>
    <s v="California"/>
    <n v="90036"/>
    <s v="West"/>
    <s v="OFF-BI-10002160"/>
    <x v="1"/>
    <s v="Binders"/>
    <s v="Acco Hanging Data Binders"/>
    <n v="15.24"/>
    <x v="2"/>
    <n v="0.2"/>
    <x v="3088"/>
  </r>
  <r>
    <n v="3500"/>
    <s v="CA-2013-108616"/>
    <n v="2013"/>
    <d v="2013-09-30T00:00:00"/>
    <d v="2013-10-04T00:00:00"/>
    <s v="Standard Class"/>
    <x v="300"/>
    <s v="Joe Kamberova"/>
    <s v="Consumer"/>
    <x v="0"/>
    <s v="Mobile"/>
    <s v="Alabama"/>
    <n v="36608"/>
    <s v="South"/>
    <s v="TEC-AC-10000420"/>
    <x v="2"/>
    <s v="Accessories"/>
    <s v="Logitech G500s Laser Gaming Mouse with Adjustable Weight Tuning"/>
    <n v="209.96999999999997"/>
    <x v="1"/>
    <n v="0"/>
    <x v="3089"/>
  </r>
  <r>
    <n v="3501"/>
    <s v="CA-2013-108616"/>
    <n v="2013"/>
    <d v="2013-09-30T00:00:00"/>
    <d v="2013-10-04T00:00:00"/>
    <s v="Standard Class"/>
    <x v="300"/>
    <s v="Joe Kamberova"/>
    <s v="Consumer"/>
    <x v="0"/>
    <s v="Mobile"/>
    <s v="Alabama"/>
    <n v="36608"/>
    <s v="South"/>
    <s v="OFF-BI-10001989"/>
    <x v="1"/>
    <s v="Binders"/>
    <s v="Premium Transparent Presentation Covers by GBC"/>
    <n v="62.94"/>
    <x v="1"/>
    <n v="0"/>
    <x v="3090"/>
  </r>
  <r>
    <n v="3502"/>
    <s v="CA-2013-108616"/>
    <n v="2013"/>
    <d v="2013-09-30T00:00:00"/>
    <d v="2013-10-04T00:00:00"/>
    <s v="Standard Class"/>
    <x v="300"/>
    <s v="Joe Kamberova"/>
    <s v="Consumer"/>
    <x v="0"/>
    <s v="Mobile"/>
    <s v="Alabama"/>
    <n v="36608"/>
    <s v="South"/>
    <s v="OFF-AR-10001149"/>
    <x v="1"/>
    <s v="Art"/>
    <s v="Sanford Colorific Colored Pencils, 12/Box"/>
    <n v="25.919999999999998"/>
    <x v="6"/>
    <n v="0"/>
    <x v="3091"/>
  </r>
  <r>
    <n v="3503"/>
    <s v="CA-2014-125115"/>
    <n v="2014"/>
    <d v="2014-04-11T00:00:00"/>
    <d v="2014-04-11T00:00:00"/>
    <s v="Same Day"/>
    <x v="709"/>
    <s v="Russell D'Ascenzo"/>
    <s v="Consumer"/>
    <x v="0"/>
    <s v="Austin"/>
    <s v="Texas"/>
    <n v="78745"/>
    <s v="Central"/>
    <s v="OFF-PA-10004101"/>
    <x v="1"/>
    <s v="Paper"/>
    <s v="Xerox 1894"/>
    <n v="10.368000000000002"/>
    <x v="0"/>
    <n v="0.2"/>
    <x v="572"/>
  </r>
  <r>
    <n v="3504"/>
    <s v="CA-2014-125115"/>
    <n v="2014"/>
    <d v="2014-04-11T00:00:00"/>
    <d v="2014-04-11T00:00:00"/>
    <s v="Same Day"/>
    <x v="709"/>
    <s v="Russell D'Ascenzo"/>
    <s v="Consumer"/>
    <x v="0"/>
    <s v="Austin"/>
    <s v="Texas"/>
    <n v="78745"/>
    <s v="Central"/>
    <s v="TEC-AC-10001714"/>
    <x v="2"/>
    <s v="Accessories"/>
    <s v="Logitech MX Performance Wireless Mouse"/>
    <n v="95.736000000000004"/>
    <x v="1"/>
    <n v="0.2"/>
    <x v="3092"/>
  </r>
  <r>
    <n v="3505"/>
    <s v="CA-2013-150945"/>
    <n v="2013"/>
    <d v="2013-12-19T00:00:00"/>
    <d v="2013-12-21T00:00:00"/>
    <s v="Second Class"/>
    <x v="451"/>
    <s v="Julie Kriz"/>
    <s v="Home Office"/>
    <x v="0"/>
    <s v="New York City"/>
    <s v="New York"/>
    <n v="10009"/>
    <s v="East"/>
    <s v="OFF-ST-10003716"/>
    <x v="1"/>
    <s v="Storage"/>
    <s v="Tennsco Double-Tier Lockers"/>
    <n v="900.08"/>
    <x v="4"/>
    <n v="0"/>
    <x v="1840"/>
  </r>
  <r>
    <n v="3506"/>
    <s v="CA-2011-166863"/>
    <n v="2011"/>
    <d v="2011-06-20T00:00:00"/>
    <d v="2011-06-24T00:00:00"/>
    <s v="Standard Class"/>
    <x v="710"/>
    <s v="Sam Craven"/>
    <s v="Consumer"/>
    <x v="0"/>
    <s v="Plano"/>
    <s v="Texas"/>
    <n v="75023"/>
    <s v="Central"/>
    <s v="TEC-PH-10000369"/>
    <x v="2"/>
    <s v="Phones"/>
    <s v="HTC One Mini"/>
    <n v="201.584"/>
    <x v="0"/>
    <n v="0.2"/>
    <x v="1487"/>
  </r>
  <r>
    <n v="3507"/>
    <s v="CA-2011-166863"/>
    <n v="2011"/>
    <d v="2011-06-20T00:00:00"/>
    <d v="2011-06-24T00:00:00"/>
    <s v="Standard Class"/>
    <x v="710"/>
    <s v="Sam Craven"/>
    <s v="Consumer"/>
    <x v="0"/>
    <s v="Plano"/>
    <s v="Texas"/>
    <n v="75023"/>
    <s v="Central"/>
    <s v="OFF-BI-10000756"/>
    <x v="1"/>
    <s v="Binders"/>
    <s v="Storex DuraTech Recycled Plastic Frosted Binders"/>
    <n v="3.3919999999999995"/>
    <x v="4"/>
    <n v="0.8"/>
    <x v="3093"/>
  </r>
  <r>
    <n v="3508"/>
    <s v="CA-2011-166863"/>
    <n v="2011"/>
    <d v="2011-06-20T00:00:00"/>
    <d v="2011-06-24T00:00:00"/>
    <s v="Standard Class"/>
    <x v="710"/>
    <s v="Sam Craven"/>
    <s v="Consumer"/>
    <x v="0"/>
    <s v="Plano"/>
    <s v="Texas"/>
    <n v="75023"/>
    <s v="Central"/>
    <s v="FUR-BO-10001608"/>
    <x v="0"/>
    <s v="Bookcases"/>
    <s v="Hon Metal Bookcases, Black"/>
    <n v="193.06559999999999"/>
    <x v="4"/>
    <n v="0.32"/>
    <x v="3094"/>
  </r>
  <r>
    <n v="3509"/>
    <s v="CA-2011-166863"/>
    <n v="2011"/>
    <d v="2011-06-20T00:00:00"/>
    <d v="2011-06-24T00:00:00"/>
    <s v="Standard Class"/>
    <x v="710"/>
    <s v="Sam Craven"/>
    <s v="Consumer"/>
    <x v="0"/>
    <s v="Plano"/>
    <s v="Texas"/>
    <n v="75023"/>
    <s v="Central"/>
    <s v="OFF-PA-10001166"/>
    <x v="1"/>
    <s v="Paper"/>
    <s v="Xerox 2"/>
    <n v="15.552000000000003"/>
    <x v="1"/>
    <n v="0.2"/>
    <x v="12"/>
  </r>
  <r>
    <n v="3510"/>
    <s v="CA-2011-166863"/>
    <n v="2011"/>
    <d v="2011-06-20T00:00:00"/>
    <d v="2011-06-24T00:00:00"/>
    <s v="Standard Class"/>
    <x v="710"/>
    <s v="Sam Craven"/>
    <s v="Consumer"/>
    <x v="0"/>
    <s v="Plano"/>
    <s v="Texas"/>
    <n v="75023"/>
    <s v="Central"/>
    <s v="OFF-PA-10000587"/>
    <x v="1"/>
    <s v="Paper"/>
    <s v="Array Parchment Paper, Assorted Colors"/>
    <n v="11.648000000000001"/>
    <x v="0"/>
    <n v="0.2"/>
    <x v="273"/>
  </r>
  <r>
    <n v="3511"/>
    <s v="CA-2011-166863"/>
    <n v="2011"/>
    <d v="2011-06-20T00:00:00"/>
    <d v="2011-06-24T00:00:00"/>
    <s v="Standard Class"/>
    <x v="710"/>
    <s v="Sam Craven"/>
    <s v="Consumer"/>
    <x v="0"/>
    <s v="Plano"/>
    <s v="Texas"/>
    <n v="75023"/>
    <s v="Central"/>
    <s v="TEC-MA-10001972"/>
    <x v="2"/>
    <s v="Machines"/>
    <s v="Okidata C331dn Printer"/>
    <n v="418.8"/>
    <x v="0"/>
    <n v="0.4"/>
    <x v="3095"/>
  </r>
  <r>
    <n v="3512"/>
    <s v="CA-2011-166863"/>
    <n v="2011"/>
    <d v="2011-06-20T00:00:00"/>
    <d v="2011-06-24T00:00:00"/>
    <s v="Standard Class"/>
    <x v="710"/>
    <s v="Sam Craven"/>
    <s v="Consumer"/>
    <x v="0"/>
    <s v="Plano"/>
    <s v="Texas"/>
    <n v="75023"/>
    <s v="Central"/>
    <s v="OFF-ST-10004123"/>
    <x v="1"/>
    <s v="Storage"/>
    <s v="Safco Industrial Wire Shelving System"/>
    <n v="509.48800000000006"/>
    <x v="3"/>
    <n v="0.2"/>
    <x v="3096"/>
  </r>
  <r>
    <n v="3513"/>
    <s v="CA-2014-140326"/>
    <n v="2014"/>
    <d v="2014-09-05T00:00:00"/>
    <d v="2014-09-07T00:00:00"/>
    <s v="First Class"/>
    <x v="304"/>
    <s v="Helen Wasserman"/>
    <s v="Corporate"/>
    <x v="0"/>
    <s v="Chicago"/>
    <s v="Illinois"/>
    <n v="60653"/>
    <s v="Central"/>
    <s v="FUR-BO-10000112"/>
    <x v="0"/>
    <s v="Bookcases"/>
    <s v="Bush Birmingham Collection Bookcase, Dark Cherry"/>
    <n v="825.17399999999998"/>
    <x v="6"/>
    <n v="0.3"/>
    <x v="3097"/>
  </r>
  <r>
    <n v="3514"/>
    <s v="CA-2014-140326"/>
    <n v="2014"/>
    <d v="2014-09-05T00:00:00"/>
    <d v="2014-09-07T00:00:00"/>
    <s v="First Class"/>
    <x v="304"/>
    <s v="Helen Wasserman"/>
    <s v="Corporate"/>
    <x v="0"/>
    <s v="Chicago"/>
    <s v="Illinois"/>
    <n v="60653"/>
    <s v="Central"/>
    <s v="OFF-PA-10004041"/>
    <x v="1"/>
    <s v="Paper"/>
    <s v="It's Hot Message Books with Stickers, 2 3/4&quot; x 5&quot;"/>
    <n v="17.760000000000002"/>
    <x v="1"/>
    <n v="0.2"/>
    <x v="3098"/>
  </r>
  <r>
    <n v="3515"/>
    <s v="CA-2014-140326"/>
    <n v="2014"/>
    <d v="2014-09-05T00:00:00"/>
    <d v="2014-09-07T00:00:00"/>
    <s v="First Class"/>
    <x v="304"/>
    <s v="Helen Wasserman"/>
    <s v="Corporate"/>
    <x v="0"/>
    <s v="Chicago"/>
    <s v="Illinois"/>
    <n v="60653"/>
    <s v="Central"/>
    <s v="OFF-AR-10001149"/>
    <x v="1"/>
    <s v="Art"/>
    <s v="Sanford Colorific Colored Pencils, 12/Box"/>
    <n v="6.911999999999999"/>
    <x v="1"/>
    <n v="0.2"/>
    <x v="3099"/>
  </r>
  <r>
    <n v="3516"/>
    <s v="CA-2013-168536"/>
    <n v="2013"/>
    <d v="2013-12-21T00:00:00"/>
    <d v="2013-12-25T00:00:00"/>
    <s v="Standard Class"/>
    <x v="561"/>
    <s v="Stuart Calhoun"/>
    <s v="Consumer"/>
    <x v="0"/>
    <s v="Jackson"/>
    <s v="Mississippi"/>
    <n v="39212"/>
    <s v="South"/>
    <s v="TEC-AC-10002323"/>
    <x v="2"/>
    <s v="Accessories"/>
    <s v="SanDisk Ultra 32 GB MicroSDHC Class 10 Memory Card"/>
    <n v="66.300000000000011"/>
    <x v="1"/>
    <n v="0"/>
    <x v="3100"/>
  </r>
  <r>
    <n v="3517"/>
    <s v="US-2013-113649"/>
    <n v="2013"/>
    <d v="2013-08-10T00:00:00"/>
    <d v="2013-08-13T00:00:00"/>
    <s v="First Class"/>
    <x v="66"/>
    <s v="Helen Andreada"/>
    <s v="Consumer"/>
    <x v="0"/>
    <s v="Fayetteville"/>
    <s v="North Carolina"/>
    <n v="28314"/>
    <s v="South"/>
    <s v="OFF-PA-10000130"/>
    <x v="1"/>
    <s v="Paper"/>
    <s v="Xerox 199"/>
    <n v="30.816000000000003"/>
    <x v="6"/>
    <n v="0.2"/>
    <x v="3101"/>
  </r>
  <r>
    <n v="3518"/>
    <s v="US-2013-113649"/>
    <n v="2013"/>
    <d v="2013-08-10T00:00:00"/>
    <d v="2013-08-13T00:00:00"/>
    <s v="First Class"/>
    <x v="66"/>
    <s v="Helen Andreada"/>
    <s v="Consumer"/>
    <x v="0"/>
    <s v="Fayetteville"/>
    <s v="North Carolina"/>
    <n v="28314"/>
    <s v="South"/>
    <s v="TEC-PH-10002350"/>
    <x v="2"/>
    <s v="Phones"/>
    <s v="Apple EarPods with Remote and Mic"/>
    <n v="44.783999999999999"/>
    <x v="0"/>
    <n v="0.2"/>
    <x v="3102"/>
  </r>
  <r>
    <n v="3519"/>
    <s v="US-2013-113649"/>
    <n v="2013"/>
    <d v="2013-08-10T00:00:00"/>
    <d v="2013-08-13T00:00:00"/>
    <s v="First Class"/>
    <x v="66"/>
    <s v="Helen Andreada"/>
    <s v="Consumer"/>
    <x v="0"/>
    <s v="Fayetteville"/>
    <s v="North Carolina"/>
    <n v="28314"/>
    <s v="South"/>
    <s v="OFF-AP-10002518"/>
    <x v="1"/>
    <s v="Appliances"/>
    <s v="Kensington 7 Outlet MasterPiece Power Center"/>
    <n v="569.53599999999994"/>
    <x v="4"/>
    <n v="0.2"/>
    <x v="3103"/>
  </r>
  <r>
    <n v="3520"/>
    <s v="CA-2012-124975"/>
    <n v="2012"/>
    <d v="2012-06-22T00:00:00"/>
    <d v="2012-06-25T00:00:00"/>
    <s v="First Class"/>
    <x v="675"/>
    <s v="Michael Grace"/>
    <s v="Home Office"/>
    <x v="0"/>
    <s v="Aurora"/>
    <s v="Illinois"/>
    <n v="60505"/>
    <s v="Central"/>
    <s v="FUR-TA-10002645"/>
    <x v="0"/>
    <s v="Tables"/>
    <s v="Hon Rectangular Conference Tables"/>
    <n v="796.42500000000007"/>
    <x v="3"/>
    <n v="0.5"/>
    <x v="3104"/>
  </r>
  <r>
    <n v="3521"/>
    <s v="CA-2012-168767"/>
    <n v="2012"/>
    <d v="2012-04-10T00:00:00"/>
    <d v="2012-04-15T00:00:00"/>
    <s v="Standard Class"/>
    <x v="678"/>
    <s v="Dario Medina"/>
    <s v="Corporate"/>
    <x v="0"/>
    <s v="Sacramento"/>
    <s v="California"/>
    <n v="95823"/>
    <s v="West"/>
    <s v="OFF-BI-10000773"/>
    <x v="1"/>
    <s v="Binders"/>
    <s v="Insertable Tab Post Binder Dividers"/>
    <n v="12.832000000000001"/>
    <x v="0"/>
    <n v="0.2"/>
    <x v="3105"/>
  </r>
  <r>
    <n v="3522"/>
    <s v="CA-2013-114482"/>
    <n v="2013"/>
    <d v="2013-11-22T00:00:00"/>
    <d v="2013-11-26T00:00:00"/>
    <s v="Second Class"/>
    <x v="664"/>
    <s v="Denise Monton"/>
    <s v="Corporate"/>
    <x v="0"/>
    <s v="Des Moines"/>
    <s v="Iowa"/>
    <n v="50315"/>
    <s v="Central"/>
    <s v="OFF-PA-10003845"/>
    <x v="1"/>
    <s v="Paper"/>
    <s v="Xerox 1987"/>
    <n v="40.46"/>
    <x v="3"/>
    <n v="0"/>
    <x v="1374"/>
  </r>
  <r>
    <n v="3523"/>
    <s v="CA-2013-114482"/>
    <n v="2013"/>
    <d v="2013-11-22T00:00:00"/>
    <d v="2013-11-26T00:00:00"/>
    <s v="Second Class"/>
    <x v="664"/>
    <s v="Denise Monton"/>
    <s v="Corporate"/>
    <x v="0"/>
    <s v="Des Moines"/>
    <s v="Iowa"/>
    <n v="50315"/>
    <s v="Central"/>
    <s v="TEC-PH-10001580"/>
    <x v="2"/>
    <s v="Phones"/>
    <s v="Logitech Mobile Speakerphone P710e - speaker phone"/>
    <n v="404.93999999999994"/>
    <x v="1"/>
    <n v="0"/>
    <x v="3106"/>
  </r>
  <r>
    <n v="3524"/>
    <s v="CA-2013-137673"/>
    <n v="2013"/>
    <d v="2013-09-06T00:00:00"/>
    <d v="2013-09-11T00:00:00"/>
    <s v="Standard Class"/>
    <x v="504"/>
    <s v="Marina Lichtenstein"/>
    <s v="Corporate"/>
    <x v="0"/>
    <s v="San Diego"/>
    <s v="California"/>
    <n v="92105"/>
    <s v="West"/>
    <s v="TEC-AC-10002345"/>
    <x v="2"/>
    <s v="Accessories"/>
    <s v="HP Standard 104 key PS/2 Keyboard"/>
    <n v="116"/>
    <x v="8"/>
    <n v="0"/>
    <x v="3107"/>
  </r>
  <r>
    <n v="3525"/>
    <s v="CA-2013-132731"/>
    <n v="2013"/>
    <d v="2013-11-25T00:00:00"/>
    <d v="2013-11-29T00:00:00"/>
    <s v="Standard Class"/>
    <x v="654"/>
    <s v="George Ashbrook"/>
    <s v="Consumer"/>
    <x v="0"/>
    <s v="Dallas"/>
    <s v="Texas"/>
    <n v="75081"/>
    <s v="Central"/>
    <s v="TEC-PH-10004120"/>
    <x v="2"/>
    <s v="Phones"/>
    <s v="AT&amp;T 1080 Phone"/>
    <n v="657.55200000000013"/>
    <x v="5"/>
    <n v="0.2"/>
    <x v="3108"/>
  </r>
  <r>
    <n v="3526"/>
    <s v="CA-2014-148922"/>
    <n v="2014"/>
    <d v="2014-12-11T00:00:00"/>
    <d v="2014-12-16T00:00:00"/>
    <s v="Second Class"/>
    <x v="711"/>
    <s v="Stephanie Ulpright"/>
    <s v="Home Office"/>
    <x v="0"/>
    <s v="Jackson"/>
    <s v="Mississippi"/>
    <n v="39212"/>
    <s v="South"/>
    <s v="TEC-AC-10001838"/>
    <x v="2"/>
    <s v="Accessories"/>
    <s v="Razer Tiamat Over Ear 7.1 Surround Sound PC Gaming Headset"/>
    <n v="599.97"/>
    <x v="1"/>
    <n v="0"/>
    <x v="3109"/>
  </r>
  <r>
    <n v="3527"/>
    <s v="CA-2014-148922"/>
    <n v="2014"/>
    <d v="2014-12-11T00:00:00"/>
    <d v="2014-12-16T00:00:00"/>
    <s v="Second Class"/>
    <x v="711"/>
    <s v="Stephanie Ulpright"/>
    <s v="Home Office"/>
    <x v="0"/>
    <s v="Jackson"/>
    <s v="Mississippi"/>
    <n v="39212"/>
    <s v="South"/>
    <s v="TEC-PH-10000148"/>
    <x v="2"/>
    <s v="Phones"/>
    <s v="Cyber Acoustics AC-202b Speech Recognition Stereo Headset"/>
    <n v="38.97"/>
    <x v="1"/>
    <n v="0"/>
    <x v="3110"/>
  </r>
  <r>
    <n v="3528"/>
    <s v="CA-2014-148922"/>
    <n v="2014"/>
    <d v="2014-12-11T00:00:00"/>
    <d v="2014-12-16T00:00:00"/>
    <s v="Second Class"/>
    <x v="711"/>
    <s v="Stephanie Ulpright"/>
    <s v="Home Office"/>
    <x v="0"/>
    <s v="Jackson"/>
    <s v="Mississippi"/>
    <n v="39212"/>
    <s v="South"/>
    <s v="OFF-BI-10003476"/>
    <x v="1"/>
    <s v="Binders"/>
    <s v="Avery Metallic Poly Binders"/>
    <n v="45.84"/>
    <x v="8"/>
    <n v="0"/>
    <x v="3111"/>
  </r>
  <r>
    <n v="3529"/>
    <s v="CA-2013-130680"/>
    <n v="2013"/>
    <d v="2013-06-25T00:00:00"/>
    <d v="2013-06-30T00:00:00"/>
    <s v="Standard Class"/>
    <x v="217"/>
    <s v="Bill Donatelli"/>
    <s v="Consumer"/>
    <x v="0"/>
    <s v="San Diego"/>
    <s v="California"/>
    <n v="92024"/>
    <s v="West"/>
    <s v="TEC-PH-10004833"/>
    <x v="2"/>
    <s v="Phones"/>
    <s v="Macally Suction Cup Mount"/>
    <n v="38.24"/>
    <x v="4"/>
    <n v="0.2"/>
    <x v="3112"/>
  </r>
  <r>
    <n v="3530"/>
    <s v="CA-2012-141145"/>
    <n v="2012"/>
    <d v="2012-09-17T00:00:00"/>
    <d v="2012-09-23T00:00:00"/>
    <s v="Standard Class"/>
    <x v="591"/>
    <s v="Denny Blanton"/>
    <s v="Consumer"/>
    <x v="0"/>
    <s v="Orlando"/>
    <s v="Florida"/>
    <n v="32839"/>
    <s v="South"/>
    <s v="TEC-AC-10001465"/>
    <x v="2"/>
    <s v="Accessories"/>
    <s v="SanDisk Cruzer 64 GB USB Flash Drive"/>
    <n v="87.168000000000006"/>
    <x v="1"/>
    <n v="0.2"/>
    <x v="3113"/>
  </r>
  <r>
    <n v="3531"/>
    <s v="US-2013-152835"/>
    <n v="2013"/>
    <d v="2013-05-20T00:00:00"/>
    <d v="2013-05-24T00:00:00"/>
    <s v="Standard Class"/>
    <x v="532"/>
    <s v="Roy Phan"/>
    <s v="Corporate"/>
    <x v="0"/>
    <s v="Lafayette"/>
    <s v="Indiana"/>
    <n v="47905"/>
    <s v="Central"/>
    <s v="OFF-AR-10003056"/>
    <x v="1"/>
    <s v="Art"/>
    <s v="Newell 341"/>
    <n v="21.400000000000002"/>
    <x v="2"/>
    <n v="0"/>
    <x v="1684"/>
  </r>
  <r>
    <n v="3532"/>
    <s v="CA-2013-155565"/>
    <n v="2013"/>
    <d v="2013-05-29T00:00:00"/>
    <d v="2013-05-29T00:00:00"/>
    <s v="Same Day"/>
    <x v="553"/>
    <s v="Edward Hooks"/>
    <s v="Corporate"/>
    <x v="0"/>
    <s v="New York City"/>
    <s v="New York"/>
    <n v="10035"/>
    <s v="East"/>
    <s v="OFF-SU-10001218"/>
    <x v="1"/>
    <s v="Supplies"/>
    <s v="Fiskars Softgrip Scissors"/>
    <n v="54.900000000000006"/>
    <x v="2"/>
    <n v="0"/>
    <x v="3114"/>
  </r>
  <r>
    <n v="3533"/>
    <s v="CA-2011-110849"/>
    <n v="2011"/>
    <d v="2011-04-18T00:00:00"/>
    <d v="2011-04-23T00:00:00"/>
    <s v="Standard Class"/>
    <x v="252"/>
    <s v="John Lee"/>
    <s v="Consumer"/>
    <x v="0"/>
    <s v="Los Angeles"/>
    <s v="California"/>
    <n v="90049"/>
    <s v="West"/>
    <s v="TEC-MA-10002859"/>
    <x v="2"/>
    <s v="Machines"/>
    <s v="Ativa MDM8000 8-Sheet Micro-Cut Shredder"/>
    <n v="287.96800000000002"/>
    <x v="4"/>
    <n v="0.2"/>
    <x v="3115"/>
  </r>
  <r>
    <n v="3534"/>
    <s v="CA-2011-110849"/>
    <n v="2011"/>
    <d v="2011-04-18T00:00:00"/>
    <d v="2011-04-23T00:00:00"/>
    <s v="Standard Class"/>
    <x v="252"/>
    <s v="John Lee"/>
    <s v="Consumer"/>
    <x v="0"/>
    <s v="Los Angeles"/>
    <s v="California"/>
    <n v="90049"/>
    <s v="West"/>
    <s v="OFF-AR-10002375"/>
    <x v="1"/>
    <s v="Art"/>
    <s v="Newell 351"/>
    <n v="13.12"/>
    <x v="4"/>
    <n v="0"/>
    <x v="3116"/>
  </r>
  <r>
    <n v="3535"/>
    <s v="CA-2011-110849"/>
    <n v="2011"/>
    <d v="2011-04-18T00:00:00"/>
    <d v="2011-04-23T00:00:00"/>
    <s v="Standard Class"/>
    <x v="252"/>
    <s v="John Lee"/>
    <s v="Consumer"/>
    <x v="0"/>
    <s v="Los Angeles"/>
    <s v="California"/>
    <n v="90049"/>
    <s v="West"/>
    <s v="OFF-AR-10000657"/>
    <x v="1"/>
    <s v="Art"/>
    <s v="Binney &amp; Smith inkTank Desk Highlighter, Chisel Tip, Yellow, 12/Box"/>
    <n v="10.75"/>
    <x v="2"/>
    <n v="0"/>
    <x v="3117"/>
  </r>
  <r>
    <n v="3536"/>
    <s v="CA-2011-110849"/>
    <n v="2011"/>
    <d v="2011-04-18T00:00:00"/>
    <d v="2011-04-23T00:00:00"/>
    <s v="Standard Class"/>
    <x v="252"/>
    <s v="John Lee"/>
    <s v="Consumer"/>
    <x v="0"/>
    <s v="Los Angeles"/>
    <s v="California"/>
    <n v="90049"/>
    <s v="West"/>
    <s v="OFF-FA-10000134"/>
    <x v="1"/>
    <s v="Fasteners"/>
    <s v="Advantus Push Pins, Aluminum Head"/>
    <n v="11.62"/>
    <x v="0"/>
    <n v="0"/>
    <x v="3118"/>
  </r>
  <r>
    <n v="3537"/>
    <s v="CA-2013-145842"/>
    <n v="2013"/>
    <d v="2013-06-18T00:00:00"/>
    <d v="2013-06-21T00:00:00"/>
    <s v="Second Class"/>
    <x v="248"/>
    <s v="Fred McMath"/>
    <s v="Consumer"/>
    <x v="0"/>
    <s v="New York City"/>
    <s v="New York"/>
    <n v="10024"/>
    <s v="East"/>
    <s v="OFF-ST-10000419"/>
    <x v="1"/>
    <s v="Storage"/>
    <s v="Rogers Jumbo File, Granite"/>
    <n v="40.74"/>
    <x v="1"/>
    <n v="0"/>
    <x v="1423"/>
  </r>
  <r>
    <n v="3538"/>
    <s v="CA-2011-158771"/>
    <n v="2011"/>
    <d v="2011-05-09T00:00:00"/>
    <d v="2011-05-09T00:00:00"/>
    <s v="Same Day"/>
    <x v="115"/>
    <s v="Sean Braxton"/>
    <s v="Corporate"/>
    <x v="0"/>
    <s v="Henderson"/>
    <s v="Kentucky"/>
    <n v="42420"/>
    <s v="South"/>
    <s v="OFF-ST-10000107"/>
    <x v="1"/>
    <s v="Storage"/>
    <s v="Fellowes Super Stor/Drawer"/>
    <n v="83.25"/>
    <x v="1"/>
    <n v="0"/>
    <x v="3119"/>
  </r>
  <r>
    <n v="3539"/>
    <s v="CA-2011-158771"/>
    <n v="2011"/>
    <d v="2011-05-09T00:00:00"/>
    <d v="2011-05-09T00:00:00"/>
    <s v="Same Day"/>
    <x v="115"/>
    <s v="Sean Braxton"/>
    <s v="Corporate"/>
    <x v="0"/>
    <s v="Henderson"/>
    <s v="Kentucky"/>
    <n v="42420"/>
    <s v="South"/>
    <s v="OFF-LA-10001641"/>
    <x v="1"/>
    <s v="Labels"/>
    <s v="Avery 518"/>
    <n v="9.4499999999999993"/>
    <x v="1"/>
    <n v="0"/>
    <x v="3120"/>
  </r>
  <r>
    <n v="3540"/>
    <s v="CA-2011-158771"/>
    <n v="2011"/>
    <d v="2011-05-09T00:00:00"/>
    <d v="2011-05-09T00:00:00"/>
    <s v="Same Day"/>
    <x v="115"/>
    <s v="Sean Braxton"/>
    <s v="Corporate"/>
    <x v="0"/>
    <s v="Henderson"/>
    <s v="Kentucky"/>
    <n v="42420"/>
    <s v="South"/>
    <s v="OFF-LA-10003121"/>
    <x v="1"/>
    <s v="Labels"/>
    <s v="Avery 506"/>
    <n v="20.65"/>
    <x v="2"/>
    <n v="0"/>
    <x v="3121"/>
  </r>
  <r>
    <n v="3541"/>
    <s v="CA-2011-158771"/>
    <n v="2011"/>
    <d v="2011-05-09T00:00:00"/>
    <d v="2011-05-09T00:00:00"/>
    <s v="Same Day"/>
    <x v="115"/>
    <s v="Sean Braxton"/>
    <s v="Corporate"/>
    <x v="0"/>
    <s v="Henderson"/>
    <s v="Kentucky"/>
    <n v="42420"/>
    <s v="South"/>
    <s v="OFF-PA-10002689"/>
    <x v="1"/>
    <s v="Paper"/>
    <s v="Weyerhaeuser First Choice Laser/Copy Paper (20Lb. and 88 Bright)"/>
    <n v="45.36"/>
    <x v="3"/>
    <n v="0"/>
    <x v="1657"/>
  </r>
  <r>
    <n v="3542"/>
    <s v="CA-2013-157511"/>
    <n v="2013"/>
    <d v="2013-09-19T00:00:00"/>
    <d v="2013-09-21T00:00:00"/>
    <s v="First Class"/>
    <x v="277"/>
    <s v="Seth Vernon"/>
    <s v="Consumer"/>
    <x v="0"/>
    <s v="Columbus"/>
    <s v="Ohio"/>
    <n v="43229"/>
    <s v="East"/>
    <s v="FUR-FU-10002107"/>
    <x v="0"/>
    <s v="Furnishings"/>
    <s v="Eldon Pizzaz Desk Accessories"/>
    <n v="5.3520000000000003"/>
    <x v="1"/>
    <n v="0.2"/>
    <x v="3122"/>
  </r>
  <r>
    <n v="3543"/>
    <s v="CA-2013-157511"/>
    <n v="2013"/>
    <d v="2013-09-19T00:00:00"/>
    <d v="2013-09-21T00:00:00"/>
    <s v="First Class"/>
    <x v="277"/>
    <s v="Seth Vernon"/>
    <s v="Consumer"/>
    <x v="0"/>
    <s v="Columbus"/>
    <s v="Ohio"/>
    <n v="43229"/>
    <s v="East"/>
    <s v="FUR-CH-10002647"/>
    <x v="0"/>
    <s v="Chairs"/>
    <s v="Situations Contoured Folding Chairs, 4/Set"/>
    <n v="99.372"/>
    <x v="0"/>
    <n v="0.3"/>
    <x v="3123"/>
  </r>
  <r>
    <n v="3544"/>
    <s v="CA-2013-157511"/>
    <n v="2013"/>
    <d v="2013-09-19T00:00:00"/>
    <d v="2013-09-21T00:00:00"/>
    <s v="First Class"/>
    <x v="277"/>
    <s v="Seth Vernon"/>
    <s v="Consumer"/>
    <x v="0"/>
    <s v="Columbus"/>
    <s v="Ohio"/>
    <n v="43229"/>
    <s v="East"/>
    <s v="OFF-AR-10002257"/>
    <x v="1"/>
    <s v="Art"/>
    <s v="Eldon Spacemaker Box, Quick-Snap Lid, Clear"/>
    <n v="2.6720000000000002"/>
    <x v="7"/>
    <n v="0.2"/>
    <x v="3124"/>
  </r>
  <r>
    <n v="3545"/>
    <s v="CA-2014-121216"/>
    <n v="2014"/>
    <d v="2014-12-24T00:00:00"/>
    <d v="2014-12-26T00:00:00"/>
    <s v="Second Class"/>
    <x v="462"/>
    <s v="Michael Moore"/>
    <s v="Consumer"/>
    <x v="0"/>
    <s v="College Station"/>
    <s v="Texas"/>
    <n v="77840"/>
    <s v="Central"/>
    <s v="OFF-PA-10004519"/>
    <x v="1"/>
    <s v="Paper"/>
    <s v="Spiral Phone Message Books with Labels by Adams"/>
    <n v="28.672000000000004"/>
    <x v="8"/>
    <n v="0.2"/>
    <x v="3125"/>
  </r>
  <r>
    <n v="3546"/>
    <s v="CA-2014-121216"/>
    <n v="2014"/>
    <d v="2014-12-24T00:00:00"/>
    <d v="2014-12-26T00:00:00"/>
    <s v="Second Class"/>
    <x v="462"/>
    <s v="Michael Moore"/>
    <s v="Consumer"/>
    <x v="0"/>
    <s v="College Station"/>
    <s v="Texas"/>
    <n v="77840"/>
    <s v="Central"/>
    <s v="OFF-AP-10001947"/>
    <x v="1"/>
    <s v="Appliances"/>
    <s v="Acco 6 Outlet Guardian Premium Plus Surge Suppressor"/>
    <n v="29.311999999999994"/>
    <x v="8"/>
    <n v="0.8"/>
    <x v="3126"/>
  </r>
  <r>
    <n v="3547"/>
    <s v="CA-2014-155292"/>
    <n v="2014"/>
    <d v="2014-10-31T00:00:00"/>
    <d v="2014-11-02T00:00:00"/>
    <s v="First Class"/>
    <x v="279"/>
    <s v="Ross DeVincentis"/>
    <s v="Home Office"/>
    <x v="0"/>
    <s v="Richmond"/>
    <s v="Kentucky"/>
    <n v="40475"/>
    <s v="South"/>
    <s v="OFF-ST-10004963"/>
    <x v="1"/>
    <s v="Storage"/>
    <s v="Eldon Gobal File Keepers"/>
    <n v="105.98"/>
    <x v="3"/>
    <n v="0"/>
    <x v="3127"/>
  </r>
  <r>
    <n v="3548"/>
    <s v="CA-2014-155292"/>
    <n v="2014"/>
    <d v="2014-10-31T00:00:00"/>
    <d v="2014-11-02T00:00:00"/>
    <s v="First Class"/>
    <x v="279"/>
    <s v="Ross DeVincentis"/>
    <s v="Home Office"/>
    <x v="0"/>
    <s v="Richmond"/>
    <s v="Kentucky"/>
    <n v="40475"/>
    <s v="South"/>
    <s v="OFF-SU-10002573"/>
    <x v="1"/>
    <s v="Supplies"/>
    <s v="Acme 10&quot; Easy Grip Assistive Scissors"/>
    <n v="35.06"/>
    <x v="0"/>
    <n v="0"/>
    <x v="1617"/>
  </r>
  <r>
    <n v="3549"/>
    <s v="CA-2014-155292"/>
    <n v="2014"/>
    <d v="2014-10-31T00:00:00"/>
    <d v="2014-11-02T00:00:00"/>
    <s v="First Class"/>
    <x v="279"/>
    <s v="Ross DeVincentis"/>
    <s v="Home Office"/>
    <x v="0"/>
    <s v="Richmond"/>
    <s v="Kentucky"/>
    <n v="40475"/>
    <s v="South"/>
    <s v="FUR-CH-10000553"/>
    <x v="0"/>
    <s v="Chairs"/>
    <s v="Metal Folding Chairs, Beige, 4/Carton"/>
    <n v="33.94"/>
    <x v="7"/>
    <n v="0"/>
    <x v="3128"/>
  </r>
  <r>
    <n v="3550"/>
    <s v="CA-2014-155292"/>
    <n v="2014"/>
    <d v="2014-10-31T00:00:00"/>
    <d v="2014-11-02T00:00:00"/>
    <s v="First Class"/>
    <x v="279"/>
    <s v="Ross DeVincentis"/>
    <s v="Home Office"/>
    <x v="0"/>
    <s v="Richmond"/>
    <s v="Kentucky"/>
    <n v="40475"/>
    <s v="South"/>
    <s v="OFF-LA-10001982"/>
    <x v="1"/>
    <s v="Labels"/>
    <s v="Smead Alpha-Z Color-Coded Name Labels First Letter Starter Set"/>
    <n v="30"/>
    <x v="8"/>
    <n v="0"/>
    <x v="3129"/>
  </r>
  <r>
    <n v="3551"/>
    <s v="CA-2013-152555"/>
    <n v="2013"/>
    <d v="2013-03-30T00:00:00"/>
    <d v="2013-04-03T00:00:00"/>
    <s v="Second Class"/>
    <x v="467"/>
    <s v="Maria Etezadi"/>
    <s v="Home Office"/>
    <x v="0"/>
    <s v="Chicago"/>
    <s v="Illinois"/>
    <n v="60653"/>
    <s v="Central"/>
    <s v="OFF-PA-10001295"/>
    <x v="1"/>
    <s v="Paper"/>
    <s v="Computer Printout Paper with Letter-Trim Perforations"/>
    <n v="45.527999999999999"/>
    <x v="1"/>
    <n v="0.2"/>
    <x v="3130"/>
  </r>
  <r>
    <n v="3552"/>
    <s v="CA-2013-152555"/>
    <n v="2013"/>
    <d v="2013-03-30T00:00:00"/>
    <d v="2013-04-03T00:00:00"/>
    <s v="Second Class"/>
    <x v="467"/>
    <s v="Maria Etezadi"/>
    <s v="Home Office"/>
    <x v="0"/>
    <s v="Chicago"/>
    <s v="Illinois"/>
    <n v="60653"/>
    <s v="Central"/>
    <s v="FUR-CH-10002965"/>
    <x v="0"/>
    <s v="Chairs"/>
    <s v="Global Leather Highback Executive Chair with Pneumatic Height Adjustment, Black"/>
    <n v="844.11599999999987"/>
    <x v="5"/>
    <n v="0.3"/>
    <x v="3131"/>
  </r>
  <r>
    <n v="3553"/>
    <s v="CA-2013-152555"/>
    <n v="2013"/>
    <d v="2013-03-30T00:00:00"/>
    <d v="2013-04-03T00:00:00"/>
    <s v="Second Class"/>
    <x v="467"/>
    <s v="Maria Etezadi"/>
    <s v="Home Office"/>
    <x v="0"/>
    <s v="Chicago"/>
    <s v="Illinois"/>
    <n v="60653"/>
    <s v="Central"/>
    <s v="TEC-PH-10001254"/>
    <x v="2"/>
    <s v="Phones"/>
    <s v="Jabra BIZ 2300 Duo QD Duo Corded Headset"/>
    <n v="812.73599999999999"/>
    <x v="8"/>
    <n v="0.2"/>
    <x v="3132"/>
  </r>
  <r>
    <n v="3554"/>
    <s v="CA-2014-107832"/>
    <n v="2014"/>
    <d v="2014-11-24T00:00:00"/>
    <d v="2014-11-27T00:00:00"/>
    <s v="Second Class"/>
    <x v="395"/>
    <s v="Frank Hawley"/>
    <s v="Corporate"/>
    <x v="0"/>
    <s v="Philadelphia"/>
    <s v="Pennsylvania"/>
    <n v="19120"/>
    <s v="East"/>
    <s v="OFF-BI-10001658"/>
    <x v="1"/>
    <s v="Binders"/>
    <s v="GBC Standard Therm-A-Bind Covers"/>
    <n v="7.4760000000000018"/>
    <x v="7"/>
    <n v="0.7"/>
    <x v="3133"/>
  </r>
  <r>
    <n v="3555"/>
    <s v="CA-2011-120838"/>
    <n v="2011"/>
    <d v="2011-03-23T00:00:00"/>
    <d v="2011-03-26T00:00:00"/>
    <s v="Second Class"/>
    <x v="22"/>
    <s v="Patrick O'Donnell"/>
    <s v="Consumer"/>
    <x v="0"/>
    <s v="Los Angeles"/>
    <s v="California"/>
    <n v="90036"/>
    <s v="West"/>
    <s v="OFF-ST-10000585"/>
    <x v="1"/>
    <s v="Storage"/>
    <s v="Economy Rollaway Files"/>
    <n v="330.4"/>
    <x v="0"/>
    <n v="0"/>
    <x v="620"/>
  </r>
  <r>
    <n v="3556"/>
    <s v="CA-2011-120838"/>
    <n v="2011"/>
    <d v="2011-03-23T00:00:00"/>
    <d v="2011-03-26T00:00:00"/>
    <s v="Second Class"/>
    <x v="22"/>
    <s v="Patrick O'Donnell"/>
    <s v="Consumer"/>
    <x v="0"/>
    <s v="Los Angeles"/>
    <s v="California"/>
    <n v="90036"/>
    <s v="West"/>
    <s v="TEC-PH-10003484"/>
    <x v="2"/>
    <s v="Phones"/>
    <s v="Ooma Telo VoIP Home Phone System"/>
    <n v="604.75199999999995"/>
    <x v="5"/>
    <n v="0.2"/>
    <x v="3134"/>
  </r>
  <r>
    <n v="3557"/>
    <s v="CA-2014-118542"/>
    <n v="2014"/>
    <d v="2014-12-02T00:00:00"/>
    <d v="2014-12-06T00:00:00"/>
    <s v="Standard Class"/>
    <x v="142"/>
    <s v="Clay Cheatham"/>
    <s v="Consumer"/>
    <x v="0"/>
    <s v="Los Angeles"/>
    <s v="California"/>
    <n v="90008"/>
    <s v="West"/>
    <s v="OFF-PA-10004735"/>
    <x v="1"/>
    <s v="Paper"/>
    <s v="Xerox 1905"/>
    <n v="45.36"/>
    <x v="3"/>
    <n v="0"/>
    <x v="1657"/>
  </r>
  <r>
    <n v="3558"/>
    <s v="CA-2014-118542"/>
    <n v="2014"/>
    <d v="2014-12-02T00:00:00"/>
    <d v="2014-12-06T00:00:00"/>
    <s v="Standard Class"/>
    <x v="142"/>
    <s v="Clay Cheatham"/>
    <s v="Consumer"/>
    <x v="0"/>
    <s v="Los Angeles"/>
    <s v="California"/>
    <n v="90008"/>
    <s v="West"/>
    <s v="OFF-BI-10003429"/>
    <x v="1"/>
    <s v="Binders"/>
    <s v="Cardinal HOLDit! Binder Insert Strips,Extra Strips"/>
    <n v="10.128"/>
    <x v="0"/>
    <n v="0.2"/>
    <x v="3135"/>
  </r>
  <r>
    <n v="3559"/>
    <s v="CA-2014-152737"/>
    <n v="2014"/>
    <d v="2014-11-08T00:00:00"/>
    <d v="2014-11-13T00:00:00"/>
    <s v="Standard Class"/>
    <x v="700"/>
    <s v="Tony Sayre"/>
    <s v="Consumer"/>
    <x v="0"/>
    <s v="San Francisco"/>
    <s v="California"/>
    <n v="94122"/>
    <s v="West"/>
    <s v="OFF-BI-10002982"/>
    <x v="1"/>
    <s v="Binders"/>
    <s v="Avery Self-Adhesive Photo Pockets for Polaroid Photos"/>
    <n v="21.792000000000002"/>
    <x v="4"/>
    <n v="0.2"/>
    <x v="3136"/>
  </r>
  <r>
    <n v="3560"/>
    <s v="CA-2014-152737"/>
    <n v="2014"/>
    <d v="2014-11-08T00:00:00"/>
    <d v="2014-11-13T00:00:00"/>
    <s v="Standard Class"/>
    <x v="700"/>
    <s v="Tony Sayre"/>
    <s v="Consumer"/>
    <x v="0"/>
    <s v="San Francisco"/>
    <s v="California"/>
    <n v="94122"/>
    <s v="West"/>
    <s v="TEC-AC-10004975"/>
    <x v="2"/>
    <s v="Accessories"/>
    <s v="Plantronics Audio 995 Wireless Stereo Headset"/>
    <n v="439.8"/>
    <x v="4"/>
    <n v="0"/>
    <x v="3137"/>
  </r>
  <r>
    <n v="3561"/>
    <s v="CA-2014-109757"/>
    <n v="2014"/>
    <d v="2014-09-05T00:00:00"/>
    <d v="2014-09-10T00:00:00"/>
    <s v="Second Class"/>
    <x v="198"/>
    <s v="Maribeth Dona"/>
    <s v="Consumer"/>
    <x v="0"/>
    <s v="Akron"/>
    <s v="Ohio"/>
    <n v="44312"/>
    <s v="East"/>
    <s v="OFF-AR-10002335"/>
    <x v="1"/>
    <s v="Art"/>
    <s v="DIXON Oriole Pencils"/>
    <n v="8.2560000000000002"/>
    <x v="4"/>
    <n v="0.2"/>
    <x v="3138"/>
  </r>
  <r>
    <n v="3562"/>
    <s v="CA-2014-109757"/>
    <n v="2014"/>
    <d v="2014-09-05T00:00:00"/>
    <d v="2014-09-10T00:00:00"/>
    <s v="Second Class"/>
    <x v="198"/>
    <s v="Maribeth Dona"/>
    <s v="Consumer"/>
    <x v="0"/>
    <s v="Akron"/>
    <s v="Ohio"/>
    <n v="44312"/>
    <s v="East"/>
    <s v="OFF-BI-10004001"/>
    <x v="1"/>
    <s v="Binders"/>
    <s v="GBC Recycled VeloBinder Covers"/>
    <n v="25.560000000000002"/>
    <x v="2"/>
    <n v="0.7"/>
    <x v="3139"/>
  </r>
  <r>
    <n v="3563"/>
    <s v="CA-2014-109757"/>
    <n v="2014"/>
    <d v="2014-09-05T00:00:00"/>
    <d v="2014-09-10T00:00:00"/>
    <s v="Second Class"/>
    <x v="198"/>
    <s v="Maribeth Dona"/>
    <s v="Consumer"/>
    <x v="0"/>
    <s v="Akron"/>
    <s v="Ohio"/>
    <n v="44312"/>
    <s v="East"/>
    <s v="OFF-BI-10001634"/>
    <x v="1"/>
    <s v="Binders"/>
    <s v="Wilson Jones Active Use Binders"/>
    <n v="4.3680000000000012"/>
    <x v="0"/>
    <n v="0.7"/>
    <x v="3140"/>
  </r>
  <r>
    <n v="3564"/>
    <s v="CA-2014-109757"/>
    <n v="2014"/>
    <d v="2014-09-05T00:00:00"/>
    <d v="2014-09-10T00:00:00"/>
    <s v="Second Class"/>
    <x v="198"/>
    <s v="Maribeth Dona"/>
    <s v="Consumer"/>
    <x v="0"/>
    <s v="Akron"/>
    <s v="Ohio"/>
    <n v="44312"/>
    <s v="East"/>
    <s v="OFF-PA-10000007"/>
    <x v="1"/>
    <s v="Paper"/>
    <s v="Telephone Message Books with Fax/Mobile Section, 4 1/4&quot; x 6&quot;"/>
    <n v="11.520000000000001"/>
    <x v="4"/>
    <n v="0.2"/>
    <x v="3141"/>
  </r>
  <r>
    <n v="3565"/>
    <s v="CA-2013-130029"/>
    <n v="2013"/>
    <d v="2013-07-04T00:00:00"/>
    <d v="2013-07-07T00:00:00"/>
    <s v="First Class"/>
    <x v="150"/>
    <s v="Guy Thornton"/>
    <s v="Consumer"/>
    <x v="0"/>
    <s v="Los Angeles"/>
    <s v="California"/>
    <n v="90049"/>
    <s v="West"/>
    <s v="OFF-PA-10000552"/>
    <x v="1"/>
    <s v="Paper"/>
    <s v="Xerox 200"/>
    <n v="12.96"/>
    <x v="0"/>
    <n v="0"/>
    <x v="91"/>
  </r>
  <r>
    <n v="3566"/>
    <s v="CA-2013-130029"/>
    <n v="2013"/>
    <d v="2013-07-04T00:00:00"/>
    <d v="2013-07-07T00:00:00"/>
    <s v="First Class"/>
    <x v="150"/>
    <s v="Guy Thornton"/>
    <s v="Consumer"/>
    <x v="0"/>
    <s v="Los Angeles"/>
    <s v="California"/>
    <n v="90049"/>
    <s v="West"/>
    <s v="OFF-FA-10001135"/>
    <x v="1"/>
    <s v="Fasteners"/>
    <s v="Brites Rubber Bands, 1 1/2 oz. Box"/>
    <n v="3.96"/>
    <x v="0"/>
    <n v="0"/>
    <x v="3142"/>
  </r>
  <r>
    <n v="3567"/>
    <s v="CA-2014-103877"/>
    <n v="2014"/>
    <d v="2014-09-08T00:00:00"/>
    <d v="2014-09-15T00:00:00"/>
    <s v="Standard Class"/>
    <x v="372"/>
    <s v="Robert Dilbeck"/>
    <s v="Home Office"/>
    <x v="0"/>
    <s v="Independence"/>
    <s v="Missouri"/>
    <n v="64055"/>
    <s v="Central"/>
    <s v="OFF-BI-10003650"/>
    <x v="1"/>
    <s v="Binders"/>
    <s v="GBC DocuBind 300 Electric Binding Machine"/>
    <n v="1577.94"/>
    <x v="1"/>
    <n v="0"/>
    <x v="3143"/>
  </r>
  <r>
    <n v="3568"/>
    <s v="CA-2013-137176"/>
    <n v="2013"/>
    <d v="2013-09-10T00:00:00"/>
    <d v="2013-09-15T00:00:00"/>
    <s v="Second Class"/>
    <x v="626"/>
    <s v="Daniel Byrd"/>
    <s v="Home Office"/>
    <x v="0"/>
    <s v="Dallas"/>
    <s v="Texas"/>
    <n v="75220"/>
    <s v="Central"/>
    <s v="FUR-FU-10003832"/>
    <x v="0"/>
    <s v="Furnishings"/>
    <s v="Eldon Expressions Punched Metal &amp; Wood Desk Accessories, Black &amp; Cherry"/>
    <n v="15.008000000000003"/>
    <x v="4"/>
    <n v="0.6"/>
    <x v="3144"/>
  </r>
  <r>
    <n v="3569"/>
    <s v="CA-2014-168109"/>
    <n v="2014"/>
    <d v="2014-07-04T00:00:00"/>
    <d v="2014-07-04T00:00:00"/>
    <s v="Same Day"/>
    <x v="82"/>
    <s v="Jim Kriz"/>
    <s v="Home Office"/>
    <x v="0"/>
    <s v="Seattle"/>
    <s v="Washington"/>
    <n v="98105"/>
    <s v="West"/>
    <s v="TEC-AC-10003628"/>
    <x v="2"/>
    <s v="Accessories"/>
    <s v="Logitech 910-002974 M325 Wireless Mouse for Web Scrolling"/>
    <n v="59.98"/>
    <x v="0"/>
    <n v="0"/>
    <x v="3145"/>
  </r>
  <r>
    <n v="3570"/>
    <s v="CA-2014-168109"/>
    <n v="2014"/>
    <d v="2014-07-04T00:00:00"/>
    <d v="2014-07-04T00:00:00"/>
    <s v="Same Day"/>
    <x v="82"/>
    <s v="Jim Kriz"/>
    <s v="Home Office"/>
    <x v="0"/>
    <s v="Seattle"/>
    <s v="Washington"/>
    <n v="98105"/>
    <s v="West"/>
    <s v="TEC-MA-10001148"/>
    <x v="2"/>
    <s v="Machines"/>
    <s v="Okidata MB491 Multifunction Printer"/>
    <n v="2395.2000000000003"/>
    <x v="5"/>
    <n v="0.2"/>
    <x v="3146"/>
  </r>
  <r>
    <n v="3571"/>
    <s v="CA-2014-168109"/>
    <n v="2014"/>
    <d v="2014-07-04T00:00:00"/>
    <d v="2014-07-04T00:00:00"/>
    <s v="Same Day"/>
    <x v="82"/>
    <s v="Jim Kriz"/>
    <s v="Home Office"/>
    <x v="0"/>
    <s v="Seattle"/>
    <s v="Washington"/>
    <n v="98105"/>
    <s v="West"/>
    <s v="TEC-AC-10002049"/>
    <x v="2"/>
    <s v="Accessories"/>
    <s v="Plantronics Savi W720 Multi-Device Wireless Headset System"/>
    <n v="1687.8"/>
    <x v="4"/>
    <n v="0"/>
    <x v="3147"/>
  </r>
  <r>
    <n v="3572"/>
    <s v="CA-2014-168109"/>
    <n v="2014"/>
    <d v="2014-07-04T00:00:00"/>
    <d v="2014-07-04T00:00:00"/>
    <s v="Same Day"/>
    <x v="82"/>
    <s v="Jim Kriz"/>
    <s v="Home Office"/>
    <x v="0"/>
    <s v="Seattle"/>
    <s v="Washington"/>
    <n v="98105"/>
    <s v="West"/>
    <s v="TEC-PH-10000702"/>
    <x v="2"/>
    <s v="Phones"/>
    <s v="Square Credit Card Reader, 4 1/2&quot; x 4 1/2&quot; x 1&quot;, White"/>
    <n v="7.9920000000000009"/>
    <x v="7"/>
    <n v="0.2"/>
    <x v="3148"/>
  </r>
  <r>
    <n v="3573"/>
    <s v="US-2014-126081"/>
    <n v="2014"/>
    <d v="2014-06-30T00:00:00"/>
    <d v="2014-07-05T00:00:00"/>
    <s v="Standard Class"/>
    <x v="712"/>
    <s v="Fred Chung"/>
    <s v="Corporate"/>
    <x v="0"/>
    <s v="Mesquite"/>
    <s v="Texas"/>
    <n v="75150"/>
    <s v="Central"/>
    <s v="OFF-PA-10003953"/>
    <x v="1"/>
    <s v="Paper"/>
    <s v="Xerox 218"/>
    <n v="5.1840000000000011"/>
    <x v="7"/>
    <n v="0.2"/>
    <x v="1673"/>
  </r>
  <r>
    <n v="3574"/>
    <s v="CA-2014-117023"/>
    <n v="2014"/>
    <d v="2014-08-08T00:00:00"/>
    <d v="2014-08-13T00:00:00"/>
    <s v="Standard Class"/>
    <x v="527"/>
    <s v="Joni Wasserman"/>
    <s v="Consumer"/>
    <x v="0"/>
    <s v="Long Beach"/>
    <s v="New York"/>
    <n v="11561"/>
    <s v="East"/>
    <s v="OFF-AR-10003602"/>
    <x v="1"/>
    <s v="Art"/>
    <s v="Quartet Omega Colored Chalk, 12/Pack"/>
    <n v="11.68"/>
    <x v="0"/>
    <n v="0"/>
    <x v="3149"/>
  </r>
  <r>
    <n v="3575"/>
    <s v="CA-2014-117023"/>
    <n v="2014"/>
    <d v="2014-08-08T00:00:00"/>
    <d v="2014-08-13T00:00:00"/>
    <s v="Standard Class"/>
    <x v="527"/>
    <s v="Joni Wasserman"/>
    <s v="Consumer"/>
    <x v="0"/>
    <s v="Long Beach"/>
    <s v="New York"/>
    <n v="11561"/>
    <s v="East"/>
    <s v="OFF-AR-10004062"/>
    <x v="1"/>
    <s v="Art"/>
    <s v="Staples"/>
    <n v="104.80000000000001"/>
    <x v="12"/>
    <n v="0"/>
    <x v="3150"/>
  </r>
  <r>
    <n v="3576"/>
    <s v="CA-2012-143532"/>
    <n v="2012"/>
    <d v="2012-03-19T00:00:00"/>
    <d v="2012-03-24T00:00:00"/>
    <s v="Standard Class"/>
    <x v="419"/>
    <s v="Dan Campbell"/>
    <s v="Consumer"/>
    <x v="0"/>
    <s v="North Miami"/>
    <s v="Florida"/>
    <n v="33161"/>
    <s v="South"/>
    <s v="OFF-PA-10001560"/>
    <x v="1"/>
    <s v="Paper"/>
    <s v="Adams Telephone Message Books, 5 1/4” x 11”"/>
    <n v="14.496000000000002"/>
    <x v="1"/>
    <n v="0.2"/>
    <x v="3151"/>
  </r>
  <r>
    <n v="3577"/>
    <s v="CA-2013-103163"/>
    <n v="2013"/>
    <d v="2013-06-08T00:00:00"/>
    <d v="2013-06-12T00:00:00"/>
    <s v="Standard Class"/>
    <x v="86"/>
    <s v="Frank Merwin"/>
    <s v="Home Office"/>
    <x v="0"/>
    <s v="Bakersfield"/>
    <s v="California"/>
    <n v="93309"/>
    <s v="West"/>
    <s v="OFF-BI-10003305"/>
    <x v="1"/>
    <s v="Binders"/>
    <s v="Avery Hanging File Binders"/>
    <n v="4.7840000000000007"/>
    <x v="7"/>
    <n v="0.2"/>
    <x v="3152"/>
  </r>
  <r>
    <n v="3578"/>
    <s v="CA-2013-103163"/>
    <n v="2013"/>
    <d v="2013-06-08T00:00:00"/>
    <d v="2013-06-12T00:00:00"/>
    <s v="Standard Class"/>
    <x v="86"/>
    <s v="Frank Merwin"/>
    <s v="Home Office"/>
    <x v="0"/>
    <s v="Bakersfield"/>
    <s v="California"/>
    <n v="93309"/>
    <s v="West"/>
    <s v="OFF-PA-10004000"/>
    <x v="1"/>
    <s v="Paper"/>
    <s v="While You Were Out Pads, 50 per Pad, 4 x 5 1/4, Green Cycle"/>
    <n v="4.7300000000000004"/>
    <x v="7"/>
    <n v="0"/>
    <x v="3153"/>
  </r>
  <r>
    <n v="3579"/>
    <s v="CA-2013-104157"/>
    <n v="2013"/>
    <d v="2013-07-26T00:00:00"/>
    <d v="2013-07-30T00:00:00"/>
    <s v="Standard Class"/>
    <x v="363"/>
    <s v="Meg Tillman"/>
    <s v="Consumer"/>
    <x v="0"/>
    <s v="Jackson"/>
    <s v="Mississippi"/>
    <n v="39212"/>
    <s v="South"/>
    <s v="OFF-ST-10000321"/>
    <x v="1"/>
    <s v="Storage"/>
    <s v="Akro Stacking Bins"/>
    <n v="7.89"/>
    <x v="7"/>
    <n v="0"/>
    <x v="3154"/>
  </r>
  <r>
    <n v="3580"/>
    <s v="CA-2013-104157"/>
    <n v="2013"/>
    <d v="2013-07-26T00:00:00"/>
    <d v="2013-07-30T00:00:00"/>
    <s v="Standard Class"/>
    <x v="363"/>
    <s v="Meg Tillman"/>
    <s v="Consumer"/>
    <x v="0"/>
    <s v="Jackson"/>
    <s v="Mississippi"/>
    <n v="39212"/>
    <s v="South"/>
    <s v="OFF-PA-10004665"/>
    <x v="1"/>
    <s v="Paper"/>
    <s v="Advantus Motivational Note Cards"/>
    <n v="65.5"/>
    <x v="2"/>
    <n v="0"/>
    <x v="3155"/>
  </r>
  <r>
    <n v="3581"/>
    <s v="CA-2013-104157"/>
    <n v="2013"/>
    <d v="2013-07-26T00:00:00"/>
    <d v="2013-07-30T00:00:00"/>
    <s v="Standard Class"/>
    <x v="363"/>
    <s v="Meg Tillman"/>
    <s v="Consumer"/>
    <x v="0"/>
    <s v="Jackson"/>
    <s v="Mississippi"/>
    <n v="39212"/>
    <s v="South"/>
    <s v="FUR-TA-10004915"/>
    <x v="0"/>
    <s v="Tables"/>
    <s v="Office Impressions End Table, 20-1/2&quot;H x 24&quot;W x 20&quot;D"/>
    <n v="2430.08"/>
    <x v="8"/>
    <n v="0"/>
    <x v="3156"/>
  </r>
  <r>
    <n v="3582"/>
    <s v="CA-2014-117807"/>
    <n v="2014"/>
    <d v="2014-10-02T00:00:00"/>
    <d v="2014-10-08T00:00:00"/>
    <s v="Standard Class"/>
    <x v="54"/>
    <s v="Dave Kipp"/>
    <s v="Consumer"/>
    <x v="0"/>
    <s v="Fremont"/>
    <s v="Nebraska"/>
    <n v="68025"/>
    <s v="Central"/>
    <s v="OFF-PA-10000994"/>
    <x v="1"/>
    <s v="Paper"/>
    <s v="Xerox 1915"/>
    <n v="104.85"/>
    <x v="7"/>
    <n v="0"/>
    <x v="3157"/>
  </r>
  <r>
    <n v="3583"/>
    <s v="CA-2012-121650"/>
    <n v="2012"/>
    <d v="2012-12-10T00:00:00"/>
    <d v="2012-12-16T00:00:00"/>
    <s v="Standard Class"/>
    <x v="470"/>
    <s v="Keith Dawkins"/>
    <s v="Corporate"/>
    <x v="0"/>
    <s v="Jackson"/>
    <s v="Michigan"/>
    <n v="49201"/>
    <s v="Central"/>
    <s v="OFF-AR-10001149"/>
    <x v="1"/>
    <s v="Art"/>
    <s v="Avery Hi-Liter Comfort Grip Fluorescent Highlighter, Yellow Ink"/>
    <n v="3.9"/>
    <x v="0"/>
    <n v="0"/>
    <x v="3158"/>
  </r>
  <r>
    <n v="3584"/>
    <s v="CA-2012-121650"/>
    <n v="2012"/>
    <d v="2012-12-10T00:00:00"/>
    <d v="2012-12-16T00:00:00"/>
    <s v="Standard Class"/>
    <x v="470"/>
    <s v="Keith Dawkins"/>
    <s v="Corporate"/>
    <x v="0"/>
    <s v="Jackson"/>
    <s v="Michigan"/>
    <n v="49201"/>
    <s v="Central"/>
    <s v="FUR-TA-10003569"/>
    <x v="0"/>
    <s v="Tables"/>
    <s v="Bretford CR8500 Series Meeting Room Furniture"/>
    <n v="801.96"/>
    <x v="0"/>
    <n v="0"/>
    <x v="3159"/>
  </r>
  <r>
    <n v="3585"/>
    <s v="CA-2012-121650"/>
    <n v="2012"/>
    <d v="2012-12-10T00:00:00"/>
    <d v="2012-12-16T00:00:00"/>
    <s v="Standard Class"/>
    <x v="470"/>
    <s v="Keith Dawkins"/>
    <s v="Corporate"/>
    <x v="0"/>
    <s v="Jackson"/>
    <s v="Michigan"/>
    <n v="49201"/>
    <s v="Central"/>
    <s v="FUR-CH-10004289"/>
    <x v="0"/>
    <s v="Chairs"/>
    <s v="Global Super Steno Chair"/>
    <n v="191.96"/>
    <x v="0"/>
    <n v="0"/>
    <x v="3160"/>
  </r>
  <r>
    <n v="3586"/>
    <s v="CA-2012-121650"/>
    <n v="2012"/>
    <d v="2012-12-10T00:00:00"/>
    <d v="2012-12-16T00:00:00"/>
    <s v="Standard Class"/>
    <x v="470"/>
    <s v="Keith Dawkins"/>
    <s v="Corporate"/>
    <x v="0"/>
    <s v="Jackson"/>
    <s v="Michigan"/>
    <n v="49201"/>
    <s v="Central"/>
    <s v="OFF-LA-10001045"/>
    <x v="1"/>
    <s v="Labels"/>
    <s v="Permanent Self-Adhesive File Folder Labels for Typewriters by Universal"/>
    <n v="2.61"/>
    <x v="7"/>
    <n v="0"/>
    <x v="547"/>
  </r>
  <r>
    <n v="3587"/>
    <s v="CA-2014-161823"/>
    <n v="2014"/>
    <d v="2014-09-04T00:00:00"/>
    <d v="2014-09-09T00:00:00"/>
    <s v="Standard Class"/>
    <x v="636"/>
    <s v="Aleksandra Gannaway"/>
    <s v="Corporate"/>
    <x v="0"/>
    <s v="San Francisco"/>
    <s v="California"/>
    <n v="94122"/>
    <s v="West"/>
    <s v="OFF-AR-10002053"/>
    <x v="1"/>
    <s v="Art"/>
    <s v="Premium Writing Pencils, Soft, #2 by Central Association for the Blind"/>
    <n v="5.96"/>
    <x v="0"/>
    <n v="0"/>
    <x v="470"/>
  </r>
  <r>
    <n v="3588"/>
    <s v="CA-2014-121839"/>
    <n v="2014"/>
    <d v="2014-09-25T00:00:00"/>
    <d v="2014-09-29T00:00:00"/>
    <s v="Standard Class"/>
    <x v="414"/>
    <s v="Mick Hernandez"/>
    <s v="Home Office"/>
    <x v="0"/>
    <s v="Lancaster"/>
    <s v="Ohio"/>
    <n v="43130"/>
    <s v="East"/>
    <s v="TEC-PH-10002885"/>
    <x v="2"/>
    <s v="Phones"/>
    <s v="Apple iPhone 5"/>
    <n v="1169.694"/>
    <x v="1"/>
    <n v="0.4"/>
    <x v="3161"/>
  </r>
  <r>
    <n v="3589"/>
    <s v="CA-2014-158729"/>
    <n v="2014"/>
    <d v="2014-12-20T00:00:00"/>
    <d v="2014-12-22T00:00:00"/>
    <s v="First Class"/>
    <x v="549"/>
    <s v="Amy Cox"/>
    <s v="Consumer"/>
    <x v="0"/>
    <s v="Lafayette"/>
    <s v="Louisiana"/>
    <n v="70506"/>
    <s v="South"/>
    <s v="OFF-SU-10002881"/>
    <x v="1"/>
    <s v="Supplies"/>
    <s v="Martin Yale Chadless Opener Electric Letter Opener"/>
    <n v="1665.62"/>
    <x v="0"/>
    <n v="0"/>
    <x v="3162"/>
  </r>
  <r>
    <n v="3590"/>
    <s v="CA-2014-146535"/>
    <n v="2014"/>
    <d v="2014-11-25T00:00:00"/>
    <d v="2014-12-01T00:00:00"/>
    <s v="Standard Class"/>
    <x v="86"/>
    <s v="Frank Merwin"/>
    <s v="Home Office"/>
    <x v="0"/>
    <s v="Richmond"/>
    <s v="Kentucky"/>
    <n v="40475"/>
    <s v="South"/>
    <s v="OFF-BI-10000546"/>
    <x v="1"/>
    <s v="Binders"/>
    <s v="Avery Durable Binders"/>
    <n v="2.88"/>
    <x v="7"/>
    <n v="0"/>
    <x v="723"/>
  </r>
  <r>
    <n v="3591"/>
    <s v="CA-2014-146535"/>
    <n v="2014"/>
    <d v="2014-11-25T00:00:00"/>
    <d v="2014-12-01T00:00:00"/>
    <s v="Standard Class"/>
    <x v="86"/>
    <s v="Frank Merwin"/>
    <s v="Home Office"/>
    <x v="0"/>
    <s v="Richmond"/>
    <s v="Kentucky"/>
    <n v="40475"/>
    <s v="South"/>
    <s v="OFF-ST-10001526"/>
    <x v="1"/>
    <s v="Storage"/>
    <s v="Iceberg Mobile Mega Data/Printer Cart "/>
    <n v="1443.96"/>
    <x v="13"/>
    <n v="0"/>
    <x v="3163"/>
  </r>
  <r>
    <n v="3592"/>
    <s v="CA-2011-154186"/>
    <n v="2011"/>
    <d v="2011-12-13T00:00:00"/>
    <d v="2011-12-15T00:00:00"/>
    <s v="Second Class"/>
    <x v="267"/>
    <s v="Ralph Arnett"/>
    <s v="Consumer"/>
    <x v="0"/>
    <s v="Houston"/>
    <s v="Texas"/>
    <n v="77070"/>
    <s v="Central"/>
    <s v="OFF-SU-10001574"/>
    <x v="1"/>
    <s v="Supplies"/>
    <s v="Acme Value Line Scissors"/>
    <n v="2.92"/>
    <x v="7"/>
    <n v="0.2"/>
    <x v="3164"/>
  </r>
  <r>
    <n v="3593"/>
    <s v="CA-2013-108434"/>
    <n v="2013"/>
    <d v="2013-12-06T00:00:00"/>
    <d v="2013-12-08T00:00:00"/>
    <s v="Second Class"/>
    <x v="506"/>
    <s v="James Galang"/>
    <s v="Consumer"/>
    <x v="0"/>
    <s v="New York City"/>
    <s v="New York"/>
    <n v="10024"/>
    <s v="East"/>
    <s v="OFF-ST-10002615"/>
    <x v="1"/>
    <s v="Storage"/>
    <s v="Dual Level, Single-Width Filing Carts"/>
    <n v="465.18"/>
    <x v="1"/>
    <n v="0"/>
    <x v="3165"/>
  </r>
  <r>
    <n v="3594"/>
    <s v="CA-2013-164154"/>
    <n v="2013"/>
    <d v="2013-09-12T00:00:00"/>
    <d v="2013-09-18T00:00:00"/>
    <s v="Standard Class"/>
    <x v="125"/>
    <s v="Nick Zandusky"/>
    <s v="Home Office"/>
    <x v="0"/>
    <s v="Toledo"/>
    <s v="Ohio"/>
    <n v="43615"/>
    <s v="East"/>
    <s v="OFF-BI-10001658"/>
    <x v="1"/>
    <s v="Binders"/>
    <s v="GBC Standard Therm-A-Bind Covers"/>
    <n v="22.428000000000004"/>
    <x v="1"/>
    <n v="0.7"/>
    <x v="3166"/>
  </r>
  <r>
    <n v="3595"/>
    <s v="CA-2013-164154"/>
    <n v="2013"/>
    <d v="2013-09-12T00:00:00"/>
    <d v="2013-09-18T00:00:00"/>
    <s v="Standard Class"/>
    <x v="125"/>
    <s v="Nick Zandusky"/>
    <s v="Home Office"/>
    <x v="0"/>
    <s v="Toledo"/>
    <s v="Ohio"/>
    <n v="43615"/>
    <s v="East"/>
    <s v="OFF-ST-10002562"/>
    <x v="1"/>
    <s v="Storage"/>
    <s v="Staples"/>
    <n v="37.52000000000001"/>
    <x v="2"/>
    <n v="0.2"/>
    <x v="3167"/>
  </r>
  <r>
    <n v="3596"/>
    <s v="CA-2014-148012"/>
    <n v="2014"/>
    <d v="2014-12-10T00:00:00"/>
    <d v="2014-12-16T00:00:00"/>
    <s v="Standard Class"/>
    <x v="366"/>
    <s v="Kalyca Meade"/>
    <s v="Corporate"/>
    <x v="0"/>
    <s v="Philadelphia"/>
    <s v="Pennsylvania"/>
    <n v="19143"/>
    <s v="East"/>
    <s v="OFF-AR-10004757"/>
    <x v="1"/>
    <s v="Art"/>
    <s v="Crayola Colored Pencils"/>
    <n v="2.6240000000000001"/>
    <x v="7"/>
    <n v="0.2"/>
    <x v="379"/>
  </r>
  <r>
    <n v="3597"/>
    <s v="CA-2011-102869"/>
    <n v="2011"/>
    <d v="2011-09-09T00:00:00"/>
    <d v="2011-09-14T00:00:00"/>
    <s v="Second Class"/>
    <x v="95"/>
    <s v="Logan Currie"/>
    <s v="Consumer"/>
    <x v="0"/>
    <s v="Philadelphia"/>
    <s v="Pennsylvania"/>
    <n v="19140"/>
    <s v="East"/>
    <s v="OFF-PA-10000788"/>
    <x v="1"/>
    <s v="Paper"/>
    <s v="Xerox 210"/>
    <n v="15.552000000000003"/>
    <x v="1"/>
    <n v="0.2"/>
    <x v="12"/>
  </r>
  <r>
    <n v="3598"/>
    <s v="CA-2011-102869"/>
    <n v="2011"/>
    <d v="2011-09-09T00:00:00"/>
    <d v="2011-09-14T00:00:00"/>
    <s v="Second Class"/>
    <x v="95"/>
    <s v="Logan Currie"/>
    <s v="Consumer"/>
    <x v="0"/>
    <s v="Philadelphia"/>
    <s v="Pennsylvania"/>
    <n v="19140"/>
    <s v="East"/>
    <s v="TEC-AC-10002134"/>
    <x v="2"/>
    <s v="Accessories"/>
    <s v="Rosewill 107 Normal Keys USB Wired Standard Keyboard"/>
    <n v="64.704000000000008"/>
    <x v="5"/>
    <n v="0.2"/>
    <x v="3168"/>
  </r>
  <r>
    <n v="3599"/>
    <s v="CA-2011-102869"/>
    <n v="2011"/>
    <d v="2011-09-09T00:00:00"/>
    <d v="2011-09-14T00:00:00"/>
    <s v="Second Class"/>
    <x v="95"/>
    <s v="Logan Currie"/>
    <s v="Consumer"/>
    <x v="0"/>
    <s v="Philadelphia"/>
    <s v="Pennsylvania"/>
    <n v="19140"/>
    <s v="East"/>
    <s v="FUR-FU-10002456"/>
    <x v="0"/>
    <s v="Furnishings"/>
    <s v="Master Caster Door Stop, Large Neon Orange"/>
    <n v="17.472000000000001"/>
    <x v="1"/>
    <n v="0.2"/>
    <x v="3169"/>
  </r>
  <r>
    <n v="3600"/>
    <s v="CA-2011-102869"/>
    <n v="2011"/>
    <d v="2011-09-09T00:00:00"/>
    <d v="2011-09-14T00:00:00"/>
    <s v="Second Class"/>
    <x v="95"/>
    <s v="Logan Currie"/>
    <s v="Consumer"/>
    <x v="0"/>
    <s v="Philadelphia"/>
    <s v="Pennsylvania"/>
    <n v="19140"/>
    <s v="East"/>
    <s v="TEC-PH-10002549"/>
    <x v="2"/>
    <s v="Phones"/>
    <s v="Polycom SoundPoint IP 450 VoIP phone"/>
    <n v="135.51599999999999"/>
    <x v="7"/>
    <n v="0.4"/>
    <x v="3170"/>
  </r>
  <r>
    <n v="3601"/>
    <s v="CA-2014-138310"/>
    <n v="2014"/>
    <d v="2014-06-27T00:00:00"/>
    <d v="2014-07-01T00:00:00"/>
    <s v="Standard Class"/>
    <x v="413"/>
    <s v="Nora Preis"/>
    <s v="Consumer"/>
    <x v="0"/>
    <s v="Denver"/>
    <s v="Colorado"/>
    <n v="80219"/>
    <s v="West"/>
    <s v="TEC-AC-10001990"/>
    <x v="2"/>
    <s v="Accessories"/>
    <s v="Kensington Orbit Wireless Mobile Trackball for PC and Mac"/>
    <n v="431.92800000000005"/>
    <x v="6"/>
    <n v="0.2"/>
    <x v="1116"/>
  </r>
  <r>
    <n v="3602"/>
    <s v="CA-2011-159835"/>
    <n v="2011"/>
    <d v="2011-11-17T00:00:00"/>
    <d v="2011-11-24T00:00:00"/>
    <s v="Standard Class"/>
    <x v="713"/>
    <s v="Randy Bradley"/>
    <s v="Consumer"/>
    <x v="0"/>
    <s v="Philadelphia"/>
    <s v="Pennsylvania"/>
    <n v="19143"/>
    <s v="East"/>
    <s v="OFF-PA-10002137"/>
    <x v="1"/>
    <s v="Paper"/>
    <s v="Southworth 100% Résumé Paper, 24lb."/>
    <n v="12.448"/>
    <x v="0"/>
    <n v="0.2"/>
    <x v="3171"/>
  </r>
  <r>
    <n v="3603"/>
    <s v="CA-2011-159835"/>
    <n v="2011"/>
    <d v="2011-11-17T00:00:00"/>
    <d v="2011-11-24T00:00:00"/>
    <s v="Standard Class"/>
    <x v="713"/>
    <s v="Randy Bradley"/>
    <s v="Consumer"/>
    <x v="0"/>
    <s v="Philadelphia"/>
    <s v="Pennsylvania"/>
    <n v="19143"/>
    <s v="East"/>
    <s v="FUR-CH-10004997"/>
    <x v="0"/>
    <s v="Chairs"/>
    <s v="Hon Every-Day Series Multi-Task Chairs"/>
    <n v="657.93"/>
    <x v="2"/>
    <n v="0.3"/>
    <x v="3172"/>
  </r>
  <r>
    <n v="3604"/>
    <s v="CA-2014-112956"/>
    <n v="2014"/>
    <d v="2014-08-22T00:00:00"/>
    <d v="2014-08-28T00:00:00"/>
    <s v="Standard Class"/>
    <x v="274"/>
    <s v="Tracy Hopkins"/>
    <s v="Home Office"/>
    <x v="0"/>
    <s v="Columbia"/>
    <s v="Maryland"/>
    <n v="21044"/>
    <s v="East"/>
    <s v="OFF-PA-10000357"/>
    <x v="1"/>
    <s v="Paper"/>
    <s v="Xerox 1888"/>
    <n v="277.39999999999998"/>
    <x v="2"/>
    <n v="0"/>
    <x v="2110"/>
  </r>
  <r>
    <n v="3605"/>
    <s v="CA-2014-112956"/>
    <n v="2014"/>
    <d v="2014-08-22T00:00:00"/>
    <d v="2014-08-28T00:00:00"/>
    <s v="Standard Class"/>
    <x v="274"/>
    <s v="Tracy Hopkins"/>
    <s v="Home Office"/>
    <x v="0"/>
    <s v="Columbia"/>
    <s v="Maryland"/>
    <n v="21044"/>
    <s v="East"/>
    <s v="FUR-FU-10003976"/>
    <x v="0"/>
    <s v="Furnishings"/>
    <s v="DAX Executive Solid Wood Document Frame, Desktop or Hang, Mahogany, 5 x 7"/>
    <n v="25.16"/>
    <x v="0"/>
    <n v="0"/>
    <x v="3173"/>
  </r>
  <r>
    <n v="3606"/>
    <s v="CA-2014-112956"/>
    <n v="2014"/>
    <d v="2014-08-22T00:00:00"/>
    <d v="2014-08-28T00:00:00"/>
    <s v="Standard Class"/>
    <x v="274"/>
    <s v="Tracy Hopkins"/>
    <s v="Home Office"/>
    <x v="0"/>
    <s v="Columbia"/>
    <s v="Maryland"/>
    <n v="21044"/>
    <s v="East"/>
    <s v="FUR-FU-10004960"/>
    <x v="0"/>
    <s v="Furnishings"/>
    <s v="Seth Thomas 12&quot; Clock w/ Goldtone Case"/>
    <n v="91.92"/>
    <x v="4"/>
    <n v="0"/>
    <x v="3174"/>
  </r>
  <r>
    <n v="3607"/>
    <s v="CA-2013-119683"/>
    <n v="2013"/>
    <d v="2013-03-13T00:00:00"/>
    <d v="2013-03-17T00:00:00"/>
    <s v="Second Class"/>
    <x v="242"/>
    <s v="Clytie Kelty"/>
    <s v="Consumer"/>
    <x v="0"/>
    <s v="New York City"/>
    <s v="New York"/>
    <n v="10024"/>
    <s v="East"/>
    <s v="OFF-EN-10001099"/>
    <x v="1"/>
    <s v="Envelopes"/>
    <s v="Staples"/>
    <n v="29.339999999999996"/>
    <x v="1"/>
    <n v="0"/>
    <x v="3175"/>
  </r>
  <r>
    <n v="3608"/>
    <s v="CA-2011-163559"/>
    <n v="2011"/>
    <d v="2011-09-23T00:00:00"/>
    <d v="2011-09-28T00:00:00"/>
    <s v="Second Class"/>
    <x v="461"/>
    <s v="Shui Tom"/>
    <s v="Consumer"/>
    <x v="0"/>
    <s v="New York City"/>
    <s v="New York"/>
    <n v="10035"/>
    <s v="East"/>
    <s v="OFF-BI-10002026"/>
    <x v="1"/>
    <s v="Binders"/>
    <s v="Avery Arch Ring Binders"/>
    <n v="139.44"/>
    <x v="1"/>
    <n v="0.2"/>
    <x v="3176"/>
  </r>
  <r>
    <n v="3609"/>
    <s v="CA-2011-140228"/>
    <n v="2011"/>
    <d v="2011-04-28T00:00:00"/>
    <d v="2011-05-03T00:00:00"/>
    <s v="Standard Class"/>
    <x v="334"/>
    <s v="George Bell"/>
    <s v="Corporate"/>
    <x v="0"/>
    <s v="Newark"/>
    <s v="Ohio"/>
    <n v="43055"/>
    <s v="East"/>
    <s v="OFF-LA-10001613"/>
    <x v="1"/>
    <s v="Labels"/>
    <s v="Avery File Folder Labels"/>
    <n v="6.911999999999999"/>
    <x v="1"/>
    <n v="0.2"/>
    <x v="3177"/>
  </r>
  <r>
    <n v="3610"/>
    <s v="CA-2011-140228"/>
    <n v="2011"/>
    <d v="2011-04-28T00:00:00"/>
    <d v="2011-05-03T00:00:00"/>
    <s v="Standard Class"/>
    <x v="334"/>
    <s v="George Bell"/>
    <s v="Corporate"/>
    <x v="0"/>
    <s v="Newark"/>
    <s v="Ohio"/>
    <n v="43055"/>
    <s v="East"/>
    <s v="OFF-ST-10002214"/>
    <x v="1"/>
    <s v="Storage"/>
    <s v="X-Rack File for Hanging Folders"/>
    <n v="27.096"/>
    <x v="1"/>
    <n v="0.2"/>
    <x v="3178"/>
  </r>
  <r>
    <n v="3611"/>
    <s v="CA-2011-140228"/>
    <n v="2011"/>
    <d v="2011-04-28T00:00:00"/>
    <d v="2011-05-03T00:00:00"/>
    <s v="Standard Class"/>
    <x v="334"/>
    <s v="George Bell"/>
    <s v="Corporate"/>
    <x v="0"/>
    <s v="Newark"/>
    <s v="Ohio"/>
    <n v="43055"/>
    <s v="East"/>
    <s v="OFF-ST-10001128"/>
    <x v="1"/>
    <s v="Storage"/>
    <s v="Carina Mini System Audio Rack, Model AR050B"/>
    <n v="177.56800000000001"/>
    <x v="0"/>
    <n v="0.2"/>
    <x v="3179"/>
  </r>
  <r>
    <n v="3612"/>
    <s v="US-2013-131674"/>
    <n v="2013"/>
    <d v="2013-11-30T00:00:00"/>
    <d v="2013-12-02T00:00:00"/>
    <s v="Second Class"/>
    <x v="714"/>
    <s v="Nick Crebassa"/>
    <s v="Corporate"/>
    <x v="0"/>
    <s v="Dallas"/>
    <s v="Texas"/>
    <n v="75217"/>
    <s v="Central"/>
    <s v="TEC-AC-10004864"/>
    <x v="2"/>
    <s v="Accessories"/>
    <s v="Memorex Micro Travel Drive 32 GB"/>
    <n v="58.415999999999997"/>
    <x v="0"/>
    <n v="0.2"/>
    <x v="3180"/>
  </r>
  <r>
    <n v="3613"/>
    <s v="CA-2012-110093"/>
    <n v="2012"/>
    <d v="2012-12-03T00:00:00"/>
    <d v="2012-12-08T00:00:00"/>
    <s v="Standard Class"/>
    <x v="437"/>
    <s v="Alejandro Ballentine"/>
    <s v="Home Office"/>
    <x v="0"/>
    <s v="Philadelphia"/>
    <s v="Pennsylvania"/>
    <n v="19134"/>
    <s v="East"/>
    <s v="OFF-PA-10000174"/>
    <x v="1"/>
    <s v="Paper"/>
    <s v="Message Book, Wirebound, Four 5 1/2&quot; X 4&quot; Forms/Pg., 200 Dupl. Sets/Book"/>
    <n v="16.448"/>
    <x v="0"/>
    <n v="0.2"/>
    <x v="3181"/>
  </r>
  <r>
    <n v="3614"/>
    <s v="CA-2012-110093"/>
    <n v="2012"/>
    <d v="2012-12-03T00:00:00"/>
    <d v="2012-12-08T00:00:00"/>
    <s v="Standard Class"/>
    <x v="437"/>
    <s v="Alejandro Ballentine"/>
    <s v="Home Office"/>
    <x v="0"/>
    <s v="Philadelphia"/>
    <s v="Pennsylvania"/>
    <n v="19134"/>
    <s v="East"/>
    <s v="TEC-AC-10000171"/>
    <x v="2"/>
    <s v="Accessories"/>
    <s v="Verbatim 25 GB 6x Blu-ray Single Layer Recordable Disc, 25/Pack"/>
    <n v="36.783999999999999"/>
    <x v="0"/>
    <n v="0.2"/>
    <x v="3182"/>
  </r>
  <r>
    <n v="3615"/>
    <s v="CA-2014-112529"/>
    <n v="2014"/>
    <d v="2014-11-20T00:00:00"/>
    <d v="2014-11-22T00:00:00"/>
    <s v="First Class"/>
    <x v="34"/>
    <s v="Stewart Carmichael"/>
    <s v="Corporate"/>
    <x v="0"/>
    <s v="San Antonio"/>
    <s v="Texas"/>
    <n v="78207"/>
    <s v="Central"/>
    <s v="FUR-TA-10002622"/>
    <x v="0"/>
    <s v="Tables"/>
    <s v="Bush Andora Conference Table, Maple/Graphite Gray Finish"/>
    <n v="718.11599999999987"/>
    <x v="5"/>
    <n v="0.3"/>
    <x v="3183"/>
  </r>
  <r>
    <n v="3616"/>
    <s v="CA-2014-112529"/>
    <n v="2014"/>
    <d v="2014-11-20T00:00:00"/>
    <d v="2014-11-22T00:00:00"/>
    <s v="First Class"/>
    <x v="34"/>
    <s v="Stewart Carmichael"/>
    <s v="Corporate"/>
    <x v="0"/>
    <s v="San Antonio"/>
    <s v="Texas"/>
    <n v="78207"/>
    <s v="Central"/>
    <s v="OFF-AR-10001915"/>
    <x v="1"/>
    <s v="Art"/>
    <s v="Peel-Off China Markers"/>
    <n v="31.776"/>
    <x v="4"/>
    <n v="0.2"/>
    <x v="3184"/>
  </r>
  <r>
    <n v="3617"/>
    <s v="CA-2013-154536"/>
    <n v="2013"/>
    <d v="2013-09-06T00:00:00"/>
    <d v="2013-09-10T00:00:00"/>
    <s v="Standard Class"/>
    <x v="209"/>
    <s v="Jasper Cacioppo"/>
    <s v="Consumer"/>
    <x v="0"/>
    <s v="Philadelphia"/>
    <s v="Pennsylvania"/>
    <n v="19120"/>
    <s v="East"/>
    <s v="OFF-BI-10004410"/>
    <x v="1"/>
    <s v="Binders"/>
    <s v="C-Line Peel &amp; Stick Add-On Filing Pockets, 8-3/4 x 5-1/8, 10/Pack"/>
    <n v="9.5550000000000015"/>
    <x v="2"/>
    <n v="0.7"/>
    <x v="3185"/>
  </r>
  <r>
    <n v="3618"/>
    <s v="CA-2014-141929"/>
    <n v="2014"/>
    <d v="2014-09-05T00:00:00"/>
    <d v="2014-09-09T00:00:00"/>
    <s v="Standard Class"/>
    <x v="267"/>
    <s v="Ralph Arnett"/>
    <s v="Consumer"/>
    <x v="0"/>
    <s v="Los Angeles"/>
    <s v="California"/>
    <n v="90004"/>
    <s v="West"/>
    <s v="OFF-BI-10004632"/>
    <x v="1"/>
    <s v="Binders"/>
    <s v="Ibico Hi-Tech Manual Binding System"/>
    <n v="487.98400000000004"/>
    <x v="0"/>
    <n v="0.2"/>
    <x v="1735"/>
  </r>
  <r>
    <n v="3619"/>
    <s v="CA-2014-141929"/>
    <n v="2014"/>
    <d v="2014-09-05T00:00:00"/>
    <d v="2014-09-09T00:00:00"/>
    <s v="Standard Class"/>
    <x v="267"/>
    <s v="Ralph Arnett"/>
    <s v="Consumer"/>
    <x v="0"/>
    <s v="Los Angeles"/>
    <s v="California"/>
    <n v="90004"/>
    <s v="West"/>
    <s v="TEC-PH-10002185"/>
    <x v="2"/>
    <s v="Phones"/>
    <s v="QVS USB Car Charger 2-Port 2.1Amp for iPod/iPhone/iPad/iPad 2/iPad 3"/>
    <n v="5.5600000000000005"/>
    <x v="7"/>
    <n v="0.2"/>
    <x v="3186"/>
  </r>
  <r>
    <n v="3620"/>
    <s v="CA-2014-141929"/>
    <n v="2014"/>
    <d v="2014-09-05T00:00:00"/>
    <d v="2014-09-09T00:00:00"/>
    <s v="Standard Class"/>
    <x v="267"/>
    <s v="Ralph Arnett"/>
    <s v="Consumer"/>
    <x v="0"/>
    <s v="Los Angeles"/>
    <s v="California"/>
    <n v="90004"/>
    <s v="West"/>
    <s v="OFF-ST-10002974"/>
    <x v="1"/>
    <s v="Storage"/>
    <s v="Trav-L-File Heavy-Duty Shuttle II, Black"/>
    <n v="217.85"/>
    <x v="2"/>
    <n v="0"/>
    <x v="3187"/>
  </r>
  <r>
    <n v="3621"/>
    <s v="CA-2013-109743"/>
    <n v="2013"/>
    <d v="2013-09-23T00:00:00"/>
    <d v="2013-09-30T00:00:00"/>
    <s v="Standard Class"/>
    <x v="64"/>
    <s v="Sally Hughsby"/>
    <s v="Corporate"/>
    <x v="0"/>
    <s v="Smyrna"/>
    <s v="Tennessee"/>
    <n v="37167"/>
    <s v="South"/>
    <s v="OFF-AR-10003727"/>
    <x v="1"/>
    <s v="Art"/>
    <s v="Berol Giant Pencil Sharpener"/>
    <n v="40.775999999999996"/>
    <x v="1"/>
    <n v="0.2"/>
    <x v="3188"/>
  </r>
  <r>
    <n v="3622"/>
    <s v="CA-2013-109743"/>
    <n v="2013"/>
    <d v="2013-09-23T00:00:00"/>
    <d v="2013-09-30T00:00:00"/>
    <s v="Standard Class"/>
    <x v="64"/>
    <s v="Sally Hughsby"/>
    <s v="Corporate"/>
    <x v="0"/>
    <s v="Smyrna"/>
    <s v="Tennessee"/>
    <n v="37167"/>
    <s v="South"/>
    <s v="TEC-PH-10004071"/>
    <x v="2"/>
    <s v="Phones"/>
    <s v="PayAnywhere Card Reader"/>
    <n v="63.936000000000007"/>
    <x v="8"/>
    <n v="0.2"/>
    <x v="3189"/>
  </r>
  <r>
    <n v="3623"/>
    <s v="CA-2011-159184"/>
    <n v="2011"/>
    <d v="2011-09-14T00:00:00"/>
    <d v="2011-09-19T00:00:00"/>
    <s v="Standard Class"/>
    <x v="547"/>
    <s v="John Castell"/>
    <s v="Consumer"/>
    <x v="0"/>
    <s v="Macon"/>
    <s v="Georgia"/>
    <n v="31204"/>
    <s v="South"/>
    <s v="FUR-FU-10002878"/>
    <x v="0"/>
    <s v="Furnishings"/>
    <s v="Seth Thomas 14&quot; Day/Date Wall Clock"/>
    <n v="142.4"/>
    <x v="2"/>
    <n v="0"/>
    <x v="3190"/>
  </r>
  <r>
    <n v="3624"/>
    <s v="CA-2011-159184"/>
    <n v="2011"/>
    <d v="2011-09-14T00:00:00"/>
    <d v="2011-09-19T00:00:00"/>
    <s v="Standard Class"/>
    <x v="547"/>
    <s v="John Castell"/>
    <s v="Consumer"/>
    <x v="0"/>
    <s v="Macon"/>
    <s v="Georgia"/>
    <n v="31204"/>
    <s v="South"/>
    <s v="OFF-BI-10001890"/>
    <x v="1"/>
    <s v="Binders"/>
    <s v="Avery Poly Binder Pockets"/>
    <n v="7.16"/>
    <x v="0"/>
    <n v="0"/>
    <x v="183"/>
  </r>
  <r>
    <n v="3625"/>
    <s v="CA-2014-113530"/>
    <n v="2014"/>
    <d v="2014-05-20T00:00:00"/>
    <d v="2014-05-22T00:00:00"/>
    <s v="Second Class"/>
    <x v="604"/>
    <s v="Becky Castell"/>
    <s v="Home Office"/>
    <x v="0"/>
    <s v="San Francisco"/>
    <s v="California"/>
    <n v="94109"/>
    <s v="West"/>
    <s v="FUR-CH-10002647"/>
    <x v="0"/>
    <s v="Chairs"/>
    <s v="Situations Contoured Folding Chairs, 4/Set"/>
    <n v="681.40800000000013"/>
    <x v="13"/>
    <n v="0.2"/>
    <x v="3191"/>
  </r>
  <r>
    <n v="3626"/>
    <s v="CA-2014-113530"/>
    <n v="2014"/>
    <d v="2014-05-20T00:00:00"/>
    <d v="2014-05-22T00:00:00"/>
    <s v="Second Class"/>
    <x v="604"/>
    <s v="Becky Castell"/>
    <s v="Home Office"/>
    <x v="0"/>
    <s v="San Francisco"/>
    <s v="California"/>
    <n v="94109"/>
    <s v="West"/>
    <s v="OFF-AR-10001315"/>
    <x v="1"/>
    <s v="Art"/>
    <s v="Newell 310"/>
    <n v="3.52"/>
    <x v="0"/>
    <n v="0"/>
    <x v="3192"/>
  </r>
  <r>
    <n v="3627"/>
    <s v="CA-2014-113530"/>
    <n v="2014"/>
    <d v="2014-05-20T00:00:00"/>
    <d v="2014-05-22T00:00:00"/>
    <s v="Second Class"/>
    <x v="604"/>
    <s v="Becky Castell"/>
    <s v="Home Office"/>
    <x v="0"/>
    <s v="San Francisco"/>
    <s v="California"/>
    <n v="94109"/>
    <s v="West"/>
    <s v="OFF-AR-10000122"/>
    <x v="1"/>
    <s v="Art"/>
    <s v="Newell 314"/>
    <n v="5.58"/>
    <x v="7"/>
    <n v="0"/>
    <x v="3193"/>
  </r>
  <r>
    <n v="3628"/>
    <s v="CA-2014-113530"/>
    <n v="2014"/>
    <d v="2014-05-20T00:00:00"/>
    <d v="2014-05-22T00:00:00"/>
    <s v="Second Class"/>
    <x v="604"/>
    <s v="Becky Castell"/>
    <s v="Home Office"/>
    <x v="0"/>
    <s v="San Francisco"/>
    <s v="California"/>
    <n v="94109"/>
    <s v="West"/>
    <s v="TEC-AC-10001465"/>
    <x v="2"/>
    <s v="Accessories"/>
    <s v="SanDisk Cruzer 64 GB USB Flash Drive"/>
    <n v="36.32"/>
    <x v="7"/>
    <n v="0"/>
    <x v="3194"/>
  </r>
  <r>
    <n v="3629"/>
    <s v="CA-2011-169726"/>
    <n v="2011"/>
    <d v="2011-08-09T00:00:00"/>
    <d v="2011-08-13T00:00:00"/>
    <s v="Standard Class"/>
    <x v="98"/>
    <s v="Joseph Holt"/>
    <s v="Consumer"/>
    <x v="0"/>
    <s v="Seattle"/>
    <s v="Washington"/>
    <n v="98103"/>
    <s v="West"/>
    <s v="OFF-BI-10004600"/>
    <x v="1"/>
    <s v="Binders"/>
    <s v="Ibico Ibimaster 300 Manual Binding System"/>
    <n v="2060.7440000000001"/>
    <x v="3"/>
    <n v="0.2"/>
    <x v="3195"/>
  </r>
  <r>
    <n v="3630"/>
    <s v="CA-2014-155957"/>
    <n v="2014"/>
    <d v="2014-11-27T00:00:00"/>
    <d v="2014-12-01T00:00:00"/>
    <s v="Standard Class"/>
    <x v="566"/>
    <s v="Corey Catlett"/>
    <s v="Corporate"/>
    <x v="0"/>
    <s v="Columbus"/>
    <s v="Ohio"/>
    <n v="43229"/>
    <s v="East"/>
    <s v="OFF-AP-10002082"/>
    <x v="1"/>
    <s v="Appliances"/>
    <s v="Holmes HEPA Air Purifier"/>
    <n v="52.272000000000006"/>
    <x v="1"/>
    <n v="0.2"/>
    <x v="3196"/>
  </r>
  <r>
    <n v="3631"/>
    <s v="CA-2014-155957"/>
    <n v="2014"/>
    <d v="2014-11-27T00:00:00"/>
    <d v="2014-12-01T00:00:00"/>
    <s v="Standard Class"/>
    <x v="566"/>
    <s v="Corey Catlett"/>
    <s v="Corporate"/>
    <x v="0"/>
    <s v="Columbus"/>
    <s v="Ohio"/>
    <n v="43229"/>
    <s v="East"/>
    <s v="OFF-AP-10004708"/>
    <x v="1"/>
    <s v="Appliances"/>
    <s v="Fellowes Superior 10 Outlet Split Surge Protector"/>
    <n v="213.13600000000002"/>
    <x v="3"/>
    <n v="0.2"/>
    <x v="3197"/>
  </r>
  <r>
    <n v="3632"/>
    <s v="CA-2014-132178"/>
    <n v="2014"/>
    <d v="2014-05-04T00:00:00"/>
    <d v="2014-05-09T00:00:00"/>
    <s v="Second Class"/>
    <x v="715"/>
    <s v="Darren Budd"/>
    <s v="Corporate"/>
    <x v="0"/>
    <s v="Los Angeles"/>
    <s v="California"/>
    <n v="90004"/>
    <s v="West"/>
    <s v="OFF-ST-10000464"/>
    <x v="1"/>
    <s v="Storage"/>
    <s v="Multi-Use Personal File Cart and Caster Set, Three Stacking Bins"/>
    <n v="69.52"/>
    <x v="0"/>
    <n v="0"/>
    <x v="3198"/>
  </r>
  <r>
    <n v="3633"/>
    <s v="CA-2014-132178"/>
    <n v="2014"/>
    <d v="2014-05-04T00:00:00"/>
    <d v="2014-05-09T00:00:00"/>
    <s v="Second Class"/>
    <x v="715"/>
    <s v="Darren Budd"/>
    <s v="Corporate"/>
    <x v="0"/>
    <s v="Los Angeles"/>
    <s v="California"/>
    <n v="90004"/>
    <s v="West"/>
    <s v="OFF-ST-10000025"/>
    <x v="1"/>
    <s v="Storage"/>
    <s v="Fellowes Stor/Drawer Steel Plus Storage Drawers"/>
    <n v="763.44"/>
    <x v="8"/>
    <n v="0"/>
    <x v="3199"/>
  </r>
  <r>
    <n v="3634"/>
    <s v="CA-2013-145177"/>
    <n v="2013"/>
    <d v="2013-11-11T00:00:00"/>
    <d v="2013-11-15T00:00:00"/>
    <s v="Standard Class"/>
    <x v="452"/>
    <s v="Paul Prost"/>
    <s v="Home Office"/>
    <x v="0"/>
    <s v="Springfield"/>
    <s v="Ohio"/>
    <n v="45503"/>
    <s v="East"/>
    <s v="OFF-LA-10001613"/>
    <x v="1"/>
    <s v="Labels"/>
    <s v="Avery File Folder Labels"/>
    <n v="9.2159999999999993"/>
    <x v="4"/>
    <n v="0.2"/>
    <x v="2311"/>
  </r>
  <r>
    <n v="3635"/>
    <s v="CA-2013-145177"/>
    <n v="2013"/>
    <d v="2013-11-11T00:00:00"/>
    <d v="2013-11-15T00:00:00"/>
    <s v="Standard Class"/>
    <x v="452"/>
    <s v="Paul Prost"/>
    <s v="Home Office"/>
    <x v="0"/>
    <s v="Springfield"/>
    <s v="Ohio"/>
    <n v="45503"/>
    <s v="East"/>
    <s v="TEC-PH-10000376"/>
    <x v="2"/>
    <s v="Phones"/>
    <s v="Square Credit Card Reader"/>
    <n v="41.957999999999998"/>
    <x v="3"/>
    <n v="0.4"/>
    <x v="3200"/>
  </r>
  <r>
    <n v="3636"/>
    <s v="CA-2013-145177"/>
    <n v="2013"/>
    <d v="2013-11-11T00:00:00"/>
    <d v="2013-11-15T00:00:00"/>
    <s v="Standard Class"/>
    <x v="452"/>
    <s v="Paul Prost"/>
    <s v="Home Office"/>
    <x v="0"/>
    <s v="Springfield"/>
    <s v="Ohio"/>
    <n v="45503"/>
    <s v="East"/>
    <s v="OFF-PA-10004039"/>
    <x v="1"/>
    <s v="Paper"/>
    <s v="Xerox 1882"/>
    <n v="89.567999999999998"/>
    <x v="0"/>
    <n v="0.2"/>
    <x v="3201"/>
  </r>
  <r>
    <n v="3637"/>
    <s v="CA-2013-145177"/>
    <n v="2013"/>
    <d v="2013-11-11T00:00:00"/>
    <d v="2013-11-15T00:00:00"/>
    <s v="Standard Class"/>
    <x v="452"/>
    <s v="Paul Prost"/>
    <s v="Home Office"/>
    <x v="0"/>
    <s v="Springfield"/>
    <s v="Ohio"/>
    <n v="45503"/>
    <s v="East"/>
    <s v="OFF-PA-10001776"/>
    <x v="1"/>
    <s v="Paper"/>
    <s v="Wirebound Message Books, Four 2 3/4&quot; x 5&quot; Forms per Page, 600 Sets per Book"/>
    <n v="22.248000000000001"/>
    <x v="1"/>
    <n v="0.2"/>
    <x v="3202"/>
  </r>
  <r>
    <n v="3638"/>
    <s v="CA-2013-145177"/>
    <n v="2013"/>
    <d v="2013-11-11T00:00:00"/>
    <d v="2013-11-15T00:00:00"/>
    <s v="Standard Class"/>
    <x v="452"/>
    <s v="Paul Prost"/>
    <s v="Home Office"/>
    <x v="0"/>
    <s v="Springfield"/>
    <s v="Ohio"/>
    <n v="45503"/>
    <s v="East"/>
    <s v="OFF-AP-10002457"/>
    <x v="1"/>
    <s v="Appliances"/>
    <s v="Eureka The Boss Plus 12-Amp Hard Box Upright Vacuum, Red"/>
    <n v="334.88000000000005"/>
    <x v="4"/>
    <n v="0.2"/>
    <x v="3203"/>
  </r>
  <r>
    <n v="3639"/>
    <s v="CA-2013-145177"/>
    <n v="2013"/>
    <d v="2013-11-11T00:00:00"/>
    <d v="2013-11-15T00:00:00"/>
    <s v="Standard Class"/>
    <x v="452"/>
    <s v="Paul Prost"/>
    <s v="Home Office"/>
    <x v="0"/>
    <s v="Springfield"/>
    <s v="Ohio"/>
    <n v="45503"/>
    <s v="East"/>
    <s v="FUR-FU-10000758"/>
    <x v="0"/>
    <s v="Furnishings"/>
    <s v="DAX Natural Wood-Tone Poster Frame"/>
    <n v="148.28800000000001"/>
    <x v="3"/>
    <n v="0.2"/>
    <x v="3204"/>
  </r>
  <r>
    <n v="3640"/>
    <s v="CA-2013-145177"/>
    <n v="2013"/>
    <d v="2013-11-11T00:00:00"/>
    <d v="2013-11-15T00:00:00"/>
    <s v="Standard Class"/>
    <x v="452"/>
    <s v="Paul Prost"/>
    <s v="Home Office"/>
    <x v="0"/>
    <s v="Springfield"/>
    <s v="Ohio"/>
    <n v="45503"/>
    <s v="East"/>
    <s v="OFF-PA-10000682"/>
    <x v="1"/>
    <s v="Paper"/>
    <s v="Xerox 1924"/>
    <n v="4.6240000000000006"/>
    <x v="7"/>
    <n v="0.2"/>
    <x v="715"/>
  </r>
  <r>
    <n v="3641"/>
    <s v="CA-2013-145177"/>
    <n v="2013"/>
    <d v="2013-11-11T00:00:00"/>
    <d v="2013-11-15T00:00:00"/>
    <s v="Standard Class"/>
    <x v="452"/>
    <s v="Paul Prost"/>
    <s v="Home Office"/>
    <x v="0"/>
    <s v="Springfield"/>
    <s v="Ohio"/>
    <n v="45503"/>
    <s v="East"/>
    <s v="TEC-AC-10002550"/>
    <x v="2"/>
    <s v="Accessories"/>
    <s v="Memorex 25GB 6X Branded Blu-Ray Recordable Disc, 30/Pack"/>
    <n v="178.92000000000002"/>
    <x v="3"/>
    <n v="0.2"/>
    <x v="3205"/>
  </r>
  <r>
    <n v="3642"/>
    <s v="CA-2013-145177"/>
    <n v="2013"/>
    <d v="2013-11-11T00:00:00"/>
    <d v="2013-11-15T00:00:00"/>
    <s v="Standard Class"/>
    <x v="452"/>
    <s v="Paul Prost"/>
    <s v="Home Office"/>
    <x v="0"/>
    <s v="Springfield"/>
    <s v="Ohio"/>
    <n v="45503"/>
    <s v="East"/>
    <s v="OFF-BI-10002082"/>
    <x v="1"/>
    <s v="Binders"/>
    <s v="GBC Twin Loop Wire Binding Elements"/>
    <n v="69.888000000000005"/>
    <x v="3"/>
    <n v="0.7"/>
    <x v="3206"/>
  </r>
  <r>
    <n v="3643"/>
    <s v="CA-2011-156594"/>
    <n v="2011"/>
    <d v="2011-12-20T00:00:00"/>
    <d v="2011-12-23T00:00:00"/>
    <s v="Second Class"/>
    <x v="266"/>
    <s v="Michael Chen"/>
    <s v="Consumer"/>
    <x v="0"/>
    <s v="Los Angeles"/>
    <s v="California"/>
    <n v="90008"/>
    <s v="West"/>
    <s v="OFF-BI-10004632"/>
    <x v="1"/>
    <s v="Binders"/>
    <s v="Ibico Hi-Tech Manual Binding System"/>
    <n v="487.98400000000004"/>
    <x v="0"/>
    <n v="0.2"/>
    <x v="1735"/>
  </r>
  <r>
    <n v="3644"/>
    <s v="CA-2011-156594"/>
    <n v="2011"/>
    <d v="2011-12-20T00:00:00"/>
    <d v="2011-12-23T00:00:00"/>
    <s v="Second Class"/>
    <x v="266"/>
    <s v="Michael Chen"/>
    <s v="Consumer"/>
    <x v="0"/>
    <s v="Los Angeles"/>
    <s v="California"/>
    <n v="90008"/>
    <s v="West"/>
    <s v="OFF-AR-10001725"/>
    <x v="1"/>
    <s v="Art"/>
    <s v="Boston Home &amp; Office Model 2000 Electric Pencil Sharpeners"/>
    <n v="47.3"/>
    <x v="0"/>
    <n v="0"/>
    <x v="3207"/>
  </r>
  <r>
    <n v="3645"/>
    <s v="CA-2011-156594"/>
    <n v="2011"/>
    <d v="2011-12-20T00:00:00"/>
    <d v="2011-12-23T00:00:00"/>
    <s v="Second Class"/>
    <x v="266"/>
    <s v="Michael Chen"/>
    <s v="Consumer"/>
    <x v="0"/>
    <s v="Los Angeles"/>
    <s v="California"/>
    <n v="90008"/>
    <s v="West"/>
    <s v="OFF-AR-10004269"/>
    <x v="1"/>
    <s v="Art"/>
    <s v="Newell 31"/>
    <n v="4.13"/>
    <x v="7"/>
    <n v="0"/>
    <x v="3208"/>
  </r>
  <r>
    <n v="3646"/>
    <s v="CA-2011-156594"/>
    <n v="2011"/>
    <d v="2011-12-20T00:00:00"/>
    <d v="2011-12-23T00:00:00"/>
    <s v="Second Class"/>
    <x v="266"/>
    <s v="Michael Chen"/>
    <s v="Consumer"/>
    <x v="0"/>
    <s v="Los Angeles"/>
    <s v="California"/>
    <n v="90008"/>
    <s v="West"/>
    <s v="OFF-BI-10003007"/>
    <x v="1"/>
    <s v="Binders"/>
    <s v="Premium Transparent Presentation Covers, No Pattern/Clear, 8 1/2&quot; x 11&quot;"/>
    <n v="155.12"/>
    <x v="2"/>
    <n v="0.2"/>
    <x v="3209"/>
  </r>
  <r>
    <n v="3647"/>
    <s v="CA-2011-146528"/>
    <n v="2011"/>
    <d v="2011-07-25T00:00:00"/>
    <d v="2011-07-27T00:00:00"/>
    <s v="Second Class"/>
    <x v="665"/>
    <s v="Vicky Freymann"/>
    <s v="Home Office"/>
    <x v="0"/>
    <s v="Los Angeles"/>
    <s v="California"/>
    <n v="90045"/>
    <s v="West"/>
    <s v="OFF-PA-10002195"/>
    <x v="1"/>
    <s v="Paper"/>
    <s v="Xerox 1966"/>
    <n v="6.48"/>
    <x v="7"/>
    <n v="0"/>
    <x v="623"/>
  </r>
  <r>
    <n v="3648"/>
    <s v="CA-2011-146528"/>
    <n v="2011"/>
    <d v="2011-07-25T00:00:00"/>
    <d v="2011-07-27T00:00:00"/>
    <s v="Second Class"/>
    <x v="665"/>
    <s v="Vicky Freymann"/>
    <s v="Home Office"/>
    <x v="0"/>
    <s v="Los Angeles"/>
    <s v="California"/>
    <n v="90045"/>
    <s v="West"/>
    <s v="OFF-SU-10002522"/>
    <x v="1"/>
    <s v="Supplies"/>
    <s v="Acme Kleen Earth Office Shears"/>
    <n v="15.52"/>
    <x v="4"/>
    <n v="0"/>
    <x v="3210"/>
  </r>
  <r>
    <n v="3649"/>
    <s v="CA-2012-168459"/>
    <n v="2012"/>
    <d v="2012-11-22T00:00:00"/>
    <d v="2012-11-27T00:00:00"/>
    <s v="Standard Class"/>
    <x v="507"/>
    <s v="Marc Crier"/>
    <s v="Consumer"/>
    <x v="0"/>
    <s v="Memphis"/>
    <s v="Tennessee"/>
    <n v="38109"/>
    <s v="South"/>
    <s v="OFF-BI-10003712"/>
    <x v="1"/>
    <s v="Binders"/>
    <s v="Acco Pressboard Covers with Storage Hooks, 14 7/8&quot; x 11&quot;, Light Blue"/>
    <n v="2.9460000000000006"/>
    <x v="0"/>
    <n v="0.7"/>
    <x v="2886"/>
  </r>
  <r>
    <n v="3650"/>
    <s v="CA-2012-168459"/>
    <n v="2012"/>
    <d v="2012-11-22T00:00:00"/>
    <d v="2012-11-27T00:00:00"/>
    <s v="Standard Class"/>
    <x v="507"/>
    <s v="Marc Crier"/>
    <s v="Consumer"/>
    <x v="0"/>
    <s v="Memphis"/>
    <s v="Tennessee"/>
    <n v="38109"/>
    <s v="South"/>
    <s v="OFF-FA-10004854"/>
    <x v="1"/>
    <s v="Fasteners"/>
    <s v="Vinyl Coated Wire Paper Clips in Organizer Box, 800/Box"/>
    <n v="55.104000000000006"/>
    <x v="5"/>
    <n v="0.2"/>
    <x v="3211"/>
  </r>
  <r>
    <n v="3651"/>
    <s v="CA-2014-109960"/>
    <n v="2014"/>
    <d v="2014-12-10T00:00:00"/>
    <d v="2014-12-12T00:00:00"/>
    <s v="Second Class"/>
    <x v="203"/>
    <s v="Dean Braden"/>
    <s v="Consumer"/>
    <x v="0"/>
    <s v="Detroit"/>
    <s v="Michigan"/>
    <n v="48234"/>
    <s v="Central"/>
    <s v="TEC-AC-10004859"/>
    <x v="2"/>
    <s v="Accessories"/>
    <s v="Maxell Pro 80 Minute CD-R, 10/Pack"/>
    <n v="104.88"/>
    <x v="5"/>
    <n v="0"/>
    <x v="3212"/>
  </r>
  <r>
    <n v="3652"/>
    <s v="CA-2014-109960"/>
    <n v="2014"/>
    <d v="2014-12-10T00:00:00"/>
    <d v="2014-12-12T00:00:00"/>
    <s v="Second Class"/>
    <x v="203"/>
    <s v="Dean Braden"/>
    <s v="Consumer"/>
    <x v="0"/>
    <s v="Detroit"/>
    <s v="Michigan"/>
    <n v="48234"/>
    <s v="Central"/>
    <s v="OFF-AR-10001860"/>
    <x v="1"/>
    <s v="Art"/>
    <s v="BIC Liqua Brite Liner"/>
    <n v="34.700000000000003"/>
    <x v="2"/>
    <n v="0"/>
    <x v="3213"/>
  </r>
  <r>
    <n v="3653"/>
    <s v="CA-2014-109960"/>
    <n v="2014"/>
    <d v="2014-12-10T00:00:00"/>
    <d v="2014-12-12T00:00:00"/>
    <s v="Second Class"/>
    <x v="203"/>
    <s v="Dean Braden"/>
    <s v="Consumer"/>
    <x v="0"/>
    <s v="Detroit"/>
    <s v="Michigan"/>
    <n v="48234"/>
    <s v="Central"/>
    <s v="OFF-BI-10001636"/>
    <x v="1"/>
    <s v="Binders"/>
    <s v="Ibico Plastic and Wire Spiral Binding Combs"/>
    <n v="33.72"/>
    <x v="4"/>
    <n v="0"/>
    <x v="3214"/>
  </r>
  <r>
    <n v="3654"/>
    <s v="CA-2014-109960"/>
    <n v="2014"/>
    <d v="2014-12-10T00:00:00"/>
    <d v="2014-12-12T00:00:00"/>
    <s v="Second Class"/>
    <x v="203"/>
    <s v="Dean Braden"/>
    <s v="Consumer"/>
    <x v="0"/>
    <s v="Detroit"/>
    <s v="Michigan"/>
    <n v="48234"/>
    <s v="Central"/>
    <s v="OFF-PA-10000349"/>
    <x v="1"/>
    <s v="Paper"/>
    <s v="Staples"/>
    <n v="14.940000000000001"/>
    <x v="1"/>
    <n v="0"/>
    <x v="1961"/>
  </r>
  <r>
    <n v="3655"/>
    <s v="CA-2014-133004"/>
    <n v="2014"/>
    <d v="2014-09-01T00:00:00"/>
    <d v="2014-09-06T00:00:00"/>
    <s v="Standard Class"/>
    <x v="219"/>
    <s v="Ashley Jarboe"/>
    <s v="Consumer"/>
    <x v="0"/>
    <s v="Lawrence"/>
    <s v="Indiana"/>
    <n v="46226"/>
    <s v="Central"/>
    <s v="OFF-AP-10002439"/>
    <x v="1"/>
    <s v="Appliances"/>
    <s v="Tripp Lite Isotel 8 Ultra 8 Outlet Metal Surge"/>
    <n v="638.73"/>
    <x v="6"/>
    <n v="0"/>
    <x v="3215"/>
  </r>
  <r>
    <n v="3656"/>
    <s v="CA-2014-168102"/>
    <n v="2014"/>
    <d v="2014-04-25T00:00:00"/>
    <d v="2014-05-01T00:00:00"/>
    <s v="Standard Class"/>
    <x v="291"/>
    <s v="Christine Phan"/>
    <s v="Corporate"/>
    <x v="0"/>
    <s v="Jacksonville"/>
    <s v="Florida"/>
    <n v="32216"/>
    <s v="South"/>
    <s v="OFF-ST-10001370"/>
    <x v="1"/>
    <s v="Storage"/>
    <s v="Sensible Storage WireTech Storage Systems"/>
    <n v="113.56800000000001"/>
    <x v="0"/>
    <n v="0.2"/>
    <x v="3216"/>
  </r>
  <r>
    <n v="3657"/>
    <s v="CA-2014-158036"/>
    <n v="2014"/>
    <d v="2014-09-09T00:00:00"/>
    <d v="2014-09-15T00:00:00"/>
    <s v="Standard Class"/>
    <x v="587"/>
    <s v="Dorothy Badders"/>
    <s v="Corporate"/>
    <x v="0"/>
    <s v="Dublin"/>
    <s v="Ohio"/>
    <n v="43017"/>
    <s v="East"/>
    <s v="TEC-AC-10002558"/>
    <x v="2"/>
    <s v="Accessories"/>
    <s v="Imation Swivel Flash Drive USB flash drive - 8 GB"/>
    <n v="9.0960000000000001"/>
    <x v="7"/>
    <n v="0.2"/>
    <x v="3217"/>
  </r>
  <r>
    <n v="3658"/>
    <s v="CA-2012-128083"/>
    <n v="2012"/>
    <d v="2012-03-12T00:00:00"/>
    <d v="2012-03-17T00:00:00"/>
    <s v="Standard Class"/>
    <x v="494"/>
    <s v="Edward Becker"/>
    <s v="Corporate"/>
    <x v="0"/>
    <s v="Plantation"/>
    <s v="Florida"/>
    <n v="33317"/>
    <s v="South"/>
    <s v="OFF-EN-10004030"/>
    <x v="1"/>
    <s v="Envelopes"/>
    <s v="Convenience Packs of Business Envelopes"/>
    <n v="8.6880000000000006"/>
    <x v="1"/>
    <n v="0.2"/>
    <x v="3218"/>
  </r>
  <r>
    <n v="3659"/>
    <s v="CA-2012-128083"/>
    <n v="2012"/>
    <d v="2012-03-12T00:00:00"/>
    <d v="2012-03-17T00:00:00"/>
    <s v="Standard Class"/>
    <x v="494"/>
    <s v="Edward Becker"/>
    <s v="Corporate"/>
    <x v="0"/>
    <s v="Plantation"/>
    <s v="Florida"/>
    <n v="33317"/>
    <s v="South"/>
    <s v="FUR-FU-10003194"/>
    <x v="0"/>
    <s v="Furnishings"/>
    <s v="Eldon Expressions Desk Accessory, Wood Pencil Holder, Oak"/>
    <n v="30.880000000000003"/>
    <x v="4"/>
    <n v="0.2"/>
    <x v="3219"/>
  </r>
  <r>
    <n v="3660"/>
    <s v="CA-2012-128083"/>
    <n v="2012"/>
    <d v="2012-03-12T00:00:00"/>
    <d v="2012-03-17T00:00:00"/>
    <s v="Standard Class"/>
    <x v="494"/>
    <s v="Edward Becker"/>
    <s v="Corporate"/>
    <x v="0"/>
    <s v="Plantation"/>
    <s v="Florida"/>
    <n v="33317"/>
    <s v="South"/>
    <s v="FUR-FU-10001731"/>
    <x v="0"/>
    <s v="Furnishings"/>
    <s v="Acrylic Self-Standing Desk Frames"/>
    <n v="6.4080000000000004"/>
    <x v="1"/>
    <n v="0.2"/>
    <x v="3220"/>
  </r>
  <r>
    <n v="3661"/>
    <s v="CA-2013-161676"/>
    <n v="2013"/>
    <d v="2013-07-19T00:00:00"/>
    <d v="2013-07-24T00:00:00"/>
    <s v="Standard Class"/>
    <x v="687"/>
    <s v="Jennifer Patt"/>
    <s v="Corporate"/>
    <x v="0"/>
    <s v="Glendale"/>
    <s v="Arizona"/>
    <n v="85301"/>
    <s v="West"/>
    <s v="OFF-SU-10004782"/>
    <x v="1"/>
    <s v="Supplies"/>
    <s v="Elite 5&quot; Scissors"/>
    <n v="33.799999999999997"/>
    <x v="2"/>
    <n v="0.2"/>
    <x v="3221"/>
  </r>
  <r>
    <n v="3662"/>
    <s v="CA-2013-155005"/>
    <n v="2013"/>
    <d v="2013-06-14T00:00:00"/>
    <d v="2013-06-16T00:00:00"/>
    <s v="Second Class"/>
    <x v="337"/>
    <s v="Sample Company A"/>
    <s v="Home Office"/>
    <x v="0"/>
    <s v="Jackson"/>
    <s v="Michigan"/>
    <n v="49201"/>
    <s v="Central"/>
    <s v="TEC-PH-10003484"/>
    <x v="2"/>
    <s v="Phones"/>
    <s v="Ooma Telo VoIP Home Phone System"/>
    <n v="377.96999999999997"/>
    <x v="1"/>
    <n v="0"/>
    <x v="2453"/>
  </r>
  <r>
    <n v="3663"/>
    <s v="US-2014-129777"/>
    <n v="2014"/>
    <d v="2014-07-04T00:00:00"/>
    <d v="2014-07-10T00:00:00"/>
    <s v="Standard Class"/>
    <x v="86"/>
    <s v="Frank Merwin"/>
    <s v="Home Office"/>
    <x v="0"/>
    <s v="Quincy"/>
    <s v="Massachusetts"/>
    <n v="2169"/>
    <s v="East"/>
    <s v="TEC-AC-10003590"/>
    <x v="2"/>
    <s v="Accessories"/>
    <s v="TRENDnet 56K USB 2.0 Phone, Internet and Fax Modem"/>
    <n v="258.89999999999998"/>
    <x v="12"/>
    <n v="0"/>
    <x v="3222"/>
  </r>
  <r>
    <n v="3664"/>
    <s v="US-2014-129777"/>
    <n v="2014"/>
    <d v="2014-07-04T00:00:00"/>
    <d v="2014-07-10T00:00:00"/>
    <s v="Standard Class"/>
    <x v="86"/>
    <s v="Frank Merwin"/>
    <s v="Home Office"/>
    <x v="0"/>
    <s v="Quincy"/>
    <s v="Massachusetts"/>
    <n v="2169"/>
    <s v="East"/>
    <s v="OFF-PA-10001970"/>
    <x v="1"/>
    <s v="Paper"/>
    <s v="Xerox 1881"/>
    <n v="24.56"/>
    <x v="0"/>
    <n v="0"/>
    <x v="342"/>
  </r>
  <r>
    <n v="3665"/>
    <s v="CA-2011-129364"/>
    <n v="2011"/>
    <d v="2011-12-08T00:00:00"/>
    <d v="2011-12-13T00:00:00"/>
    <s v="Standard Class"/>
    <x v="621"/>
    <s v="Tim Brockman"/>
    <s v="Consumer"/>
    <x v="0"/>
    <s v="Salem"/>
    <s v="Oregon"/>
    <n v="97301"/>
    <s v="West"/>
    <s v="OFF-LA-10001569"/>
    <x v="1"/>
    <s v="Labels"/>
    <s v="Avery 499"/>
    <n v="27.888000000000002"/>
    <x v="3"/>
    <n v="0.2"/>
    <x v="3223"/>
  </r>
  <r>
    <n v="3666"/>
    <s v="CA-2011-129364"/>
    <n v="2011"/>
    <d v="2011-12-08T00:00:00"/>
    <d v="2011-12-13T00:00:00"/>
    <s v="Standard Class"/>
    <x v="621"/>
    <s v="Tim Brockman"/>
    <s v="Consumer"/>
    <x v="0"/>
    <s v="Salem"/>
    <s v="Oregon"/>
    <n v="97301"/>
    <s v="West"/>
    <s v="OFF-BI-10001132"/>
    <x v="1"/>
    <s v="Binders"/>
    <s v="Acco PRESSTEX Data Binder with Storage Hooks, Dark Blue, 9 1/2&quot; X 11&quot;"/>
    <n v="6.4560000000000004"/>
    <x v="4"/>
    <n v="0.7"/>
    <x v="3224"/>
  </r>
  <r>
    <n v="3667"/>
    <s v="CA-2011-129364"/>
    <n v="2011"/>
    <d v="2011-12-08T00:00:00"/>
    <d v="2011-12-13T00:00:00"/>
    <s v="Standard Class"/>
    <x v="621"/>
    <s v="Tim Brockman"/>
    <s v="Consumer"/>
    <x v="0"/>
    <s v="Salem"/>
    <s v="Oregon"/>
    <n v="97301"/>
    <s v="West"/>
    <s v="TEC-PH-10003095"/>
    <x v="2"/>
    <s v="Phones"/>
    <s v="Samsung HM1900 Bluetooth Headset"/>
    <n v="52.679999999999993"/>
    <x v="1"/>
    <n v="0.2"/>
    <x v="2949"/>
  </r>
  <r>
    <n v="3668"/>
    <s v="CA-2011-129364"/>
    <n v="2011"/>
    <d v="2011-12-08T00:00:00"/>
    <d v="2011-12-13T00:00:00"/>
    <s v="Standard Class"/>
    <x v="621"/>
    <s v="Tim Brockman"/>
    <s v="Consumer"/>
    <x v="0"/>
    <s v="Salem"/>
    <s v="Oregon"/>
    <n v="97301"/>
    <s v="West"/>
    <s v="OFF-SU-10000432"/>
    <x v="1"/>
    <s v="Supplies"/>
    <s v="Acco Side-Punched Conventional Columnar Pads"/>
    <n v="13.88"/>
    <x v="2"/>
    <n v="0.2"/>
    <x v="3225"/>
  </r>
  <r>
    <n v="3669"/>
    <s v="CA-2011-129364"/>
    <n v="2011"/>
    <d v="2011-12-08T00:00:00"/>
    <d v="2011-12-13T00:00:00"/>
    <s v="Standard Class"/>
    <x v="621"/>
    <s v="Tim Brockman"/>
    <s v="Consumer"/>
    <x v="0"/>
    <s v="Salem"/>
    <s v="Oregon"/>
    <n v="97301"/>
    <s v="West"/>
    <s v="TEC-AC-10004227"/>
    <x v="2"/>
    <s v="Accessories"/>
    <s v="SanDisk Ultra 16 GB MicroSDHC Class 10 Memory Card"/>
    <n v="103.92000000000002"/>
    <x v="12"/>
    <n v="0.2"/>
    <x v="3226"/>
  </r>
  <r>
    <n v="3670"/>
    <s v="CA-2011-129364"/>
    <n v="2011"/>
    <d v="2011-12-08T00:00:00"/>
    <d v="2011-12-13T00:00:00"/>
    <s v="Standard Class"/>
    <x v="621"/>
    <s v="Tim Brockman"/>
    <s v="Consumer"/>
    <x v="0"/>
    <s v="Salem"/>
    <s v="Oregon"/>
    <n v="97301"/>
    <s v="West"/>
    <s v="OFF-LA-10004409"/>
    <x v="1"/>
    <s v="Labels"/>
    <s v="Avery 492"/>
    <n v="11.52"/>
    <x v="2"/>
    <n v="0.2"/>
    <x v="3227"/>
  </r>
  <r>
    <n v="3671"/>
    <s v="CA-2011-129364"/>
    <n v="2011"/>
    <d v="2011-12-08T00:00:00"/>
    <d v="2011-12-13T00:00:00"/>
    <s v="Standard Class"/>
    <x v="621"/>
    <s v="Tim Brockman"/>
    <s v="Consumer"/>
    <x v="0"/>
    <s v="Salem"/>
    <s v="Oregon"/>
    <n v="97301"/>
    <s v="West"/>
    <s v="OFF-PA-10001569"/>
    <x v="1"/>
    <s v="Paper"/>
    <s v="Xerox 232"/>
    <n v="10.368000000000002"/>
    <x v="0"/>
    <n v="0.2"/>
    <x v="572"/>
  </r>
  <r>
    <n v="3672"/>
    <s v="CA-2011-129364"/>
    <n v="2011"/>
    <d v="2011-12-08T00:00:00"/>
    <d v="2011-12-13T00:00:00"/>
    <s v="Standard Class"/>
    <x v="621"/>
    <s v="Tim Brockman"/>
    <s v="Consumer"/>
    <x v="0"/>
    <s v="Salem"/>
    <s v="Oregon"/>
    <n v="97301"/>
    <s v="West"/>
    <s v="OFF-ST-10001031"/>
    <x v="1"/>
    <s v="Storage"/>
    <s v="Adjustable Personal File Tote"/>
    <n v="39.072000000000003"/>
    <x v="1"/>
    <n v="0.2"/>
    <x v="3228"/>
  </r>
  <r>
    <n v="3673"/>
    <s v="CA-2013-104969"/>
    <n v="2013"/>
    <d v="2013-04-09T00:00:00"/>
    <d v="2013-04-15T00:00:00"/>
    <s v="Standard Class"/>
    <x v="258"/>
    <s v="Eugene Hildebrand"/>
    <s v="Home Office"/>
    <x v="0"/>
    <s v="Troy"/>
    <s v="Ohio"/>
    <n v="45373"/>
    <s v="East"/>
    <s v="OFF-EN-10002312"/>
    <x v="1"/>
    <s v="Envelopes"/>
    <s v="#10 Self-Seal White Envelopes"/>
    <n v="8.8719999999999999"/>
    <x v="7"/>
    <n v="0.2"/>
    <x v="3229"/>
  </r>
  <r>
    <n v="3674"/>
    <s v="CA-2013-104969"/>
    <n v="2013"/>
    <d v="2013-04-09T00:00:00"/>
    <d v="2013-04-15T00:00:00"/>
    <s v="Standard Class"/>
    <x v="258"/>
    <s v="Eugene Hildebrand"/>
    <s v="Home Office"/>
    <x v="0"/>
    <s v="Troy"/>
    <s v="Ohio"/>
    <n v="45373"/>
    <s v="East"/>
    <s v="OFF-BI-10004224"/>
    <x v="1"/>
    <s v="Binders"/>
    <s v="Catalog Binders with Expanding Posts"/>
    <n v="121.10400000000003"/>
    <x v="5"/>
    <n v="0.7"/>
    <x v="1520"/>
  </r>
  <r>
    <n v="3675"/>
    <s v="CA-2014-154109"/>
    <n v="2014"/>
    <d v="2014-11-07T00:00:00"/>
    <d v="2014-11-12T00:00:00"/>
    <s v="Standard Class"/>
    <x v="586"/>
    <s v="Maris LaWare"/>
    <s v="Consumer"/>
    <x v="0"/>
    <s v="Philadelphia"/>
    <s v="Pennsylvania"/>
    <n v="19143"/>
    <s v="East"/>
    <s v="FUR-CH-10003774"/>
    <x v="0"/>
    <s v="Chairs"/>
    <s v="Global Wood Trimmed Manager's Task Chair, Khaki"/>
    <n v="127.372"/>
    <x v="0"/>
    <n v="0.3"/>
    <x v="3230"/>
  </r>
  <r>
    <n v="3676"/>
    <s v="CA-2014-154109"/>
    <n v="2014"/>
    <d v="2014-11-07T00:00:00"/>
    <d v="2014-11-12T00:00:00"/>
    <s v="Standard Class"/>
    <x v="586"/>
    <s v="Maris LaWare"/>
    <s v="Consumer"/>
    <x v="0"/>
    <s v="Philadelphia"/>
    <s v="Pennsylvania"/>
    <n v="19143"/>
    <s v="East"/>
    <s v="OFF-PA-10000157"/>
    <x v="1"/>
    <s v="Paper"/>
    <s v="Xerox 191"/>
    <n v="47.952000000000005"/>
    <x v="1"/>
    <n v="0.2"/>
    <x v="3062"/>
  </r>
  <r>
    <n v="3677"/>
    <s v="CA-2012-156440"/>
    <n v="2012"/>
    <d v="2012-12-05T00:00:00"/>
    <d v="2012-12-09T00:00:00"/>
    <s v="Standard Class"/>
    <x v="588"/>
    <s v="Matt Hagelstein"/>
    <s v="Corporate"/>
    <x v="0"/>
    <s v="San Diego"/>
    <s v="California"/>
    <n v="92105"/>
    <s v="West"/>
    <s v="FUR-FU-10004090"/>
    <x v="0"/>
    <s v="Furnishings"/>
    <s v="Executive Impressions 14&quot; Contract Wall Clock"/>
    <n v="44.46"/>
    <x v="0"/>
    <n v="0"/>
    <x v="816"/>
  </r>
  <r>
    <n v="3678"/>
    <s v="CA-2012-132626"/>
    <n v="2012"/>
    <d v="2012-07-09T00:00:00"/>
    <d v="2012-07-14T00:00:00"/>
    <s v="Standard Class"/>
    <x v="537"/>
    <s v="Brian Thompson"/>
    <s v="Consumer"/>
    <x v="0"/>
    <s v="Clinton"/>
    <s v="Maryland"/>
    <n v="20735"/>
    <s v="East"/>
    <s v="OFF-FA-10002763"/>
    <x v="1"/>
    <s v="Fasteners"/>
    <s v="Advantus Map Pennant Flags and Round Head Tacks"/>
    <n v="15.8"/>
    <x v="4"/>
    <n v="0"/>
    <x v="3231"/>
  </r>
  <r>
    <n v="3679"/>
    <s v="CA-2012-132626"/>
    <n v="2012"/>
    <d v="2012-07-09T00:00:00"/>
    <d v="2012-07-14T00:00:00"/>
    <s v="Standard Class"/>
    <x v="537"/>
    <s v="Brian Thompson"/>
    <s v="Consumer"/>
    <x v="0"/>
    <s v="Clinton"/>
    <s v="Maryland"/>
    <n v="20735"/>
    <s v="East"/>
    <s v="TEC-MA-10002428"/>
    <x v="2"/>
    <s v="Machines"/>
    <s v="Fellowes Powershred HS-440 4-Sheet High Security Shredder"/>
    <n v="464.97"/>
    <x v="1"/>
    <n v="0"/>
    <x v="3232"/>
  </r>
  <r>
    <n v="3680"/>
    <s v="CA-2012-132626"/>
    <n v="2012"/>
    <d v="2012-07-09T00:00:00"/>
    <d v="2012-07-14T00:00:00"/>
    <s v="Standard Class"/>
    <x v="537"/>
    <s v="Brian Thompson"/>
    <s v="Consumer"/>
    <x v="0"/>
    <s v="Clinton"/>
    <s v="Maryland"/>
    <n v="20735"/>
    <s v="East"/>
    <s v="FUR-FU-10002918"/>
    <x v="0"/>
    <s v="Furnishings"/>
    <s v="Eldon ClusterMat Chair Mat with Cordless Antistatic Protection"/>
    <n v="181.96"/>
    <x v="0"/>
    <n v="0"/>
    <x v="3233"/>
  </r>
  <r>
    <n v="3681"/>
    <s v="CA-2012-132626"/>
    <n v="2012"/>
    <d v="2012-07-09T00:00:00"/>
    <d v="2012-07-14T00:00:00"/>
    <s v="Standard Class"/>
    <x v="537"/>
    <s v="Brian Thompson"/>
    <s v="Consumer"/>
    <x v="0"/>
    <s v="Clinton"/>
    <s v="Maryland"/>
    <n v="20735"/>
    <s v="East"/>
    <s v="OFF-LA-10000476"/>
    <x v="1"/>
    <s v="Labels"/>
    <s v="Avery 05222 Permanent Self-Adhesive File Folder Labels for Typewriters, on Rolls, White, 250/Roll"/>
    <n v="12.39"/>
    <x v="1"/>
    <n v="0"/>
    <x v="732"/>
  </r>
  <r>
    <n v="3682"/>
    <s v="CA-2012-132626"/>
    <n v="2012"/>
    <d v="2012-07-09T00:00:00"/>
    <d v="2012-07-14T00:00:00"/>
    <s v="Standard Class"/>
    <x v="537"/>
    <s v="Brian Thompson"/>
    <s v="Consumer"/>
    <x v="0"/>
    <s v="Clinton"/>
    <s v="Maryland"/>
    <n v="20735"/>
    <s v="East"/>
    <s v="OFF-BI-10002854"/>
    <x v="1"/>
    <s v="Binders"/>
    <s v="Performers Binder/Pad Holder, Black"/>
    <n v="84.09"/>
    <x v="1"/>
    <n v="0"/>
    <x v="3234"/>
  </r>
  <r>
    <n v="3683"/>
    <s v="CA-2012-132626"/>
    <n v="2012"/>
    <d v="2012-07-09T00:00:00"/>
    <d v="2012-07-14T00:00:00"/>
    <s v="Standard Class"/>
    <x v="537"/>
    <s v="Brian Thompson"/>
    <s v="Consumer"/>
    <x v="0"/>
    <s v="Clinton"/>
    <s v="Maryland"/>
    <n v="20735"/>
    <s v="East"/>
    <s v="OFF-AR-10002987"/>
    <x v="1"/>
    <s v="Art"/>
    <s v="Prismacolor Color Pencil Set"/>
    <n v="79.36"/>
    <x v="4"/>
    <n v="0"/>
    <x v="3235"/>
  </r>
  <r>
    <n v="3684"/>
    <s v="CA-2012-132626"/>
    <n v="2012"/>
    <d v="2012-07-09T00:00:00"/>
    <d v="2012-07-14T00:00:00"/>
    <s v="Standard Class"/>
    <x v="537"/>
    <s v="Brian Thompson"/>
    <s v="Consumer"/>
    <x v="0"/>
    <s v="Clinton"/>
    <s v="Maryland"/>
    <n v="20735"/>
    <s v="East"/>
    <s v="OFF-BI-10004001"/>
    <x v="1"/>
    <s v="Binders"/>
    <s v="GBC Recycled VeloBinder Covers"/>
    <n v="153.35999999999999"/>
    <x v="6"/>
    <n v="0"/>
    <x v="3236"/>
  </r>
  <r>
    <n v="3685"/>
    <s v="CA-2012-132626"/>
    <n v="2012"/>
    <d v="2012-07-09T00:00:00"/>
    <d v="2012-07-14T00:00:00"/>
    <s v="Standard Class"/>
    <x v="537"/>
    <s v="Brian Thompson"/>
    <s v="Consumer"/>
    <x v="0"/>
    <s v="Clinton"/>
    <s v="Maryland"/>
    <n v="20735"/>
    <s v="East"/>
    <s v="OFF-BI-10001634"/>
    <x v="1"/>
    <s v="Binders"/>
    <s v="Wilson Jones Active Use Binders"/>
    <n v="43.68"/>
    <x v="5"/>
    <n v="0"/>
    <x v="3237"/>
  </r>
  <r>
    <n v="3686"/>
    <s v="CA-2012-132626"/>
    <n v="2012"/>
    <d v="2012-07-09T00:00:00"/>
    <d v="2012-07-14T00:00:00"/>
    <s v="Standard Class"/>
    <x v="537"/>
    <s v="Brian Thompson"/>
    <s v="Consumer"/>
    <x v="0"/>
    <s v="Clinton"/>
    <s v="Maryland"/>
    <n v="20735"/>
    <s v="East"/>
    <s v="OFF-ST-10003722"/>
    <x v="1"/>
    <s v="Storage"/>
    <s v="Project Tote Personal File"/>
    <n v="98.21"/>
    <x v="3"/>
    <n v="0"/>
    <x v="3238"/>
  </r>
  <r>
    <n v="3687"/>
    <s v="CA-2013-102792"/>
    <n v="2013"/>
    <d v="2013-12-14T00:00:00"/>
    <d v="2013-12-20T00:00:00"/>
    <s v="Standard Class"/>
    <x v="209"/>
    <s v="Jasper Cacioppo"/>
    <s v="Consumer"/>
    <x v="0"/>
    <s v="Riverside"/>
    <s v="California"/>
    <n v="92503"/>
    <s v="West"/>
    <s v="OFF-AR-10004757"/>
    <x v="1"/>
    <s v="Art"/>
    <s v="Crayola Colored Pencils"/>
    <n v="9.84"/>
    <x v="1"/>
    <n v="0"/>
    <x v="3239"/>
  </r>
  <r>
    <n v="3688"/>
    <s v="CA-2013-108567"/>
    <n v="2013"/>
    <d v="2013-05-21T00:00:00"/>
    <d v="2013-05-25T00:00:00"/>
    <s v="Standard Class"/>
    <x v="203"/>
    <s v="Dean Braden"/>
    <s v="Consumer"/>
    <x v="0"/>
    <s v="Port Saint Lucie"/>
    <s v="Florida"/>
    <n v="34952"/>
    <s v="South"/>
    <s v="OFF-BI-10004140"/>
    <x v="1"/>
    <s v="Binders"/>
    <s v="Avery Non-Stick Binders"/>
    <n v="2.6940000000000004"/>
    <x v="0"/>
    <n v="0.7"/>
    <x v="3240"/>
  </r>
  <r>
    <n v="3689"/>
    <s v="CA-2014-140760"/>
    <n v="2014"/>
    <d v="2014-06-03T00:00:00"/>
    <d v="2014-06-06T00:00:00"/>
    <s v="Second Class"/>
    <x v="157"/>
    <s v="Denny Ordway"/>
    <s v="Consumer"/>
    <x v="0"/>
    <s v="Mesa"/>
    <s v="Arizona"/>
    <n v="85204"/>
    <s v="West"/>
    <s v="OFF-PA-10002479"/>
    <x v="1"/>
    <s v="Paper"/>
    <s v="Xerox 4200 Series MultiUse Premium Copy Paper (20Lb. and 84 Bright)"/>
    <n v="25.344000000000001"/>
    <x v="5"/>
    <n v="0.2"/>
    <x v="900"/>
  </r>
  <r>
    <n v="3690"/>
    <s v="CA-2014-140760"/>
    <n v="2014"/>
    <d v="2014-06-03T00:00:00"/>
    <d v="2014-06-06T00:00:00"/>
    <s v="Second Class"/>
    <x v="157"/>
    <s v="Denny Ordway"/>
    <s v="Consumer"/>
    <x v="0"/>
    <s v="Mesa"/>
    <s v="Arizona"/>
    <n v="85204"/>
    <s v="West"/>
    <s v="OFF-EN-10001141"/>
    <x v="1"/>
    <s v="Envelopes"/>
    <s v="Manila Recycled Extra-Heavyweight Clasp Envelopes, 6&quot; x 9&quot;"/>
    <n v="43.92"/>
    <x v="2"/>
    <n v="0.2"/>
    <x v="3241"/>
  </r>
  <r>
    <n v="3691"/>
    <s v="US-2012-131359"/>
    <n v="2012"/>
    <d v="2012-10-30T00:00:00"/>
    <d v="2012-11-02T00:00:00"/>
    <s v="Second Class"/>
    <x v="135"/>
    <s v="Frank Atkinson"/>
    <s v="Corporate"/>
    <x v="0"/>
    <s v="Denver"/>
    <s v="Colorado"/>
    <n v="80219"/>
    <s v="West"/>
    <s v="TEC-MA-10000597"/>
    <x v="2"/>
    <s v="Machines"/>
    <s v="Lexmark S315 Color Inkjet Printer"/>
    <n v="59.994000000000007"/>
    <x v="0"/>
    <n v="0.7"/>
    <x v="3242"/>
  </r>
  <r>
    <n v="3692"/>
    <s v="US-2012-131359"/>
    <n v="2012"/>
    <d v="2012-10-30T00:00:00"/>
    <d v="2012-11-02T00:00:00"/>
    <s v="Second Class"/>
    <x v="135"/>
    <s v="Frank Atkinson"/>
    <s v="Corporate"/>
    <x v="0"/>
    <s v="Denver"/>
    <s v="Colorado"/>
    <n v="80219"/>
    <s v="West"/>
    <s v="TEC-CO-10001571"/>
    <x v="2"/>
    <s v="Copiers"/>
    <s v="Sharp 1540cs Digital Laser Copier"/>
    <n v="439.99200000000002"/>
    <x v="7"/>
    <n v="0.2"/>
    <x v="3243"/>
  </r>
  <r>
    <n v="3693"/>
    <s v="US-2012-131359"/>
    <n v="2012"/>
    <d v="2012-10-30T00:00:00"/>
    <d v="2012-11-02T00:00:00"/>
    <s v="Second Class"/>
    <x v="135"/>
    <s v="Frank Atkinson"/>
    <s v="Corporate"/>
    <x v="0"/>
    <s v="Denver"/>
    <s v="Colorado"/>
    <n v="80219"/>
    <s v="West"/>
    <s v="TEC-PH-10004531"/>
    <x v="2"/>
    <s v="Phones"/>
    <s v="OtterBox Commuter Series Case - iPhone 5 &amp; 5s"/>
    <n v="87.96"/>
    <x v="2"/>
    <n v="0.2"/>
    <x v="3244"/>
  </r>
  <r>
    <n v="3694"/>
    <s v="US-2012-131359"/>
    <n v="2012"/>
    <d v="2012-10-30T00:00:00"/>
    <d v="2012-11-02T00:00:00"/>
    <s v="Second Class"/>
    <x v="135"/>
    <s v="Frank Atkinson"/>
    <s v="Corporate"/>
    <x v="0"/>
    <s v="Denver"/>
    <s v="Colorado"/>
    <n v="80219"/>
    <s v="West"/>
    <s v="FUR-FU-10003026"/>
    <x v="0"/>
    <s v="Furnishings"/>
    <s v="Eldon Regeneration Recycled Desk Accessories, Black"/>
    <n v="15.488"/>
    <x v="4"/>
    <n v="0.2"/>
    <x v="3245"/>
  </r>
  <r>
    <n v="3695"/>
    <s v="CA-2013-142097"/>
    <n v="2013"/>
    <d v="2013-10-16T00:00:00"/>
    <d v="2013-10-21T00:00:00"/>
    <s v="Standard Class"/>
    <x v="425"/>
    <s v="Quincy Jones"/>
    <s v="Corporate"/>
    <x v="0"/>
    <s v="Springfield"/>
    <s v="Virginia"/>
    <n v="22153"/>
    <s v="South"/>
    <s v="OFF-BI-10002082"/>
    <x v="1"/>
    <s v="Binders"/>
    <s v="GBC Twin Loop Wire Binding Elements"/>
    <n v="232.96"/>
    <x v="3"/>
    <n v="0"/>
    <x v="3246"/>
  </r>
  <r>
    <n v="3696"/>
    <s v="CA-2013-142097"/>
    <n v="2013"/>
    <d v="2013-10-16T00:00:00"/>
    <d v="2013-10-21T00:00:00"/>
    <s v="Standard Class"/>
    <x v="425"/>
    <s v="Quincy Jones"/>
    <s v="Corporate"/>
    <x v="0"/>
    <s v="Springfield"/>
    <s v="Virginia"/>
    <n v="22153"/>
    <s v="South"/>
    <s v="OFF-EN-10002312"/>
    <x v="1"/>
    <s v="Envelopes"/>
    <s v="#10 Self-Seal White Envelopes"/>
    <n v="66.539999999999992"/>
    <x v="5"/>
    <n v="0"/>
    <x v="3247"/>
  </r>
  <r>
    <n v="3697"/>
    <s v="CA-2013-142097"/>
    <n v="2013"/>
    <d v="2013-10-16T00:00:00"/>
    <d v="2013-10-21T00:00:00"/>
    <s v="Standard Class"/>
    <x v="425"/>
    <s v="Quincy Jones"/>
    <s v="Corporate"/>
    <x v="0"/>
    <s v="Springfield"/>
    <s v="Virginia"/>
    <n v="22153"/>
    <s v="South"/>
    <s v="OFF-AP-10000696"/>
    <x v="1"/>
    <s v="Appliances"/>
    <s v="Holmes Odor Grabber"/>
    <n v="43.26"/>
    <x v="1"/>
    <n v="0"/>
    <x v="2047"/>
  </r>
  <r>
    <n v="3698"/>
    <s v="CA-2012-151680"/>
    <n v="2012"/>
    <d v="2012-11-19T00:00:00"/>
    <d v="2012-11-21T00:00:00"/>
    <s v="Second Class"/>
    <x v="679"/>
    <s v="Tony Chapman"/>
    <s v="Home Office"/>
    <x v="0"/>
    <s v="Seattle"/>
    <s v="Washington"/>
    <n v="98115"/>
    <s v="West"/>
    <s v="FUR-FU-10000305"/>
    <x v="0"/>
    <s v="Furnishings"/>
    <s v="Tenex V2T-RE Standard Weight Series Chair Mat, 45&quot; x 53&quot;, Lip 25&quot; x 12&quot;"/>
    <n v="141.96"/>
    <x v="0"/>
    <n v="0"/>
    <x v="3248"/>
  </r>
  <r>
    <n v="3699"/>
    <s v="CA-2011-140039"/>
    <n v="2011"/>
    <d v="2011-09-13T00:00:00"/>
    <d v="2011-09-17T00:00:00"/>
    <s v="Standard Class"/>
    <x v="21"/>
    <s v="Odella Nelson"/>
    <s v="Corporate"/>
    <x v="0"/>
    <s v="Tempe"/>
    <s v="Arizona"/>
    <n v="85281"/>
    <s v="West"/>
    <s v="OFF-ST-10001034"/>
    <x v="1"/>
    <s v="Storage"/>
    <s v="Eldon File Chest Portable File"/>
    <n v="79.400000000000006"/>
    <x v="2"/>
    <n v="0.2"/>
    <x v="3249"/>
  </r>
  <r>
    <n v="3700"/>
    <s v="CA-2014-160416"/>
    <n v="2014"/>
    <d v="2014-11-14T00:00:00"/>
    <d v="2014-11-19T00:00:00"/>
    <s v="Second Class"/>
    <x v="57"/>
    <s v="Alan Dominguez"/>
    <s v="Home Office"/>
    <x v="0"/>
    <s v="Yonkers"/>
    <s v="New York"/>
    <n v="10701"/>
    <s v="East"/>
    <s v="TEC-AC-10004114"/>
    <x v="2"/>
    <s v="Accessories"/>
    <s v="KeyTronic 6101 Series - Keyboard - Black"/>
    <n v="163.96"/>
    <x v="4"/>
    <n v="0"/>
    <x v="3250"/>
  </r>
  <r>
    <n v="3701"/>
    <s v="CA-2014-169411"/>
    <n v="2014"/>
    <d v="2014-12-25T00:00:00"/>
    <d v="2014-12-30T00:00:00"/>
    <s v="Standard Class"/>
    <x v="556"/>
    <s v="Ann Chong"/>
    <s v="Corporate"/>
    <x v="0"/>
    <s v="Rochester"/>
    <s v="New York"/>
    <n v="14609"/>
    <s v="East"/>
    <s v="FUR-FU-10001602"/>
    <x v="0"/>
    <s v="Furnishings"/>
    <s v="Eldon Delta Triangular Chair Mat, 52&quot; x 58&quot;, Clear"/>
    <n v="37.93"/>
    <x v="7"/>
    <n v="0"/>
    <x v="3251"/>
  </r>
  <r>
    <n v="3702"/>
    <s v="CA-2013-126543"/>
    <n v="2013"/>
    <d v="2013-01-09T00:00:00"/>
    <d v="2013-01-13T00:00:00"/>
    <s v="Second Class"/>
    <x v="716"/>
    <s v="Maureen Fritzler"/>
    <s v="Corporate"/>
    <x v="0"/>
    <s v="Toledo"/>
    <s v="Ohio"/>
    <n v="43615"/>
    <s v="East"/>
    <s v="FUR-FU-10002445"/>
    <x v="0"/>
    <s v="Furnishings"/>
    <s v="DAX Two-Tone Rosewood/Black Document Frame, Desktop, 5 x 7"/>
    <n v="15.168000000000001"/>
    <x v="0"/>
    <n v="0.2"/>
    <x v="3252"/>
  </r>
  <r>
    <n v="3703"/>
    <s v="CA-2012-104941"/>
    <n v="2012"/>
    <d v="2012-06-13T00:00:00"/>
    <d v="2012-06-19T00:00:00"/>
    <s v="Standard Class"/>
    <x v="704"/>
    <s v="Dave Hallsten"/>
    <s v="Corporate"/>
    <x v="0"/>
    <s v="Decatur"/>
    <s v="Alabama"/>
    <n v="35601"/>
    <s v="South"/>
    <s v="OFF-AR-10004269"/>
    <x v="1"/>
    <s v="Art"/>
    <s v="Newell 31"/>
    <n v="24.78"/>
    <x v="5"/>
    <n v="0"/>
    <x v="3253"/>
  </r>
  <r>
    <n v="3704"/>
    <s v="CA-2012-104941"/>
    <n v="2012"/>
    <d v="2012-06-13T00:00:00"/>
    <d v="2012-06-19T00:00:00"/>
    <s v="Standard Class"/>
    <x v="704"/>
    <s v="Dave Hallsten"/>
    <s v="Corporate"/>
    <x v="0"/>
    <s v="Decatur"/>
    <s v="Alabama"/>
    <n v="35601"/>
    <s v="South"/>
    <s v="OFF-BI-10001249"/>
    <x v="1"/>
    <s v="Binders"/>
    <s v="Avery Heavy-Duty EZD View Binder with Locking Rings"/>
    <n v="19.14"/>
    <x v="1"/>
    <n v="0"/>
    <x v="3254"/>
  </r>
  <r>
    <n v="3705"/>
    <s v="CA-2012-104941"/>
    <n v="2012"/>
    <d v="2012-06-13T00:00:00"/>
    <d v="2012-06-19T00:00:00"/>
    <s v="Standard Class"/>
    <x v="704"/>
    <s v="Dave Hallsten"/>
    <s v="Corporate"/>
    <x v="0"/>
    <s v="Decatur"/>
    <s v="Alabama"/>
    <n v="35601"/>
    <s v="South"/>
    <s v="TEC-CO-10004202"/>
    <x v="2"/>
    <s v="Copiers"/>
    <s v="Brother DCP1000 Digital 3 in 1 Multifunction Machine"/>
    <n v="899.97"/>
    <x v="1"/>
    <n v="0"/>
    <x v="3255"/>
  </r>
  <r>
    <n v="3706"/>
    <s v="CA-2012-104941"/>
    <n v="2012"/>
    <d v="2012-06-13T00:00:00"/>
    <d v="2012-06-19T00:00:00"/>
    <s v="Standard Class"/>
    <x v="704"/>
    <s v="Dave Hallsten"/>
    <s v="Corporate"/>
    <x v="0"/>
    <s v="Decatur"/>
    <s v="Alabama"/>
    <n v="35601"/>
    <s v="South"/>
    <s v="OFF-PA-10003363"/>
    <x v="1"/>
    <s v="Paper"/>
    <s v="Xerox 204"/>
    <n v="32.400000000000006"/>
    <x v="2"/>
    <n v="0"/>
    <x v="56"/>
  </r>
  <r>
    <n v="3707"/>
    <s v="CA-2014-160087"/>
    <n v="2014"/>
    <d v="2014-03-19T00:00:00"/>
    <d v="2014-03-23T00:00:00"/>
    <s v="Standard Class"/>
    <x v="633"/>
    <s v="Edward Nazzal"/>
    <s v="Consumer"/>
    <x v="0"/>
    <s v="Dallas"/>
    <s v="Texas"/>
    <n v="75220"/>
    <s v="Central"/>
    <s v="OFF-AR-10001915"/>
    <x v="1"/>
    <s v="Art"/>
    <s v="Peel-Off China Markers"/>
    <n v="23.832000000000001"/>
    <x v="1"/>
    <n v="0.2"/>
    <x v="3256"/>
  </r>
  <r>
    <n v="3708"/>
    <s v="CA-2011-120544"/>
    <n v="2011"/>
    <d v="2011-11-23T00:00:00"/>
    <d v="2011-11-27T00:00:00"/>
    <s v="Standard Class"/>
    <x v="164"/>
    <s v="Saphhira Shifley"/>
    <s v="Corporate"/>
    <x v="0"/>
    <s v="Mesquite"/>
    <s v="Texas"/>
    <n v="75150"/>
    <s v="Central"/>
    <s v="FUR-FU-10001940"/>
    <x v="0"/>
    <s v="Furnishings"/>
    <s v="Staples"/>
    <n v="6.3680000000000003"/>
    <x v="0"/>
    <n v="0.6"/>
    <x v="3257"/>
  </r>
  <r>
    <n v="3709"/>
    <s v="CA-2011-120544"/>
    <n v="2011"/>
    <d v="2011-11-23T00:00:00"/>
    <d v="2011-11-27T00:00:00"/>
    <s v="Standard Class"/>
    <x v="164"/>
    <s v="Saphhira Shifley"/>
    <s v="Corporate"/>
    <x v="0"/>
    <s v="Mesquite"/>
    <s v="Texas"/>
    <n v="75150"/>
    <s v="Central"/>
    <s v="OFF-AP-10004336"/>
    <x v="1"/>
    <s v="Appliances"/>
    <s v="Conquest 14 Commercial Heavy-Duty Upright Vacuum, Collection System, Accessory Kit"/>
    <n v="34.175999999999995"/>
    <x v="1"/>
    <n v="0.8"/>
    <x v="3258"/>
  </r>
  <r>
    <n v="3710"/>
    <s v="CA-2011-120544"/>
    <n v="2011"/>
    <d v="2011-11-23T00:00:00"/>
    <d v="2011-11-27T00:00:00"/>
    <s v="Standard Class"/>
    <x v="164"/>
    <s v="Saphhira Shifley"/>
    <s v="Corporate"/>
    <x v="0"/>
    <s v="Mesquite"/>
    <s v="Texas"/>
    <n v="75150"/>
    <s v="Central"/>
    <s v="TEC-AC-10003709"/>
    <x v="2"/>
    <s v="Accessories"/>
    <s v="Maxell 4.7GB DVD-R 5/Pack"/>
    <n v="5.5440000000000005"/>
    <x v="3"/>
    <n v="0.2"/>
    <x v="3259"/>
  </r>
  <r>
    <n v="3711"/>
    <s v="CA-2014-113670"/>
    <n v="2014"/>
    <d v="2014-10-16T00:00:00"/>
    <d v="2014-10-18T00:00:00"/>
    <s v="First Class"/>
    <x v="276"/>
    <s v="Roland Schwarz"/>
    <s v="Corporate"/>
    <x v="0"/>
    <s v="Los Angeles"/>
    <s v="California"/>
    <n v="90045"/>
    <s v="West"/>
    <s v="FUR-TA-10001705"/>
    <x v="0"/>
    <s v="Tables"/>
    <s v="Bush Advantage Collection Round Conference Table"/>
    <n v="510.24"/>
    <x v="1"/>
    <n v="0.2"/>
    <x v="3260"/>
  </r>
  <r>
    <n v="3712"/>
    <s v="CA-2014-113670"/>
    <n v="2014"/>
    <d v="2014-10-16T00:00:00"/>
    <d v="2014-10-18T00:00:00"/>
    <s v="First Class"/>
    <x v="276"/>
    <s v="Roland Schwarz"/>
    <s v="Corporate"/>
    <x v="0"/>
    <s v="Los Angeles"/>
    <s v="California"/>
    <n v="90045"/>
    <s v="West"/>
    <s v="OFF-PA-10000675"/>
    <x v="1"/>
    <s v="Paper"/>
    <s v="Xerox 1919"/>
    <n v="204.95000000000002"/>
    <x v="2"/>
    <n v="0"/>
    <x v="3261"/>
  </r>
  <r>
    <n v="3713"/>
    <s v="CA-2014-166198"/>
    <n v="2014"/>
    <d v="2014-04-22T00:00:00"/>
    <d v="2014-04-25T00:00:00"/>
    <s v="First Class"/>
    <x v="527"/>
    <s v="Joni Wasserman"/>
    <s v="Consumer"/>
    <x v="0"/>
    <s v="Seattle"/>
    <s v="Washington"/>
    <n v="98103"/>
    <s v="West"/>
    <s v="TEC-AC-10000521"/>
    <x v="2"/>
    <s v="Accessories"/>
    <s v="Verbatim Slim CD and DVD Storage Cases, 50/Pack"/>
    <n v="11.54"/>
    <x v="7"/>
    <n v="0"/>
    <x v="1780"/>
  </r>
  <r>
    <n v="3714"/>
    <s v="CA-2014-166198"/>
    <n v="2014"/>
    <d v="2014-04-22T00:00:00"/>
    <d v="2014-04-25T00:00:00"/>
    <s v="First Class"/>
    <x v="527"/>
    <s v="Joni Wasserman"/>
    <s v="Consumer"/>
    <x v="0"/>
    <s v="Seattle"/>
    <s v="Washington"/>
    <n v="98103"/>
    <s v="West"/>
    <s v="FUR-FU-10004622"/>
    <x v="0"/>
    <s v="Furnishings"/>
    <s v="Eldon Advantage Foldable Chair Mats for Low Pile Carpets"/>
    <n v="162.60000000000002"/>
    <x v="1"/>
    <n v="0"/>
    <x v="3262"/>
  </r>
  <r>
    <n v="3715"/>
    <s v="CA-2011-135608"/>
    <n v="2011"/>
    <d v="2011-12-08T00:00:00"/>
    <d v="2011-12-10T00:00:00"/>
    <s v="Second Class"/>
    <x v="600"/>
    <s v="Jim Karlsson"/>
    <s v="Consumer"/>
    <x v="0"/>
    <s v="Olympia"/>
    <s v="Washington"/>
    <n v="98502"/>
    <s v="West"/>
    <s v="OFF-PA-10001954"/>
    <x v="1"/>
    <s v="Paper"/>
    <s v="Xerox 1964"/>
    <n v="45.68"/>
    <x v="0"/>
    <n v="0"/>
    <x v="1981"/>
  </r>
  <r>
    <n v="3716"/>
    <s v="CA-2011-135608"/>
    <n v="2011"/>
    <d v="2011-12-08T00:00:00"/>
    <d v="2011-12-10T00:00:00"/>
    <s v="Second Class"/>
    <x v="600"/>
    <s v="Jim Karlsson"/>
    <s v="Consumer"/>
    <x v="0"/>
    <s v="Olympia"/>
    <s v="Washington"/>
    <n v="98502"/>
    <s v="West"/>
    <s v="FUR-CH-10002602"/>
    <x v="0"/>
    <s v="Chairs"/>
    <s v="DMI Arturo Collection Mission-style Design Wood Chair"/>
    <n v="603.91999999999996"/>
    <x v="2"/>
    <n v="0.2"/>
    <x v="2933"/>
  </r>
  <r>
    <n v="3717"/>
    <s v="CA-2014-144568"/>
    <n v="2014"/>
    <d v="2014-05-30T00:00:00"/>
    <d v="2014-06-03T00:00:00"/>
    <s v="Standard Class"/>
    <x v="270"/>
    <s v="Jesus Ocampo"/>
    <s v="Home Office"/>
    <x v="0"/>
    <s v="Omaha"/>
    <s v="Nebraska"/>
    <n v="68104"/>
    <s v="Central"/>
    <s v="OFF-FA-10004395"/>
    <x v="1"/>
    <s v="Fasteners"/>
    <s v="Plymouth Boxed Rubber Bands by Plymouth"/>
    <n v="23.55"/>
    <x v="2"/>
    <n v="0"/>
    <x v="3263"/>
  </r>
  <r>
    <n v="3718"/>
    <s v="CA-2013-142370"/>
    <n v="2013"/>
    <d v="2013-09-20T00:00:00"/>
    <d v="2013-09-24T00:00:00"/>
    <s v="Standard Class"/>
    <x v="236"/>
    <s v="Theone Pippenger"/>
    <s v="Consumer"/>
    <x v="0"/>
    <s v="Columbus"/>
    <s v="Georgia"/>
    <n v="31907"/>
    <s v="South"/>
    <s v="OFF-SU-10003002"/>
    <x v="1"/>
    <s v="Supplies"/>
    <s v="Letter Slitter"/>
    <n v="5.04"/>
    <x v="0"/>
    <n v="0"/>
    <x v="3264"/>
  </r>
  <r>
    <n v="3719"/>
    <s v="CA-2013-142370"/>
    <n v="2013"/>
    <d v="2013-09-20T00:00:00"/>
    <d v="2013-09-24T00:00:00"/>
    <s v="Standard Class"/>
    <x v="236"/>
    <s v="Theone Pippenger"/>
    <s v="Consumer"/>
    <x v="0"/>
    <s v="Columbus"/>
    <s v="Georgia"/>
    <n v="31907"/>
    <s v="South"/>
    <s v="TEC-AC-10002926"/>
    <x v="2"/>
    <s v="Accessories"/>
    <s v="Logitech Wireless Marathon Mouse M705"/>
    <n v="249.95000000000002"/>
    <x v="2"/>
    <n v="0"/>
    <x v="3265"/>
  </r>
  <r>
    <n v="3720"/>
    <s v="CA-2013-105900"/>
    <n v="2013"/>
    <d v="2013-09-18T00:00:00"/>
    <d v="2013-09-24T00:00:00"/>
    <s v="Standard Class"/>
    <x v="29"/>
    <s v="Brendan Sweed"/>
    <s v="Corporate"/>
    <x v="0"/>
    <s v="Columbus"/>
    <s v="Indiana"/>
    <n v="47201"/>
    <s v="Central"/>
    <s v="OFF-AR-10002656"/>
    <x v="1"/>
    <s v="Art"/>
    <s v="Sanford Liquid Accent Highlighters"/>
    <n v="33.4"/>
    <x v="2"/>
    <n v="0"/>
    <x v="3266"/>
  </r>
  <r>
    <n v="3721"/>
    <s v="CA-2013-151155"/>
    <n v="2013"/>
    <d v="2013-12-21T00:00:00"/>
    <d v="2013-12-25T00:00:00"/>
    <s v="Standard Class"/>
    <x v="437"/>
    <s v="Alejandro Ballentine"/>
    <s v="Home Office"/>
    <x v="0"/>
    <s v="Jackson"/>
    <s v="Mississippi"/>
    <n v="39212"/>
    <s v="South"/>
    <s v="FUR-FU-10001918"/>
    <x v="0"/>
    <s v="Furnishings"/>
    <s v="C-Line Cubicle Keepers Polyproplyene Holder With Velcro Backings"/>
    <n v="18.920000000000002"/>
    <x v="4"/>
    <n v="0"/>
    <x v="3267"/>
  </r>
  <r>
    <n v="3722"/>
    <s v="CA-2013-151155"/>
    <n v="2013"/>
    <d v="2013-12-21T00:00:00"/>
    <d v="2013-12-25T00:00:00"/>
    <s v="Standard Class"/>
    <x v="437"/>
    <s v="Alejandro Ballentine"/>
    <s v="Home Office"/>
    <x v="0"/>
    <s v="Jackson"/>
    <s v="Mississippi"/>
    <n v="39212"/>
    <s v="South"/>
    <s v="OFF-BI-10003910"/>
    <x v="1"/>
    <s v="Binders"/>
    <s v="DXL Angle-View Binders with Locking Rings by Samsill"/>
    <n v="15.42"/>
    <x v="0"/>
    <n v="0"/>
    <x v="3268"/>
  </r>
  <r>
    <n v="3723"/>
    <s v="CA-2014-144036"/>
    <n v="2014"/>
    <d v="2014-11-23T00:00:00"/>
    <d v="2014-11-27T00:00:00"/>
    <s v="Standard Class"/>
    <x v="383"/>
    <s v="Frank Olsen"/>
    <s v="Consumer"/>
    <x v="0"/>
    <s v="Houston"/>
    <s v="Texas"/>
    <n v="77070"/>
    <s v="Central"/>
    <s v="OFF-AR-10000122"/>
    <x v="1"/>
    <s v="Art"/>
    <s v="Newell 314"/>
    <n v="35.712000000000003"/>
    <x v="8"/>
    <n v="0.2"/>
    <x v="3269"/>
  </r>
  <r>
    <n v="3724"/>
    <s v="US-2011-169789"/>
    <n v="2011"/>
    <d v="2011-12-30T00:00:00"/>
    <d v="2012-01-04T00:00:00"/>
    <s v="Standard Class"/>
    <x v="716"/>
    <s v="Maureen Fritzler"/>
    <s v="Corporate"/>
    <x v="0"/>
    <s v="Phoenix"/>
    <s v="Arizona"/>
    <n v="85023"/>
    <s v="West"/>
    <s v="OFF-BI-10004600"/>
    <x v="1"/>
    <s v="Binders"/>
    <s v="Ibico Ibimaster 300 Manual Binding System"/>
    <n v="551.98500000000013"/>
    <x v="2"/>
    <n v="0.7"/>
    <x v="3270"/>
  </r>
  <r>
    <n v="3725"/>
    <s v="CA-2014-127264"/>
    <n v="2014"/>
    <d v="2014-04-04T00:00:00"/>
    <d v="2014-04-06T00:00:00"/>
    <s v="First Class"/>
    <x v="193"/>
    <s v="Sue Ann Reed"/>
    <s v="Consumer"/>
    <x v="0"/>
    <s v="Chicago"/>
    <s v="Illinois"/>
    <n v="60653"/>
    <s v="Central"/>
    <s v="OFF-AR-10003045"/>
    <x v="1"/>
    <s v="Art"/>
    <s v="Prang Colored Pencils"/>
    <n v="7.0559999999999992"/>
    <x v="1"/>
    <n v="0.2"/>
    <x v="2882"/>
  </r>
  <r>
    <n v="3726"/>
    <s v="CA-2013-151512"/>
    <n v="2013"/>
    <d v="2013-12-27T00:00:00"/>
    <d v="2014-01-03T00:00:00"/>
    <s v="Standard Class"/>
    <x v="64"/>
    <s v="Sally Hughsby"/>
    <s v="Corporate"/>
    <x v="0"/>
    <s v="Denver"/>
    <s v="Colorado"/>
    <n v="80219"/>
    <s v="West"/>
    <s v="OFF-AP-10000252"/>
    <x v="1"/>
    <s v="Appliances"/>
    <s v="Harmony HEPA Quiet Air Purifiers"/>
    <n v="18.72"/>
    <x v="0"/>
    <n v="0.2"/>
    <x v="3271"/>
  </r>
  <r>
    <n v="3727"/>
    <s v="CA-2013-165169"/>
    <n v="2013"/>
    <d v="2013-06-06T00:00:00"/>
    <d v="2013-06-12T00:00:00"/>
    <s v="Standard Class"/>
    <x v="538"/>
    <s v="Janet Lee"/>
    <s v="Consumer"/>
    <x v="0"/>
    <s v="Newark"/>
    <s v="Delaware"/>
    <n v="19711"/>
    <s v="East"/>
    <s v="OFF-ST-10001496"/>
    <x v="1"/>
    <s v="Storage"/>
    <s v="Standard Rollaway File with Lock"/>
    <n v="360.38"/>
    <x v="0"/>
    <n v="0"/>
    <x v="3272"/>
  </r>
  <r>
    <n v="3728"/>
    <s v="CA-2013-165169"/>
    <n v="2013"/>
    <d v="2013-06-06T00:00:00"/>
    <d v="2013-06-12T00:00:00"/>
    <s v="Standard Class"/>
    <x v="538"/>
    <s v="Janet Lee"/>
    <s v="Consumer"/>
    <x v="0"/>
    <s v="Newark"/>
    <s v="Delaware"/>
    <n v="19711"/>
    <s v="East"/>
    <s v="OFF-AR-10000122"/>
    <x v="1"/>
    <s v="Art"/>
    <s v="Newell 314"/>
    <n v="11.16"/>
    <x v="0"/>
    <n v="0"/>
    <x v="3273"/>
  </r>
  <r>
    <n v="3729"/>
    <s v="CA-2013-165169"/>
    <n v="2013"/>
    <d v="2013-06-06T00:00:00"/>
    <d v="2013-06-12T00:00:00"/>
    <s v="Standard Class"/>
    <x v="538"/>
    <s v="Janet Lee"/>
    <s v="Consumer"/>
    <x v="0"/>
    <s v="Newark"/>
    <s v="Delaware"/>
    <n v="19711"/>
    <s v="East"/>
    <s v="OFF-LA-10000407"/>
    <x v="1"/>
    <s v="Labels"/>
    <s v="Avery White Multi-Purpose Labels"/>
    <n v="14.940000000000001"/>
    <x v="1"/>
    <n v="0"/>
    <x v="2595"/>
  </r>
  <r>
    <n v="3730"/>
    <s v="CA-2012-109575"/>
    <n v="2012"/>
    <d v="2012-09-18T00:00:00"/>
    <d v="2012-09-23T00:00:00"/>
    <s v="Standard Class"/>
    <x v="175"/>
    <s v="Ken Heidel"/>
    <s v="Corporate"/>
    <x v="0"/>
    <s v="Clinton"/>
    <s v="Maryland"/>
    <n v="20735"/>
    <s v="East"/>
    <s v="OFF-ST-10004950"/>
    <x v="1"/>
    <s v="Storage"/>
    <s v="Acco Perma 3000 Stacking Storage Drawers"/>
    <n v="41.96"/>
    <x v="0"/>
    <n v="0"/>
    <x v="3274"/>
  </r>
  <r>
    <n v="3731"/>
    <s v="CA-2012-109575"/>
    <n v="2012"/>
    <d v="2012-09-18T00:00:00"/>
    <d v="2012-09-23T00:00:00"/>
    <s v="Standard Class"/>
    <x v="175"/>
    <s v="Ken Heidel"/>
    <s v="Corporate"/>
    <x v="0"/>
    <s v="Clinton"/>
    <s v="Maryland"/>
    <n v="20735"/>
    <s v="East"/>
    <s v="OFF-ST-10004123"/>
    <x v="1"/>
    <s v="Storage"/>
    <s v="Safco Industrial Wire Shelving System"/>
    <n v="636.86"/>
    <x v="3"/>
    <n v="0"/>
    <x v="232"/>
  </r>
  <r>
    <n v="3732"/>
    <s v="CA-2012-109575"/>
    <n v="2012"/>
    <d v="2012-09-18T00:00:00"/>
    <d v="2012-09-23T00:00:00"/>
    <s v="Standard Class"/>
    <x v="175"/>
    <s v="Ken Heidel"/>
    <s v="Corporate"/>
    <x v="0"/>
    <s v="Clinton"/>
    <s v="Maryland"/>
    <n v="20735"/>
    <s v="East"/>
    <s v="TEC-PH-10000730"/>
    <x v="2"/>
    <s v="Phones"/>
    <s v="Samsung Galaxy S4 Active"/>
    <n v="499.99"/>
    <x v="7"/>
    <n v="0"/>
    <x v="3275"/>
  </r>
  <r>
    <n v="3733"/>
    <s v="CA-2012-109575"/>
    <n v="2012"/>
    <d v="2012-09-18T00:00:00"/>
    <d v="2012-09-23T00:00:00"/>
    <s v="Standard Class"/>
    <x v="175"/>
    <s v="Ken Heidel"/>
    <s v="Corporate"/>
    <x v="0"/>
    <s v="Clinton"/>
    <s v="Maryland"/>
    <n v="20735"/>
    <s v="East"/>
    <s v="TEC-PH-10000895"/>
    <x v="2"/>
    <s v="Phones"/>
    <s v="Polycom VVX 310 VoIP phone"/>
    <n v="1259.93"/>
    <x v="3"/>
    <n v="0"/>
    <x v="3276"/>
  </r>
  <r>
    <n v="3734"/>
    <s v="CA-2012-109575"/>
    <n v="2012"/>
    <d v="2012-09-18T00:00:00"/>
    <d v="2012-09-23T00:00:00"/>
    <s v="Standard Class"/>
    <x v="175"/>
    <s v="Ken Heidel"/>
    <s v="Corporate"/>
    <x v="0"/>
    <s v="Clinton"/>
    <s v="Maryland"/>
    <n v="20735"/>
    <s v="East"/>
    <s v="OFF-BI-10000962"/>
    <x v="1"/>
    <s v="Binders"/>
    <s v="Acco Flexible ACCOHIDE Square Ring Data Binder, Dark Blue, 11 1/2&quot; X 14&quot; 7/8&quot;"/>
    <n v="65.08"/>
    <x v="4"/>
    <n v="0"/>
    <x v="3277"/>
  </r>
  <r>
    <n v="3735"/>
    <s v="CA-2014-168193"/>
    <n v="2014"/>
    <d v="2014-03-07T00:00:00"/>
    <d v="2014-03-12T00:00:00"/>
    <s v="Second Class"/>
    <x v="717"/>
    <s v="Roland Murray"/>
    <s v="Consumer"/>
    <x v="0"/>
    <s v="New York City"/>
    <s v="New York"/>
    <n v="10011"/>
    <s v="East"/>
    <s v="OFF-PA-10002254"/>
    <x v="1"/>
    <s v="Paper"/>
    <s v="Xerox 1883"/>
    <n v="26.38"/>
    <x v="7"/>
    <n v="0"/>
    <x v="1016"/>
  </r>
  <r>
    <n v="3736"/>
    <s v="CA-2014-168193"/>
    <n v="2014"/>
    <d v="2014-03-07T00:00:00"/>
    <d v="2014-03-12T00:00:00"/>
    <s v="Second Class"/>
    <x v="717"/>
    <s v="Roland Murray"/>
    <s v="Consumer"/>
    <x v="0"/>
    <s v="New York City"/>
    <s v="New York"/>
    <n v="10011"/>
    <s v="East"/>
    <s v="FUR-FU-10002554"/>
    <x v="0"/>
    <s v="Furnishings"/>
    <s v="Westinghouse Floor Lamp with Metal Mesh Shade, Black"/>
    <n v="71.97"/>
    <x v="1"/>
    <n v="0"/>
    <x v="3278"/>
  </r>
  <r>
    <n v="3737"/>
    <s v="CA-2013-115476"/>
    <n v="2013"/>
    <d v="2013-03-18T00:00:00"/>
    <d v="2013-03-18T00:00:00"/>
    <s v="Same Day"/>
    <x v="718"/>
    <s v="Vivian Mathis"/>
    <s v="Consumer"/>
    <x v="0"/>
    <s v="Newark"/>
    <s v="Delaware"/>
    <n v="19711"/>
    <s v="East"/>
    <s v="TEC-PH-10000673"/>
    <x v="2"/>
    <s v="Phones"/>
    <s v="Plantronics Voyager Pro HD - Bluetooth Headset"/>
    <n v="129.97999999999999"/>
    <x v="0"/>
    <n v="0"/>
    <x v="2438"/>
  </r>
  <r>
    <n v="3738"/>
    <s v="CA-2013-115476"/>
    <n v="2013"/>
    <d v="2013-03-18T00:00:00"/>
    <d v="2013-03-18T00:00:00"/>
    <s v="Same Day"/>
    <x v="718"/>
    <s v="Vivian Mathis"/>
    <s v="Consumer"/>
    <x v="0"/>
    <s v="Newark"/>
    <s v="Delaware"/>
    <n v="19711"/>
    <s v="East"/>
    <s v="OFF-BI-10000962"/>
    <x v="1"/>
    <s v="Binders"/>
    <s v="Acco Flexible ACCOHIDE Square Ring Data Binder, Dark Blue, 11 1/2&quot; X 14&quot; 7/8&quot;"/>
    <n v="32.54"/>
    <x v="0"/>
    <n v="0"/>
    <x v="3279"/>
  </r>
  <r>
    <n v="3739"/>
    <s v="CA-2013-133340"/>
    <n v="2013"/>
    <d v="2013-12-10T00:00:00"/>
    <d v="2013-12-14T00:00:00"/>
    <s v="Standard Class"/>
    <x v="109"/>
    <s v="Logan Haushalter"/>
    <s v="Consumer"/>
    <x v="0"/>
    <s v="Jackson"/>
    <s v="Michigan"/>
    <n v="49201"/>
    <s v="Central"/>
    <s v="TEC-PH-10003988"/>
    <x v="2"/>
    <s v="Phones"/>
    <s v="LF Elite 3D Dazzle Designer Hard Case Cover, Lf Stylus Pen and Wiper For Apple Iphone 5c Mini Lite"/>
    <n v="10.9"/>
    <x v="7"/>
    <n v="0"/>
    <x v="3280"/>
  </r>
  <r>
    <n v="3740"/>
    <s v="CA-2013-133340"/>
    <n v="2013"/>
    <d v="2013-12-10T00:00:00"/>
    <d v="2013-12-14T00:00:00"/>
    <s v="Standard Class"/>
    <x v="109"/>
    <s v="Logan Haushalter"/>
    <s v="Consumer"/>
    <x v="0"/>
    <s v="Jackson"/>
    <s v="Michigan"/>
    <n v="49201"/>
    <s v="Central"/>
    <s v="TEC-AC-10001109"/>
    <x v="2"/>
    <s v="Accessories"/>
    <s v="Logitech Trackman Marble Mouse"/>
    <n v="59.98"/>
    <x v="0"/>
    <n v="0"/>
    <x v="3281"/>
  </r>
  <r>
    <n v="3741"/>
    <s v="CA-2013-133340"/>
    <n v="2013"/>
    <d v="2013-12-10T00:00:00"/>
    <d v="2013-12-14T00:00:00"/>
    <s v="Standard Class"/>
    <x v="109"/>
    <s v="Logan Haushalter"/>
    <s v="Consumer"/>
    <x v="0"/>
    <s v="Jackson"/>
    <s v="Michigan"/>
    <n v="49201"/>
    <s v="Central"/>
    <s v="OFF-AP-10002311"/>
    <x v="1"/>
    <s v="Appliances"/>
    <s v="Holmes Replacement Filter for HEPA Air Cleaner, Very Large Room, HEPA Filter"/>
    <n v="61.929000000000002"/>
    <x v="7"/>
    <n v="0.1"/>
    <x v="3282"/>
  </r>
  <r>
    <n v="3742"/>
    <s v="CA-2013-137848"/>
    <n v="2013"/>
    <d v="2013-01-15T00:00:00"/>
    <d v="2013-01-21T00:00:00"/>
    <s v="Standard Class"/>
    <x v="576"/>
    <s v="William Brown"/>
    <s v="Consumer"/>
    <x v="0"/>
    <s v="New York City"/>
    <s v="New York"/>
    <n v="10011"/>
    <s v="East"/>
    <s v="OFF-EN-10001137"/>
    <x v="1"/>
    <s v="Envelopes"/>
    <s v="#10 Gummed Flap White Envelopes, 100/Box"/>
    <n v="16.52"/>
    <x v="4"/>
    <n v="0"/>
    <x v="2010"/>
  </r>
  <r>
    <n v="3743"/>
    <s v="CA-2013-137848"/>
    <n v="2013"/>
    <d v="2013-01-15T00:00:00"/>
    <d v="2013-01-21T00:00:00"/>
    <s v="Standard Class"/>
    <x v="576"/>
    <s v="William Brown"/>
    <s v="Consumer"/>
    <x v="0"/>
    <s v="New York City"/>
    <s v="New York"/>
    <n v="10011"/>
    <s v="East"/>
    <s v="OFF-PA-10004285"/>
    <x v="1"/>
    <s v="Paper"/>
    <s v="Xerox 1959"/>
    <n v="60.12"/>
    <x v="6"/>
    <n v="0"/>
    <x v="1982"/>
  </r>
  <r>
    <n v="3744"/>
    <s v="CA-2013-137848"/>
    <n v="2013"/>
    <d v="2013-01-15T00:00:00"/>
    <d v="2013-01-21T00:00:00"/>
    <s v="Standard Class"/>
    <x v="576"/>
    <s v="William Brown"/>
    <s v="Consumer"/>
    <x v="0"/>
    <s v="New York City"/>
    <s v="New York"/>
    <n v="10011"/>
    <s v="East"/>
    <s v="OFF-BI-10002225"/>
    <x v="1"/>
    <s v="Binders"/>
    <s v="Square Ring Data Binders, Rigid 75 Pt. Covers, 11&quot; x 14-7/8&quot;"/>
    <n v="49.536000000000001"/>
    <x v="1"/>
    <n v="0.2"/>
    <x v="373"/>
  </r>
  <r>
    <n v="3745"/>
    <s v="CA-2011-113047"/>
    <n v="2011"/>
    <d v="2011-10-24T00:00:00"/>
    <d v="2011-10-24T00:00:00"/>
    <s v="Same Day"/>
    <x v="275"/>
    <s v="Arthur Prichep"/>
    <s v="Consumer"/>
    <x v="0"/>
    <s v="Rock Hill"/>
    <s v="South Carolina"/>
    <n v="29730"/>
    <s v="South"/>
    <s v="OFF-FA-10002763"/>
    <x v="1"/>
    <s v="Fasteners"/>
    <s v="Advantus Map Pennant Flags and Round Head Tacks"/>
    <n v="11.850000000000001"/>
    <x v="1"/>
    <n v="0"/>
    <x v="3283"/>
  </r>
  <r>
    <n v="3746"/>
    <s v="CA-2013-149979"/>
    <n v="2013"/>
    <d v="2013-09-24T00:00:00"/>
    <d v="2013-09-29T00:00:00"/>
    <s v="Second Class"/>
    <x v="154"/>
    <s v="Russell Applegate"/>
    <s v="Consumer"/>
    <x v="0"/>
    <s v="Columbus"/>
    <s v="Georgia"/>
    <n v="31907"/>
    <s v="South"/>
    <s v="OFF-ST-10003058"/>
    <x v="1"/>
    <s v="Storage"/>
    <s v="Eldon Mobile Mega Data Cart  Mega Stackable  Add-On Trays"/>
    <n v="118.25"/>
    <x v="2"/>
    <n v="0"/>
    <x v="3284"/>
  </r>
  <r>
    <n v="3747"/>
    <s v="CA-2013-149979"/>
    <n v="2013"/>
    <d v="2013-09-24T00:00:00"/>
    <d v="2013-09-29T00:00:00"/>
    <s v="Second Class"/>
    <x v="154"/>
    <s v="Russell Applegate"/>
    <s v="Consumer"/>
    <x v="0"/>
    <s v="Columbus"/>
    <s v="Georgia"/>
    <n v="31907"/>
    <s v="South"/>
    <s v="FUR-CH-10002084"/>
    <x v="0"/>
    <s v="Chairs"/>
    <s v="Hon Mobius Operator's Chair"/>
    <n v="368.96999999999997"/>
    <x v="1"/>
    <n v="0"/>
    <x v="3285"/>
  </r>
  <r>
    <n v="3748"/>
    <s v="CA-2014-161956"/>
    <n v="2014"/>
    <d v="2014-08-28T00:00:00"/>
    <d v="2014-08-30T00:00:00"/>
    <s v="Second Class"/>
    <x v="112"/>
    <s v="Dan Reichenbach"/>
    <s v="Corporate"/>
    <x v="0"/>
    <s v="Inglewood"/>
    <s v="California"/>
    <n v="90301"/>
    <s v="West"/>
    <s v="FUR-FU-10002937"/>
    <x v="0"/>
    <s v="Furnishings"/>
    <s v="GE 48&quot; Fluorescent Tube, Cool White Energy Saver, 34 Watts, 30/Box"/>
    <n v="198.46"/>
    <x v="0"/>
    <n v="0"/>
    <x v="1496"/>
  </r>
  <r>
    <n v="3749"/>
    <s v="CA-2014-161956"/>
    <n v="2014"/>
    <d v="2014-08-28T00:00:00"/>
    <d v="2014-08-30T00:00:00"/>
    <s v="Second Class"/>
    <x v="112"/>
    <s v="Dan Reichenbach"/>
    <s v="Corporate"/>
    <x v="0"/>
    <s v="Inglewood"/>
    <s v="California"/>
    <n v="90301"/>
    <s v="West"/>
    <s v="OFF-AP-10001242"/>
    <x v="1"/>
    <s v="Appliances"/>
    <s v="APC 7 Outlet Network SurgeArrest Surge Protector"/>
    <n v="321.92"/>
    <x v="4"/>
    <n v="0"/>
    <x v="3286"/>
  </r>
  <r>
    <n v="3750"/>
    <s v="CA-2014-161956"/>
    <n v="2014"/>
    <d v="2014-08-28T00:00:00"/>
    <d v="2014-08-30T00:00:00"/>
    <s v="Second Class"/>
    <x v="112"/>
    <s v="Dan Reichenbach"/>
    <s v="Corporate"/>
    <x v="0"/>
    <s v="Inglewood"/>
    <s v="California"/>
    <n v="90301"/>
    <s v="West"/>
    <s v="TEC-CO-10001571"/>
    <x v="2"/>
    <s v="Copiers"/>
    <s v="Sharp 1540cs Digital Laser Copier"/>
    <n v="879.98400000000004"/>
    <x v="0"/>
    <n v="0.2"/>
    <x v="3287"/>
  </r>
  <r>
    <n v="3751"/>
    <s v="CA-2014-161956"/>
    <n v="2014"/>
    <d v="2014-08-28T00:00:00"/>
    <d v="2014-08-30T00:00:00"/>
    <s v="Second Class"/>
    <x v="112"/>
    <s v="Dan Reichenbach"/>
    <s v="Corporate"/>
    <x v="0"/>
    <s v="Inglewood"/>
    <s v="California"/>
    <n v="90301"/>
    <s v="West"/>
    <s v="OFF-SU-10002503"/>
    <x v="1"/>
    <s v="Supplies"/>
    <s v="Acme Preferred Stainless Steel Scissors"/>
    <n v="28.4"/>
    <x v="2"/>
    <n v="0"/>
    <x v="3288"/>
  </r>
  <r>
    <n v="3752"/>
    <s v="CA-2014-161956"/>
    <n v="2014"/>
    <d v="2014-08-28T00:00:00"/>
    <d v="2014-08-30T00:00:00"/>
    <s v="Second Class"/>
    <x v="112"/>
    <s v="Dan Reichenbach"/>
    <s v="Corporate"/>
    <x v="0"/>
    <s v="Inglewood"/>
    <s v="California"/>
    <n v="90301"/>
    <s v="West"/>
    <s v="FUR-CH-10004886"/>
    <x v="0"/>
    <s v="Chairs"/>
    <s v="Bevis Steel Folding Chairs"/>
    <n v="230.28000000000003"/>
    <x v="1"/>
    <n v="0.2"/>
    <x v="2355"/>
  </r>
  <r>
    <n v="3753"/>
    <s v="CA-2014-161956"/>
    <n v="2014"/>
    <d v="2014-08-28T00:00:00"/>
    <d v="2014-08-30T00:00:00"/>
    <s v="Second Class"/>
    <x v="112"/>
    <s v="Dan Reichenbach"/>
    <s v="Corporate"/>
    <x v="0"/>
    <s v="Inglewood"/>
    <s v="California"/>
    <n v="90301"/>
    <s v="West"/>
    <s v="OFF-PA-10001289"/>
    <x v="1"/>
    <s v="Paper"/>
    <s v="White Computer Printout Paper by Universal"/>
    <n v="116.28"/>
    <x v="1"/>
    <n v="0"/>
    <x v="2427"/>
  </r>
  <r>
    <n v="3754"/>
    <s v="CA-2014-161956"/>
    <n v="2014"/>
    <d v="2014-08-28T00:00:00"/>
    <d v="2014-08-30T00:00:00"/>
    <s v="Second Class"/>
    <x v="112"/>
    <s v="Dan Reichenbach"/>
    <s v="Corporate"/>
    <x v="0"/>
    <s v="Inglewood"/>
    <s v="California"/>
    <n v="90301"/>
    <s v="West"/>
    <s v="OFF-BI-10003650"/>
    <x v="1"/>
    <s v="Binders"/>
    <s v="GBC DocuBind 300 Electric Binding Machine"/>
    <n v="841.5680000000001"/>
    <x v="0"/>
    <n v="0.2"/>
    <x v="878"/>
  </r>
  <r>
    <n v="3755"/>
    <s v="CA-2014-161956"/>
    <n v="2014"/>
    <d v="2014-08-28T00:00:00"/>
    <d v="2014-08-30T00:00:00"/>
    <s v="Second Class"/>
    <x v="112"/>
    <s v="Dan Reichenbach"/>
    <s v="Corporate"/>
    <x v="0"/>
    <s v="Inglewood"/>
    <s v="California"/>
    <n v="90301"/>
    <s v="West"/>
    <s v="OFF-ST-10001370"/>
    <x v="1"/>
    <s v="Storage"/>
    <s v="Sensible Storage WireTech Storage Systems"/>
    <n v="354.90000000000003"/>
    <x v="2"/>
    <n v="0"/>
    <x v="1449"/>
  </r>
  <r>
    <n v="3756"/>
    <s v="CA-2013-116799"/>
    <n v="2013"/>
    <d v="2013-03-04T00:00:00"/>
    <d v="2013-03-07T00:00:00"/>
    <s v="First Class"/>
    <x v="684"/>
    <s v="Jason Gross"/>
    <s v="Corporate"/>
    <x v="0"/>
    <s v="Odessa"/>
    <s v="Texas"/>
    <n v="79762"/>
    <s v="Central"/>
    <s v="OFF-PA-10001892"/>
    <x v="1"/>
    <s v="Paper"/>
    <s v="Rediform Wirebound &quot;Phone Memo&quot; Message Book, 11 x 5-3/4"/>
    <n v="42.783999999999999"/>
    <x v="3"/>
    <n v="0.2"/>
    <x v="3289"/>
  </r>
  <r>
    <n v="3757"/>
    <s v="CA-2013-116799"/>
    <n v="2013"/>
    <d v="2013-03-04T00:00:00"/>
    <d v="2013-03-07T00:00:00"/>
    <s v="First Class"/>
    <x v="684"/>
    <s v="Jason Gross"/>
    <s v="Corporate"/>
    <x v="0"/>
    <s v="Odessa"/>
    <s v="Texas"/>
    <n v="79762"/>
    <s v="Central"/>
    <s v="FUR-CH-10004983"/>
    <x v="0"/>
    <s v="Chairs"/>
    <s v="Office Star - Mid Back Dual function Ergonomic High Back Chair with 2-Way Adjustable Arms"/>
    <n v="563.42999999999984"/>
    <x v="2"/>
    <n v="0.3"/>
    <x v="3290"/>
  </r>
  <r>
    <n v="3758"/>
    <s v="CA-2013-111283"/>
    <n v="2013"/>
    <d v="2013-03-01T00:00:00"/>
    <d v="2013-03-05T00:00:00"/>
    <s v="Standard Class"/>
    <x v="48"/>
    <s v="Lena Cacioppo"/>
    <s v="Consumer"/>
    <x v="0"/>
    <s v="Newark"/>
    <s v="Ohio"/>
    <n v="43055"/>
    <s v="East"/>
    <s v="OFF-AR-10001615"/>
    <x v="1"/>
    <s v="Art"/>
    <s v="Newell 34"/>
    <n v="111.104"/>
    <x v="3"/>
    <n v="0.2"/>
    <x v="3291"/>
  </r>
  <r>
    <n v="3759"/>
    <s v="CA-2012-167745"/>
    <n v="2012"/>
    <d v="2012-09-18T00:00:00"/>
    <d v="2012-09-23T00:00:00"/>
    <s v="Standard Class"/>
    <x v="334"/>
    <s v="George Bell"/>
    <s v="Corporate"/>
    <x v="0"/>
    <s v="Los Angeles"/>
    <s v="California"/>
    <n v="90049"/>
    <s v="West"/>
    <s v="OFF-AR-10003602"/>
    <x v="1"/>
    <s v="Art"/>
    <s v="Quartet Omega Colored Chalk, 12/Pack"/>
    <n v="11.68"/>
    <x v="0"/>
    <n v="0"/>
    <x v="3149"/>
  </r>
  <r>
    <n v="3760"/>
    <s v="CA-2012-167745"/>
    <n v="2012"/>
    <d v="2012-09-18T00:00:00"/>
    <d v="2012-09-23T00:00:00"/>
    <s v="Standard Class"/>
    <x v="334"/>
    <s v="George Bell"/>
    <s v="Corporate"/>
    <x v="0"/>
    <s v="Los Angeles"/>
    <s v="California"/>
    <n v="90049"/>
    <s v="West"/>
    <s v="OFF-SU-10004782"/>
    <x v="1"/>
    <s v="Supplies"/>
    <s v="Elite 5&quot; Scissors"/>
    <n v="16.899999999999999"/>
    <x v="0"/>
    <n v="0"/>
    <x v="3292"/>
  </r>
  <r>
    <n v="3761"/>
    <s v="CA-2012-167745"/>
    <n v="2012"/>
    <d v="2012-09-18T00:00:00"/>
    <d v="2012-09-23T00:00:00"/>
    <s v="Standard Class"/>
    <x v="334"/>
    <s v="George Bell"/>
    <s v="Corporate"/>
    <x v="0"/>
    <s v="Los Angeles"/>
    <s v="California"/>
    <n v="90049"/>
    <s v="West"/>
    <s v="FUR-FU-10001591"/>
    <x v="0"/>
    <s v="Furnishings"/>
    <s v="Advantus Panel Wall Certificate Holder - 8.5x11"/>
    <n v="24.4"/>
    <x v="0"/>
    <n v="0"/>
    <x v="3293"/>
  </r>
  <r>
    <n v="3762"/>
    <s v="CA-2014-104577"/>
    <n v="2014"/>
    <d v="2014-05-13T00:00:00"/>
    <d v="2014-05-18T00:00:00"/>
    <s v="Standard Class"/>
    <x v="237"/>
    <s v="Chloris Kastensmidt"/>
    <s v="Consumer"/>
    <x v="0"/>
    <s v="Everett"/>
    <s v="Massachusetts"/>
    <n v="2149"/>
    <s v="East"/>
    <s v="OFF-PA-10000659"/>
    <x v="1"/>
    <s v="Paper"/>
    <s v="TOPS Carbonless Receipt Book, Four 2-3/4 x 7-1/4 Money Receipts per Page"/>
    <n v="87.6"/>
    <x v="2"/>
    <n v="0"/>
    <x v="3294"/>
  </r>
  <r>
    <n v="3763"/>
    <s v="CA-2013-156251"/>
    <n v="2013"/>
    <d v="2013-08-14T00:00:00"/>
    <d v="2013-08-19T00:00:00"/>
    <s v="Second Class"/>
    <x v="378"/>
    <s v="Theresa Swint"/>
    <s v="Corporate"/>
    <x v="0"/>
    <s v="West Allis"/>
    <s v="Wisconsin"/>
    <n v="53214"/>
    <s v="Central"/>
    <s v="FUR-BO-10001337"/>
    <x v="0"/>
    <s v="Bookcases"/>
    <s v="O'Sullivan Living Dimensions 2-Shelf Bookcases"/>
    <n v="241.96"/>
    <x v="0"/>
    <n v="0"/>
    <x v="3295"/>
  </r>
  <r>
    <n v="3764"/>
    <s v="CA-2013-156251"/>
    <n v="2013"/>
    <d v="2013-08-14T00:00:00"/>
    <d v="2013-08-19T00:00:00"/>
    <s v="Second Class"/>
    <x v="378"/>
    <s v="Theresa Swint"/>
    <s v="Corporate"/>
    <x v="0"/>
    <s v="West Allis"/>
    <s v="Wisconsin"/>
    <n v="53214"/>
    <s v="Central"/>
    <s v="OFF-BI-10003529"/>
    <x v="1"/>
    <s v="Binders"/>
    <s v="Avery Round Ring Poly Binders"/>
    <n v="8.52"/>
    <x v="1"/>
    <n v="0"/>
    <x v="3296"/>
  </r>
  <r>
    <n v="3765"/>
    <s v="CA-2014-125878"/>
    <n v="2014"/>
    <d v="2014-02-26T00:00:00"/>
    <d v="2014-03-03T00:00:00"/>
    <s v="Standard Class"/>
    <x v="659"/>
    <s v="Michelle Huthwaite"/>
    <s v="Consumer"/>
    <x v="0"/>
    <s v="Chicago"/>
    <s v="Illinois"/>
    <n v="60623"/>
    <s v="Central"/>
    <s v="OFF-BI-10002609"/>
    <x v="1"/>
    <s v="Binders"/>
    <s v="Avery Hidden Tab Dividers for Binding Systems"/>
    <n v="1.7879999999999996"/>
    <x v="1"/>
    <n v="0.8"/>
    <x v="100"/>
  </r>
  <r>
    <n v="3766"/>
    <s v="CA-2013-163153"/>
    <n v="2013"/>
    <d v="2013-03-22T00:00:00"/>
    <d v="2013-03-26T00:00:00"/>
    <s v="Standard Class"/>
    <x v="678"/>
    <s v="Dario Medina"/>
    <s v="Corporate"/>
    <x v="0"/>
    <s v="Houston"/>
    <s v="Texas"/>
    <n v="77036"/>
    <s v="Central"/>
    <s v="FUR-TA-10004767"/>
    <x v="0"/>
    <s v="Tables"/>
    <s v="Safco Drafting Table"/>
    <n v="99.372"/>
    <x v="0"/>
    <n v="0.3"/>
    <x v="3297"/>
  </r>
  <r>
    <n v="3767"/>
    <s v="CA-2013-163153"/>
    <n v="2013"/>
    <d v="2013-03-22T00:00:00"/>
    <d v="2013-03-26T00:00:00"/>
    <s v="Standard Class"/>
    <x v="678"/>
    <s v="Dario Medina"/>
    <s v="Corporate"/>
    <x v="0"/>
    <s v="Houston"/>
    <s v="Texas"/>
    <n v="77036"/>
    <s v="Central"/>
    <s v="OFF-AR-10001868"/>
    <x v="1"/>
    <s v="Art"/>
    <s v="Prang Dustless Chalk Sticks"/>
    <n v="1.3440000000000001"/>
    <x v="7"/>
    <n v="0.2"/>
    <x v="2015"/>
  </r>
  <r>
    <n v="3768"/>
    <s v="CA-2012-103205"/>
    <n v="2012"/>
    <d v="2012-12-08T00:00:00"/>
    <d v="2012-12-10T00:00:00"/>
    <s v="Second Class"/>
    <x v="342"/>
    <s v="Joel Jenkins"/>
    <s v="Home Office"/>
    <x v="0"/>
    <s v="Houston"/>
    <s v="Texas"/>
    <n v="77036"/>
    <s v="Central"/>
    <s v="TEC-PH-10004896"/>
    <x v="2"/>
    <s v="Phones"/>
    <s v="Nokia Lumia 521 (T-Mobile)"/>
    <n v="119.96000000000001"/>
    <x v="2"/>
    <n v="0.2"/>
    <x v="3298"/>
  </r>
  <r>
    <n v="3769"/>
    <s v="CA-2011-153913"/>
    <n v="2011"/>
    <d v="2011-12-16T00:00:00"/>
    <d v="2011-12-20T00:00:00"/>
    <s v="Second Class"/>
    <x v="10"/>
    <s v="Ken Black"/>
    <s v="Corporate"/>
    <x v="0"/>
    <s v="Hialeah"/>
    <s v="Florida"/>
    <n v="33012"/>
    <s v="South"/>
    <s v="FUR-CH-10000988"/>
    <x v="0"/>
    <s v="Chairs"/>
    <s v="Hon Olson Stacker Stools"/>
    <n v="1013.8320000000001"/>
    <x v="6"/>
    <n v="0.2"/>
    <x v="3299"/>
  </r>
  <r>
    <n v="3770"/>
    <s v="CA-2011-153913"/>
    <n v="2011"/>
    <d v="2011-12-16T00:00:00"/>
    <d v="2011-12-20T00:00:00"/>
    <s v="Second Class"/>
    <x v="10"/>
    <s v="Ken Black"/>
    <s v="Corporate"/>
    <x v="0"/>
    <s v="Hialeah"/>
    <s v="Florida"/>
    <n v="33012"/>
    <s v="South"/>
    <s v="OFF-FA-10000490"/>
    <x v="1"/>
    <s v="Fasteners"/>
    <s v="OIC Binder Clips, Mini, 1/4&quot; Capacity, Black"/>
    <n v="1.984"/>
    <x v="0"/>
    <n v="0.2"/>
    <x v="2481"/>
  </r>
  <r>
    <n v="3771"/>
    <s v="CA-2013-155530"/>
    <n v="2013"/>
    <d v="2013-12-18T00:00:00"/>
    <d v="2013-12-22T00:00:00"/>
    <s v="Standard Class"/>
    <x v="380"/>
    <s v="Charles McCrossin"/>
    <s v="Consumer"/>
    <x v="0"/>
    <s v="San Francisco"/>
    <s v="California"/>
    <n v="94122"/>
    <s v="West"/>
    <s v="FUR-TA-10004256"/>
    <x v="0"/>
    <s v="Tables"/>
    <s v="Bretford “Just In Time” Height-Adjustable Multi-Task Work Tables"/>
    <n v="2003.52"/>
    <x v="5"/>
    <n v="0.2"/>
    <x v="3300"/>
  </r>
  <r>
    <n v="3772"/>
    <s v="US-2013-101196"/>
    <n v="2013"/>
    <d v="2013-05-13T00:00:00"/>
    <d v="2013-05-18T00:00:00"/>
    <s v="Standard Class"/>
    <x v="524"/>
    <s v="Filia McAdams"/>
    <s v="Corporate"/>
    <x v="0"/>
    <s v="Philadelphia"/>
    <s v="Pennsylvania"/>
    <n v="19140"/>
    <s v="East"/>
    <s v="OFF-ST-10004804"/>
    <x v="1"/>
    <s v="Storage"/>
    <s v="Belkin 19&quot; Vented Equipment Shelf, Black"/>
    <n v="82.367999999999995"/>
    <x v="0"/>
    <n v="0.2"/>
    <x v="252"/>
  </r>
  <r>
    <n v="3773"/>
    <s v="CA-2011-115357"/>
    <n v="2011"/>
    <d v="2011-08-06T00:00:00"/>
    <d v="2011-08-11T00:00:00"/>
    <s v="Second Class"/>
    <x v="288"/>
    <s v="Roland Fjeld"/>
    <s v="Consumer"/>
    <x v="0"/>
    <s v="Columbia"/>
    <s v="South Carolina"/>
    <n v="29203"/>
    <s v="South"/>
    <s v="TEC-AC-10000023"/>
    <x v="2"/>
    <s v="Accessories"/>
    <s v="Maxell 74 Minute CD-R Spindle, 50/Pack"/>
    <n v="62.91"/>
    <x v="1"/>
    <n v="0"/>
    <x v="3301"/>
  </r>
  <r>
    <n v="3774"/>
    <s v="US-2011-102715"/>
    <n v="2011"/>
    <d v="2011-04-11T00:00:00"/>
    <d v="2011-04-13T00:00:00"/>
    <s v="Second Class"/>
    <x v="271"/>
    <s v="Jay Kimmel"/>
    <s v="Consumer"/>
    <x v="0"/>
    <s v="Miami"/>
    <s v="Florida"/>
    <n v="33180"/>
    <s v="South"/>
    <s v="OFF-FA-10001332"/>
    <x v="1"/>
    <s v="Fasteners"/>
    <s v="Acco Banker's Clasps, 5 3/4&quot;-Long"/>
    <n v="6.911999999999999"/>
    <x v="1"/>
    <n v="0.2"/>
    <x v="3302"/>
  </r>
  <r>
    <n v="3775"/>
    <s v="US-2011-102715"/>
    <n v="2011"/>
    <d v="2011-04-11T00:00:00"/>
    <d v="2011-04-13T00:00:00"/>
    <s v="Second Class"/>
    <x v="271"/>
    <s v="Jay Kimmel"/>
    <s v="Consumer"/>
    <x v="0"/>
    <s v="Miami"/>
    <s v="Florida"/>
    <n v="33180"/>
    <s v="South"/>
    <s v="TEC-AC-10002001"/>
    <x v="2"/>
    <s v="Accessories"/>
    <s v="Logitech Wireless Gaming Headset G930"/>
    <n v="383.97600000000006"/>
    <x v="1"/>
    <n v="0.2"/>
    <x v="3303"/>
  </r>
  <r>
    <n v="3776"/>
    <s v="US-2011-102715"/>
    <n v="2011"/>
    <d v="2011-04-11T00:00:00"/>
    <d v="2011-04-13T00:00:00"/>
    <s v="Second Class"/>
    <x v="271"/>
    <s v="Jay Kimmel"/>
    <s v="Consumer"/>
    <x v="0"/>
    <s v="Miami"/>
    <s v="Florida"/>
    <n v="33180"/>
    <s v="South"/>
    <s v="OFF-PA-10000029"/>
    <x v="1"/>
    <s v="Paper"/>
    <s v="Xerox 224"/>
    <n v="10.368000000000002"/>
    <x v="0"/>
    <n v="0.2"/>
    <x v="572"/>
  </r>
  <r>
    <n v="3777"/>
    <s v="US-2011-102715"/>
    <n v="2011"/>
    <d v="2011-04-11T00:00:00"/>
    <d v="2011-04-13T00:00:00"/>
    <s v="Second Class"/>
    <x v="271"/>
    <s v="Jay Kimmel"/>
    <s v="Consumer"/>
    <x v="0"/>
    <s v="Miami"/>
    <s v="Florida"/>
    <n v="33180"/>
    <s v="South"/>
    <s v="TEC-AC-10001874"/>
    <x v="2"/>
    <s v="Accessories"/>
    <s v="Logitech Wireless Anywhere Mouse MX for PC and Mac"/>
    <n v="335.94400000000002"/>
    <x v="3"/>
    <n v="0.2"/>
    <x v="3304"/>
  </r>
  <r>
    <n v="3778"/>
    <s v="CA-2012-107937"/>
    <n v="2012"/>
    <d v="2012-05-03T00:00:00"/>
    <d v="2012-05-08T00:00:00"/>
    <s v="Standard Class"/>
    <x v="674"/>
    <s v="Julia Barnett"/>
    <s v="Home Office"/>
    <x v="0"/>
    <s v="Chula Vista"/>
    <s v="California"/>
    <n v="91911"/>
    <s v="West"/>
    <s v="FUR-FU-10002298"/>
    <x v="0"/>
    <s v="Furnishings"/>
    <s v="Rubbermaid ClusterMat Chairmats, Mat Size- 66&quot; x 60&quot;, Lip 20&quot; x 11&quot; -90 Degree Angle"/>
    <n v="665.88"/>
    <x v="5"/>
    <n v="0"/>
    <x v="3305"/>
  </r>
  <r>
    <n v="3779"/>
    <s v="US-2014-148768"/>
    <n v="2014"/>
    <d v="2014-12-01T00:00:00"/>
    <d v="2014-12-03T00:00:00"/>
    <s v="Second Class"/>
    <x v="43"/>
    <s v="Parhena Norris"/>
    <s v="Home Office"/>
    <x v="0"/>
    <s v="Miami"/>
    <s v="Florida"/>
    <n v="33180"/>
    <s v="South"/>
    <s v="TEC-PH-10002564"/>
    <x v="2"/>
    <s v="Phones"/>
    <s v="OtterBox Defender Series Case - Samsung Galaxy S4"/>
    <n v="71.975999999999999"/>
    <x v="1"/>
    <n v="0.2"/>
    <x v="3306"/>
  </r>
  <r>
    <n v="3780"/>
    <s v="CA-2014-118521"/>
    <n v="2014"/>
    <d v="2014-02-17T00:00:00"/>
    <d v="2014-02-21T00:00:00"/>
    <s v="Standard Class"/>
    <x v="166"/>
    <s v="Luke Foster"/>
    <s v="Consumer"/>
    <x v="0"/>
    <s v="New York City"/>
    <s v="New York"/>
    <n v="10035"/>
    <s v="East"/>
    <s v="OFF-PA-10003465"/>
    <x v="1"/>
    <s v="Paper"/>
    <s v="Xerox 1912"/>
    <n v="37.94"/>
    <x v="0"/>
    <n v="0"/>
    <x v="2714"/>
  </r>
  <r>
    <n v="3781"/>
    <s v="CA-2011-149643"/>
    <n v="2011"/>
    <d v="2011-11-16T00:00:00"/>
    <d v="2011-11-20T00:00:00"/>
    <s v="Standard Class"/>
    <x v="563"/>
    <s v="Rick Huthwaite"/>
    <s v="Home Office"/>
    <x v="0"/>
    <s v="Manhattan"/>
    <s v="Kansas"/>
    <n v="66502"/>
    <s v="Central"/>
    <s v="TEC-PH-10000038"/>
    <x v="2"/>
    <s v="Phones"/>
    <s v="Jawbone MINI JAMBOX Wireless Bluetooth Speaker"/>
    <n v="273.95999999999998"/>
    <x v="0"/>
    <n v="0"/>
    <x v="3307"/>
  </r>
  <r>
    <n v="3782"/>
    <s v="CA-2012-135314"/>
    <n v="2012"/>
    <d v="2012-07-09T00:00:00"/>
    <d v="2012-07-14T00:00:00"/>
    <s v="Second Class"/>
    <x v="430"/>
    <s v="Matt Collins"/>
    <s v="Consumer"/>
    <x v="0"/>
    <s v="Philadelphia"/>
    <s v="Pennsylvania"/>
    <n v="19120"/>
    <s v="East"/>
    <s v="TEC-PH-10003072"/>
    <x v="2"/>
    <s v="Phones"/>
    <s v="Panasonic KX-TG9541B DECT 6.0 Digital 2-Line Expandable Cordless Phone With Digital Answering System"/>
    <n v="269.98199999999997"/>
    <x v="1"/>
    <n v="0.4"/>
    <x v="3308"/>
  </r>
  <r>
    <n v="3783"/>
    <s v="CA-2014-165204"/>
    <n v="2014"/>
    <d v="2014-11-14T00:00:00"/>
    <d v="2014-11-17T00:00:00"/>
    <s v="Second Class"/>
    <x v="438"/>
    <s v="Michael Nguyen"/>
    <s v="Consumer"/>
    <x v="0"/>
    <s v="Memphis"/>
    <s v="Tennessee"/>
    <n v="38109"/>
    <s v="South"/>
    <s v="OFF-PA-10003424"/>
    <x v="1"/>
    <s v="Paper"/>
    <s v="&quot;While you Were Out&quot; Message Book, One Form per Page"/>
    <n v="8.9039999999999999"/>
    <x v="1"/>
    <n v="0.2"/>
    <x v="3309"/>
  </r>
  <r>
    <n v="3784"/>
    <s v="CA-2014-165204"/>
    <n v="2014"/>
    <d v="2014-11-14T00:00:00"/>
    <d v="2014-11-17T00:00:00"/>
    <s v="Second Class"/>
    <x v="438"/>
    <s v="Michael Nguyen"/>
    <s v="Consumer"/>
    <x v="0"/>
    <s v="Memphis"/>
    <s v="Tennessee"/>
    <n v="38109"/>
    <s v="South"/>
    <s v="OFF-ST-10003716"/>
    <x v="1"/>
    <s v="Storage"/>
    <s v="Tennsco Double-Tier Lockers"/>
    <n v="720.06400000000008"/>
    <x v="4"/>
    <n v="0.2"/>
    <x v="3310"/>
  </r>
  <r>
    <n v="3785"/>
    <s v="CA-2014-125752"/>
    <n v="2014"/>
    <d v="2014-08-01T00:00:00"/>
    <d v="2014-08-05T00:00:00"/>
    <s v="Standard Class"/>
    <x v="258"/>
    <s v="Eugene Hildebrand"/>
    <s v="Home Office"/>
    <x v="0"/>
    <s v="Fort Lauderdale"/>
    <s v="Florida"/>
    <n v="33311"/>
    <s v="South"/>
    <s v="TEC-AC-10003590"/>
    <x v="2"/>
    <s v="Accessories"/>
    <s v="TRENDnet 56K USB 2.0 Phone, Internet and Fax Modem"/>
    <n v="41.424000000000007"/>
    <x v="0"/>
    <n v="0.2"/>
    <x v="3311"/>
  </r>
  <r>
    <n v="3786"/>
    <s v="CA-2014-112487"/>
    <n v="2014"/>
    <d v="2014-12-27T00:00:00"/>
    <d v="2014-12-31T00:00:00"/>
    <s v="Standard Class"/>
    <x v="426"/>
    <s v="Tracy Collins"/>
    <s v="Home Office"/>
    <x v="0"/>
    <s v="Columbus"/>
    <s v="Ohio"/>
    <n v="43229"/>
    <s v="East"/>
    <s v="OFF-BI-10000494"/>
    <x v="1"/>
    <s v="Binders"/>
    <s v="Acco Economy Flexible Poly Round Ring Binder"/>
    <n v="3.1320000000000001"/>
    <x v="0"/>
    <n v="0.7"/>
    <x v="3312"/>
  </r>
  <r>
    <n v="3787"/>
    <s v="CA-2013-144218"/>
    <n v="2013"/>
    <d v="2013-11-01T00:00:00"/>
    <d v="2013-11-05T00:00:00"/>
    <s v="Standard Class"/>
    <x v="63"/>
    <s v="Jonathan Doherty"/>
    <s v="Corporate"/>
    <x v="0"/>
    <s v="Los Angeles"/>
    <s v="California"/>
    <n v="90045"/>
    <s v="West"/>
    <s v="OFF-ST-10002615"/>
    <x v="1"/>
    <s v="Storage"/>
    <s v="Dual Level, Single-Width Filing Carts"/>
    <n v="1085.42"/>
    <x v="3"/>
    <n v="0"/>
    <x v="3313"/>
  </r>
  <r>
    <n v="3788"/>
    <s v="CA-2013-169971"/>
    <n v="2013"/>
    <d v="2013-09-05T00:00:00"/>
    <d v="2013-09-10T00:00:00"/>
    <s v="Standard Class"/>
    <x v="582"/>
    <s v="Ivan Liston"/>
    <s v="Consumer"/>
    <x v="0"/>
    <s v="Houston"/>
    <s v="Texas"/>
    <n v="77041"/>
    <s v="Central"/>
    <s v="OFF-AR-10002804"/>
    <x v="1"/>
    <s v="Art"/>
    <s v="Faber Castell Col-Erase Pencils"/>
    <n v="3.9119999999999999"/>
    <x v="7"/>
    <n v="0.2"/>
    <x v="3314"/>
  </r>
  <r>
    <n v="3789"/>
    <s v="CA-2013-169971"/>
    <n v="2013"/>
    <d v="2013-09-05T00:00:00"/>
    <d v="2013-09-10T00:00:00"/>
    <s v="Standard Class"/>
    <x v="582"/>
    <s v="Ivan Liston"/>
    <s v="Consumer"/>
    <x v="0"/>
    <s v="Houston"/>
    <s v="Texas"/>
    <n v="77041"/>
    <s v="Central"/>
    <s v="OFF-AR-10001044"/>
    <x v="1"/>
    <s v="Art"/>
    <s v="BOSTON Ranger #55 Pencil Sharpener, Black"/>
    <n v="62.376000000000005"/>
    <x v="1"/>
    <n v="0.2"/>
    <x v="3315"/>
  </r>
  <r>
    <n v="3790"/>
    <s v="US-2013-133508"/>
    <n v="2013"/>
    <d v="2013-04-18T00:00:00"/>
    <d v="2013-04-22T00:00:00"/>
    <s v="Standard Class"/>
    <x v="680"/>
    <s v="Sean Wendt"/>
    <s v="Home Office"/>
    <x v="0"/>
    <s v="Omaha"/>
    <s v="Nebraska"/>
    <n v="68104"/>
    <s v="Central"/>
    <s v="OFF-FA-10000134"/>
    <x v="1"/>
    <s v="Fasteners"/>
    <s v="Advantus Push Pins, Aluminum Head"/>
    <n v="29.049999999999997"/>
    <x v="2"/>
    <n v="0"/>
    <x v="3316"/>
  </r>
  <r>
    <n v="3791"/>
    <s v="CA-2011-107139"/>
    <n v="2011"/>
    <d v="2011-07-05T00:00:00"/>
    <d v="2011-07-11T00:00:00"/>
    <s v="Standard Class"/>
    <x v="503"/>
    <s v="Dennis Pardue"/>
    <s v="Home Office"/>
    <x v="0"/>
    <s v="Los Angeles"/>
    <s v="California"/>
    <n v="90004"/>
    <s v="West"/>
    <s v="OFF-BI-10001670"/>
    <x v="1"/>
    <s v="Binders"/>
    <s v="Vinyl Sectional Post Binders"/>
    <n v="180.96000000000004"/>
    <x v="5"/>
    <n v="0.2"/>
    <x v="3317"/>
  </r>
  <r>
    <n v="3792"/>
    <s v="CA-2012-111325"/>
    <n v="2012"/>
    <d v="2012-02-27T00:00:00"/>
    <d v="2012-02-28T00:00:00"/>
    <s v="First Class"/>
    <x v="387"/>
    <s v="Bill Tyler"/>
    <s v="Corporate"/>
    <x v="0"/>
    <s v="Altoona"/>
    <s v="Pennsylvania"/>
    <n v="16602"/>
    <s v="East"/>
    <s v="OFF-BI-10000343"/>
    <x v="1"/>
    <s v="Binders"/>
    <s v="Pressboard Covers with Storage Hooks, 9 1/2&quot; x 11&quot;, Light Blue"/>
    <n v="4.4190000000000005"/>
    <x v="1"/>
    <n v="0.7"/>
    <x v="3318"/>
  </r>
  <r>
    <n v="3793"/>
    <s v="CA-2012-111325"/>
    <n v="2012"/>
    <d v="2012-02-27T00:00:00"/>
    <d v="2012-02-28T00:00:00"/>
    <s v="First Class"/>
    <x v="387"/>
    <s v="Bill Tyler"/>
    <s v="Corporate"/>
    <x v="0"/>
    <s v="Altoona"/>
    <s v="Pennsylvania"/>
    <n v="16602"/>
    <s v="East"/>
    <s v="OFF-AR-10002257"/>
    <x v="1"/>
    <s v="Art"/>
    <s v="Eldon Spacemaker Box, Quick-Snap Lid, Clear"/>
    <n v="16.032"/>
    <x v="5"/>
    <n v="0.2"/>
    <x v="3319"/>
  </r>
  <r>
    <n v="3794"/>
    <s v="CA-2012-163762"/>
    <n v="2012"/>
    <d v="2012-11-27T00:00:00"/>
    <d v="2012-12-01T00:00:00"/>
    <s v="Standard Class"/>
    <x v="188"/>
    <s v="Jeremy Ellison"/>
    <s v="Consumer"/>
    <x v="0"/>
    <s v="New York City"/>
    <s v="New York"/>
    <n v="10024"/>
    <s v="East"/>
    <s v="OFF-AR-10001915"/>
    <x v="1"/>
    <s v="Art"/>
    <s v="Peel-Off China Markers"/>
    <n v="29.79"/>
    <x v="1"/>
    <n v="0"/>
    <x v="1493"/>
  </r>
  <r>
    <n v="3795"/>
    <s v="US-2011-117163"/>
    <n v="2011"/>
    <d v="2011-01-28T00:00:00"/>
    <d v="2011-02-03T00:00:00"/>
    <s v="Standard Class"/>
    <x v="719"/>
    <s v="Ed Jacobs"/>
    <s v="Consumer"/>
    <x v="0"/>
    <s v="San Diego"/>
    <s v="California"/>
    <n v="92037"/>
    <s v="West"/>
    <s v="OFF-ST-10003692"/>
    <x v="1"/>
    <s v="Storage"/>
    <s v="Recycled Steel Personal File for Hanging File Folders"/>
    <n v="57.23"/>
    <x v="7"/>
    <n v="0"/>
    <x v="2032"/>
  </r>
  <r>
    <n v="3796"/>
    <s v="US-2011-117163"/>
    <n v="2011"/>
    <d v="2011-01-28T00:00:00"/>
    <d v="2011-02-03T00:00:00"/>
    <s v="Standard Class"/>
    <x v="719"/>
    <s v="Ed Jacobs"/>
    <s v="Consumer"/>
    <x v="0"/>
    <s v="San Diego"/>
    <s v="California"/>
    <n v="92037"/>
    <s v="West"/>
    <s v="FUR-TA-10003469"/>
    <x v="0"/>
    <s v="Tables"/>
    <s v="Balt Split Level Computer Training Table"/>
    <n v="333"/>
    <x v="1"/>
    <n v="0.2"/>
    <x v="3320"/>
  </r>
  <r>
    <n v="3797"/>
    <s v="US-2011-117163"/>
    <n v="2011"/>
    <d v="2011-01-28T00:00:00"/>
    <d v="2011-02-03T00:00:00"/>
    <s v="Standard Class"/>
    <x v="719"/>
    <s v="Ed Jacobs"/>
    <s v="Consumer"/>
    <x v="0"/>
    <s v="San Diego"/>
    <s v="California"/>
    <n v="92037"/>
    <s v="West"/>
    <s v="OFF-AR-10003179"/>
    <x v="1"/>
    <s v="Art"/>
    <s v="Dixon Ticonderoga Core-Lock Colored Pencils"/>
    <n v="36.44"/>
    <x v="4"/>
    <n v="0"/>
    <x v="3321"/>
  </r>
  <r>
    <n v="3798"/>
    <s v="CA-2014-121314"/>
    <n v="2014"/>
    <d v="2014-09-24T00:00:00"/>
    <d v="2014-09-27T00:00:00"/>
    <s v="First Class"/>
    <x v="648"/>
    <s v="Bobby Elias"/>
    <s v="Consumer"/>
    <x v="0"/>
    <s v="Miami"/>
    <s v="Florida"/>
    <n v="33178"/>
    <s v="South"/>
    <s v="OFF-PA-10003395"/>
    <x v="1"/>
    <s v="Paper"/>
    <s v="Xerox 1941"/>
    <n v="251.64"/>
    <x v="1"/>
    <n v="0.2"/>
    <x v="1194"/>
  </r>
  <r>
    <n v="3799"/>
    <s v="CA-2014-147760"/>
    <n v="2014"/>
    <d v="2014-11-05T00:00:00"/>
    <d v="2014-11-06T00:00:00"/>
    <s v="First Class"/>
    <x v="126"/>
    <s v="Kelly Lampkin"/>
    <s v="Corporate"/>
    <x v="0"/>
    <s v="Greensboro"/>
    <s v="North Carolina"/>
    <n v="27405"/>
    <s v="South"/>
    <s v="FUR-TA-10004575"/>
    <x v="0"/>
    <s v="Tables"/>
    <s v="Hon 5100 Series Wood Tables"/>
    <n v="523.76400000000001"/>
    <x v="1"/>
    <n v="0.4"/>
    <x v="3322"/>
  </r>
  <r>
    <n v="3800"/>
    <s v="CA-2014-147760"/>
    <n v="2014"/>
    <d v="2014-11-05T00:00:00"/>
    <d v="2014-11-06T00:00:00"/>
    <s v="First Class"/>
    <x v="126"/>
    <s v="Kelly Lampkin"/>
    <s v="Corporate"/>
    <x v="0"/>
    <s v="Greensboro"/>
    <s v="North Carolina"/>
    <n v="27405"/>
    <s v="South"/>
    <s v="TEC-PH-10002483"/>
    <x v="2"/>
    <s v="Phones"/>
    <s v="Motorola Moto X"/>
    <n v="1359.96"/>
    <x v="2"/>
    <n v="0.2"/>
    <x v="3323"/>
  </r>
  <r>
    <n v="3801"/>
    <s v="CA-2013-156503"/>
    <n v="2013"/>
    <d v="2013-10-15T00:00:00"/>
    <d v="2013-10-21T00:00:00"/>
    <s v="Standard Class"/>
    <x v="720"/>
    <s v="Nathan Cano"/>
    <s v="Consumer"/>
    <x v="0"/>
    <s v="Jacksonville"/>
    <s v="North Carolina"/>
    <n v="28540"/>
    <s v="South"/>
    <s v="FUR-CH-10003606"/>
    <x v="0"/>
    <s v="Chairs"/>
    <s v="SAFCO Folding Chair Trolley"/>
    <n v="102.59200000000001"/>
    <x v="7"/>
    <n v="0.2"/>
    <x v="3324"/>
  </r>
  <r>
    <n v="3802"/>
    <s v="CA-2013-156503"/>
    <n v="2013"/>
    <d v="2013-10-15T00:00:00"/>
    <d v="2013-10-21T00:00:00"/>
    <s v="Standard Class"/>
    <x v="720"/>
    <s v="Nathan Cano"/>
    <s v="Consumer"/>
    <x v="0"/>
    <s v="Jacksonville"/>
    <s v="North Carolina"/>
    <n v="28540"/>
    <s v="South"/>
    <s v="TEC-AC-10002473"/>
    <x v="2"/>
    <s v="Accessories"/>
    <s v="Maxell 4.7GB DVD-R"/>
    <n v="22.704000000000001"/>
    <x v="7"/>
    <n v="0.2"/>
    <x v="3325"/>
  </r>
  <r>
    <n v="3803"/>
    <s v="CA-2013-156503"/>
    <n v="2013"/>
    <d v="2013-10-15T00:00:00"/>
    <d v="2013-10-21T00:00:00"/>
    <s v="Standard Class"/>
    <x v="720"/>
    <s v="Nathan Cano"/>
    <s v="Consumer"/>
    <x v="0"/>
    <s v="Jacksonville"/>
    <s v="North Carolina"/>
    <n v="28540"/>
    <s v="South"/>
    <s v="OFF-PA-10002319"/>
    <x v="1"/>
    <s v="Paper"/>
    <s v="Xerox 1944"/>
    <n v="93.024000000000001"/>
    <x v="1"/>
    <n v="0.2"/>
    <x v="2803"/>
  </r>
  <r>
    <n v="3804"/>
    <s v="CA-2013-156503"/>
    <n v="2013"/>
    <d v="2013-10-15T00:00:00"/>
    <d v="2013-10-21T00:00:00"/>
    <s v="Standard Class"/>
    <x v="720"/>
    <s v="Nathan Cano"/>
    <s v="Consumer"/>
    <x v="0"/>
    <s v="Jacksonville"/>
    <s v="North Carolina"/>
    <n v="28540"/>
    <s v="South"/>
    <s v="OFF-SU-10000946"/>
    <x v="1"/>
    <s v="Supplies"/>
    <s v="Staples"/>
    <n v="12.768000000000001"/>
    <x v="0"/>
    <n v="0.2"/>
    <x v="3326"/>
  </r>
  <r>
    <n v="3805"/>
    <s v="CA-2013-156503"/>
    <n v="2013"/>
    <d v="2013-10-15T00:00:00"/>
    <d v="2013-10-21T00:00:00"/>
    <s v="Standard Class"/>
    <x v="720"/>
    <s v="Nathan Cano"/>
    <s v="Consumer"/>
    <x v="0"/>
    <s v="Jacksonville"/>
    <s v="North Carolina"/>
    <n v="28540"/>
    <s v="South"/>
    <s v="OFF-EN-10001335"/>
    <x v="1"/>
    <s v="Envelopes"/>
    <s v="White Business Envelopes with Contemporary Seam, Recycled White Business Envelopes"/>
    <n v="35.008000000000003"/>
    <x v="4"/>
    <n v="0.2"/>
    <x v="3327"/>
  </r>
  <r>
    <n v="3806"/>
    <s v="CA-2013-156503"/>
    <n v="2013"/>
    <d v="2013-10-15T00:00:00"/>
    <d v="2013-10-21T00:00:00"/>
    <s v="Standard Class"/>
    <x v="720"/>
    <s v="Nathan Cano"/>
    <s v="Consumer"/>
    <x v="0"/>
    <s v="Jacksonville"/>
    <s v="North Carolina"/>
    <n v="28540"/>
    <s v="South"/>
    <s v="OFF-PA-10002377"/>
    <x v="1"/>
    <s v="Paper"/>
    <s v="Xerox 1916"/>
    <n v="39.152000000000001"/>
    <x v="7"/>
    <n v="0.2"/>
    <x v="3328"/>
  </r>
  <r>
    <n v="3807"/>
    <s v="CA-2012-113628"/>
    <n v="2012"/>
    <d v="2012-11-12T00:00:00"/>
    <d v="2012-11-19T00:00:00"/>
    <s v="Standard Class"/>
    <x v="706"/>
    <s v="Anna Häberlin"/>
    <s v="Corporate"/>
    <x v="0"/>
    <s v="Plantation"/>
    <s v="Florida"/>
    <n v="33317"/>
    <s v="South"/>
    <s v="OFF-AR-10001246"/>
    <x v="1"/>
    <s v="Art"/>
    <s v="Newell 317"/>
    <n v="11.76"/>
    <x v="2"/>
    <n v="0.2"/>
    <x v="3329"/>
  </r>
  <r>
    <n v="3808"/>
    <s v="CA-2012-113628"/>
    <n v="2012"/>
    <d v="2012-11-12T00:00:00"/>
    <d v="2012-11-19T00:00:00"/>
    <s v="Standard Class"/>
    <x v="706"/>
    <s v="Anna Häberlin"/>
    <s v="Corporate"/>
    <x v="0"/>
    <s v="Plantation"/>
    <s v="Florida"/>
    <n v="33317"/>
    <s v="South"/>
    <s v="OFF-BI-10003291"/>
    <x v="1"/>
    <s v="Binders"/>
    <s v="Wilson Jones Leather-Like Binders with DublLock Round Rings"/>
    <n v="5.2380000000000013"/>
    <x v="0"/>
    <n v="0.7"/>
    <x v="3330"/>
  </r>
  <r>
    <n v="3809"/>
    <s v="CA-2012-113628"/>
    <n v="2012"/>
    <d v="2012-11-12T00:00:00"/>
    <d v="2012-11-19T00:00:00"/>
    <s v="Standard Class"/>
    <x v="706"/>
    <s v="Anna Häberlin"/>
    <s v="Corporate"/>
    <x v="0"/>
    <s v="Plantation"/>
    <s v="Florida"/>
    <n v="33317"/>
    <s v="South"/>
    <s v="OFF-BI-10002799"/>
    <x v="1"/>
    <s v="Binders"/>
    <s v="SlimView Poly Binder, 3/8&quot;"/>
    <n v="4.6619999999999999"/>
    <x v="1"/>
    <n v="0.7"/>
    <x v="3331"/>
  </r>
  <r>
    <n v="3810"/>
    <s v="CA-2012-113628"/>
    <n v="2012"/>
    <d v="2012-11-12T00:00:00"/>
    <d v="2012-11-19T00:00:00"/>
    <s v="Standard Class"/>
    <x v="706"/>
    <s v="Anna Häberlin"/>
    <s v="Corporate"/>
    <x v="0"/>
    <s v="Plantation"/>
    <s v="Florida"/>
    <n v="33317"/>
    <s v="South"/>
    <s v="FUR-CH-10003298"/>
    <x v="0"/>
    <s v="Chairs"/>
    <s v="Office Star - Contemporary Task Swivel chair with Loop Arms, Charcoal"/>
    <n v="523.91999999999996"/>
    <x v="2"/>
    <n v="0.2"/>
    <x v="3332"/>
  </r>
  <r>
    <n v="3811"/>
    <s v="CA-2012-113628"/>
    <n v="2012"/>
    <d v="2012-11-12T00:00:00"/>
    <d v="2012-11-19T00:00:00"/>
    <s v="Standard Class"/>
    <x v="706"/>
    <s v="Anna Häberlin"/>
    <s v="Corporate"/>
    <x v="0"/>
    <s v="Plantation"/>
    <s v="Florida"/>
    <n v="33317"/>
    <s v="South"/>
    <s v="TEC-PH-10000441"/>
    <x v="2"/>
    <s v="Phones"/>
    <s v="VTech DS6151"/>
    <n v="100.792"/>
    <x v="7"/>
    <n v="0.2"/>
    <x v="3333"/>
  </r>
  <r>
    <n v="3812"/>
    <s v="CA-2012-113628"/>
    <n v="2012"/>
    <d v="2012-11-12T00:00:00"/>
    <d v="2012-11-19T00:00:00"/>
    <s v="Standard Class"/>
    <x v="706"/>
    <s v="Anna Häberlin"/>
    <s v="Corporate"/>
    <x v="0"/>
    <s v="Plantation"/>
    <s v="Florida"/>
    <n v="33317"/>
    <s v="South"/>
    <s v="FUR-CH-10004477"/>
    <x v="0"/>
    <s v="Chairs"/>
    <s v="Global Push Button Manager's Chair, Indigo"/>
    <n v="146.13600000000002"/>
    <x v="1"/>
    <n v="0.2"/>
    <x v="3334"/>
  </r>
  <r>
    <n v="3813"/>
    <s v="CA-2014-147753"/>
    <n v="2014"/>
    <d v="2014-03-06T00:00:00"/>
    <d v="2014-03-06T00:00:00"/>
    <s v="Same Day"/>
    <x v="7"/>
    <s v="Pete Kriz"/>
    <s v="Consumer"/>
    <x v="0"/>
    <s v="Milwaukee"/>
    <s v="Wisconsin"/>
    <n v="53209"/>
    <s v="Central"/>
    <s v="OFF-LA-10003537"/>
    <x v="1"/>
    <s v="Labels"/>
    <s v="Avery 515"/>
    <n v="25.06"/>
    <x v="0"/>
    <n v="0"/>
    <x v="3335"/>
  </r>
  <r>
    <n v="3814"/>
    <s v="CA-2012-103961"/>
    <n v="2012"/>
    <d v="2012-11-05T00:00:00"/>
    <d v="2012-11-09T00:00:00"/>
    <s v="Standard Class"/>
    <x v="159"/>
    <s v="Nathan Gelder"/>
    <s v="Consumer"/>
    <x v="0"/>
    <s v="Quincy"/>
    <s v="Illinois"/>
    <n v="62301"/>
    <s v="Central"/>
    <s v="OFF-LA-10004484"/>
    <x v="1"/>
    <s v="Labels"/>
    <s v="Avery 476"/>
    <n v="19.824000000000002"/>
    <x v="5"/>
    <n v="0.2"/>
    <x v="3336"/>
  </r>
  <r>
    <n v="3815"/>
    <s v="CA-2013-152471"/>
    <n v="2013"/>
    <d v="2013-07-09T00:00:00"/>
    <d v="2013-07-09T00:00:00"/>
    <s v="Same Day"/>
    <x v="9"/>
    <s v="Zuschuss Donatelli"/>
    <s v="Consumer"/>
    <x v="0"/>
    <s v="Jacksonville"/>
    <s v="Florida"/>
    <n v="32216"/>
    <s v="South"/>
    <s v="TEC-PH-10002824"/>
    <x v="2"/>
    <s v="Phones"/>
    <s v="Jabra SPEAK 410 Multidevice Speakerphone"/>
    <n v="823.96000000000015"/>
    <x v="2"/>
    <n v="0.2"/>
    <x v="3337"/>
  </r>
  <r>
    <n v="3816"/>
    <s v="CA-2013-152471"/>
    <n v="2013"/>
    <d v="2013-07-09T00:00:00"/>
    <d v="2013-07-09T00:00:00"/>
    <s v="Same Day"/>
    <x v="9"/>
    <s v="Zuschuss Donatelli"/>
    <s v="Consumer"/>
    <x v="0"/>
    <s v="Jacksonville"/>
    <s v="Florida"/>
    <n v="32216"/>
    <s v="South"/>
    <s v="OFF-PA-10004965"/>
    <x v="1"/>
    <s v="Paper"/>
    <s v="Xerox 1921"/>
    <n v="15.984000000000002"/>
    <x v="0"/>
    <n v="0.2"/>
    <x v="3338"/>
  </r>
  <r>
    <n v="3817"/>
    <s v="CA-2012-102582"/>
    <n v="2012"/>
    <d v="2012-09-15T00:00:00"/>
    <d v="2012-09-19T00:00:00"/>
    <s v="Standard Class"/>
    <x v="508"/>
    <s v="Natalie Webber"/>
    <s v="Consumer"/>
    <x v="0"/>
    <s v="Mobile"/>
    <s v="Alabama"/>
    <n v="36608"/>
    <s v="South"/>
    <s v="FUR-TA-10003569"/>
    <x v="0"/>
    <s v="Tables"/>
    <s v="Bretford CR8500 Series Meeting Room Furniture"/>
    <n v="801.96"/>
    <x v="0"/>
    <n v="0"/>
    <x v="3159"/>
  </r>
  <r>
    <n v="3818"/>
    <s v="CA-2012-102582"/>
    <n v="2012"/>
    <d v="2012-09-15T00:00:00"/>
    <d v="2012-09-19T00:00:00"/>
    <s v="Standard Class"/>
    <x v="508"/>
    <s v="Natalie Webber"/>
    <s v="Consumer"/>
    <x v="0"/>
    <s v="Mobile"/>
    <s v="Alabama"/>
    <n v="36608"/>
    <s v="South"/>
    <s v="TEC-PH-10003187"/>
    <x v="2"/>
    <s v="Phones"/>
    <s v="Anker Astro Mini 3000mAh Ultra-Compact Portable Charger"/>
    <n v="59.97"/>
    <x v="1"/>
    <n v="0"/>
    <x v="232"/>
  </r>
  <r>
    <n v="3819"/>
    <s v="CA-2012-102582"/>
    <n v="2012"/>
    <d v="2012-09-15T00:00:00"/>
    <d v="2012-09-19T00:00:00"/>
    <s v="Standard Class"/>
    <x v="508"/>
    <s v="Natalie Webber"/>
    <s v="Consumer"/>
    <x v="0"/>
    <s v="Mobile"/>
    <s v="Alabama"/>
    <n v="36608"/>
    <s v="South"/>
    <s v="FUR-CH-10004853"/>
    <x v="0"/>
    <s v="Chairs"/>
    <s v="Global Manager's Adjustable Task Chair, Storm"/>
    <n v="1056.8599999999999"/>
    <x v="3"/>
    <n v="0"/>
    <x v="3339"/>
  </r>
  <r>
    <n v="3820"/>
    <s v="CA-2014-141873"/>
    <n v="2014"/>
    <d v="2014-10-10T00:00:00"/>
    <d v="2014-10-15T00:00:00"/>
    <s v="Standard Class"/>
    <x v="668"/>
    <s v="Harry Greene"/>
    <s v="Consumer"/>
    <x v="0"/>
    <s v="New York City"/>
    <s v="New York"/>
    <n v="10024"/>
    <s v="East"/>
    <s v="OFF-BI-10001031"/>
    <x v="1"/>
    <s v="Binders"/>
    <s v="Pressboard Data Binders by Wilson Jones"/>
    <n v="12.816000000000001"/>
    <x v="1"/>
    <n v="0.2"/>
    <x v="3340"/>
  </r>
  <r>
    <n v="3821"/>
    <s v="CA-2014-141873"/>
    <n v="2014"/>
    <d v="2014-10-10T00:00:00"/>
    <d v="2014-10-15T00:00:00"/>
    <s v="Standard Class"/>
    <x v="668"/>
    <s v="Harry Greene"/>
    <s v="Consumer"/>
    <x v="0"/>
    <s v="New York City"/>
    <s v="New York"/>
    <n v="10024"/>
    <s v="East"/>
    <s v="FUR-BO-10003034"/>
    <x v="0"/>
    <s v="Bookcases"/>
    <s v="O'Sullivan Elevations Bookcase, Cherry Finish"/>
    <n v="314.35199999999998"/>
    <x v="1"/>
    <n v="0.2"/>
    <x v="3341"/>
  </r>
  <r>
    <n v="3822"/>
    <s v="CA-2014-141873"/>
    <n v="2014"/>
    <d v="2014-10-10T00:00:00"/>
    <d v="2014-10-15T00:00:00"/>
    <s v="Standard Class"/>
    <x v="668"/>
    <s v="Harry Greene"/>
    <s v="Consumer"/>
    <x v="0"/>
    <s v="New York City"/>
    <s v="New York"/>
    <n v="10024"/>
    <s v="East"/>
    <s v="OFF-PA-10000069"/>
    <x v="1"/>
    <s v="Paper"/>
    <s v="TOPS 4 x 6 Fluorescent Color Memo Sheets, 500 Sheets per Pack"/>
    <n v="18.98"/>
    <x v="0"/>
    <n v="0"/>
    <x v="3342"/>
  </r>
  <r>
    <n v="3823"/>
    <s v="CA-2014-141873"/>
    <n v="2014"/>
    <d v="2014-10-10T00:00:00"/>
    <d v="2014-10-15T00:00:00"/>
    <s v="Standard Class"/>
    <x v="668"/>
    <s v="Harry Greene"/>
    <s v="Consumer"/>
    <x v="0"/>
    <s v="New York City"/>
    <s v="New York"/>
    <n v="10024"/>
    <s v="East"/>
    <s v="OFF-BI-10003655"/>
    <x v="1"/>
    <s v="Binders"/>
    <s v="Durable Pressboard Binders"/>
    <n v="18.240000000000002"/>
    <x v="5"/>
    <n v="0.2"/>
    <x v="3343"/>
  </r>
  <r>
    <n v="3824"/>
    <s v="CA-2012-140984"/>
    <n v="2012"/>
    <d v="2012-09-14T00:00:00"/>
    <d v="2012-09-18T00:00:00"/>
    <s v="Standard Class"/>
    <x v="530"/>
    <s v="Craig Carroll"/>
    <s v="Consumer"/>
    <x v="0"/>
    <s v="New York City"/>
    <s v="New York"/>
    <n v="10011"/>
    <s v="East"/>
    <s v="OFF-ST-10000585"/>
    <x v="1"/>
    <s v="Storage"/>
    <s v="Economy Rollaway Files"/>
    <n v="991.19999999999993"/>
    <x v="5"/>
    <n v="0"/>
    <x v="3344"/>
  </r>
  <r>
    <n v="3825"/>
    <s v="CA-2012-140984"/>
    <n v="2012"/>
    <d v="2012-09-14T00:00:00"/>
    <d v="2012-09-18T00:00:00"/>
    <s v="Standard Class"/>
    <x v="530"/>
    <s v="Craig Carroll"/>
    <s v="Consumer"/>
    <x v="0"/>
    <s v="New York City"/>
    <s v="New York"/>
    <n v="10011"/>
    <s v="East"/>
    <s v="TEC-CO-10001571"/>
    <x v="2"/>
    <s v="Copiers"/>
    <s v="Sharp 1540cs Digital Laser Copier"/>
    <n v="879.98400000000004"/>
    <x v="0"/>
    <n v="0.2"/>
    <x v="3287"/>
  </r>
  <r>
    <n v="3826"/>
    <s v="CA-2012-140984"/>
    <n v="2012"/>
    <d v="2012-09-14T00:00:00"/>
    <d v="2012-09-18T00:00:00"/>
    <s v="Standard Class"/>
    <x v="530"/>
    <s v="Craig Carroll"/>
    <s v="Consumer"/>
    <x v="0"/>
    <s v="New York City"/>
    <s v="New York"/>
    <n v="10011"/>
    <s v="East"/>
    <s v="OFF-BI-10002012"/>
    <x v="1"/>
    <s v="Binders"/>
    <s v="Wilson Jones Easy Flow II Sheet Lifters"/>
    <n v="12.96"/>
    <x v="6"/>
    <n v="0.2"/>
    <x v="3120"/>
  </r>
  <r>
    <n v="3827"/>
    <s v="CA-2011-132801"/>
    <n v="2011"/>
    <d v="2011-10-07T00:00:00"/>
    <d v="2011-10-12T00:00:00"/>
    <s v="Standard Class"/>
    <x v="189"/>
    <s v="John Grady"/>
    <s v="Corporate"/>
    <x v="0"/>
    <s v="Dallas"/>
    <s v="Texas"/>
    <n v="75217"/>
    <s v="Central"/>
    <s v="OFF-ST-10001228"/>
    <x v="1"/>
    <s v="Storage"/>
    <s v="Fellowes Personal Hanging Folder Files, Navy"/>
    <n v="107.44"/>
    <x v="12"/>
    <n v="0.2"/>
    <x v="3345"/>
  </r>
  <r>
    <n v="3828"/>
    <s v="CA-2014-141733"/>
    <n v="2014"/>
    <d v="2014-05-08T00:00:00"/>
    <d v="2014-05-12T00:00:00"/>
    <s v="Standard Class"/>
    <x v="459"/>
    <s v="Rick Wilson"/>
    <s v="Corporate"/>
    <x v="0"/>
    <s v="Detroit"/>
    <s v="Michigan"/>
    <n v="48234"/>
    <s v="Central"/>
    <s v="FUR-CH-10004086"/>
    <x v="0"/>
    <s v="Chairs"/>
    <s v="Hon 4070 Series Pagoda Armless Upholstered Stacking Chairs"/>
    <n v="1458.65"/>
    <x v="2"/>
    <n v="0"/>
    <x v="3346"/>
  </r>
  <r>
    <n v="3829"/>
    <s v="CA-2014-141733"/>
    <n v="2014"/>
    <d v="2014-05-08T00:00:00"/>
    <d v="2014-05-12T00:00:00"/>
    <s v="Standard Class"/>
    <x v="459"/>
    <s v="Rick Wilson"/>
    <s v="Corporate"/>
    <x v="0"/>
    <s v="Detroit"/>
    <s v="Michigan"/>
    <n v="48234"/>
    <s v="Central"/>
    <s v="FUR-CH-10002017"/>
    <x v="0"/>
    <s v="Chairs"/>
    <s v="SAFCO Optional Arm Kit for Workspace Cribbage Stacking Chair"/>
    <n v="26.64"/>
    <x v="7"/>
    <n v="0"/>
    <x v="3347"/>
  </r>
  <r>
    <n v="3830"/>
    <s v="CA-2014-141733"/>
    <n v="2014"/>
    <d v="2014-05-08T00:00:00"/>
    <d v="2014-05-12T00:00:00"/>
    <s v="Standard Class"/>
    <x v="459"/>
    <s v="Rick Wilson"/>
    <s v="Corporate"/>
    <x v="0"/>
    <s v="Detroit"/>
    <s v="Michigan"/>
    <n v="48234"/>
    <s v="Central"/>
    <s v="FUR-CH-10000595"/>
    <x v="0"/>
    <s v="Chairs"/>
    <s v="Safco Contoured Stacking Chairs"/>
    <n v="476.8"/>
    <x v="0"/>
    <n v="0"/>
    <x v="3348"/>
  </r>
  <r>
    <n v="3831"/>
    <s v="CA-2014-141733"/>
    <n v="2014"/>
    <d v="2014-05-08T00:00:00"/>
    <d v="2014-05-12T00:00:00"/>
    <s v="Standard Class"/>
    <x v="459"/>
    <s v="Rick Wilson"/>
    <s v="Corporate"/>
    <x v="0"/>
    <s v="Detroit"/>
    <s v="Michigan"/>
    <n v="48234"/>
    <s v="Central"/>
    <s v="OFF-AP-10001563"/>
    <x v="1"/>
    <s v="Appliances"/>
    <s v="Belkin Premiere Surge Master II 8-outlet surge protector"/>
    <n v="87.444000000000003"/>
    <x v="0"/>
    <n v="0.1"/>
    <x v="3349"/>
  </r>
  <r>
    <n v="3832"/>
    <s v="US-2012-111927"/>
    <n v="2012"/>
    <d v="2012-11-14T00:00:00"/>
    <d v="2012-11-19T00:00:00"/>
    <s v="Standard Class"/>
    <x v="721"/>
    <s v="Lycoris Saunders"/>
    <s v="Consumer"/>
    <x v="0"/>
    <s v="Dover"/>
    <s v="Delaware"/>
    <n v="19901"/>
    <s v="East"/>
    <s v="FUR-FU-10004017"/>
    <x v="0"/>
    <s v="Furnishings"/>
    <s v="Executive Impressions 13&quot; Chairman Wall Clock"/>
    <n v="76.14"/>
    <x v="1"/>
    <n v="0"/>
    <x v="3350"/>
  </r>
  <r>
    <n v="3833"/>
    <s v="US-2012-111927"/>
    <n v="2012"/>
    <d v="2012-11-14T00:00:00"/>
    <d v="2012-11-19T00:00:00"/>
    <s v="Standard Class"/>
    <x v="721"/>
    <s v="Lycoris Saunders"/>
    <s v="Consumer"/>
    <x v="0"/>
    <s v="Dover"/>
    <s v="Delaware"/>
    <n v="19901"/>
    <s v="East"/>
    <s v="OFF-BI-10002571"/>
    <x v="1"/>
    <s v="Binders"/>
    <s v="Avery Framed View Binder, EZD Ring (Locking), Navy, 1 1/2&quot;"/>
    <n v="19.96"/>
    <x v="0"/>
    <n v="0"/>
    <x v="3351"/>
  </r>
  <r>
    <n v="3834"/>
    <s v="CA-2011-105984"/>
    <n v="2011"/>
    <d v="2011-11-24T00:00:00"/>
    <d v="2011-11-24T00:00:00"/>
    <s v="Same Day"/>
    <x v="501"/>
    <s v="Muhammed Yedwab"/>
    <s v="Corporate"/>
    <x v="0"/>
    <s v="Columbus"/>
    <s v="Ohio"/>
    <n v="43229"/>
    <s v="East"/>
    <s v="TEC-PH-10000560"/>
    <x v="2"/>
    <s v="Phones"/>
    <s v="Samsung Galaxy S III - 16GB - pebble blue (T-Mobile)"/>
    <n v="1049.97"/>
    <x v="2"/>
    <n v="0.4"/>
    <x v="3352"/>
  </r>
  <r>
    <n v="3835"/>
    <s v="CA-2011-105984"/>
    <n v="2011"/>
    <d v="2011-11-24T00:00:00"/>
    <d v="2011-11-24T00:00:00"/>
    <s v="Same Day"/>
    <x v="501"/>
    <s v="Muhammed Yedwab"/>
    <s v="Corporate"/>
    <x v="0"/>
    <s v="Columbus"/>
    <s v="Ohio"/>
    <n v="43229"/>
    <s v="East"/>
    <s v="FUR-CH-10000847"/>
    <x v="0"/>
    <s v="Chairs"/>
    <s v="Global Executive Mid-Back Manager's Chair"/>
    <n v="611.05799999999999"/>
    <x v="1"/>
    <n v="0.3"/>
    <x v="3353"/>
  </r>
  <r>
    <n v="3836"/>
    <s v="CA-2011-100363"/>
    <n v="2011"/>
    <d v="2011-04-08T00:00:00"/>
    <d v="2011-04-15T00:00:00"/>
    <s v="Standard Class"/>
    <x v="487"/>
    <s v="Jim Mitchum"/>
    <s v="Corporate"/>
    <x v="0"/>
    <s v="Glendale"/>
    <s v="Arizona"/>
    <n v="85301"/>
    <s v="West"/>
    <s v="OFF-FA-10000611"/>
    <x v="1"/>
    <s v="Fasteners"/>
    <s v="Binder Clips by OIC"/>
    <n v="2.3679999999999999"/>
    <x v="0"/>
    <n v="0.2"/>
    <x v="3354"/>
  </r>
  <r>
    <n v="3837"/>
    <s v="CA-2011-100363"/>
    <n v="2011"/>
    <d v="2011-04-08T00:00:00"/>
    <d v="2011-04-15T00:00:00"/>
    <s v="Standard Class"/>
    <x v="487"/>
    <s v="Jim Mitchum"/>
    <s v="Corporate"/>
    <x v="0"/>
    <s v="Glendale"/>
    <s v="Arizona"/>
    <n v="85301"/>
    <s v="West"/>
    <s v="OFF-PA-10004733"/>
    <x v="1"/>
    <s v="Paper"/>
    <s v="Things To Do Today Spiral Book"/>
    <n v="19.008000000000003"/>
    <x v="1"/>
    <n v="0.2"/>
    <x v="3355"/>
  </r>
  <r>
    <n v="3838"/>
    <s v="CA-2011-126760"/>
    <n v="2011"/>
    <d v="2011-07-26T00:00:00"/>
    <d v="2011-08-02T00:00:00"/>
    <s v="Standard Class"/>
    <x v="27"/>
    <s v="Kunst Miller"/>
    <s v="Consumer"/>
    <x v="0"/>
    <s v="North Las Vegas"/>
    <s v="Nevada"/>
    <n v="89031"/>
    <s v="West"/>
    <s v="TEC-PH-10001363"/>
    <x v="2"/>
    <s v="Phones"/>
    <s v="Apple iPhone 5S"/>
    <n v="911.98400000000004"/>
    <x v="0"/>
    <n v="0.2"/>
    <x v="3356"/>
  </r>
  <r>
    <n v="3839"/>
    <s v="CA-2011-126760"/>
    <n v="2011"/>
    <d v="2011-07-26T00:00:00"/>
    <d v="2011-08-02T00:00:00"/>
    <s v="Standard Class"/>
    <x v="27"/>
    <s v="Kunst Miller"/>
    <s v="Consumer"/>
    <x v="0"/>
    <s v="North Las Vegas"/>
    <s v="Nevada"/>
    <n v="89031"/>
    <s v="West"/>
    <s v="FUR-CH-10003312"/>
    <x v="0"/>
    <s v="Chairs"/>
    <s v="Hon 2090 “Pillow Soft” Series Mid Back Swivel/Tilt Chairs"/>
    <n v="674.35200000000009"/>
    <x v="1"/>
    <n v="0.2"/>
    <x v="3357"/>
  </r>
  <r>
    <n v="3840"/>
    <s v="CA-2011-126760"/>
    <n v="2011"/>
    <d v="2011-07-26T00:00:00"/>
    <d v="2011-08-02T00:00:00"/>
    <s v="Standard Class"/>
    <x v="27"/>
    <s v="Kunst Miller"/>
    <s v="Consumer"/>
    <x v="0"/>
    <s v="North Las Vegas"/>
    <s v="Nevada"/>
    <n v="89031"/>
    <s v="West"/>
    <s v="FUR-FU-10004018"/>
    <x v="0"/>
    <s v="Furnishings"/>
    <s v="Tensor Computer Mounted Lamp"/>
    <n v="134.01"/>
    <x v="6"/>
    <n v="0"/>
    <x v="3358"/>
  </r>
  <r>
    <n v="3841"/>
    <s v="CA-2011-126760"/>
    <n v="2011"/>
    <d v="2011-07-26T00:00:00"/>
    <d v="2011-08-02T00:00:00"/>
    <s v="Standard Class"/>
    <x v="27"/>
    <s v="Kunst Miller"/>
    <s v="Consumer"/>
    <x v="0"/>
    <s v="North Las Vegas"/>
    <s v="Nevada"/>
    <n v="89031"/>
    <s v="West"/>
    <s v="TEC-AC-10004814"/>
    <x v="2"/>
    <s v="Accessories"/>
    <s v="Logitech Illuminated Ultrathin Keyboard with Backlighting"/>
    <n v="170.97"/>
    <x v="1"/>
    <n v="0"/>
    <x v="3359"/>
  </r>
  <r>
    <n v="3842"/>
    <s v="US-2011-109162"/>
    <n v="2011"/>
    <d v="2011-06-08T00:00:00"/>
    <d v="2011-06-12T00:00:00"/>
    <s v="Standard Class"/>
    <x v="722"/>
    <s v="Katrina Edelman"/>
    <s v="Corporate"/>
    <x v="0"/>
    <s v="Bristol"/>
    <s v="Tennessee"/>
    <n v="37620"/>
    <s v="South"/>
    <s v="FUR-CH-10002647"/>
    <x v="0"/>
    <s v="Chairs"/>
    <s v="Situations Contoured Folding Chairs, 4/Set"/>
    <n v="170.35200000000003"/>
    <x v="1"/>
    <n v="0.2"/>
    <x v="3360"/>
  </r>
  <r>
    <n v="3843"/>
    <s v="CA-2011-101931"/>
    <n v="2011"/>
    <d v="2011-10-28T00:00:00"/>
    <d v="2011-10-31T00:00:00"/>
    <s v="First Class"/>
    <x v="477"/>
    <s v="Todd Sumrall"/>
    <s v="Corporate"/>
    <x v="0"/>
    <s v="Los Angeles"/>
    <s v="California"/>
    <n v="90049"/>
    <s v="West"/>
    <s v="OFF-BI-10004140"/>
    <x v="1"/>
    <s v="Binders"/>
    <s v="Avery Non-Stick Binders"/>
    <n v="7.1840000000000011"/>
    <x v="0"/>
    <n v="0.2"/>
    <x v="1695"/>
  </r>
  <r>
    <n v="3844"/>
    <s v="CA-2011-101931"/>
    <n v="2011"/>
    <d v="2011-10-28T00:00:00"/>
    <d v="2011-10-31T00:00:00"/>
    <s v="First Class"/>
    <x v="477"/>
    <s v="Todd Sumrall"/>
    <s v="Corporate"/>
    <x v="0"/>
    <s v="Los Angeles"/>
    <s v="California"/>
    <n v="90049"/>
    <s v="West"/>
    <s v="OFF-SU-10002301"/>
    <x v="1"/>
    <s v="Supplies"/>
    <s v="Serrated Blade or Curved Handle Hand Letter Openers"/>
    <n v="6.28"/>
    <x v="0"/>
    <n v="0"/>
    <x v="3361"/>
  </r>
  <r>
    <n v="3845"/>
    <s v="CA-2011-101931"/>
    <n v="2011"/>
    <d v="2011-10-28T00:00:00"/>
    <d v="2011-10-31T00:00:00"/>
    <s v="First Class"/>
    <x v="477"/>
    <s v="Todd Sumrall"/>
    <s v="Corporate"/>
    <x v="0"/>
    <s v="Los Angeles"/>
    <s v="California"/>
    <n v="90049"/>
    <s v="West"/>
    <s v="OFF-SU-10000646"/>
    <x v="1"/>
    <s v="Supplies"/>
    <s v="Premier Automatic Letter Opener"/>
    <n v="480.74"/>
    <x v="0"/>
    <n v="0"/>
    <x v="3362"/>
  </r>
  <r>
    <n v="3846"/>
    <s v="CA-2011-101931"/>
    <n v="2011"/>
    <d v="2011-10-28T00:00:00"/>
    <d v="2011-10-31T00:00:00"/>
    <s v="First Class"/>
    <x v="477"/>
    <s v="Todd Sumrall"/>
    <s v="Corporate"/>
    <x v="0"/>
    <s v="Los Angeles"/>
    <s v="California"/>
    <n v="90049"/>
    <s v="West"/>
    <s v="FUR-BO-10001337"/>
    <x v="0"/>
    <s v="Bookcases"/>
    <s v="O'Sullivan Living Dimensions 2-Shelf Bookcases"/>
    <n v="616.99800000000005"/>
    <x v="5"/>
    <n v="0.15"/>
    <x v="3363"/>
  </r>
  <r>
    <n v="3847"/>
    <s v="CA-2011-101931"/>
    <n v="2011"/>
    <d v="2011-10-28T00:00:00"/>
    <d v="2011-10-31T00:00:00"/>
    <s v="First Class"/>
    <x v="477"/>
    <s v="Todd Sumrall"/>
    <s v="Corporate"/>
    <x v="0"/>
    <s v="Los Angeles"/>
    <s v="California"/>
    <n v="90049"/>
    <s v="West"/>
    <s v="OFF-ST-10003442"/>
    <x v="1"/>
    <s v="Storage"/>
    <s v="Eldon Portable Mobile Manager"/>
    <n v="141.4"/>
    <x v="2"/>
    <n v="0"/>
    <x v="1700"/>
  </r>
  <r>
    <n v="3848"/>
    <s v="CA-2014-129000"/>
    <n v="2014"/>
    <d v="2014-11-26T00:00:00"/>
    <d v="2014-11-28T00:00:00"/>
    <s v="Second Class"/>
    <x v="449"/>
    <s v="Sam Zeldin"/>
    <s v="Home Office"/>
    <x v="0"/>
    <s v="Canton"/>
    <s v="Michigan"/>
    <n v="48187"/>
    <s v="Central"/>
    <s v="OFF-ST-10001097"/>
    <x v="1"/>
    <s v="Storage"/>
    <s v="Office Impressions Heavy Duty Welded Shelving &amp; Multimedia Storage Drawers"/>
    <n v="501.81000000000006"/>
    <x v="1"/>
    <n v="0"/>
    <x v="232"/>
  </r>
  <r>
    <n v="3849"/>
    <s v="CA-2014-161053"/>
    <n v="2014"/>
    <d v="2014-09-23T00:00:00"/>
    <d v="2014-09-24T00:00:00"/>
    <s v="First Class"/>
    <x v="32"/>
    <s v="Joel Eaton"/>
    <s v="Consumer"/>
    <x v="0"/>
    <s v="Fayetteville"/>
    <s v="Arkansas"/>
    <n v="72701"/>
    <s v="South"/>
    <s v="OFF-BI-10004318"/>
    <x v="1"/>
    <s v="Binders"/>
    <s v="Ibico EB-19 Dual Function Manual Binding System"/>
    <n v="691.96"/>
    <x v="4"/>
    <n v="0"/>
    <x v="3364"/>
  </r>
  <r>
    <n v="3850"/>
    <s v="CA-2014-161053"/>
    <n v="2014"/>
    <d v="2014-09-23T00:00:00"/>
    <d v="2014-09-24T00:00:00"/>
    <s v="First Class"/>
    <x v="32"/>
    <s v="Joel Eaton"/>
    <s v="Consumer"/>
    <x v="0"/>
    <s v="Fayetteville"/>
    <s v="Arkansas"/>
    <n v="72701"/>
    <s v="South"/>
    <s v="TEC-AC-10004633"/>
    <x v="2"/>
    <s v="Accessories"/>
    <s v="Verbatim 25 GB 6x Blu-ray Single Layer Recordable Disc, 3/Pack"/>
    <n v="34.950000000000003"/>
    <x v="2"/>
    <n v="0"/>
    <x v="3068"/>
  </r>
  <r>
    <n v="3851"/>
    <s v="CA-2012-142377"/>
    <n v="2012"/>
    <d v="2012-12-04T00:00:00"/>
    <d v="2012-12-09T00:00:00"/>
    <s v="Standard Class"/>
    <x v="99"/>
    <s v="Michael Stewart"/>
    <s v="Corporate"/>
    <x v="0"/>
    <s v="Springfield"/>
    <s v="Missouri"/>
    <n v="65807"/>
    <s v="Central"/>
    <s v="OFF-PA-10001970"/>
    <x v="1"/>
    <s v="Paper"/>
    <s v="Xerox 1881"/>
    <n v="85.96"/>
    <x v="3"/>
    <n v="0"/>
    <x v="3365"/>
  </r>
  <r>
    <n v="3852"/>
    <s v="CA-2012-127593"/>
    <n v="2012"/>
    <d v="2012-09-21T00:00:00"/>
    <d v="2012-09-21T00:00:00"/>
    <s v="Same Day"/>
    <x v="723"/>
    <s v="Duane Huffman"/>
    <s v="Home Office"/>
    <x v="0"/>
    <s v="Quincy"/>
    <s v="Massachusetts"/>
    <n v="2169"/>
    <s v="East"/>
    <s v="FUR-FU-10004006"/>
    <x v="0"/>
    <s v="Furnishings"/>
    <s v="Deflect-o DuraMat Lighweight, Studded, Beveled Mat for Low Pile Carpeting"/>
    <n v="85.3"/>
    <x v="0"/>
    <n v="0"/>
    <x v="3366"/>
  </r>
  <r>
    <n v="3853"/>
    <s v="CA-2014-130526"/>
    <n v="2014"/>
    <d v="2014-11-27T00:00:00"/>
    <d v="2014-11-30T00:00:00"/>
    <s v="First Class"/>
    <x v="150"/>
    <s v="Guy Thornton"/>
    <s v="Consumer"/>
    <x v="0"/>
    <s v="Rockford"/>
    <s v="Illinois"/>
    <n v="61107"/>
    <s v="Central"/>
    <s v="OFF-BI-10001524"/>
    <x v="1"/>
    <s v="Binders"/>
    <s v="GBC Premium Transparent Covers with Diagonal Lined Pattern"/>
    <n v="33.567999999999991"/>
    <x v="8"/>
    <n v="0.8"/>
    <x v="3367"/>
  </r>
  <r>
    <n v="3854"/>
    <s v="US-2014-131849"/>
    <n v="2014"/>
    <d v="2014-06-07T00:00:00"/>
    <d v="2014-06-11T00:00:00"/>
    <s v="Standard Class"/>
    <x v="689"/>
    <s v="Gary Hansen"/>
    <s v="Home Office"/>
    <x v="0"/>
    <s v="San Francisco"/>
    <s v="California"/>
    <n v="94122"/>
    <s v="West"/>
    <s v="FUR-FU-10004164"/>
    <x v="0"/>
    <s v="Furnishings"/>
    <s v="Eldon 300 Class Desk Accessories, Black"/>
    <n v="4.95"/>
    <x v="7"/>
    <n v="0"/>
    <x v="3368"/>
  </r>
  <r>
    <n v="3855"/>
    <s v="US-2014-131849"/>
    <n v="2014"/>
    <d v="2014-06-07T00:00:00"/>
    <d v="2014-06-11T00:00:00"/>
    <s v="Standard Class"/>
    <x v="689"/>
    <s v="Gary Hansen"/>
    <s v="Home Office"/>
    <x v="0"/>
    <s v="San Francisco"/>
    <s v="California"/>
    <n v="94122"/>
    <s v="West"/>
    <s v="OFF-ST-10002957"/>
    <x v="1"/>
    <s v="Storage"/>
    <s v="Sterilite Show Offs Storage Containers"/>
    <n v="26.400000000000002"/>
    <x v="2"/>
    <n v="0"/>
    <x v="232"/>
  </r>
  <r>
    <n v="3856"/>
    <s v="US-2014-105389"/>
    <n v="2014"/>
    <d v="2014-10-24T00:00:00"/>
    <d v="2014-10-29T00:00:00"/>
    <s v="Second Class"/>
    <x v="661"/>
    <s v="Darrin Martin"/>
    <s v="Consumer"/>
    <x v="0"/>
    <s v="San Antonio"/>
    <s v="Texas"/>
    <n v="78207"/>
    <s v="Central"/>
    <s v="OFF-BI-10004364"/>
    <x v="1"/>
    <s v="Binders"/>
    <s v="Storex Dura Pro Binders"/>
    <n v="3.5639999999999992"/>
    <x v="1"/>
    <n v="0.8"/>
    <x v="3369"/>
  </r>
  <r>
    <n v="3857"/>
    <s v="US-2014-105389"/>
    <n v="2014"/>
    <d v="2014-10-24T00:00:00"/>
    <d v="2014-10-29T00:00:00"/>
    <s v="Second Class"/>
    <x v="661"/>
    <s v="Darrin Martin"/>
    <s v="Consumer"/>
    <x v="0"/>
    <s v="San Antonio"/>
    <s v="Texas"/>
    <n v="78207"/>
    <s v="Central"/>
    <s v="TEC-PH-10002824"/>
    <x v="2"/>
    <s v="Phones"/>
    <s v="Jabra SPEAK 410 Multidevice Speakerphone"/>
    <n v="823.96000000000015"/>
    <x v="2"/>
    <n v="0.2"/>
    <x v="3337"/>
  </r>
  <r>
    <n v="3858"/>
    <s v="US-2014-105389"/>
    <n v="2014"/>
    <d v="2014-10-24T00:00:00"/>
    <d v="2014-10-29T00:00:00"/>
    <s v="Second Class"/>
    <x v="661"/>
    <s v="Darrin Martin"/>
    <s v="Consumer"/>
    <x v="0"/>
    <s v="San Antonio"/>
    <s v="Texas"/>
    <n v="78207"/>
    <s v="Central"/>
    <s v="OFF-AR-10000634"/>
    <x v="1"/>
    <s v="Art"/>
    <s v="Newell 320"/>
    <n v="10.272000000000002"/>
    <x v="1"/>
    <n v="0.2"/>
    <x v="3370"/>
  </r>
  <r>
    <n v="3859"/>
    <s v="CA-2011-140816"/>
    <n v="2011"/>
    <d v="2011-12-20T00:00:00"/>
    <d v="2011-12-20T00:00:00"/>
    <s v="Same Day"/>
    <x v="646"/>
    <s v="Toby Carlisle"/>
    <s v="Consumer"/>
    <x v="0"/>
    <s v="Thornton"/>
    <s v="Colorado"/>
    <n v="80229"/>
    <s v="West"/>
    <s v="TEC-AC-10001539"/>
    <x v="2"/>
    <s v="Accessories"/>
    <s v="Logitech G430 Surround Sound Gaming Headset with Dolby 7.1 Technology"/>
    <n v="447.94399999999996"/>
    <x v="3"/>
    <n v="0.2"/>
    <x v="3371"/>
  </r>
  <r>
    <n v="3860"/>
    <s v="CA-2014-154039"/>
    <n v="2014"/>
    <d v="2014-02-18T00:00:00"/>
    <d v="2014-02-23T00:00:00"/>
    <s v="Standard Class"/>
    <x v="451"/>
    <s v="Julie Kriz"/>
    <s v="Home Office"/>
    <x v="0"/>
    <s v="Chicago"/>
    <s v="Illinois"/>
    <n v="60653"/>
    <s v="Central"/>
    <s v="FUR-TA-10001932"/>
    <x v="0"/>
    <s v="Tables"/>
    <s v="Chromcraft 48&quot; x 96&quot; Racetrack Double Pedestal Table"/>
    <n v="480.96"/>
    <x v="1"/>
    <n v="0.5"/>
    <x v="3372"/>
  </r>
  <r>
    <n v="3861"/>
    <s v="CA-2014-154039"/>
    <n v="2014"/>
    <d v="2014-02-18T00:00:00"/>
    <d v="2014-02-23T00:00:00"/>
    <s v="Standard Class"/>
    <x v="451"/>
    <s v="Julie Kriz"/>
    <s v="Home Office"/>
    <x v="0"/>
    <s v="Chicago"/>
    <s v="Illinois"/>
    <n v="60653"/>
    <s v="Central"/>
    <s v="TEC-PH-10002789"/>
    <x v="2"/>
    <s v="Phones"/>
    <s v="LG Exalt"/>
    <n v="124.79200000000002"/>
    <x v="7"/>
    <n v="0.2"/>
    <x v="3373"/>
  </r>
  <r>
    <n v="3862"/>
    <s v="CA-2011-135755"/>
    <n v="2011"/>
    <d v="2011-05-03T00:00:00"/>
    <d v="2011-05-10T00:00:00"/>
    <s v="Standard Class"/>
    <x v="720"/>
    <s v="Nathan Cano"/>
    <s v="Consumer"/>
    <x v="0"/>
    <s v="Yonkers"/>
    <s v="New York"/>
    <n v="10701"/>
    <s v="East"/>
    <s v="OFF-BI-10004828"/>
    <x v="1"/>
    <s v="Binders"/>
    <s v="GBC Poly Designer Binding Covers"/>
    <n v="40.176000000000002"/>
    <x v="1"/>
    <n v="0.2"/>
    <x v="3374"/>
  </r>
  <r>
    <n v="3863"/>
    <s v="CA-2011-135755"/>
    <n v="2011"/>
    <d v="2011-05-03T00:00:00"/>
    <d v="2011-05-10T00:00:00"/>
    <s v="Standard Class"/>
    <x v="720"/>
    <s v="Nathan Cano"/>
    <s v="Consumer"/>
    <x v="0"/>
    <s v="Yonkers"/>
    <s v="New York"/>
    <n v="10701"/>
    <s v="East"/>
    <s v="OFF-BI-10003981"/>
    <x v="1"/>
    <s v="Binders"/>
    <s v="Avery Durable Plastic 1&quot; Binders"/>
    <n v="10.896000000000001"/>
    <x v="1"/>
    <n v="0.2"/>
    <x v="3375"/>
  </r>
  <r>
    <n v="3864"/>
    <s v="CA-2014-123246"/>
    <n v="2014"/>
    <d v="2014-10-18T00:00:00"/>
    <d v="2014-10-20T00:00:00"/>
    <s v="Second Class"/>
    <x v="195"/>
    <s v="Astrea Jones"/>
    <s v="Consumer"/>
    <x v="0"/>
    <s v="San Diego"/>
    <s v="California"/>
    <n v="92037"/>
    <s v="West"/>
    <s v="OFF-AR-10001770"/>
    <x v="1"/>
    <s v="Art"/>
    <s v="Economy #2 Pencils"/>
    <n v="10.64"/>
    <x v="4"/>
    <n v="0"/>
    <x v="3376"/>
  </r>
  <r>
    <n v="3865"/>
    <s v="CA-2012-157133"/>
    <n v="2012"/>
    <d v="2012-11-28T00:00:00"/>
    <d v="2012-12-03T00:00:00"/>
    <s v="Standard Class"/>
    <x v="62"/>
    <s v="Lena Creighton"/>
    <s v="Consumer"/>
    <x v="0"/>
    <s v="Champaign"/>
    <s v="Illinois"/>
    <n v="61821"/>
    <s v="Central"/>
    <s v="FUR-FU-10004904"/>
    <x v="0"/>
    <s v="Furnishings"/>
    <s v="Eldon &quot;L&quot; Workstation Diamond Chairmat"/>
    <n v="151.96"/>
    <x v="2"/>
    <n v="0.6"/>
    <x v="3377"/>
  </r>
  <r>
    <n v="3866"/>
    <s v="CA-2011-124709"/>
    <n v="2011"/>
    <d v="2011-07-27T00:00:00"/>
    <d v="2011-07-29T00:00:00"/>
    <s v="Second Class"/>
    <x v="543"/>
    <s v="Giulietta Weimer"/>
    <s v="Consumer"/>
    <x v="0"/>
    <s v="San Francisco"/>
    <s v="California"/>
    <n v="94122"/>
    <s v="West"/>
    <s v="TEC-AC-10002842"/>
    <x v="2"/>
    <s v="Accessories"/>
    <s v="WD My Passport Ultra 2TB Portable External Hard Drive"/>
    <n v="238"/>
    <x v="0"/>
    <n v="0"/>
    <x v="1785"/>
  </r>
  <r>
    <n v="3867"/>
    <s v="CA-2014-146360"/>
    <n v="2014"/>
    <d v="2014-04-24T00:00:00"/>
    <d v="2014-04-26T00:00:00"/>
    <s v="Second Class"/>
    <x v="253"/>
    <s v="Sean Christensen"/>
    <s v="Consumer"/>
    <x v="0"/>
    <s v="Lawrence"/>
    <s v="Indiana"/>
    <n v="46226"/>
    <s v="Central"/>
    <s v="TEC-AC-10003590"/>
    <x v="2"/>
    <s v="Accessories"/>
    <s v="TRENDnet 56K USB 2.0 Phone, Internet and Fax Modem"/>
    <n v="155.34"/>
    <x v="5"/>
    <n v="0"/>
    <x v="3378"/>
  </r>
  <r>
    <n v="3868"/>
    <s v="CA-2012-132486"/>
    <n v="2012"/>
    <d v="2012-10-23T00:00:00"/>
    <d v="2012-10-27T00:00:00"/>
    <s v="Second Class"/>
    <x v="282"/>
    <s v="Jay Fein"/>
    <s v="Consumer"/>
    <x v="0"/>
    <s v="San Diego"/>
    <s v="California"/>
    <n v="92105"/>
    <s v="West"/>
    <s v="TEC-AC-10000710"/>
    <x v="2"/>
    <s v="Accessories"/>
    <s v="Maxell DVD-RAM Discs"/>
    <n v="148.32"/>
    <x v="6"/>
    <n v="0"/>
    <x v="3379"/>
  </r>
  <r>
    <n v="3869"/>
    <s v="CA-2012-132486"/>
    <n v="2012"/>
    <d v="2012-10-23T00:00:00"/>
    <d v="2012-10-27T00:00:00"/>
    <s v="Second Class"/>
    <x v="282"/>
    <s v="Jay Fein"/>
    <s v="Consumer"/>
    <x v="0"/>
    <s v="San Diego"/>
    <s v="California"/>
    <n v="92105"/>
    <s v="West"/>
    <s v="FUR-CH-10004495"/>
    <x v="0"/>
    <s v="Chairs"/>
    <s v="Global Leather and Oak Executive Chair, Black"/>
    <n v="240.78400000000002"/>
    <x v="7"/>
    <n v="0.2"/>
    <x v="3380"/>
  </r>
  <r>
    <n v="3870"/>
    <s v="CA-2012-132486"/>
    <n v="2012"/>
    <d v="2012-10-23T00:00:00"/>
    <d v="2012-10-27T00:00:00"/>
    <s v="Second Class"/>
    <x v="282"/>
    <s v="Jay Fein"/>
    <s v="Consumer"/>
    <x v="0"/>
    <s v="San Diego"/>
    <s v="California"/>
    <n v="92105"/>
    <s v="West"/>
    <s v="FUR-CH-10004540"/>
    <x v="0"/>
    <s v="Chairs"/>
    <s v="Global Chrome Stack Chair"/>
    <n v="191.96800000000002"/>
    <x v="3"/>
    <n v="0.2"/>
    <x v="3381"/>
  </r>
  <r>
    <n v="3871"/>
    <s v="CA-2012-132486"/>
    <n v="2012"/>
    <d v="2012-10-23T00:00:00"/>
    <d v="2012-10-27T00:00:00"/>
    <s v="Second Class"/>
    <x v="282"/>
    <s v="Jay Fein"/>
    <s v="Consumer"/>
    <x v="0"/>
    <s v="San Diego"/>
    <s v="California"/>
    <n v="92105"/>
    <s v="West"/>
    <s v="OFF-PA-10004971"/>
    <x v="1"/>
    <s v="Paper"/>
    <s v="Xerox 196"/>
    <n v="11.56"/>
    <x v="0"/>
    <n v="0"/>
    <x v="1302"/>
  </r>
  <r>
    <n v="3872"/>
    <s v="CA-2012-132486"/>
    <n v="2012"/>
    <d v="2012-10-23T00:00:00"/>
    <d v="2012-10-27T00:00:00"/>
    <s v="Second Class"/>
    <x v="282"/>
    <s v="Jay Fein"/>
    <s v="Consumer"/>
    <x v="0"/>
    <s v="San Diego"/>
    <s v="California"/>
    <n v="92105"/>
    <s v="West"/>
    <s v="OFF-EN-10002600"/>
    <x v="1"/>
    <s v="Envelopes"/>
    <s v="Redi-Strip #10 Envelopes, 4 1/8 x 9 1/2"/>
    <n v="11.8"/>
    <x v="4"/>
    <n v="0"/>
    <x v="3382"/>
  </r>
  <r>
    <n v="3873"/>
    <s v="CA-2012-132486"/>
    <n v="2012"/>
    <d v="2012-10-23T00:00:00"/>
    <d v="2012-10-27T00:00:00"/>
    <s v="Second Class"/>
    <x v="282"/>
    <s v="Jay Fein"/>
    <s v="Consumer"/>
    <x v="0"/>
    <s v="San Diego"/>
    <s v="California"/>
    <n v="92105"/>
    <s v="West"/>
    <s v="FUR-CH-10001854"/>
    <x v="0"/>
    <s v="Chairs"/>
    <s v="Office Star - Professional Matrix Back Chair with 2-to-1 Synchro Tilt and Mesh Fabric Seat"/>
    <n v="842.35200000000009"/>
    <x v="1"/>
    <n v="0.2"/>
    <x v="3383"/>
  </r>
  <r>
    <n v="3874"/>
    <s v="CA-2013-136231"/>
    <n v="2013"/>
    <d v="2013-09-06T00:00:00"/>
    <d v="2013-09-08T00:00:00"/>
    <s v="Second Class"/>
    <x v="661"/>
    <s v="Darrin Martin"/>
    <s v="Consumer"/>
    <x v="0"/>
    <s v="Johnson City"/>
    <s v="Tennessee"/>
    <n v="37604"/>
    <s v="South"/>
    <s v="OFF-EN-10001099"/>
    <x v="1"/>
    <s v="Envelopes"/>
    <s v="Staples"/>
    <n v="23.472000000000001"/>
    <x v="1"/>
    <n v="0.2"/>
    <x v="3384"/>
  </r>
  <r>
    <n v="3875"/>
    <s v="CA-2013-136231"/>
    <n v="2013"/>
    <d v="2013-09-06T00:00:00"/>
    <d v="2013-09-08T00:00:00"/>
    <s v="Second Class"/>
    <x v="661"/>
    <s v="Darrin Martin"/>
    <s v="Consumer"/>
    <x v="0"/>
    <s v="Johnson City"/>
    <s v="Tennessee"/>
    <n v="37604"/>
    <s v="South"/>
    <s v="OFF-BI-10001597"/>
    <x v="1"/>
    <s v="Binders"/>
    <s v="Wilson Jones Ledger-Size, Piano-Hinge Binder, 2&quot;, Blue"/>
    <n v="86.058000000000007"/>
    <x v="3"/>
    <n v="0.7"/>
    <x v="3385"/>
  </r>
  <r>
    <n v="3876"/>
    <s v="CA-2013-136231"/>
    <n v="2013"/>
    <d v="2013-09-06T00:00:00"/>
    <d v="2013-09-08T00:00:00"/>
    <s v="Second Class"/>
    <x v="661"/>
    <s v="Darrin Martin"/>
    <s v="Consumer"/>
    <x v="0"/>
    <s v="Johnson City"/>
    <s v="Tennessee"/>
    <n v="37604"/>
    <s v="South"/>
    <s v="TEC-PH-10002660"/>
    <x v="2"/>
    <s v="Phones"/>
    <s v="Nortel Networks T7316 E Nt8 B27"/>
    <n v="108.78399999999999"/>
    <x v="0"/>
    <n v="0.2"/>
    <x v="3386"/>
  </r>
  <r>
    <n v="3877"/>
    <s v="CA-2013-136231"/>
    <n v="2013"/>
    <d v="2013-09-06T00:00:00"/>
    <d v="2013-09-08T00:00:00"/>
    <s v="Second Class"/>
    <x v="661"/>
    <s v="Darrin Martin"/>
    <s v="Consumer"/>
    <x v="0"/>
    <s v="Johnson City"/>
    <s v="Tennessee"/>
    <n v="37604"/>
    <s v="South"/>
    <s v="OFF-PA-10000327"/>
    <x v="1"/>
    <s v="Paper"/>
    <s v="Xerox 1971"/>
    <n v="10.272000000000002"/>
    <x v="1"/>
    <n v="0.2"/>
    <x v="1603"/>
  </r>
  <r>
    <n v="3878"/>
    <s v="CA-2013-140641"/>
    <n v="2013"/>
    <d v="2013-10-29T00:00:00"/>
    <d v="2013-11-03T00:00:00"/>
    <s v="Standard Class"/>
    <x v="212"/>
    <s v="Emily Phan"/>
    <s v="Consumer"/>
    <x v="0"/>
    <s v="Tampa"/>
    <s v="Florida"/>
    <n v="33614"/>
    <s v="South"/>
    <s v="OFF-BI-10001191"/>
    <x v="1"/>
    <s v="Binders"/>
    <s v="Canvas Sectional Post Binders"/>
    <n v="38.190000000000012"/>
    <x v="2"/>
    <n v="0.7"/>
    <x v="3387"/>
  </r>
  <r>
    <n v="3879"/>
    <s v="CA-2011-151001"/>
    <n v="2011"/>
    <d v="2011-04-05T00:00:00"/>
    <d v="2011-04-07T00:00:00"/>
    <s v="First Class"/>
    <x v="189"/>
    <s v="John Grady"/>
    <s v="Corporate"/>
    <x v="0"/>
    <s v="Decatur"/>
    <s v="Illinois"/>
    <n v="62521"/>
    <s v="Central"/>
    <s v="OFF-ST-10003455"/>
    <x v="1"/>
    <s v="Storage"/>
    <s v="Tenex File Box, Personal Filing Tote with Lid, Black"/>
    <n v="49.632000000000005"/>
    <x v="4"/>
    <n v="0.2"/>
    <x v="185"/>
  </r>
  <r>
    <n v="3880"/>
    <s v="CA-2011-151001"/>
    <n v="2011"/>
    <d v="2011-04-05T00:00:00"/>
    <d v="2011-04-07T00:00:00"/>
    <s v="First Class"/>
    <x v="189"/>
    <s v="John Grady"/>
    <s v="Corporate"/>
    <x v="0"/>
    <s v="Decatur"/>
    <s v="Illinois"/>
    <n v="62521"/>
    <s v="Central"/>
    <s v="OFF-ST-10001031"/>
    <x v="1"/>
    <s v="Storage"/>
    <s v="Adjustable Personal File Tote"/>
    <n v="52.096000000000004"/>
    <x v="4"/>
    <n v="0.2"/>
    <x v="3388"/>
  </r>
  <r>
    <n v="3881"/>
    <s v="CA-2012-129896"/>
    <n v="2012"/>
    <d v="2012-06-15T00:00:00"/>
    <d v="2012-06-20T00:00:00"/>
    <s v="Standard Class"/>
    <x v="724"/>
    <s v="Peter Fuller"/>
    <s v="Consumer"/>
    <x v="0"/>
    <s v="Gilbert"/>
    <s v="Arizona"/>
    <n v="85234"/>
    <s v="West"/>
    <s v="OFF-PA-10002245"/>
    <x v="1"/>
    <s v="Paper"/>
    <s v="Xerox 1895"/>
    <n v="9.5680000000000014"/>
    <x v="0"/>
    <n v="0.2"/>
    <x v="3389"/>
  </r>
  <r>
    <n v="3882"/>
    <s v="CA-2012-129896"/>
    <n v="2012"/>
    <d v="2012-06-15T00:00:00"/>
    <d v="2012-06-20T00:00:00"/>
    <s v="Standard Class"/>
    <x v="724"/>
    <s v="Peter Fuller"/>
    <s v="Consumer"/>
    <x v="0"/>
    <s v="Gilbert"/>
    <s v="Arizona"/>
    <n v="85234"/>
    <s v="West"/>
    <s v="OFF-ST-10004804"/>
    <x v="1"/>
    <s v="Storage"/>
    <s v="Belkin 19&quot; Vented Equipment Shelf, Black"/>
    <n v="82.367999999999995"/>
    <x v="0"/>
    <n v="0.2"/>
    <x v="252"/>
  </r>
  <r>
    <n v="3883"/>
    <s v="CA-2012-129896"/>
    <n v="2012"/>
    <d v="2012-06-15T00:00:00"/>
    <d v="2012-06-20T00:00:00"/>
    <s v="Standard Class"/>
    <x v="724"/>
    <s v="Peter Fuller"/>
    <s v="Consumer"/>
    <x v="0"/>
    <s v="Gilbert"/>
    <s v="Arizona"/>
    <n v="85234"/>
    <s v="West"/>
    <s v="FUR-FU-10004904"/>
    <x v="0"/>
    <s v="Furnishings"/>
    <s v="Eldon &quot;L&quot; Workstation Diamond Chairmat"/>
    <n v="364.70400000000006"/>
    <x v="5"/>
    <n v="0.2"/>
    <x v="3390"/>
  </r>
  <r>
    <n v="3884"/>
    <s v="CA-2012-129896"/>
    <n v="2012"/>
    <d v="2012-06-15T00:00:00"/>
    <d v="2012-06-20T00:00:00"/>
    <s v="Standard Class"/>
    <x v="724"/>
    <s v="Peter Fuller"/>
    <s v="Consumer"/>
    <x v="0"/>
    <s v="Gilbert"/>
    <s v="Arizona"/>
    <n v="85234"/>
    <s v="West"/>
    <s v="FUR-FU-10002396"/>
    <x v="0"/>
    <s v="Furnishings"/>
    <s v="DAX Copper Panel Document Frame, 5 x 7 Size"/>
    <n v="40.256"/>
    <x v="4"/>
    <n v="0.2"/>
    <x v="3391"/>
  </r>
  <r>
    <n v="3885"/>
    <s v="CA-2011-152849"/>
    <n v="2011"/>
    <d v="2011-07-05T00:00:00"/>
    <d v="2011-07-12T00:00:00"/>
    <s v="Standard Class"/>
    <x v="694"/>
    <s v="David Wiener"/>
    <s v="Corporate"/>
    <x v="0"/>
    <s v="Knoxville"/>
    <s v="Tennessee"/>
    <n v="37918"/>
    <s v="South"/>
    <s v="OFF-AR-10002833"/>
    <x v="1"/>
    <s v="Art"/>
    <s v="Newell 322"/>
    <n v="4.3680000000000003"/>
    <x v="1"/>
    <n v="0.2"/>
    <x v="1594"/>
  </r>
  <r>
    <n v="3886"/>
    <s v="US-2014-127341"/>
    <n v="2014"/>
    <d v="2014-01-30T00:00:00"/>
    <d v="2014-02-03T00:00:00"/>
    <s v="Standard Class"/>
    <x v="242"/>
    <s v="Clytie Kelty"/>
    <s v="Consumer"/>
    <x v="0"/>
    <s v="Chicago"/>
    <s v="Illinois"/>
    <n v="60653"/>
    <s v="Central"/>
    <s v="OFF-BI-10001072"/>
    <x v="1"/>
    <s v="Binders"/>
    <s v="GBC Clear Cover, 8-1/2 x 11, unpunched, 25 covers per pack"/>
    <n v="12.127999999999997"/>
    <x v="4"/>
    <n v="0.8"/>
    <x v="3392"/>
  </r>
  <r>
    <n v="3887"/>
    <s v="CA-2013-167759"/>
    <n v="2013"/>
    <d v="2013-03-04T00:00:00"/>
    <d v="2013-03-09T00:00:00"/>
    <s v="Second Class"/>
    <x v="113"/>
    <s v="Craig Carreira"/>
    <s v="Consumer"/>
    <x v="0"/>
    <s v="Bloomington"/>
    <s v="Indiana"/>
    <n v="47401"/>
    <s v="Central"/>
    <s v="TEC-PH-10003171"/>
    <x v="2"/>
    <s v="Phones"/>
    <s v="Plantronics Encore H101 Dual Earpieces Headset"/>
    <n v="134.85000000000002"/>
    <x v="1"/>
    <n v="0"/>
    <x v="3393"/>
  </r>
  <r>
    <n v="3888"/>
    <s v="CA-2011-100895"/>
    <n v="2011"/>
    <d v="2011-06-02T00:00:00"/>
    <d v="2011-06-06T00:00:00"/>
    <s v="Standard Class"/>
    <x v="647"/>
    <s v="Stewart Visinsky"/>
    <s v="Consumer"/>
    <x v="0"/>
    <s v="Roswell"/>
    <s v="Georgia"/>
    <n v="30076"/>
    <s v="South"/>
    <s v="OFF-AR-10004511"/>
    <x v="1"/>
    <s v="Art"/>
    <s v="Sanford Colorific Scented Colored Pencils, 12/Pack"/>
    <n v="8.56"/>
    <x v="0"/>
    <n v="0"/>
    <x v="3394"/>
  </r>
  <r>
    <n v="3889"/>
    <s v="CA-2011-100895"/>
    <n v="2011"/>
    <d v="2011-06-02T00:00:00"/>
    <d v="2011-06-06T00:00:00"/>
    <s v="Standard Class"/>
    <x v="647"/>
    <s v="Stewart Visinsky"/>
    <s v="Consumer"/>
    <x v="0"/>
    <s v="Roswell"/>
    <s v="Georgia"/>
    <n v="30076"/>
    <s v="South"/>
    <s v="TEC-PH-10001425"/>
    <x v="2"/>
    <s v="Phones"/>
    <s v="Mophie Juice Pack Helium for iPhone"/>
    <n v="239.96999999999997"/>
    <x v="1"/>
    <n v="0"/>
    <x v="3395"/>
  </r>
  <r>
    <n v="3890"/>
    <s v="CA-2011-100895"/>
    <n v="2011"/>
    <d v="2011-06-02T00:00:00"/>
    <d v="2011-06-06T00:00:00"/>
    <s v="Standard Class"/>
    <x v="647"/>
    <s v="Stewart Visinsky"/>
    <s v="Consumer"/>
    <x v="0"/>
    <s v="Roswell"/>
    <s v="Georgia"/>
    <n v="30076"/>
    <s v="South"/>
    <s v="OFF-ST-10001490"/>
    <x v="1"/>
    <s v="Storage"/>
    <s v="Hot File 7-Pocket, Floor Stand"/>
    <n v="356.94"/>
    <x v="0"/>
    <n v="0"/>
    <x v="3396"/>
  </r>
  <r>
    <n v="3891"/>
    <s v="US-2013-163881"/>
    <n v="2013"/>
    <d v="2013-11-25T00:00:00"/>
    <d v="2013-12-01T00:00:00"/>
    <s v="Standard Class"/>
    <x v="133"/>
    <s v="Sung Pak"/>
    <s v="Corporate"/>
    <x v="0"/>
    <s v="Los Angeles"/>
    <s v="California"/>
    <n v="90036"/>
    <s v="West"/>
    <s v="TEC-AC-10003033"/>
    <x v="2"/>
    <s v="Accessories"/>
    <s v="Plantronics CS510 - Over-the-Head monaural Wireless Headset System"/>
    <n v="659.9"/>
    <x v="0"/>
    <n v="0"/>
    <x v="3397"/>
  </r>
  <r>
    <n v="3892"/>
    <s v="US-2013-163881"/>
    <n v="2013"/>
    <d v="2013-11-25T00:00:00"/>
    <d v="2013-12-01T00:00:00"/>
    <s v="Standard Class"/>
    <x v="133"/>
    <s v="Sung Pak"/>
    <s v="Corporate"/>
    <x v="0"/>
    <s v="Los Angeles"/>
    <s v="California"/>
    <n v="90036"/>
    <s v="West"/>
    <s v="FUR-CH-10001394"/>
    <x v="0"/>
    <s v="Chairs"/>
    <s v="Global Leather Executive Chair"/>
    <n v="1684.7520000000002"/>
    <x v="5"/>
    <n v="0.2"/>
    <x v="3398"/>
  </r>
  <r>
    <n v="3893"/>
    <s v="US-2013-163881"/>
    <n v="2013"/>
    <d v="2013-11-25T00:00:00"/>
    <d v="2013-12-01T00:00:00"/>
    <s v="Standard Class"/>
    <x v="133"/>
    <s v="Sung Pak"/>
    <s v="Corporate"/>
    <x v="0"/>
    <s v="Los Angeles"/>
    <s v="California"/>
    <n v="90036"/>
    <s v="West"/>
    <s v="TEC-AC-10000420"/>
    <x v="2"/>
    <s v="Accessories"/>
    <s v="Logitech G500s Laser Gaming Mouse with Adjustable Weight Tuning"/>
    <n v="559.91999999999996"/>
    <x v="8"/>
    <n v="0"/>
    <x v="3399"/>
  </r>
  <r>
    <n v="3894"/>
    <s v="US-2013-144547"/>
    <n v="2013"/>
    <d v="2013-11-11T00:00:00"/>
    <d v="2013-11-15T00:00:00"/>
    <s v="Standard Class"/>
    <x v="474"/>
    <s v="Maxwell Schwartz"/>
    <s v="Consumer"/>
    <x v="0"/>
    <s v="Houston"/>
    <s v="Texas"/>
    <n v="77036"/>
    <s v="Central"/>
    <s v="TEC-AC-10004901"/>
    <x v="2"/>
    <s v="Accessories"/>
    <s v="Kensington SlimBlade Notebook Wireless Mouse with Nano Receiver "/>
    <n v="279.94400000000002"/>
    <x v="3"/>
    <n v="0.2"/>
    <x v="3400"/>
  </r>
  <r>
    <n v="3895"/>
    <s v="US-2011-112200"/>
    <n v="2011"/>
    <d v="2011-11-22T00:00:00"/>
    <d v="2011-11-28T00:00:00"/>
    <s v="Standard Class"/>
    <x v="679"/>
    <s v="Tony Chapman"/>
    <s v="Home Office"/>
    <x v="0"/>
    <s v="Bolingbrook"/>
    <s v="Illinois"/>
    <n v="60440"/>
    <s v="Central"/>
    <s v="OFF-BI-10002571"/>
    <x v="1"/>
    <s v="Binders"/>
    <s v="Avery Framed View Binder, EZD Ring (Locking), Navy, 1 1/2&quot;"/>
    <n v="9.9799999999999969"/>
    <x v="2"/>
    <n v="0.8"/>
    <x v="3401"/>
  </r>
  <r>
    <n v="3896"/>
    <s v="CA-2014-110212"/>
    <n v="2014"/>
    <d v="2014-05-02T00:00:00"/>
    <d v="2014-05-06T00:00:00"/>
    <s v="Standard Class"/>
    <x v="319"/>
    <s v="Sanjit Jacobs"/>
    <s v="Home Office"/>
    <x v="0"/>
    <s v="Texarkana"/>
    <s v="Arkansas"/>
    <n v="71854"/>
    <s v="South"/>
    <s v="TEC-AC-10002331"/>
    <x v="2"/>
    <s v="Accessories"/>
    <s v="Maxell 74 Minute CDR, 10/Pack"/>
    <n v="48.9"/>
    <x v="2"/>
    <n v="0"/>
    <x v="3402"/>
  </r>
  <r>
    <n v="3897"/>
    <s v="CA-2014-134285"/>
    <n v="2014"/>
    <d v="2014-12-08T00:00:00"/>
    <d v="2014-12-13T00:00:00"/>
    <s v="Standard Class"/>
    <x v="103"/>
    <s v="David Smith"/>
    <s v="Corporate"/>
    <x v="0"/>
    <s v="San Antonio"/>
    <s v="Texas"/>
    <n v="78207"/>
    <s v="Central"/>
    <s v="OFF-FA-10000611"/>
    <x v="1"/>
    <s v="Fasteners"/>
    <s v="Binder Clips by OIC"/>
    <n v="3.5519999999999996"/>
    <x v="1"/>
    <n v="0.2"/>
    <x v="3403"/>
  </r>
  <r>
    <n v="3898"/>
    <s v="CA-2014-134285"/>
    <n v="2014"/>
    <d v="2014-12-08T00:00:00"/>
    <d v="2014-12-13T00:00:00"/>
    <s v="Standard Class"/>
    <x v="103"/>
    <s v="David Smith"/>
    <s v="Corporate"/>
    <x v="0"/>
    <s v="San Antonio"/>
    <s v="Texas"/>
    <n v="78207"/>
    <s v="Central"/>
    <s v="OFF-PA-10000304"/>
    <x v="1"/>
    <s v="Paper"/>
    <s v="Xerox 1995"/>
    <n v="15.552000000000003"/>
    <x v="1"/>
    <n v="0.2"/>
    <x v="12"/>
  </r>
  <r>
    <n v="3899"/>
    <s v="CA-2014-102267"/>
    <n v="2014"/>
    <d v="2014-12-01T00:00:00"/>
    <d v="2014-12-05T00:00:00"/>
    <s v="Standard Class"/>
    <x v="561"/>
    <s v="Stuart Calhoun"/>
    <s v="Consumer"/>
    <x v="0"/>
    <s v="Edinburg"/>
    <s v="Texas"/>
    <n v="78539"/>
    <s v="Central"/>
    <s v="OFF-FA-10000611"/>
    <x v="1"/>
    <s v="Fasteners"/>
    <s v="Binder Clips by OIC"/>
    <n v="2.3679999999999999"/>
    <x v="0"/>
    <n v="0.2"/>
    <x v="3354"/>
  </r>
  <r>
    <n v="3900"/>
    <s v="CA-2014-157980"/>
    <n v="2014"/>
    <d v="2014-12-08T00:00:00"/>
    <d v="2014-12-10T00:00:00"/>
    <s v="First Class"/>
    <x v="129"/>
    <s v="Shahid Hopkins"/>
    <s v="Consumer"/>
    <x v="0"/>
    <s v="Toledo"/>
    <s v="Ohio"/>
    <n v="43615"/>
    <s v="East"/>
    <s v="TEC-AC-10002567"/>
    <x v="2"/>
    <s v="Accessories"/>
    <s v="Logitech G602 Wireless Gaming Mouse"/>
    <n v="127.98399999999999"/>
    <x v="0"/>
    <n v="0.2"/>
    <x v="3404"/>
  </r>
  <r>
    <n v="3901"/>
    <s v="CA-2012-121097"/>
    <n v="2012"/>
    <d v="2012-01-03T00:00:00"/>
    <d v="2012-01-08T00:00:00"/>
    <s v="Standard Class"/>
    <x v="245"/>
    <s v="Sylvia Foulston"/>
    <s v="Corporate"/>
    <x v="0"/>
    <s v="Baytown"/>
    <s v="Texas"/>
    <n v="77520"/>
    <s v="Central"/>
    <s v="OFF-PA-10001937"/>
    <x v="1"/>
    <s v="Paper"/>
    <s v="Xerox 21"/>
    <n v="10.368000000000002"/>
    <x v="0"/>
    <n v="0.2"/>
    <x v="572"/>
  </r>
  <r>
    <n v="3902"/>
    <s v="CA-2012-151043"/>
    <n v="2012"/>
    <d v="2012-11-14T00:00:00"/>
    <d v="2012-11-20T00:00:00"/>
    <s v="Standard Class"/>
    <x v="67"/>
    <s v="Maureen Gastineau"/>
    <s v="Home Office"/>
    <x v="0"/>
    <s v="Philadelphia"/>
    <s v="Pennsylvania"/>
    <n v="19143"/>
    <s v="East"/>
    <s v="TEC-AC-10001090"/>
    <x v="2"/>
    <s v="Accessories"/>
    <s v="Micro Innovations Wireless Classic Keyboard with Mouse"/>
    <n v="47.984000000000002"/>
    <x v="0"/>
    <n v="0.2"/>
    <x v="3405"/>
  </r>
  <r>
    <n v="3903"/>
    <s v="US-2012-119312"/>
    <n v="2012"/>
    <d v="2012-10-02T00:00:00"/>
    <d v="2012-10-07T00:00:00"/>
    <s v="Second Class"/>
    <x v="37"/>
    <s v="Christopher Schild"/>
    <s v="Home Office"/>
    <x v="0"/>
    <s v="Los Angeles"/>
    <s v="California"/>
    <n v="90045"/>
    <s v="West"/>
    <s v="OFF-ST-10000943"/>
    <x v="1"/>
    <s v="Storage"/>
    <s v="Eldon ProFile File 'N Store Portable File Tub Letter/Legal Size Black"/>
    <n v="270.33999999999997"/>
    <x v="9"/>
    <n v="0"/>
    <x v="3406"/>
  </r>
  <r>
    <n v="3904"/>
    <s v="CA-2012-167010"/>
    <n v="2012"/>
    <d v="2012-04-05T00:00:00"/>
    <d v="2012-04-10T00:00:00"/>
    <s v="Standard Class"/>
    <x v="725"/>
    <s v="Valerie Takahito"/>
    <s v="Home Office"/>
    <x v="0"/>
    <s v="Philadelphia"/>
    <s v="Pennsylvania"/>
    <n v="19143"/>
    <s v="East"/>
    <s v="OFF-AP-10004036"/>
    <x v="1"/>
    <s v="Appliances"/>
    <s v="Bionaire 99.97% HEPA Air Cleaner"/>
    <n v="98.111999999999995"/>
    <x v="3"/>
    <n v="0.2"/>
    <x v="3407"/>
  </r>
  <r>
    <n v="3905"/>
    <s v="CA-2012-167010"/>
    <n v="2012"/>
    <d v="2012-04-05T00:00:00"/>
    <d v="2012-04-10T00:00:00"/>
    <s v="Standard Class"/>
    <x v="725"/>
    <s v="Valerie Takahito"/>
    <s v="Home Office"/>
    <x v="0"/>
    <s v="Philadelphia"/>
    <s v="Pennsylvania"/>
    <n v="19143"/>
    <s v="East"/>
    <s v="OFF-ST-10003816"/>
    <x v="1"/>
    <s v="Storage"/>
    <s v="Fellowes High-Stak Drawer Files"/>
    <n v="563.80799999999999"/>
    <x v="4"/>
    <n v="0.2"/>
    <x v="2778"/>
  </r>
  <r>
    <n v="3906"/>
    <s v="CA-2012-167010"/>
    <n v="2012"/>
    <d v="2012-04-05T00:00:00"/>
    <d v="2012-04-10T00:00:00"/>
    <s v="Standard Class"/>
    <x v="725"/>
    <s v="Valerie Takahito"/>
    <s v="Home Office"/>
    <x v="0"/>
    <s v="Philadelphia"/>
    <s v="Pennsylvania"/>
    <n v="19143"/>
    <s v="East"/>
    <s v="OFF-BI-10002072"/>
    <x v="1"/>
    <s v="Binders"/>
    <s v="Cardinal Slant-D Ring Binders"/>
    <n v="10.428000000000001"/>
    <x v="4"/>
    <n v="0.7"/>
    <x v="3408"/>
  </r>
  <r>
    <n v="3907"/>
    <s v="CA-2012-167010"/>
    <n v="2012"/>
    <d v="2012-04-05T00:00:00"/>
    <d v="2012-04-10T00:00:00"/>
    <s v="Standard Class"/>
    <x v="725"/>
    <s v="Valerie Takahito"/>
    <s v="Home Office"/>
    <x v="0"/>
    <s v="Philadelphia"/>
    <s v="Pennsylvania"/>
    <n v="19143"/>
    <s v="East"/>
    <s v="FUR-FU-10001468"/>
    <x v="0"/>
    <s v="Furnishings"/>
    <s v="Tenex Antistatic Computer Chair Mats"/>
    <n v="547.13599999999997"/>
    <x v="4"/>
    <n v="0.2"/>
    <x v="2108"/>
  </r>
  <r>
    <n v="3908"/>
    <s v="CA-2012-167010"/>
    <n v="2012"/>
    <d v="2012-04-05T00:00:00"/>
    <d v="2012-04-10T00:00:00"/>
    <s v="Standard Class"/>
    <x v="725"/>
    <s v="Valerie Takahito"/>
    <s v="Home Office"/>
    <x v="0"/>
    <s v="Philadelphia"/>
    <s v="Pennsylvania"/>
    <n v="19143"/>
    <s v="East"/>
    <s v="TEC-PH-10000347"/>
    <x v="2"/>
    <s v="Phones"/>
    <s v="Cush Cases Heavy Duty Rugged Cover Case for Samsung Galaxy S5 - Purple"/>
    <n v="14.850000000000001"/>
    <x v="2"/>
    <n v="0.4"/>
    <x v="3409"/>
  </r>
  <r>
    <n v="3909"/>
    <s v="CA-2012-167010"/>
    <n v="2012"/>
    <d v="2012-04-05T00:00:00"/>
    <d v="2012-04-10T00:00:00"/>
    <s v="Standard Class"/>
    <x v="725"/>
    <s v="Valerie Takahito"/>
    <s v="Home Office"/>
    <x v="0"/>
    <s v="Philadelphia"/>
    <s v="Pennsylvania"/>
    <n v="19143"/>
    <s v="East"/>
    <s v="TEC-PH-10002844"/>
    <x v="2"/>
    <s v="Phones"/>
    <s v="Speck Products Candyshell Flip Case"/>
    <n v="41.988"/>
    <x v="0"/>
    <n v="0.4"/>
    <x v="3410"/>
  </r>
  <r>
    <n v="3910"/>
    <s v="CA-2012-167010"/>
    <n v="2012"/>
    <d v="2012-04-05T00:00:00"/>
    <d v="2012-04-10T00:00:00"/>
    <s v="Standard Class"/>
    <x v="725"/>
    <s v="Valerie Takahito"/>
    <s v="Home Office"/>
    <x v="0"/>
    <s v="Philadelphia"/>
    <s v="Pennsylvania"/>
    <n v="19143"/>
    <s v="East"/>
    <s v="FUR-FU-10001037"/>
    <x v="0"/>
    <s v="Furnishings"/>
    <s v="DAX Charcoal/Nickel-Tone Document Frame, 5 x 7"/>
    <n v="7.5840000000000005"/>
    <x v="7"/>
    <n v="0.2"/>
    <x v="3411"/>
  </r>
  <r>
    <n v="3911"/>
    <s v="CA-2012-167010"/>
    <n v="2012"/>
    <d v="2012-04-05T00:00:00"/>
    <d v="2012-04-10T00:00:00"/>
    <s v="Standard Class"/>
    <x v="725"/>
    <s v="Valerie Takahito"/>
    <s v="Home Office"/>
    <x v="0"/>
    <s v="Philadelphia"/>
    <s v="Pennsylvania"/>
    <n v="19143"/>
    <s v="East"/>
    <s v="FUR-BO-10004218"/>
    <x v="0"/>
    <s v="Bookcases"/>
    <s v="Bush Heritage Pine Collection 5-Shelf Bookcase, Albany Pine Finish, *Special Order"/>
    <n v="352.45"/>
    <x v="2"/>
    <n v="0.5"/>
    <x v="3412"/>
  </r>
  <r>
    <n v="3912"/>
    <s v="CA-2014-126788"/>
    <n v="2014"/>
    <d v="2014-06-06T00:00:00"/>
    <d v="2014-06-07T00:00:00"/>
    <s v="First Class"/>
    <x v="455"/>
    <s v="Adrian Barton"/>
    <s v="Consumer"/>
    <x v="0"/>
    <s v="Pearland"/>
    <s v="Texas"/>
    <n v="77581"/>
    <s v="Central"/>
    <s v="TEC-PH-10001619"/>
    <x v="2"/>
    <s v="Phones"/>
    <s v="LG G3"/>
    <n v="470.37600000000009"/>
    <x v="1"/>
    <n v="0.2"/>
    <x v="562"/>
  </r>
  <r>
    <n v="3913"/>
    <s v="CA-2014-148068"/>
    <n v="2014"/>
    <d v="2014-09-19T00:00:00"/>
    <d v="2014-09-26T00:00:00"/>
    <s v="Standard Class"/>
    <x v="152"/>
    <s v="Muhammed MacIntyre"/>
    <s v="Corporate"/>
    <x v="0"/>
    <s v="New York City"/>
    <s v="New York"/>
    <n v="10035"/>
    <s v="East"/>
    <s v="OFF-PA-10001639"/>
    <x v="1"/>
    <s v="Paper"/>
    <s v="Xerox 203"/>
    <n v="19.440000000000001"/>
    <x v="1"/>
    <n v="0"/>
    <x v="551"/>
  </r>
  <r>
    <n v="3914"/>
    <s v="CA-2014-148068"/>
    <n v="2014"/>
    <d v="2014-09-19T00:00:00"/>
    <d v="2014-09-26T00:00:00"/>
    <s v="Standard Class"/>
    <x v="152"/>
    <s v="Muhammed MacIntyre"/>
    <s v="Corporate"/>
    <x v="0"/>
    <s v="New York City"/>
    <s v="New York"/>
    <n v="10035"/>
    <s v="East"/>
    <s v="FUR-FU-10002268"/>
    <x v="0"/>
    <s v="Furnishings"/>
    <s v="Ultra Door Push Plate"/>
    <n v="9.82"/>
    <x v="0"/>
    <n v="0"/>
    <x v="3413"/>
  </r>
  <r>
    <n v="3915"/>
    <s v="US-2014-142573"/>
    <n v="2014"/>
    <d v="2014-07-19T00:00:00"/>
    <d v="2014-07-24T00:00:00"/>
    <s v="Standard Class"/>
    <x v="586"/>
    <s v="Maris LaWare"/>
    <s v="Consumer"/>
    <x v="0"/>
    <s v="Phoenix"/>
    <s v="Arizona"/>
    <n v="85023"/>
    <s v="West"/>
    <s v="FUR-TA-10001932"/>
    <x v="0"/>
    <s v="Tables"/>
    <s v="Chromcraft 48&quot; x 96&quot; Racetrack Double Pedestal Table"/>
    <n v="801.59999999999991"/>
    <x v="2"/>
    <n v="0.5"/>
    <x v="3414"/>
  </r>
  <r>
    <n v="3916"/>
    <s v="US-2014-142573"/>
    <n v="2014"/>
    <d v="2014-07-19T00:00:00"/>
    <d v="2014-07-24T00:00:00"/>
    <s v="Standard Class"/>
    <x v="586"/>
    <s v="Maris LaWare"/>
    <s v="Consumer"/>
    <x v="0"/>
    <s v="Phoenix"/>
    <s v="Arizona"/>
    <n v="85023"/>
    <s v="West"/>
    <s v="FUR-CH-10004218"/>
    <x v="0"/>
    <s v="Chairs"/>
    <s v="Global Fabric Manager's Chair, Dark Gray"/>
    <n v="161.56800000000001"/>
    <x v="0"/>
    <n v="0.2"/>
    <x v="3415"/>
  </r>
  <r>
    <n v="3917"/>
    <s v="US-2014-142573"/>
    <n v="2014"/>
    <d v="2014-07-19T00:00:00"/>
    <d v="2014-07-24T00:00:00"/>
    <s v="Standard Class"/>
    <x v="586"/>
    <s v="Maris LaWare"/>
    <s v="Consumer"/>
    <x v="0"/>
    <s v="Phoenix"/>
    <s v="Arizona"/>
    <n v="85023"/>
    <s v="West"/>
    <s v="OFF-PA-10000246"/>
    <x v="1"/>
    <s v="Paper"/>
    <s v="Riverleaf Stik-Withit Designer Note Cubes"/>
    <n v="16.096"/>
    <x v="0"/>
    <n v="0.2"/>
    <x v="3416"/>
  </r>
  <r>
    <n v="3918"/>
    <s v="US-2014-142573"/>
    <n v="2014"/>
    <d v="2014-07-19T00:00:00"/>
    <d v="2014-07-24T00:00:00"/>
    <s v="Standard Class"/>
    <x v="586"/>
    <s v="Maris LaWare"/>
    <s v="Consumer"/>
    <x v="0"/>
    <s v="Phoenix"/>
    <s v="Arizona"/>
    <n v="85023"/>
    <s v="West"/>
    <s v="OFF-BI-10003350"/>
    <x v="1"/>
    <s v="Binders"/>
    <s v="Acco Expandable Hanging Binders"/>
    <n v="7.6560000000000006"/>
    <x v="4"/>
    <n v="0.7"/>
    <x v="3417"/>
  </r>
  <r>
    <n v="3919"/>
    <s v="US-2014-142573"/>
    <n v="2014"/>
    <d v="2014-07-19T00:00:00"/>
    <d v="2014-07-24T00:00:00"/>
    <s v="Standard Class"/>
    <x v="586"/>
    <s v="Maris LaWare"/>
    <s v="Consumer"/>
    <x v="0"/>
    <s v="Phoenix"/>
    <s v="Arizona"/>
    <n v="85023"/>
    <s v="West"/>
    <s v="FUR-CH-10000513"/>
    <x v="0"/>
    <s v="Chairs"/>
    <s v="High-Back Leather Manager's Chair"/>
    <n v="311.97600000000006"/>
    <x v="1"/>
    <n v="0.2"/>
    <x v="3418"/>
  </r>
  <r>
    <n v="3920"/>
    <s v="US-2012-148817"/>
    <n v="2012"/>
    <d v="2012-12-01T00:00:00"/>
    <d v="2012-12-07T00:00:00"/>
    <s v="Standard Class"/>
    <x v="470"/>
    <s v="Keith Dawkins"/>
    <s v="Corporate"/>
    <x v="0"/>
    <s v="Chesapeake"/>
    <s v="Virginia"/>
    <n v="23320"/>
    <s v="South"/>
    <s v="OFF-ST-10001321"/>
    <x v="1"/>
    <s v="Storage"/>
    <s v="Decoflex Hanging Personal Folder File, Blue"/>
    <n v="61.68"/>
    <x v="4"/>
    <n v="0"/>
    <x v="3419"/>
  </r>
  <r>
    <n v="3921"/>
    <s v="US-2012-148817"/>
    <n v="2012"/>
    <d v="2012-12-01T00:00:00"/>
    <d v="2012-12-07T00:00:00"/>
    <s v="Standard Class"/>
    <x v="470"/>
    <s v="Keith Dawkins"/>
    <s v="Corporate"/>
    <x v="0"/>
    <s v="Chesapeake"/>
    <s v="Virginia"/>
    <n v="23320"/>
    <s v="South"/>
    <s v="OFF-BI-10004233"/>
    <x v="1"/>
    <s v="Binders"/>
    <s v="GBC Pre-Punched Binding Paper, Plastic, White, 8-1/2&quot; x 11&quot;"/>
    <n v="63.96"/>
    <x v="4"/>
    <n v="0"/>
    <x v="3420"/>
  </r>
  <r>
    <n v="3922"/>
    <s v="CA-2013-110044"/>
    <n v="2013"/>
    <d v="2013-06-29T00:00:00"/>
    <d v="2013-07-03T00:00:00"/>
    <s v="Second Class"/>
    <x v="288"/>
    <s v="Roland Fjeld"/>
    <s v="Consumer"/>
    <x v="0"/>
    <s v="Chicago"/>
    <s v="Illinois"/>
    <n v="60610"/>
    <s v="Central"/>
    <s v="TEC-PH-10001299"/>
    <x v="2"/>
    <s v="Phones"/>
    <s v="Polycom CX300 Desktop Phone USB VoIP phone"/>
    <n v="359.97600000000006"/>
    <x v="1"/>
    <n v="0.2"/>
    <x v="3421"/>
  </r>
  <r>
    <n v="3923"/>
    <s v="CA-2014-146920"/>
    <n v="2014"/>
    <d v="2014-08-29T00:00:00"/>
    <d v="2014-09-02T00:00:00"/>
    <s v="Standard Class"/>
    <x v="253"/>
    <s v="Sean Christensen"/>
    <s v="Consumer"/>
    <x v="0"/>
    <s v="Chicago"/>
    <s v="Illinois"/>
    <n v="60623"/>
    <s v="Central"/>
    <s v="OFF-PA-10002479"/>
    <x v="1"/>
    <s v="Paper"/>
    <s v="Xerox 4200 Series MultiUse Premium Copy Paper (20Lb. and 84 Bright)"/>
    <n v="25.344000000000001"/>
    <x v="5"/>
    <n v="0.2"/>
    <x v="900"/>
  </r>
  <r>
    <n v="3924"/>
    <s v="CA-2014-146920"/>
    <n v="2014"/>
    <d v="2014-08-29T00:00:00"/>
    <d v="2014-09-02T00:00:00"/>
    <s v="Standard Class"/>
    <x v="253"/>
    <s v="Sean Christensen"/>
    <s v="Consumer"/>
    <x v="0"/>
    <s v="Chicago"/>
    <s v="Illinois"/>
    <n v="60623"/>
    <s v="Central"/>
    <s v="OFF-PA-10001461"/>
    <x v="1"/>
    <s v="Paper"/>
    <s v="HP Office Paper (20Lb. and 87 Bright)"/>
    <n v="26.720000000000002"/>
    <x v="2"/>
    <n v="0.2"/>
    <x v="3422"/>
  </r>
  <r>
    <n v="3925"/>
    <s v="CA-2011-103940"/>
    <n v="2011"/>
    <d v="2011-09-17T00:00:00"/>
    <d v="2011-09-21T00:00:00"/>
    <s v="Standard Class"/>
    <x v="202"/>
    <s v="Bradley Nguyen"/>
    <s v="Consumer"/>
    <x v="0"/>
    <s v="Seattle"/>
    <s v="Washington"/>
    <n v="98103"/>
    <s v="West"/>
    <s v="OFF-ST-10004963"/>
    <x v="1"/>
    <s v="Storage"/>
    <s v="Eldon Gobal File Keepers"/>
    <n v="30.28"/>
    <x v="0"/>
    <n v="0"/>
    <x v="3423"/>
  </r>
  <r>
    <n v="3926"/>
    <s v="CA-2011-103940"/>
    <n v="2011"/>
    <d v="2011-09-17T00:00:00"/>
    <d v="2011-09-21T00:00:00"/>
    <s v="Standard Class"/>
    <x v="202"/>
    <s v="Bradley Nguyen"/>
    <s v="Consumer"/>
    <x v="0"/>
    <s v="Seattle"/>
    <s v="Washington"/>
    <n v="98103"/>
    <s v="West"/>
    <s v="OFF-ST-10000943"/>
    <x v="1"/>
    <s v="Storage"/>
    <s v="Eldon ProFile File 'N Store Portable File Tub Letter/Legal Size Black"/>
    <n v="57.929999999999993"/>
    <x v="1"/>
    <n v="0"/>
    <x v="3424"/>
  </r>
  <r>
    <n v="3927"/>
    <s v="CA-2011-103940"/>
    <n v="2011"/>
    <d v="2011-09-17T00:00:00"/>
    <d v="2011-09-21T00:00:00"/>
    <s v="Standard Class"/>
    <x v="202"/>
    <s v="Bradley Nguyen"/>
    <s v="Consumer"/>
    <x v="0"/>
    <s v="Seattle"/>
    <s v="Washington"/>
    <n v="98103"/>
    <s v="West"/>
    <s v="FUR-FU-10004671"/>
    <x v="0"/>
    <s v="Furnishings"/>
    <s v="Executive Impressions 12&quot; Wall Clock"/>
    <n v="35.340000000000003"/>
    <x v="0"/>
    <n v="0"/>
    <x v="2460"/>
  </r>
  <r>
    <n v="3928"/>
    <s v="CA-2011-103940"/>
    <n v="2011"/>
    <d v="2011-09-17T00:00:00"/>
    <d v="2011-09-21T00:00:00"/>
    <s v="Standard Class"/>
    <x v="202"/>
    <s v="Bradley Nguyen"/>
    <s v="Consumer"/>
    <x v="0"/>
    <s v="Seattle"/>
    <s v="Washington"/>
    <n v="98103"/>
    <s v="West"/>
    <s v="OFF-BI-10002735"/>
    <x v="1"/>
    <s v="Binders"/>
    <s v="GBC Prestige Therm-A-Bind Covers"/>
    <n v="137.24"/>
    <x v="2"/>
    <n v="0.2"/>
    <x v="2127"/>
  </r>
  <r>
    <n v="3929"/>
    <s v="CA-2013-162082"/>
    <n v="2013"/>
    <d v="2013-03-15T00:00:00"/>
    <d v="2013-03-18T00:00:00"/>
    <s v="First Class"/>
    <x v="365"/>
    <s v="John Stevenson"/>
    <s v="Consumer"/>
    <x v="0"/>
    <s v="Harlingen"/>
    <s v="Texas"/>
    <n v="78550"/>
    <s v="Central"/>
    <s v="FUR-BO-10004409"/>
    <x v="0"/>
    <s v="Bookcases"/>
    <s v="Safco Value Mate Series Steel Bookcases, Baked Enamel Finish on Steel, Gray"/>
    <n v="241.33199999999999"/>
    <x v="2"/>
    <n v="0.32"/>
    <x v="3425"/>
  </r>
  <r>
    <n v="3930"/>
    <s v="CA-2013-162082"/>
    <n v="2013"/>
    <d v="2013-03-15T00:00:00"/>
    <d v="2013-03-18T00:00:00"/>
    <s v="First Class"/>
    <x v="365"/>
    <s v="John Stevenson"/>
    <s v="Consumer"/>
    <x v="0"/>
    <s v="Harlingen"/>
    <s v="Texas"/>
    <n v="78550"/>
    <s v="Central"/>
    <s v="OFF-PA-10001934"/>
    <x v="1"/>
    <s v="Paper"/>
    <s v="Xerox 1993"/>
    <n v="5.1840000000000011"/>
    <x v="7"/>
    <n v="0.2"/>
    <x v="3426"/>
  </r>
  <r>
    <n v="3931"/>
    <s v="CA-2013-162082"/>
    <n v="2013"/>
    <d v="2013-03-15T00:00:00"/>
    <d v="2013-03-18T00:00:00"/>
    <s v="First Class"/>
    <x v="365"/>
    <s v="John Stevenson"/>
    <s v="Consumer"/>
    <x v="0"/>
    <s v="Harlingen"/>
    <s v="Texas"/>
    <n v="78550"/>
    <s v="Central"/>
    <s v="OFF-AR-10001044"/>
    <x v="1"/>
    <s v="Art"/>
    <s v="BOSTON Ranger #55 Pencil Sharpener, Black"/>
    <n v="145.54400000000001"/>
    <x v="3"/>
    <n v="0.2"/>
    <x v="3427"/>
  </r>
  <r>
    <n v="3932"/>
    <s v="CA-2013-132094"/>
    <n v="2013"/>
    <d v="2013-08-27T00:00:00"/>
    <d v="2013-09-03T00:00:00"/>
    <s v="Standard Class"/>
    <x v="500"/>
    <s v="Vivek Grady"/>
    <s v="Corporate"/>
    <x v="0"/>
    <s v="Philadelphia"/>
    <s v="Pennsylvania"/>
    <n v="19140"/>
    <s v="East"/>
    <s v="OFF-AR-10004165"/>
    <x v="1"/>
    <s v="Art"/>
    <s v="Binney &amp; Smith inkTank Erasable Pocket Highlighter, Chisel Tip, Yellow"/>
    <n v="5.4719999999999995"/>
    <x v="1"/>
    <n v="0.2"/>
    <x v="3428"/>
  </r>
  <r>
    <n v="3933"/>
    <s v="CA-2013-132094"/>
    <n v="2013"/>
    <d v="2013-08-27T00:00:00"/>
    <d v="2013-09-03T00:00:00"/>
    <s v="Standard Class"/>
    <x v="500"/>
    <s v="Vivek Grady"/>
    <s v="Corporate"/>
    <x v="0"/>
    <s v="Philadelphia"/>
    <s v="Pennsylvania"/>
    <n v="19140"/>
    <s v="East"/>
    <s v="TEC-AC-10001109"/>
    <x v="2"/>
    <s v="Accessories"/>
    <s v="Logitech Trackman Marble Mouse"/>
    <n v="47.984000000000002"/>
    <x v="0"/>
    <n v="0.2"/>
    <x v="2906"/>
  </r>
  <r>
    <n v="3934"/>
    <s v="CA-2014-123001"/>
    <n v="2014"/>
    <d v="2014-09-03T00:00:00"/>
    <d v="2014-09-09T00:00:00"/>
    <s v="Standard Class"/>
    <x v="497"/>
    <s v="Anthony Witt"/>
    <s v="Consumer"/>
    <x v="0"/>
    <s v="Bakersfield"/>
    <s v="California"/>
    <n v="93309"/>
    <s v="West"/>
    <s v="OFF-AR-10001919"/>
    <x v="1"/>
    <s v="Art"/>
    <s v="OIC #2 Pencils, Medium Soft"/>
    <n v="9.3999999999999986"/>
    <x v="2"/>
    <n v="0"/>
    <x v="3429"/>
  </r>
  <r>
    <n v="3935"/>
    <s v="CA-2014-123001"/>
    <n v="2014"/>
    <d v="2014-09-03T00:00:00"/>
    <d v="2014-09-09T00:00:00"/>
    <s v="Standard Class"/>
    <x v="497"/>
    <s v="Anthony Witt"/>
    <s v="Consumer"/>
    <x v="0"/>
    <s v="Bakersfield"/>
    <s v="California"/>
    <n v="93309"/>
    <s v="West"/>
    <s v="OFF-LA-10004544"/>
    <x v="1"/>
    <s v="Labels"/>
    <s v="Avery 505"/>
    <n v="74"/>
    <x v="2"/>
    <n v="0"/>
    <x v="3430"/>
  </r>
  <r>
    <n v="3936"/>
    <s v="CA-2014-123001"/>
    <n v="2014"/>
    <d v="2014-09-03T00:00:00"/>
    <d v="2014-09-09T00:00:00"/>
    <s v="Standard Class"/>
    <x v="497"/>
    <s v="Anthony Witt"/>
    <s v="Consumer"/>
    <x v="0"/>
    <s v="Bakersfield"/>
    <s v="California"/>
    <n v="93309"/>
    <s v="West"/>
    <s v="TEC-PH-10003484"/>
    <x v="2"/>
    <s v="Phones"/>
    <s v="Ooma Telo VoIP Home Phone System"/>
    <n v="201.584"/>
    <x v="0"/>
    <n v="0.2"/>
    <x v="3431"/>
  </r>
  <r>
    <n v="3937"/>
    <s v="CA-2012-118955"/>
    <n v="2012"/>
    <d v="2012-06-16T00:00:00"/>
    <d v="2012-06-20T00:00:00"/>
    <s v="Standard Class"/>
    <x v="721"/>
    <s v="Lycoris Saunders"/>
    <s v="Consumer"/>
    <x v="0"/>
    <s v="Grand Prairie"/>
    <s v="Texas"/>
    <n v="75051"/>
    <s v="Central"/>
    <s v="OFF-EN-10001028"/>
    <x v="1"/>
    <s v="Envelopes"/>
    <s v="Staples"/>
    <n v="28.752000000000002"/>
    <x v="1"/>
    <n v="0.2"/>
    <x v="3432"/>
  </r>
  <r>
    <n v="3938"/>
    <s v="CA-2012-118955"/>
    <n v="2012"/>
    <d v="2012-06-16T00:00:00"/>
    <d v="2012-06-20T00:00:00"/>
    <s v="Standard Class"/>
    <x v="721"/>
    <s v="Lycoris Saunders"/>
    <s v="Consumer"/>
    <x v="0"/>
    <s v="Grand Prairie"/>
    <s v="Texas"/>
    <n v="75051"/>
    <s v="Central"/>
    <s v="OFF-PA-10004156"/>
    <x v="1"/>
    <s v="Paper"/>
    <s v="Xerox 188"/>
    <n v="27.216000000000001"/>
    <x v="1"/>
    <n v="0.2"/>
    <x v="2088"/>
  </r>
  <r>
    <n v="3939"/>
    <s v="CA-2012-118955"/>
    <n v="2012"/>
    <d v="2012-06-16T00:00:00"/>
    <d v="2012-06-20T00:00:00"/>
    <s v="Standard Class"/>
    <x v="721"/>
    <s v="Lycoris Saunders"/>
    <s v="Consumer"/>
    <x v="0"/>
    <s v="Grand Prairie"/>
    <s v="Texas"/>
    <n v="75051"/>
    <s v="Central"/>
    <s v="FUR-CH-10001708"/>
    <x v="0"/>
    <s v="Chairs"/>
    <s v="Office Star - Contemporary Swivel Chair with Padded Adjustable Arms and Flex Back"/>
    <n v="197.37199999999999"/>
    <x v="0"/>
    <n v="0.3"/>
    <x v="3433"/>
  </r>
  <r>
    <n v="3940"/>
    <s v="US-2013-143448"/>
    <n v="2013"/>
    <d v="2013-12-11T00:00:00"/>
    <d v="2013-12-11T00:00:00"/>
    <s v="Same Day"/>
    <x v="708"/>
    <s v="Mark Hamilton"/>
    <s v="Consumer"/>
    <x v="0"/>
    <s v="Greenwood"/>
    <s v="Indiana"/>
    <n v="46142"/>
    <s v="Central"/>
    <s v="FUR-CH-10003379"/>
    <x v="0"/>
    <s v="Chairs"/>
    <s v="Global Commerce Series High-Back Swivel/Tilt Chairs"/>
    <n v="1424.9"/>
    <x v="2"/>
    <n v="0"/>
    <x v="3434"/>
  </r>
  <r>
    <n v="3941"/>
    <s v="CA-2014-117863"/>
    <n v="2014"/>
    <d v="2014-05-19T00:00:00"/>
    <d v="2014-05-24T00:00:00"/>
    <s v="Standard Class"/>
    <x v="358"/>
    <s v="Toby Swindell"/>
    <s v="Consumer"/>
    <x v="0"/>
    <s v="New York City"/>
    <s v="New York"/>
    <n v="10024"/>
    <s v="East"/>
    <s v="FUR-FU-10002456"/>
    <x v="0"/>
    <s v="Furnishings"/>
    <s v="Master Caster Door Stop, Large Neon Orange"/>
    <n v="14.56"/>
    <x v="0"/>
    <n v="0"/>
    <x v="3435"/>
  </r>
  <r>
    <n v="3942"/>
    <s v="CA-2014-117863"/>
    <n v="2014"/>
    <d v="2014-05-19T00:00:00"/>
    <d v="2014-05-24T00:00:00"/>
    <s v="Standard Class"/>
    <x v="358"/>
    <s v="Toby Swindell"/>
    <s v="Consumer"/>
    <x v="0"/>
    <s v="New York City"/>
    <s v="New York"/>
    <n v="10024"/>
    <s v="East"/>
    <s v="OFF-BI-10000605"/>
    <x v="1"/>
    <s v="Binders"/>
    <s v="Acco Pressboard Covers with Storage Hooks, 9 1/2&quot; x 11&quot;, Executive Red"/>
    <n v="3.048"/>
    <x v="7"/>
    <n v="0.2"/>
    <x v="3436"/>
  </r>
  <r>
    <n v="3943"/>
    <s v="CA-2014-160458"/>
    <n v="2014"/>
    <d v="2014-05-28T00:00:00"/>
    <d v="2014-05-30T00:00:00"/>
    <s v="Second Class"/>
    <x v="13"/>
    <s v="Eric Hoffmann"/>
    <s v="Consumer"/>
    <x v="0"/>
    <s v="Memphis"/>
    <s v="Tennessee"/>
    <n v="38109"/>
    <s v="South"/>
    <s v="OFF-PA-10001166"/>
    <x v="1"/>
    <s v="Paper"/>
    <s v="Xerox 2"/>
    <n v="25.920000000000005"/>
    <x v="2"/>
    <n v="0.2"/>
    <x v="1446"/>
  </r>
  <r>
    <n v="3944"/>
    <s v="US-2013-142685"/>
    <n v="2013"/>
    <d v="2013-06-24T00:00:00"/>
    <d v="2013-07-01T00:00:00"/>
    <s v="Standard Class"/>
    <x v="726"/>
    <s v="Maureen Gnade"/>
    <s v="Consumer"/>
    <x v="0"/>
    <s v="Buffalo"/>
    <s v="New York"/>
    <n v="14215"/>
    <s v="East"/>
    <s v="OFF-SU-10000157"/>
    <x v="1"/>
    <s v="Supplies"/>
    <s v="Compact Automatic Electric Letter Opener"/>
    <n v="835.17000000000007"/>
    <x v="3"/>
    <n v="0"/>
    <x v="3437"/>
  </r>
  <r>
    <n v="3945"/>
    <s v="CA-2013-133144"/>
    <n v="2013"/>
    <d v="2013-05-17T00:00:00"/>
    <d v="2013-05-22T00:00:00"/>
    <s v="Second Class"/>
    <x v="157"/>
    <s v="Denny Ordway"/>
    <s v="Consumer"/>
    <x v="0"/>
    <s v="Los Angeles"/>
    <s v="California"/>
    <n v="90036"/>
    <s v="West"/>
    <s v="OFF-PA-10004971"/>
    <x v="1"/>
    <s v="Paper"/>
    <s v="Xerox 196"/>
    <n v="17.34"/>
    <x v="1"/>
    <n v="0"/>
    <x v="1817"/>
  </r>
  <r>
    <n v="3946"/>
    <s v="CA-2014-167871"/>
    <n v="2014"/>
    <d v="2014-11-19T00:00:00"/>
    <d v="2014-11-24T00:00:00"/>
    <s v="Standard Class"/>
    <x v="578"/>
    <s v="Art Ferguson"/>
    <s v="Consumer"/>
    <x v="0"/>
    <s v="Homestead"/>
    <s v="Florida"/>
    <n v="33030"/>
    <s v="South"/>
    <s v="OFF-PA-10001977"/>
    <x v="1"/>
    <s v="Paper"/>
    <s v="Xerox 194"/>
    <n v="44.384"/>
    <x v="7"/>
    <n v="0.2"/>
    <x v="3438"/>
  </r>
  <r>
    <n v="3947"/>
    <s v="CA-2014-167871"/>
    <n v="2014"/>
    <d v="2014-11-19T00:00:00"/>
    <d v="2014-11-24T00:00:00"/>
    <s v="Standard Class"/>
    <x v="578"/>
    <s v="Art Ferguson"/>
    <s v="Consumer"/>
    <x v="0"/>
    <s v="Homestead"/>
    <s v="Florida"/>
    <n v="33030"/>
    <s v="South"/>
    <s v="OFF-SU-10001225"/>
    <x v="1"/>
    <s v="Supplies"/>
    <s v="Staples"/>
    <n v="2.9440000000000004"/>
    <x v="7"/>
    <n v="0.2"/>
    <x v="3439"/>
  </r>
  <r>
    <n v="3948"/>
    <s v="CA-2013-119963"/>
    <n v="2013"/>
    <d v="2013-11-19T00:00:00"/>
    <d v="2013-11-23T00:00:00"/>
    <s v="Standard Class"/>
    <x v="17"/>
    <s v="Steve Nguyen"/>
    <s v="Home Office"/>
    <x v="0"/>
    <s v="Pasadena"/>
    <s v="Texas"/>
    <n v="77506"/>
    <s v="Central"/>
    <s v="OFF-AR-10003514"/>
    <x v="1"/>
    <s v="Art"/>
    <s v="4009 Highlighters by Sanford"/>
    <n v="6.3680000000000003"/>
    <x v="0"/>
    <n v="0.2"/>
    <x v="3440"/>
  </r>
  <r>
    <n v="3949"/>
    <s v="CA-2013-119963"/>
    <n v="2013"/>
    <d v="2013-11-19T00:00:00"/>
    <d v="2013-11-23T00:00:00"/>
    <s v="Standard Class"/>
    <x v="17"/>
    <s v="Steve Nguyen"/>
    <s v="Home Office"/>
    <x v="0"/>
    <s v="Pasadena"/>
    <s v="Texas"/>
    <n v="77506"/>
    <s v="Central"/>
    <s v="OFF-LA-10003510"/>
    <x v="1"/>
    <s v="Labels"/>
    <s v="Avery 4027 File Folder Labels for Dot Matrix Printers, 5000 Labels per Box, White"/>
    <n v="48.848000000000006"/>
    <x v="0"/>
    <n v="0.2"/>
    <x v="3441"/>
  </r>
  <r>
    <n v="3950"/>
    <s v="CA-2013-119963"/>
    <n v="2013"/>
    <d v="2013-11-19T00:00:00"/>
    <d v="2013-11-23T00:00:00"/>
    <s v="Standard Class"/>
    <x v="17"/>
    <s v="Steve Nguyen"/>
    <s v="Home Office"/>
    <x v="0"/>
    <s v="Pasadena"/>
    <s v="Texas"/>
    <n v="77506"/>
    <s v="Central"/>
    <s v="OFF-PA-10001970"/>
    <x v="1"/>
    <s v="Paper"/>
    <s v="Xerox 1881"/>
    <n v="19.648"/>
    <x v="0"/>
    <n v="0.2"/>
    <x v="3442"/>
  </r>
  <r>
    <n v="3951"/>
    <s v="CA-2013-119963"/>
    <n v="2013"/>
    <d v="2013-11-19T00:00:00"/>
    <d v="2013-11-23T00:00:00"/>
    <s v="Standard Class"/>
    <x v="17"/>
    <s v="Steve Nguyen"/>
    <s v="Home Office"/>
    <x v="0"/>
    <s v="Pasadena"/>
    <s v="Texas"/>
    <n v="77506"/>
    <s v="Central"/>
    <s v="FUR-CH-10003817"/>
    <x v="0"/>
    <s v="Chairs"/>
    <s v="Global Value Steno Chair, Gray"/>
    <n v="255.108"/>
    <x v="5"/>
    <n v="0.3"/>
    <x v="3443"/>
  </r>
  <r>
    <n v="3952"/>
    <s v="CA-2011-121167"/>
    <n v="2011"/>
    <d v="2011-11-28T00:00:00"/>
    <d v="2011-11-30T00:00:00"/>
    <s v="Second Class"/>
    <x v="373"/>
    <s v="Mary O'Rourke"/>
    <s v="Consumer"/>
    <x v="0"/>
    <s v="Freeport"/>
    <s v="New York"/>
    <n v="11520"/>
    <s v="East"/>
    <s v="OFF-BI-10003676"/>
    <x v="1"/>
    <s v="Binders"/>
    <s v="GBC Standard Recycled Report Covers, Clear Plastic Sheets"/>
    <n v="17.248000000000001"/>
    <x v="0"/>
    <n v="0.2"/>
    <x v="3444"/>
  </r>
  <r>
    <n v="3953"/>
    <s v="US-2013-151862"/>
    <n v="2013"/>
    <d v="2013-03-02T00:00:00"/>
    <d v="2013-03-09T00:00:00"/>
    <s v="Standard Class"/>
    <x v="21"/>
    <s v="Odella Nelson"/>
    <s v="Corporate"/>
    <x v="0"/>
    <s v="Denver"/>
    <s v="Colorado"/>
    <n v="80219"/>
    <s v="West"/>
    <s v="TEC-PH-10003535"/>
    <x v="2"/>
    <s v="Phones"/>
    <s v="RCA ViSYS 25423RE1 Corded phone"/>
    <n v="159.98400000000001"/>
    <x v="0"/>
    <n v="0.2"/>
    <x v="3445"/>
  </r>
  <r>
    <n v="3954"/>
    <s v="CA-2014-152961"/>
    <n v="2014"/>
    <d v="2014-01-16T00:00:00"/>
    <d v="2014-01-20T00:00:00"/>
    <s v="Standard Class"/>
    <x v="183"/>
    <s v="Sanjit Chand"/>
    <s v="Consumer"/>
    <x v="0"/>
    <s v="Quincy"/>
    <s v="Massachusetts"/>
    <n v="2169"/>
    <s v="East"/>
    <s v="OFF-PA-10004675"/>
    <x v="1"/>
    <s v="Paper"/>
    <s v="Telephone Message Books with Fax/Mobile Section, 5 1/2&quot; x 3 3/16&quot;"/>
    <n v="12.7"/>
    <x v="0"/>
    <n v="0"/>
    <x v="1512"/>
  </r>
  <r>
    <n v="3955"/>
    <s v="CA-2011-133228"/>
    <n v="2011"/>
    <d v="2011-04-04T00:00:00"/>
    <d v="2011-04-09T00:00:00"/>
    <s v="Standard Class"/>
    <x v="384"/>
    <s v="Maurice Satty"/>
    <s v="Consumer"/>
    <x v="0"/>
    <s v="Detroit"/>
    <s v="Michigan"/>
    <n v="48205"/>
    <s v="Central"/>
    <s v="FUR-FU-10004020"/>
    <x v="0"/>
    <s v="Furnishings"/>
    <s v="Advantus Panel Wall Acrylic Frame"/>
    <n v="5.47"/>
    <x v="7"/>
    <n v="0"/>
    <x v="3446"/>
  </r>
  <r>
    <n v="3956"/>
    <s v="CA-2011-133228"/>
    <n v="2011"/>
    <d v="2011-04-04T00:00:00"/>
    <d v="2011-04-09T00:00:00"/>
    <s v="Standard Class"/>
    <x v="384"/>
    <s v="Maurice Satty"/>
    <s v="Consumer"/>
    <x v="0"/>
    <s v="Detroit"/>
    <s v="Michigan"/>
    <n v="48205"/>
    <s v="Central"/>
    <s v="OFF-AR-10001955"/>
    <x v="1"/>
    <s v="Art"/>
    <s v="Newell 319"/>
    <n v="79.36"/>
    <x v="4"/>
    <n v="0"/>
    <x v="3447"/>
  </r>
  <r>
    <n v="3957"/>
    <s v="CA-2013-114951"/>
    <n v="2013"/>
    <d v="2013-06-27T00:00:00"/>
    <d v="2013-07-04T00:00:00"/>
    <s v="Standard Class"/>
    <x v="35"/>
    <s v="Duane Noonan"/>
    <s v="Consumer"/>
    <x v="0"/>
    <s v="San Francisco"/>
    <s v="California"/>
    <n v="94109"/>
    <s v="West"/>
    <s v="FUR-FU-10002364"/>
    <x v="0"/>
    <s v="Furnishings"/>
    <s v="Eldon Expressions Wood Desk Accessories, Oak"/>
    <n v="22.14"/>
    <x v="1"/>
    <n v="0"/>
    <x v="3448"/>
  </r>
  <r>
    <n v="3958"/>
    <s v="CA-2013-156573"/>
    <n v="2013"/>
    <d v="2013-05-30T00:00:00"/>
    <d v="2013-06-03T00:00:00"/>
    <s v="Standard Class"/>
    <x v="181"/>
    <s v="Raymond Buch"/>
    <s v="Consumer"/>
    <x v="0"/>
    <s v="Nashville"/>
    <s v="Tennessee"/>
    <n v="37211"/>
    <s v="South"/>
    <s v="OFF-BI-10002414"/>
    <x v="1"/>
    <s v="Binders"/>
    <s v="GBC ProClick Spines for 32-Hole Punch"/>
    <n v="11.277000000000001"/>
    <x v="1"/>
    <n v="0.7"/>
    <x v="3449"/>
  </r>
  <r>
    <n v="3959"/>
    <s v="CA-2013-156573"/>
    <n v="2013"/>
    <d v="2013-05-30T00:00:00"/>
    <d v="2013-06-03T00:00:00"/>
    <s v="Standard Class"/>
    <x v="181"/>
    <s v="Raymond Buch"/>
    <s v="Consumer"/>
    <x v="0"/>
    <s v="Nashville"/>
    <s v="Tennessee"/>
    <n v="37211"/>
    <s v="South"/>
    <s v="OFF-AR-10003732"/>
    <x v="1"/>
    <s v="Art"/>
    <s v="Newell 333"/>
    <n v="4.4479999999999995"/>
    <x v="0"/>
    <n v="0.2"/>
    <x v="3450"/>
  </r>
  <r>
    <n v="3960"/>
    <s v="CA-2013-156573"/>
    <n v="2013"/>
    <d v="2013-05-30T00:00:00"/>
    <d v="2013-06-03T00:00:00"/>
    <s v="Standard Class"/>
    <x v="181"/>
    <s v="Raymond Buch"/>
    <s v="Consumer"/>
    <x v="0"/>
    <s v="Nashville"/>
    <s v="Tennessee"/>
    <n v="37211"/>
    <s v="South"/>
    <s v="FUR-FU-10001085"/>
    <x v="0"/>
    <s v="Furnishings"/>
    <s v="3M Polarizing Light Filter Sleeves"/>
    <n v="44.76"/>
    <x v="1"/>
    <n v="0.2"/>
    <x v="3451"/>
  </r>
  <r>
    <n v="3961"/>
    <s v="CA-2012-113901"/>
    <n v="2012"/>
    <d v="2012-10-19T00:00:00"/>
    <d v="2012-10-24T00:00:00"/>
    <s v="Standard Class"/>
    <x v="468"/>
    <s v="Nicole Hansen"/>
    <s v="Corporate"/>
    <x v="0"/>
    <s v="Detroit"/>
    <s v="Michigan"/>
    <n v="48227"/>
    <s v="Central"/>
    <s v="OFF-BI-10001249"/>
    <x v="1"/>
    <s v="Binders"/>
    <s v="Avery Heavy-Duty EZD View Binder with Locking Rings"/>
    <n v="38.28"/>
    <x v="5"/>
    <n v="0"/>
    <x v="3452"/>
  </r>
  <r>
    <n v="3962"/>
    <s v="CA-2012-113901"/>
    <n v="2012"/>
    <d v="2012-10-19T00:00:00"/>
    <d v="2012-10-24T00:00:00"/>
    <s v="Standard Class"/>
    <x v="468"/>
    <s v="Nicole Hansen"/>
    <s v="Corporate"/>
    <x v="0"/>
    <s v="Detroit"/>
    <s v="Michigan"/>
    <n v="48227"/>
    <s v="Central"/>
    <s v="TEC-PH-10002564"/>
    <x v="2"/>
    <s v="Phones"/>
    <s v="OtterBox Defender Series Case - Samsung Galaxy S4"/>
    <n v="149.94999999999999"/>
    <x v="2"/>
    <n v="0"/>
    <x v="3453"/>
  </r>
  <r>
    <n v="3963"/>
    <s v="CA-2014-134838"/>
    <n v="2014"/>
    <d v="2014-02-20T00:00:00"/>
    <d v="2014-02-21T00:00:00"/>
    <s v="First Class"/>
    <x v="525"/>
    <s v="Emily Ducich"/>
    <s v="Home Office"/>
    <x v="0"/>
    <s v="Los Angeles"/>
    <s v="California"/>
    <n v="90045"/>
    <s v="West"/>
    <s v="OFF-AR-10000634"/>
    <x v="1"/>
    <s v="Art"/>
    <s v="Newell 320"/>
    <n v="12.84"/>
    <x v="1"/>
    <n v="0"/>
    <x v="3454"/>
  </r>
  <r>
    <n v="3964"/>
    <s v="CA-2014-134838"/>
    <n v="2014"/>
    <d v="2014-02-20T00:00:00"/>
    <d v="2014-02-21T00:00:00"/>
    <s v="First Class"/>
    <x v="525"/>
    <s v="Emily Ducich"/>
    <s v="Home Office"/>
    <x v="0"/>
    <s v="Los Angeles"/>
    <s v="California"/>
    <n v="90045"/>
    <s v="West"/>
    <s v="FUR-FU-10004018"/>
    <x v="0"/>
    <s v="Furnishings"/>
    <s v="Tensor Computer Mounted Lamp"/>
    <n v="44.67"/>
    <x v="1"/>
    <n v="0"/>
    <x v="3455"/>
  </r>
  <r>
    <n v="3965"/>
    <s v="CA-2013-120257"/>
    <n v="2013"/>
    <d v="2013-09-23T00:00:00"/>
    <d v="2013-09-29T00:00:00"/>
    <s v="Standard Class"/>
    <x v="617"/>
    <s v="Pierre Wener"/>
    <s v="Consumer"/>
    <x v="0"/>
    <s v="Philadelphia"/>
    <s v="Pennsylvania"/>
    <n v="19140"/>
    <s v="East"/>
    <s v="OFF-AR-10003481"/>
    <x v="1"/>
    <s v="Art"/>
    <s v="Newell 348"/>
    <n v="7.8719999999999999"/>
    <x v="1"/>
    <n v="0.2"/>
    <x v="3456"/>
  </r>
  <r>
    <n v="3966"/>
    <s v="CA-2011-164910"/>
    <n v="2011"/>
    <d v="2011-11-12T00:00:00"/>
    <d v="2011-11-17T00:00:00"/>
    <s v="Second Class"/>
    <x v="664"/>
    <s v="Denise Monton"/>
    <s v="Corporate"/>
    <x v="0"/>
    <s v="Asheville"/>
    <s v="North Carolina"/>
    <n v="28806"/>
    <s v="South"/>
    <s v="OFF-AR-10003651"/>
    <x v="1"/>
    <s v="Art"/>
    <s v="Newell 350"/>
    <n v="7.8719999999999999"/>
    <x v="1"/>
    <n v="0.2"/>
    <x v="3456"/>
  </r>
  <r>
    <n v="3967"/>
    <s v="CA-2013-149902"/>
    <n v="2013"/>
    <d v="2013-04-02T00:00:00"/>
    <d v="2013-04-07T00:00:00"/>
    <s v="Standard Class"/>
    <x v="386"/>
    <s v="Don Weiss"/>
    <s v="Consumer"/>
    <x v="0"/>
    <s v="New York City"/>
    <s v="New York"/>
    <n v="10024"/>
    <s v="East"/>
    <s v="OFF-AR-10002956"/>
    <x v="1"/>
    <s v="Art"/>
    <s v="Boston 16801 Nautilus Battery Pencil Sharpener"/>
    <n v="88.04"/>
    <x v="4"/>
    <n v="0"/>
    <x v="3457"/>
  </r>
  <r>
    <n v="3968"/>
    <s v="CA-2013-146010"/>
    <n v="2013"/>
    <d v="2013-05-21T00:00:00"/>
    <d v="2013-05-24T00:00:00"/>
    <s v="First Class"/>
    <x v="258"/>
    <s v="Eugene Hildebrand"/>
    <s v="Home Office"/>
    <x v="0"/>
    <s v="Colorado Springs"/>
    <s v="Colorado"/>
    <n v="80906"/>
    <s v="West"/>
    <s v="OFF-BI-10003638"/>
    <x v="1"/>
    <s v="Binders"/>
    <s v="GBC Durable Plastic Covers"/>
    <n v="40.635000000000012"/>
    <x v="3"/>
    <n v="0.7"/>
    <x v="3458"/>
  </r>
  <r>
    <n v="3969"/>
    <s v="US-2012-163685"/>
    <n v="2012"/>
    <d v="2012-06-01T00:00:00"/>
    <d v="2012-06-05T00:00:00"/>
    <s v="Standard Class"/>
    <x v="722"/>
    <s v="Katrina Edelman"/>
    <s v="Corporate"/>
    <x v="0"/>
    <s v="San Antonio"/>
    <s v="Texas"/>
    <n v="78207"/>
    <s v="Central"/>
    <s v="OFF-BI-10001890"/>
    <x v="1"/>
    <s v="Binders"/>
    <s v="Avery Poly Binder Pockets"/>
    <n v="5.7279999999999989"/>
    <x v="8"/>
    <n v="0.8"/>
    <x v="3459"/>
  </r>
  <r>
    <n v="3970"/>
    <s v="US-2012-163685"/>
    <n v="2012"/>
    <d v="2012-06-01T00:00:00"/>
    <d v="2012-06-05T00:00:00"/>
    <s v="Standard Class"/>
    <x v="722"/>
    <s v="Katrina Edelman"/>
    <s v="Corporate"/>
    <x v="0"/>
    <s v="San Antonio"/>
    <s v="Texas"/>
    <n v="78207"/>
    <s v="Central"/>
    <s v="OFF-PA-10002606"/>
    <x v="1"/>
    <s v="Paper"/>
    <s v="Xerox 1928"/>
    <n v="42.24"/>
    <x v="12"/>
    <n v="0.2"/>
    <x v="3460"/>
  </r>
  <r>
    <n v="3971"/>
    <s v="CA-2011-135090"/>
    <n v="2011"/>
    <d v="2011-11-22T00:00:00"/>
    <d v="2011-11-26T00:00:00"/>
    <s v="Standard Class"/>
    <x v="727"/>
    <s v="Susan Pistek"/>
    <s v="Consumer"/>
    <x v="0"/>
    <s v="Los Angeles"/>
    <s v="California"/>
    <n v="90036"/>
    <s v="West"/>
    <s v="OFF-PA-10002245"/>
    <x v="1"/>
    <s v="Paper"/>
    <s v="Xerox 1895"/>
    <n v="53.820000000000007"/>
    <x v="6"/>
    <n v="0"/>
    <x v="3461"/>
  </r>
  <r>
    <n v="3972"/>
    <s v="CA-2012-132374"/>
    <n v="2012"/>
    <d v="2012-02-22T00:00:00"/>
    <d v="2012-02-24T00:00:00"/>
    <s v="Second Class"/>
    <x v="390"/>
    <s v="Penelope Sewall"/>
    <s v="Home Office"/>
    <x v="0"/>
    <s v="Sterling Heights"/>
    <s v="Michigan"/>
    <n v="48310"/>
    <s v="Central"/>
    <s v="OFF-AR-10001615"/>
    <x v="1"/>
    <s v="Art"/>
    <s v="Newell 34"/>
    <n v="79.36"/>
    <x v="4"/>
    <n v="0"/>
    <x v="3462"/>
  </r>
  <r>
    <n v="3973"/>
    <s v="CA-2013-167556"/>
    <n v="2013"/>
    <d v="2013-03-30T00:00:00"/>
    <d v="2013-04-03T00:00:00"/>
    <s v="Standard Class"/>
    <x v="49"/>
    <s v="Janet Martin"/>
    <s v="Consumer"/>
    <x v="0"/>
    <s v="New York City"/>
    <s v="New York"/>
    <n v="10009"/>
    <s v="East"/>
    <s v="OFF-PA-10000466"/>
    <x v="1"/>
    <s v="Paper"/>
    <s v="Memo Book, 100 Message Capacity, 5 3/8” x 11”"/>
    <n v="13.48"/>
    <x v="0"/>
    <n v="0"/>
    <x v="3463"/>
  </r>
  <r>
    <n v="3974"/>
    <s v="CA-2013-167556"/>
    <n v="2013"/>
    <d v="2013-03-30T00:00:00"/>
    <d v="2013-04-03T00:00:00"/>
    <s v="Standard Class"/>
    <x v="49"/>
    <s v="Janet Martin"/>
    <s v="Consumer"/>
    <x v="0"/>
    <s v="New York City"/>
    <s v="New York"/>
    <n v="10009"/>
    <s v="East"/>
    <s v="OFF-BI-10003708"/>
    <x v="1"/>
    <s v="Binders"/>
    <s v="Acco Four Pocket Poly Ring Binder with Label Holder, Smoke, 1&quot;"/>
    <n v="29.800000000000004"/>
    <x v="2"/>
    <n v="0.2"/>
    <x v="1329"/>
  </r>
  <r>
    <n v="3975"/>
    <s v="CA-2013-167556"/>
    <n v="2013"/>
    <d v="2013-03-30T00:00:00"/>
    <d v="2013-04-03T00:00:00"/>
    <s v="Standard Class"/>
    <x v="49"/>
    <s v="Janet Martin"/>
    <s v="Consumer"/>
    <x v="0"/>
    <s v="New York City"/>
    <s v="New York"/>
    <n v="10009"/>
    <s v="East"/>
    <s v="FUR-FU-10004848"/>
    <x v="0"/>
    <s v="Furnishings"/>
    <s v="Howard Miller 13-3/4&quot; Diameter Brushed Chrome Round Wall Clock"/>
    <n v="414"/>
    <x v="8"/>
    <n v="0"/>
    <x v="3464"/>
  </r>
  <r>
    <n v="3976"/>
    <s v="CA-2013-167556"/>
    <n v="2013"/>
    <d v="2013-03-30T00:00:00"/>
    <d v="2013-04-03T00:00:00"/>
    <s v="Standard Class"/>
    <x v="49"/>
    <s v="Janet Martin"/>
    <s v="Consumer"/>
    <x v="0"/>
    <s v="New York City"/>
    <s v="New York"/>
    <n v="10009"/>
    <s v="East"/>
    <s v="OFF-BI-10000320"/>
    <x v="1"/>
    <s v="Binders"/>
    <s v="GBC Plastic Binding Combs"/>
    <n v="41.328000000000003"/>
    <x v="3"/>
    <n v="0.2"/>
    <x v="3465"/>
  </r>
  <r>
    <n v="3977"/>
    <s v="US-2013-116400"/>
    <n v="2013"/>
    <d v="2013-10-23T00:00:00"/>
    <d v="2013-10-25T00:00:00"/>
    <s v="First Class"/>
    <x v="518"/>
    <s v="Eric Barreto"/>
    <s v="Consumer"/>
    <x v="0"/>
    <s v="Richmond"/>
    <s v="Virginia"/>
    <n v="23223"/>
    <s v="South"/>
    <s v="FUR-FU-10003731"/>
    <x v="0"/>
    <s v="Furnishings"/>
    <s v="Eldon Expressions Wood and Plastic Desk Accessories, Oak"/>
    <n v="39.92"/>
    <x v="4"/>
    <n v="0"/>
    <x v="3466"/>
  </r>
  <r>
    <n v="3978"/>
    <s v="CA-2014-101308"/>
    <n v="2014"/>
    <d v="2014-10-03T00:00:00"/>
    <d v="2014-10-08T00:00:00"/>
    <s v="Standard Class"/>
    <x v="435"/>
    <s v="Frank Gastineau"/>
    <s v="Home Office"/>
    <x v="0"/>
    <s v="Seattle"/>
    <s v="Washington"/>
    <n v="98105"/>
    <s v="West"/>
    <s v="OFF-FA-10002780"/>
    <x v="1"/>
    <s v="Fasteners"/>
    <s v="Staples"/>
    <n v="8.94"/>
    <x v="1"/>
    <n v="0"/>
    <x v="3467"/>
  </r>
  <r>
    <n v="3979"/>
    <s v="CA-2014-101308"/>
    <n v="2014"/>
    <d v="2014-10-03T00:00:00"/>
    <d v="2014-10-08T00:00:00"/>
    <s v="Standard Class"/>
    <x v="435"/>
    <s v="Frank Gastineau"/>
    <s v="Home Office"/>
    <x v="0"/>
    <s v="Seattle"/>
    <s v="Washington"/>
    <n v="98105"/>
    <s v="West"/>
    <s v="TEC-PH-10003800"/>
    <x v="2"/>
    <s v="Phones"/>
    <s v="i.Sound Portable Power - 8000 mAh"/>
    <n v="84.784000000000006"/>
    <x v="0"/>
    <n v="0.2"/>
    <x v="569"/>
  </r>
  <r>
    <n v="3980"/>
    <s v="CA-2011-114517"/>
    <n v="2011"/>
    <d v="2011-12-23T00:00:00"/>
    <d v="2011-12-27T00:00:00"/>
    <s v="Standard Class"/>
    <x v="260"/>
    <s v="Tiffany House"/>
    <s v="Corporate"/>
    <x v="0"/>
    <s v="New York City"/>
    <s v="New York"/>
    <n v="10024"/>
    <s v="East"/>
    <s v="FUR-TA-10001676"/>
    <x v="0"/>
    <s v="Tables"/>
    <s v="Hon 61000 Series Interactive Training Tables"/>
    <n v="53.315999999999995"/>
    <x v="0"/>
    <n v="0.4"/>
    <x v="3468"/>
  </r>
  <r>
    <n v="3981"/>
    <s v="CA-2011-114517"/>
    <n v="2011"/>
    <d v="2011-12-23T00:00:00"/>
    <d v="2011-12-27T00:00:00"/>
    <s v="Standard Class"/>
    <x v="260"/>
    <s v="Tiffany House"/>
    <s v="Corporate"/>
    <x v="0"/>
    <s v="New York City"/>
    <s v="New York"/>
    <n v="10024"/>
    <s v="East"/>
    <s v="OFF-AP-10002350"/>
    <x v="1"/>
    <s v="Appliances"/>
    <s v="Belkin F9H710-06 7 Outlet SurgeMaster Surge Protector"/>
    <n v="56.519999999999996"/>
    <x v="1"/>
    <n v="0"/>
    <x v="3469"/>
  </r>
  <r>
    <n v="3982"/>
    <s v="CA-2014-119564"/>
    <n v="2014"/>
    <d v="2014-12-16T00:00:00"/>
    <d v="2014-12-21T00:00:00"/>
    <s v="Standard Class"/>
    <x v="484"/>
    <s v="Paul Lucas"/>
    <s v="Home Office"/>
    <x v="0"/>
    <s v="Seattle"/>
    <s v="Washington"/>
    <n v="98115"/>
    <s v="West"/>
    <s v="FUR-FU-10003096"/>
    <x v="0"/>
    <s v="Furnishings"/>
    <s v="Master Giant Foot Doorstop, Safety Yellow"/>
    <n v="22.77"/>
    <x v="1"/>
    <n v="0"/>
    <x v="3470"/>
  </r>
  <r>
    <n v="3983"/>
    <s v="CA-2013-135265"/>
    <n v="2013"/>
    <d v="2013-07-08T00:00:00"/>
    <d v="2013-07-10T00:00:00"/>
    <s v="Second Class"/>
    <x v="666"/>
    <s v="Christopher Conant"/>
    <s v="Consumer"/>
    <x v="0"/>
    <s v="Los Angeles"/>
    <s v="California"/>
    <n v="90045"/>
    <s v="West"/>
    <s v="FUR-CH-10003061"/>
    <x v="0"/>
    <s v="Chairs"/>
    <s v="Global Leather Task Chair, Black"/>
    <n v="287.96800000000002"/>
    <x v="4"/>
    <n v="0.2"/>
    <x v="3471"/>
  </r>
  <r>
    <n v="3984"/>
    <s v="CA-2013-135265"/>
    <n v="2013"/>
    <d v="2013-07-08T00:00:00"/>
    <d v="2013-07-10T00:00:00"/>
    <s v="Second Class"/>
    <x v="666"/>
    <s v="Christopher Conant"/>
    <s v="Consumer"/>
    <x v="0"/>
    <s v="Los Angeles"/>
    <s v="California"/>
    <n v="90045"/>
    <s v="West"/>
    <s v="TEC-CO-10003763"/>
    <x v="2"/>
    <s v="Copiers"/>
    <s v="Canon PC1060 Personal Laser Copier"/>
    <n v="2799.9600000000005"/>
    <x v="2"/>
    <n v="0.2"/>
    <x v="3472"/>
  </r>
  <r>
    <n v="3985"/>
    <s v="CA-2013-135265"/>
    <n v="2013"/>
    <d v="2013-07-08T00:00:00"/>
    <d v="2013-07-10T00:00:00"/>
    <s v="Second Class"/>
    <x v="666"/>
    <s v="Christopher Conant"/>
    <s v="Consumer"/>
    <x v="0"/>
    <s v="Los Angeles"/>
    <s v="California"/>
    <n v="90045"/>
    <s v="West"/>
    <s v="OFF-PA-10002923"/>
    <x v="1"/>
    <s v="Paper"/>
    <s v="Xerox 1942"/>
    <n v="48.94"/>
    <x v="7"/>
    <n v="0"/>
    <x v="1641"/>
  </r>
  <r>
    <n v="3986"/>
    <s v="CA-2013-108735"/>
    <n v="2013"/>
    <d v="2013-04-18T00:00:00"/>
    <d v="2013-04-22T00:00:00"/>
    <s v="Standard Class"/>
    <x v="341"/>
    <s v="Jessica Myrick"/>
    <s v="Consumer"/>
    <x v="0"/>
    <s v="Lakewood"/>
    <s v="California"/>
    <n v="90712"/>
    <s v="West"/>
    <s v="FUR-BO-10003441"/>
    <x v="0"/>
    <s v="Bookcases"/>
    <s v="Bush Westfield Collection Bookcases, Fully Assembled"/>
    <n v="257.49900000000002"/>
    <x v="1"/>
    <n v="0.15"/>
    <x v="3473"/>
  </r>
  <r>
    <n v="3987"/>
    <s v="CA-2014-112333"/>
    <n v="2014"/>
    <d v="2014-04-09T00:00:00"/>
    <d v="2014-04-15T00:00:00"/>
    <s v="Standard Class"/>
    <x v="580"/>
    <s v="Karen Ferguson"/>
    <s v="Home Office"/>
    <x v="0"/>
    <s v="Plainfield"/>
    <s v="New Jersey"/>
    <n v="7060"/>
    <s v="East"/>
    <s v="OFF-ST-10001780"/>
    <x v="1"/>
    <s v="Storage"/>
    <s v="Tennsco 16-Compartment Lockers with Coat Rack"/>
    <n v="2591.56"/>
    <x v="4"/>
    <n v="0"/>
    <x v="3474"/>
  </r>
  <r>
    <n v="3988"/>
    <s v="CA-2014-112333"/>
    <n v="2014"/>
    <d v="2014-04-09T00:00:00"/>
    <d v="2014-04-15T00:00:00"/>
    <s v="Standard Class"/>
    <x v="580"/>
    <s v="Karen Ferguson"/>
    <s v="Home Office"/>
    <x v="0"/>
    <s v="Plainfield"/>
    <s v="New Jersey"/>
    <n v="7060"/>
    <s v="East"/>
    <s v="OFF-AP-10001962"/>
    <x v="1"/>
    <s v="Appliances"/>
    <s v="Black &amp; Decker Filter for Double Action Dustbuster Cordless Vac BLDV7210"/>
    <n v="41.95"/>
    <x v="2"/>
    <n v="0"/>
    <x v="3475"/>
  </r>
  <r>
    <n v="3989"/>
    <s v="US-2013-159415"/>
    <n v="2013"/>
    <d v="2013-04-18T00:00:00"/>
    <d v="2013-04-23T00:00:00"/>
    <s v="Standard Class"/>
    <x v="728"/>
    <s v="Charles Sheldon"/>
    <s v="Corporate"/>
    <x v="0"/>
    <s v="Columbia"/>
    <s v="Tennessee"/>
    <n v="38401"/>
    <s v="South"/>
    <s v="FUR-FU-10003798"/>
    <x v="0"/>
    <s v="Furnishings"/>
    <s v="Ultra Door Kickplate, 8&quot;H x 34&quot;W"/>
    <n v="79.12"/>
    <x v="2"/>
    <n v="0.2"/>
    <x v="3476"/>
  </r>
  <r>
    <n v="3990"/>
    <s v="CA-2011-122588"/>
    <n v="2011"/>
    <d v="2011-11-25T00:00:00"/>
    <d v="2011-11-27T00:00:00"/>
    <s v="Second Class"/>
    <x v="481"/>
    <s v="Andy Reiter"/>
    <s v="Consumer"/>
    <x v="0"/>
    <s v="Woonsocket"/>
    <s v="Rhode Island"/>
    <n v="2895"/>
    <s v="East"/>
    <s v="FUR-FU-10001095"/>
    <x v="0"/>
    <s v="Furnishings"/>
    <s v="DAX Black Cherry Wood-Tone Poster Frame"/>
    <n v="52.96"/>
    <x v="0"/>
    <n v="0"/>
    <x v="3477"/>
  </r>
  <r>
    <n v="3991"/>
    <s v="CA-2011-137589"/>
    <n v="2011"/>
    <d v="2011-11-03T00:00:00"/>
    <d v="2011-11-08T00:00:00"/>
    <s v="Standard Class"/>
    <x v="474"/>
    <s v="Maxwell Schwartz"/>
    <s v="Consumer"/>
    <x v="0"/>
    <s v="Lancaster"/>
    <s v="Pennsylvania"/>
    <n v="17602"/>
    <s v="East"/>
    <s v="OFF-SU-10000157"/>
    <x v="1"/>
    <s v="Supplies"/>
    <s v="Compact Automatic Electric Letter Opener"/>
    <n v="286.34400000000005"/>
    <x v="1"/>
    <n v="0.2"/>
    <x v="3478"/>
  </r>
  <r>
    <n v="3992"/>
    <s v="CA-2012-161998"/>
    <n v="2012"/>
    <d v="2012-05-01T00:00:00"/>
    <d v="2012-05-05T00:00:00"/>
    <s v="Standard Class"/>
    <x v="106"/>
    <s v="David Bremer"/>
    <s v="Corporate"/>
    <x v="0"/>
    <s v="Tampa"/>
    <s v="Florida"/>
    <n v="33614"/>
    <s v="South"/>
    <s v="FUR-FU-10001095"/>
    <x v="0"/>
    <s v="Furnishings"/>
    <s v="DAX Black Cherry Wood-Tone Poster Frame"/>
    <n v="63.552000000000007"/>
    <x v="1"/>
    <n v="0.2"/>
    <x v="3479"/>
  </r>
  <r>
    <n v="3993"/>
    <s v="CA-2012-161998"/>
    <n v="2012"/>
    <d v="2012-05-01T00:00:00"/>
    <d v="2012-05-05T00:00:00"/>
    <s v="Standard Class"/>
    <x v="106"/>
    <s v="David Bremer"/>
    <s v="Corporate"/>
    <x v="0"/>
    <s v="Tampa"/>
    <s v="Florida"/>
    <n v="33614"/>
    <s v="South"/>
    <s v="OFF-SU-10004261"/>
    <x v="1"/>
    <s v="Supplies"/>
    <s v="Fiskars 8&quot; Scissors, 2/Pack"/>
    <n v="41.375999999999998"/>
    <x v="1"/>
    <n v="0.2"/>
    <x v="3480"/>
  </r>
  <r>
    <n v="3994"/>
    <s v="CA-2012-161998"/>
    <n v="2012"/>
    <d v="2012-05-01T00:00:00"/>
    <d v="2012-05-05T00:00:00"/>
    <s v="Standard Class"/>
    <x v="106"/>
    <s v="David Bremer"/>
    <s v="Corporate"/>
    <x v="0"/>
    <s v="Tampa"/>
    <s v="Florida"/>
    <n v="33614"/>
    <s v="South"/>
    <s v="OFF-AR-10004022"/>
    <x v="1"/>
    <s v="Art"/>
    <s v="Panasonic KP-380BK Classic Electric Pencil Sharpener"/>
    <n v="172.70400000000001"/>
    <x v="5"/>
    <n v="0.2"/>
    <x v="3481"/>
  </r>
  <r>
    <n v="3995"/>
    <s v="CA-2012-105627"/>
    <n v="2012"/>
    <d v="2012-03-08T00:00:00"/>
    <d v="2012-03-12T00:00:00"/>
    <s v="Standard Class"/>
    <x v="729"/>
    <s v="Dana Kaydos"/>
    <s v="Consumer"/>
    <x v="0"/>
    <s v="Kenosha"/>
    <s v="Wisconsin"/>
    <n v="53142"/>
    <s v="Central"/>
    <s v="FUR-BO-10002916"/>
    <x v="0"/>
    <s v="Bookcases"/>
    <s v="Rush Hierlooms Collection 1&quot; Thick Stackable Bookcases"/>
    <n v="512.93999999999994"/>
    <x v="1"/>
    <n v="0"/>
    <x v="3482"/>
  </r>
  <r>
    <n v="3996"/>
    <s v="CA-2012-105627"/>
    <n v="2012"/>
    <d v="2012-03-08T00:00:00"/>
    <d v="2012-03-12T00:00:00"/>
    <s v="Standard Class"/>
    <x v="729"/>
    <s v="Dana Kaydos"/>
    <s v="Consumer"/>
    <x v="0"/>
    <s v="Kenosha"/>
    <s v="Wisconsin"/>
    <n v="53142"/>
    <s v="Central"/>
    <s v="FUR-CH-10002084"/>
    <x v="0"/>
    <s v="Chairs"/>
    <s v="Hon Mobius Operator's Chair"/>
    <n v="860.93"/>
    <x v="3"/>
    <n v="0"/>
    <x v="3483"/>
  </r>
  <r>
    <n v="3997"/>
    <s v="CA-2012-105627"/>
    <n v="2012"/>
    <d v="2012-03-08T00:00:00"/>
    <d v="2012-03-12T00:00:00"/>
    <s v="Standard Class"/>
    <x v="729"/>
    <s v="Dana Kaydos"/>
    <s v="Consumer"/>
    <x v="0"/>
    <s v="Kenosha"/>
    <s v="Wisconsin"/>
    <n v="53142"/>
    <s v="Central"/>
    <s v="TEC-PH-10003012"/>
    <x v="2"/>
    <s v="Phones"/>
    <s v="Nortel Meridian M3904 Professional Digital phone"/>
    <n v="769.95"/>
    <x v="2"/>
    <n v="0"/>
    <x v="3484"/>
  </r>
  <r>
    <n v="3998"/>
    <s v="CA-2012-105627"/>
    <n v="2012"/>
    <d v="2012-03-08T00:00:00"/>
    <d v="2012-03-12T00:00:00"/>
    <s v="Standard Class"/>
    <x v="729"/>
    <s v="Dana Kaydos"/>
    <s v="Consumer"/>
    <x v="0"/>
    <s v="Kenosha"/>
    <s v="Wisconsin"/>
    <n v="53142"/>
    <s v="Central"/>
    <s v="OFF-AR-10002704"/>
    <x v="1"/>
    <s v="Art"/>
    <s v="Boston 1900 Electric Pencil Sharpener"/>
    <n v="14.98"/>
    <x v="7"/>
    <n v="0"/>
    <x v="3485"/>
  </r>
  <r>
    <n v="3999"/>
    <s v="CA-2012-105627"/>
    <n v="2012"/>
    <d v="2012-03-08T00:00:00"/>
    <d v="2012-03-12T00:00:00"/>
    <s v="Standard Class"/>
    <x v="729"/>
    <s v="Dana Kaydos"/>
    <s v="Consumer"/>
    <x v="0"/>
    <s v="Kenosha"/>
    <s v="Wisconsin"/>
    <n v="53142"/>
    <s v="Central"/>
    <s v="FUR-FU-10000308"/>
    <x v="0"/>
    <s v="Furnishings"/>
    <s v="Deflect-o Glass Clear Studded Chair Mats"/>
    <n v="373.08"/>
    <x v="5"/>
    <n v="0"/>
    <x v="3486"/>
  </r>
  <r>
    <n v="4000"/>
    <s v="US-2012-149629"/>
    <n v="2012"/>
    <d v="2012-07-17T00:00:00"/>
    <d v="2012-07-20T00:00:00"/>
    <s v="Second Class"/>
    <x v="172"/>
    <s v="Michael Paige"/>
    <s v="Corporate"/>
    <x v="0"/>
    <s v="Port Saint Lucie"/>
    <s v="Florida"/>
    <n v="34952"/>
    <s v="South"/>
    <s v="FUR-BO-10004709"/>
    <x v="0"/>
    <s v="Bookcases"/>
    <s v="Bush Westfield Collection Bookcases, Medium Cherry Finish"/>
    <n v="231.92000000000002"/>
    <x v="2"/>
    <n v="0.2"/>
    <x v="3487"/>
  </r>
  <r>
    <n v="4001"/>
    <s v="CA-2011-116834"/>
    <n v="2011"/>
    <d v="2011-10-11T00:00:00"/>
    <d v="2011-10-16T00:00:00"/>
    <s v="Standard Class"/>
    <x v="656"/>
    <s v="Dean percer"/>
    <s v="Home Office"/>
    <x v="0"/>
    <s v="Seattle"/>
    <s v="Washington"/>
    <n v="98115"/>
    <s v="West"/>
    <s v="FUR-FU-10001196"/>
    <x v="0"/>
    <s v="Furnishings"/>
    <s v="DAX Cubicle Frames - 8x10"/>
    <n v="63.47"/>
    <x v="10"/>
    <n v="0"/>
    <x v="3488"/>
  </r>
  <r>
    <n v="4002"/>
    <s v="CA-2011-116834"/>
    <n v="2011"/>
    <d v="2011-10-11T00:00:00"/>
    <d v="2011-10-16T00:00:00"/>
    <s v="Standard Class"/>
    <x v="656"/>
    <s v="Dean percer"/>
    <s v="Home Office"/>
    <x v="0"/>
    <s v="Seattle"/>
    <s v="Washington"/>
    <n v="98115"/>
    <s v="West"/>
    <s v="TEC-AC-10002942"/>
    <x v="2"/>
    <s v="Accessories"/>
    <s v="WD My Passport Ultra 1TB Portable External Hard Drive"/>
    <n v="345"/>
    <x v="2"/>
    <n v="0"/>
    <x v="3489"/>
  </r>
  <r>
    <n v="4003"/>
    <s v="CA-2013-145730"/>
    <n v="2013"/>
    <d v="2013-03-04T00:00:00"/>
    <d v="2013-03-09T00:00:00"/>
    <s v="Standard Class"/>
    <x v="417"/>
    <s v="Chris Cortes"/>
    <s v="Consumer"/>
    <x v="0"/>
    <s v="San Antonio"/>
    <s v="Texas"/>
    <n v="78207"/>
    <s v="Central"/>
    <s v="FUR-TA-10004915"/>
    <x v="0"/>
    <s v="Tables"/>
    <s v="Office Impressions End Table, 20-1/2&quot;H x 24&quot;W x 20&quot;D"/>
    <n v="637.89599999999996"/>
    <x v="1"/>
    <n v="0.3"/>
    <x v="3490"/>
  </r>
  <r>
    <n v="4004"/>
    <s v="CA-2013-145730"/>
    <n v="2013"/>
    <d v="2013-03-04T00:00:00"/>
    <d v="2013-03-09T00:00:00"/>
    <s v="Standard Class"/>
    <x v="417"/>
    <s v="Chris Cortes"/>
    <s v="Consumer"/>
    <x v="0"/>
    <s v="San Antonio"/>
    <s v="Texas"/>
    <n v="78207"/>
    <s v="Central"/>
    <s v="TEC-MA-10001016"/>
    <x v="2"/>
    <s v="Machines"/>
    <s v="Canon PC170 Desktop Personal Copier"/>
    <n v="287.90999999999997"/>
    <x v="1"/>
    <n v="0.4"/>
    <x v="3491"/>
  </r>
  <r>
    <n v="4005"/>
    <s v="CA-2013-145730"/>
    <n v="2013"/>
    <d v="2013-03-04T00:00:00"/>
    <d v="2013-03-09T00:00:00"/>
    <s v="Standard Class"/>
    <x v="417"/>
    <s v="Chris Cortes"/>
    <s v="Consumer"/>
    <x v="0"/>
    <s v="San Antonio"/>
    <s v="Texas"/>
    <n v="78207"/>
    <s v="Central"/>
    <s v="OFF-EN-10000483"/>
    <x v="1"/>
    <s v="Envelopes"/>
    <s v="White Envelopes, White Envelopes with Clear Poly Window"/>
    <n v="36.6"/>
    <x v="1"/>
    <n v="0.2"/>
    <x v="3492"/>
  </r>
  <r>
    <n v="4006"/>
    <s v="US-2012-168732"/>
    <n v="2012"/>
    <d v="2012-12-10T00:00:00"/>
    <d v="2012-12-16T00:00:00"/>
    <s v="Standard Class"/>
    <x v="730"/>
    <s v="Khloe Miller"/>
    <s v="Consumer"/>
    <x v="0"/>
    <s v="Roswell"/>
    <s v="Georgia"/>
    <n v="30076"/>
    <s v="South"/>
    <s v="OFF-AR-10003087"/>
    <x v="1"/>
    <s v="Art"/>
    <s v="Staples"/>
    <n v="1.78"/>
    <x v="7"/>
    <n v="0"/>
    <x v="3493"/>
  </r>
  <r>
    <n v="4007"/>
    <s v="US-2012-168732"/>
    <n v="2012"/>
    <d v="2012-12-10T00:00:00"/>
    <d v="2012-12-16T00:00:00"/>
    <s v="Standard Class"/>
    <x v="730"/>
    <s v="Khloe Miller"/>
    <s v="Consumer"/>
    <x v="0"/>
    <s v="Roswell"/>
    <s v="Georgia"/>
    <n v="30076"/>
    <s v="South"/>
    <s v="OFF-PA-10000520"/>
    <x v="1"/>
    <s v="Paper"/>
    <s v="Xerox 201"/>
    <n v="25.92"/>
    <x v="4"/>
    <n v="0"/>
    <x v="245"/>
  </r>
  <r>
    <n v="4008"/>
    <s v="US-2012-168732"/>
    <n v="2012"/>
    <d v="2012-12-10T00:00:00"/>
    <d v="2012-12-16T00:00:00"/>
    <s v="Standard Class"/>
    <x v="730"/>
    <s v="Khloe Miller"/>
    <s v="Consumer"/>
    <x v="0"/>
    <s v="Roswell"/>
    <s v="Georgia"/>
    <n v="30076"/>
    <s v="South"/>
    <s v="TEC-AC-10001553"/>
    <x v="2"/>
    <s v="Accessories"/>
    <s v="Memorex 25GB 6X Branded Blu-Ray Recordable Disc, 15/Pack"/>
    <n v="101.94"/>
    <x v="5"/>
    <n v="0"/>
    <x v="3494"/>
  </r>
  <r>
    <n v="4009"/>
    <s v="CA-2012-107468"/>
    <n v="2012"/>
    <d v="2012-12-18T00:00:00"/>
    <d v="2012-12-22T00:00:00"/>
    <s v="Standard Class"/>
    <x v="149"/>
    <s v="Michael Kennedy"/>
    <s v="Corporate"/>
    <x v="0"/>
    <s v="Louisville"/>
    <s v="Colorado"/>
    <n v="80027"/>
    <s v="West"/>
    <s v="OFF-AR-10000634"/>
    <x v="1"/>
    <s v="Art"/>
    <s v="Newell 320"/>
    <n v="6.8480000000000008"/>
    <x v="0"/>
    <n v="0.2"/>
    <x v="1367"/>
  </r>
  <r>
    <n v="4010"/>
    <s v="CA-2014-144463"/>
    <n v="2014"/>
    <d v="2014-01-02T00:00:00"/>
    <d v="2014-01-06T00:00:00"/>
    <s v="Standard Class"/>
    <x v="56"/>
    <s v="Steven Cartwright"/>
    <s v="Consumer"/>
    <x v="0"/>
    <s v="Los Angeles"/>
    <s v="California"/>
    <n v="90036"/>
    <s v="West"/>
    <s v="FUR-FU-10001215"/>
    <x v="0"/>
    <s v="Furnishings"/>
    <s v="Howard Miller 11-1/2&quot; Diameter Brentwood Wall Clock"/>
    <n v="474.43"/>
    <x v="10"/>
    <n v="0"/>
    <x v="3495"/>
  </r>
  <r>
    <n v="4011"/>
    <s v="CA-2014-100811"/>
    <n v="2014"/>
    <d v="2014-11-22T00:00:00"/>
    <d v="2014-11-25T00:00:00"/>
    <s v="First Class"/>
    <x v="693"/>
    <s v="Cindy Chapman"/>
    <s v="Consumer"/>
    <x v="0"/>
    <s v="Philadelphia"/>
    <s v="Pennsylvania"/>
    <n v="19143"/>
    <s v="East"/>
    <s v="OFF-PA-10001204"/>
    <x v="1"/>
    <s v="Paper"/>
    <s v="Xerox 1972"/>
    <n v="8.4480000000000004"/>
    <x v="0"/>
    <n v="0.2"/>
    <x v="591"/>
  </r>
  <r>
    <n v="4012"/>
    <s v="CA-2014-100811"/>
    <n v="2014"/>
    <d v="2014-11-22T00:00:00"/>
    <d v="2014-11-25T00:00:00"/>
    <s v="First Class"/>
    <x v="693"/>
    <s v="Cindy Chapman"/>
    <s v="Consumer"/>
    <x v="0"/>
    <s v="Philadelphia"/>
    <s v="Pennsylvania"/>
    <n v="19143"/>
    <s v="East"/>
    <s v="OFF-ST-10002444"/>
    <x v="1"/>
    <s v="Storage"/>
    <s v="Recycled Eldon Regeneration Jumbo File"/>
    <n v="39.295999999999999"/>
    <x v="4"/>
    <n v="0.2"/>
    <x v="3496"/>
  </r>
  <r>
    <n v="4013"/>
    <s v="CA-2012-153612"/>
    <n v="2012"/>
    <d v="2012-12-22T00:00:00"/>
    <d v="2012-12-27T00:00:00"/>
    <s v="Standard Class"/>
    <x v="457"/>
    <s v="Beth Thompson"/>
    <s v="Home Office"/>
    <x v="0"/>
    <s v="Superior"/>
    <s v="Wisconsin"/>
    <n v="54880"/>
    <s v="Central"/>
    <s v="OFF-AR-10000203"/>
    <x v="1"/>
    <s v="Art"/>
    <s v="Newell 336"/>
    <n v="17.12"/>
    <x v="4"/>
    <n v="0"/>
    <x v="2951"/>
  </r>
  <r>
    <n v="4014"/>
    <s v="CA-2012-165624"/>
    <n v="2012"/>
    <d v="2012-08-23T00:00:00"/>
    <d v="2012-08-28T00:00:00"/>
    <s v="Standard Class"/>
    <x v="651"/>
    <s v="Fred Harton"/>
    <s v="Consumer"/>
    <x v="0"/>
    <s v="Atlanta"/>
    <s v="Georgia"/>
    <n v="30318"/>
    <s v="South"/>
    <s v="OFF-AP-10000828"/>
    <x v="1"/>
    <s v="Appliances"/>
    <s v="Avanti 4.4 Cu. Ft. Refrigerator"/>
    <n v="542.93999999999994"/>
    <x v="1"/>
    <n v="0"/>
    <x v="3497"/>
  </r>
  <r>
    <n v="4015"/>
    <s v="CA-2012-165624"/>
    <n v="2012"/>
    <d v="2012-08-23T00:00:00"/>
    <d v="2012-08-28T00:00:00"/>
    <s v="Standard Class"/>
    <x v="651"/>
    <s v="Fred Harton"/>
    <s v="Consumer"/>
    <x v="0"/>
    <s v="Atlanta"/>
    <s v="Georgia"/>
    <n v="30318"/>
    <s v="South"/>
    <s v="OFF-LA-10003190"/>
    <x v="1"/>
    <s v="Labels"/>
    <s v="Avery 474"/>
    <n v="8.64"/>
    <x v="1"/>
    <n v="0"/>
    <x v="913"/>
  </r>
  <r>
    <n v="4016"/>
    <s v="CA-2012-165624"/>
    <n v="2012"/>
    <d v="2012-08-23T00:00:00"/>
    <d v="2012-08-28T00:00:00"/>
    <s v="Standard Class"/>
    <x v="651"/>
    <s v="Fred Harton"/>
    <s v="Consumer"/>
    <x v="0"/>
    <s v="Atlanta"/>
    <s v="Georgia"/>
    <n v="30318"/>
    <s v="South"/>
    <s v="OFF-PA-10002319"/>
    <x v="1"/>
    <s v="Paper"/>
    <s v="Xerox 1944"/>
    <n v="193.79999999999998"/>
    <x v="2"/>
    <n v="0"/>
    <x v="3498"/>
  </r>
  <r>
    <n v="4017"/>
    <s v="CA-2012-165624"/>
    <n v="2012"/>
    <d v="2012-08-23T00:00:00"/>
    <d v="2012-08-28T00:00:00"/>
    <s v="Standard Class"/>
    <x v="651"/>
    <s v="Fred Harton"/>
    <s v="Consumer"/>
    <x v="0"/>
    <s v="Atlanta"/>
    <s v="Georgia"/>
    <n v="30318"/>
    <s v="South"/>
    <s v="OFF-PA-10003893"/>
    <x v="1"/>
    <s v="Paper"/>
    <s v="Xerox 1962"/>
    <n v="21.400000000000002"/>
    <x v="2"/>
    <n v="0"/>
    <x v="3499"/>
  </r>
  <r>
    <n v="4018"/>
    <s v="CA-2012-165624"/>
    <n v="2012"/>
    <d v="2012-08-23T00:00:00"/>
    <d v="2012-08-28T00:00:00"/>
    <s v="Standard Class"/>
    <x v="651"/>
    <s v="Fred Harton"/>
    <s v="Consumer"/>
    <x v="0"/>
    <s v="Atlanta"/>
    <s v="Georgia"/>
    <n v="30318"/>
    <s v="South"/>
    <s v="OFF-PA-10002499"/>
    <x v="1"/>
    <s v="Paper"/>
    <s v="Xerox 1890"/>
    <n v="97.88"/>
    <x v="0"/>
    <n v="0"/>
    <x v="3500"/>
  </r>
  <r>
    <n v="4019"/>
    <s v="CA-2012-165624"/>
    <n v="2012"/>
    <d v="2012-08-23T00:00:00"/>
    <d v="2012-08-28T00:00:00"/>
    <s v="Standard Class"/>
    <x v="651"/>
    <s v="Fred Harton"/>
    <s v="Consumer"/>
    <x v="0"/>
    <s v="Atlanta"/>
    <s v="Georgia"/>
    <n v="30318"/>
    <s v="South"/>
    <s v="TEC-AC-10004568"/>
    <x v="2"/>
    <s v="Accessories"/>
    <s v="Maxell LTO Ultrium - 800 GB"/>
    <n v="251.91"/>
    <x v="6"/>
    <n v="0"/>
    <x v="1885"/>
  </r>
  <r>
    <n v="4020"/>
    <s v="CA-2012-165624"/>
    <n v="2012"/>
    <d v="2012-08-23T00:00:00"/>
    <d v="2012-08-28T00:00:00"/>
    <s v="Standard Class"/>
    <x v="651"/>
    <s v="Fred Harton"/>
    <s v="Consumer"/>
    <x v="0"/>
    <s v="Atlanta"/>
    <s v="Georgia"/>
    <n v="30318"/>
    <s v="South"/>
    <s v="OFF-AP-10001492"/>
    <x v="1"/>
    <s v="Appliances"/>
    <s v="Acco Six-Outlet Power Strip, 4' Cord Length"/>
    <n v="25.86"/>
    <x v="1"/>
    <n v="0"/>
    <x v="3501"/>
  </r>
  <r>
    <n v="4021"/>
    <s v="CA-2011-154963"/>
    <n v="2011"/>
    <d v="2011-06-22T00:00:00"/>
    <d v="2011-06-27T00:00:00"/>
    <s v="Standard Class"/>
    <x v="731"/>
    <s v="Anna Andreadi"/>
    <s v="Consumer"/>
    <x v="0"/>
    <s v="Chester"/>
    <s v="Pennsylvania"/>
    <n v="19013"/>
    <s v="East"/>
    <s v="FUR-CH-10004698"/>
    <x v="0"/>
    <s v="Chairs"/>
    <s v="Padded Folding Chairs, Black, 4/Carton"/>
    <n v="170.05799999999999"/>
    <x v="1"/>
    <n v="0.3"/>
    <x v="3502"/>
  </r>
  <r>
    <n v="4022"/>
    <s v="CA-2011-154963"/>
    <n v="2011"/>
    <d v="2011-06-22T00:00:00"/>
    <d v="2011-06-27T00:00:00"/>
    <s v="Standard Class"/>
    <x v="731"/>
    <s v="Anna Andreadi"/>
    <s v="Consumer"/>
    <x v="0"/>
    <s v="Chester"/>
    <s v="Pennsylvania"/>
    <n v="19013"/>
    <s v="East"/>
    <s v="TEC-PH-10004093"/>
    <x v="2"/>
    <s v="Phones"/>
    <s v="Panasonic Kx-TS550"/>
    <n v="82.782000000000011"/>
    <x v="1"/>
    <n v="0.4"/>
    <x v="3503"/>
  </r>
  <r>
    <n v="4023"/>
    <s v="CA-2011-154963"/>
    <n v="2011"/>
    <d v="2011-06-22T00:00:00"/>
    <d v="2011-06-27T00:00:00"/>
    <s v="Standard Class"/>
    <x v="731"/>
    <s v="Anna Andreadi"/>
    <s v="Consumer"/>
    <x v="0"/>
    <s v="Chester"/>
    <s v="Pennsylvania"/>
    <n v="19013"/>
    <s v="East"/>
    <s v="FUR-CH-10000454"/>
    <x v="0"/>
    <s v="Chairs"/>
    <s v="Hon Deluxe Fabric Upholstered Stacking Chairs, Rounded Back"/>
    <n v="853.92999999999984"/>
    <x v="2"/>
    <n v="0.3"/>
    <x v="232"/>
  </r>
  <r>
    <n v="4024"/>
    <s v="CA-2014-130764"/>
    <n v="2014"/>
    <d v="2014-10-28T00:00:00"/>
    <d v="2014-10-29T00:00:00"/>
    <s v="First Class"/>
    <x v="705"/>
    <s v="Jack O'Briant"/>
    <s v="Corporate"/>
    <x v="0"/>
    <s v="San Francisco"/>
    <s v="California"/>
    <n v="94110"/>
    <s v="West"/>
    <s v="FUR-BO-10003034"/>
    <x v="0"/>
    <s v="Bookcases"/>
    <s v="O'Sullivan Elevations Bookcase, Cherry Finish"/>
    <n v="556.66499999999996"/>
    <x v="2"/>
    <n v="0.15"/>
    <x v="3504"/>
  </r>
  <r>
    <n v="4025"/>
    <s v="CA-2014-130764"/>
    <n v="2014"/>
    <d v="2014-10-28T00:00:00"/>
    <d v="2014-10-29T00:00:00"/>
    <s v="First Class"/>
    <x v="705"/>
    <s v="Jack O'Briant"/>
    <s v="Corporate"/>
    <x v="0"/>
    <s v="San Francisco"/>
    <s v="California"/>
    <n v="94110"/>
    <s v="West"/>
    <s v="TEC-PH-10003215"/>
    <x v="2"/>
    <s v="Phones"/>
    <s v="Jackery Bar Premium Fast-charging Portable Charger"/>
    <n v="95.84"/>
    <x v="4"/>
    <n v="0.2"/>
    <x v="3505"/>
  </r>
  <r>
    <n v="4026"/>
    <s v="CA-2014-139311"/>
    <n v="2014"/>
    <d v="2014-08-12T00:00:00"/>
    <d v="2014-08-14T00:00:00"/>
    <s v="First Class"/>
    <x v="245"/>
    <s v="Sylvia Foulston"/>
    <s v="Corporate"/>
    <x v="0"/>
    <s v="Bedford"/>
    <s v="Texas"/>
    <n v="76021"/>
    <s v="Central"/>
    <s v="OFF-PA-10001776"/>
    <x v="1"/>
    <s v="Paper"/>
    <s v="Wirebound Message Books, Four 2 3/4&quot; x 5&quot; Forms per Page, 600 Sets per Book"/>
    <n v="29.664000000000001"/>
    <x v="4"/>
    <n v="0.2"/>
    <x v="3506"/>
  </r>
  <r>
    <n v="4027"/>
    <s v="CA-2014-139311"/>
    <n v="2014"/>
    <d v="2014-08-12T00:00:00"/>
    <d v="2014-08-14T00:00:00"/>
    <s v="First Class"/>
    <x v="245"/>
    <s v="Sylvia Foulston"/>
    <s v="Corporate"/>
    <x v="0"/>
    <s v="Bedford"/>
    <s v="Texas"/>
    <n v="76021"/>
    <s v="Central"/>
    <s v="OFF-AR-10004582"/>
    <x v="1"/>
    <s v="Art"/>
    <s v="BIC Brite Liner Grip Highlighters"/>
    <n v="9.1840000000000011"/>
    <x v="3"/>
    <n v="0.2"/>
    <x v="3507"/>
  </r>
  <r>
    <n v="4028"/>
    <s v="CA-2014-139311"/>
    <n v="2014"/>
    <d v="2014-08-12T00:00:00"/>
    <d v="2014-08-14T00:00:00"/>
    <s v="First Class"/>
    <x v="245"/>
    <s v="Sylvia Foulston"/>
    <s v="Corporate"/>
    <x v="0"/>
    <s v="Bedford"/>
    <s v="Texas"/>
    <n v="76021"/>
    <s v="Central"/>
    <s v="TEC-PH-10001557"/>
    <x v="2"/>
    <s v="Phones"/>
    <s v="Pyle PMP37LED"/>
    <n v="153.584"/>
    <x v="0"/>
    <n v="0.2"/>
    <x v="3508"/>
  </r>
  <r>
    <n v="4029"/>
    <s v="CA-2014-139311"/>
    <n v="2014"/>
    <d v="2014-08-12T00:00:00"/>
    <d v="2014-08-14T00:00:00"/>
    <s v="First Class"/>
    <x v="245"/>
    <s v="Sylvia Foulston"/>
    <s v="Corporate"/>
    <x v="0"/>
    <s v="Bedford"/>
    <s v="Texas"/>
    <n v="76021"/>
    <s v="Central"/>
    <s v="OFF-BI-10004209"/>
    <x v="1"/>
    <s v="Binders"/>
    <s v="Fellowes Twister Kit, Gray/Clear, 3/pkg"/>
    <n v="12.863999999999995"/>
    <x v="8"/>
    <n v="0.8"/>
    <x v="3509"/>
  </r>
  <r>
    <n v="4030"/>
    <s v="CA-2014-124296"/>
    <n v="2014"/>
    <d v="2014-12-25T00:00:00"/>
    <d v="2014-12-29T00:00:00"/>
    <s v="Standard Class"/>
    <x v="394"/>
    <s v="Christine Sundaresam"/>
    <s v="Consumer"/>
    <x v="0"/>
    <s v="Lafayette"/>
    <s v="Louisiana"/>
    <n v="70506"/>
    <s v="South"/>
    <s v="TEC-MA-10003183"/>
    <x v="2"/>
    <s v="Machines"/>
    <s v="DYMO CardScan Personal V9 Business Card Scanner"/>
    <n v="479.97"/>
    <x v="1"/>
    <n v="0"/>
    <x v="3510"/>
  </r>
  <r>
    <n v="4031"/>
    <s v="CA-2014-124296"/>
    <n v="2014"/>
    <d v="2014-12-25T00:00:00"/>
    <d v="2014-12-29T00:00:00"/>
    <s v="Standard Class"/>
    <x v="394"/>
    <s v="Christine Sundaresam"/>
    <s v="Consumer"/>
    <x v="0"/>
    <s v="Lafayette"/>
    <s v="Louisiana"/>
    <n v="70506"/>
    <s v="South"/>
    <s v="FUR-CH-10002439"/>
    <x v="0"/>
    <s v="Chairs"/>
    <s v="Iceberg Nesting Folding Chair, 19w x 6d x 43h"/>
    <n v="232.88"/>
    <x v="4"/>
    <n v="0"/>
    <x v="3511"/>
  </r>
  <r>
    <n v="4032"/>
    <s v="CA-2013-169957"/>
    <n v="2013"/>
    <d v="2013-09-27T00:00:00"/>
    <d v="2013-10-01T00:00:00"/>
    <s v="Standard Class"/>
    <x v="17"/>
    <s v="Steve Nguyen"/>
    <s v="Home Office"/>
    <x v="0"/>
    <s v="Covington"/>
    <s v="Washington"/>
    <n v="98042"/>
    <s v="West"/>
    <s v="OFF-AP-10000576"/>
    <x v="1"/>
    <s v="Appliances"/>
    <s v="Belkin 7 Outlet SurgeMaster II"/>
    <n v="236.88"/>
    <x v="5"/>
    <n v="0"/>
    <x v="3512"/>
  </r>
  <r>
    <n v="4033"/>
    <s v="CA-2013-169957"/>
    <n v="2013"/>
    <d v="2013-09-27T00:00:00"/>
    <d v="2013-10-01T00:00:00"/>
    <s v="Standard Class"/>
    <x v="17"/>
    <s v="Steve Nguyen"/>
    <s v="Home Office"/>
    <x v="0"/>
    <s v="Covington"/>
    <s v="Washington"/>
    <n v="98042"/>
    <s v="West"/>
    <s v="OFF-PA-10004040"/>
    <x v="1"/>
    <s v="Paper"/>
    <s v="Universal Premium White Copier/Laser Paper (20Lb. and 87 Bright)"/>
    <n v="29.900000000000002"/>
    <x v="2"/>
    <n v="0"/>
    <x v="3513"/>
  </r>
  <r>
    <n v="4034"/>
    <s v="CA-2013-169957"/>
    <n v="2013"/>
    <d v="2013-09-27T00:00:00"/>
    <d v="2013-10-01T00:00:00"/>
    <s v="Standard Class"/>
    <x v="17"/>
    <s v="Steve Nguyen"/>
    <s v="Home Office"/>
    <x v="0"/>
    <s v="Covington"/>
    <s v="Washington"/>
    <n v="98042"/>
    <s v="West"/>
    <s v="TEC-AC-10003063"/>
    <x v="2"/>
    <s v="Accessories"/>
    <s v="Micro Innovations USB RF Wireless Keyboard with Mouse"/>
    <n v="100"/>
    <x v="4"/>
    <n v="0"/>
    <x v="1588"/>
  </r>
  <r>
    <n v="4035"/>
    <s v="US-2013-108777"/>
    <n v="2013"/>
    <d v="2013-12-13T00:00:00"/>
    <d v="2013-12-13T00:00:00"/>
    <s v="Same Day"/>
    <x v="487"/>
    <s v="Jim Mitchum"/>
    <s v="Corporate"/>
    <x v="0"/>
    <s v="Lorain"/>
    <s v="Ohio"/>
    <n v="44052"/>
    <s v="East"/>
    <s v="OFF-BI-10003982"/>
    <x v="1"/>
    <s v="Binders"/>
    <s v="Wilson Jones Century Plastic Molded Ring Binders"/>
    <n v="18.693000000000001"/>
    <x v="1"/>
    <n v="0.7"/>
    <x v="3514"/>
  </r>
  <r>
    <n v="4036"/>
    <s v="US-2013-108777"/>
    <n v="2013"/>
    <d v="2013-12-13T00:00:00"/>
    <d v="2013-12-13T00:00:00"/>
    <s v="Same Day"/>
    <x v="487"/>
    <s v="Jim Mitchum"/>
    <s v="Corporate"/>
    <x v="0"/>
    <s v="Lorain"/>
    <s v="Ohio"/>
    <n v="44052"/>
    <s v="East"/>
    <s v="TEC-AC-10002567"/>
    <x v="2"/>
    <s v="Accessories"/>
    <s v="Logitech G602 Wireless Gaming Mouse"/>
    <n v="383.952"/>
    <x v="5"/>
    <n v="0.2"/>
    <x v="3515"/>
  </r>
  <r>
    <n v="4037"/>
    <s v="CA-2012-148859"/>
    <n v="2012"/>
    <d v="2012-12-28T00:00:00"/>
    <d v="2013-01-01T00:00:00"/>
    <s v="Standard Class"/>
    <x v="651"/>
    <s v="Fred Harton"/>
    <s v="Consumer"/>
    <x v="0"/>
    <s v="Chicago"/>
    <s v="Illinois"/>
    <n v="60623"/>
    <s v="Central"/>
    <s v="OFF-ST-10004950"/>
    <x v="1"/>
    <s v="Storage"/>
    <s v="Tenex Personal Filing Tote With Secure Closure Lid, Black/Frost"/>
    <n v="24.816000000000003"/>
    <x v="0"/>
    <n v="0.2"/>
    <x v="3516"/>
  </r>
  <r>
    <n v="4038"/>
    <s v="CA-2011-110786"/>
    <n v="2011"/>
    <d v="2011-12-29T00:00:00"/>
    <d v="2012-01-02T00:00:00"/>
    <s v="Standard Class"/>
    <x v="295"/>
    <s v="Anthony Johnson"/>
    <s v="Corporate"/>
    <x v="0"/>
    <s v="San Francisco"/>
    <s v="California"/>
    <n v="94110"/>
    <s v="West"/>
    <s v="FUR-FU-10000550"/>
    <x v="0"/>
    <s v="Furnishings"/>
    <s v="Stacking Trays by OIC"/>
    <n v="24.900000000000002"/>
    <x v="2"/>
    <n v="0"/>
    <x v="3517"/>
  </r>
  <r>
    <n v="4039"/>
    <s v="CA-2011-110786"/>
    <n v="2011"/>
    <d v="2011-12-29T00:00:00"/>
    <d v="2012-01-02T00:00:00"/>
    <s v="Standard Class"/>
    <x v="295"/>
    <s v="Anthony Johnson"/>
    <s v="Corporate"/>
    <x v="0"/>
    <s v="San Francisco"/>
    <s v="California"/>
    <n v="94110"/>
    <s v="West"/>
    <s v="OFF-PA-10000528"/>
    <x v="1"/>
    <s v="Paper"/>
    <s v="Xerox 1981"/>
    <n v="21.12"/>
    <x v="4"/>
    <n v="0"/>
    <x v="3518"/>
  </r>
  <r>
    <n v="4040"/>
    <s v="CA-2011-110786"/>
    <n v="2011"/>
    <d v="2011-12-29T00:00:00"/>
    <d v="2012-01-02T00:00:00"/>
    <s v="Standard Class"/>
    <x v="295"/>
    <s v="Anthony Johnson"/>
    <s v="Corporate"/>
    <x v="0"/>
    <s v="San Francisco"/>
    <s v="California"/>
    <n v="94110"/>
    <s v="West"/>
    <s v="TEC-MA-10003183"/>
    <x v="2"/>
    <s v="Machines"/>
    <s v="DYMO CardScan Personal V9 Business Card Scanner"/>
    <n v="767.95200000000011"/>
    <x v="5"/>
    <n v="0.2"/>
    <x v="3519"/>
  </r>
  <r>
    <n v="4041"/>
    <s v="CA-2011-110786"/>
    <n v="2011"/>
    <d v="2011-12-29T00:00:00"/>
    <d v="2012-01-02T00:00:00"/>
    <s v="Standard Class"/>
    <x v="295"/>
    <s v="Anthony Johnson"/>
    <s v="Corporate"/>
    <x v="0"/>
    <s v="San Francisco"/>
    <s v="California"/>
    <n v="94110"/>
    <s v="West"/>
    <s v="OFF-BI-10003305"/>
    <x v="1"/>
    <s v="Binders"/>
    <s v="Avery Hanging File Binders"/>
    <n v="14.352000000000002"/>
    <x v="1"/>
    <n v="0.2"/>
    <x v="658"/>
  </r>
  <r>
    <n v="4042"/>
    <s v="CA-2011-110786"/>
    <n v="2011"/>
    <d v="2011-12-29T00:00:00"/>
    <d v="2012-01-02T00:00:00"/>
    <s v="Standard Class"/>
    <x v="295"/>
    <s v="Anthony Johnson"/>
    <s v="Corporate"/>
    <x v="0"/>
    <s v="San Francisco"/>
    <s v="California"/>
    <n v="94110"/>
    <s v="West"/>
    <s v="TEC-PH-10001425"/>
    <x v="2"/>
    <s v="Phones"/>
    <s v="Mophie Juice Pack Helium for iPhone"/>
    <n v="191.976"/>
    <x v="1"/>
    <n v="0.2"/>
    <x v="3520"/>
  </r>
  <r>
    <n v="4043"/>
    <s v="CA-2011-110786"/>
    <n v="2011"/>
    <d v="2011-12-29T00:00:00"/>
    <d v="2012-01-02T00:00:00"/>
    <s v="Standard Class"/>
    <x v="295"/>
    <s v="Anthony Johnson"/>
    <s v="Corporate"/>
    <x v="0"/>
    <s v="San Francisco"/>
    <s v="California"/>
    <n v="94110"/>
    <s v="West"/>
    <s v="OFF-LA-10001474"/>
    <x v="1"/>
    <s v="Labels"/>
    <s v="Avery 477"/>
    <n v="274.77"/>
    <x v="6"/>
    <n v="0"/>
    <x v="3521"/>
  </r>
  <r>
    <n v="4044"/>
    <s v="CA-2011-110786"/>
    <n v="2011"/>
    <d v="2011-12-29T00:00:00"/>
    <d v="2012-01-02T00:00:00"/>
    <s v="Standard Class"/>
    <x v="295"/>
    <s v="Anthony Johnson"/>
    <s v="Corporate"/>
    <x v="0"/>
    <s v="San Francisco"/>
    <s v="California"/>
    <n v="94110"/>
    <s v="West"/>
    <s v="FUR-FU-10000672"/>
    <x v="0"/>
    <s v="Furnishings"/>
    <s v="Executive Impressions 10&quot; Spectator Wall Clock"/>
    <n v="70.56"/>
    <x v="5"/>
    <n v="0"/>
    <x v="3522"/>
  </r>
  <r>
    <n v="4045"/>
    <s v="CA-2012-137750"/>
    <n v="2012"/>
    <d v="2012-06-25T00:00:00"/>
    <d v="2012-06-30T00:00:00"/>
    <s v="Standard Class"/>
    <x v="535"/>
    <s v="Jill Fjeld"/>
    <s v="Consumer"/>
    <x v="0"/>
    <s v="San Francisco"/>
    <s v="California"/>
    <n v="94110"/>
    <s v="West"/>
    <s v="FUR-FU-10001979"/>
    <x v="0"/>
    <s v="Furnishings"/>
    <s v="Dana Halogen Swing-Arm Architect Lamp"/>
    <n v="204.85"/>
    <x v="2"/>
    <n v="0"/>
    <x v="3523"/>
  </r>
  <r>
    <n v="4046"/>
    <s v="CA-2012-136378"/>
    <n v="2012"/>
    <d v="2012-04-02T00:00:00"/>
    <d v="2012-04-07T00:00:00"/>
    <s v="Standard Class"/>
    <x v="688"/>
    <s v="Cari Sayre"/>
    <s v="Corporate"/>
    <x v="0"/>
    <s v="Houston"/>
    <s v="Texas"/>
    <n v="77070"/>
    <s v="Central"/>
    <s v="OFF-BI-10003707"/>
    <x v="1"/>
    <s v="Binders"/>
    <s v="Aluminum Screw Posts"/>
    <n v="9.155999999999997"/>
    <x v="1"/>
    <n v="0.8"/>
    <x v="3524"/>
  </r>
  <r>
    <n v="4047"/>
    <s v="CA-2014-100356"/>
    <n v="2014"/>
    <d v="2014-10-22T00:00:00"/>
    <d v="2014-10-26T00:00:00"/>
    <s v="Standard Class"/>
    <x v="727"/>
    <s v="Susan Pistek"/>
    <s v="Consumer"/>
    <x v="0"/>
    <s v="Chicago"/>
    <s v="Illinois"/>
    <n v="60653"/>
    <s v="Central"/>
    <s v="OFF-AP-10002191"/>
    <x v="1"/>
    <s v="Appliances"/>
    <s v="Belkin 8 Outlet SurgeMaster II Gold Surge Protector"/>
    <n v="23.991999999999994"/>
    <x v="0"/>
    <n v="0.8"/>
    <x v="3525"/>
  </r>
  <r>
    <n v="4048"/>
    <s v="US-2012-166520"/>
    <n v="2012"/>
    <d v="2012-07-16T00:00:00"/>
    <d v="2012-07-19T00:00:00"/>
    <s v="First Class"/>
    <x v="722"/>
    <s v="Katrina Edelman"/>
    <s v="Corporate"/>
    <x v="0"/>
    <s v="New York City"/>
    <s v="New York"/>
    <n v="10035"/>
    <s v="East"/>
    <s v="OFF-PA-10000501"/>
    <x v="1"/>
    <s v="Paper"/>
    <s v="Petty Cash Envelope"/>
    <n v="80.88"/>
    <x v="1"/>
    <n v="0"/>
    <x v="3526"/>
  </r>
  <r>
    <n v="4049"/>
    <s v="US-2012-166520"/>
    <n v="2012"/>
    <d v="2012-07-16T00:00:00"/>
    <d v="2012-07-19T00:00:00"/>
    <s v="First Class"/>
    <x v="722"/>
    <s v="Katrina Edelman"/>
    <s v="Corporate"/>
    <x v="0"/>
    <s v="New York City"/>
    <s v="New York"/>
    <n v="10035"/>
    <s v="East"/>
    <s v="TEC-AC-10001990"/>
    <x v="2"/>
    <s v="Accessories"/>
    <s v="Kensington Orbit Wireless Mobile Trackball for PC and Mac"/>
    <n v="599.9"/>
    <x v="12"/>
    <n v="0"/>
    <x v="3527"/>
  </r>
  <r>
    <n v="4050"/>
    <s v="CA-2014-136350"/>
    <n v="2014"/>
    <d v="2014-06-25T00:00:00"/>
    <d v="2014-06-27T00:00:00"/>
    <s v="Second Class"/>
    <x v="654"/>
    <s v="George Ashbrook"/>
    <s v="Consumer"/>
    <x v="0"/>
    <s v="New York City"/>
    <s v="New York"/>
    <n v="10011"/>
    <s v="East"/>
    <s v="FUR-FU-10003601"/>
    <x v="0"/>
    <s v="Furnishings"/>
    <s v="Deflect-o RollaMat Studded, Beveled Mat for Medium Pile Carpeting"/>
    <n v="276.69"/>
    <x v="1"/>
    <n v="0"/>
    <x v="3528"/>
  </r>
  <r>
    <n v="4051"/>
    <s v="CA-2014-136350"/>
    <n v="2014"/>
    <d v="2014-06-25T00:00:00"/>
    <d v="2014-06-27T00:00:00"/>
    <s v="Second Class"/>
    <x v="654"/>
    <s v="George Ashbrook"/>
    <s v="Consumer"/>
    <x v="0"/>
    <s v="New York City"/>
    <s v="New York"/>
    <n v="10011"/>
    <s v="East"/>
    <s v="FUR-CH-10001891"/>
    <x v="0"/>
    <s v="Chairs"/>
    <s v="Global Deluxe Office Fabric Chairs"/>
    <n v="172.76400000000001"/>
    <x v="0"/>
    <n v="0.1"/>
    <x v="3529"/>
  </r>
  <r>
    <n v="4052"/>
    <s v="CA-2011-122931"/>
    <n v="2011"/>
    <d v="2011-09-29T00:00:00"/>
    <d v="2011-10-03T00:00:00"/>
    <s v="Standard Class"/>
    <x v="416"/>
    <s v="Suzanne McNair"/>
    <s v="Corporate"/>
    <x v="0"/>
    <s v="Philadelphia"/>
    <s v="Pennsylvania"/>
    <n v="19134"/>
    <s v="East"/>
    <s v="OFF-AR-10003469"/>
    <x v="1"/>
    <s v="Art"/>
    <s v="Nontoxic Chalk"/>
    <n v="4.2240000000000002"/>
    <x v="1"/>
    <n v="0.2"/>
    <x v="3530"/>
  </r>
  <r>
    <n v="4053"/>
    <s v="CA-2011-122931"/>
    <n v="2011"/>
    <d v="2011-09-29T00:00:00"/>
    <d v="2011-10-03T00:00:00"/>
    <s v="Standard Class"/>
    <x v="416"/>
    <s v="Suzanne McNair"/>
    <s v="Corporate"/>
    <x v="0"/>
    <s v="Philadelphia"/>
    <s v="Pennsylvania"/>
    <n v="19134"/>
    <s v="East"/>
    <s v="FUR-TA-10004175"/>
    <x v="0"/>
    <s v="Tables"/>
    <s v="Hon 30&quot; x 60&quot; Table with Locking Drawer"/>
    <n v="409.27199999999999"/>
    <x v="0"/>
    <n v="0.4"/>
    <x v="3531"/>
  </r>
  <r>
    <n v="4054"/>
    <s v="CA-2011-122931"/>
    <n v="2011"/>
    <d v="2011-09-29T00:00:00"/>
    <d v="2011-10-03T00:00:00"/>
    <s v="Standard Class"/>
    <x v="416"/>
    <s v="Suzanne McNair"/>
    <s v="Corporate"/>
    <x v="0"/>
    <s v="Philadelphia"/>
    <s v="Pennsylvania"/>
    <n v="19134"/>
    <s v="East"/>
    <s v="OFF-LA-10002945"/>
    <x v="1"/>
    <s v="Labels"/>
    <s v="Permanent Self-Adhesive File Folder Labels for Typewriters, 1 1/8 x 3 1/2, White"/>
    <n v="55.44"/>
    <x v="10"/>
    <n v="0.2"/>
    <x v="3532"/>
  </r>
  <r>
    <n v="4055"/>
    <s v="CA-2011-122931"/>
    <n v="2011"/>
    <d v="2011-09-29T00:00:00"/>
    <d v="2011-10-03T00:00:00"/>
    <s v="Standard Class"/>
    <x v="416"/>
    <s v="Suzanne McNair"/>
    <s v="Corporate"/>
    <x v="0"/>
    <s v="Philadelphia"/>
    <s v="Pennsylvania"/>
    <n v="19134"/>
    <s v="East"/>
    <s v="OFF-PA-10000533"/>
    <x v="1"/>
    <s v="Paper"/>
    <s v="Southworth Parchment Paper &amp; Envelopes"/>
    <n v="20.928000000000001"/>
    <x v="4"/>
    <n v="0.2"/>
    <x v="3533"/>
  </r>
  <r>
    <n v="4056"/>
    <s v="CA-2011-122931"/>
    <n v="2011"/>
    <d v="2011-09-29T00:00:00"/>
    <d v="2011-10-03T00:00:00"/>
    <s v="Standard Class"/>
    <x v="416"/>
    <s v="Suzanne McNair"/>
    <s v="Corporate"/>
    <x v="0"/>
    <s v="Philadelphia"/>
    <s v="Pennsylvania"/>
    <n v="19134"/>
    <s v="East"/>
    <s v="OFF-ST-10004459"/>
    <x v="1"/>
    <s v="Storage"/>
    <s v="Tennsco Single-Tier Lockers"/>
    <n v="1801.6320000000001"/>
    <x v="5"/>
    <n v="0.2"/>
    <x v="2286"/>
  </r>
  <r>
    <n v="4057"/>
    <s v="CA-2011-122931"/>
    <n v="2011"/>
    <d v="2011-09-29T00:00:00"/>
    <d v="2011-10-03T00:00:00"/>
    <s v="Standard Class"/>
    <x v="416"/>
    <s v="Suzanne McNair"/>
    <s v="Corporate"/>
    <x v="0"/>
    <s v="Philadelphia"/>
    <s v="Pennsylvania"/>
    <n v="19134"/>
    <s v="East"/>
    <s v="FUR-TA-10004147"/>
    <x v="0"/>
    <s v="Tables"/>
    <s v="Hon 4060 Series Tables"/>
    <n v="67.175999999999988"/>
    <x v="7"/>
    <n v="0.4"/>
    <x v="3534"/>
  </r>
  <r>
    <n v="4058"/>
    <s v="CA-2011-163034"/>
    <n v="2011"/>
    <d v="2011-11-24T00:00:00"/>
    <d v="2011-11-28T00:00:00"/>
    <s v="Standard Class"/>
    <x v="213"/>
    <s v="Darren Koutras"/>
    <s v="Consumer"/>
    <x v="0"/>
    <s v="Chicago"/>
    <s v="Illinois"/>
    <n v="60610"/>
    <s v="Central"/>
    <s v="OFF-ST-10000046"/>
    <x v="1"/>
    <s v="Storage"/>
    <s v="Fellowes Super Stor/Drawer Files"/>
    <n v="646.20000000000005"/>
    <x v="2"/>
    <n v="0.2"/>
    <x v="3535"/>
  </r>
  <r>
    <n v="4059"/>
    <s v="CA-2012-124058"/>
    <n v="2012"/>
    <d v="2012-11-20T00:00:00"/>
    <d v="2012-11-24T00:00:00"/>
    <s v="Standard Class"/>
    <x v="62"/>
    <s v="Lena Creighton"/>
    <s v="Consumer"/>
    <x v="0"/>
    <s v="Oakland"/>
    <s v="California"/>
    <n v="94601"/>
    <s v="West"/>
    <s v="TEC-PH-10004774"/>
    <x v="2"/>
    <s v="Phones"/>
    <s v="Gear Head AU3700S Headset"/>
    <n v="72.744000000000014"/>
    <x v="3"/>
    <n v="0.2"/>
    <x v="3536"/>
  </r>
  <r>
    <n v="4060"/>
    <s v="CA-2012-124058"/>
    <n v="2012"/>
    <d v="2012-11-20T00:00:00"/>
    <d v="2012-11-24T00:00:00"/>
    <s v="Standard Class"/>
    <x v="62"/>
    <s v="Lena Creighton"/>
    <s v="Consumer"/>
    <x v="0"/>
    <s v="Oakland"/>
    <s v="California"/>
    <n v="94601"/>
    <s v="West"/>
    <s v="FUR-CH-10000595"/>
    <x v="0"/>
    <s v="Chairs"/>
    <s v="Safco Contoured Stacking Chairs"/>
    <n v="572.16000000000008"/>
    <x v="1"/>
    <n v="0.2"/>
    <x v="3537"/>
  </r>
  <r>
    <n v="4061"/>
    <s v="CA-2013-129196"/>
    <n v="2013"/>
    <d v="2013-11-02T00:00:00"/>
    <d v="2013-11-08T00:00:00"/>
    <s v="Standard Class"/>
    <x v="190"/>
    <s v="Xylona Preis"/>
    <s v="Consumer"/>
    <x v="0"/>
    <s v="Chicago"/>
    <s v="Illinois"/>
    <n v="60610"/>
    <s v="Central"/>
    <s v="TEC-AC-10002473"/>
    <x v="2"/>
    <s v="Accessories"/>
    <s v="Maxell 4.7GB DVD-R"/>
    <n v="68.111999999999995"/>
    <x v="1"/>
    <n v="0.2"/>
    <x v="3538"/>
  </r>
  <r>
    <n v="4062"/>
    <s v="US-2012-138716"/>
    <n v="2012"/>
    <d v="2012-09-17T00:00:00"/>
    <d v="2012-09-20T00:00:00"/>
    <s v="First Class"/>
    <x v="688"/>
    <s v="Cari Sayre"/>
    <s v="Corporate"/>
    <x v="0"/>
    <s v="Seattle"/>
    <s v="Washington"/>
    <n v="98105"/>
    <s v="West"/>
    <s v="OFF-BI-10001628"/>
    <x v="1"/>
    <s v="Binders"/>
    <s v="Acco Data Flex Cable Posts For Top &amp; Bottom Load Binders, 6&quot; Capacity"/>
    <n v="25.031999999999996"/>
    <x v="1"/>
    <n v="0.2"/>
    <x v="3539"/>
  </r>
  <r>
    <n v="4063"/>
    <s v="US-2013-122182"/>
    <n v="2013"/>
    <d v="2013-03-11T00:00:00"/>
    <d v="2013-03-15T00:00:00"/>
    <s v="Standard Class"/>
    <x v="420"/>
    <s v="Bryan Davis"/>
    <s v="Consumer"/>
    <x v="0"/>
    <s v="Philadelphia"/>
    <s v="Pennsylvania"/>
    <n v="19143"/>
    <s v="East"/>
    <s v="TEC-AC-10002800"/>
    <x v="2"/>
    <s v="Accessories"/>
    <s v="Plantronics Audio 478 Stereo USB Headset"/>
    <n v="39.992000000000004"/>
    <x v="7"/>
    <n v="0.2"/>
    <x v="3540"/>
  </r>
  <r>
    <n v="4064"/>
    <s v="US-2011-130358"/>
    <n v="2011"/>
    <d v="2011-06-23T00:00:00"/>
    <d v="2011-06-26T00:00:00"/>
    <s v="First Class"/>
    <x v="658"/>
    <s v="Denise Leinenbach"/>
    <s v="Consumer"/>
    <x v="0"/>
    <s v="Concord"/>
    <s v="North Carolina"/>
    <n v="28027"/>
    <s v="South"/>
    <s v="OFF-AR-10002766"/>
    <x v="1"/>
    <s v="Art"/>
    <s v="Prang Drawing Pencil Set"/>
    <n v="20.015999999999998"/>
    <x v="6"/>
    <n v="0.2"/>
    <x v="3541"/>
  </r>
  <r>
    <n v="4065"/>
    <s v="US-2011-130358"/>
    <n v="2011"/>
    <d v="2011-06-23T00:00:00"/>
    <d v="2011-06-26T00:00:00"/>
    <s v="First Class"/>
    <x v="658"/>
    <s v="Denise Leinenbach"/>
    <s v="Consumer"/>
    <x v="0"/>
    <s v="Concord"/>
    <s v="North Carolina"/>
    <n v="28027"/>
    <s v="South"/>
    <s v="OFF-SU-10002522"/>
    <x v="1"/>
    <s v="Supplies"/>
    <s v="Acme Kleen Earth Office Shears"/>
    <n v="3.1040000000000001"/>
    <x v="7"/>
    <n v="0.2"/>
    <x v="3542"/>
  </r>
  <r>
    <n v="4066"/>
    <s v="CA-2011-102673"/>
    <n v="2011"/>
    <d v="2011-11-01T00:00:00"/>
    <d v="2011-11-05T00:00:00"/>
    <s v="Standard Class"/>
    <x v="175"/>
    <s v="Ken Heidel"/>
    <s v="Corporate"/>
    <x v="0"/>
    <s v="Charlotte"/>
    <s v="North Carolina"/>
    <n v="28205"/>
    <s v="South"/>
    <s v="OFF-FA-10003021"/>
    <x v="1"/>
    <s v="Fasteners"/>
    <s v="Staples"/>
    <n v="7.52"/>
    <x v="2"/>
    <n v="0.2"/>
    <x v="3543"/>
  </r>
  <r>
    <n v="4067"/>
    <s v="CA-2011-102673"/>
    <n v="2011"/>
    <d v="2011-11-01T00:00:00"/>
    <d v="2011-11-05T00:00:00"/>
    <s v="Standard Class"/>
    <x v="175"/>
    <s v="Ken Heidel"/>
    <s v="Corporate"/>
    <x v="0"/>
    <s v="Charlotte"/>
    <s v="North Carolina"/>
    <n v="28205"/>
    <s v="South"/>
    <s v="OFF-AR-10000634"/>
    <x v="1"/>
    <s v="Art"/>
    <s v="Newell 320"/>
    <n v="10.272000000000002"/>
    <x v="1"/>
    <n v="0.2"/>
    <x v="3370"/>
  </r>
  <r>
    <n v="4068"/>
    <s v="CA-2011-102673"/>
    <n v="2011"/>
    <d v="2011-11-01T00:00:00"/>
    <d v="2011-11-05T00:00:00"/>
    <s v="Standard Class"/>
    <x v="175"/>
    <s v="Ken Heidel"/>
    <s v="Corporate"/>
    <x v="0"/>
    <s v="Charlotte"/>
    <s v="North Carolina"/>
    <n v="28205"/>
    <s v="South"/>
    <s v="OFF-LA-10001771"/>
    <x v="1"/>
    <s v="Labels"/>
    <s v="Avery 513"/>
    <n v="47.808000000000007"/>
    <x v="13"/>
    <n v="0.2"/>
    <x v="3544"/>
  </r>
  <r>
    <n v="4069"/>
    <s v="CA-2011-102673"/>
    <n v="2011"/>
    <d v="2011-11-01T00:00:00"/>
    <d v="2011-11-05T00:00:00"/>
    <s v="Standard Class"/>
    <x v="175"/>
    <s v="Ken Heidel"/>
    <s v="Corporate"/>
    <x v="0"/>
    <s v="Charlotte"/>
    <s v="North Carolina"/>
    <n v="28205"/>
    <s v="South"/>
    <s v="TEC-PH-10004434"/>
    <x v="2"/>
    <s v="Phones"/>
    <s v="Cisco IP Phone 7961G VoIP phone - Dark gray"/>
    <n v="978.83999999999992"/>
    <x v="6"/>
    <n v="0.2"/>
    <x v="3545"/>
  </r>
  <r>
    <n v="4070"/>
    <s v="CA-2013-145303"/>
    <n v="2013"/>
    <d v="2013-08-29T00:00:00"/>
    <d v="2013-09-01T00:00:00"/>
    <s v="First Class"/>
    <x v="599"/>
    <s v="Tom Prescott"/>
    <s v="Consumer"/>
    <x v="0"/>
    <s v="Dallas"/>
    <s v="Texas"/>
    <n v="75081"/>
    <s v="Central"/>
    <s v="OFF-BI-10000050"/>
    <x v="1"/>
    <s v="Binders"/>
    <s v="Angle-D Binders with Locking Rings, Label Holders"/>
    <n v="13.139999999999997"/>
    <x v="6"/>
    <n v="0.8"/>
    <x v="3546"/>
  </r>
  <r>
    <n v="4071"/>
    <s v="CA-2013-145303"/>
    <n v="2013"/>
    <d v="2013-08-29T00:00:00"/>
    <d v="2013-09-01T00:00:00"/>
    <s v="First Class"/>
    <x v="599"/>
    <s v="Tom Prescott"/>
    <s v="Consumer"/>
    <x v="0"/>
    <s v="Dallas"/>
    <s v="Texas"/>
    <n v="75081"/>
    <s v="Central"/>
    <s v="OFF-BI-10002414"/>
    <x v="1"/>
    <s v="Binders"/>
    <s v="GBC ProClick Spines for 32-Hole Punch"/>
    <n v="10.023999999999997"/>
    <x v="4"/>
    <n v="0.8"/>
    <x v="3547"/>
  </r>
  <r>
    <n v="4072"/>
    <s v="CA-2013-145303"/>
    <n v="2013"/>
    <d v="2013-08-29T00:00:00"/>
    <d v="2013-09-01T00:00:00"/>
    <s v="First Class"/>
    <x v="599"/>
    <s v="Tom Prescott"/>
    <s v="Consumer"/>
    <x v="0"/>
    <s v="Dallas"/>
    <s v="Texas"/>
    <n v="75081"/>
    <s v="Central"/>
    <s v="FUR-BO-10003159"/>
    <x v="0"/>
    <s v="Bookcases"/>
    <s v="Sauder Camden County Collection Libraries, Planked Cherry Finish"/>
    <n v="156.37279999999998"/>
    <x v="0"/>
    <n v="0.32"/>
    <x v="3548"/>
  </r>
  <r>
    <n v="4073"/>
    <s v="CA-2012-156104"/>
    <n v="2012"/>
    <d v="2012-12-06T00:00:00"/>
    <d v="2012-12-08T00:00:00"/>
    <s v="Second Class"/>
    <x v="472"/>
    <s v="Nora Pelletier"/>
    <s v="Home Office"/>
    <x v="0"/>
    <s v="Indianapolis"/>
    <s v="Indiana"/>
    <n v="46203"/>
    <s v="Central"/>
    <s v="TEC-CO-10002095"/>
    <x v="2"/>
    <s v="Copiers"/>
    <s v="Hewlett Packard 610 Color Digital Copier / Printer"/>
    <n v="999.98"/>
    <x v="0"/>
    <n v="0"/>
    <x v="3549"/>
  </r>
  <r>
    <n v="4074"/>
    <s v="US-2012-164308"/>
    <n v="2012"/>
    <d v="2012-09-24T00:00:00"/>
    <d v="2012-09-27T00:00:00"/>
    <s v="First Class"/>
    <x v="649"/>
    <s v="Steve Carroll"/>
    <s v="Home Office"/>
    <x v="0"/>
    <s v="Broken Arrow"/>
    <s v="Oklahoma"/>
    <n v="74012"/>
    <s v="Central"/>
    <s v="TEC-PH-10004120"/>
    <x v="2"/>
    <s v="Phones"/>
    <s v="AT&amp;T 1080 Phone"/>
    <n v="821.94"/>
    <x v="5"/>
    <n v="0"/>
    <x v="3550"/>
  </r>
  <r>
    <n v="4075"/>
    <s v="CA-2014-108112"/>
    <n v="2014"/>
    <d v="2014-11-16T00:00:00"/>
    <d v="2014-11-21T00:00:00"/>
    <s v="Standard Class"/>
    <x v="729"/>
    <s v="Dana Kaydos"/>
    <s v="Consumer"/>
    <x v="0"/>
    <s v="Miramar"/>
    <s v="Florida"/>
    <n v="33023"/>
    <s v="South"/>
    <s v="FUR-FU-10003553"/>
    <x v="0"/>
    <s v="Furnishings"/>
    <s v="Howard Miller 13-1/2&quot; Diameter Rosebrook Wall Clock"/>
    <n v="220.06399999999999"/>
    <x v="4"/>
    <n v="0.2"/>
    <x v="3551"/>
  </r>
  <r>
    <n v="4076"/>
    <s v="CA-2014-108112"/>
    <n v="2014"/>
    <d v="2014-11-16T00:00:00"/>
    <d v="2014-11-21T00:00:00"/>
    <s v="Standard Class"/>
    <x v="729"/>
    <s v="Dana Kaydos"/>
    <s v="Consumer"/>
    <x v="0"/>
    <s v="Miramar"/>
    <s v="Florida"/>
    <n v="33023"/>
    <s v="South"/>
    <s v="FUR-FU-10001488"/>
    <x v="0"/>
    <s v="Furnishings"/>
    <s v="Tenex 46&quot; x 60&quot; Computer Anti-Static Chairmat, Rectangular Shaped"/>
    <n v="339.13600000000002"/>
    <x v="4"/>
    <n v="0.2"/>
    <x v="232"/>
  </r>
  <r>
    <n v="4077"/>
    <s v="CA-2012-100685"/>
    <n v="2012"/>
    <d v="2012-12-19T00:00:00"/>
    <d v="2012-12-21T00:00:00"/>
    <s v="Second Class"/>
    <x v="416"/>
    <s v="Suzanne McNair"/>
    <s v="Corporate"/>
    <x v="0"/>
    <s v="Omaha"/>
    <s v="Nebraska"/>
    <n v="68104"/>
    <s v="Central"/>
    <s v="OFF-BI-10003094"/>
    <x v="1"/>
    <s v="Binders"/>
    <s v="Self-Adhesive Ring Binder Labels"/>
    <n v="7.04"/>
    <x v="0"/>
    <n v="0"/>
    <x v="3552"/>
  </r>
  <r>
    <n v="4078"/>
    <s v="CA-2012-100685"/>
    <n v="2012"/>
    <d v="2012-12-19T00:00:00"/>
    <d v="2012-12-21T00:00:00"/>
    <s v="Second Class"/>
    <x v="416"/>
    <s v="Suzanne McNair"/>
    <s v="Corporate"/>
    <x v="0"/>
    <s v="Omaha"/>
    <s v="Nebraska"/>
    <n v="68104"/>
    <s v="Central"/>
    <s v="OFF-FA-10003472"/>
    <x v="1"/>
    <s v="Fasteners"/>
    <s v="Bagged Rubber Bands"/>
    <n v="5.04"/>
    <x v="4"/>
    <n v="0"/>
    <x v="3553"/>
  </r>
  <r>
    <n v="4079"/>
    <s v="CA-2012-100685"/>
    <n v="2012"/>
    <d v="2012-12-19T00:00:00"/>
    <d v="2012-12-21T00:00:00"/>
    <s v="Second Class"/>
    <x v="416"/>
    <s v="Suzanne McNair"/>
    <s v="Corporate"/>
    <x v="0"/>
    <s v="Omaha"/>
    <s v="Nebraska"/>
    <n v="68104"/>
    <s v="Central"/>
    <s v="OFF-PA-10001289"/>
    <x v="1"/>
    <s v="Paper"/>
    <s v="White Computer Printout Paper by Universal"/>
    <n v="116.28"/>
    <x v="1"/>
    <n v="0"/>
    <x v="2427"/>
  </r>
  <r>
    <n v="4080"/>
    <s v="CA-2012-165414"/>
    <n v="2012"/>
    <d v="2012-12-21T00:00:00"/>
    <d v="2012-12-24T00:00:00"/>
    <s v="First Class"/>
    <x v="201"/>
    <s v="Lynn Smith"/>
    <s v="Consumer"/>
    <x v="0"/>
    <s v="Jacksonville"/>
    <s v="North Carolina"/>
    <n v="28540"/>
    <s v="South"/>
    <s v="TEC-PH-10002293"/>
    <x v="2"/>
    <s v="Phones"/>
    <s v="Anker 36W 4-Port USB Wall Charger Travel Power Adapter for iPhone 5s 5c 5"/>
    <n v="47.975999999999999"/>
    <x v="1"/>
    <n v="0.2"/>
    <x v="340"/>
  </r>
  <r>
    <n v="4081"/>
    <s v="CA-2013-140417"/>
    <n v="2013"/>
    <d v="2013-09-26T00:00:00"/>
    <d v="2013-09-30T00:00:00"/>
    <s v="Standard Class"/>
    <x v="722"/>
    <s v="Katrina Edelman"/>
    <s v="Corporate"/>
    <x v="0"/>
    <s v="Tigard"/>
    <s v="Oregon"/>
    <n v="97224"/>
    <s v="West"/>
    <s v="OFF-PA-10000380"/>
    <x v="1"/>
    <s v="Paper"/>
    <s v="REDIFORM Incoming/Outgoing Call Register, 11&quot; X 8 1/2&quot;, 100 Messages"/>
    <n v="60.048000000000002"/>
    <x v="6"/>
    <n v="0.2"/>
    <x v="3554"/>
  </r>
  <r>
    <n v="4082"/>
    <s v="CA-2013-140417"/>
    <n v="2013"/>
    <d v="2013-09-26T00:00:00"/>
    <d v="2013-09-30T00:00:00"/>
    <s v="Standard Class"/>
    <x v="722"/>
    <s v="Katrina Edelman"/>
    <s v="Corporate"/>
    <x v="0"/>
    <s v="Tigard"/>
    <s v="Oregon"/>
    <n v="97224"/>
    <s v="West"/>
    <s v="OFF-BI-10004828"/>
    <x v="1"/>
    <s v="Binders"/>
    <s v="GBC Poly Designer Binding Covers"/>
    <n v="5.0220000000000002"/>
    <x v="7"/>
    <n v="0.7"/>
    <x v="3555"/>
  </r>
  <r>
    <n v="4083"/>
    <s v="US-2014-151316"/>
    <n v="2014"/>
    <d v="2014-06-25T00:00:00"/>
    <d v="2014-07-01T00:00:00"/>
    <s v="Standard Class"/>
    <x v="637"/>
    <s v="Matthew Clasen"/>
    <s v="Corporate"/>
    <x v="0"/>
    <s v="Decatur"/>
    <s v="Illinois"/>
    <n v="62521"/>
    <s v="Central"/>
    <s v="OFF-BI-10004632"/>
    <x v="1"/>
    <s v="Binders"/>
    <s v="Ibico Hi-Tech Manual Binding System"/>
    <n v="182.99399999999997"/>
    <x v="1"/>
    <n v="0.8"/>
    <x v="657"/>
  </r>
  <r>
    <n v="4084"/>
    <s v="US-2014-151316"/>
    <n v="2014"/>
    <d v="2014-06-25T00:00:00"/>
    <d v="2014-07-01T00:00:00"/>
    <s v="Standard Class"/>
    <x v="637"/>
    <s v="Matthew Clasen"/>
    <s v="Corporate"/>
    <x v="0"/>
    <s v="Decatur"/>
    <s v="Illinois"/>
    <n v="62521"/>
    <s v="Central"/>
    <s v="OFF-PA-10000327"/>
    <x v="1"/>
    <s v="Paper"/>
    <s v="Xerox 1971"/>
    <n v="10.272000000000002"/>
    <x v="1"/>
    <n v="0.2"/>
    <x v="1603"/>
  </r>
  <r>
    <n v="4085"/>
    <s v="CA-2014-163692"/>
    <n v="2014"/>
    <d v="2014-09-08T00:00:00"/>
    <d v="2014-09-10T00:00:00"/>
    <s v="First Class"/>
    <x v="656"/>
    <s v="Dean percer"/>
    <s v="Home Office"/>
    <x v="0"/>
    <s v="Phoenix"/>
    <s v="Arizona"/>
    <n v="85023"/>
    <s v="West"/>
    <s v="OFF-BI-10003291"/>
    <x v="1"/>
    <s v="Binders"/>
    <s v="Wilson Jones Leather-Like Binders with DublLock Round Rings"/>
    <n v="7.857000000000002"/>
    <x v="1"/>
    <n v="0.7"/>
    <x v="3556"/>
  </r>
  <r>
    <n v="4086"/>
    <s v="CA-2013-111913"/>
    <n v="2013"/>
    <d v="2013-08-05T00:00:00"/>
    <d v="2013-08-07T00:00:00"/>
    <s v="Second Class"/>
    <x v="18"/>
    <s v="Linda Cazamias"/>
    <s v="Corporate"/>
    <x v="0"/>
    <s v="Sacramento"/>
    <s v="California"/>
    <n v="95823"/>
    <s v="West"/>
    <s v="TEC-PH-10002275"/>
    <x v="2"/>
    <s v="Phones"/>
    <s v="Mitel 5320 IP Phone VoIP phone"/>
    <n v="302.38400000000001"/>
    <x v="0"/>
    <n v="0.2"/>
    <x v="3557"/>
  </r>
  <r>
    <n v="4087"/>
    <s v="CA-2013-111913"/>
    <n v="2013"/>
    <d v="2013-08-05T00:00:00"/>
    <d v="2013-08-07T00:00:00"/>
    <s v="Second Class"/>
    <x v="18"/>
    <s v="Linda Cazamias"/>
    <s v="Corporate"/>
    <x v="0"/>
    <s v="Sacramento"/>
    <s v="California"/>
    <n v="95823"/>
    <s v="West"/>
    <s v="OFF-BI-10003291"/>
    <x v="1"/>
    <s v="Binders"/>
    <s v="Wilson Jones Leather-Like Binders with DublLock Round Rings"/>
    <n v="20.952000000000002"/>
    <x v="1"/>
    <n v="0.2"/>
    <x v="3558"/>
  </r>
  <r>
    <n v="4088"/>
    <s v="CA-2013-111913"/>
    <n v="2013"/>
    <d v="2013-08-05T00:00:00"/>
    <d v="2013-08-07T00:00:00"/>
    <s v="Second Class"/>
    <x v="18"/>
    <s v="Linda Cazamias"/>
    <s v="Corporate"/>
    <x v="0"/>
    <s v="Sacramento"/>
    <s v="California"/>
    <n v="95823"/>
    <s v="West"/>
    <s v="OFF-BI-10000343"/>
    <x v="1"/>
    <s v="Binders"/>
    <s v="Pressboard Covers with Storage Hooks, 9 1/2&quot; x 11&quot;, Light Blue"/>
    <n v="11.784000000000001"/>
    <x v="1"/>
    <n v="0.2"/>
    <x v="3559"/>
  </r>
  <r>
    <n v="4089"/>
    <s v="US-2011-156559"/>
    <n v="2011"/>
    <d v="2011-08-19T00:00:00"/>
    <d v="2011-08-26T00:00:00"/>
    <s v="Standard Class"/>
    <x v="23"/>
    <s v="Lena Hernandez"/>
    <s v="Consumer"/>
    <x v="0"/>
    <s v="Jonesboro"/>
    <s v="Arkansas"/>
    <n v="72401"/>
    <s v="South"/>
    <s v="FUR-BO-10000711"/>
    <x v="0"/>
    <s v="Bookcases"/>
    <s v="Hon Metal Bookcases, Gray"/>
    <n v="638.82000000000005"/>
    <x v="6"/>
    <n v="0"/>
    <x v="3560"/>
  </r>
  <r>
    <n v="4090"/>
    <s v="CA-2013-161473"/>
    <n v="2013"/>
    <d v="2013-04-02T00:00:00"/>
    <d v="2013-04-06T00:00:00"/>
    <s v="Standard Class"/>
    <x v="533"/>
    <s v="Thomas Boland"/>
    <s v="Corporate"/>
    <x v="0"/>
    <s v="New York City"/>
    <s v="New York"/>
    <n v="10035"/>
    <s v="East"/>
    <s v="OFF-LA-10001297"/>
    <x v="1"/>
    <s v="Labels"/>
    <s v="Avery 473"/>
    <n v="20.7"/>
    <x v="0"/>
    <n v="0"/>
    <x v="354"/>
  </r>
  <r>
    <n v="4091"/>
    <s v="CA-2013-161473"/>
    <n v="2013"/>
    <d v="2013-04-02T00:00:00"/>
    <d v="2013-04-06T00:00:00"/>
    <s v="Standard Class"/>
    <x v="533"/>
    <s v="Thomas Boland"/>
    <s v="Corporate"/>
    <x v="0"/>
    <s v="New York City"/>
    <s v="New York"/>
    <n v="10035"/>
    <s v="East"/>
    <s v="OFF-SU-10001574"/>
    <x v="1"/>
    <s v="Supplies"/>
    <s v="Acme Value Line Scissors"/>
    <n v="10.95"/>
    <x v="1"/>
    <n v="0"/>
    <x v="3561"/>
  </r>
  <r>
    <n v="4092"/>
    <s v="CA-2013-161473"/>
    <n v="2013"/>
    <d v="2013-04-02T00:00:00"/>
    <d v="2013-04-06T00:00:00"/>
    <s v="Standard Class"/>
    <x v="533"/>
    <s v="Thomas Boland"/>
    <s v="Corporate"/>
    <x v="0"/>
    <s v="New York City"/>
    <s v="New York"/>
    <n v="10035"/>
    <s v="East"/>
    <s v="OFF-BI-10003305"/>
    <x v="1"/>
    <s v="Binders"/>
    <s v="Avery Hanging File Binders"/>
    <n v="14.352000000000002"/>
    <x v="1"/>
    <n v="0.2"/>
    <x v="658"/>
  </r>
  <r>
    <n v="4093"/>
    <s v="CA-2014-166576"/>
    <n v="2014"/>
    <d v="2014-05-17T00:00:00"/>
    <d v="2014-05-19T00:00:00"/>
    <s v="First Class"/>
    <x v="622"/>
    <s v="John Murray"/>
    <s v="Consumer"/>
    <x v="0"/>
    <s v="Akron"/>
    <s v="Ohio"/>
    <n v="44312"/>
    <s v="East"/>
    <s v="OFF-ST-10002574"/>
    <x v="1"/>
    <s v="Storage"/>
    <s v="SAFCO Commercial Wire Shelving, Black"/>
    <n v="221.024"/>
    <x v="0"/>
    <n v="0.2"/>
    <x v="3562"/>
  </r>
  <r>
    <n v="4094"/>
    <s v="CA-2012-102491"/>
    <n v="2012"/>
    <d v="2012-08-24T00:00:00"/>
    <d v="2012-08-28T00:00:00"/>
    <s v="Standard Class"/>
    <x v="147"/>
    <s v="Katrina Willman"/>
    <s v="Consumer"/>
    <x v="0"/>
    <s v="Florence"/>
    <s v="Kentucky"/>
    <n v="41042"/>
    <s v="South"/>
    <s v="TEC-MA-10000864"/>
    <x v="2"/>
    <s v="Machines"/>
    <s v="Cisco 9971 IP Video Phone Charcoal"/>
    <n v="3080"/>
    <x v="3"/>
    <n v="0"/>
    <x v="3563"/>
  </r>
  <r>
    <n v="4095"/>
    <s v="CA-2012-102491"/>
    <n v="2012"/>
    <d v="2012-08-24T00:00:00"/>
    <d v="2012-08-28T00:00:00"/>
    <s v="Standard Class"/>
    <x v="147"/>
    <s v="Katrina Willman"/>
    <s v="Consumer"/>
    <x v="0"/>
    <s v="Florence"/>
    <s v="Kentucky"/>
    <n v="41042"/>
    <s v="South"/>
    <s v="TEC-AC-10003289"/>
    <x v="2"/>
    <s v="Accessories"/>
    <s v="Anker Ultra-Slim Mini Bluetooth 3.0 Wireless Keyboard"/>
    <n v="79.959999999999994"/>
    <x v="4"/>
    <n v="0"/>
    <x v="3564"/>
  </r>
  <r>
    <n v="4096"/>
    <s v="CA-2012-102491"/>
    <n v="2012"/>
    <d v="2012-08-24T00:00:00"/>
    <d v="2012-08-28T00:00:00"/>
    <s v="Standard Class"/>
    <x v="147"/>
    <s v="Katrina Willman"/>
    <s v="Consumer"/>
    <x v="0"/>
    <s v="Florence"/>
    <s v="Kentucky"/>
    <n v="41042"/>
    <s v="South"/>
    <s v="TEC-PH-10001619"/>
    <x v="2"/>
    <s v="Phones"/>
    <s v="LG G3"/>
    <n v="587.97"/>
    <x v="1"/>
    <n v="0"/>
    <x v="3565"/>
  </r>
  <r>
    <n v="4097"/>
    <s v="CA-2011-116904"/>
    <n v="2011"/>
    <d v="2011-09-23T00:00:00"/>
    <d v="2011-09-28T00:00:00"/>
    <s v="Standard Class"/>
    <x v="183"/>
    <s v="Sanjit Chand"/>
    <s v="Consumer"/>
    <x v="0"/>
    <s v="Minneapolis"/>
    <s v="Minnesota"/>
    <n v="55407"/>
    <s v="Central"/>
    <s v="OFF-PA-10004888"/>
    <x v="1"/>
    <s v="Paper"/>
    <s v="Xerox 217"/>
    <n v="32.400000000000006"/>
    <x v="2"/>
    <n v="0"/>
    <x v="56"/>
  </r>
  <r>
    <n v="4098"/>
    <s v="CA-2011-116904"/>
    <n v="2011"/>
    <d v="2011-09-23T00:00:00"/>
    <d v="2011-09-28T00:00:00"/>
    <s v="Standard Class"/>
    <x v="183"/>
    <s v="Sanjit Chand"/>
    <s v="Consumer"/>
    <x v="0"/>
    <s v="Minneapolis"/>
    <s v="Minnesota"/>
    <n v="55407"/>
    <s v="Central"/>
    <s v="OFF-ST-10000736"/>
    <x v="1"/>
    <s v="Storage"/>
    <s v="Carina Double Wide Media Storage Towers in Natural &amp; Black"/>
    <n v="404.90000000000003"/>
    <x v="2"/>
    <n v="0"/>
    <x v="3566"/>
  </r>
  <r>
    <n v="4099"/>
    <s v="CA-2011-116904"/>
    <n v="2011"/>
    <d v="2011-09-23T00:00:00"/>
    <d v="2011-09-28T00:00:00"/>
    <s v="Standard Class"/>
    <x v="183"/>
    <s v="Sanjit Chand"/>
    <s v="Consumer"/>
    <x v="0"/>
    <s v="Minneapolis"/>
    <s v="Minnesota"/>
    <n v="55407"/>
    <s v="Central"/>
    <s v="OFF-BI-10001120"/>
    <x v="1"/>
    <s v="Binders"/>
    <s v="Ibico EPK-21 Electric Binding System"/>
    <n v="9449.9500000000007"/>
    <x v="2"/>
    <n v="0"/>
    <x v="3567"/>
  </r>
  <r>
    <n v="4100"/>
    <s v="CA-2011-116904"/>
    <n v="2011"/>
    <d v="2011-09-23T00:00:00"/>
    <d v="2011-09-28T00:00:00"/>
    <s v="Standard Class"/>
    <x v="183"/>
    <s v="Sanjit Chand"/>
    <s v="Consumer"/>
    <x v="0"/>
    <s v="Minneapolis"/>
    <s v="Minnesota"/>
    <n v="55407"/>
    <s v="Central"/>
    <s v="OFF-BI-10000301"/>
    <x v="1"/>
    <s v="Binders"/>
    <s v="GBC Instant Report Kit"/>
    <n v="12.94"/>
    <x v="0"/>
    <n v="0"/>
    <x v="3568"/>
  </r>
  <r>
    <n v="4101"/>
    <s v="US-2014-102288"/>
    <n v="2014"/>
    <d v="2014-06-20T00:00:00"/>
    <d v="2014-06-24T00:00:00"/>
    <s v="Standard Class"/>
    <x v="233"/>
    <s v="Zuschuss Carroll"/>
    <s v="Consumer"/>
    <x v="0"/>
    <s v="Houston"/>
    <s v="Texas"/>
    <n v="77095"/>
    <s v="Central"/>
    <s v="OFF-AP-10004655"/>
    <x v="1"/>
    <s v="Appliances"/>
    <s v="Holmes Visible Mist Ultrasonic Humidifier with 2.3-Gallon Output per Day, Replacement Filter"/>
    <n v="2.2639999999999993"/>
    <x v="7"/>
    <n v="0.8"/>
    <x v="3569"/>
  </r>
  <r>
    <n v="4102"/>
    <s v="US-2014-102288"/>
    <n v="2014"/>
    <d v="2014-06-20T00:00:00"/>
    <d v="2014-06-24T00:00:00"/>
    <s v="Standard Class"/>
    <x v="233"/>
    <s v="Zuschuss Carroll"/>
    <s v="Consumer"/>
    <x v="0"/>
    <s v="Houston"/>
    <s v="Texas"/>
    <n v="77095"/>
    <s v="Central"/>
    <s v="OFF-AP-10002906"/>
    <x v="1"/>
    <s v="Appliances"/>
    <s v="Hoover Replacement Belt for Commercial Guardsman Heavy-Duty Upright Vacuum"/>
    <n v="0.44399999999999995"/>
    <x v="7"/>
    <n v="0.8"/>
    <x v="3570"/>
  </r>
  <r>
    <n v="4103"/>
    <s v="US-2014-102288"/>
    <n v="2014"/>
    <d v="2014-06-20T00:00:00"/>
    <d v="2014-06-24T00:00:00"/>
    <s v="Standard Class"/>
    <x v="233"/>
    <s v="Zuschuss Carroll"/>
    <s v="Consumer"/>
    <x v="0"/>
    <s v="Houston"/>
    <s v="Texas"/>
    <n v="77095"/>
    <s v="Central"/>
    <s v="OFF-PA-10000740"/>
    <x v="1"/>
    <s v="Paper"/>
    <s v="Xerox 1982"/>
    <n v="146.17600000000002"/>
    <x v="8"/>
    <n v="0.2"/>
    <x v="3571"/>
  </r>
  <r>
    <n v="4104"/>
    <s v="CA-2014-137456"/>
    <n v="2014"/>
    <d v="2014-12-22T00:00:00"/>
    <d v="2014-12-22T00:00:00"/>
    <s v="Same Day"/>
    <x v="46"/>
    <s v="Rick Bensley"/>
    <s v="Home Office"/>
    <x v="0"/>
    <s v="Fremont"/>
    <s v="Nebraska"/>
    <n v="68025"/>
    <s v="Central"/>
    <s v="FUR-FU-10001940"/>
    <x v="0"/>
    <s v="Furnishings"/>
    <s v="Staples"/>
    <n v="15.92"/>
    <x v="0"/>
    <n v="0"/>
    <x v="3572"/>
  </r>
  <r>
    <n v="4105"/>
    <s v="US-2014-155999"/>
    <n v="2014"/>
    <d v="2014-08-08T00:00:00"/>
    <d v="2014-08-14T00:00:00"/>
    <s v="Standard Class"/>
    <x v="271"/>
    <s v="Jay Kimmel"/>
    <s v="Consumer"/>
    <x v="0"/>
    <s v="San Diego"/>
    <s v="California"/>
    <n v="92105"/>
    <s v="West"/>
    <s v="TEC-PH-10000439"/>
    <x v="2"/>
    <s v="Phones"/>
    <s v="GE DSL Phone Line Filter"/>
    <n v="159.96000000000004"/>
    <x v="2"/>
    <n v="0.2"/>
    <x v="3573"/>
  </r>
  <r>
    <n v="4106"/>
    <s v="US-2014-155999"/>
    <n v="2014"/>
    <d v="2014-08-08T00:00:00"/>
    <d v="2014-08-14T00:00:00"/>
    <s v="Standard Class"/>
    <x v="271"/>
    <s v="Jay Kimmel"/>
    <s v="Consumer"/>
    <x v="0"/>
    <s v="San Diego"/>
    <s v="California"/>
    <n v="92105"/>
    <s v="West"/>
    <s v="OFF-BI-10000404"/>
    <x v="1"/>
    <s v="Binders"/>
    <s v="Avery Printable Repositionable Plastic Tabs"/>
    <n v="13.76"/>
    <x v="0"/>
    <n v="0.2"/>
    <x v="3574"/>
  </r>
  <r>
    <n v="4107"/>
    <s v="US-2013-148334"/>
    <n v="2013"/>
    <d v="2013-08-23T00:00:00"/>
    <d v="2013-08-27T00:00:00"/>
    <s v="Standard Class"/>
    <x v="732"/>
    <s v="Dorothy Dickinson"/>
    <s v="Consumer"/>
    <x v="0"/>
    <s v="Houston"/>
    <s v="Texas"/>
    <n v="77041"/>
    <s v="Central"/>
    <s v="OFF-BI-10003676"/>
    <x v="1"/>
    <s v="Binders"/>
    <s v="GBC Standard Recycled Report Covers, Clear Plastic Sheets"/>
    <n v="4.3119999999999985"/>
    <x v="0"/>
    <n v="0.8"/>
    <x v="3575"/>
  </r>
  <r>
    <n v="4108"/>
    <s v="CA-2012-105599"/>
    <n v="2012"/>
    <d v="2012-09-07T00:00:00"/>
    <d v="2012-09-07T00:00:00"/>
    <s v="Same Day"/>
    <x v="507"/>
    <s v="Marc Crier"/>
    <s v="Consumer"/>
    <x v="0"/>
    <s v="New York City"/>
    <s v="New York"/>
    <n v="10011"/>
    <s v="East"/>
    <s v="OFF-ST-10002486"/>
    <x v="1"/>
    <s v="Storage"/>
    <s v="Eldon Shelf Savers Cubes and Bins"/>
    <n v="13.96"/>
    <x v="0"/>
    <n v="0"/>
    <x v="3576"/>
  </r>
  <r>
    <n v="4109"/>
    <s v="CA-2012-105599"/>
    <n v="2012"/>
    <d v="2012-09-07T00:00:00"/>
    <d v="2012-09-07T00:00:00"/>
    <s v="Same Day"/>
    <x v="507"/>
    <s v="Marc Crier"/>
    <s v="Consumer"/>
    <x v="0"/>
    <s v="New York City"/>
    <s v="New York"/>
    <n v="10011"/>
    <s v="East"/>
    <s v="FUR-TA-10003837"/>
    <x v="0"/>
    <s v="Tables"/>
    <s v="Anderson Hickey Conga Table Tops &amp; Accessories"/>
    <n v="27.414000000000001"/>
    <x v="1"/>
    <n v="0.4"/>
    <x v="3577"/>
  </r>
  <r>
    <n v="4110"/>
    <s v="CA-2012-153717"/>
    <n v="2012"/>
    <d v="2012-12-25T00:00:00"/>
    <d v="2013-01-01T00:00:00"/>
    <s v="Standard Class"/>
    <x v="393"/>
    <s v="Dionis Lloyd"/>
    <s v="Corporate"/>
    <x v="0"/>
    <s v="Detroit"/>
    <s v="Michigan"/>
    <n v="48227"/>
    <s v="Central"/>
    <s v="TEC-PH-10002923"/>
    <x v="2"/>
    <s v="Phones"/>
    <s v="Logitech B530 USB Headset - headset - Full size, Binaural"/>
    <n v="73.98"/>
    <x v="0"/>
    <n v="0"/>
    <x v="2451"/>
  </r>
  <r>
    <n v="4111"/>
    <s v="CA-2012-153717"/>
    <n v="2012"/>
    <d v="2012-12-25T00:00:00"/>
    <d v="2013-01-01T00:00:00"/>
    <s v="Standard Class"/>
    <x v="393"/>
    <s v="Dionis Lloyd"/>
    <s v="Corporate"/>
    <x v="0"/>
    <s v="Detroit"/>
    <s v="Michigan"/>
    <n v="48227"/>
    <s v="Central"/>
    <s v="FUR-BO-10004360"/>
    <x v="0"/>
    <s v="Bookcases"/>
    <s v="Rush Hierlooms Collection Rich Wood Bookcases"/>
    <n v="160.97999999999999"/>
    <x v="7"/>
    <n v="0"/>
    <x v="3578"/>
  </r>
  <r>
    <n v="4112"/>
    <s v="CA-2012-153717"/>
    <n v="2012"/>
    <d v="2012-12-25T00:00:00"/>
    <d v="2013-01-01T00:00:00"/>
    <s v="Standard Class"/>
    <x v="393"/>
    <s v="Dionis Lloyd"/>
    <s v="Corporate"/>
    <x v="0"/>
    <s v="Detroit"/>
    <s v="Michigan"/>
    <n v="48227"/>
    <s v="Central"/>
    <s v="OFF-PA-10002160"/>
    <x v="1"/>
    <s v="Paper"/>
    <s v="Xerox 1978"/>
    <n v="17.34"/>
    <x v="1"/>
    <n v="0"/>
    <x v="1817"/>
  </r>
  <r>
    <n v="4113"/>
    <s v="CA-2012-153717"/>
    <n v="2012"/>
    <d v="2012-12-25T00:00:00"/>
    <d v="2013-01-01T00:00:00"/>
    <s v="Standard Class"/>
    <x v="393"/>
    <s v="Dionis Lloyd"/>
    <s v="Corporate"/>
    <x v="0"/>
    <s v="Detroit"/>
    <s v="Michigan"/>
    <n v="48227"/>
    <s v="Central"/>
    <s v="OFF-AR-10002375"/>
    <x v="1"/>
    <s v="Art"/>
    <s v="Newell 351"/>
    <n v="3.28"/>
    <x v="7"/>
    <n v="0"/>
    <x v="3579"/>
  </r>
  <r>
    <n v="4114"/>
    <s v="CA-2012-116687"/>
    <n v="2012"/>
    <d v="2012-05-02T00:00:00"/>
    <d v="2012-05-07T00:00:00"/>
    <s v="Standard Class"/>
    <x v="544"/>
    <s v="Noah Childs"/>
    <s v="Corporate"/>
    <x v="0"/>
    <s v="Houston"/>
    <s v="Texas"/>
    <n v="77095"/>
    <s v="Central"/>
    <s v="OFF-LA-10000443"/>
    <x v="1"/>
    <s v="Labels"/>
    <s v="Avery 501"/>
    <n v="8.8559999999999999"/>
    <x v="1"/>
    <n v="0.2"/>
    <x v="3580"/>
  </r>
  <r>
    <n v="4115"/>
    <s v="CA-2012-116687"/>
    <n v="2012"/>
    <d v="2012-05-02T00:00:00"/>
    <d v="2012-05-07T00:00:00"/>
    <s v="Standard Class"/>
    <x v="544"/>
    <s v="Noah Childs"/>
    <s v="Corporate"/>
    <x v="0"/>
    <s v="Houston"/>
    <s v="Texas"/>
    <n v="77095"/>
    <s v="Central"/>
    <s v="TEC-PH-10001750"/>
    <x v="2"/>
    <s v="Phones"/>
    <s v="Samsung Rugby III"/>
    <n v="158.376"/>
    <x v="1"/>
    <n v="0.2"/>
    <x v="3581"/>
  </r>
  <r>
    <n v="4116"/>
    <s v="CA-2013-163573"/>
    <n v="2013"/>
    <d v="2013-11-25T00:00:00"/>
    <d v="2013-11-28T00:00:00"/>
    <s v="First Class"/>
    <x v="549"/>
    <s v="Amy Cox"/>
    <s v="Consumer"/>
    <x v="0"/>
    <s v="Seattle"/>
    <s v="Washington"/>
    <n v="98105"/>
    <s v="West"/>
    <s v="OFF-BI-10004632"/>
    <x v="1"/>
    <s v="Binders"/>
    <s v="Ibico Hi-Tech Manual Binding System"/>
    <n v="1219.96"/>
    <x v="2"/>
    <n v="0.2"/>
    <x v="3582"/>
  </r>
  <r>
    <n v="4117"/>
    <s v="CA-2012-153416"/>
    <n v="2012"/>
    <d v="2012-11-24T00:00:00"/>
    <d v="2012-11-29T00:00:00"/>
    <s v="Standard Class"/>
    <x v="358"/>
    <s v="Toby Swindell"/>
    <s v="Consumer"/>
    <x v="0"/>
    <s v="Los Angeles"/>
    <s v="California"/>
    <n v="90036"/>
    <s v="West"/>
    <s v="OFF-BI-10002813"/>
    <x v="1"/>
    <s v="Binders"/>
    <s v="Avery Reinforcements for Hole-Punch Pages"/>
    <n v="3.1680000000000001"/>
    <x v="0"/>
    <n v="0.2"/>
    <x v="3583"/>
  </r>
  <r>
    <n v="4118"/>
    <s v="CA-2012-153416"/>
    <n v="2012"/>
    <d v="2012-11-24T00:00:00"/>
    <d v="2012-11-29T00:00:00"/>
    <s v="Standard Class"/>
    <x v="358"/>
    <s v="Toby Swindell"/>
    <s v="Consumer"/>
    <x v="0"/>
    <s v="Los Angeles"/>
    <s v="California"/>
    <n v="90036"/>
    <s v="West"/>
    <s v="OFF-PA-10002005"/>
    <x v="1"/>
    <s v="Paper"/>
    <s v="Xerox 225"/>
    <n v="19.440000000000001"/>
    <x v="1"/>
    <n v="0"/>
    <x v="551"/>
  </r>
  <r>
    <n v="4119"/>
    <s v="CA-2012-153416"/>
    <n v="2012"/>
    <d v="2012-11-24T00:00:00"/>
    <d v="2012-11-29T00:00:00"/>
    <s v="Standard Class"/>
    <x v="358"/>
    <s v="Toby Swindell"/>
    <s v="Consumer"/>
    <x v="0"/>
    <s v="Los Angeles"/>
    <s v="California"/>
    <n v="90036"/>
    <s v="West"/>
    <s v="OFF-ST-10000060"/>
    <x v="1"/>
    <s v="Storage"/>
    <s v="Fellowes Bankers Box Staxonsteel Drawer File/Stacking System"/>
    <n v="454.86"/>
    <x v="3"/>
    <n v="0"/>
    <x v="3584"/>
  </r>
  <r>
    <n v="4120"/>
    <s v="CA-2012-153416"/>
    <n v="2012"/>
    <d v="2012-11-24T00:00:00"/>
    <d v="2012-11-29T00:00:00"/>
    <s v="Standard Class"/>
    <x v="358"/>
    <s v="Toby Swindell"/>
    <s v="Consumer"/>
    <x v="0"/>
    <s v="Los Angeles"/>
    <s v="California"/>
    <n v="90036"/>
    <s v="West"/>
    <s v="OFF-BI-10002706"/>
    <x v="1"/>
    <s v="Binders"/>
    <s v="Avery Premier Heavy-Duty Binder with Round Locking Rings"/>
    <n v="91.391999999999996"/>
    <x v="8"/>
    <n v="0.2"/>
    <x v="3585"/>
  </r>
  <r>
    <n v="4121"/>
    <s v="CA-2014-117394"/>
    <n v="2014"/>
    <d v="2014-09-05T00:00:00"/>
    <d v="2014-09-11T00:00:00"/>
    <s v="Standard Class"/>
    <x v="462"/>
    <s v="Michael Moore"/>
    <s v="Consumer"/>
    <x v="0"/>
    <s v="Philadelphia"/>
    <s v="Pennsylvania"/>
    <n v="19120"/>
    <s v="East"/>
    <s v="TEC-AC-10000199"/>
    <x v="2"/>
    <s v="Accessories"/>
    <s v="Kingston Digital DataTraveler 8GB USB 2.0"/>
    <n v="19.040000000000003"/>
    <x v="4"/>
    <n v="0.2"/>
    <x v="3586"/>
  </r>
  <r>
    <n v="4122"/>
    <s v="CA-2014-133823"/>
    <n v="2014"/>
    <d v="2014-05-12T00:00:00"/>
    <d v="2014-05-13T00:00:00"/>
    <s v="Same Day"/>
    <x v="221"/>
    <s v="Liz Pelletier"/>
    <s v="Consumer"/>
    <x v="0"/>
    <s v="Seattle"/>
    <s v="Washington"/>
    <n v="98103"/>
    <s v="West"/>
    <s v="OFF-PA-10002870"/>
    <x v="1"/>
    <s v="Paper"/>
    <s v="Ampad Phone Message Book, Recycled, 400 Message Capacity, 5 ¾” x 11”"/>
    <n v="37.44"/>
    <x v="5"/>
    <n v="0"/>
    <x v="1900"/>
  </r>
  <r>
    <n v="4123"/>
    <s v="CA-2014-133823"/>
    <n v="2014"/>
    <d v="2014-05-12T00:00:00"/>
    <d v="2014-05-13T00:00:00"/>
    <s v="Same Day"/>
    <x v="221"/>
    <s v="Liz Pelletier"/>
    <s v="Consumer"/>
    <x v="0"/>
    <s v="Seattle"/>
    <s v="Washington"/>
    <n v="98103"/>
    <s v="West"/>
    <s v="OFF-LA-10004545"/>
    <x v="1"/>
    <s v="Labels"/>
    <s v="Avery 50"/>
    <n v="37.589999999999996"/>
    <x v="1"/>
    <n v="0"/>
    <x v="3587"/>
  </r>
  <r>
    <n v="4124"/>
    <s v="CA-2014-133823"/>
    <n v="2014"/>
    <d v="2014-05-12T00:00:00"/>
    <d v="2014-05-13T00:00:00"/>
    <s v="Same Day"/>
    <x v="221"/>
    <s v="Liz Pelletier"/>
    <s v="Consumer"/>
    <x v="0"/>
    <s v="Seattle"/>
    <s v="Washington"/>
    <n v="98103"/>
    <s v="West"/>
    <s v="OFF-BI-10000962"/>
    <x v="1"/>
    <s v="Binders"/>
    <s v="Acco Flexible ACCOHIDE Square Ring Data Binder, Dark Blue, 11 1/2&quot; X 14&quot; 7/8&quot;"/>
    <n v="26.032"/>
    <x v="0"/>
    <n v="0.2"/>
    <x v="3588"/>
  </r>
  <r>
    <n v="4125"/>
    <s v="CA-2011-127523"/>
    <n v="2011"/>
    <d v="2011-05-11T00:00:00"/>
    <d v="2011-05-18T00:00:00"/>
    <s v="Standard Class"/>
    <x v="410"/>
    <s v="Brooke Gillingham"/>
    <s v="Corporate"/>
    <x v="0"/>
    <s v="Watertown"/>
    <s v="New York"/>
    <n v="13601"/>
    <s v="East"/>
    <s v="OFF-AP-10004249"/>
    <x v="1"/>
    <s v="Appliances"/>
    <s v="Staples"/>
    <n v="35.910000000000004"/>
    <x v="1"/>
    <n v="0"/>
    <x v="394"/>
  </r>
  <r>
    <n v="4126"/>
    <s v="CA-2014-123239"/>
    <n v="2014"/>
    <d v="2014-07-28T00:00:00"/>
    <d v="2014-08-01T00:00:00"/>
    <s v="Second Class"/>
    <x v="207"/>
    <s v="Mike Gockenbach"/>
    <s v="Consumer"/>
    <x v="0"/>
    <s v="Jacksonville"/>
    <s v="Florida"/>
    <n v="32216"/>
    <s v="South"/>
    <s v="FUR-FU-10001602"/>
    <x v="0"/>
    <s v="Furnishings"/>
    <s v="Eldon Delta Triangular Chair Mat, 52&quot; x 58&quot;, Clear"/>
    <n v="91.032000000000011"/>
    <x v="1"/>
    <n v="0.2"/>
    <x v="3589"/>
  </r>
  <r>
    <n v="4127"/>
    <s v="CA-2014-156769"/>
    <n v="2014"/>
    <d v="2014-05-07T00:00:00"/>
    <d v="2014-05-10T00:00:00"/>
    <s v="First Class"/>
    <x v="47"/>
    <s v="Gary Zandusky"/>
    <s v="Consumer"/>
    <x v="0"/>
    <s v="Arlington"/>
    <s v="Virginia"/>
    <n v="22204"/>
    <s v="South"/>
    <s v="OFF-AR-10003179"/>
    <x v="1"/>
    <s v="Art"/>
    <s v="Dixon Ticonderoga Core-Lock Colored Pencils"/>
    <n v="54.66"/>
    <x v="5"/>
    <n v="0"/>
    <x v="3590"/>
  </r>
  <r>
    <n v="4128"/>
    <s v="CA-2011-127299"/>
    <n v="2011"/>
    <d v="2011-09-19T00:00:00"/>
    <d v="2011-09-24T00:00:00"/>
    <s v="Standard Class"/>
    <x v="252"/>
    <s v="John Lee"/>
    <s v="Consumer"/>
    <x v="0"/>
    <s v="Charlotte"/>
    <s v="North Carolina"/>
    <n v="28205"/>
    <s v="South"/>
    <s v="OFF-ST-10003722"/>
    <x v="1"/>
    <s v="Storage"/>
    <s v="Project Tote Personal File"/>
    <n v="67.343999999999994"/>
    <x v="5"/>
    <n v="0.2"/>
    <x v="3591"/>
  </r>
  <r>
    <n v="4129"/>
    <s v="CA-2011-127299"/>
    <n v="2011"/>
    <d v="2011-09-19T00:00:00"/>
    <d v="2011-09-24T00:00:00"/>
    <s v="Standard Class"/>
    <x v="252"/>
    <s v="John Lee"/>
    <s v="Consumer"/>
    <x v="0"/>
    <s v="Charlotte"/>
    <s v="North Carolina"/>
    <n v="28205"/>
    <s v="South"/>
    <s v="TEC-MA-10001127"/>
    <x v="2"/>
    <s v="Machines"/>
    <s v="HP Designjet T520 Inkjet Large Format Printer - 24&quot; Color"/>
    <n v="2624.9850000000001"/>
    <x v="1"/>
    <n v="0.5"/>
    <x v="3592"/>
  </r>
  <r>
    <n v="4130"/>
    <s v="CA-2012-121272"/>
    <n v="2012"/>
    <d v="2012-03-29T00:00:00"/>
    <d v="2012-04-04T00:00:00"/>
    <s v="Standard Class"/>
    <x v="157"/>
    <s v="Denny Ordway"/>
    <s v="Consumer"/>
    <x v="0"/>
    <s v="Seattle"/>
    <s v="Washington"/>
    <n v="98103"/>
    <s v="West"/>
    <s v="OFF-AP-10001947"/>
    <x v="1"/>
    <s v="Appliances"/>
    <s v="Acco 6 Outlet Guardian Premium Plus Surge Suppressor"/>
    <n v="73.28"/>
    <x v="4"/>
    <n v="0"/>
    <x v="3593"/>
  </r>
  <r>
    <n v="4131"/>
    <s v="CA-2011-115336"/>
    <n v="2011"/>
    <d v="2011-11-18T00:00:00"/>
    <d v="2011-11-25T00:00:00"/>
    <s v="Standard Class"/>
    <x v="448"/>
    <s v="Ann Blume"/>
    <s v="Corporate"/>
    <x v="0"/>
    <s v="Chicago"/>
    <s v="Illinois"/>
    <n v="60623"/>
    <s v="Central"/>
    <s v="OFF-BI-10001107"/>
    <x v="1"/>
    <s v="Binders"/>
    <s v="GBC White Gloss Covers, Plain Front"/>
    <n v="14.479999999999997"/>
    <x v="2"/>
    <n v="0.8"/>
    <x v="3594"/>
  </r>
  <r>
    <n v="4132"/>
    <s v="CA-2012-111703"/>
    <n v="2012"/>
    <d v="2012-07-02T00:00:00"/>
    <d v="2012-07-09T00:00:00"/>
    <s v="Standard Class"/>
    <x v="41"/>
    <s v="Karl Braun"/>
    <s v="Consumer"/>
    <x v="0"/>
    <s v="Hollywood"/>
    <s v="Florida"/>
    <n v="33021"/>
    <s v="South"/>
    <s v="OFF-PA-10000349"/>
    <x v="1"/>
    <s v="Paper"/>
    <s v="Staples"/>
    <n v="11.952000000000002"/>
    <x v="1"/>
    <n v="0.2"/>
    <x v="3595"/>
  </r>
  <r>
    <n v="4133"/>
    <s v="CA-2012-111703"/>
    <n v="2012"/>
    <d v="2012-07-02T00:00:00"/>
    <d v="2012-07-09T00:00:00"/>
    <s v="Standard Class"/>
    <x v="41"/>
    <s v="Karl Braun"/>
    <s v="Consumer"/>
    <x v="0"/>
    <s v="Hollywood"/>
    <s v="Florida"/>
    <n v="33021"/>
    <s v="South"/>
    <s v="OFF-PA-10003349"/>
    <x v="1"/>
    <s v="Paper"/>
    <s v="Xerox 1957"/>
    <n v="15.552000000000003"/>
    <x v="1"/>
    <n v="0.2"/>
    <x v="906"/>
  </r>
  <r>
    <n v="4134"/>
    <s v="CA-2011-128839"/>
    <n v="2011"/>
    <d v="2011-09-08T00:00:00"/>
    <d v="2011-09-13T00:00:00"/>
    <s v="Standard Class"/>
    <x v="74"/>
    <s v="Ted Trevino"/>
    <s v="Consumer"/>
    <x v="0"/>
    <s v="Chesapeake"/>
    <s v="Virginia"/>
    <n v="23320"/>
    <s v="South"/>
    <s v="OFF-FA-10002280"/>
    <x v="1"/>
    <s v="Fasteners"/>
    <s v="Advantus Plastic Paper Clips"/>
    <n v="45"/>
    <x v="6"/>
    <n v="0"/>
    <x v="3596"/>
  </r>
  <r>
    <n v="4135"/>
    <s v="CA-2011-128839"/>
    <n v="2011"/>
    <d v="2011-09-08T00:00:00"/>
    <d v="2011-09-13T00:00:00"/>
    <s v="Standard Class"/>
    <x v="74"/>
    <s v="Ted Trevino"/>
    <s v="Consumer"/>
    <x v="0"/>
    <s v="Chesapeake"/>
    <s v="Virginia"/>
    <n v="23320"/>
    <s v="South"/>
    <s v="TEC-MA-10000029"/>
    <x v="2"/>
    <s v="Machines"/>
    <s v="Epson WorkForce WF-2530 All-in-One Printer, Copier Scanner"/>
    <n v="209.96999999999997"/>
    <x v="1"/>
    <n v="0"/>
    <x v="3597"/>
  </r>
  <r>
    <n v="4136"/>
    <s v="CA-2014-105914"/>
    <n v="2014"/>
    <d v="2014-10-03T00:00:00"/>
    <d v="2014-10-09T00:00:00"/>
    <s v="Standard Class"/>
    <x v="391"/>
    <s v="Paul Van Hugh"/>
    <s v="Home Office"/>
    <x v="0"/>
    <s v="Los Angeles"/>
    <s v="California"/>
    <n v="90036"/>
    <s v="West"/>
    <s v="OFF-BI-10002854"/>
    <x v="1"/>
    <s v="Binders"/>
    <s v="Performers Binder/Pad Holder, Black"/>
    <n v="112.12000000000002"/>
    <x v="2"/>
    <n v="0.2"/>
    <x v="3234"/>
  </r>
  <r>
    <n v="4137"/>
    <s v="CA-2014-105914"/>
    <n v="2014"/>
    <d v="2014-10-03T00:00:00"/>
    <d v="2014-10-09T00:00:00"/>
    <s v="Standard Class"/>
    <x v="391"/>
    <s v="Paul Van Hugh"/>
    <s v="Home Office"/>
    <x v="0"/>
    <s v="Los Angeles"/>
    <s v="California"/>
    <n v="90036"/>
    <s v="West"/>
    <s v="OFF-ST-10003716"/>
    <x v="1"/>
    <s v="Storage"/>
    <s v="Tennsco Double-Tier Lockers"/>
    <n v="1575.14"/>
    <x v="3"/>
    <n v="0"/>
    <x v="3598"/>
  </r>
  <r>
    <n v="4138"/>
    <s v="CA-2014-110926"/>
    <n v="2014"/>
    <d v="2014-11-20T00:00:00"/>
    <d v="2014-11-24T00:00:00"/>
    <s v="Standard Class"/>
    <x v="732"/>
    <s v="Dorothy Dickinson"/>
    <s v="Consumer"/>
    <x v="0"/>
    <s v="Alexandria"/>
    <s v="Virginia"/>
    <n v="22304"/>
    <s v="South"/>
    <s v="OFF-FA-10000624"/>
    <x v="1"/>
    <s v="Fasteners"/>
    <s v="OIC Binder Clips"/>
    <n v="25.060000000000002"/>
    <x v="3"/>
    <n v="0"/>
    <x v="3599"/>
  </r>
  <r>
    <n v="4139"/>
    <s v="CA-2013-117226"/>
    <n v="2013"/>
    <d v="2013-12-31T00:00:00"/>
    <d v="2014-01-02T00:00:00"/>
    <s v="First Class"/>
    <x v="470"/>
    <s v="Keith Dawkins"/>
    <s v="Corporate"/>
    <x v="0"/>
    <s v="Deer Park"/>
    <s v="Texas"/>
    <n v="77536"/>
    <s v="Central"/>
    <s v="OFF-BI-10004654"/>
    <x v="1"/>
    <s v="Binders"/>
    <s v="Avery Binding System Hidden Tab Executive Style Index Sets"/>
    <n v="6.9239999999999977"/>
    <x v="5"/>
    <n v="0.8"/>
    <x v="3600"/>
  </r>
  <r>
    <n v="4140"/>
    <s v="CA-2014-127313"/>
    <n v="2014"/>
    <d v="2014-12-02T00:00:00"/>
    <d v="2014-12-05T00:00:00"/>
    <s v="First Class"/>
    <x v="267"/>
    <s v="Ralph Arnett"/>
    <s v="Consumer"/>
    <x v="0"/>
    <s v="Philadelphia"/>
    <s v="Pennsylvania"/>
    <n v="19120"/>
    <s v="East"/>
    <s v="OFF-ST-10001228"/>
    <x v="1"/>
    <s v="Storage"/>
    <s v="Personal File Boxes with Fold-Down Carry Handle"/>
    <n v="37.392000000000003"/>
    <x v="1"/>
    <n v="0.2"/>
    <x v="3601"/>
  </r>
  <r>
    <n v="4141"/>
    <s v="CA-2014-127313"/>
    <n v="2014"/>
    <d v="2014-12-02T00:00:00"/>
    <d v="2014-12-05T00:00:00"/>
    <s v="First Class"/>
    <x v="267"/>
    <s v="Ralph Arnett"/>
    <s v="Consumer"/>
    <x v="0"/>
    <s v="Philadelphia"/>
    <s v="Pennsylvania"/>
    <n v="19120"/>
    <s v="East"/>
    <s v="FUR-FU-10003798"/>
    <x v="0"/>
    <s v="Furnishings"/>
    <s v="Ultra Door Kickplate, 8&quot;H x 34&quot;W"/>
    <n v="79.12"/>
    <x v="2"/>
    <n v="0.2"/>
    <x v="3476"/>
  </r>
  <r>
    <n v="4142"/>
    <s v="CA-2013-136287"/>
    <n v="2013"/>
    <d v="2013-06-14T00:00:00"/>
    <d v="2013-06-18T00:00:00"/>
    <s v="Standard Class"/>
    <x v="196"/>
    <s v="Sonia Sunley"/>
    <s v="Consumer"/>
    <x v="0"/>
    <s v="Wichita"/>
    <s v="Kansas"/>
    <n v="67212"/>
    <s v="Central"/>
    <s v="OFF-LA-10003148"/>
    <x v="1"/>
    <s v="Labels"/>
    <s v="Avery 51"/>
    <n v="18.899999999999999"/>
    <x v="1"/>
    <n v="0"/>
    <x v="3602"/>
  </r>
  <r>
    <n v="4143"/>
    <s v="US-2011-107699"/>
    <n v="2011"/>
    <d v="2011-05-19T00:00:00"/>
    <d v="2011-05-23T00:00:00"/>
    <s v="Standard Class"/>
    <x v="581"/>
    <s v="John Huston"/>
    <s v="Consumer"/>
    <x v="0"/>
    <s v="Midland"/>
    <s v="Michigan"/>
    <n v="48640"/>
    <s v="Central"/>
    <s v="OFF-BI-10001249"/>
    <x v="1"/>
    <s v="Binders"/>
    <s v="Avery Heavy-Duty EZD View Binder with Locking Rings"/>
    <n v="57.42"/>
    <x v="6"/>
    <n v="0"/>
    <x v="3603"/>
  </r>
  <r>
    <n v="4144"/>
    <s v="CA-2014-112725"/>
    <n v="2014"/>
    <d v="2014-01-31T00:00:00"/>
    <d v="2014-02-07T00:00:00"/>
    <s v="Standard Class"/>
    <x v="258"/>
    <s v="Eugene Hildebrand"/>
    <s v="Home Office"/>
    <x v="0"/>
    <s v="San Francisco"/>
    <s v="California"/>
    <n v="94110"/>
    <s v="West"/>
    <s v="OFF-AR-10003759"/>
    <x v="1"/>
    <s v="Art"/>
    <s v="Crayola Anti Dust Chalk, 12/Pack"/>
    <n v="12.74"/>
    <x v="3"/>
    <n v="0"/>
    <x v="3604"/>
  </r>
  <r>
    <n v="4145"/>
    <s v="CA-2014-112725"/>
    <n v="2014"/>
    <d v="2014-01-31T00:00:00"/>
    <d v="2014-02-07T00:00:00"/>
    <s v="Standard Class"/>
    <x v="258"/>
    <s v="Eugene Hildebrand"/>
    <s v="Home Office"/>
    <x v="0"/>
    <s v="San Francisco"/>
    <s v="California"/>
    <n v="94110"/>
    <s v="West"/>
    <s v="OFF-AR-10001227"/>
    <x v="1"/>
    <s v="Art"/>
    <s v="Newell 338"/>
    <n v="8.82"/>
    <x v="1"/>
    <n v="0"/>
    <x v="140"/>
  </r>
  <r>
    <n v="4146"/>
    <s v="CA-2014-112725"/>
    <n v="2014"/>
    <d v="2014-01-31T00:00:00"/>
    <d v="2014-02-07T00:00:00"/>
    <s v="Standard Class"/>
    <x v="258"/>
    <s v="Eugene Hildebrand"/>
    <s v="Home Office"/>
    <x v="0"/>
    <s v="San Francisco"/>
    <s v="California"/>
    <n v="94110"/>
    <s v="West"/>
    <s v="FUR-CH-10000863"/>
    <x v="0"/>
    <s v="Chairs"/>
    <s v="Novimex Swivel Fabric Task Chair"/>
    <n v="120.78399999999999"/>
    <x v="7"/>
    <n v="0.2"/>
    <x v="3605"/>
  </r>
  <r>
    <n v="4147"/>
    <s v="CA-2012-136196"/>
    <n v="2012"/>
    <d v="2012-11-28T00:00:00"/>
    <d v="2012-12-04T00:00:00"/>
    <s v="Standard Class"/>
    <x v="599"/>
    <s v="Tom Prescott"/>
    <s v="Consumer"/>
    <x v="0"/>
    <s v="Freeport"/>
    <s v="New York"/>
    <n v="11520"/>
    <s v="East"/>
    <s v="FUR-FU-10004017"/>
    <x v="0"/>
    <s v="Furnishings"/>
    <s v="Tenex Contemporary Contur Chairmats for Low and Medium Pile Carpet, Computer, 39&quot; x 49&quot;"/>
    <n v="322.59000000000003"/>
    <x v="1"/>
    <n v="0"/>
    <x v="834"/>
  </r>
  <r>
    <n v="4148"/>
    <s v="CA-2014-106068"/>
    <n v="2014"/>
    <d v="2014-10-24T00:00:00"/>
    <d v="2014-10-29T00:00:00"/>
    <s v="Standard Class"/>
    <x v="713"/>
    <s v="Randy Bradley"/>
    <s v="Consumer"/>
    <x v="0"/>
    <s v="Austin"/>
    <s v="Texas"/>
    <n v="78745"/>
    <s v="Central"/>
    <s v="OFF-BI-10000962"/>
    <x v="1"/>
    <s v="Binders"/>
    <s v="Acco Flexible ACCOHIDE Square Ring Data Binder, Dark Blue, 11 1/2&quot; X 14&quot; 7/8&quot;"/>
    <n v="9.7619999999999969"/>
    <x v="1"/>
    <n v="0.8"/>
    <x v="3606"/>
  </r>
  <r>
    <n v="4149"/>
    <s v="CA-2014-106068"/>
    <n v="2014"/>
    <d v="2014-10-24T00:00:00"/>
    <d v="2014-10-29T00:00:00"/>
    <s v="Standard Class"/>
    <x v="713"/>
    <s v="Randy Bradley"/>
    <s v="Consumer"/>
    <x v="0"/>
    <s v="Austin"/>
    <s v="Texas"/>
    <n v="78745"/>
    <s v="Central"/>
    <s v="OFF-ST-10004507"/>
    <x v="1"/>
    <s v="Storage"/>
    <s v="Advantus Rolling Storage Box"/>
    <n v="13.719999999999999"/>
    <x v="7"/>
    <n v="0.2"/>
    <x v="3607"/>
  </r>
  <r>
    <n v="4150"/>
    <s v="CA-2014-106068"/>
    <n v="2014"/>
    <d v="2014-10-24T00:00:00"/>
    <d v="2014-10-29T00:00:00"/>
    <s v="Standard Class"/>
    <x v="713"/>
    <s v="Randy Bradley"/>
    <s v="Consumer"/>
    <x v="0"/>
    <s v="Austin"/>
    <s v="Texas"/>
    <n v="78745"/>
    <s v="Central"/>
    <s v="TEC-AC-10002942"/>
    <x v="2"/>
    <s v="Accessories"/>
    <s v="WD My Passport Ultra 1TB Portable External Hard Drive"/>
    <n v="55.2"/>
    <x v="7"/>
    <n v="0.2"/>
    <x v="3608"/>
  </r>
  <r>
    <n v="4151"/>
    <s v="CA-2014-106068"/>
    <n v="2014"/>
    <d v="2014-10-24T00:00:00"/>
    <d v="2014-10-29T00:00:00"/>
    <s v="Standard Class"/>
    <x v="713"/>
    <s v="Randy Bradley"/>
    <s v="Consumer"/>
    <x v="0"/>
    <s v="Austin"/>
    <s v="Texas"/>
    <n v="78745"/>
    <s v="Central"/>
    <s v="OFF-ST-10002344"/>
    <x v="1"/>
    <s v="Storage"/>
    <s v="Carina 42&quot;Hx23 3/4&quot;W Media Storage Unit"/>
    <n v="259.13600000000002"/>
    <x v="4"/>
    <n v="0.2"/>
    <x v="3609"/>
  </r>
  <r>
    <n v="4152"/>
    <s v="CA-2014-100160"/>
    <n v="2014"/>
    <d v="2014-09-08T00:00:00"/>
    <d v="2014-09-12T00:00:00"/>
    <s v="Standard Class"/>
    <x v="90"/>
    <s v="Cassandra Brandow"/>
    <s v="Consumer"/>
    <x v="0"/>
    <s v="Philadelphia"/>
    <s v="Pennsylvania"/>
    <n v="19134"/>
    <s v="East"/>
    <s v="OFF-LA-10002475"/>
    <x v="1"/>
    <s v="Labels"/>
    <s v="Avery 519"/>
    <n v="29.24"/>
    <x v="2"/>
    <n v="0.2"/>
    <x v="3610"/>
  </r>
  <r>
    <n v="4153"/>
    <s v="CA-2014-100160"/>
    <n v="2014"/>
    <d v="2014-09-08T00:00:00"/>
    <d v="2014-09-12T00:00:00"/>
    <s v="Standard Class"/>
    <x v="90"/>
    <s v="Cassandra Brandow"/>
    <s v="Consumer"/>
    <x v="0"/>
    <s v="Philadelphia"/>
    <s v="Pennsylvania"/>
    <n v="19134"/>
    <s v="East"/>
    <s v="OFF-PA-10003072"/>
    <x v="1"/>
    <s v="Paper"/>
    <s v="Eureka Recycled Copy Paper 8 1/2&quot; x 11&quot;, Ream"/>
    <n v="15.552000000000003"/>
    <x v="1"/>
    <n v="0.2"/>
    <x v="12"/>
  </r>
  <r>
    <n v="4154"/>
    <s v="CA-2014-100160"/>
    <n v="2014"/>
    <d v="2014-09-08T00:00:00"/>
    <d v="2014-09-12T00:00:00"/>
    <s v="Standard Class"/>
    <x v="90"/>
    <s v="Cassandra Brandow"/>
    <s v="Consumer"/>
    <x v="0"/>
    <s v="Philadelphia"/>
    <s v="Pennsylvania"/>
    <n v="19134"/>
    <s v="East"/>
    <s v="OFF-EN-10001509"/>
    <x v="1"/>
    <s v="Envelopes"/>
    <s v="Poly String Tie Envelopes"/>
    <n v="4.8960000000000008"/>
    <x v="1"/>
    <n v="0.2"/>
    <x v="3611"/>
  </r>
  <r>
    <n v="4155"/>
    <s v="CA-2013-139689"/>
    <n v="2013"/>
    <d v="2013-12-30T00:00:00"/>
    <d v="2014-01-04T00:00:00"/>
    <s v="Standard Class"/>
    <x v="172"/>
    <s v="Michael Paige"/>
    <s v="Corporate"/>
    <x v="0"/>
    <s v="Bristol"/>
    <s v="Tennessee"/>
    <n v="37620"/>
    <s v="South"/>
    <s v="OFF-BI-10004781"/>
    <x v="1"/>
    <s v="Binders"/>
    <s v="GBC Wire Binding Strips"/>
    <n v="38.088000000000001"/>
    <x v="4"/>
    <n v="0.7"/>
    <x v="1955"/>
  </r>
  <r>
    <n v="4156"/>
    <s v="CA-2013-139689"/>
    <n v="2013"/>
    <d v="2013-12-30T00:00:00"/>
    <d v="2014-01-04T00:00:00"/>
    <s v="Standard Class"/>
    <x v="172"/>
    <s v="Michael Paige"/>
    <s v="Corporate"/>
    <x v="0"/>
    <s v="Bristol"/>
    <s v="Tennessee"/>
    <n v="37620"/>
    <s v="South"/>
    <s v="OFF-BI-10000145"/>
    <x v="1"/>
    <s v="Binders"/>
    <s v="Zipper Ring Binder Pockets"/>
    <n v="2.8080000000000007"/>
    <x v="1"/>
    <n v="0.7"/>
    <x v="1931"/>
  </r>
  <r>
    <n v="4157"/>
    <s v="CA-2012-101091"/>
    <n v="2012"/>
    <d v="2012-12-05T00:00:00"/>
    <d v="2012-12-09T00:00:00"/>
    <s v="Second Class"/>
    <x v="573"/>
    <s v="Scot Wooten"/>
    <s v="Consumer"/>
    <x v="0"/>
    <s v="Philadelphia"/>
    <s v="Pennsylvania"/>
    <n v="19140"/>
    <s v="East"/>
    <s v="TEC-AC-10003280"/>
    <x v="2"/>
    <s v="Accessories"/>
    <s v="Belkin F8E887 USB Wired Ergonomic Keyboard"/>
    <n v="47.984000000000002"/>
    <x v="0"/>
    <n v="0.2"/>
    <x v="754"/>
  </r>
  <r>
    <n v="4158"/>
    <s v="CA-2012-101091"/>
    <n v="2012"/>
    <d v="2012-12-05T00:00:00"/>
    <d v="2012-12-09T00:00:00"/>
    <s v="Second Class"/>
    <x v="573"/>
    <s v="Scot Wooten"/>
    <s v="Consumer"/>
    <x v="0"/>
    <s v="Philadelphia"/>
    <s v="Pennsylvania"/>
    <n v="19140"/>
    <s v="East"/>
    <s v="OFF-BI-10001107"/>
    <x v="1"/>
    <s v="Binders"/>
    <s v="GBC White Gloss Covers, Plain Front"/>
    <n v="26.064000000000007"/>
    <x v="5"/>
    <n v="0.7"/>
    <x v="3612"/>
  </r>
  <r>
    <n v="4159"/>
    <s v="CA-2011-126907"/>
    <n v="2011"/>
    <d v="2011-11-01T00:00:00"/>
    <d v="2011-11-08T00:00:00"/>
    <s v="Standard Class"/>
    <x v="416"/>
    <s v="Suzanne McNair"/>
    <s v="Corporate"/>
    <x v="0"/>
    <s v="Chicago"/>
    <s v="Illinois"/>
    <n v="60610"/>
    <s v="Central"/>
    <s v="OFF-PA-10000533"/>
    <x v="1"/>
    <s v="Paper"/>
    <s v="Southworth Parchment Paper &amp; Envelopes"/>
    <n v="15.696000000000002"/>
    <x v="1"/>
    <n v="0.2"/>
    <x v="971"/>
  </r>
  <r>
    <n v="4160"/>
    <s v="US-2013-164588"/>
    <n v="2013"/>
    <d v="2013-04-17T00:00:00"/>
    <d v="2013-04-24T00:00:00"/>
    <s v="Standard Class"/>
    <x v="275"/>
    <s v="Arthur Prichep"/>
    <s v="Consumer"/>
    <x v="0"/>
    <s v="Columbus"/>
    <s v="Georgia"/>
    <n v="31907"/>
    <s v="South"/>
    <s v="OFF-AR-10003056"/>
    <x v="1"/>
    <s v="Art"/>
    <s v="Newell 341"/>
    <n v="12.84"/>
    <x v="1"/>
    <n v="0"/>
    <x v="1453"/>
  </r>
  <r>
    <n v="4161"/>
    <s v="CA-2014-115546"/>
    <n v="2014"/>
    <d v="2014-05-15T00:00:00"/>
    <d v="2014-05-19T00:00:00"/>
    <s v="Standard Class"/>
    <x v="733"/>
    <s v="Amy Hunt"/>
    <s v="Consumer"/>
    <x v="0"/>
    <s v="New York City"/>
    <s v="New York"/>
    <n v="10035"/>
    <s v="East"/>
    <s v="TEC-PH-10002834"/>
    <x v="2"/>
    <s v="Phones"/>
    <s v="Google Nexus 5"/>
    <n v="539.97"/>
    <x v="1"/>
    <n v="0"/>
    <x v="2742"/>
  </r>
  <r>
    <n v="4162"/>
    <s v="CA-2014-115546"/>
    <n v="2014"/>
    <d v="2014-05-15T00:00:00"/>
    <d v="2014-05-19T00:00:00"/>
    <s v="Standard Class"/>
    <x v="733"/>
    <s v="Amy Hunt"/>
    <s v="Consumer"/>
    <x v="0"/>
    <s v="New York City"/>
    <s v="New York"/>
    <n v="10035"/>
    <s v="East"/>
    <s v="OFF-ST-10002214"/>
    <x v="1"/>
    <s v="Storage"/>
    <s v="X-Rack File for Hanging Folders"/>
    <n v="22.58"/>
    <x v="0"/>
    <n v="0"/>
    <x v="2657"/>
  </r>
  <r>
    <n v="4163"/>
    <s v="CA-2012-163587"/>
    <n v="2012"/>
    <d v="2012-03-14T00:00:00"/>
    <d v="2012-03-18T00:00:00"/>
    <s v="Standard Class"/>
    <x v="212"/>
    <s v="Emily Phan"/>
    <s v="Consumer"/>
    <x v="0"/>
    <s v="Dover"/>
    <s v="New Hampshire"/>
    <n v="3820"/>
    <s v="East"/>
    <s v="OFF-LA-10004484"/>
    <x v="1"/>
    <s v="Labels"/>
    <s v="Avery 476"/>
    <n v="16.52"/>
    <x v="4"/>
    <n v="0"/>
    <x v="2010"/>
  </r>
  <r>
    <n v="4164"/>
    <s v="CA-2012-163587"/>
    <n v="2012"/>
    <d v="2012-03-14T00:00:00"/>
    <d v="2012-03-18T00:00:00"/>
    <s v="Standard Class"/>
    <x v="212"/>
    <s v="Emily Phan"/>
    <s v="Consumer"/>
    <x v="0"/>
    <s v="Dover"/>
    <s v="New Hampshire"/>
    <n v="3820"/>
    <s v="East"/>
    <s v="OFF-BI-10003091"/>
    <x v="1"/>
    <s v="Binders"/>
    <s v="GBC DocuBind TL200 Manual Binding Machine"/>
    <n v="671.93999999999994"/>
    <x v="1"/>
    <n v="0"/>
    <x v="3613"/>
  </r>
  <r>
    <n v="4165"/>
    <s v="US-2014-106131"/>
    <n v="2014"/>
    <d v="2014-01-15T00:00:00"/>
    <d v="2014-01-17T00:00:00"/>
    <s v="First Class"/>
    <x v="734"/>
    <s v="Tracy Poddar"/>
    <s v="Corporate"/>
    <x v="0"/>
    <s v="Aurora"/>
    <s v="Colorado"/>
    <n v="80013"/>
    <s v="West"/>
    <s v="TEC-AC-10003027"/>
    <x v="2"/>
    <s v="Accessories"/>
    <s v="Imation 8GB Mini TravelDrive USB 2.0 Flash Drive"/>
    <n v="169.06400000000002"/>
    <x v="3"/>
    <n v="0.2"/>
    <x v="3614"/>
  </r>
  <r>
    <n v="4166"/>
    <s v="US-2014-106131"/>
    <n v="2014"/>
    <d v="2014-01-15T00:00:00"/>
    <d v="2014-01-17T00:00:00"/>
    <s v="First Class"/>
    <x v="734"/>
    <s v="Tracy Poddar"/>
    <s v="Corporate"/>
    <x v="0"/>
    <s v="Aurora"/>
    <s v="Colorado"/>
    <n v="80013"/>
    <s v="West"/>
    <s v="OFF-ST-10003638"/>
    <x v="1"/>
    <s v="Storage"/>
    <s v="Mobile Personal File Cube"/>
    <n v="168.624"/>
    <x v="6"/>
    <n v="0.2"/>
    <x v="3615"/>
  </r>
  <r>
    <n v="4167"/>
    <s v="CA-2012-160213"/>
    <n v="2012"/>
    <d v="2012-03-08T00:00:00"/>
    <d v="2012-03-13T00:00:00"/>
    <s v="Standard Class"/>
    <x v="255"/>
    <s v="Anthony Rawles"/>
    <s v="Corporate"/>
    <x v="0"/>
    <s v="Long Beach"/>
    <s v="New York"/>
    <n v="11561"/>
    <s v="East"/>
    <s v="OFF-PA-10003848"/>
    <x v="1"/>
    <s v="Paper"/>
    <s v="Xerox 1997"/>
    <n v="19.440000000000001"/>
    <x v="1"/>
    <n v="0"/>
    <x v="551"/>
  </r>
  <r>
    <n v="4168"/>
    <s v="CA-2011-157924"/>
    <n v="2011"/>
    <d v="2011-10-11T00:00:00"/>
    <d v="2011-10-13T00:00:00"/>
    <s v="First Class"/>
    <x v="66"/>
    <s v="Helen Andreada"/>
    <s v="Consumer"/>
    <x v="0"/>
    <s v="Pasadena"/>
    <s v="California"/>
    <n v="91104"/>
    <s v="West"/>
    <s v="OFF-ST-10002352"/>
    <x v="1"/>
    <s v="Storage"/>
    <s v="Iris Project Case"/>
    <n v="31.92"/>
    <x v="4"/>
    <n v="0"/>
    <x v="1091"/>
  </r>
  <r>
    <n v="4169"/>
    <s v="CA-2011-157924"/>
    <n v="2011"/>
    <d v="2011-10-11T00:00:00"/>
    <d v="2011-10-13T00:00:00"/>
    <s v="First Class"/>
    <x v="66"/>
    <s v="Helen Andreada"/>
    <s v="Consumer"/>
    <x v="0"/>
    <s v="Pasadena"/>
    <s v="California"/>
    <n v="91104"/>
    <s v="West"/>
    <s v="FUR-CH-10000229"/>
    <x v="0"/>
    <s v="Chairs"/>
    <s v="Global Enterprise Series Seating High-Back Swivel/Tilt Chairs"/>
    <n v="433.56800000000004"/>
    <x v="0"/>
    <n v="0.2"/>
    <x v="3616"/>
  </r>
  <r>
    <n v="4170"/>
    <s v="CA-2012-100216"/>
    <n v="2012"/>
    <d v="2012-04-13T00:00:00"/>
    <d v="2012-04-14T00:00:00"/>
    <s v="First Class"/>
    <x v="707"/>
    <s v="Heather Jas"/>
    <s v="Home Office"/>
    <x v="0"/>
    <s v="Mesa"/>
    <s v="Arizona"/>
    <n v="85204"/>
    <s v="West"/>
    <s v="OFF-PA-10000788"/>
    <x v="1"/>
    <s v="Paper"/>
    <s v="Xerox 210"/>
    <n v="31.104000000000006"/>
    <x v="5"/>
    <n v="0.2"/>
    <x v="282"/>
  </r>
  <r>
    <n v="4171"/>
    <s v="CA-2012-100216"/>
    <n v="2012"/>
    <d v="2012-04-13T00:00:00"/>
    <d v="2012-04-14T00:00:00"/>
    <s v="First Class"/>
    <x v="707"/>
    <s v="Heather Jas"/>
    <s v="Home Office"/>
    <x v="0"/>
    <s v="Mesa"/>
    <s v="Arizona"/>
    <n v="85204"/>
    <s v="West"/>
    <s v="OFF-PA-10002968"/>
    <x v="1"/>
    <s v="Paper"/>
    <s v="Xerox 1973"/>
    <n v="54.816000000000003"/>
    <x v="1"/>
    <n v="0.2"/>
    <x v="1661"/>
  </r>
  <r>
    <n v="4172"/>
    <s v="CA-2014-100601"/>
    <n v="2014"/>
    <d v="2014-11-17T00:00:00"/>
    <d v="2014-11-21T00:00:00"/>
    <s v="Standard Class"/>
    <x v="271"/>
    <s v="Jay Kimmel"/>
    <s v="Consumer"/>
    <x v="0"/>
    <s v="Fresno"/>
    <s v="California"/>
    <n v="93727"/>
    <s v="West"/>
    <s v="OFF-ST-10002486"/>
    <x v="1"/>
    <s v="Storage"/>
    <s v="Eldon Shelf Savers Cubes and Bins"/>
    <n v="48.86"/>
    <x v="3"/>
    <n v="0"/>
    <x v="3617"/>
  </r>
  <r>
    <n v="4173"/>
    <s v="CA-2013-152163"/>
    <n v="2013"/>
    <d v="2013-07-02T00:00:00"/>
    <d v="2013-07-02T00:00:00"/>
    <s v="Same Day"/>
    <x v="282"/>
    <s v="Jay Fein"/>
    <s v="Consumer"/>
    <x v="0"/>
    <s v="Columbia"/>
    <s v="South Carolina"/>
    <n v="29203"/>
    <s v="South"/>
    <s v="OFF-BI-10002215"/>
    <x v="1"/>
    <s v="Binders"/>
    <s v="Wilson Jones Hanging View Binder, White, 1&quot;"/>
    <n v="14.2"/>
    <x v="0"/>
    <n v="0"/>
    <x v="3618"/>
  </r>
  <r>
    <n v="4174"/>
    <s v="CA-2013-152163"/>
    <n v="2013"/>
    <d v="2013-07-02T00:00:00"/>
    <d v="2013-07-02T00:00:00"/>
    <s v="Same Day"/>
    <x v="282"/>
    <s v="Jay Fein"/>
    <s v="Consumer"/>
    <x v="0"/>
    <s v="Columbia"/>
    <s v="South Carolina"/>
    <n v="29203"/>
    <s v="South"/>
    <s v="OFF-PA-10000788"/>
    <x v="1"/>
    <s v="Paper"/>
    <s v="Xerox 210"/>
    <n v="12.96"/>
    <x v="0"/>
    <n v="0"/>
    <x v="91"/>
  </r>
  <r>
    <n v="4175"/>
    <s v="CA-2013-152163"/>
    <n v="2013"/>
    <d v="2013-07-02T00:00:00"/>
    <d v="2013-07-02T00:00:00"/>
    <s v="Same Day"/>
    <x v="282"/>
    <s v="Jay Fein"/>
    <s v="Consumer"/>
    <x v="0"/>
    <s v="Columbia"/>
    <s v="South Carolina"/>
    <n v="29203"/>
    <s v="South"/>
    <s v="OFF-BI-10003364"/>
    <x v="1"/>
    <s v="Binders"/>
    <s v="Binding Machine Supplies"/>
    <n v="58.34"/>
    <x v="0"/>
    <n v="0"/>
    <x v="2741"/>
  </r>
  <r>
    <n v="4176"/>
    <s v="CA-2012-154340"/>
    <n v="2012"/>
    <d v="2012-11-29T00:00:00"/>
    <d v="2012-11-30T00:00:00"/>
    <s v="First Class"/>
    <x v="735"/>
    <s v="Eileen Kiefer"/>
    <s v="Home Office"/>
    <x v="0"/>
    <s v="Santa Ana"/>
    <s v="California"/>
    <n v="92704"/>
    <s v="West"/>
    <s v="OFF-AR-10003582"/>
    <x v="1"/>
    <s v="Art"/>
    <s v="Boston Electric Pencil Sharpener, Model 1818, Charcoal Black"/>
    <n v="56.3"/>
    <x v="0"/>
    <n v="0"/>
    <x v="2704"/>
  </r>
  <r>
    <n v="4177"/>
    <s v="CA-2011-128846"/>
    <n v="2011"/>
    <d v="2011-04-07T00:00:00"/>
    <d v="2011-04-12T00:00:00"/>
    <s v="Standard Class"/>
    <x v="276"/>
    <s v="Roland Schwarz"/>
    <s v="Corporate"/>
    <x v="0"/>
    <s v="Columbia"/>
    <s v="South Carolina"/>
    <n v="29203"/>
    <s v="South"/>
    <s v="TEC-PH-10003273"/>
    <x v="2"/>
    <s v="Phones"/>
    <s v="AT&amp;T TR1909W"/>
    <n v="629.94999999999993"/>
    <x v="2"/>
    <n v="0"/>
    <x v="3619"/>
  </r>
  <r>
    <n v="4178"/>
    <s v="CA-2011-128846"/>
    <n v="2011"/>
    <d v="2011-04-07T00:00:00"/>
    <d v="2011-04-12T00:00:00"/>
    <s v="Standard Class"/>
    <x v="276"/>
    <s v="Roland Schwarz"/>
    <s v="Corporate"/>
    <x v="0"/>
    <s v="Columbia"/>
    <s v="South Carolina"/>
    <n v="29203"/>
    <s v="South"/>
    <s v="OFF-PA-10000100"/>
    <x v="1"/>
    <s v="Paper"/>
    <s v="Xerox 1945"/>
    <n v="122.97"/>
    <x v="1"/>
    <n v="0"/>
    <x v="1295"/>
  </r>
  <r>
    <n v="4179"/>
    <s v="CA-2013-148593"/>
    <n v="2013"/>
    <d v="2013-06-17T00:00:00"/>
    <d v="2013-06-19T00:00:00"/>
    <s v="Second Class"/>
    <x v="217"/>
    <s v="Bill Donatelli"/>
    <s v="Consumer"/>
    <x v="0"/>
    <s v="Los Angeles"/>
    <s v="California"/>
    <n v="90045"/>
    <s v="West"/>
    <s v="OFF-PA-10001776"/>
    <x v="1"/>
    <s v="Paper"/>
    <s v="Wirebound Message Books, Four 2 3/4&quot; x 5&quot; Forms per Page, 600 Sets per Book"/>
    <n v="46.349999999999994"/>
    <x v="2"/>
    <n v="0"/>
    <x v="3620"/>
  </r>
  <r>
    <n v="4180"/>
    <s v="US-2014-119039"/>
    <n v="2014"/>
    <d v="2014-03-07T00:00:00"/>
    <d v="2014-03-11T00:00:00"/>
    <s v="Standard Class"/>
    <x v="408"/>
    <s v="Ben Ferrer"/>
    <s v="Home Office"/>
    <x v="0"/>
    <s v="San Francisco"/>
    <s v="California"/>
    <n v="94109"/>
    <s v="West"/>
    <s v="OFF-BI-10004182"/>
    <x v="1"/>
    <s v="Binders"/>
    <s v="Economy Binders"/>
    <n v="14.976000000000001"/>
    <x v="6"/>
    <n v="0.2"/>
    <x v="3621"/>
  </r>
  <r>
    <n v="4181"/>
    <s v="CA-2014-128426"/>
    <n v="2014"/>
    <d v="2014-10-08T00:00:00"/>
    <d v="2014-10-12T00:00:00"/>
    <s v="Standard Class"/>
    <x v="300"/>
    <s v="Joe Kamberova"/>
    <s v="Consumer"/>
    <x v="0"/>
    <s v="Houston"/>
    <s v="Texas"/>
    <n v="77036"/>
    <s v="Central"/>
    <s v="OFF-BI-10000756"/>
    <x v="1"/>
    <s v="Binders"/>
    <s v="Storex DuraTech Recycled Plastic Frosted Binders"/>
    <n v="4.2399999999999993"/>
    <x v="2"/>
    <n v="0.8"/>
    <x v="3622"/>
  </r>
  <r>
    <n v="4182"/>
    <s v="US-2014-136868"/>
    <n v="2014"/>
    <d v="2014-10-07T00:00:00"/>
    <d v="2014-10-13T00:00:00"/>
    <s v="Standard Class"/>
    <x v="736"/>
    <s v="Cyra Reiten"/>
    <s v="Home Office"/>
    <x v="0"/>
    <s v="New York City"/>
    <s v="New York"/>
    <n v="10035"/>
    <s v="East"/>
    <s v="TEC-AC-10001539"/>
    <x v="2"/>
    <s v="Accessories"/>
    <s v="Logitech G430 Surround Sound Gaming Headset with Dolby 7.1 Technology"/>
    <n v="319.95999999999998"/>
    <x v="4"/>
    <n v="0"/>
    <x v="3623"/>
  </r>
  <r>
    <n v="4183"/>
    <s v="US-2014-136868"/>
    <n v="2014"/>
    <d v="2014-10-07T00:00:00"/>
    <d v="2014-10-13T00:00:00"/>
    <s v="Standard Class"/>
    <x v="736"/>
    <s v="Cyra Reiten"/>
    <s v="Home Office"/>
    <x v="0"/>
    <s v="New York City"/>
    <s v="New York"/>
    <n v="10035"/>
    <s v="East"/>
    <s v="OFF-PA-10002377"/>
    <x v="1"/>
    <s v="Paper"/>
    <s v="Adams Telephone Message Book W/Dividers/Space For Phone Numbers, 5 1/4&quot;X8 1/2&quot;, 200/Messages"/>
    <n v="17.04"/>
    <x v="1"/>
    <n v="0"/>
    <x v="1844"/>
  </r>
  <r>
    <n v="4184"/>
    <s v="US-2014-136868"/>
    <n v="2014"/>
    <d v="2014-10-07T00:00:00"/>
    <d v="2014-10-13T00:00:00"/>
    <s v="Standard Class"/>
    <x v="736"/>
    <s v="Cyra Reiten"/>
    <s v="Home Office"/>
    <x v="0"/>
    <s v="New York City"/>
    <s v="New York"/>
    <n v="10035"/>
    <s v="East"/>
    <s v="OFF-ST-10000991"/>
    <x v="1"/>
    <s v="Storage"/>
    <s v="Space Solutions HD Industrial Steel Shelving."/>
    <n v="344.90999999999997"/>
    <x v="1"/>
    <n v="0"/>
    <x v="3624"/>
  </r>
  <r>
    <n v="4185"/>
    <s v="CA-2013-143749"/>
    <n v="2013"/>
    <d v="2013-12-06T00:00:00"/>
    <d v="2013-12-08T00:00:00"/>
    <s v="First Class"/>
    <x v="636"/>
    <s v="Aleksandra Gannaway"/>
    <s v="Corporate"/>
    <x v="0"/>
    <s v="Franklin"/>
    <s v="Massachusetts"/>
    <n v="2038"/>
    <s v="East"/>
    <s v="FUR-BO-10002853"/>
    <x v="0"/>
    <s v="Bookcases"/>
    <s v="O'Sullivan 5-Shelf Heavy-Duty Bookcases"/>
    <n v="81.94"/>
    <x v="7"/>
    <n v="0"/>
    <x v="3625"/>
  </r>
  <r>
    <n v="4186"/>
    <s v="CA-2013-111493"/>
    <n v="2013"/>
    <d v="2013-10-22T00:00:00"/>
    <d v="2013-10-23T00:00:00"/>
    <s v="First Class"/>
    <x v="380"/>
    <s v="Charles McCrossin"/>
    <s v="Consumer"/>
    <x v="0"/>
    <s v="Baltimore"/>
    <s v="Maryland"/>
    <n v="21215"/>
    <s v="East"/>
    <s v="TEC-AC-10004510"/>
    <x v="2"/>
    <s v="Accessories"/>
    <s v="Logitech Desktop MK120 Mouse and keyboard Combo"/>
    <n v="98.16"/>
    <x v="5"/>
    <n v="0"/>
    <x v="1635"/>
  </r>
  <r>
    <n v="4187"/>
    <s v="CA-2014-112536"/>
    <n v="2014"/>
    <d v="2014-05-19T00:00:00"/>
    <d v="2014-05-24T00:00:00"/>
    <s v="Standard Class"/>
    <x v="737"/>
    <s v="Susan Gilcrest"/>
    <s v="Corporate"/>
    <x v="0"/>
    <s v="Mcallen"/>
    <s v="Texas"/>
    <n v="78501"/>
    <s v="Central"/>
    <s v="OFF-BI-10003712"/>
    <x v="1"/>
    <s v="Binders"/>
    <s v="Acco Pressboard Covers with Storage Hooks, 14 7/8&quot; x 11&quot;, Light Blue"/>
    <n v="6.8739999999999988"/>
    <x v="3"/>
    <n v="0.8"/>
    <x v="3626"/>
  </r>
  <r>
    <n v="4188"/>
    <s v="CA-2014-112536"/>
    <n v="2014"/>
    <d v="2014-05-19T00:00:00"/>
    <d v="2014-05-24T00:00:00"/>
    <s v="Standard Class"/>
    <x v="737"/>
    <s v="Susan Gilcrest"/>
    <s v="Corporate"/>
    <x v="0"/>
    <s v="Mcallen"/>
    <s v="Texas"/>
    <n v="78501"/>
    <s v="Central"/>
    <s v="OFF-BI-10002571"/>
    <x v="1"/>
    <s v="Binders"/>
    <s v="Avery Framed View Binder, EZD Ring (Locking), Navy, 1 1/2&quot;"/>
    <n v="1.9959999999999996"/>
    <x v="7"/>
    <n v="0.8"/>
    <x v="3627"/>
  </r>
  <r>
    <n v="4189"/>
    <s v="CA-2014-112536"/>
    <n v="2014"/>
    <d v="2014-05-19T00:00:00"/>
    <d v="2014-05-24T00:00:00"/>
    <s v="Standard Class"/>
    <x v="737"/>
    <s v="Susan Gilcrest"/>
    <s v="Corporate"/>
    <x v="0"/>
    <s v="Mcallen"/>
    <s v="Texas"/>
    <n v="78501"/>
    <s v="Central"/>
    <s v="OFF-ST-10004835"/>
    <x v="1"/>
    <s v="Storage"/>
    <s v="Plastic Stacking Crates &amp; Casters"/>
    <n v="8.9280000000000008"/>
    <x v="0"/>
    <n v="0.2"/>
    <x v="2481"/>
  </r>
  <r>
    <n v="4190"/>
    <s v="CA-2013-157714"/>
    <n v="2013"/>
    <d v="2013-09-27T00:00:00"/>
    <d v="2013-10-02T00:00:00"/>
    <s v="Second Class"/>
    <x v="728"/>
    <s v="Charles Sheldon"/>
    <s v="Corporate"/>
    <x v="0"/>
    <s v="Iowa City"/>
    <s v="Iowa"/>
    <n v="52240"/>
    <s v="Central"/>
    <s v="OFF-PA-10004022"/>
    <x v="1"/>
    <s v="Paper"/>
    <s v="Hammermill Color Copier Paper (28Lb. and 96 Bright)"/>
    <n v="9.99"/>
    <x v="7"/>
    <n v="0"/>
    <x v="3628"/>
  </r>
  <r>
    <n v="4191"/>
    <s v="CA-2014-166709"/>
    <n v="2014"/>
    <d v="2014-11-18T00:00:00"/>
    <d v="2014-11-23T00:00:00"/>
    <s v="Standard Class"/>
    <x v="332"/>
    <s v="Hunter Lopez"/>
    <s v="Consumer"/>
    <x v="0"/>
    <s v="Newark"/>
    <s v="Delaware"/>
    <n v="19711"/>
    <s v="East"/>
    <s v="TEC-CO-10004722"/>
    <x v="2"/>
    <s v="Copiers"/>
    <s v="Canon imageCLASS 2200 Advanced Copier"/>
    <n v="10499.97"/>
    <x v="1"/>
    <n v="0"/>
    <x v="3629"/>
  </r>
  <r>
    <n v="4192"/>
    <s v="CA-2012-129392"/>
    <n v="2012"/>
    <d v="2012-07-08T00:00:00"/>
    <d v="2012-07-08T00:00:00"/>
    <s v="Same Day"/>
    <x v="661"/>
    <s v="Darrin Martin"/>
    <s v="Consumer"/>
    <x v="0"/>
    <s v="Houston"/>
    <s v="Texas"/>
    <n v="77070"/>
    <s v="Central"/>
    <s v="OFF-PA-10004248"/>
    <x v="1"/>
    <s v="Paper"/>
    <s v="Xerox 1990"/>
    <n v="21.12"/>
    <x v="2"/>
    <n v="0.2"/>
    <x v="3630"/>
  </r>
  <r>
    <n v="4193"/>
    <s v="CA-2012-150875"/>
    <n v="2012"/>
    <d v="2012-11-16T00:00:00"/>
    <d v="2012-11-20T00:00:00"/>
    <s v="Standard Class"/>
    <x v="96"/>
    <s v="Heather Kirkland"/>
    <s v="Corporate"/>
    <x v="0"/>
    <s v="Boise"/>
    <s v="Idaho"/>
    <n v="83704"/>
    <s v="West"/>
    <s v="FUR-TA-10000577"/>
    <x v="0"/>
    <s v="Tables"/>
    <s v="Bretford CR4500 Series Slim Rectangular Table"/>
    <n v="696.42"/>
    <x v="0"/>
    <n v="0"/>
    <x v="3631"/>
  </r>
  <r>
    <n v="4194"/>
    <s v="CA-2012-150875"/>
    <n v="2012"/>
    <d v="2012-11-16T00:00:00"/>
    <d v="2012-11-20T00:00:00"/>
    <s v="Standard Class"/>
    <x v="96"/>
    <s v="Heather Kirkland"/>
    <s v="Corporate"/>
    <x v="0"/>
    <s v="Boise"/>
    <s v="Idaho"/>
    <n v="83704"/>
    <s v="West"/>
    <s v="TEC-PH-10001254"/>
    <x v="2"/>
    <s v="Phones"/>
    <s v="Jabra BIZ 2300 Duo QD Duo Corded Headset"/>
    <n v="304.77600000000001"/>
    <x v="1"/>
    <n v="0.2"/>
    <x v="3632"/>
  </r>
  <r>
    <n v="4195"/>
    <s v="CA-2012-154200"/>
    <n v="2012"/>
    <d v="2012-06-18T00:00:00"/>
    <d v="2012-06-22T00:00:00"/>
    <s v="Standard Class"/>
    <x v="696"/>
    <s v="Bruce Geld"/>
    <s v="Consumer"/>
    <x v="0"/>
    <s v="San Diego"/>
    <s v="California"/>
    <n v="92105"/>
    <s v="West"/>
    <s v="OFF-AR-10001044"/>
    <x v="1"/>
    <s v="Art"/>
    <s v="BOSTON Ranger #55 Pencil Sharpener, Black"/>
    <n v="51.98"/>
    <x v="0"/>
    <n v="0"/>
    <x v="3633"/>
  </r>
  <r>
    <n v="4196"/>
    <s v="CA-2013-124233"/>
    <n v="2013"/>
    <d v="2013-04-09T00:00:00"/>
    <d v="2013-04-15T00:00:00"/>
    <s v="Standard Class"/>
    <x v="242"/>
    <s v="Clytie Kelty"/>
    <s v="Consumer"/>
    <x v="0"/>
    <s v="Los Angeles"/>
    <s v="California"/>
    <n v="90032"/>
    <s v="West"/>
    <s v="FUR-FU-10002597"/>
    <x v="0"/>
    <s v="Furnishings"/>
    <s v="C-Line Magnetic Cubicle Keepers, Clear Polypropylene"/>
    <n v="24.700000000000003"/>
    <x v="2"/>
    <n v="0"/>
    <x v="3634"/>
  </r>
  <r>
    <n v="4197"/>
    <s v="US-2012-134271"/>
    <n v="2012"/>
    <d v="2012-04-18T00:00:00"/>
    <d v="2012-04-23T00:00:00"/>
    <s v="Second Class"/>
    <x v="288"/>
    <s v="Roland Fjeld"/>
    <s v="Consumer"/>
    <x v="0"/>
    <s v="New York City"/>
    <s v="New York"/>
    <n v="10024"/>
    <s v="East"/>
    <s v="OFF-LA-10004093"/>
    <x v="1"/>
    <s v="Labels"/>
    <s v="Avery 486"/>
    <n v="21.93"/>
    <x v="1"/>
    <n v="0"/>
    <x v="3635"/>
  </r>
  <r>
    <n v="4198"/>
    <s v="US-2013-161683"/>
    <n v="2013"/>
    <d v="2013-12-04T00:00:00"/>
    <d v="2013-12-09T00:00:00"/>
    <s v="Standard Class"/>
    <x v="170"/>
    <s v="Caroline Jumper"/>
    <s v="Consumer"/>
    <x v="0"/>
    <s v="Philadelphia"/>
    <s v="Pennsylvania"/>
    <n v="19134"/>
    <s v="East"/>
    <s v="OFF-AP-10000179"/>
    <x v="1"/>
    <s v="Appliances"/>
    <s v="Honeywell Enviracaire Portable HEPA Air Cleaner for up to 10 x 16 Room"/>
    <n v="394.81600000000003"/>
    <x v="4"/>
    <n v="0.2"/>
    <x v="3636"/>
  </r>
  <r>
    <n v="4199"/>
    <s v="US-2013-161683"/>
    <n v="2013"/>
    <d v="2013-12-04T00:00:00"/>
    <d v="2013-12-09T00:00:00"/>
    <s v="Standard Class"/>
    <x v="170"/>
    <s v="Caroline Jumper"/>
    <s v="Consumer"/>
    <x v="0"/>
    <s v="Philadelphia"/>
    <s v="Pennsylvania"/>
    <n v="19134"/>
    <s v="East"/>
    <s v="OFF-BI-10001072"/>
    <x v="1"/>
    <s v="Binders"/>
    <s v="GBC Clear Cover, 8-1/2 x 11, unpunched, 25 covers per pack"/>
    <n v="18.192000000000004"/>
    <x v="4"/>
    <n v="0.7"/>
    <x v="3637"/>
  </r>
  <r>
    <n v="4200"/>
    <s v="CA-2012-143105"/>
    <n v="2012"/>
    <d v="2012-12-10T00:00:00"/>
    <d v="2012-12-10T00:00:00"/>
    <s v="Same Day"/>
    <x v="15"/>
    <s v="Matt Abelman"/>
    <s v="Home Office"/>
    <x v="0"/>
    <s v="New York City"/>
    <s v="New York"/>
    <n v="10024"/>
    <s v="East"/>
    <s v="OFF-LA-10004093"/>
    <x v="1"/>
    <s v="Labels"/>
    <s v="Avery 486"/>
    <n v="7.31"/>
    <x v="7"/>
    <n v="0"/>
    <x v="2221"/>
  </r>
  <r>
    <n v="4201"/>
    <s v="CA-2012-143105"/>
    <n v="2012"/>
    <d v="2012-12-10T00:00:00"/>
    <d v="2012-12-10T00:00:00"/>
    <s v="Same Day"/>
    <x v="15"/>
    <s v="Matt Abelman"/>
    <s v="Home Office"/>
    <x v="0"/>
    <s v="New York City"/>
    <s v="New York"/>
    <n v="10024"/>
    <s v="East"/>
    <s v="TEC-CO-10002095"/>
    <x v="2"/>
    <s v="Copiers"/>
    <s v="Hewlett Packard 610 Color Digital Copier / Printer"/>
    <n v="799.98400000000004"/>
    <x v="0"/>
    <n v="0.2"/>
    <x v="3638"/>
  </r>
  <r>
    <n v="4202"/>
    <s v="CA-2012-143105"/>
    <n v="2012"/>
    <d v="2012-12-10T00:00:00"/>
    <d v="2012-12-10T00:00:00"/>
    <s v="Same Day"/>
    <x v="15"/>
    <s v="Matt Abelman"/>
    <s v="Home Office"/>
    <x v="0"/>
    <s v="New York City"/>
    <s v="New York"/>
    <n v="10024"/>
    <s v="East"/>
    <s v="OFF-PA-10002713"/>
    <x v="1"/>
    <s v="Paper"/>
    <s v="Adams Phone Message Book, 200 Message Capacity, 8 1/16” x 11”"/>
    <n v="41.28"/>
    <x v="5"/>
    <n v="0"/>
    <x v="3639"/>
  </r>
  <r>
    <n v="4203"/>
    <s v="CA-2012-143105"/>
    <n v="2012"/>
    <d v="2012-12-10T00:00:00"/>
    <d v="2012-12-10T00:00:00"/>
    <s v="Same Day"/>
    <x v="15"/>
    <s v="Matt Abelman"/>
    <s v="Home Office"/>
    <x v="0"/>
    <s v="New York City"/>
    <s v="New York"/>
    <n v="10024"/>
    <s v="East"/>
    <s v="OFF-PA-10002254"/>
    <x v="1"/>
    <s v="Paper"/>
    <s v="Xerox 1883"/>
    <n v="184.66"/>
    <x v="3"/>
    <n v="0"/>
    <x v="2589"/>
  </r>
  <r>
    <n v="4204"/>
    <s v="CA-2011-145387"/>
    <n v="2011"/>
    <d v="2011-10-31T00:00:00"/>
    <d v="2011-11-02T00:00:00"/>
    <s v="Second Class"/>
    <x v="562"/>
    <s v="Anne McFarland"/>
    <s v="Consumer"/>
    <x v="0"/>
    <s v="Cranston"/>
    <s v="Rhode Island"/>
    <n v="2920"/>
    <s v="East"/>
    <s v="OFF-AR-10001683"/>
    <x v="1"/>
    <s v="Art"/>
    <s v="Lumber Crayons"/>
    <n v="49.25"/>
    <x v="2"/>
    <n v="0"/>
    <x v="3640"/>
  </r>
  <r>
    <n v="4205"/>
    <s v="CA-2011-145387"/>
    <n v="2011"/>
    <d v="2011-10-31T00:00:00"/>
    <d v="2011-11-02T00:00:00"/>
    <s v="Second Class"/>
    <x v="562"/>
    <s v="Anne McFarland"/>
    <s v="Consumer"/>
    <x v="0"/>
    <s v="Cranston"/>
    <s v="Rhode Island"/>
    <n v="2920"/>
    <s v="East"/>
    <s v="OFF-PA-10002195"/>
    <x v="1"/>
    <s v="Paper"/>
    <s v="RSVP Cards &amp; Envelopes, Blank White, 8-1/2&quot; X 11&quot;, 24 Cards/25 Envelopes/Set"/>
    <n v="10.16"/>
    <x v="0"/>
    <n v="0"/>
    <x v="3641"/>
  </r>
  <r>
    <n v="4206"/>
    <s v="CA-2011-145387"/>
    <n v="2011"/>
    <d v="2011-10-31T00:00:00"/>
    <d v="2011-11-02T00:00:00"/>
    <s v="Second Class"/>
    <x v="562"/>
    <s v="Anne McFarland"/>
    <s v="Consumer"/>
    <x v="0"/>
    <s v="Cranston"/>
    <s v="Rhode Island"/>
    <n v="2920"/>
    <s v="East"/>
    <s v="FUR-FU-10002364"/>
    <x v="0"/>
    <s v="Furnishings"/>
    <s v="Eldon Expressions Wood Desk Accessories, Oak"/>
    <n v="14.76"/>
    <x v="0"/>
    <n v="0"/>
    <x v="3642"/>
  </r>
  <r>
    <n v="4207"/>
    <s v="CA-2011-145387"/>
    <n v="2011"/>
    <d v="2011-10-31T00:00:00"/>
    <d v="2011-11-02T00:00:00"/>
    <s v="Second Class"/>
    <x v="562"/>
    <s v="Anne McFarland"/>
    <s v="Consumer"/>
    <x v="0"/>
    <s v="Cranston"/>
    <s v="Rhode Island"/>
    <n v="2920"/>
    <s v="East"/>
    <s v="OFF-BI-10004001"/>
    <x v="1"/>
    <s v="Binders"/>
    <s v="GBC Recycled VeloBinder Covers"/>
    <n v="34.08"/>
    <x v="0"/>
    <n v="0"/>
    <x v="3643"/>
  </r>
  <r>
    <n v="4208"/>
    <s v="CA-2011-145387"/>
    <n v="2011"/>
    <d v="2011-10-31T00:00:00"/>
    <d v="2011-11-02T00:00:00"/>
    <s v="Second Class"/>
    <x v="562"/>
    <s v="Anne McFarland"/>
    <s v="Consumer"/>
    <x v="0"/>
    <s v="Cranston"/>
    <s v="Rhode Island"/>
    <n v="2920"/>
    <s v="East"/>
    <s v="FUR-FU-10000023"/>
    <x v="0"/>
    <s v="Furnishings"/>
    <s v="Eldon Wave Desk Accessories"/>
    <n v="17.669999999999998"/>
    <x v="1"/>
    <n v="0"/>
    <x v="3644"/>
  </r>
  <r>
    <n v="4209"/>
    <s v="CA-2011-145387"/>
    <n v="2011"/>
    <d v="2011-10-31T00:00:00"/>
    <d v="2011-11-02T00:00:00"/>
    <s v="Second Class"/>
    <x v="562"/>
    <s v="Anne McFarland"/>
    <s v="Consumer"/>
    <x v="0"/>
    <s v="Cranston"/>
    <s v="Rhode Island"/>
    <n v="2920"/>
    <s v="East"/>
    <s v="FUR-CH-10002320"/>
    <x v="0"/>
    <s v="Chairs"/>
    <s v="Hon Pagoda Stacking Chairs"/>
    <n v="1604.9"/>
    <x v="2"/>
    <n v="0"/>
    <x v="3645"/>
  </r>
  <r>
    <n v="4210"/>
    <s v="CA-2011-145387"/>
    <n v="2011"/>
    <d v="2011-10-31T00:00:00"/>
    <d v="2011-11-02T00:00:00"/>
    <s v="Second Class"/>
    <x v="562"/>
    <s v="Anne McFarland"/>
    <s v="Consumer"/>
    <x v="0"/>
    <s v="Cranston"/>
    <s v="Rhode Island"/>
    <n v="2920"/>
    <s v="East"/>
    <s v="FUR-TA-10003238"/>
    <x v="0"/>
    <s v="Tables"/>
    <s v="Chromcraft Bull-Nose Wood 48&quot; x 96&quot; Rectangular Conference Tables"/>
    <n v="385.68599999999998"/>
    <x v="7"/>
    <n v="0.3"/>
    <x v="3646"/>
  </r>
  <r>
    <n v="4211"/>
    <s v="CA-2014-109715"/>
    <n v="2014"/>
    <d v="2014-12-10T00:00:00"/>
    <d v="2014-12-15T00:00:00"/>
    <s v="Standard Class"/>
    <x v="738"/>
    <s v="Angele Hood"/>
    <s v="Consumer"/>
    <x v="0"/>
    <s v="Chicago"/>
    <s v="Illinois"/>
    <n v="60623"/>
    <s v="Central"/>
    <s v="OFF-PA-10004965"/>
    <x v="1"/>
    <s v="Paper"/>
    <s v="Xerox 1921"/>
    <n v="15.984000000000002"/>
    <x v="0"/>
    <n v="0.2"/>
    <x v="3338"/>
  </r>
  <r>
    <n v="4212"/>
    <s v="CA-2011-166457"/>
    <n v="2011"/>
    <d v="2011-05-05T00:00:00"/>
    <d v="2011-05-09T00:00:00"/>
    <s v="Second Class"/>
    <x v="724"/>
    <s v="Peter Fuller"/>
    <s v="Consumer"/>
    <x v="0"/>
    <s v="Richmond"/>
    <s v="Kentucky"/>
    <n v="40475"/>
    <s v="South"/>
    <s v="OFF-PA-10003016"/>
    <x v="1"/>
    <s v="Paper"/>
    <s v="Adams &quot;While You Were Out&quot; Message Pads"/>
    <n v="9.42"/>
    <x v="1"/>
    <n v="0"/>
    <x v="3647"/>
  </r>
  <r>
    <n v="4213"/>
    <s v="CA-2011-166457"/>
    <n v="2011"/>
    <d v="2011-05-05T00:00:00"/>
    <d v="2011-05-09T00:00:00"/>
    <s v="Second Class"/>
    <x v="724"/>
    <s v="Peter Fuller"/>
    <s v="Consumer"/>
    <x v="0"/>
    <s v="Richmond"/>
    <s v="Kentucky"/>
    <n v="40475"/>
    <s v="South"/>
    <s v="OFF-AR-10003651"/>
    <x v="1"/>
    <s v="Art"/>
    <s v="Newell 350"/>
    <n v="6.56"/>
    <x v="0"/>
    <n v="0"/>
    <x v="2909"/>
  </r>
  <r>
    <n v="4214"/>
    <s v="CA-2011-166457"/>
    <n v="2011"/>
    <d v="2011-05-05T00:00:00"/>
    <d v="2011-05-09T00:00:00"/>
    <s v="Second Class"/>
    <x v="724"/>
    <s v="Peter Fuller"/>
    <s v="Consumer"/>
    <x v="0"/>
    <s v="Richmond"/>
    <s v="Kentucky"/>
    <n v="40475"/>
    <s v="South"/>
    <s v="OFF-PA-10001363"/>
    <x v="1"/>
    <s v="Paper"/>
    <s v="Xerox 1933"/>
    <n v="24.56"/>
    <x v="0"/>
    <n v="0"/>
    <x v="342"/>
  </r>
  <r>
    <n v="4215"/>
    <s v="CA-2013-164637"/>
    <n v="2013"/>
    <d v="2013-03-05T00:00:00"/>
    <d v="2013-03-09T00:00:00"/>
    <s v="Standard Class"/>
    <x v="502"/>
    <s v="Rick Duston"/>
    <s v="Consumer"/>
    <x v="0"/>
    <s v="Mishawaka"/>
    <s v="Indiana"/>
    <n v="46544"/>
    <s v="Central"/>
    <s v="OFF-BI-10003876"/>
    <x v="1"/>
    <s v="Binders"/>
    <s v="Green Canvas Binder for 8-1/2&quot; x 14&quot; Sheets"/>
    <n v="128.39999999999998"/>
    <x v="1"/>
    <n v="0"/>
    <x v="3648"/>
  </r>
  <r>
    <n v="4216"/>
    <s v="CA-2011-103590"/>
    <n v="2011"/>
    <d v="2011-11-30T00:00:00"/>
    <d v="2011-12-04T00:00:00"/>
    <s v="Standard Class"/>
    <x v="145"/>
    <s v="Jeremy Lonsdale"/>
    <s v="Consumer"/>
    <x v="0"/>
    <s v="Mount Vernon"/>
    <s v="New York"/>
    <n v="10550"/>
    <s v="East"/>
    <s v="OFF-EN-10004007"/>
    <x v="1"/>
    <s v="Envelopes"/>
    <s v="Park Ridge Embossed Executive Business Envelopes"/>
    <n v="62.28"/>
    <x v="4"/>
    <n v="0"/>
    <x v="3649"/>
  </r>
  <r>
    <n v="4217"/>
    <s v="CA-2012-111234"/>
    <n v="2012"/>
    <d v="2012-02-18T00:00:00"/>
    <d v="2012-02-22T00:00:00"/>
    <s v="Standard Class"/>
    <x v="448"/>
    <s v="Ann Blume"/>
    <s v="Corporate"/>
    <x v="0"/>
    <s v="Los Angeles"/>
    <s v="California"/>
    <n v="90004"/>
    <s v="West"/>
    <s v="OFF-LA-10002271"/>
    <x v="1"/>
    <s v="Labels"/>
    <s v="Smead Alpha-Z Color-Coded Second Alphabetical Labels and Starter Set"/>
    <n v="9.24"/>
    <x v="1"/>
    <n v="0"/>
    <x v="3650"/>
  </r>
  <r>
    <n v="4218"/>
    <s v="CA-2014-149881"/>
    <n v="2014"/>
    <d v="2014-04-02T00:00:00"/>
    <d v="2014-04-04T00:00:00"/>
    <s v="First Class"/>
    <x v="714"/>
    <s v="Nick Crebassa"/>
    <s v="Corporate"/>
    <x v="0"/>
    <s v="San Francisco"/>
    <s v="California"/>
    <n v="94110"/>
    <s v="West"/>
    <s v="FUR-BO-10003894"/>
    <x v="0"/>
    <s v="Bookcases"/>
    <s v="Safco Value Mate Steel Bookcase, Baked Enamel Finish on Steel, Black"/>
    <n v="482.66399999999999"/>
    <x v="8"/>
    <n v="0.15"/>
    <x v="3651"/>
  </r>
  <r>
    <n v="4219"/>
    <s v="CA-2014-149881"/>
    <n v="2014"/>
    <d v="2014-04-02T00:00:00"/>
    <d v="2014-04-04T00:00:00"/>
    <s v="First Class"/>
    <x v="714"/>
    <s v="Nick Crebassa"/>
    <s v="Corporate"/>
    <x v="0"/>
    <s v="San Francisco"/>
    <s v="California"/>
    <n v="94110"/>
    <s v="West"/>
    <s v="TEC-MA-10000418"/>
    <x v="2"/>
    <s v="Machines"/>
    <s v="Cubify CubeX 3D Printer Double Head Print"/>
    <n v="4799.9839999999995"/>
    <x v="0"/>
    <n v="0.2"/>
    <x v="3652"/>
  </r>
  <r>
    <n v="4220"/>
    <s v="CA-2014-134565"/>
    <n v="2014"/>
    <d v="2014-06-12T00:00:00"/>
    <d v="2014-06-14T00:00:00"/>
    <s v="Second Class"/>
    <x v="483"/>
    <s v="Tom Boeckenhauer"/>
    <s v="Consumer"/>
    <x v="0"/>
    <s v="Seattle"/>
    <s v="Washington"/>
    <n v="98103"/>
    <s v="West"/>
    <s v="OFF-PA-10004243"/>
    <x v="1"/>
    <s v="Paper"/>
    <s v="Xerox 1939"/>
    <n v="37.94"/>
    <x v="0"/>
    <n v="0"/>
    <x v="2714"/>
  </r>
  <r>
    <n v="4221"/>
    <s v="CA-2014-134565"/>
    <n v="2014"/>
    <d v="2014-06-12T00:00:00"/>
    <d v="2014-06-14T00:00:00"/>
    <s v="Second Class"/>
    <x v="483"/>
    <s v="Tom Boeckenhauer"/>
    <s v="Consumer"/>
    <x v="0"/>
    <s v="Seattle"/>
    <s v="Washington"/>
    <n v="98103"/>
    <s v="West"/>
    <s v="OFF-BI-10001759"/>
    <x v="1"/>
    <s v="Binders"/>
    <s v="Acco Pressboard Covers with Storage Hooks, 14 7/8&quot; x 11&quot;, Dark Blue"/>
    <n v="18.288"/>
    <x v="5"/>
    <n v="0.2"/>
    <x v="3653"/>
  </r>
  <r>
    <n v="4222"/>
    <s v="CA-2014-134565"/>
    <n v="2014"/>
    <d v="2014-06-12T00:00:00"/>
    <d v="2014-06-14T00:00:00"/>
    <s v="Second Class"/>
    <x v="483"/>
    <s v="Tom Boeckenhauer"/>
    <s v="Consumer"/>
    <x v="0"/>
    <s v="Seattle"/>
    <s v="Washington"/>
    <n v="98103"/>
    <s v="West"/>
    <s v="TEC-MA-10001570"/>
    <x v="2"/>
    <s v="Machines"/>
    <s v="Cisco Desktop Collaboration Experience DX650 IP Video Phone"/>
    <n v="385.80000000000007"/>
    <x v="2"/>
    <n v="0.2"/>
    <x v="3654"/>
  </r>
  <r>
    <n v="4223"/>
    <s v="CA-2014-134565"/>
    <n v="2014"/>
    <d v="2014-06-12T00:00:00"/>
    <d v="2014-06-14T00:00:00"/>
    <s v="Second Class"/>
    <x v="483"/>
    <s v="Tom Boeckenhauer"/>
    <s v="Consumer"/>
    <x v="0"/>
    <s v="Seattle"/>
    <s v="Washington"/>
    <n v="98103"/>
    <s v="West"/>
    <s v="OFF-ST-10004804"/>
    <x v="1"/>
    <s v="Storage"/>
    <s v="Belkin 19&quot; Vented Equipment Shelf, Black"/>
    <n v="102.96"/>
    <x v="0"/>
    <n v="0"/>
    <x v="3655"/>
  </r>
  <r>
    <n v="4224"/>
    <s v="CA-2014-134565"/>
    <n v="2014"/>
    <d v="2014-06-12T00:00:00"/>
    <d v="2014-06-14T00:00:00"/>
    <s v="Second Class"/>
    <x v="483"/>
    <s v="Tom Boeckenhauer"/>
    <s v="Consumer"/>
    <x v="0"/>
    <s v="Seattle"/>
    <s v="Washington"/>
    <n v="98103"/>
    <s v="West"/>
    <s v="FUR-BO-10001519"/>
    <x v="0"/>
    <s v="Bookcases"/>
    <s v="O'Sullivan 3-Shelf Heavy-Duty Bookcases"/>
    <n v="174.42000000000002"/>
    <x v="1"/>
    <n v="0"/>
    <x v="3656"/>
  </r>
  <r>
    <n v="4225"/>
    <s v="CA-2013-108644"/>
    <n v="2013"/>
    <d v="2013-10-01T00:00:00"/>
    <d v="2013-10-04T00:00:00"/>
    <s v="First Class"/>
    <x v="695"/>
    <s v="Sarah Jordon"/>
    <s v="Consumer"/>
    <x v="0"/>
    <s v="Quincy"/>
    <s v="Illinois"/>
    <n v="62301"/>
    <s v="Central"/>
    <s v="OFF-BI-10000343"/>
    <x v="1"/>
    <s v="Binders"/>
    <s v="Pressboard Covers with Storage Hooks, 9 1/2&quot; x 11&quot;, Light Blue"/>
    <n v="1.9639999999999995"/>
    <x v="0"/>
    <n v="0.8"/>
    <x v="3657"/>
  </r>
  <r>
    <n v="4226"/>
    <s v="US-2011-102631"/>
    <n v="2011"/>
    <d v="2011-12-13T00:00:00"/>
    <d v="2011-12-17T00:00:00"/>
    <s v="Standard Class"/>
    <x v="225"/>
    <s v="Ellis Ballard"/>
    <s v="Corporate"/>
    <x v="0"/>
    <s v="Chicago"/>
    <s v="Illinois"/>
    <n v="60623"/>
    <s v="Central"/>
    <s v="FUR-FU-10003930"/>
    <x v="0"/>
    <s v="Furnishings"/>
    <s v="Howard Miller 12-3/4 Diameter Accuwave DS  Wall Clock"/>
    <n v="94.427999999999997"/>
    <x v="1"/>
    <n v="0.6"/>
    <x v="3658"/>
  </r>
  <r>
    <n v="4227"/>
    <s v="CA-2014-120327"/>
    <n v="2014"/>
    <d v="2014-11-12T00:00:00"/>
    <d v="2014-11-17T00:00:00"/>
    <s v="Standard Class"/>
    <x v="576"/>
    <s v="William Brown"/>
    <s v="Consumer"/>
    <x v="0"/>
    <s v="Urbandale"/>
    <s v="Iowa"/>
    <n v="50322"/>
    <s v="Central"/>
    <s v="OFF-FA-10004854"/>
    <x v="1"/>
    <s v="Fasteners"/>
    <s v="Vinyl Coated Wire Paper Clips in Organizer Box, 800/Box"/>
    <n v="45.92"/>
    <x v="4"/>
    <n v="0"/>
    <x v="2641"/>
  </r>
  <r>
    <n v="4228"/>
    <s v="CA-2012-154970"/>
    <n v="2012"/>
    <d v="2012-01-05T00:00:00"/>
    <d v="2012-01-10T00:00:00"/>
    <s v="Standard Class"/>
    <x v="256"/>
    <s v="Steven Roelle"/>
    <s v="Home Office"/>
    <x v="0"/>
    <s v="Seattle"/>
    <s v="Washington"/>
    <n v="98103"/>
    <s v="West"/>
    <s v="FUR-CH-10003396"/>
    <x v="0"/>
    <s v="Chairs"/>
    <s v="Global Deluxe Steno Chair"/>
    <n v="61.584000000000003"/>
    <x v="7"/>
    <n v="0.2"/>
    <x v="3659"/>
  </r>
  <r>
    <n v="4229"/>
    <s v="CA-2013-113803"/>
    <n v="2013"/>
    <d v="2013-03-25T00:00:00"/>
    <d v="2013-03-27T00:00:00"/>
    <s v="First Class"/>
    <x v="500"/>
    <s v="Vivek Grady"/>
    <s v="Corporate"/>
    <x v="0"/>
    <s v="Richmond"/>
    <s v="Indiana"/>
    <n v="47374"/>
    <s v="Central"/>
    <s v="OFF-PA-10001994"/>
    <x v="1"/>
    <s v="Paper"/>
    <s v="Ink Jet Note and Greeting Cards, 8-1/2&quot; x 5-1/2&quot; Card Size"/>
    <n v="22.48"/>
    <x v="7"/>
    <n v="0"/>
    <x v="3660"/>
  </r>
  <r>
    <n v="4230"/>
    <s v="CA-2014-100223"/>
    <n v="2014"/>
    <d v="2014-07-06T00:00:00"/>
    <d v="2014-07-11T00:00:00"/>
    <s v="Standard Class"/>
    <x v="322"/>
    <s v="Linda Southworth"/>
    <s v="Corporate"/>
    <x v="0"/>
    <s v="Dallas"/>
    <s v="Texas"/>
    <n v="75220"/>
    <s v="Central"/>
    <s v="FUR-FU-10003601"/>
    <x v="0"/>
    <s v="Furnishings"/>
    <s v="Deflect-o RollaMat Studded, Beveled Mat for Medium Pile Carpeting"/>
    <n v="332.02800000000002"/>
    <x v="6"/>
    <n v="0.6"/>
    <x v="3661"/>
  </r>
  <r>
    <n v="4231"/>
    <s v="CA-2014-100223"/>
    <n v="2014"/>
    <d v="2014-07-06T00:00:00"/>
    <d v="2014-07-11T00:00:00"/>
    <s v="Standard Class"/>
    <x v="322"/>
    <s v="Linda Southworth"/>
    <s v="Corporate"/>
    <x v="0"/>
    <s v="Dallas"/>
    <s v="Texas"/>
    <n v="75220"/>
    <s v="Central"/>
    <s v="OFF-BI-10003429"/>
    <x v="1"/>
    <s v="Binders"/>
    <s v="Cardinal HOLDit! Binder Insert Strips,Extra Strips"/>
    <n v="11.393999999999998"/>
    <x v="6"/>
    <n v="0.8"/>
    <x v="3662"/>
  </r>
  <r>
    <n v="4232"/>
    <s v="CA-2014-100223"/>
    <n v="2014"/>
    <d v="2014-07-06T00:00:00"/>
    <d v="2014-07-11T00:00:00"/>
    <s v="Standard Class"/>
    <x v="322"/>
    <s v="Linda Southworth"/>
    <s v="Corporate"/>
    <x v="0"/>
    <s v="Dallas"/>
    <s v="Texas"/>
    <n v="75220"/>
    <s v="Central"/>
    <s v="OFF-PA-10000232"/>
    <x v="1"/>
    <s v="Paper"/>
    <s v="Xerox 1975"/>
    <n v="15.552000000000003"/>
    <x v="1"/>
    <n v="0.2"/>
    <x v="906"/>
  </r>
  <r>
    <n v="4233"/>
    <s v="CA-2014-100223"/>
    <n v="2014"/>
    <d v="2014-07-06T00:00:00"/>
    <d v="2014-07-11T00:00:00"/>
    <s v="Standard Class"/>
    <x v="322"/>
    <s v="Linda Southworth"/>
    <s v="Corporate"/>
    <x v="0"/>
    <s v="Dallas"/>
    <s v="Texas"/>
    <n v="75220"/>
    <s v="Central"/>
    <s v="OFF-PA-10002195"/>
    <x v="1"/>
    <s v="Paper"/>
    <s v="Xerox 1966"/>
    <n v="31.104000000000006"/>
    <x v="5"/>
    <n v="0.2"/>
    <x v="3663"/>
  </r>
  <r>
    <n v="4234"/>
    <s v="CA-2014-100223"/>
    <n v="2014"/>
    <d v="2014-07-06T00:00:00"/>
    <d v="2014-07-11T00:00:00"/>
    <s v="Standard Class"/>
    <x v="322"/>
    <s v="Linda Southworth"/>
    <s v="Corporate"/>
    <x v="0"/>
    <s v="Dallas"/>
    <s v="Texas"/>
    <n v="75220"/>
    <s v="Central"/>
    <s v="OFF-BI-10004492"/>
    <x v="1"/>
    <s v="Binders"/>
    <s v="Tuf-Vin Binders"/>
    <n v="6.3159999999999981"/>
    <x v="7"/>
    <n v="0.8"/>
    <x v="3664"/>
  </r>
  <r>
    <n v="4235"/>
    <s v="CA-2011-168823"/>
    <n v="2011"/>
    <d v="2011-09-21T00:00:00"/>
    <d v="2011-09-24T00:00:00"/>
    <s v="First Class"/>
    <x v="15"/>
    <s v="Matt Abelman"/>
    <s v="Home Office"/>
    <x v="0"/>
    <s v="Philadelphia"/>
    <s v="Pennsylvania"/>
    <n v="19143"/>
    <s v="East"/>
    <s v="OFF-PA-10004000"/>
    <x v="1"/>
    <s v="Paper"/>
    <s v="While You Were Out Pads, 50 per Pad, 4 x 5 1/4, Green Cycle"/>
    <n v="11.352000000000002"/>
    <x v="1"/>
    <n v="0.2"/>
    <x v="1448"/>
  </r>
  <r>
    <n v="4236"/>
    <s v="CA-2011-168823"/>
    <n v="2011"/>
    <d v="2011-09-21T00:00:00"/>
    <d v="2011-09-24T00:00:00"/>
    <s v="First Class"/>
    <x v="15"/>
    <s v="Matt Abelman"/>
    <s v="Home Office"/>
    <x v="0"/>
    <s v="Philadelphia"/>
    <s v="Pennsylvania"/>
    <n v="19143"/>
    <s v="East"/>
    <s v="OFF-LA-10004425"/>
    <x v="1"/>
    <s v="Labels"/>
    <s v="Staples"/>
    <n v="20.808000000000003"/>
    <x v="6"/>
    <n v="0.2"/>
    <x v="3665"/>
  </r>
  <r>
    <n v="4237"/>
    <s v="CA-2013-162404"/>
    <n v="2013"/>
    <d v="2013-07-24T00:00:00"/>
    <d v="2013-07-28T00:00:00"/>
    <s v="Standard Class"/>
    <x v="739"/>
    <s v="Neil Französisch"/>
    <s v="Home Office"/>
    <x v="0"/>
    <s v="Rockford"/>
    <s v="Illinois"/>
    <n v="61107"/>
    <s v="Central"/>
    <s v="OFF-BI-10000948"/>
    <x v="1"/>
    <s v="Binders"/>
    <s v="GBC Laser Imprintable Binding System Covers, Desert Sand"/>
    <n v="11.415999999999997"/>
    <x v="4"/>
    <n v="0.8"/>
    <x v="3666"/>
  </r>
  <r>
    <n v="4238"/>
    <s v="CA-2014-104024"/>
    <n v="2014"/>
    <d v="2014-08-30T00:00:00"/>
    <d v="2014-09-04T00:00:00"/>
    <s v="Second Class"/>
    <x v="550"/>
    <s v="Michael Dominguez"/>
    <s v="Corporate"/>
    <x v="0"/>
    <s v="Philadelphia"/>
    <s v="Pennsylvania"/>
    <n v="19134"/>
    <s v="East"/>
    <s v="OFF-AR-10001972"/>
    <x v="1"/>
    <s v="Art"/>
    <s v="Newell 323"/>
    <n v="9.4080000000000013"/>
    <x v="3"/>
    <n v="0.2"/>
    <x v="3667"/>
  </r>
  <r>
    <n v="4239"/>
    <s v="CA-2014-147144"/>
    <n v="2014"/>
    <d v="2014-03-27T00:00:00"/>
    <d v="2014-03-29T00:00:00"/>
    <s v="First Class"/>
    <x v="595"/>
    <s v="Maria Zettner"/>
    <s v="Home Office"/>
    <x v="0"/>
    <s v="Seattle"/>
    <s v="Washington"/>
    <n v="98105"/>
    <s v="West"/>
    <s v="OFF-AR-10004587"/>
    <x v="1"/>
    <s v="Art"/>
    <s v="Boston 1827 Commercial Additional Cutter, Drive Gear &amp; Gear Rack for 1606"/>
    <n v="19.829999999999998"/>
    <x v="7"/>
    <n v="0"/>
    <x v="3668"/>
  </r>
  <r>
    <n v="4240"/>
    <s v="CA-2014-158673"/>
    <n v="2014"/>
    <d v="2014-12-30T00:00:00"/>
    <d v="2015-01-05T00:00:00"/>
    <s v="Standard Class"/>
    <x v="33"/>
    <s v="Ken Brennan"/>
    <s v="Corporate"/>
    <x v="0"/>
    <s v="Grand Rapids"/>
    <s v="Michigan"/>
    <n v="49505"/>
    <s v="Central"/>
    <s v="OFF-PA-10000994"/>
    <x v="1"/>
    <s v="Paper"/>
    <s v="Xerox 1915"/>
    <n v="209.7"/>
    <x v="0"/>
    <n v="0"/>
    <x v="1517"/>
  </r>
  <r>
    <n v="4241"/>
    <s v="CA-2011-133704"/>
    <n v="2011"/>
    <d v="2011-09-20T00:00:00"/>
    <d v="2011-09-26T00:00:00"/>
    <s v="Standard Class"/>
    <x v="671"/>
    <s v="Michelle Arnett"/>
    <s v="Home Office"/>
    <x v="0"/>
    <s v="Los Angeles"/>
    <s v="California"/>
    <n v="90004"/>
    <s v="West"/>
    <s v="OFF-AP-10001366"/>
    <x v="1"/>
    <s v="Appliances"/>
    <s v="Staples"/>
    <n v="43.92"/>
    <x v="4"/>
    <n v="0"/>
    <x v="3669"/>
  </r>
  <r>
    <n v="4242"/>
    <s v="CA-2011-133704"/>
    <n v="2011"/>
    <d v="2011-09-20T00:00:00"/>
    <d v="2011-09-26T00:00:00"/>
    <s v="Standard Class"/>
    <x v="671"/>
    <s v="Michelle Arnett"/>
    <s v="Home Office"/>
    <x v="0"/>
    <s v="Los Angeles"/>
    <s v="California"/>
    <n v="90004"/>
    <s v="West"/>
    <s v="OFF-BI-10001636"/>
    <x v="1"/>
    <s v="Binders"/>
    <s v="Ibico Plastic and Wire Spiral Binding Combs"/>
    <n v="20.231999999999999"/>
    <x v="1"/>
    <n v="0.2"/>
    <x v="3670"/>
  </r>
  <r>
    <n v="4243"/>
    <s v="CA-2013-159142"/>
    <n v="2013"/>
    <d v="2013-04-05T00:00:00"/>
    <d v="2013-04-06T00:00:00"/>
    <s v="First Class"/>
    <x v="467"/>
    <s v="Maria Etezadi"/>
    <s v="Home Office"/>
    <x v="0"/>
    <s v="Springfield"/>
    <s v="Virginia"/>
    <n v="22153"/>
    <s v="South"/>
    <s v="TEC-PH-10001448"/>
    <x v="2"/>
    <s v="Phones"/>
    <s v="Anker Astro 15000mAh USB Portable Charger"/>
    <n v="149.97"/>
    <x v="1"/>
    <n v="0"/>
    <x v="147"/>
  </r>
  <r>
    <n v="4244"/>
    <s v="CA-2013-159142"/>
    <n v="2013"/>
    <d v="2013-04-05T00:00:00"/>
    <d v="2013-04-06T00:00:00"/>
    <s v="First Class"/>
    <x v="467"/>
    <s v="Maria Etezadi"/>
    <s v="Home Office"/>
    <x v="0"/>
    <s v="Springfield"/>
    <s v="Virginia"/>
    <n v="22153"/>
    <s v="South"/>
    <s v="OFF-PA-10001776"/>
    <x v="1"/>
    <s v="Paper"/>
    <s v="Wirebound Message Books, Four 2 3/4&quot; x 5&quot; Forms per Page, 600 Sets per Book"/>
    <n v="27.81"/>
    <x v="1"/>
    <n v="0"/>
    <x v="3671"/>
  </r>
  <r>
    <n v="4245"/>
    <s v="CA-2011-138436"/>
    <n v="2011"/>
    <d v="2011-03-26T00:00:00"/>
    <d v="2011-03-30T00:00:00"/>
    <s v="Standard Class"/>
    <x v="63"/>
    <s v="Jonathan Doherty"/>
    <s v="Corporate"/>
    <x v="0"/>
    <s v="Los Angeles"/>
    <s v="California"/>
    <n v="90036"/>
    <s v="West"/>
    <s v="TEC-AC-10002323"/>
    <x v="2"/>
    <s v="Accessories"/>
    <s v="SanDisk Ultra 32 GB MicroSDHC Class 10 Memory Card"/>
    <n v="66.300000000000011"/>
    <x v="1"/>
    <n v="0"/>
    <x v="3100"/>
  </r>
  <r>
    <n v="4246"/>
    <s v="CA-2014-117702"/>
    <n v="2014"/>
    <d v="2014-11-29T00:00:00"/>
    <d v="2014-12-05T00:00:00"/>
    <s v="Standard Class"/>
    <x v="60"/>
    <s v="Lindsay Shagiari"/>
    <s v="Home Office"/>
    <x v="0"/>
    <s v="Baltimore"/>
    <s v="Maryland"/>
    <n v="21215"/>
    <s v="East"/>
    <s v="OFF-AR-10004582"/>
    <x v="1"/>
    <s v="Art"/>
    <s v="BIC Brite Liner Grip Highlighters"/>
    <n v="1.64"/>
    <x v="7"/>
    <n v="0"/>
    <x v="3672"/>
  </r>
  <r>
    <n v="4247"/>
    <s v="CA-2014-117702"/>
    <n v="2014"/>
    <d v="2014-11-29T00:00:00"/>
    <d v="2014-12-05T00:00:00"/>
    <s v="Standard Class"/>
    <x v="60"/>
    <s v="Lindsay Shagiari"/>
    <s v="Home Office"/>
    <x v="0"/>
    <s v="Baltimore"/>
    <s v="Maryland"/>
    <n v="21215"/>
    <s v="East"/>
    <s v="FUR-FU-10000576"/>
    <x v="0"/>
    <s v="Furnishings"/>
    <s v="Luxo Professional Fluorescent Magnifier Lamp with Clamp-Mount Base"/>
    <n v="1049.2"/>
    <x v="2"/>
    <n v="0"/>
    <x v="617"/>
  </r>
  <r>
    <n v="4248"/>
    <s v="CA-2014-117702"/>
    <n v="2014"/>
    <d v="2014-11-29T00:00:00"/>
    <d v="2014-12-05T00:00:00"/>
    <s v="Standard Class"/>
    <x v="60"/>
    <s v="Lindsay Shagiari"/>
    <s v="Home Office"/>
    <x v="0"/>
    <s v="Baltimore"/>
    <s v="Maryland"/>
    <n v="21215"/>
    <s v="East"/>
    <s v="FUR-FU-10004270"/>
    <x v="0"/>
    <s v="Furnishings"/>
    <s v="Eldon Image Series Desk Accessories, Burgundy"/>
    <n v="20.9"/>
    <x v="2"/>
    <n v="0"/>
    <x v="3673"/>
  </r>
  <r>
    <n v="4249"/>
    <s v="CA-2013-157336"/>
    <n v="2013"/>
    <d v="2013-12-02T00:00:00"/>
    <d v="2013-12-06T00:00:00"/>
    <s v="Second Class"/>
    <x v="81"/>
    <s v="Shirley Jackson"/>
    <s v="Consumer"/>
    <x v="0"/>
    <s v="Fairfield"/>
    <s v="Connecticut"/>
    <n v="6824"/>
    <s v="East"/>
    <s v="OFF-BI-10004236"/>
    <x v="1"/>
    <s v="Binders"/>
    <s v="XtraLife ClearVue Slant-D Ring Binder, White, 3&quot;"/>
    <n v="88.08"/>
    <x v="5"/>
    <n v="0"/>
    <x v="3674"/>
  </r>
  <r>
    <n v="4250"/>
    <s v="CA-2013-157336"/>
    <n v="2013"/>
    <d v="2013-12-02T00:00:00"/>
    <d v="2013-12-06T00:00:00"/>
    <s v="Second Class"/>
    <x v="81"/>
    <s v="Shirley Jackson"/>
    <s v="Consumer"/>
    <x v="0"/>
    <s v="Fairfield"/>
    <s v="Connecticut"/>
    <n v="6824"/>
    <s v="East"/>
    <s v="FUR-CH-10004997"/>
    <x v="0"/>
    <s v="Chairs"/>
    <s v="Hon Every-Day Series Multi-Task Chairs"/>
    <n v="751.92"/>
    <x v="4"/>
    <n v="0"/>
    <x v="3675"/>
  </r>
  <r>
    <n v="4251"/>
    <s v="CA-2011-168130"/>
    <n v="2011"/>
    <d v="2011-09-19T00:00:00"/>
    <d v="2011-09-19T00:00:00"/>
    <s v="Same Day"/>
    <x v="740"/>
    <s v="Bill Shonely"/>
    <s v="Corporate"/>
    <x v="0"/>
    <s v="New York City"/>
    <s v="New York"/>
    <n v="10011"/>
    <s v="East"/>
    <s v="FUR-CH-10000988"/>
    <x v="0"/>
    <s v="Chairs"/>
    <s v="Hon Olson Stacker Stools"/>
    <n v="887.10299999999995"/>
    <x v="3"/>
    <n v="0.1"/>
    <x v="3676"/>
  </r>
  <r>
    <n v="4252"/>
    <s v="CA-2012-155068"/>
    <n v="2012"/>
    <d v="2012-10-23T00:00:00"/>
    <d v="2012-10-23T00:00:00"/>
    <s v="Same Day"/>
    <x v="267"/>
    <s v="Ralph Arnett"/>
    <s v="Consumer"/>
    <x v="0"/>
    <s v="Lakeland"/>
    <s v="Florida"/>
    <n v="33801"/>
    <s v="South"/>
    <s v="TEC-PH-10004897"/>
    <x v="2"/>
    <s v="Phones"/>
    <s v="Mediabridge Sport Armband iPhone 5s"/>
    <n v="55.944000000000003"/>
    <x v="3"/>
    <n v="0.2"/>
    <x v="3677"/>
  </r>
  <r>
    <n v="4253"/>
    <s v="CA-2012-155068"/>
    <n v="2012"/>
    <d v="2012-10-23T00:00:00"/>
    <d v="2012-10-23T00:00:00"/>
    <s v="Same Day"/>
    <x v="267"/>
    <s v="Ralph Arnett"/>
    <s v="Consumer"/>
    <x v="0"/>
    <s v="Lakeland"/>
    <s v="Florida"/>
    <n v="33801"/>
    <s v="South"/>
    <s v="OFF-AR-10002656"/>
    <x v="1"/>
    <s v="Art"/>
    <s v="Sanford Liquid Accent Highlighters"/>
    <n v="10.688000000000001"/>
    <x v="0"/>
    <n v="0.2"/>
    <x v="3678"/>
  </r>
  <r>
    <n v="4254"/>
    <s v="CA-2012-155068"/>
    <n v="2012"/>
    <d v="2012-10-23T00:00:00"/>
    <d v="2012-10-23T00:00:00"/>
    <s v="Same Day"/>
    <x v="267"/>
    <s v="Ralph Arnett"/>
    <s v="Consumer"/>
    <x v="0"/>
    <s v="Lakeland"/>
    <s v="Florida"/>
    <n v="33801"/>
    <s v="South"/>
    <s v="TEC-PH-10004924"/>
    <x v="2"/>
    <s v="Phones"/>
    <s v="SKILCRAFT Telephone Shoulder Rest, 2&quot; x 6.5&quot; x 2.5&quot;, Black"/>
    <n v="11.824"/>
    <x v="0"/>
    <n v="0.2"/>
    <x v="3679"/>
  </r>
  <r>
    <n v="4255"/>
    <s v="CA-2014-163160"/>
    <n v="2014"/>
    <d v="2014-10-14T00:00:00"/>
    <d v="2014-10-17T00:00:00"/>
    <s v="First Class"/>
    <x v="59"/>
    <s v="Troy Staebel"/>
    <s v="Consumer"/>
    <x v="0"/>
    <s v="Freeport"/>
    <s v="Illinois"/>
    <n v="61032"/>
    <s v="Central"/>
    <s v="OFF-PA-10003127"/>
    <x v="1"/>
    <s v="Paper"/>
    <s v="Staples"/>
    <n v="63.311999999999998"/>
    <x v="1"/>
    <n v="0.2"/>
    <x v="964"/>
  </r>
  <r>
    <n v="4256"/>
    <s v="CA-2014-163160"/>
    <n v="2014"/>
    <d v="2014-10-14T00:00:00"/>
    <d v="2014-10-17T00:00:00"/>
    <s v="First Class"/>
    <x v="59"/>
    <s v="Troy Staebel"/>
    <s v="Consumer"/>
    <x v="0"/>
    <s v="Freeport"/>
    <s v="Illinois"/>
    <n v="61032"/>
    <s v="Central"/>
    <s v="OFF-BI-10000778"/>
    <x v="1"/>
    <s v="Binders"/>
    <s v="GBC VeloBinder Electric Binding Machine"/>
    <n v="96.783999999999978"/>
    <x v="4"/>
    <n v="0.8"/>
    <x v="3680"/>
  </r>
  <r>
    <n v="4257"/>
    <s v="CA-2014-163160"/>
    <n v="2014"/>
    <d v="2014-10-14T00:00:00"/>
    <d v="2014-10-17T00:00:00"/>
    <s v="First Class"/>
    <x v="59"/>
    <s v="Troy Staebel"/>
    <s v="Consumer"/>
    <x v="0"/>
    <s v="Freeport"/>
    <s v="Illinois"/>
    <n v="61032"/>
    <s v="Central"/>
    <s v="FUR-FU-10001424"/>
    <x v="0"/>
    <s v="Furnishings"/>
    <s v="Dax Clear Box Frame"/>
    <n v="10.476000000000001"/>
    <x v="1"/>
    <n v="0.6"/>
    <x v="3681"/>
  </r>
  <r>
    <n v="4258"/>
    <s v="CA-2012-101924"/>
    <n v="2012"/>
    <d v="2012-09-04T00:00:00"/>
    <d v="2012-09-09T00:00:00"/>
    <s v="Standard Class"/>
    <x v="10"/>
    <s v="Ken Black"/>
    <s v="Corporate"/>
    <x v="0"/>
    <s v="Medford"/>
    <s v="Oregon"/>
    <n v="97504"/>
    <s v="West"/>
    <s v="OFF-BI-10000962"/>
    <x v="1"/>
    <s v="Binders"/>
    <s v="Acco Flexible ACCOHIDE Square Ring Data Binder, Dark Blue, 11 1/2&quot; X 14&quot; 7/8&quot;"/>
    <n v="9.7620000000000005"/>
    <x v="0"/>
    <n v="0.7"/>
    <x v="3682"/>
  </r>
  <r>
    <n v="4259"/>
    <s v="CA-2013-124793"/>
    <n v="2013"/>
    <d v="2013-03-15T00:00:00"/>
    <d v="2013-03-17T00:00:00"/>
    <s v="First Class"/>
    <x v="152"/>
    <s v="Muhammed MacIntyre"/>
    <s v="Corporate"/>
    <x v="0"/>
    <s v="Seattle"/>
    <s v="Washington"/>
    <n v="98103"/>
    <s v="West"/>
    <s v="FUR-CH-10002880"/>
    <x v="0"/>
    <s v="Chairs"/>
    <s v="Global High-Back Leather Tilter, Burgundy"/>
    <n v="196.78399999999999"/>
    <x v="0"/>
    <n v="0.2"/>
    <x v="3683"/>
  </r>
  <r>
    <n v="4260"/>
    <s v="CA-2014-118367"/>
    <n v="2014"/>
    <d v="2014-10-29T00:00:00"/>
    <d v="2014-11-03T00:00:00"/>
    <s v="Second Class"/>
    <x v="628"/>
    <s v="Lori Olson"/>
    <s v="Corporate"/>
    <x v="0"/>
    <s v="New York City"/>
    <s v="New York"/>
    <n v="10035"/>
    <s v="East"/>
    <s v="OFF-EN-10004386"/>
    <x v="1"/>
    <s v="Envelopes"/>
    <s v="Recycled Interoffice Envelopes with String and Button Closure, 10 x 13"/>
    <n v="47.98"/>
    <x v="0"/>
    <n v="0"/>
    <x v="3684"/>
  </r>
  <r>
    <n v="4261"/>
    <s v="CA-2014-164819"/>
    <n v="2014"/>
    <d v="2014-10-16T00:00:00"/>
    <d v="2014-10-20T00:00:00"/>
    <s v="Second Class"/>
    <x v="602"/>
    <s v="Ricardo Sperren"/>
    <s v="Corporate"/>
    <x v="0"/>
    <s v="Fairfield"/>
    <s v="Connecticut"/>
    <n v="6824"/>
    <s v="East"/>
    <s v="OFF-LA-10001045"/>
    <x v="1"/>
    <s v="Labels"/>
    <s v="Permanent Self-Adhesive File Folder Labels for Typewriters by Universal"/>
    <n v="13.049999999999999"/>
    <x v="2"/>
    <n v="0"/>
    <x v="1251"/>
  </r>
  <r>
    <n v="4262"/>
    <s v="CA-2014-158344"/>
    <n v="2014"/>
    <d v="2014-08-08T00:00:00"/>
    <d v="2014-08-12T00:00:00"/>
    <s v="Standard Class"/>
    <x v="693"/>
    <s v="Cindy Chapman"/>
    <s v="Consumer"/>
    <x v="0"/>
    <s v="Moorhead"/>
    <s v="Minnesota"/>
    <n v="56560"/>
    <s v="Central"/>
    <s v="TEC-AC-10002006"/>
    <x v="2"/>
    <s v="Accessories"/>
    <s v="Memorex Micro Travel Drive 16 GB"/>
    <n v="63.96"/>
    <x v="4"/>
    <n v="0"/>
    <x v="1559"/>
  </r>
  <r>
    <n v="4263"/>
    <s v="CA-2014-123351"/>
    <n v="2014"/>
    <d v="2014-09-22T00:00:00"/>
    <d v="2014-09-26T00:00:00"/>
    <s v="Standard Class"/>
    <x v="409"/>
    <s v="Kean Thornton"/>
    <s v="Consumer"/>
    <x v="0"/>
    <s v="Columbus"/>
    <s v="Georgia"/>
    <n v="31907"/>
    <s v="South"/>
    <s v="OFF-AP-10001242"/>
    <x v="1"/>
    <s v="Appliances"/>
    <s v="APC 7 Outlet Network SurgeArrest Surge Protector"/>
    <n v="80.48"/>
    <x v="7"/>
    <n v="0"/>
    <x v="3685"/>
  </r>
  <r>
    <n v="4264"/>
    <s v="CA-2014-110429"/>
    <n v="2014"/>
    <d v="2014-11-04T00:00:00"/>
    <d v="2014-11-09T00:00:00"/>
    <s v="Standard Class"/>
    <x v="661"/>
    <s v="Darrin Martin"/>
    <s v="Consumer"/>
    <x v="0"/>
    <s v="Philadelphia"/>
    <s v="Pennsylvania"/>
    <n v="19143"/>
    <s v="East"/>
    <s v="OFF-BI-10000216"/>
    <x v="1"/>
    <s v="Binders"/>
    <s v="Mead 1st Gear 2&quot; Zipper Binder, Asst. Colors"/>
    <n v="11.673000000000002"/>
    <x v="1"/>
    <n v="0.7"/>
    <x v="3686"/>
  </r>
  <r>
    <n v="4265"/>
    <s v="US-2013-131611"/>
    <n v="2013"/>
    <d v="2013-11-06T00:00:00"/>
    <d v="2013-11-10T00:00:00"/>
    <s v="Standard Class"/>
    <x v="212"/>
    <s v="Emily Phan"/>
    <s v="Consumer"/>
    <x v="0"/>
    <s v="Houston"/>
    <s v="Texas"/>
    <n v="77036"/>
    <s v="Central"/>
    <s v="FUR-TA-10002774"/>
    <x v="0"/>
    <s v="Tables"/>
    <s v="Laminate Occasional Tables"/>
    <n v="863.12799999999993"/>
    <x v="8"/>
    <n v="0.3"/>
    <x v="3687"/>
  </r>
  <r>
    <n v="4266"/>
    <s v="US-2013-131611"/>
    <n v="2013"/>
    <d v="2013-11-06T00:00:00"/>
    <d v="2013-11-10T00:00:00"/>
    <s v="Standard Class"/>
    <x v="212"/>
    <s v="Emily Phan"/>
    <s v="Consumer"/>
    <x v="0"/>
    <s v="Houston"/>
    <s v="Texas"/>
    <n v="77036"/>
    <s v="Central"/>
    <s v="OFF-BI-10004364"/>
    <x v="1"/>
    <s v="Binders"/>
    <s v="Storex Dura Pro Binders"/>
    <n v="3.5639999999999992"/>
    <x v="1"/>
    <n v="0.8"/>
    <x v="3369"/>
  </r>
  <r>
    <n v="4267"/>
    <s v="US-2013-131611"/>
    <n v="2013"/>
    <d v="2013-11-06T00:00:00"/>
    <d v="2013-11-10T00:00:00"/>
    <s v="Standard Class"/>
    <x v="212"/>
    <s v="Emily Phan"/>
    <s v="Consumer"/>
    <x v="0"/>
    <s v="Houston"/>
    <s v="Texas"/>
    <n v="77036"/>
    <s v="Central"/>
    <s v="FUR-BO-10000780"/>
    <x v="0"/>
    <s v="Bookcases"/>
    <s v="O'Sullivan Plantations 2-Door Library in Landvery Oak"/>
    <n v="956.6647999999999"/>
    <x v="3"/>
    <n v="0.32"/>
    <x v="2172"/>
  </r>
  <r>
    <n v="4268"/>
    <s v="US-2013-131611"/>
    <n v="2013"/>
    <d v="2013-11-06T00:00:00"/>
    <d v="2013-11-10T00:00:00"/>
    <s v="Standard Class"/>
    <x v="212"/>
    <s v="Emily Phan"/>
    <s v="Consumer"/>
    <x v="0"/>
    <s v="Houston"/>
    <s v="Texas"/>
    <n v="77036"/>
    <s v="Central"/>
    <s v="OFF-BI-10001989"/>
    <x v="1"/>
    <s v="Binders"/>
    <s v="Premium Transparent Presentation Covers by GBC"/>
    <n v="12.587999999999997"/>
    <x v="1"/>
    <n v="0.8"/>
    <x v="3688"/>
  </r>
  <r>
    <n v="4269"/>
    <s v="US-2013-131611"/>
    <n v="2013"/>
    <d v="2013-11-06T00:00:00"/>
    <d v="2013-11-10T00:00:00"/>
    <s v="Standard Class"/>
    <x v="212"/>
    <s v="Emily Phan"/>
    <s v="Consumer"/>
    <x v="0"/>
    <s v="Houston"/>
    <s v="Texas"/>
    <n v="77036"/>
    <s v="Central"/>
    <s v="TEC-AC-10004001"/>
    <x v="2"/>
    <s v="Accessories"/>
    <s v="Logitech Wireless Headset H600 Over-The-Head Design"/>
    <n v="171.96"/>
    <x v="2"/>
    <n v="0.2"/>
    <x v="3689"/>
  </r>
  <r>
    <n v="4270"/>
    <s v="US-2014-124821"/>
    <n v="2014"/>
    <d v="2014-06-26T00:00:00"/>
    <d v="2014-06-30T00:00:00"/>
    <s v="Second Class"/>
    <x v="562"/>
    <s v="Anne McFarland"/>
    <s v="Consumer"/>
    <x v="0"/>
    <s v="Seattle"/>
    <s v="Washington"/>
    <n v="98115"/>
    <s v="West"/>
    <s v="FUR-TA-10000688"/>
    <x v="0"/>
    <s v="Tables"/>
    <s v="Chromcraft Bull-Nose Wood Round Conference Table Top, Wood Base"/>
    <n v="871.4"/>
    <x v="4"/>
    <n v="0"/>
    <x v="3690"/>
  </r>
  <r>
    <n v="4271"/>
    <s v="CA-2012-166975"/>
    <n v="2012"/>
    <d v="2012-11-26T00:00:00"/>
    <d v="2012-11-30T00:00:00"/>
    <s v="Standard Class"/>
    <x v="741"/>
    <s v="Stefanie Holloman"/>
    <s v="Corporate"/>
    <x v="0"/>
    <s v="Jackson"/>
    <s v="Tennessee"/>
    <n v="38301"/>
    <s v="South"/>
    <s v="FUR-FU-10003930"/>
    <x v="0"/>
    <s v="Furnishings"/>
    <s v="Howard Miller 12-3/4 Diameter Accuwave DS  Wall Clock"/>
    <n v="692.47199999999998"/>
    <x v="10"/>
    <n v="0.2"/>
    <x v="3691"/>
  </r>
  <r>
    <n v="4272"/>
    <s v="CA-2013-123806"/>
    <n v="2013"/>
    <d v="2013-11-25T00:00:00"/>
    <d v="2013-11-28T00:00:00"/>
    <s v="Second Class"/>
    <x v="156"/>
    <s v="Laura Armstrong"/>
    <s v="Corporate"/>
    <x v="0"/>
    <s v="Baltimore"/>
    <s v="Maryland"/>
    <n v="21215"/>
    <s v="East"/>
    <s v="FUR-FU-10000965"/>
    <x v="0"/>
    <s v="Furnishings"/>
    <s v="Howard Miller 11-1/2&quot; Diameter Ridgewood Wall Clock"/>
    <n v="207.76"/>
    <x v="4"/>
    <n v="0"/>
    <x v="3692"/>
  </r>
  <r>
    <n v="4273"/>
    <s v="US-2014-158505"/>
    <n v="2014"/>
    <d v="2014-07-22T00:00:00"/>
    <d v="2014-07-22T00:00:00"/>
    <s v="Same Day"/>
    <x v="227"/>
    <s v="Sarah Foster"/>
    <s v="Consumer"/>
    <x v="0"/>
    <s v="Murray"/>
    <s v="Utah"/>
    <n v="84107"/>
    <s v="West"/>
    <s v="TEC-PH-10004071"/>
    <x v="2"/>
    <s v="Phones"/>
    <s v="PayAnywhere Card Reader"/>
    <n v="71.928000000000011"/>
    <x v="6"/>
    <n v="0.2"/>
    <x v="3693"/>
  </r>
  <r>
    <n v="4274"/>
    <s v="US-2014-158505"/>
    <n v="2014"/>
    <d v="2014-07-22T00:00:00"/>
    <d v="2014-07-22T00:00:00"/>
    <s v="Same Day"/>
    <x v="227"/>
    <s v="Sarah Foster"/>
    <s v="Consumer"/>
    <x v="0"/>
    <s v="Murray"/>
    <s v="Utah"/>
    <n v="84107"/>
    <s v="West"/>
    <s v="OFF-AR-10001044"/>
    <x v="1"/>
    <s v="Art"/>
    <s v="BOSTON Ranger #55 Pencil Sharpener, Black"/>
    <n v="25.99"/>
    <x v="7"/>
    <n v="0"/>
    <x v="2700"/>
  </r>
  <r>
    <n v="4275"/>
    <s v="CA-2012-142692"/>
    <n v="2012"/>
    <d v="2012-10-23T00:00:00"/>
    <d v="2012-10-28T00:00:00"/>
    <s v="Standard Class"/>
    <x v="122"/>
    <s v="Andrew Gjertsen"/>
    <s v="Corporate"/>
    <x v="0"/>
    <s v="Seattle"/>
    <s v="Washington"/>
    <n v="98105"/>
    <s v="West"/>
    <s v="OFF-BI-10004140"/>
    <x v="1"/>
    <s v="Binders"/>
    <s v="Avery Non-Stick Binders"/>
    <n v="3.5920000000000005"/>
    <x v="7"/>
    <n v="0.2"/>
    <x v="3694"/>
  </r>
  <r>
    <n v="4276"/>
    <s v="CA-2012-123456"/>
    <n v="2012"/>
    <d v="2012-07-09T00:00:00"/>
    <d v="2012-07-13T00:00:00"/>
    <s v="Standard Class"/>
    <x v="634"/>
    <s v="Kean Nguyen"/>
    <s v="Corporate"/>
    <x v="0"/>
    <s v="Dallas"/>
    <s v="Texas"/>
    <n v="75220"/>
    <s v="Central"/>
    <s v="OFF-AP-10002684"/>
    <x v="1"/>
    <s v="Appliances"/>
    <s v="Acco 7-Outlet Masterpiece Power Center, Wihtout Fax/Phone Line Protection"/>
    <n v="48.631999999999991"/>
    <x v="0"/>
    <n v="0.8"/>
    <x v="3695"/>
  </r>
  <r>
    <n v="4277"/>
    <s v="CA-2014-151358"/>
    <n v="2014"/>
    <d v="2014-08-19T00:00:00"/>
    <d v="2014-08-23T00:00:00"/>
    <s v="Standard Class"/>
    <x v="376"/>
    <s v="Nicole Fjeld"/>
    <s v="Home Office"/>
    <x v="0"/>
    <s v="Seattle"/>
    <s v="Washington"/>
    <n v="98105"/>
    <s v="West"/>
    <s v="OFF-ST-10000046"/>
    <x v="1"/>
    <s v="Storage"/>
    <s v="Fellowes Super Stor/Drawer Files"/>
    <n v="323.10000000000002"/>
    <x v="0"/>
    <n v="0"/>
    <x v="2310"/>
  </r>
  <r>
    <n v="4278"/>
    <s v="US-2013-107440"/>
    <n v="2013"/>
    <d v="2013-04-17T00:00:00"/>
    <d v="2013-04-21T00:00:00"/>
    <s v="Standard Class"/>
    <x v="740"/>
    <s v="Bill Shonely"/>
    <s v="Corporate"/>
    <x v="0"/>
    <s v="Lakewood"/>
    <s v="New Jersey"/>
    <n v="8701"/>
    <s v="East"/>
    <s v="TEC-MA-10001047"/>
    <x v="2"/>
    <s v="Machines"/>
    <s v="3D Systems Cube Printer, 2nd Generation, Magenta"/>
    <n v="9099.93"/>
    <x v="3"/>
    <n v="0"/>
    <x v="3696"/>
  </r>
  <r>
    <n v="4279"/>
    <s v="US-2013-107440"/>
    <n v="2013"/>
    <d v="2013-04-17T00:00:00"/>
    <d v="2013-04-21T00:00:00"/>
    <s v="Standard Class"/>
    <x v="740"/>
    <s v="Bill Shonely"/>
    <s v="Corporate"/>
    <x v="0"/>
    <s v="Lakewood"/>
    <s v="New Jersey"/>
    <n v="8701"/>
    <s v="East"/>
    <s v="FUR-FU-10000550"/>
    <x v="0"/>
    <s v="Furnishings"/>
    <s v="Stacking Trays by OIC"/>
    <n v="9.9600000000000009"/>
    <x v="0"/>
    <n v="0"/>
    <x v="3697"/>
  </r>
  <r>
    <n v="4280"/>
    <s v="US-2013-107440"/>
    <n v="2013"/>
    <d v="2013-04-17T00:00:00"/>
    <d v="2013-04-21T00:00:00"/>
    <s v="Standard Class"/>
    <x v="740"/>
    <s v="Bill Shonely"/>
    <s v="Corporate"/>
    <x v="0"/>
    <s v="Lakewood"/>
    <s v="New Jersey"/>
    <n v="8701"/>
    <s v="East"/>
    <s v="OFF-BI-10002432"/>
    <x v="1"/>
    <s v="Binders"/>
    <s v="Wilson Jones Standard D-Ring Binders"/>
    <n v="25.299999999999997"/>
    <x v="2"/>
    <n v="0"/>
    <x v="3698"/>
  </r>
  <r>
    <n v="4281"/>
    <s v="CA-2011-166989"/>
    <n v="2011"/>
    <d v="2011-11-14T00:00:00"/>
    <d v="2011-11-18T00:00:00"/>
    <s v="Standard Class"/>
    <x v="84"/>
    <s v="Robert Marley"/>
    <s v="Home Office"/>
    <x v="0"/>
    <s v="New York City"/>
    <s v="New York"/>
    <n v="10011"/>
    <s v="East"/>
    <s v="OFF-PA-10004470"/>
    <x v="1"/>
    <s v="Paper"/>
    <s v="Adams Write n' Stick Phone Message Book, 11&quot; X 5 1/4&quot;, 200 Messages"/>
    <n v="11.36"/>
    <x v="0"/>
    <n v="0"/>
    <x v="831"/>
  </r>
  <r>
    <n v="4282"/>
    <s v="CA-2011-166989"/>
    <n v="2011"/>
    <d v="2011-11-14T00:00:00"/>
    <d v="2011-11-18T00:00:00"/>
    <s v="Standard Class"/>
    <x v="84"/>
    <s v="Robert Marley"/>
    <s v="Home Office"/>
    <x v="0"/>
    <s v="New York City"/>
    <s v="New York"/>
    <n v="10011"/>
    <s v="East"/>
    <s v="FUR-CH-10001797"/>
    <x v="0"/>
    <s v="Chairs"/>
    <s v="Safco Chair Connectors, 6/Carton"/>
    <n v="69.263999999999996"/>
    <x v="0"/>
    <n v="0.1"/>
    <x v="3699"/>
  </r>
  <r>
    <n v="4283"/>
    <s v="CA-2011-103100"/>
    <n v="2011"/>
    <d v="2011-12-20T00:00:00"/>
    <d v="2011-12-23T00:00:00"/>
    <s v="First Class"/>
    <x v="455"/>
    <s v="Adrian Barton"/>
    <s v="Consumer"/>
    <x v="0"/>
    <s v="Indianapolis"/>
    <s v="Indiana"/>
    <n v="46203"/>
    <s v="Central"/>
    <s v="OFF-LA-10003720"/>
    <x v="1"/>
    <s v="Labels"/>
    <s v="Avery 487"/>
    <n v="3.69"/>
    <x v="7"/>
    <n v="0"/>
    <x v="1220"/>
  </r>
  <r>
    <n v="4284"/>
    <s v="CA-2011-103100"/>
    <n v="2011"/>
    <d v="2011-12-20T00:00:00"/>
    <d v="2011-12-23T00:00:00"/>
    <s v="First Class"/>
    <x v="455"/>
    <s v="Adrian Barton"/>
    <s v="Consumer"/>
    <x v="0"/>
    <s v="Indianapolis"/>
    <s v="Indiana"/>
    <n v="46203"/>
    <s v="Central"/>
    <s v="OFF-BI-10004600"/>
    <x v="1"/>
    <s v="Binders"/>
    <s v="Ibico Ibimaster 300 Manual Binding System"/>
    <n v="1103.97"/>
    <x v="1"/>
    <n v="0"/>
    <x v="3700"/>
  </r>
  <r>
    <n v="4285"/>
    <s v="CA-2012-105690"/>
    <n v="2012"/>
    <d v="2012-11-21T00:00:00"/>
    <d v="2012-11-26T00:00:00"/>
    <s v="Second Class"/>
    <x v="662"/>
    <s v="Carol Adams"/>
    <s v="Corporate"/>
    <x v="0"/>
    <s v="Port Arthur"/>
    <s v="Texas"/>
    <n v="77642"/>
    <s v="Central"/>
    <s v="FUR-BO-10003965"/>
    <x v="0"/>
    <s v="Bookcases"/>
    <s v="O'Sullivan Manor Hill 2-Door Library in Brianna Oak"/>
    <n v="246.13279999999997"/>
    <x v="0"/>
    <n v="0.32"/>
    <x v="3701"/>
  </r>
  <r>
    <n v="4286"/>
    <s v="CA-2012-105690"/>
    <n v="2012"/>
    <d v="2012-11-21T00:00:00"/>
    <d v="2012-11-26T00:00:00"/>
    <s v="Second Class"/>
    <x v="662"/>
    <s v="Carol Adams"/>
    <s v="Corporate"/>
    <x v="0"/>
    <s v="Port Arthur"/>
    <s v="Texas"/>
    <n v="77642"/>
    <s v="Central"/>
    <s v="OFF-LA-10000240"/>
    <x v="1"/>
    <s v="Labels"/>
    <s v="Self-Adhesive Address Labels for Typewriters by Universal"/>
    <n v="11.696"/>
    <x v="0"/>
    <n v="0.2"/>
    <x v="3702"/>
  </r>
  <r>
    <n v="4287"/>
    <s v="CA-2012-105690"/>
    <n v="2012"/>
    <d v="2012-11-21T00:00:00"/>
    <d v="2012-11-26T00:00:00"/>
    <s v="Second Class"/>
    <x v="662"/>
    <s v="Carol Adams"/>
    <s v="Corporate"/>
    <x v="0"/>
    <s v="Port Arthur"/>
    <s v="Texas"/>
    <n v="77642"/>
    <s v="Central"/>
    <s v="TEC-CO-10001571"/>
    <x v="2"/>
    <s v="Copiers"/>
    <s v="Sharp 1540cs Digital Laser Copier"/>
    <n v="439.99200000000002"/>
    <x v="7"/>
    <n v="0.2"/>
    <x v="3243"/>
  </r>
  <r>
    <n v="4288"/>
    <s v="CA-2014-127516"/>
    <n v="2014"/>
    <d v="2014-12-29T00:00:00"/>
    <d v="2015-01-04T00:00:00"/>
    <s v="Standard Class"/>
    <x v="382"/>
    <s v="Erica Hernandez"/>
    <s v="Home Office"/>
    <x v="0"/>
    <s v="Nashville"/>
    <s v="Tennessee"/>
    <n v="37211"/>
    <s v="South"/>
    <s v="OFF-ST-10000736"/>
    <x v="1"/>
    <s v="Storage"/>
    <s v="Carina Double Wide Media Storage Towers in Natural &amp; Black"/>
    <n v="64.784000000000006"/>
    <x v="7"/>
    <n v="0.2"/>
    <x v="2552"/>
  </r>
  <r>
    <n v="4289"/>
    <s v="US-2012-117184"/>
    <n v="2012"/>
    <d v="2012-05-17T00:00:00"/>
    <d v="2012-05-21T00:00:00"/>
    <s v="Standard Class"/>
    <x v="21"/>
    <s v="Odella Nelson"/>
    <s v="Corporate"/>
    <x v="0"/>
    <s v="Houston"/>
    <s v="Texas"/>
    <n v="77095"/>
    <s v="Central"/>
    <s v="OFF-BI-10002082"/>
    <x v="1"/>
    <s v="Binders"/>
    <s v="GBC Twin Loop Wire Binding Elements"/>
    <n v="33.279999999999994"/>
    <x v="2"/>
    <n v="0.8"/>
    <x v="3703"/>
  </r>
  <r>
    <n v="4290"/>
    <s v="US-2012-117184"/>
    <n v="2012"/>
    <d v="2012-05-17T00:00:00"/>
    <d v="2012-05-21T00:00:00"/>
    <s v="Standard Class"/>
    <x v="21"/>
    <s v="Odella Nelson"/>
    <s v="Corporate"/>
    <x v="0"/>
    <s v="Houston"/>
    <s v="Texas"/>
    <n v="77095"/>
    <s v="Central"/>
    <s v="OFF-PA-10002250"/>
    <x v="1"/>
    <s v="Paper"/>
    <s v="Things To Do Today Pad"/>
    <n v="14.088000000000001"/>
    <x v="1"/>
    <n v="0.2"/>
    <x v="3704"/>
  </r>
  <r>
    <n v="4291"/>
    <s v="CA-2014-102407"/>
    <n v="2014"/>
    <d v="2014-12-10T00:00:00"/>
    <d v="2014-12-14T00:00:00"/>
    <s v="Second Class"/>
    <x v="401"/>
    <s v="Alyssa Tate"/>
    <s v="Home Office"/>
    <x v="0"/>
    <s v="Los Angeles"/>
    <s v="California"/>
    <n v="90004"/>
    <s v="West"/>
    <s v="OFF-AR-10000122"/>
    <x v="1"/>
    <s v="Art"/>
    <s v="Newell 314"/>
    <n v="11.16"/>
    <x v="0"/>
    <n v="0"/>
    <x v="3273"/>
  </r>
  <r>
    <n v="4292"/>
    <s v="CA-2014-102407"/>
    <n v="2014"/>
    <d v="2014-12-10T00:00:00"/>
    <d v="2014-12-14T00:00:00"/>
    <s v="Second Class"/>
    <x v="401"/>
    <s v="Alyssa Tate"/>
    <s v="Home Office"/>
    <x v="0"/>
    <s v="Los Angeles"/>
    <s v="California"/>
    <n v="90004"/>
    <s v="West"/>
    <s v="FUR-TA-10003748"/>
    <x v="0"/>
    <s v="Tables"/>
    <s v="Bevis 36 x 72 Conference Tables"/>
    <n v="896.32799999999997"/>
    <x v="6"/>
    <n v="0.2"/>
    <x v="3705"/>
  </r>
  <r>
    <n v="4293"/>
    <s v="CA-2014-102407"/>
    <n v="2014"/>
    <d v="2014-12-10T00:00:00"/>
    <d v="2014-12-14T00:00:00"/>
    <s v="Second Class"/>
    <x v="401"/>
    <s v="Alyssa Tate"/>
    <s v="Home Office"/>
    <x v="0"/>
    <s v="Los Angeles"/>
    <s v="California"/>
    <n v="90004"/>
    <s v="West"/>
    <s v="OFF-AP-10001394"/>
    <x v="1"/>
    <s v="Appliances"/>
    <s v="Harmony Air Purifier"/>
    <n v="189"/>
    <x v="7"/>
    <n v="0"/>
    <x v="3706"/>
  </r>
  <r>
    <n v="4294"/>
    <s v="CA-2014-130967"/>
    <n v="2014"/>
    <d v="2014-03-11T00:00:00"/>
    <d v="2014-03-17T00:00:00"/>
    <s v="Standard Class"/>
    <x v="12"/>
    <s v="Emily Burns"/>
    <s v="Consumer"/>
    <x v="0"/>
    <s v="Philadelphia"/>
    <s v="Pennsylvania"/>
    <n v="19140"/>
    <s v="East"/>
    <s v="TEC-PH-10004896"/>
    <x v="2"/>
    <s v="Phones"/>
    <s v="Nokia Lumia 521 (T-Mobile)"/>
    <n v="53.981999999999999"/>
    <x v="1"/>
    <n v="0.4"/>
    <x v="3707"/>
  </r>
  <r>
    <n v="4295"/>
    <s v="CA-2014-101581"/>
    <n v="2014"/>
    <d v="2014-10-23T00:00:00"/>
    <d v="2014-10-28T00:00:00"/>
    <s v="Standard Class"/>
    <x v="694"/>
    <s v="David Wiener"/>
    <s v="Corporate"/>
    <x v="0"/>
    <s v="Redmond"/>
    <s v="Oregon"/>
    <n v="97756"/>
    <s v="West"/>
    <s v="FUR-TA-10002607"/>
    <x v="0"/>
    <s v="Tables"/>
    <s v="KI Conference Tables"/>
    <n v="177.22499999999999"/>
    <x v="2"/>
    <n v="0.5"/>
    <x v="239"/>
  </r>
  <r>
    <n v="4296"/>
    <s v="CA-2014-169124"/>
    <n v="2014"/>
    <d v="2014-07-04T00:00:00"/>
    <d v="2014-07-11T00:00:00"/>
    <s v="Standard Class"/>
    <x v="93"/>
    <s v="Maria Bertelson"/>
    <s v="Consumer"/>
    <x v="0"/>
    <s v="Citrus Heights"/>
    <s v="California"/>
    <n v="95610"/>
    <s v="West"/>
    <s v="FUR-FU-10001215"/>
    <x v="0"/>
    <s v="Furnishings"/>
    <s v="Howard Miller 11-1/2&quot; Diameter Brentwood Wall Clock"/>
    <n v="129.39000000000001"/>
    <x v="1"/>
    <n v="0"/>
    <x v="3708"/>
  </r>
  <r>
    <n v="4297"/>
    <s v="CA-2014-117261"/>
    <n v="2014"/>
    <d v="2014-09-05T00:00:00"/>
    <d v="2014-09-11T00:00:00"/>
    <s v="Standard Class"/>
    <x v="260"/>
    <s v="Tiffany House"/>
    <s v="Corporate"/>
    <x v="0"/>
    <s v="Los Angeles"/>
    <s v="California"/>
    <n v="90032"/>
    <s v="West"/>
    <s v="OFF-ST-10000419"/>
    <x v="1"/>
    <s v="Storage"/>
    <s v="Rogers Jumbo File, Granite"/>
    <n v="54.32"/>
    <x v="4"/>
    <n v="0"/>
    <x v="3709"/>
  </r>
  <r>
    <n v="4298"/>
    <s v="CA-2014-129021"/>
    <n v="2014"/>
    <d v="2014-08-24T00:00:00"/>
    <d v="2014-08-27T00:00:00"/>
    <s v="Second Class"/>
    <x v="138"/>
    <s v="Patrick O'Brill"/>
    <s v="Consumer"/>
    <x v="0"/>
    <s v="Tallahassee"/>
    <s v="Florida"/>
    <n v="32303"/>
    <s v="South"/>
    <s v="TEC-PH-10001459"/>
    <x v="2"/>
    <s v="Phones"/>
    <s v="Samsung Galaxy Mega 6.3"/>
    <n v="4367.8960000000006"/>
    <x v="11"/>
    <n v="0.2"/>
    <x v="3710"/>
  </r>
  <r>
    <n v="4299"/>
    <s v="CA-2014-129021"/>
    <n v="2014"/>
    <d v="2014-08-24T00:00:00"/>
    <d v="2014-08-27T00:00:00"/>
    <s v="Second Class"/>
    <x v="138"/>
    <s v="Patrick O'Brill"/>
    <s v="Consumer"/>
    <x v="0"/>
    <s v="Tallahassee"/>
    <s v="Florida"/>
    <n v="32303"/>
    <s v="South"/>
    <s v="OFF-PA-10000241"/>
    <x v="1"/>
    <s v="Paper"/>
    <s v="IBM Multi-Purpose Copy Paper, 8 1/2 x 11&quot;, Case"/>
    <n v="49.568000000000005"/>
    <x v="0"/>
    <n v="0.2"/>
    <x v="2152"/>
  </r>
  <r>
    <n v="4300"/>
    <s v="CA-2014-129021"/>
    <n v="2014"/>
    <d v="2014-08-24T00:00:00"/>
    <d v="2014-08-27T00:00:00"/>
    <s v="Second Class"/>
    <x v="138"/>
    <s v="Patrick O'Brill"/>
    <s v="Consumer"/>
    <x v="0"/>
    <s v="Tallahassee"/>
    <s v="Florida"/>
    <n v="32303"/>
    <s v="South"/>
    <s v="OFF-AP-10003040"/>
    <x v="1"/>
    <s v="Appliances"/>
    <s v="Fellowes 8 Outlet Superior Workstation Surge Protector w/o Phone/Fax/Modem Protection"/>
    <n v="161.376"/>
    <x v="5"/>
    <n v="0.2"/>
    <x v="3711"/>
  </r>
  <r>
    <n v="4301"/>
    <s v="CA-2014-129021"/>
    <n v="2014"/>
    <d v="2014-08-24T00:00:00"/>
    <d v="2014-08-27T00:00:00"/>
    <s v="Second Class"/>
    <x v="138"/>
    <s v="Patrick O'Brill"/>
    <s v="Consumer"/>
    <x v="0"/>
    <s v="Tallahassee"/>
    <s v="Florida"/>
    <n v="32303"/>
    <s v="South"/>
    <s v="FUR-FU-10001852"/>
    <x v="0"/>
    <s v="Furnishings"/>
    <s v="Eldon Regeneration Recycled Desk Accessories, Smoke"/>
    <n v="2.7840000000000003"/>
    <x v="0"/>
    <n v="0.2"/>
    <x v="3712"/>
  </r>
  <r>
    <n v="4302"/>
    <s v="CA-2014-129021"/>
    <n v="2014"/>
    <d v="2014-08-24T00:00:00"/>
    <d v="2014-08-27T00:00:00"/>
    <s v="Second Class"/>
    <x v="138"/>
    <s v="Patrick O'Brill"/>
    <s v="Consumer"/>
    <x v="0"/>
    <s v="Tallahassee"/>
    <s v="Florida"/>
    <n v="32303"/>
    <s v="South"/>
    <s v="OFF-PA-10000141"/>
    <x v="1"/>
    <s v="Paper"/>
    <s v="Ampad Evidence Wirebond Steno Books, 6&quot; x 9&quot;"/>
    <n v="8.7200000000000006"/>
    <x v="2"/>
    <n v="0.2"/>
    <x v="3713"/>
  </r>
  <r>
    <n v="4303"/>
    <s v="CA-2011-123253"/>
    <n v="2011"/>
    <d v="2011-08-22T00:00:00"/>
    <d v="2011-08-25T00:00:00"/>
    <s v="Second Class"/>
    <x v="368"/>
    <s v="Deanra Eno"/>
    <s v="Home Office"/>
    <x v="0"/>
    <s v="Lakewood"/>
    <s v="Ohio"/>
    <n v="44107"/>
    <s v="East"/>
    <s v="OFF-AR-10002804"/>
    <x v="1"/>
    <s v="Art"/>
    <s v="Faber Castell Col-Erase Pencils"/>
    <n v="3.9119999999999999"/>
    <x v="7"/>
    <n v="0.2"/>
    <x v="3314"/>
  </r>
  <r>
    <n v="4304"/>
    <s v="CA-2013-121601"/>
    <n v="2013"/>
    <d v="2013-10-05T00:00:00"/>
    <d v="2013-10-05T00:00:00"/>
    <s v="Same Day"/>
    <x v="373"/>
    <s v="Mary O'Rourke"/>
    <s v="Consumer"/>
    <x v="0"/>
    <s v="The Colony"/>
    <s v="Texas"/>
    <n v="75056"/>
    <s v="Central"/>
    <s v="OFF-EN-10003862"/>
    <x v="1"/>
    <s v="Envelopes"/>
    <s v="Laser &amp; Ink Jet Business Envelopes"/>
    <n v="59.751999999999995"/>
    <x v="3"/>
    <n v="0.2"/>
    <x v="3714"/>
  </r>
  <r>
    <n v="4305"/>
    <s v="CA-2011-162278"/>
    <n v="2011"/>
    <d v="2011-10-26T00:00:00"/>
    <d v="2011-10-30T00:00:00"/>
    <s v="Second Class"/>
    <x v="738"/>
    <s v="Angele Hood"/>
    <s v="Consumer"/>
    <x v="0"/>
    <s v="Seattle"/>
    <s v="Washington"/>
    <n v="98105"/>
    <s v="West"/>
    <s v="FUR-FU-10000448"/>
    <x v="0"/>
    <s v="Furnishings"/>
    <s v="Tenex Chairmats For Use With Carpeted Floors"/>
    <n v="63.92"/>
    <x v="4"/>
    <n v="0"/>
    <x v="3715"/>
  </r>
  <r>
    <n v="4306"/>
    <s v="CA-2011-162278"/>
    <n v="2011"/>
    <d v="2011-10-26T00:00:00"/>
    <d v="2011-10-30T00:00:00"/>
    <s v="Second Class"/>
    <x v="738"/>
    <s v="Angele Hood"/>
    <s v="Consumer"/>
    <x v="0"/>
    <s v="Seattle"/>
    <s v="Washington"/>
    <n v="98105"/>
    <s v="West"/>
    <s v="TEC-PH-10000526"/>
    <x v="2"/>
    <s v="Phones"/>
    <s v="Vtech CS6719"/>
    <n v="383.96000000000004"/>
    <x v="2"/>
    <n v="0.2"/>
    <x v="3716"/>
  </r>
  <r>
    <n v="4307"/>
    <s v="CA-2013-161095"/>
    <n v="2013"/>
    <d v="2013-06-29T00:00:00"/>
    <d v="2013-06-29T00:00:00"/>
    <s v="Same Day"/>
    <x v="294"/>
    <s v="Chris Selesnick"/>
    <s v="Corporate"/>
    <x v="0"/>
    <s v="Los Angeles"/>
    <s v="California"/>
    <n v="90032"/>
    <s v="West"/>
    <s v="OFF-BI-10002764"/>
    <x v="1"/>
    <s v="Binders"/>
    <s v="Recycled Pressboard Report Cover with Reinforced Top Hinge"/>
    <n v="7.7520000000000007"/>
    <x v="1"/>
    <n v="0.2"/>
    <x v="3717"/>
  </r>
  <r>
    <n v="4308"/>
    <s v="CA-2013-161095"/>
    <n v="2013"/>
    <d v="2013-06-29T00:00:00"/>
    <d v="2013-06-29T00:00:00"/>
    <s v="Same Day"/>
    <x v="294"/>
    <s v="Chris Selesnick"/>
    <s v="Corporate"/>
    <x v="0"/>
    <s v="Los Angeles"/>
    <s v="California"/>
    <n v="90032"/>
    <s v="West"/>
    <s v="OFF-BI-10001524"/>
    <x v="1"/>
    <s v="Binders"/>
    <s v="GBC Premium Transparent Covers with Diagonal Lined Pattern"/>
    <n v="33.568000000000005"/>
    <x v="0"/>
    <n v="0.2"/>
    <x v="3718"/>
  </r>
  <r>
    <n v="4309"/>
    <s v="CA-2011-125829"/>
    <n v="2011"/>
    <d v="2011-11-04T00:00:00"/>
    <d v="2011-11-11T00:00:00"/>
    <s v="Standard Class"/>
    <x v="576"/>
    <s v="William Brown"/>
    <s v="Consumer"/>
    <x v="0"/>
    <s v="Los Angeles"/>
    <s v="California"/>
    <n v="90045"/>
    <s v="West"/>
    <s v="TEC-PH-10001079"/>
    <x v="2"/>
    <s v="Phones"/>
    <s v="Polycom SoundPoint Pro SE-225 Corded phone"/>
    <n v="666.34400000000005"/>
    <x v="3"/>
    <n v="0.2"/>
    <x v="3719"/>
  </r>
  <r>
    <n v="4310"/>
    <s v="CA-2011-125829"/>
    <n v="2011"/>
    <d v="2011-11-04T00:00:00"/>
    <d v="2011-11-11T00:00:00"/>
    <s v="Standard Class"/>
    <x v="576"/>
    <s v="William Brown"/>
    <s v="Consumer"/>
    <x v="0"/>
    <s v="Los Angeles"/>
    <s v="California"/>
    <n v="90045"/>
    <s v="West"/>
    <s v="FUR-TA-10002041"/>
    <x v="0"/>
    <s v="Tables"/>
    <s v="Bevis Round Conference Table Top, X-Base"/>
    <n v="573.72799999999995"/>
    <x v="4"/>
    <n v="0.2"/>
    <x v="3720"/>
  </r>
  <r>
    <n v="4311"/>
    <s v="CA-2011-125829"/>
    <n v="2011"/>
    <d v="2011-11-04T00:00:00"/>
    <d v="2011-11-11T00:00:00"/>
    <s v="Standard Class"/>
    <x v="576"/>
    <s v="William Brown"/>
    <s v="Consumer"/>
    <x v="0"/>
    <s v="Los Angeles"/>
    <s v="California"/>
    <n v="90045"/>
    <s v="West"/>
    <s v="OFF-BI-10001036"/>
    <x v="1"/>
    <s v="Binders"/>
    <s v="Cardinal EasyOpen D-Ring Binders"/>
    <n v="21.936000000000003"/>
    <x v="1"/>
    <n v="0.2"/>
    <x v="3721"/>
  </r>
  <r>
    <n v="4312"/>
    <s v="CA-2011-125829"/>
    <n v="2011"/>
    <d v="2011-11-04T00:00:00"/>
    <d v="2011-11-11T00:00:00"/>
    <s v="Standard Class"/>
    <x v="576"/>
    <s v="William Brown"/>
    <s v="Consumer"/>
    <x v="0"/>
    <s v="Los Angeles"/>
    <s v="California"/>
    <n v="90045"/>
    <s v="West"/>
    <s v="OFF-PA-10000223"/>
    <x v="1"/>
    <s v="Paper"/>
    <s v="Xerox 2000"/>
    <n v="19.440000000000001"/>
    <x v="1"/>
    <n v="0"/>
    <x v="551"/>
  </r>
  <r>
    <n v="4313"/>
    <s v="CA-2011-125829"/>
    <n v="2011"/>
    <d v="2011-11-04T00:00:00"/>
    <d v="2011-11-11T00:00:00"/>
    <s v="Standard Class"/>
    <x v="576"/>
    <s v="William Brown"/>
    <s v="Consumer"/>
    <x v="0"/>
    <s v="Los Angeles"/>
    <s v="California"/>
    <n v="90045"/>
    <s v="West"/>
    <s v="TEC-MA-10003246"/>
    <x v="2"/>
    <s v="Machines"/>
    <s v="Hewlett-Packard Deskjet D4360 Printer"/>
    <n v="447.96800000000007"/>
    <x v="4"/>
    <n v="0.2"/>
    <x v="3722"/>
  </r>
  <r>
    <n v="4314"/>
    <s v="CA-2011-123127"/>
    <n v="2011"/>
    <d v="2011-09-08T00:00:00"/>
    <d v="2011-09-12T00:00:00"/>
    <s v="Standard Class"/>
    <x v="407"/>
    <s v="Stefania Perrino"/>
    <s v="Corporate"/>
    <x v="0"/>
    <s v="Long Beach"/>
    <s v="New York"/>
    <n v="11561"/>
    <s v="East"/>
    <s v="OFF-AP-10001962"/>
    <x v="1"/>
    <s v="Appliances"/>
    <s v="Black &amp; Decker Filter for Double Action Dustbuster Cordless Vac BLDV7210"/>
    <n v="16.78"/>
    <x v="0"/>
    <n v="0"/>
    <x v="3723"/>
  </r>
  <r>
    <n v="4315"/>
    <s v="CA-2012-115945"/>
    <n v="2012"/>
    <d v="2012-06-25T00:00:00"/>
    <d v="2012-07-01T00:00:00"/>
    <s v="Standard Class"/>
    <x v="269"/>
    <s v="Alan Barnes"/>
    <s v="Consumer"/>
    <x v="0"/>
    <s v="Los Angeles"/>
    <s v="California"/>
    <n v="90045"/>
    <s v="West"/>
    <s v="OFF-AR-10004062"/>
    <x v="1"/>
    <s v="Art"/>
    <s v="Staples"/>
    <n v="20.96"/>
    <x v="0"/>
    <n v="0"/>
    <x v="3724"/>
  </r>
  <r>
    <n v="4316"/>
    <s v="CA-2012-115945"/>
    <n v="2012"/>
    <d v="2012-06-25T00:00:00"/>
    <d v="2012-07-01T00:00:00"/>
    <s v="Standard Class"/>
    <x v="269"/>
    <s v="Alan Barnes"/>
    <s v="Consumer"/>
    <x v="0"/>
    <s v="Los Angeles"/>
    <s v="California"/>
    <n v="90045"/>
    <s v="West"/>
    <s v="OFF-BI-10004330"/>
    <x v="1"/>
    <s v="Binders"/>
    <s v="GBC Velobind Prepunched Cover Sets, Regency Series"/>
    <n v="88.751999999999995"/>
    <x v="1"/>
    <n v="0.2"/>
    <x v="1529"/>
  </r>
  <r>
    <n v="4317"/>
    <s v="CA-2012-115945"/>
    <n v="2012"/>
    <d v="2012-06-25T00:00:00"/>
    <d v="2012-07-01T00:00:00"/>
    <s v="Standard Class"/>
    <x v="269"/>
    <s v="Alan Barnes"/>
    <s v="Consumer"/>
    <x v="0"/>
    <s v="Los Angeles"/>
    <s v="California"/>
    <n v="90045"/>
    <s v="West"/>
    <s v="OFF-ST-10001963"/>
    <x v="1"/>
    <s v="Storage"/>
    <s v="Tennsco Regal Shelving Units"/>
    <n v="304.23"/>
    <x v="1"/>
    <n v="0"/>
    <x v="3725"/>
  </r>
  <r>
    <n v="4318"/>
    <s v="CA-2012-136735"/>
    <n v="2012"/>
    <d v="2012-07-26T00:00:00"/>
    <d v="2012-08-02T00:00:00"/>
    <s v="Standard Class"/>
    <x v="66"/>
    <s v="Helen Andreada"/>
    <s v="Consumer"/>
    <x v="0"/>
    <s v="San Francisco"/>
    <s v="California"/>
    <n v="94110"/>
    <s v="West"/>
    <s v="OFF-EN-10002230"/>
    <x v="1"/>
    <s v="Envelopes"/>
    <s v="Airmail Envelopes"/>
    <n v="167.86"/>
    <x v="0"/>
    <n v="0"/>
    <x v="3726"/>
  </r>
  <r>
    <n v="4319"/>
    <s v="US-2014-136189"/>
    <n v="2014"/>
    <d v="2014-12-08T00:00:00"/>
    <d v="2014-12-12T00:00:00"/>
    <s v="Standard Class"/>
    <x v="290"/>
    <s v="Debra Catini"/>
    <s v="Consumer"/>
    <x v="0"/>
    <s v="Richmond"/>
    <s v="Virginia"/>
    <n v="23223"/>
    <s v="South"/>
    <s v="FUR-FU-10000175"/>
    <x v="0"/>
    <s v="Furnishings"/>
    <s v="DAX Wood Document Frame."/>
    <n v="82.38"/>
    <x v="5"/>
    <n v="0"/>
    <x v="3727"/>
  </r>
  <r>
    <n v="4320"/>
    <s v="CA-2011-152345"/>
    <n v="2011"/>
    <d v="2011-12-29T00:00:00"/>
    <d v="2012-01-03T00:00:00"/>
    <s v="Second Class"/>
    <x v="461"/>
    <s v="Shui Tom"/>
    <s v="Consumer"/>
    <x v="0"/>
    <s v="Albuquerque"/>
    <s v="New Mexico"/>
    <n v="87105"/>
    <s v="West"/>
    <s v="TEC-PH-10004897"/>
    <x v="2"/>
    <s v="Phones"/>
    <s v="Mediabridge Sport Armband iPhone 5s"/>
    <n v="23.976000000000003"/>
    <x v="1"/>
    <n v="0.2"/>
    <x v="3728"/>
  </r>
  <r>
    <n v="4321"/>
    <s v="CA-2011-152345"/>
    <n v="2011"/>
    <d v="2011-12-29T00:00:00"/>
    <d v="2012-01-03T00:00:00"/>
    <s v="Second Class"/>
    <x v="461"/>
    <s v="Shui Tom"/>
    <s v="Consumer"/>
    <x v="0"/>
    <s v="Albuquerque"/>
    <s v="New Mexico"/>
    <n v="87105"/>
    <s v="West"/>
    <s v="OFF-ST-10003123"/>
    <x v="1"/>
    <s v="Storage"/>
    <s v="Fellowes Bases and Tops For Staxonsteel/High-Stak Systems"/>
    <n v="33.29"/>
    <x v="7"/>
    <n v="0"/>
    <x v="3729"/>
  </r>
  <r>
    <n v="4322"/>
    <s v="US-2012-147662"/>
    <n v="2012"/>
    <d v="2012-02-14T00:00:00"/>
    <d v="2012-02-19T00:00:00"/>
    <s v="Standard Class"/>
    <x v="41"/>
    <s v="Karl Braun"/>
    <s v="Consumer"/>
    <x v="0"/>
    <s v="Akron"/>
    <s v="Ohio"/>
    <n v="44312"/>
    <s v="East"/>
    <s v="OFF-BI-10001658"/>
    <x v="1"/>
    <s v="Binders"/>
    <s v="GBC Standard Therm-A-Bind Covers"/>
    <n v="14.952000000000004"/>
    <x v="0"/>
    <n v="0.7"/>
    <x v="489"/>
  </r>
  <r>
    <n v="4323"/>
    <s v="US-2012-147662"/>
    <n v="2012"/>
    <d v="2012-02-14T00:00:00"/>
    <d v="2012-02-19T00:00:00"/>
    <s v="Standard Class"/>
    <x v="41"/>
    <s v="Karl Braun"/>
    <s v="Consumer"/>
    <x v="0"/>
    <s v="Akron"/>
    <s v="Ohio"/>
    <n v="44312"/>
    <s v="East"/>
    <s v="TEC-PH-10002834"/>
    <x v="2"/>
    <s v="Phones"/>
    <s v="Google Nexus 5"/>
    <n v="323.98199999999997"/>
    <x v="1"/>
    <n v="0.4"/>
    <x v="3730"/>
  </r>
  <r>
    <n v="4324"/>
    <s v="US-2012-147662"/>
    <n v="2012"/>
    <d v="2012-02-14T00:00:00"/>
    <d v="2012-02-19T00:00:00"/>
    <s v="Standard Class"/>
    <x v="41"/>
    <s v="Karl Braun"/>
    <s v="Consumer"/>
    <x v="0"/>
    <s v="Akron"/>
    <s v="Ohio"/>
    <n v="44312"/>
    <s v="East"/>
    <s v="OFF-BI-10002160"/>
    <x v="1"/>
    <s v="Binders"/>
    <s v="Acco Hanging Data Binders"/>
    <n v="2.2860000000000005"/>
    <x v="0"/>
    <n v="0.7"/>
    <x v="3731"/>
  </r>
  <r>
    <n v="4325"/>
    <s v="US-2012-147662"/>
    <n v="2012"/>
    <d v="2012-02-14T00:00:00"/>
    <d v="2012-02-19T00:00:00"/>
    <s v="Standard Class"/>
    <x v="41"/>
    <s v="Karl Braun"/>
    <s v="Consumer"/>
    <x v="0"/>
    <s v="Akron"/>
    <s v="Ohio"/>
    <n v="44312"/>
    <s v="East"/>
    <s v="OFF-AR-10004999"/>
    <x v="1"/>
    <s v="Art"/>
    <s v="Newell 315"/>
    <n v="14.352000000000002"/>
    <x v="1"/>
    <n v="0.2"/>
    <x v="3732"/>
  </r>
  <r>
    <n v="4326"/>
    <s v="US-2012-147662"/>
    <n v="2012"/>
    <d v="2012-02-14T00:00:00"/>
    <d v="2012-02-19T00:00:00"/>
    <s v="Standard Class"/>
    <x v="41"/>
    <s v="Karl Braun"/>
    <s v="Consumer"/>
    <x v="0"/>
    <s v="Akron"/>
    <s v="Ohio"/>
    <n v="44312"/>
    <s v="East"/>
    <s v="TEC-AC-10003280"/>
    <x v="2"/>
    <s v="Accessories"/>
    <s v="Belkin F8E887 USB Wired Ergonomic Keyboard"/>
    <n v="71.975999999999999"/>
    <x v="1"/>
    <n v="0.2"/>
    <x v="3733"/>
  </r>
  <r>
    <n v="4327"/>
    <s v="CA-2013-153346"/>
    <n v="2013"/>
    <d v="2013-01-25T00:00:00"/>
    <d v="2013-01-27T00:00:00"/>
    <s v="First Class"/>
    <x v="422"/>
    <s v="Todd Boyes"/>
    <s v="Corporate"/>
    <x v="0"/>
    <s v="Plainfield"/>
    <s v="New Jersey"/>
    <n v="7060"/>
    <s v="East"/>
    <s v="OFF-AR-10000315"/>
    <x v="1"/>
    <s v="Art"/>
    <s v="Dixon Ticonderoga Maple Cedar Pencil, #2"/>
    <n v="9.2099999999999991"/>
    <x v="1"/>
    <n v="0"/>
    <x v="3734"/>
  </r>
  <r>
    <n v="4328"/>
    <s v="CA-2013-153346"/>
    <n v="2013"/>
    <d v="2013-01-25T00:00:00"/>
    <d v="2013-01-27T00:00:00"/>
    <s v="First Class"/>
    <x v="422"/>
    <s v="Todd Boyes"/>
    <s v="Corporate"/>
    <x v="0"/>
    <s v="Plainfield"/>
    <s v="New Jersey"/>
    <n v="7060"/>
    <s v="East"/>
    <s v="OFF-PA-10000007"/>
    <x v="1"/>
    <s v="Paper"/>
    <s v="Telephone Message Books with Fax/Mobile Section, 4 1/4&quot; x 6&quot;"/>
    <n v="18"/>
    <x v="2"/>
    <n v="0"/>
    <x v="3735"/>
  </r>
  <r>
    <n v="4329"/>
    <s v="CA-2014-118360"/>
    <n v="2014"/>
    <d v="2014-04-02T00:00:00"/>
    <d v="2014-04-08T00:00:00"/>
    <s v="Standard Class"/>
    <x v="547"/>
    <s v="John Castell"/>
    <s v="Consumer"/>
    <x v="0"/>
    <s v="New York City"/>
    <s v="New York"/>
    <n v="10011"/>
    <s v="East"/>
    <s v="OFF-PA-10000791"/>
    <x v="1"/>
    <s v="Paper"/>
    <s v="Wirebound Message Books, Four 2 3/4 x 5 Forms per Page, 200 Sets per Book"/>
    <n v="42.929999999999993"/>
    <x v="6"/>
    <n v="0"/>
    <x v="3736"/>
  </r>
  <r>
    <n v="4330"/>
    <s v="CA-2014-149853"/>
    <n v="2014"/>
    <d v="2014-10-04T00:00:00"/>
    <d v="2014-10-10T00:00:00"/>
    <s v="Standard Class"/>
    <x v="138"/>
    <s v="Patrick O'Brill"/>
    <s v="Consumer"/>
    <x v="0"/>
    <s v="Hialeah"/>
    <s v="Florida"/>
    <n v="33012"/>
    <s v="South"/>
    <s v="OFF-PA-10000556"/>
    <x v="1"/>
    <s v="Paper"/>
    <s v="Xerox 208"/>
    <n v="15.552000000000003"/>
    <x v="1"/>
    <n v="0.2"/>
    <x v="12"/>
  </r>
  <r>
    <n v="4331"/>
    <s v="CA-2014-149853"/>
    <n v="2014"/>
    <d v="2014-10-04T00:00:00"/>
    <d v="2014-10-10T00:00:00"/>
    <s v="Standard Class"/>
    <x v="138"/>
    <s v="Patrick O'Brill"/>
    <s v="Consumer"/>
    <x v="0"/>
    <s v="Hialeah"/>
    <s v="Florida"/>
    <n v="33012"/>
    <s v="South"/>
    <s v="OFF-AP-10000804"/>
    <x v="1"/>
    <s v="Appliances"/>
    <s v="Hoover Portapower Portable Vacuum"/>
    <n v="17.920000000000002"/>
    <x v="2"/>
    <n v="0.2"/>
    <x v="3737"/>
  </r>
  <r>
    <n v="4332"/>
    <s v="CA-2014-107909"/>
    <n v="2014"/>
    <d v="2014-09-02T00:00:00"/>
    <d v="2014-09-07T00:00:00"/>
    <s v="Standard Class"/>
    <x v="286"/>
    <s v="Sung Shariari"/>
    <s v="Consumer"/>
    <x v="0"/>
    <s v="Redmond"/>
    <s v="Washington"/>
    <n v="98052"/>
    <s v="West"/>
    <s v="TEC-AC-10001998"/>
    <x v="2"/>
    <s v="Accessories"/>
    <s v="Logitech LS21 Speaker System - PC Multimedia - 2.1-CH - Wired"/>
    <n v="19.989999999999998"/>
    <x v="7"/>
    <n v="0"/>
    <x v="86"/>
  </r>
  <r>
    <n v="4333"/>
    <s v="CA-2014-107909"/>
    <n v="2014"/>
    <d v="2014-09-02T00:00:00"/>
    <d v="2014-09-07T00:00:00"/>
    <s v="Standard Class"/>
    <x v="286"/>
    <s v="Sung Shariari"/>
    <s v="Consumer"/>
    <x v="0"/>
    <s v="Redmond"/>
    <s v="Washington"/>
    <n v="98052"/>
    <s v="West"/>
    <s v="OFF-BI-10003476"/>
    <x v="1"/>
    <s v="Binders"/>
    <s v="Avery Metallic Poly Binders"/>
    <n v="22.92"/>
    <x v="2"/>
    <n v="0.2"/>
    <x v="3738"/>
  </r>
  <r>
    <n v="4334"/>
    <s v="CA-2012-112375"/>
    <n v="2012"/>
    <d v="2012-12-21T00:00:00"/>
    <d v="2012-12-27T00:00:00"/>
    <s v="Standard Class"/>
    <x v="742"/>
    <s v="Roger Demir"/>
    <s v="Consumer"/>
    <x v="0"/>
    <s v="Daytona Beach"/>
    <s v="Florida"/>
    <n v="32114"/>
    <s v="South"/>
    <s v="TEC-AC-10003237"/>
    <x v="2"/>
    <s v="Accessories"/>
    <s v="Memorex Micro Travel Drive 4 GB"/>
    <n v="50.88"/>
    <x v="5"/>
    <n v="0.2"/>
    <x v="3739"/>
  </r>
  <r>
    <n v="4335"/>
    <s v="CA-2012-112375"/>
    <n v="2012"/>
    <d v="2012-12-21T00:00:00"/>
    <d v="2012-12-27T00:00:00"/>
    <s v="Standard Class"/>
    <x v="742"/>
    <s v="Roger Demir"/>
    <s v="Consumer"/>
    <x v="0"/>
    <s v="Daytona Beach"/>
    <s v="Florida"/>
    <n v="32114"/>
    <s v="South"/>
    <s v="OFF-EN-10003798"/>
    <x v="1"/>
    <s v="Envelopes"/>
    <s v="Recycled Interoffice Envelopes with Re-Use-A-Seal Closure, 10 x 13"/>
    <n v="27.312000000000001"/>
    <x v="0"/>
    <n v="0.2"/>
    <x v="3740"/>
  </r>
  <r>
    <n v="4336"/>
    <s v="CA-2012-154795"/>
    <n v="2012"/>
    <d v="2012-12-20T00:00:00"/>
    <d v="2012-12-24T00:00:00"/>
    <s v="Standard Class"/>
    <x v="47"/>
    <s v="Gary Zandusky"/>
    <s v="Consumer"/>
    <x v="0"/>
    <s v="Bullhead City"/>
    <s v="Arizona"/>
    <n v="86442"/>
    <s v="West"/>
    <s v="OFF-EN-10003068"/>
    <x v="1"/>
    <s v="Envelopes"/>
    <s v="#6 3/4 Gummed Flap White Envelopes"/>
    <n v="7.9200000000000008"/>
    <x v="7"/>
    <n v="0.2"/>
    <x v="2752"/>
  </r>
  <r>
    <n v="4337"/>
    <s v="CA-2012-154795"/>
    <n v="2012"/>
    <d v="2012-12-20T00:00:00"/>
    <d v="2012-12-24T00:00:00"/>
    <s v="Standard Class"/>
    <x v="47"/>
    <s v="Gary Zandusky"/>
    <s v="Consumer"/>
    <x v="0"/>
    <s v="Bullhead City"/>
    <s v="Arizona"/>
    <n v="86442"/>
    <s v="West"/>
    <s v="FUR-FU-10002088"/>
    <x v="0"/>
    <s v="Furnishings"/>
    <s v="Nu-Dell Float Frame 11 x 14 1/2"/>
    <n v="14.368000000000002"/>
    <x v="0"/>
    <n v="0.2"/>
    <x v="2606"/>
  </r>
  <r>
    <n v="4338"/>
    <s v="CA-2012-125234"/>
    <n v="2012"/>
    <d v="2012-11-27T00:00:00"/>
    <d v="2012-12-01T00:00:00"/>
    <s v="Standard Class"/>
    <x v="17"/>
    <s v="Steve Nguyen"/>
    <s v="Home Office"/>
    <x v="0"/>
    <s v="Los Angeles"/>
    <s v="California"/>
    <n v="90049"/>
    <s v="West"/>
    <s v="TEC-AC-10000158"/>
    <x v="2"/>
    <s v="Accessories"/>
    <s v="Sony 64GB Class 10 Micro SDHC R40 Memory Card"/>
    <n v="107.97"/>
    <x v="1"/>
    <n v="0"/>
    <x v="3741"/>
  </r>
  <r>
    <n v="4339"/>
    <s v="CA-2012-125234"/>
    <n v="2012"/>
    <d v="2012-11-27T00:00:00"/>
    <d v="2012-12-01T00:00:00"/>
    <s v="Standard Class"/>
    <x v="17"/>
    <s v="Steve Nguyen"/>
    <s v="Home Office"/>
    <x v="0"/>
    <s v="Los Angeles"/>
    <s v="California"/>
    <n v="90049"/>
    <s v="West"/>
    <s v="OFF-PA-10000482"/>
    <x v="1"/>
    <s v="Paper"/>
    <s v="Snap-A-Way Black Print Carbonless Ruled Speed Letter, Triplicate"/>
    <n v="113.82"/>
    <x v="1"/>
    <n v="0"/>
    <x v="3742"/>
  </r>
  <r>
    <n v="4340"/>
    <s v="CA-2014-133501"/>
    <n v="2014"/>
    <d v="2014-08-28T00:00:00"/>
    <d v="2014-09-02T00:00:00"/>
    <s v="Standard Class"/>
    <x v="729"/>
    <s v="Dana Kaydos"/>
    <s v="Consumer"/>
    <x v="0"/>
    <s v="Franklin"/>
    <s v="Tennessee"/>
    <n v="37064"/>
    <s v="South"/>
    <s v="OFF-PA-10004888"/>
    <x v="1"/>
    <s v="Paper"/>
    <s v="Xerox 217"/>
    <n v="5.1840000000000011"/>
    <x v="7"/>
    <n v="0.2"/>
    <x v="1673"/>
  </r>
  <r>
    <n v="4341"/>
    <s v="US-2011-129609"/>
    <n v="2011"/>
    <d v="2011-03-22T00:00:00"/>
    <d v="2011-03-22T00:00:00"/>
    <s v="Same Day"/>
    <x v="718"/>
    <s v="Vivian Mathis"/>
    <s v="Consumer"/>
    <x v="0"/>
    <s v="Portage"/>
    <s v="Indiana"/>
    <n v="46368"/>
    <s v="Central"/>
    <s v="OFF-AR-10003478"/>
    <x v="1"/>
    <s v="Art"/>
    <s v="Avery Hi-Liter EverBold Pen Style Fluorescent Highlighters, 4/Pack"/>
    <n v="16.28"/>
    <x v="0"/>
    <n v="0"/>
    <x v="1426"/>
  </r>
  <r>
    <n v="4342"/>
    <s v="CA-2014-130309"/>
    <n v="2014"/>
    <d v="2014-12-18T00:00:00"/>
    <d v="2014-12-22T00:00:00"/>
    <s v="Standard Class"/>
    <x v="673"/>
    <s v="Giulietta Baptist"/>
    <s v="Consumer"/>
    <x v="0"/>
    <s v="Arlington"/>
    <s v="Virginia"/>
    <n v="22204"/>
    <s v="South"/>
    <s v="OFF-ST-10003208"/>
    <x v="1"/>
    <s v="Storage"/>
    <s v="Adjustable Depth Letter/Legal Cart"/>
    <n v="544.38"/>
    <x v="1"/>
    <n v="0"/>
    <x v="2826"/>
  </r>
  <r>
    <n v="4343"/>
    <s v="CA-2014-105410"/>
    <n v="2014"/>
    <d v="2014-03-20T00:00:00"/>
    <d v="2014-03-23T00:00:00"/>
    <s v="First Class"/>
    <x v="444"/>
    <s v="Natalie DeCherney"/>
    <s v="Consumer"/>
    <x v="0"/>
    <s v="San Francisco"/>
    <s v="California"/>
    <n v="94110"/>
    <s v="West"/>
    <s v="OFF-BI-10004970"/>
    <x v="1"/>
    <s v="Binders"/>
    <s v="ACCOHIDE 3-Ring Binder, Blue, 1&quot;"/>
    <n v="19.824000000000002"/>
    <x v="5"/>
    <n v="0.2"/>
    <x v="3743"/>
  </r>
  <r>
    <n v="4344"/>
    <s v="CA-2014-105410"/>
    <n v="2014"/>
    <d v="2014-03-20T00:00:00"/>
    <d v="2014-03-23T00:00:00"/>
    <s v="First Class"/>
    <x v="444"/>
    <s v="Natalie DeCherney"/>
    <s v="Consumer"/>
    <x v="0"/>
    <s v="San Francisco"/>
    <s v="California"/>
    <n v="94110"/>
    <s v="West"/>
    <s v="TEC-PH-10000038"/>
    <x v="2"/>
    <s v="Phones"/>
    <s v="Jawbone MINI JAMBOX Wireless Bluetooth Speaker"/>
    <n v="657.50400000000002"/>
    <x v="5"/>
    <n v="0.2"/>
    <x v="3744"/>
  </r>
  <r>
    <n v="4345"/>
    <s v="CA-2014-105410"/>
    <n v="2014"/>
    <d v="2014-03-20T00:00:00"/>
    <d v="2014-03-23T00:00:00"/>
    <s v="First Class"/>
    <x v="444"/>
    <s v="Natalie DeCherney"/>
    <s v="Consumer"/>
    <x v="0"/>
    <s v="San Francisco"/>
    <s v="California"/>
    <n v="94110"/>
    <s v="West"/>
    <s v="TEC-AC-10001552"/>
    <x v="2"/>
    <s v="Accessories"/>
    <s v="Logitech K350 2.4Ghz Wireless Keyboard"/>
    <n v="99.54"/>
    <x v="0"/>
    <n v="0"/>
    <x v="3745"/>
  </r>
  <r>
    <n v="4346"/>
    <s v="CA-2014-105410"/>
    <n v="2014"/>
    <d v="2014-03-20T00:00:00"/>
    <d v="2014-03-23T00:00:00"/>
    <s v="First Class"/>
    <x v="444"/>
    <s v="Natalie DeCherney"/>
    <s v="Consumer"/>
    <x v="0"/>
    <s v="San Francisco"/>
    <s v="California"/>
    <n v="94110"/>
    <s v="West"/>
    <s v="TEC-AC-10002926"/>
    <x v="2"/>
    <s v="Accessories"/>
    <s v="Logitech Wireless Marathon Mouse M705"/>
    <n v="199.96"/>
    <x v="4"/>
    <n v="0"/>
    <x v="3746"/>
  </r>
  <r>
    <n v="4347"/>
    <s v="CA-2013-120355"/>
    <n v="2013"/>
    <d v="2013-09-19T00:00:00"/>
    <d v="2013-09-26T00:00:00"/>
    <s v="Standard Class"/>
    <x v="570"/>
    <s v="Magdelene Morse"/>
    <s v="Consumer"/>
    <x v="0"/>
    <s v="New Rochelle"/>
    <s v="New York"/>
    <n v="10801"/>
    <s v="East"/>
    <s v="FUR-CH-10001394"/>
    <x v="0"/>
    <s v="Chairs"/>
    <s v="Global Leather Executive Chair"/>
    <n v="631.78200000000004"/>
    <x v="0"/>
    <n v="0.1"/>
    <x v="3747"/>
  </r>
  <r>
    <n v="4348"/>
    <s v="CA-2013-120355"/>
    <n v="2013"/>
    <d v="2013-09-19T00:00:00"/>
    <d v="2013-09-26T00:00:00"/>
    <s v="Standard Class"/>
    <x v="570"/>
    <s v="Magdelene Morse"/>
    <s v="Consumer"/>
    <x v="0"/>
    <s v="New Rochelle"/>
    <s v="New York"/>
    <n v="10801"/>
    <s v="East"/>
    <s v="FUR-FU-10004053"/>
    <x v="0"/>
    <s v="Furnishings"/>
    <s v="DAX Two-Tone Silver Metal Document Frame"/>
    <n v="60.72"/>
    <x v="1"/>
    <n v="0"/>
    <x v="3748"/>
  </r>
  <r>
    <n v="4349"/>
    <s v="CA-2014-169894"/>
    <n v="2014"/>
    <d v="2014-11-25T00:00:00"/>
    <d v="2014-11-30T00:00:00"/>
    <s v="Second Class"/>
    <x v="597"/>
    <s v="Mark Van Huff"/>
    <s v="Consumer"/>
    <x v="0"/>
    <s v="Mesa"/>
    <s v="Arizona"/>
    <n v="85204"/>
    <s v="West"/>
    <s v="OFF-BI-10004230"/>
    <x v="1"/>
    <s v="Binders"/>
    <s v="GBC Recycled Grain Textured Covers"/>
    <n v="20.724000000000004"/>
    <x v="0"/>
    <n v="0.7"/>
    <x v="3749"/>
  </r>
  <r>
    <n v="4350"/>
    <s v="CA-2014-169894"/>
    <n v="2014"/>
    <d v="2014-11-25T00:00:00"/>
    <d v="2014-11-30T00:00:00"/>
    <s v="Second Class"/>
    <x v="597"/>
    <s v="Mark Van Huff"/>
    <s v="Consumer"/>
    <x v="0"/>
    <s v="Mesa"/>
    <s v="Arizona"/>
    <n v="85204"/>
    <s v="West"/>
    <s v="OFF-ST-10000060"/>
    <x v="1"/>
    <s v="Storage"/>
    <s v="Fellowes Bankers Box Staxonsteel Drawer File/Stacking System"/>
    <n v="415.87200000000007"/>
    <x v="8"/>
    <n v="0.2"/>
    <x v="3750"/>
  </r>
  <r>
    <n v="4351"/>
    <s v="US-2014-100482"/>
    <n v="2014"/>
    <d v="2014-04-12T00:00:00"/>
    <d v="2014-04-16T00:00:00"/>
    <s v="Standard Class"/>
    <x v="691"/>
    <s v="Jack Lebron"/>
    <s v="Consumer"/>
    <x v="0"/>
    <s v="Lancaster"/>
    <s v="Ohio"/>
    <n v="43130"/>
    <s v="East"/>
    <s v="OFF-ST-10001325"/>
    <x v="1"/>
    <s v="Storage"/>
    <s v="Sterilite Officeware Hinged File Box"/>
    <n v="16.768000000000001"/>
    <x v="0"/>
    <n v="0.2"/>
    <x v="522"/>
  </r>
  <r>
    <n v="4352"/>
    <s v="US-2014-100482"/>
    <n v="2014"/>
    <d v="2014-04-12T00:00:00"/>
    <d v="2014-04-16T00:00:00"/>
    <s v="Standard Class"/>
    <x v="691"/>
    <s v="Jack Lebron"/>
    <s v="Consumer"/>
    <x v="0"/>
    <s v="Lancaster"/>
    <s v="Ohio"/>
    <n v="43130"/>
    <s v="East"/>
    <s v="TEC-AC-10003441"/>
    <x v="2"/>
    <s v="Accessories"/>
    <s v="Kingston Digital DataTraveler 32GB USB 2.0"/>
    <n v="27.12"/>
    <x v="0"/>
    <n v="0.2"/>
    <x v="3751"/>
  </r>
  <r>
    <n v="4353"/>
    <s v="CA-2014-107748"/>
    <n v="2014"/>
    <d v="2014-12-11T00:00:00"/>
    <d v="2014-12-13T00:00:00"/>
    <s v="Second Class"/>
    <x v="743"/>
    <s v="Alex Grayson"/>
    <s v="Consumer"/>
    <x v="0"/>
    <s v="Stockton"/>
    <s v="California"/>
    <n v="95207"/>
    <s v="West"/>
    <s v="TEC-PH-10003215"/>
    <x v="2"/>
    <s v="Phones"/>
    <s v="Jackery Bar Premium Fast-charging Portable Charger"/>
    <n v="95.84"/>
    <x v="4"/>
    <n v="0.2"/>
    <x v="3505"/>
  </r>
  <r>
    <n v="4354"/>
    <s v="CA-2014-107748"/>
    <n v="2014"/>
    <d v="2014-12-11T00:00:00"/>
    <d v="2014-12-13T00:00:00"/>
    <s v="Second Class"/>
    <x v="743"/>
    <s v="Alex Grayson"/>
    <s v="Consumer"/>
    <x v="0"/>
    <s v="Stockton"/>
    <s v="California"/>
    <n v="95207"/>
    <s v="West"/>
    <s v="OFF-PA-10002005"/>
    <x v="1"/>
    <s v="Paper"/>
    <s v="Xerox 225"/>
    <n v="12.96"/>
    <x v="0"/>
    <n v="0"/>
    <x v="91"/>
  </r>
  <r>
    <n v="4355"/>
    <s v="CA-2014-153654"/>
    <n v="2014"/>
    <d v="2014-11-25T00:00:00"/>
    <d v="2014-11-27T00:00:00"/>
    <s v="Second Class"/>
    <x v="550"/>
    <s v="Michael Dominguez"/>
    <s v="Corporate"/>
    <x v="0"/>
    <s v="Asheville"/>
    <s v="North Carolina"/>
    <n v="28806"/>
    <s v="South"/>
    <s v="OFF-BI-10004465"/>
    <x v="1"/>
    <s v="Binders"/>
    <s v="Avery Durable Slant Ring Binders"/>
    <n v="19.008000000000003"/>
    <x v="8"/>
    <n v="0.7"/>
    <x v="3752"/>
  </r>
  <r>
    <n v="4356"/>
    <s v="CA-2012-155600"/>
    <n v="2012"/>
    <d v="2012-12-04T00:00:00"/>
    <d v="2012-12-07T00:00:00"/>
    <s v="Second Class"/>
    <x v="197"/>
    <s v="Rose O'Brian"/>
    <s v="Consumer"/>
    <x v="0"/>
    <s v="Clarksville"/>
    <s v="Tennessee"/>
    <n v="37042"/>
    <s v="South"/>
    <s v="OFF-BI-10000545"/>
    <x v="1"/>
    <s v="Binders"/>
    <s v="GBC Ibimaster 500 Manual ProClick Binding System"/>
    <n v="1598.0580000000002"/>
    <x v="3"/>
    <n v="0.7"/>
    <x v="3753"/>
  </r>
  <r>
    <n v="4357"/>
    <s v="CA-2012-155600"/>
    <n v="2012"/>
    <d v="2012-12-04T00:00:00"/>
    <d v="2012-12-07T00:00:00"/>
    <s v="Second Class"/>
    <x v="197"/>
    <s v="Rose O'Brian"/>
    <s v="Consumer"/>
    <x v="0"/>
    <s v="Clarksville"/>
    <s v="Tennessee"/>
    <n v="37042"/>
    <s v="South"/>
    <s v="OFF-AR-10003752"/>
    <x v="1"/>
    <s v="Art"/>
    <s v="Deluxe Chalkboard Eraser Cleaner"/>
    <n v="36.96"/>
    <x v="4"/>
    <n v="0.2"/>
    <x v="3754"/>
  </r>
  <r>
    <n v="4358"/>
    <s v="CA-2014-162565"/>
    <n v="2014"/>
    <d v="2014-12-12T00:00:00"/>
    <d v="2014-12-12T00:00:00"/>
    <s v="Same Day"/>
    <x v="625"/>
    <s v="Ralph Ritter"/>
    <s v="Consumer"/>
    <x v="0"/>
    <s v="Aurora"/>
    <s v="Illinois"/>
    <n v="60505"/>
    <s v="Central"/>
    <s v="OFF-PA-10001937"/>
    <x v="1"/>
    <s v="Paper"/>
    <s v="Xerox 21"/>
    <n v="10.368000000000002"/>
    <x v="0"/>
    <n v="0.2"/>
    <x v="572"/>
  </r>
  <r>
    <n v="4359"/>
    <s v="CA-2014-162565"/>
    <n v="2014"/>
    <d v="2014-12-12T00:00:00"/>
    <d v="2014-12-12T00:00:00"/>
    <s v="Same Day"/>
    <x v="625"/>
    <s v="Ralph Ritter"/>
    <s v="Consumer"/>
    <x v="0"/>
    <s v="Aurora"/>
    <s v="Illinois"/>
    <n v="60505"/>
    <s v="Central"/>
    <s v="FUR-FU-10004306"/>
    <x v="0"/>
    <s v="Furnishings"/>
    <s v="Electrix Halogen Magnifier Lamp"/>
    <n v="77.720000000000013"/>
    <x v="7"/>
    <n v="0.6"/>
    <x v="3755"/>
  </r>
  <r>
    <n v="4360"/>
    <s v="CA-2014-162565"/>
    <n v="2014"/>
    <d v="2014-12-12T00:00:00"/>
    <d v="2014-12-12T00:00:00"/>
    <s v="Same Day"/>
    <x v="625"/>
    <s v="Ralph Ritter"/>
    <s v="Consumer"/>
    <x v="0"/>
    <s v="Aurora"/>
    <s v="Illinois"/>
    <n v="60505"/>
    <s v="Central"/>
    <s v="FUR-CH-10003973"/>
    <x v="0"/>
    <s v="Chairs"/>
    <s v="GuestStacker Chair with Chrome Finish Legs"/>
    <n v="520.46399999999994"/>
    <x v="0"/>
    <n v="0.3"/>
    <x v="3756"/>
  </r>
  <r>
    <n v="4361"/>
    <s v="CA-2013-127642"/>
    <n v="2013"/>
    <d v="2013-05-22T00:00:00"/>
    <d v="2013-05-24T00:00:00"/>
    <s v="First Class"/>
    <x v="291"/>
    <s v="Christine Phan"/>
    <s v="Corporate"/>
    <x v="0"/>
    <s v="Warwick"/>
    <s v="Rhode Island"/>
    <n v="2886"/>
    <s v="East"/>
    <s v="OFF-PA-10000565"/>
    <x v="1"/>
    <s v="Paper"/>
    <s v="Staples"/>
    <n v="111.96"/>
    <x v="0"/>
    <n v="0"/>
    <x v="1438"/>
  </r>
  <r>
    <n v="4362"/>
    <s v="US-2014-163195"/>
    <n v="2014"/>
    <d v="2014-02-18T00:00:00"/>
    <d v="2014-02-22T00:00:00"/>
    <s v="Second Class"/>
    <x v="328"/>
    <s v="Lauren Leatherbury"/>
    <s v="Consumer"/>
    <x v="0"/>
    <s v="Lafayette"/>
    <s v="Louisiana"/>
    <n v="70506"/>
    <s v="South"/>
    <s v="TEC-PH-10003875"/>
    <x v="2"/>
    <s v="Phones"/>
    <s v="KLD Oscar II Style Snap-on Ultra Thin Side Flip Synthetic Leather Cover Case for HTC One HTC M7"/>
    <n v="29.160000000000004"/>
    <x v="1"/>
    <n v="0"/>
    <x v="3757"/>
  </r>
  <r>
    <n v="4363"/>
    <s v="CA-2014-111332"/>
    <n v="2014"/>
    <d v="2014-05-21T00:00:00"/>
    <d v="2014-05-23T00:00:00"/>
    <s v="Second Class"/>
    <x v="396"/>
    <s v="Nat Carroll"/>
    <s v="Consumer"/>
    <x v="0"/>
    <s v="Fargo"/>
    <s v="North Dakota"/>
    <n v="58103"/>
    <s v="Central"/>
    <s v="OFF-AR-10001953"/>
    <x v="1"/>
    <s v="Art"/>
    <s v="Boston 1645 Deluxe Heavier-Duty Electric Pencil Sharpener"/>
    <n v="131.94"/>
    <x v="1"/>
    <n v="0"/>
    <x v="3758"/>
  </r>
  <r>
    <n v="4364"/>
    <s v="CA-2014-111332"/>
    <n v="2014"/>
    <d v="2014-05-21T00:00:00"/>
    <d v="2014-05-23T00:00:00"/>
    <s v="Second Class"/>
    <x v="396"/>
    <s v="Nat Carroll"/>
    <s v="Consumer"/>
    <x v="0"/>
    <s v="Fargo"/>
    <s v="North Dakota"/>
    <n v="58103"/>
    <s v="Central"/>
    <s v="OFF-AR-10001374"/>
    <x v="1"/>
    <s v="Art"/>
    <s v="BIC Brite Liner Highlighters, Chisel Tip"/>
    <n v="25.92"/>
    <x v="4"/>
    <n v="0"/>
    <x v="3759"/>
  </r>
  <r>
    <n v="4365"/>
    <s v="CA-2014-111332"/>
    <n v="2014"/>
    <d v="2014-05-21T00:00:00"/>
    <d v="2014-05-23T00:00:00"/>
    <s v="Second Class"/>
    <x v="396"/>
    <s v="Nat Carroll"/>
    <s v="Consumer"/>
    <x v="0"/>
    <s v="Fargo"/>
    <s v="North Dakota"/>
    <n v="58103"/>
    <s v="Central"/>
    <s v="OFF-ST-10003816"/>
    <x v="1"/>
    <s v="Storage"/>
    <s v="Fellowes High-Stak Drawer Files"/>
    <n v="704.76"/>
    <x v="4"/>
    <n v="0"/>
    <x v="3760"/>
  </r>
  <r>
    <n v="4366"/>
    <s v="CA-2014-111332"/>
    <n v="2014"/>
    <d v="2014-05-21T00:00:00"/>
    <d v="2014-05-23T00:00:00"/>
    <s v="Second Class"/>
    <x v="396"/>
    <s v="Nat Carroll"/>
    <s v="Consumer"/>
    <x v="0"/>
    <s v="Fargo"/>
    <s v="North Dakota"/>
    <n v="58103"/>
    <s v="Central"/>
    <s v="OFF-FA-10001843"/>
    <x v="1"/>
    <s v="Fasteners"/>
    <s v="Staples"/>
    <n v="7.41"/>
    <x v="1"/>
    <n v="0"/>
    <x v="3761"/>
  </r>
  <r>
    <n v="4367"/>
    <s v="CA-2014-111332"/>
    <n v="2014"/>
    <d v="2014-05-21T00:00:00"/>
    <d v="2014-05-23T00:00:00"/>
    <s v="Second Class"/>
    <x v="396"/>
    <s v="Nat Carroll"/>
    <s v="Consumer"/>
    <x v="0"/>
    <s v="Fargo"/>
    <s v="North Dakota"/>
    <n v="58103"/>
    <s v="Central"/>
    <s v="OFF-AR-10000657"/>
    <x v="1"/>
    <s v="Art"/>
    <s v="Binney &amp; Smith inkTank Desk Highlighter, Chisel Tip, Yellow, 12/Box"/>
    <n v="21.5"/>
    <x v="12"/>
    <n v="0"/>
    <x v="3762"/>
  </r>
  <r>
    <n v="4368"/>
    <s v="CA-2014-117044"/>
    <n v="2014"/>
    <d v="2014-09-12T00:00:00"/>
    <d v="2014-09-14T00:00:00"/>
    <s v="Second Class"/>
    <x v="66"/>
    <s v="Helen Andreada"/>
    <s v="Consumer"/>
    <x v="0"/>
    <s v="Chicago"/>
    <s v="Illinois"/>
    <n v="60623"/>
    <s v="Central"/>
    <s v="OFF-FA-10000936"/>
    <x v="1"/>
    <s v="Fasteners"/>
    <s v="Acco Hot Clips Clips to Go"/>
    <n v="10.528"/>
    <x v="4"/>
    <n v="0.2"/>
    <x v="3763"/>
  </r>
  <r>
    <n v="4369"/>
    <s v="CA-2014-117044"/>
    <n v="2014"/>
    <d v="2014-09-12T00:00:00"/>
    <d v="2014-09-14T00:00:00"/>
    <s v="Second Class"/>
    <x v="66"/>
    <s v="Helen Andreada"/>
    <s v="Consumer"/>
    <x v="0"/>
    <s v="Chicago"/>
    <s v="Illinois"/>
    <n v="60623"/>
    <s v="Central"/>
    <s v="OFF-PA-10003657"/>
    <x v="1"/>
    <s v="Paper"/>
    <s v="Xerox 1927"/>
    <n v="20.544000000000004"/>
    <x v="5"/>
    <n v="0.2"/>
    <x v="3764"/>
  </r>
  <r>
    <n v="4370"/>
    <s v="US-2013-165078"/>
    <n v="2013"/>
    <d v="2013-11-06T00:00:00"/>
    <d v="2013-11-11T00:00:00"/>
    <s v="Standard Class"/>
    <x v="671"/>
    <s v="Michelle Arnett"/>
    <s v="Home Office"/>
    <x v="0"/>
    <s v="Lawrence"/>
    <s v="Indiana"/>
    <n v="46226"/>
    <s v="Central"/>
    <s v="OFF-BI-10001989"/>
    <x v="1"/>
    <s v="Binders"/>
    <s v="Premium Transparent Presentation Covers by GBC"/>
    <n v="104.9"/>
    <x v="2"/>
    <n v="0"/>
    <x v="3765"/>
  </r>
  <r>
    <n v="4371"/>
    <s v="US-2013-165078"/>
    <n v="2013"/>
    <d v="2013-11-06T00:00:00"/>
    <d v="2013-11-11T00:00:00"/>
    <s v="Standard Class"/>
    <x v="671"/>
    <s v="Michelle Arnett"/>
    <s v="Home Office"/>
    <x v="0"/>
    <s v="Lawrence"/>
    <s v="Indiana"/>
    <n v="46226"/>
    <s v="Central"/>
    <s v="OFF-AR-10002987"/>
    <x v="1"/>
    <s v="Art"/>
    <s v="Prismacolor Color Pencil Set"/>
    <n v="39.68"/>
    <x v="0"/>
    <n v="0"/>
    <x v="3766"/>
  </r>
  <r>
    <n v="4372"/>
    <s v="US-2013-165078"/>
    <n v="2013"/>
    <d v="2013-11-06T00:00:00"/>
    <d v="2013-11-11T00:00:00"/>
    <s v="Standard Class"/>
    <x v="671"/>
    <s v="Michelle Arnett"/>
    <s v="Home Office"/>
    <x v="0"/>
    <s v="Lawrence"/>
    <s v="Indiana"/>
    <n v="46226"/>
    <s v="Central"/>
    <s v="OFF-LA-10000414"/>
    <x v="1"/>
    <s v="Labels"/>
    <s v="Avery 503"/>
    <n v="51.75"/>
    <x v="2"/>
    <n v="0"/>
    <x v="2957"/>
  </r>
  <r>
    <n v="4373"/>
    <s v="US-2014-169320"/>
    <n v="2014"/>
    <d v="2014-07-24T00:00:00"/>
    <d v="2014-07-26T00:00:00"/>
    <s v="Second Class"/>
    <x v="23"/>
    <s v="Lena Hernandez"/>
    <s v="Consumer"/>
    <x v="0"/>
    <s v="Elkhart"/>
    <s v="Indiana"/>
    <n v="46514"/>
    <s v="Central"/>
    <s v="OFF-AR-10003602"/>
    <x v="1"/>
    <s v="Art"/>
    <s v="Quartet Omega Colored Chalk, 12/Pack"/>
    <n v="11.68"/>
    <x v="0"/>
    <n v="0"/>
    <x v="3149"/>
  </r>
  <r>
    <n v="4374"/>
    <s v="US-2014-169320"/>
    <n v="2014"/>
    <d v="2014-07-24T00:00:00"/>
    <d v="2014-07-26T00:00:00"/>
    <s v="Second Class"/>
    <x v="23"/>
    <s v="Lena Hernandez"/>
    <s v="Consumer"/>
    <x v="0"/>
    <s v="Elkhart"/>
    <s v="Indiana"/>
    <n v="46514"/>
    <s v="Central"/>
    <s v="TEC-AC-10002550"/>
    <x v="2"/>
    <s v="Accessories"/>
    <s v="Memorex 25GB 6X Branded Blu-Ray Recordable Disc, 30/Pack"/>
    <n v="159.75"/>
    <x v="2"/>
    <n v="0"/>
    <x v="3767"/>
  </r>
  <r>
    <n v="4375"/>
    <s v="CA-2013-158575"/>
    <n v="2013"/>
    <d v="2013-11-19T00:00:00"/>
    <d v="2013-11-25T00:00:00"/>
    <s v="Standard Class"/>
    <x v="115"/>
    <s v="Sean Braxton"/>
    <s v="Corporate"/>
    <x v="0"/>
    <s v="Kent"/>
    <s v="Ohio"/>
    <n v="44240"/>
    <s v="East"/>
    <s v="OFF-AP-10002998"/>
    <x v="1"/>
    <s v="Appliances"/>
    <s v="Holmes 99% HEPA Air Purifier"/>
    <n v="103.96799999999999"/>
    <x v="5"/>
    <n v="0.2"/>
    <x v="3768"/>
  </r>
  <r>
    <n v="4376"/>
    <s v="CA-2011-166954"/>
    <n v="2011"/>
    <d v="2011-04-25T00:00:00"/>
    <d v="2011-04-30T00:00:00"/>
    <s v="Standard Class"/>
    <x v="457"/>
    <s v="Beth Thompson"/>
    <s v="Home Office"/>
    <x v="0"/>
    <s v="San Gabriel"/>
    <s v="California"/>
    <n v="91776"/>
    <s v="West"/>
    <s v="FUR-FU-10003708"/>
    <x v="0"/>
    <s v="Furnishings"/>
    <s v="Tenex Traditional Chairmats for Medium Pile Carpet, Standard Lip, 36&quot; x 48&quot;"/>
    <n v="303.25"/>
    <x v="2"/>
    <n v="0"/>
    <x v="3769"/>
  </r>
  <r>
    <n v="4377"/>
    <s v="CA-2011-166954"/>
    <n v="2011"/>
    <d v="2011-04-25T00:00:00"/>
    <d v="2011-04-30T00:00:00"/>
    <s v="Standard Class"/>
    <x v="457"/>
    <s v="Beth Thompson"/>
    <s v="Home Office"/>
    <x v="0"/>
    <s v="San Gabriel"/>
    <s v="California"/>
    <n v="91776"/>
    <s v="West"/>
    <s v="OFF-AP-10001391"/>
    <x v="1"/>
    <s v="Appliances"/>
    <s v="Kensington 6 Outlet MasterPiece HOMEOFFICE Power Control Center"/>
    <n v="270.71999999999997"/>
    <x v="1"/>
    <n v="0"/>
    <x v="3770"/>
  </r>
  <r>
    <n v="4378"/>
    <s v="CA-2011-166954"/>
    <n v="2011"/>
    <d v="2011-04-25T00:00:00"/>
    <d v="2011-04-30T00:00:00"/>
    <s v="Standard Class"/>
    <x v="457"/>
    <s v="Beth Thompson"/>
    <s v="Home Office"/>
    <x v="0"/>
    <s v="San Gabriel"/>
    <s v="California"/>
    <n v="91776"/>
    <s v="West"/>
    <s v="FUR-CH-10003973"/>
    <x v="0"/>
    <s v="Chairs"/>
    <s v="GuestStacker Chair with Chrome Finish Legs"/>
    <n v="1487.04"/>
    <x v="2"/>
    <n v="0.2"/>
    <x v="3771"/>
  </r>
  <r>
    <n v="4379"/>
    <s v="CA-2012-140830"/>
    <n v="2012"/>
    <d v="2012-11-30T00:00:00"/>
    <d v="2012-12-02T00:00:00"/>
    <s v="Second Class"/>
    <x v="28"/>
    <s v="Paul Stevenson"/>
    <s v="Home Office"/>
    <x v="0"/>
    <s v="Henderson"/>
    <s v="Kentucky"/>
    <n v="42420"/>
    <s v="South"/>
    <s v="OFF-EN-10000461"/>
    <x v="1"/>
    <s v="Envelopes"/>
    <s v="#10- 4 1/8&quot; x 9 1/2&quot; Recycled Envelopes"/>
    <n v="17.48"/>
    <x v="0"/>
    <n v="0"/>
    <x v="2211"/>
  </r>
  <r>
    <n v="4380"/>
    <s v="CA-2012-140830"/>
    <n v="2012"/>
    <d v="2012-11-30T00:00:00"/>
    <d v="2012-12-02T00:00:00"/>
    <s v="Second Class"/>
    <x v="28"/>
    <s v="Paul Stevenson"/>
    <s v="Home Office"/>
    <x v="0"/>
    <s v="Henderson"/>
    <s v="Kentucky"/>
    <n v="42420"/>
    <s v="South"/>
    <s v="OFF-EN-10002831"/>
    <x v="1"/>
    <s v="Envelopes"/>
    <s v="Tyvek  Top-Opening Peel &amp; Seel  Envelopes, Gray"/>
    <n v="71.88"/>
    <x v="0"/>
    <n v="0"/>
    <x v="3772"/>
  </r>
  <r>
    <n v="4381"/>
    <s v="CA-2012-152891"/>
    <n v="2012"/>
    <d v="2012-10-25T00:00:00"/>
    <d v="2012-10-30T00:00:00"/>
    <s v="Standard Class"/>
    <x v="577"/>
    <s v="Trudy Brown"/>
    <s v="Consumer"/>
    <x v="0"/>
    <s v="San Francisco"/>
    <s v="California"/>
    <n v="94110"/>
    <s v="West"/>
    <s v="OFF-AR-10004648"/>
    <x v="1"/>
    <s v="Art"/>
    <s v="Boston 19500 Mighty Mite Electric Pencil Sharpener"/>
    <n v="60.449999999999996"/>
    <x v="1"/>
    <n v="0"/>
    <x v="803"/>
  </r>
  <r>
    <n v="4382"/>
    <s v="CA-2012-152891"/>
    <n v="2012"/>
    <d v="2012-10-25T00:00:00"/>
    <d v="2012-10-30T00:00:00"/>
    <s v="Standard Class"/>
    <x v="577"/>
    <s v="Trudy Brown"/>
    <s v="Consumer"/>
    <x v="0"/>
    <s v="San Francisco"/>
    <s v="California"/>
    <n v="94110"/>
    <s v="West"/>
    <s v="FUR-TA-10001857"/>
    <x v="0"/>
    <s v="Tables"/>
    <s v="Balt Solid Wood Rectangular Table"/>
    <n v="253.17599999999999"/>
    <x v="1"/>
    <n v="0.2"/>
    <x v="3773"/>
  </r>
  <r>
    <n v="4383"/>
    <s v="US-2012-122784"/>
    <n v="2012"/>
    <d v="2012-07-20T00:00:00"/>
    <d v="2012-07-27T00:00:00"/>
    <s v="Standard Class"/>
    <x v="154"/>
    <s v="Russell Applegate"/>
    <s v="Consumer"/>
    <x v="0"/>
    <s v="Highland Park"/>
    <s v="Illinois"/>
    <n v="60035"/>
    <s v="Central"/>
    <s v="OFF-BI-10000546"/>
    <x v="1"/>
    <s v="Binders"/>
    <s v="Avery Durable Binders"/>
    <n v="2.879999999999999"/>
    <x v="2"/>
    <n v="0.8"/>
    <x v="3774"/>
  </r>
  <r>
    <n v="4384"/>
    <s v="US-2012-122784"/>
    <n v="2012"/>
    <d v="2012-07-20T00:00:00"/>
    <d v="2012-07-27T00:00:00"/>
    <s v="Standard Class"/>
    <x v="154"/>
    <s v="Russell Applegate"/>
    <s v="Consumer"/>
    <x v="0"/>
    <s v="Highland Park"/>
    <s v="Illinois"/>
    <n v="60035"/>
    <s v="Central"/>
    <s v="FUR-BO-10004690"/>
    <x v="0"/>
    <s v="Bookcases"/>
    <s v="O'Sullivan Cherrywood Estates Traditional Barrister Bookcase"/>
    <n v="384.94399999999996"/>
    <x v="4"/>
    <n v="0.3"/>
    <x v="3775"/>
  </r>
  <r>
    <n v="4385"/>
    <s v="US-2012-122784"/>
    <n v="2012"/>
    <d v="2012-07-20T00:00:00"/>
    <d v="2012-07-27T00:00:00"/>
    <s v="Standard Class"/>
    <x v="154"/>
    <s v="Russell Applegate"/>
    <s v="Consumer"/>
    <x v="0"/>
    <s v="Highland Park"/>
    <s v="Illinois"/>
    <n v="60035"/>
    <s v="Central"/>
    <s v="TEC-PH-10001557"/>
    <x v="2"/>
    <s v="Phones"/>
    <s v="Pyle PMP37LED"/>
    <n v="153.584"/>
    <x v="0"/>
    <n v="0.2"/>
    <x v="3508"/>
  </r>
  <r>
    <n v="4386"/>
    <s v="US-2012-122784"/>
    <n v="2012"/>
    <d v="2012-07-20T00:00:00"/>
    <d v="2012-07-27T00:00:00"/>
    <s v="Standard Class"/>
    <x v="154"/>
    <s v="Russell Applegate"/>
    <s v="Consumer"/>
    <x v="0"/>
    <s v="Highland Park"/>
    <s v="Illinois"/>
    <n v="60035"/>
    <s v="Central"/>
    <s v="FUR-BO-10002545"/>
    <x v="0"/>
    <s v="Bookcases"/>
    <s v="Atlantic Metals Mobile 3-Shelf Bookcases, Custom Colors"/>
    <n v="913.43000000000006"/>
    <x v="2"/>
    <n v="0.3"/>
    <x v="3776"/>
  </r>
  <r>
    <n v="4387"/>
    <s v="CA-2013-156811"/>
    <n v="2013"/>
    <d v="2013-10-28T00:00:00"/>
    <d v="2013-11-03T00:00:00"/>
    <s v="Standard Class"/>
    <x v="162"/>
    <s v="Bart Pistole"/>
    <s v="Corporate"/>
    <x v="0"/>
    <s v="San Francisco"/>
    <s v="California"/>
    <n v="94122"/>
    <s v="West"/>
    <s v="OFF-AP-10001366"/>
    <x v="1"/>
    <s v="Appliances"/>
    <s v="Staples"/>
    <n v="43.92"/>
    <x v="4"/>
    <n v="0"/>
    <x v="3669"/>
  </r>
  <r>
    <n v="4388"/>
    <s v="CA-2013-156811"/>
    <n v="2013"/>
    <d v="2013-10-28T00:00:00"/>
    <d v="2013-11-03T00:00:00"/>
    <s v="Standard Class"/>
    <x v="162"/>
    <s v="Bart Pistole"/>
    <s v="Corporate"/>
    <x v="0"/>
    <s v="San Francisco"/>
    <s v="California"/>
    <n v="94122"/>
    <s v="West"/>
    <s v="OFF-BI-10001628"/>
    <x v="1"/>
    <s v="Binders"/>
    <s v="Acco Data Flex Cable Posts For Top &amp; Bottom Load Binders, 6&quot; Capacity"/>
    <n v="25.031999999999996"/>
    <x v="1"/>
    <n v="0.2"/>
    <x v="3539"/>
  </r>
  <r>
    <n v="4389"/>
    <s v="CA-2014-111556"/>
    <n v="2014"/>
    <d v="2014-11-21T00:00:00"/>
    <d v="2014-11-23T00:00:00"/>
    <s v="First Class"/>
    <x v="303"/>
    <s v="Carlos Daly"/>
    <s v="Consumer"/>
    <x v="0"/>
    <s v="New York City"/>
    <s v="New York"/>
    <n v="10035"/>
    <s v="East"/>
    <s v="OFF-PA-10003651"/>
    <x v="1"/>
    <s v="Paper"/>
    <s v="Xerox 1968"/>
    <n v="46.76"/>
    <x v="3"/>
    <n v="0"/>
    <x v="1216"/>
  </r>
  <r>
    <n v="4390"/>
    <s v="CA-2014-111556"/>
    <n v="2014"/>
    <d v="2014-11-21T00:00:00"/>
    <d v="2014-11-23T00:00:00"/>
    <s v="First Class"/>
    <x v="303"/>
    <s v="Carlos Daly"/>
    <s v="Consumer"/>
    <x v="0"/>
    <s v="New York City"/>
    <s v="New York"/>
    <n v="10035"/>
    <s v="East"/>
    <s v="FUR-BO-10003159"/>
    <x v="0"/>
    <s v="Bookcases"/>
    <s v="Sauder Camden County Collection Libraries, Planked Cherry Finish"/>
    <n v="183.96800000000002"/>
    <x v="0"/>
    <n v="0.2"/>
    <x v="3777"/>
  </r>
  <r>
    <n v="4391"/>
    <s v="CA-2014-111556"/>
    <n v="2014"/>
    <d v="2014-11-21T00:00:00"/>
    <d v="2014-11-23T00:00:00"/>
    <s v="First Class"/>
    <x v="303"/>
    <s v="Carlos Daly"/>
    <s v="Consumer"/>
    <x v="0"/>
    <s v="New York City"/>
    <s v="New York"/>
    <n v="10035"/>
    <s v="East"/>
    <s v="TEC-PH-10001459"/>
    <x v="2"/>
    <s v="Phones"/>
    <s v="Samsung Galaxy Mega 6.3"/>
    <n v="1259.97"/>
    <x v="1"/>
    <n v="0"/>
    <x v="3710"/>
  </r>
  <r>
    <n v="4392"/>
    <s v="CA-2014-111556"/>
    <n v="2014"/>
    <d v="2014-11-21T00:00:00"/>
    <d v="2014-11-23T00:00:00"/>
    <s v="First Class"/>
    <x v="303"/>
    <s v="Carlos Daly"/>
    <s v="Consumer"/>
    <x v="0"/>
    <s v="New York City"/>
    <s v="New York"/>
    <n v="10035"/>
    <s v="East"/>
    <s v="OFF-AR-10004602"/>
    <x v="1"/>
    <s v="Art"/>
    <s v="Boston KS Multi-Size Manual Pencil Sharpener"/>
    <n v="68.97"/>
    <x v="1"/>
    <n v="0"/>
    <x v="3778"/>
  </r>
  <r>
    <n v="4393"/>
    <s v="CA-2013-108868"/>
    <n v="2013"/>
    <d v="2013-09-09T00:00:00"/>
    <d v="2013-09-13T00:00:00"/>
    <s v="Standard Class"/>
    <x v="10"/>
    <s v="Ken Black"/>
    <s v="Corporate"/>
    <x v="0"/>
    <s v="Dallas"/>
    <s v="Texas"/>
    <n v="75081"/>
    <s v="Central"/>
    <s v="OFF-AR-10001953"/>
    <x v="1"/>
    <s v="Art"/>
    <s v="Boston 1645 Deluxe Heavier-Duty Electric Pencil Sharpener"/>
    <n v="70.367999999999995"/>
    <x v="0"/>
    <n v="0.2"/>
    <x v="478"/>
  </r>
  <r>
    <n v="4394"/>
    <s v="CA-2013-108868"/>
    <n v="2013"/>
    <d v="2013-09-09T00:00:00"/>
    <d v="2013-09-13T00:00:00"/>
    <s v="Standard Class"/>
    <x v="10"/>
    <s v="Ken Black"/>
    <s v="Corporate"/>
    <x v="0"/>
    <s v="Dallas"/>
    <s v="Texas"/>
    <n v="75081"/>
    <s v="Central"/>
    <s v="TEC-PH-10000923"/>
    <x v="2"/>
    <s v="Phones"/>
    <s v="Belkin SportFit Armband For iPhone 5s/5c, Fuchsia"/>
    <n v="59.960000000000008"/>
    <x v="2"/>
    <n v="0.2"/>
    <x v="3779"/>
  </r>
  <r>
    <n v="4395"/>
    <s v="CA-2011-142965"/>
    <n v="2011"/>
    <d v="2011-07-20T00:00:00"/>
    <d v="2011-07-20T00:00:00"/>
    <s v="Same Day"/>
    <x v="573"/>
    <s v="Scot Wooten"/>
    <s v="Consumer"/>
    <x v="0"/>
    <s v="Springfield"/>
    <s v="Ohio"/>
    <n v="45503"/>
    <s v="East"/>
    <s v="OFF-ST-10002583"/>
    <x v="1"/>
    <s v="Storage"/>
    <s v="Fellowes Neat Ideas Storage Cubes"/>
    <n v="25.983999999999998"/>
    <x v="7"/>
    <n v="0.2"/>
    <x v="3780"/>
  </r>
  <r>
    <n v="4396"/>
    <s v="CA-2011-142965"/>
    <n v="2011"/>
    <d v="2011-07-20T00:00:00"/>
    <d v="2011-07-20T00:00:00"/>
    <s v="Same Day"/>
    <x v="573"/>
    <s v="Scot Wooten"/>
    <s v="Consumer"/>
    <x v="0"/>
    <s v="Springfield"/>
    <s v="Ohio"/>
    <n v="45503"/>
    <s v="East"/>
    <s v="OFF-BI-10000977"/>
    <x v="1"/>
    <s v="Binders"/>
    <s v="Ibico Plastic Spiral Binding Combs"/>
    <n v="27.360000000000003"/>
    <x v="1"/>
    <n v="0.7"/>
    <x v="3781"/>
  </r>
  <r>
    <n v="4397"/>
    <s v="CA-2013-148740"/>
    <n v="2013"/>
    <d v="2013-11-16T00:00:00"/>
    <d v="2013-11-20T00:00:00"/>
    <s v="Standard Class"/>
    <x v="706"/>
    <s v="Anna Häberlin"/>
    <s v="Corporate"/>
    <x v="0"/>
    <s v="San Diego"/>
    <s v="California"/>
    <n v="92024"/>
    <s v="West"/>
    <s v="TEC-PH-10002549"/>
    <x v="2"/>
    <s v="Phones"/>
    <s v="Polycom SoundPoint IP 450 VoIP phone"/>
    <n v="361.37600000000003"/>
    <x v="0"/>
    <n v="0.2"/>
    <x v="3782"/>
  </r>
  <r>
    <n v="4398"/>
    <s v="US-2011-138758"/>
    <n v="2011"/>
    <d v="2011-07-07T00:00:00"/>
    <d v="2011-07-11T00:00:00"/>
    <s v="Standard Class"/>
    <x v="252"/>
    <s v="John Lee"/>
    <s v="Consumer"/>
    <x v="0"/>
    <s v="Philadelphia"/>
    <s v="Pennsylvania"/>
    <n v="19120"/>
    <s v="East"/>
    <s v="FUR-CH-10002880"/>
    <x v="0"/>
    <s v="Chairs"/>
    <s v="Global High-Back Leather Tilter, Burgundy"/>
    <n v="172.18599999999998"/>
    <x v="0"/>
    <n v="0.3"/>
    <x v="3783"/>
  </r>
  <r>
    <n v="4399"/>
    <s v="US-2011-138758"/>
    <n v="2011"/>
    <d v="2011-07-07T00:00:00"/>
    <d v="2011-07-11T00:00:00"/>
    <s v="Standard Class"/>
    <x v="252"/>
    <s v="John Lee"/>
    <s v="Consumer"/>
    <x v="0"/>
    <s v="Philadelphia"/>
    <s v="Pennsylvania"/>
    <n v="19120"/>
    <s v="East"/>
    <s v="FUR-FU-10003039"/>
    <x v="0"/>
    <s v="Furnishings"/>
    <s v="Howard Miller 11-1/2&quot; Diameter Grantwood Wall Clock"/>
    <n v="69.00800000000001"/>
    <x v="0"/>
    <n v="0.2"/>
    <x v="3784"/>
  </r>
  <r>
    <n v="4400"/>
    <s v="CA-2013-131737"/>
    <n v="2013"/>
    <d v="2013-03-18T00:00:00"/>
    <d v="2013-03-18T00:00:00"/>
    <s v="Same Day"/>
    <x v="47"/>
    <s v="Gary Zandusky"/>
    <s v="Consumer"/>
    <x v="0"/>
    <s v="Columbia"/>
    <s v="Maryland"/>
    <n v="21044"/>
    <s v="East"/>
    <s v="OFF-EN-10003055"/>
    <x v="1"/>
    <s v="Envelopes"/>
    <s v="Blue String-Tie &amp; Button Interoffice Envelopes, 10 x 13"/>
    <n v="199.89999999999998"/>
    <x v="2"/>
    <n v="0"/>
    <x v="3785"/>
  </r>
  <r>
    <n v="4401"/>
    <s v="CA-2013-131737"/>
    <n v="2013"/>
    <d v="2013-03-18T00:00:00"/>
    <d v="2013-03-18T00:00:00"/>
    <s v="Same Day"/>
    <x v="47"/>
    <s v="Gary Zandusky"/>
    <s v="Consumer"/>
    <x v="0"/>
    <s v="Columbia"/>
    <s v="Maryland"/>
    <n v="21044"/>
    <s v="East"/>
    <s v="OFF-AP-10002945"/>
    <x v="1"/>
    <s v="Appliances"/>
    <s v="Honeywell Enviracaire Portable HEPA Air Cleaner for 17' x 22' Room"/>
    <n v="901.94999999999993"/>
    <x v="1"/>
    <n v="0"/>
    <x v="3786"/>
  </r>
  <r>
    <n v="4402"/>
    <s v="CA-2013-131737"/>
    <n v="2013"/>
    <d v="2013-03-18T00:00:00"/>
    <d v="2013-03-18T00:00:00"/>
    <s v="Same Day"/>
    <x v="47"/>
    <s v="Gary Zandusky"/>
    <s v="Consumer"/>
    <x v="0"/>
    <s v="Columbia"/>
    <s v="Maryland"/>
    <n v="21044"/>
    <s v="East"/>
    <s v="FUR-FU-10004306"/>
    <x v="0"/>
    <s v="Furnishings"/>
    <s v="Electrix Halogen Magnifier Lamp"/>
    <n v="971.5"/>
    <x v="2"/>
    <n v="0"/>
    <x v="3787"/>
  </r>
  <r>
    <n v="4403"/>
    <s v="CA-2013-114538"/>
    <n v="2013"/>
    <d v="2013-12-27T00:00:00"/>
    <d v="2013-12-28T00:00:00"/>
    <s v="First Class"/>
    <x v="116"/>
    <s v="Roy Collins"/>
    <s v="Consumer"/>
    <x v="0"/>
    <s v="Colorado Springs"/>
    <s v="Colorado"/>
    <n v="80906"/>
    <s v="West"/>
    <s v="OFF-AR-10002445"/>
    <x v="1"/>
    <s v="Art"/>
    <s v="SANFORD Major Accent Highlighters"/>
    <n v="11.328000000000001"/>
    <x v="0"/>
    <n v="0.2"/>
    <x v="3788"/>
  </r>
  <r>
    <n v="4404"/>
    <s v="CA-2011-127936"/>
    <n v="2011"/>
    <d v="2011-09-02T00:00:00"/>
    <d v="2011-09-04T00:00:00"/>
    <s v="First Class"/>
    <x v="52"/>
    <s v="Clay Ludtke"/>
    <s v="Consumer"/>
    <x v="0"/>
    <s v="New York City"/>
    <s v="New York"/>
    <n v="10009"/>
    <s v="East"/>
    <s v="OFF-AR-10002445"/>
    <x v="1"/>
    <s v="Art"/>
    <s v="SANFORD Major Accent Highlighters"/>
    <n v="21.240000000000002"/>
    <x v="1"/>
    <n v="0"/>
    <x v="3789"/>
  </r>
  <r>
    <n v="4405"/>
    <s v="CA-2012-164336"/>
    <n v="2012"/>
    <d v="2012-07-05T00:00:00"/>
    <d v="2012-07-10T00:00:00"/>
    <s v="Standard Class"/>
    <x v="596"/>
    <s v="Mitch Webber"/>
    <s v="Consumer"/>
    <x v="0"/>
    <s v="Philadelphia"/>
    <s v="Pennsylvania"/>
    <n v="19140"/>
    <s v="East"/>
    <s v="TEC-AC-10002345"/>
    <x v="2"/>
    <s v="Accessories"/>
    <s v="HP Standard 104 key PS/2 Keyboard"/>
    <n v="34.800000000000004"/>
    <x v="1"/>
    <n v="0.2"/>
    <x v="3790"/>
  </r>
  <r>
    <n v="4406"/>
    <s v="CA-2012-164336"/>
    <n v="2012"/>
    <d v="2012-07-05T00:00:00"/>
    <d v="2012-07-10T00:00:00"/>
    <s v="Standard Class"/>
    <x v="596"/>
    <s v="Mitch Webber"/>
    <s v="Consumer"/>
    <x v="0"/>
    <s v="Philadelphia"/>
    <s v="Pennsylvania"/>
    <n v="19140"/>
    <s v="East"/>
    <s v="OFF-ST-10001558"/>
    <x v="1"/>
    <s v="Storage"/>
    <s v="Acco Perma 4000 Stacking Storage Drawers"/>
    <n v="38.975999999999999"/>
    <x v="1"/>
    <n v="0.2"/>
    <x v="2565"/>
  </r>
  <r>
    <n v="4407"/>
    <s v="CA-2013-100041"/>
    <n v="2013"/>
    <d v="2013-11-21T00:00:00"/>
    <d v="2013-11-26T00:00:00"/>
    <s v="Standard Class"/>
    <x v="541"/>
    <s v="Barbara Fisher"/>
    <s v="Corporate"/>
    <x v="0"/>
    <s v="Columbus"/>
    <s v="Indiana"/>
    <n v="47201"/>
    <s v="Central"/>
    <s v="OFF-PA-10001622"/>
    <x v="1"/>
    <s v="Paper"/>
    <s v="Ampad Poly Cover Wirebound Steno Book, 6&quot; x 9&quot; Assorted Colors, Gregg Ruled"/>
    <n v="9.08"/>
    <x v="0"/>
    <n v="0"/>
    <x v="3791"/>
  </r>
  <r>
    <n v="4408"/>
    <s v="CA-2013-100041"/>
    <n v="2013"/>
    <d v="2013-11-21T00:00:00"/>
    <d v="2013-11-26T00:00:00"/>
    <s v="Standard Class"/>
    <x v="541"/>
    <s v="Barbara Fisher"/>
    <s v="Corporate"/>
    <x v="0"/>
    <s v="Columbus"/>
    <s v="Indiana"/>
    <n v="47201"/>
    <s v="Central"/>
    <s v="OFF-PA-10000418"/>
    <x v="1"/>
    <s v="Paper"/>
    <s v="Xerox 189"/>
    <n v="314.54999999999995"/>
    <x v="1"/>
    <n v="0"/>
    <x v="1969"/>
  </r>
  <r>
    <n v="4409"/>
    <s v="CA-2013-100041"/>
    <n v="2013"/>
    <d v="2013-11-21T00:00:00"/>
    <d v="2013-11-26T00:00:00"/>
    <s v="Standard Class"/>
    <x v="541"/>
    <s v="Barbara Fisher"/>
    <s v="Corporate"/>
    <x v="0"/>
    <s v="Columbus"/>
    <s v="Indiana"/>
    <n v="47201"/>
    <s v="Central"/>
    <s v="OFF-BI-10000343"/>
    <x v="1"/>
    <s v="Binders"/>
    <s v="Pressboard Covers with Storage Hooks, 9 1/2&quot; x 11&quot;, Light Blue"/>
    <n v="4.91"/>
    <x v="7"/>
    <n v="0"/>
    <x v="3792"/>
  </r>
  <r>
    <n v="4410"/>
    <s v="US-2011-154879"/>
    <n v="2011"/>
    <d v="2011-05-06T00:00:00"/>
    <d v="2011-05-11T00:00:00"/>
    <s v="Standard Class"/>
    <x v="17"/>
    <s v="Steve Nguyen"/>
    <s v="Home Office"/>
    <x v="0"/>
    <s v="Los Angeles"/>
    <s v="California"/>
    <n v="90004"/>
    <s v="West"/>
    <s v="OFF-LA-10004425"/>
    <x v="1"/>
    <s v="Labels"/>
    <s v="Staples"/>
    <n v="5.78"/>
    <x v="0"/>
    <n v="0"/>
    <x v="2357"/>
  </r>
  <r>
    <n v="4411"/>
    <s v="US-2011-154879"/>
    <n v="2011"/>
    <d v="2011-05-06T00:00:00"/>
    <d v="2011-05-11T00:00:00"/>
    <s v="Standard Class"/>
    <x v="17"/>
    <s v="Steve Nguyen"/>
    <s v="Home Office"/>
    <x v="0"/>
    <s v="Los Angeles"/>
    <s v="California"/>
    <n v="90004"/>
    <s v="West"/>
    <s v="OFF-AR-10001897"/>
    <x v="1"/>
    <s v="Art"/>
    <s v="Model L Table or Wall-Mount Pencil Sharpener"/>
    <n v="107.94"/>
    <x v="5"/>
    <n v="0"/>
    <x v="3793"/>
  </r>
  <r>
    <n v="4412"/>
    <s v="CA-2011-130624"/>
    <n v="2011"/>
    <d v="2011-06-21T00:00:00"/>
    <d v="2011-06-24T00:00:00"/>
    <s v="First Class"/>
    <x v="509"/>
    <s v="Toby Braunhardt"/>
    <s v="Consumer"/>
    <x v="0"/>
    <s v="New York City"/>
    <s v="New York"/>
    <n v="10024"/>
    <s v="East"/>
    <s v="OFF-PA-10003883"/>
    <x v="1"/>
    <s v="Paper"/>
    <s v="Message Book, Phone, Wirebound Standard Line Memo, 2 3/4&quot; X 5&quot;"/>
    <n v="19.649999999999999"/>
    <x v="1"/>
    <n v="0"/>
    <x v="1942"/>
  </r>
  <r>
    <n v="4413"/>
    <s v="CA-2011-130624"/>
    <n v="2011"/>
    <d v="2011-06-21T00:00:00"/>
    <d v="2011-06-24T00:00:00"/>
    <s v="First Class"/>
    <x v="509"/>
    <s v="Toby Braunhardt"/>
    <s v="Consumer"/>
    <x v="0"/>
    <s v="New York City"/>
    <s v="New York"/>
    <n v="10024"/>
    <s v="East"/>
    <s v="TEC-PH-10003963"/>
    <x v="2"/>
    <s v="Phones"/>
    <s v="GE 2-Jack Phone Line Splitter"/>
    <n v="617.97"/>
    <x v="1"/>
    <n v="0"/>
    <x v="3794"/>
  </r>
  <r>
    <n v="4414"/>
    <s v="CA-2011-130624"/>
    <n v="2011"/>
    <d v="2011-06-21T00:00:00"/>
    <d v="2011-06-24T00:00:00"/>
    <s v="First Class"/>
    <x v="509"/>
    <s v="Toby Braunhardt"/>
    <s v="Consumer"/>
    <x v="0"/>
    <s v="New York City"/>
    <s v="New York"/>
    <n v="10024"/>
    <s v="East"/>
    <s v="OFF-AP-10001303"/>
    <x v="1"/>
    <s v="Appliances"/>
    <s v="Holmes Cool Mist Humidifier for the Whole House with 8-Gallon Output per Day, Extended Life Filter"/>
    <n v="59.699999999999996"/>
    <x v="1"/>
    <n v="0"/>
    <x v="3795"/>
  </r>
  <r>
    <n v="4415"/>
    <s v="CA-2014-132339"/>
    <n v="2014"/>
    <d v="2014-08-20T00:00:00"/>
    <d v="2014-08-24T00:00:00"/>
    <s v="Standard Class"/>
    <x v="80"/>
    <s v="Jennifer Braxton"/>
    <s v="Corporate"/>
    <x v="0"/>
    <s v="Lawrence"/>
    <s v="Massachusetts"/>
    <n v="1841"/>
    <s v="East"/>
    <s v="OFF-BI-10003925"/>
    <x v="1"/>
    <s v="Binders"/>
    <s v="Fellowes PB300 Plastic Comb Binding Machine"/>
    <n v="387.99"/>
    <x v="7"/>
    <n v="0"/>
    <x v="3796"/>
  </r>
  <r>
    <n v="4416"/>
    <s v="CA-2011-153983"/>
    <n v="2011"/>
    <d v="2011-11-29T00:00:00"/>
    <d v="2011-12-06T00:00:00"/>
    <s v="Standard Class"/>
    <x v="117"/>
    <s v="Alan Hwang"/>
    <s v="Consumer"/>
    <x v="0"/>
    <s v="San Francisco"/>
    <s v="California"/>
    <n v="94122"/>
    <s v="West"/>
    <s v="TEC-PH-10004586"/>
    <x v="2"/>
    <s v="Phones"/>
    <s v="Wilson SignalBoost 841262 DB PRO Amplifier Kit"/>
    <n v="575.91999999999996"/>
    <x v="0"/>
    <n v="0.2"/>
    <x v="1226"/>
  </r>
  <r>
    <n v="4417"/>
    <s v="CA-2011-153983"/>
    <n v="2011"/>
    <d v="2011-11-29T00:00:00"/>
    <d v="2011-12-06T00:00:00"/>
    <s v="Standard Class"/>
    <x v="117"/>
    <s v="Alan Hwang"/>
    <s v="Consumer"/>
    <x v="0"/>
    <s v="San Francisco"/>
    <s v="California"/>
    <n v="94122"/>
    <s v="West"/>
    <s v="OFF-FA-10003495"/>
    <x v="1"/>
    <s v="Fasteners"/>
    <s v="Staples"/>
    <n v="30.4"/>
    <x v="2"/>
    <n v="0"/>
    <x v="3797"/>
  </r>
  <r>
    <n v="4418"/>
    <s v="CA-2014-112900"/>
    <n v="2014"/>
    <d v="2014-04-10T00:00:00"/>
    <d v="2014-04-13T00:00:00"/>
    <s v="Second Class"/>
    <x v="107"/>
    <s v="Ken Lonsdale"/>
    <s v="Consumer"/>
    <x v="0"/>
    <s v="Detroit"/>
    <s v="Michigan"/>
    <n v="48205"/>
    <s v="Central"/>
    <s v="OFF-BI-10002867"/>
    <x v="1"/>
    <s v="Binders"/>
    <s v="GBC Recycled Regency Composition Covers"/>
    <n v="478.24"/>
    <x v="8"/>
    <n v="0"/>
    <x v="3798"/>
  </r>
  <r>
    <n v="4419"/>
    <s v="CA-2011-160157"/>
    <n v="2011"/>
    <d v="2011-12-20T00:00:00"/>
    <d v="2011-12-27T00:00:00"/>
    <s v="Standard Class"/>
    <x v="708"/>
    <s v="Mark Hamilton"/>
    <s v="Consumer"/>
    <x v="0"/>
    <s v="Hamilton"/>
    <s v="Ohio"/>
    <n v="45011"/>
    <s v="East"/>
    <s v="FUR-FU-10003773"/>
    <x v="0"/>
    <s v="Furnishings"/>
    <s v="Eldon Cleatmat Plus Chair Mats for High Pile Carpets"/>
    <n v="190.84800000000001"/>
    <x v="1"/>
    <n v="0.2"/>
    <x v="3799"/>
  </r>
  <r>
    <n v="4420"/>
    <s v="CA-2011-139633"/>
    <n v="2011"/>
    <d v="2011-12-17T00:00:00"/>
    <d v="2011-12-24T00:00:00"/>
    <s v="Standard Class"/>
    <x v="685"/>
    <s v="Erin Creighton"/>
    <s v="Consumer"/>
    <x v="0"/>
    <s v="Columbus"/>
    <s v="Ohio"/>
    <n v="43229"/>
    <s v="East"/>
    <s v="OFF-BI-10002954"/>
    <x v="1"/>
    <s v="Binders"/>
    <s v="Newell 3-Hole Punched Plastic Slotted Magazine Holders for Binders"/>
    <n v="5.4840000000000009"/>
    <x v="4"/>
    <n v="0.7"/>
    <x v="3800"/>
  </r>
  <r>
    <n v="4421"/>
    <s v="CA-2012-163090"/>
    <n v="2012"/>
    <d v="2012-11-17T00:00:00"/>
    <d v="2012-11-21T00:00:00"/>
    <s v="Second Class"/>
    <x v="348"/>
    <s v="Greg Hansen"/>
    <s v="Consumer"/>
    <x v="0"/>
    <s v="Chicago"/>
    <s v="Illinois"/>
    <n v="60610"/>
    <s v="Central"/>
    <s v="OFF-SU-10002537"/>
    <x v="1"/>
    <s v="Supplies"/>
    <s v="Acme Box Cutter Scissors"/>
    <n v="40.92"/>
    <x v="2"/>
    <n v="0.2"/>
    <x v="3801"/>
  </r>
  <r>
    <n v="4422"/>
    <s v="CA-2011-117016"/>
    <n v="2011"/>
    <d v="2011-03-04T00:00:00"/>
    <d v="2011-03-09T00:00:00"/>
    <s v="Standard Class"/>
    <x v="183"/>
    <s v="Sanjit Chand"/>
    <s v="Consumer"/>
    <x v="0"/>
    <s v="Margate"/>
    <s v="Florida"/>
    <n v="33063"/>
    <s v="South"/>
    <s v="OFF-AR-10001374"/>
    <x v="1"/>
    <s v="Art"/>
    <s v="BIC Brite Liner Highlighters, Chisel Tip"/>
    <n v="15.552000000000003"/>
    <x v="1"/>
    <n v="0.2"/>
    <x v="3802"/>
  </r>
  <r>
    <n v="4423"/>
    <s v="CA-2014-159464"/>
    <n v="2014"/>
    <d v="2014-05-19T00:00:00"/>
    <d v="2014-05-20T00:00:00"/>
    <s v="First Class"/>
    <x v="422"/>
    <s v="Todd Boyes"/>
    <s v="Corporate"/>
    <x v="0"/>
    <s v="Sandy Springs"/>
    <s v="Georgia"/>
    <n v="30328"/>
    <s v="South"/>
    <s v="OFF-AP-10001492"/>
    <x v="1"/>
    <s v="Appliances"/>
    <s v="Acco Six-Outlet Power Strip, 4' Cord Length"/>
    <n v="17.239999999999998"/>
    <x v="0"/>
    <n v="0"/>
    <x v="3803"/>
  </r>
  <r>
    <n v="4424"/>
    <s v="CA-2014-159464"/>
    <n v="2014"/>
    <d v="2014-05-19T00:00:00"/>
    <d v="2014-05-20T00:00:00"/>
    <s v="First Class"/>
    <x v="422"/>
    <s v="Todd Boyes"/>
    <s v="Corporate"/>
    <x v="0"/>
    <s v="Sandy Springs"/>
    <s v="Georgia"/>
    <n v="30328"/>
    <s v="South"/>
    <s v="FUR-BO-10003546"/>
    <x v="0"/>
    <s v="Bookcases"/>
    <s v="Hon 4-Shelf Metal Bookcases"/>
    <n v="302.94"/>
    <x v="1"/>
    <n v="0"/>
    <x v="3804"/>
  </r>
  <r>
    <n v="4425"/>
    <s v="CA-2014-159464"/>
    <n v="2014"/>
    <d v="2014-05-19T00:00:00"/>
    <d v="2014-05-20T00:00:00"/>
    <s v="First Class"/>
    <x v="422"/>
    <s v="Todd Boyes"/>
    <s v="Corporate"/>
    <x v="0"/>
    <s v="Sandy Springs"/>
    <s v="Georgia"/>
    <n v="30328"/>
    <s v="South"/>
    <s v="TEC-PH-10002185"/>
    <x v="2"/>
    <s v="Phones"/>
    <s v="QVS USB Car Charger 2-Port 2.1Amp for iPod/iPhone/iPad/iPad 2/iPad 3"/>
    <n v="34.75"/>
    <x v="2"/>
    <n v="0"/>
    <x v="3805"/>
  </r>
  <r>
    <n v="4426"/>
    <s v="CA-2014-159464"/>
    <n v="2014"/>
    <d v="2014-05-19T00:00:00"/>
    <d v="2014-05-20T00:00:00"/>
    <s v="First Class"/>
    <x v="422"/>
    <s v="Todd Boyes"/>
    <s v="Corporate"/>
    <x v="0"/>
    <s v="Sandy Springs"/>
    <s v="Georgia"/>
    <n v="30328"/>
    <s v="South"/>
    <s v="OFF-BI-10000315"/>
    <x v="1"/>
    <s v="Binders"/>
    <s v="Poly Designer Cover &amp; Back"/>
    <n v="113.94"/>
    <x v="5"/>
    <n v="0"/>
    <x v="3806"/>
  </r>
  <r>
    <n v="4427"/>
    <s v="CA-2014-159464"/>
    <n v="2014"/>
    <d v="2014-05-19T00:00:00"/>
    <d v="2014-05-20T00:00:00"/>
    <s v="First Class"/>
    <x v="422"/>
    <s v="Todd Boyes"/>
    <s v="Corporate"/>
    <x v="0"/>
    <s v="Sandy Springs"/>
    <s v="Georgia"/>
    <n v="30328"/>
    <s v="South"/>
    <s v="TEC-PH-10002350"/>
    <x v="2"/>
    <s v="Phones"/>
    <s v="Apple EarPods with Remote and Mic"/>
    <n v="55.98"/>
    <x v="0"/>
    <n v="0"/>
    <x v="3807"/>
  </r>
  <r>
    <n v="4428"/>
    <s v="US-2014-103226"/>
    <n v="2014"/>
    <d v="2014-09-23T00:00:00"/>
    <d v="2014-09-29T00:00:00"/>
    <s v="Standard Class"/>
    <x v="694"/>
    <s v="David Wiener"/>
    <s v="Corporate"/>
    <x v="0"/>
    <s v="Albuquerque"/>
    <s v="New Mexico"/>
    <n v="87105"/>
    <s v="West"/>
    <s v="OFF-PA-10002666"/>
    <x v="1"/>
    <s v="Paper"/>
    <s v="Southworth 25% Cotton Linen-Finish Paper &amp; Envelopes"/>
    <n v="27.18"/>
    <x v="1"/>
    <n v="0"/>
    <x v="3808"/>
  </r>
  <r>
    <n v="4429"/>
    <s v="CA-2014-119452"/>
    <n v="2014"/>
    <d v="2014-03-22T00:00:00"/>
    <d v="2014-03-28T00:00:00"/>
    <s v="Standard Class"/>
    <x v="52"/>
    <s v="Clay Ludtke"/>
    <s v="Consumer"/>
    <x v="0"/>
    <s v="Tulsa"/>
    <s v="Oklahoma"/>
    <n v="74133"/>
    <s v="Central"/>
    <s v="FUR-CH-10004495"/>
    <x v="0"/>
    <s v="Chairs"/>
    <s v="Global Leather and Oak Executive Chair, Black"/>
    <n v="1805.88"/>
    <x v="5"/>
    <n v="0"/>
    <x v="3809"/>
  </r>
  <r>
    <n v="4430"/>
    <s v="CA-2014-147725"/>
    <n v="2014"/>
    <d v="2014-09-15T00:00:00"/>
    <d v="2014-09-15T00:00:00"/>
    <s v="Same Day"/>
    <x v="299"/>
    <s v="Liz Thompson"/>
    <s v="Consumer"/>
    <x v="0"/>
    <s v="Orange"/>
    <s v="New Jersey"/>
    <n v="7050"/>
    <s v="East"/>
    <s v="OFF-AR-10001725"/>
    <x v="1"/>
    <s v="Art"/>
    <s v="Boston Home &amp; Office Model 2000 Electric Pencil Sharpeners"/>
    <n v="70.949999999999989"/>
    <x v="1"/>
    <n v="0"/>
    <x v="3810"/>
  </r>
  <r>
    <n v="4431"/>
    <s v="CA-2013-168893"/>
    <n v="2013"/>
    <d v="2013-11-04T00:00:00"/>
    <d v="2013-11-09T00:00:00"/>
    <s v="Second Class"/>
    <x v="275"/>
    <s v="Arthur Prichep"/>
    <s v="Consumer"/>
    <x v="0"/>
    <s v="Henderson"/>
    <s v="Kentucky"/>
    <n v="42420"/>
    <s v="South"/>
    <s v="OFF-FA-10002280"/>
    <x v="1"/>
    <s v="Fasteners"/>
    <s v="Advantus Plastic Paper Clips"/>
    <n v="20"/>
    <x v="4"/>
    <n v="0"/>
    <x v="3811"/>
  </r>
  <r>
    <n v="4432"/>
    <s v="CA-2013-168893"/>
    <n v="2013"/>
    <d v="2013-11-04T00:00:00"/>
    <d v="2013-11-09T00:00:00"/>
    <s v="Second Class"/>
    <x v="275"/>
    <s v="Arthur Prichep"/>
    <s v="Consumer"/>
    <x v="0"/>
    <s v="Henderson"/>
    <s v="Kentucky"/>
    <n v="42420"/>
    <s v="South"/>
    <s v="OFF-AR-10001770"/>
    <x v="1"/>
    <s v="Art"/>
    <s v="Economy #2 Pencils"/>
    <n v="7.98"/>
    <x v="1"/>
    <n v="0"/>
    <x v="3812"/>
  </r>
  <r>
    <n v="4433"/>
    <s v="CA-2013-168893"/>
    <n v="2013"/>
    <d v="2013-11-04T00:00:00"/>
    <d v="2013-11-09T00:00:00"/>
    <s v="Second Class"/>
    <x v="275"/>
    <s v="Arthur Prichep"/>
    <s v="Consumer"/>
    <x v="0"/>
    <s v="Henderson"/>
    <s v="Kentucky"/>
    <n v="42420"/>
    <s v="South"/>
    <s v="FUR-FU-10002885"/>
    <x v="0"/>
    <s v="Furnishings"/>
    <s v="Magna Visual Magnetic Picture Hangers"/>
    <n v="24.1"/>
    <x v="2"/>
    <n v="0"/>
    <x v="939"/>
  </r>
  <r>
    <n v="4434"/>
    <s v="CA-2013-168893"/>
    <n v="2013"/>
    <d v="2013-11-04T00:00:00"/>
    <d v="2013-11-09T00:00:00"/>
    <s v="Second Class"/>
    <x v="275"/>
    <s v="Arthur Prichep"/>
    <s v="Consumer"/>
    <x v="0"/>
    <s v="Henderson"/>
    <s v="Kentucky"/>
    <n v="42420"/>
    <s v="South"/>
    <s v="OFF-AR-10003772"/>
    <x v="1"/>
    <s v="Art"/>
    <s v="Boston 16750 Black Compact Battery Pencil Sharpener"/>
    <n v="8.75"/>
    <x v="7"/>
    <n v="0"/>
    <x v="3813"/>
  </r>
  <r>
    <n v="4435"/>
    <s v="CA-2013-168893"/>
    <n v="2013"/>
    <d v="2013-11-04T00:00:00"/>
    <d v="2013-11-09T00:00:00"/>
    <s v="Second Class"/>
    <x v="275"/>
    <s v="Arthur Prichep"/>
    <s v="Consumer"/>
    <x v="0"/>
    <s v="Henderson"/>
    <s v="Kentucky"/>
    <n v="42420"/>
    <s v="South"/>
    <s v="FUR-TA-10003392"/>
    <x v="0"/>
    <s v="Tables"/>
    <s v="Global Adaptabilities Conference Tables"/>
    <n v="842.94"/>
    <x v="1"/>
    <n v="0"/>
    <x v="3814"/>
  </r>
  <r>
    <n v="4436"/>
    <s v="CA-2013-163398"/>
    <n v="2013"/>
    <d v="2013-05-04T00:00:00"/>
    <d v="2013-05-09T00:00:00"/>
    <s v="Standard Class"/>
    <x v="558"/>
    <s v="Christy Brittain"/>
    <s v="Consumer"/>
    <x v="0"/>
    <s v="Chicago"/>
    <s v="Illinois"/>
    <n v="60653"/>
    <s v="Central"/>
    <s v="OFF-BI-10000014"/>
    <x v="1"/>
    <s v="Binders"/>
    <s v="Heavy-Duty E-Z-D Binders"/>
    <n v="2.1819999999999995"/>
    <x v="7"/>
    <n v="0.8"/>
    <x v="3815"/>
  </r>
  <r>
    <n v="4437"/>
    <s v="CA-2013-163398"/>
    <n v="2013"/>
    <d v="2013-05-04T00:00:00"/>
    <d v="2013-05-09T00:00:00"/>
    <s v="Standard Class"/>
    <x v="558"/>
    <s v="Christy Brittain"/>
    <s v="Consumer"/>
    <x v="0"/>
    <s v="Chicago"/>
    <s v="Illinois"/>
    <n v="60653"/>
    <s v="Central"/>
    <s v="OFF-AR-10003217"/>
    <x v="1"/>
    <s v="Art"/>
    <s v="Newell 316"/>
    <n v="27.384"/>
    <x v="3"/>
    <n v="0.2"/>
    <x v="3816"/>
  </r>
  <r>
    <n v="4438"/>
    <s v="CA-2013-163398"/>
    <n v="2013"/>
    <d v="2013-05-04T00:00:00"/>
    <d v="2013-05-09T00:00:00"/>
    <s v="Standard Class"/>
    <x v="558"/>
    <s v="Christy Brittain"/>
    <s v="Consumer"/>
    <x v="0"/>
    <s v="Chicago"/>
    <s v="Illinois"/>
    <n v="60653"/>
    <s v="Central"/>
    <s v="OFF-AP-10002403"/>
    <x v="1"/>
    <s v="Appliances"/>
    <s v="Acco Smartsocket Color-Coded Six-Outlet AC Adapter Model Surge Protectors"/>
    <n v="26.405999999999992"/>
    <x v="1"/>
    <n v="0.8"/>
    <x v="3817"/>
  </r>
  <r>
    <n v="4439"/>
    <s v="CA-2013-162726"/>
    <n v="2013"/>
    <d v="2013-12-28T00:00:00"/>
    <d v="2014-01-03T00:00:00"/>
    <s v="Standard Class"/>
    <x v="363"/>
    <s v="Meg Tillman"/>
    <s v="Consumer"/>
    <x v="0"/>
    <s v="Port Arthur"/>
    <s v="Texas"/>
    <n v="77642"/>
    <s v="Central"/>
    <s v="OFF-PA-10001972"/>
    <x v="1"/>
    <s v="Paper"/>
    <s v="Xerox 214"/>
    <n v="10.368000000000002"/>
    <x v="0"/>
    <n v="0.2"/>
    <x v="572"/>
  </r>
  <r>
    <n v="4440"/>
    <s v="CA-2013-162726"/>
    <n v="2013"/>
    <d v="2013-12-28T00:00:00"/>
    <d v="2014-01-03T00:00:00"/>
    <s v="Standard Class"/>
    <x v="363"/>
    <s v="Meg Tillman"/>
    <s v="Consumer"/>
    <x v="0"/>
    <s v="Port Arthur"/>
    <s v="Texas"/>
    <n v="77642"/>
    <s v="Central"/>
    <s v="OFF-PA-10004041"/>
    <x v="1"/>
    <s v="Paper"/>
    <s v="It's Hot Message Books with Stickers, 2 3/4&quot; x 5&quot;"/>
    <n v="23.680000000000003"/>
    <x v="4"/>
    <n v="0.2"/>
    <x v="1267"/>
  </r>
  <r>
    <n v="4441"/>
    <s v="US-2013-111290"/>
    <n v="2013"/>
    <d v="2013-07-23T00:00:00"/>
    <d v="2013-07-27T00:00:00"/>
    <s v="Standard Class"/>
    <x v="589"/>
    <s v="Dennis Kane"/>
    <s v="Consumer"/>
    <x v="0"/>
    <s v="Westland"/>
    <s v="Michigan"/>
    <n v="48185"/>
    <s v="Central"/>
    <s v="TEC-AC-10004975"/>
    <x v="2"/>
    <s v="Accessories"/>
    <s v="Plantronics Audio 995 Wireless Stereo Headset"/>
    <n v="109.95"/>
    <x v="7"/>
    <n v="0"/>
    <x v="3818"/>
  </r>
  <r>
    <n v="4442"/>
    <s v="US-2013-111290"/>
    <n v="2013"/>
    <d v="2013-07-23T00:00:00"/>
    <d v="2013-07-27T00:00:00"/>
    <s v="Standard Class"/>
    <x v="589"/>
    <s v="Dennis Kane"/>
    <s v="Consumer"/>
    <x v="0"/>
    <s v="Westland"/>
    <s v="Michigan"/>
    <n v="48185"/>
    <s v="Central"/>
    <s v="OFF-ST-10001932"/>
    <x v="1"/>
    <s v="Storage"/>
    <s v="Fellowes Staxonsteel Drawer Files"/>
    <n v="965.84999999999991"/>
    <x v="2"/>
    <n v="0"/>
    <x v="3819"/>
  </r>
  <r>
    <n v="4443"/>
    <s v="US-2013-111290"/>
    <n v="2013"/>
    <d v="2013-07-23T00:00:00"/>
    <d v="2013-07-27T00:00:00"/>
    <s v="Standard Class"/>
    <x v="589"/>
    <s v="Dennis Kane"/>
    <s v="Consumer"/>
    <x v="0"/>
    <s v="Westland"/>
    <s v="Michigan"/>
    <n v="48185"/>
    <s v="Central"/>
    <s v="OFF-AR-10001761"/>
    <x v="1"/>
    <s v="Art"/>
    <s v="Avery Hi-Liter Smear-Safe Highlighters"/>
    <n v="29.2"/>
    <x v="2"/>
    <n v="0"/>
    <x v="3820"/>
  </r>
  <r>
    <n v="4444"/>
    <s v="US-2013-111290"/>
    <n v="2013"/>
    <d v="2013-07-23T00:00:00"/>
    <d v="2013-07-27T00:00:00"/>
    <s v="Standard Class"/>
    <x v="589"/>
    <s v="Dennis Kane"/>
    <s v="Consumer"/>
    <x v="0"/>
    <s v="Westland"/>
    <s v="Michigan"/>
    <n v="48185"/>
    <s v="Central"/>
    <s v="OFF-PA-10002262"/>
    <x v="1"/>
    <s v="Paper"/>
    <s v="Xerox 192"/>
    <n v="32.400000000000006"/>
    <x v="2"/>
    <n v="0"/>
    <x v="56"/>
  </r>
  <r>
    <n v="4445"/>
    <s v="US-2011-147704"/>
    <n v="2011"/>
    <d v="2011-11-16T00:00:00"/>
    <d v="2011-11-21T00:00:00"/>
    <s v="Standard Class"/>
    <x v="256"/>
    <s v="Steven Roelle"/>
    <s v="Home Office"/>
    <x v="0"/>
    <s v="Bloomington"/>
    <s v="Indiana"/>
    <n v="47401"/>
    <s v="Central"/>
    <s v="OFF-EN-10004483"/>
    <x v="1"/>
    <s v="Envelopes"/>
    <s v="#10 White Business Envelopes,4 1/8 x 9 1/2"/>
    <n v="78.349999999999994"/>
    <x v="2"/>
    <n v="0"/>
    <x v="2808"/>
  </r>
  <r>
    <n v="4446"/>
    <s v="US-2011-147704"/>
    <n v="2011"/>
    <d v="2011-11-16T00:00:00"/>
    <d v="2011-11-21T00:00:00"/>
    <s v="Standard Class"/>
    <x v="256"/>
    <s v="Steven Roelle"/>
    <s v="Home Office"/>
    <x v="0"/>
    <s v="Bloomington"/>
    <s v="Indiana"/>
    <n v="47401"/>
    <s v="Central"/>
    <s v="OFF-PA-10003270"/>
    <x v="1"/>
    <s v="Paper"/>
    <s v="Xerox 1954"/>
    <n v="31.68"/>
    <x v="5"/>
    <n v="0"/>
    <x v="3821"/>
  </r>
  <r>
    <n v="4447"/>
    <s v="US-2011-147704"/>
    <n v="2011"/>
    <d v="2011-11-16T00:00:00"/>
    <d v="2011-11-21T00:00:00"/>
    <s v="Standard Class"/>
    <x v="256"/>
    <s v="Steven Roelle"/>
    <s v="Home Office"/>
    <x v="0"/>
    <s v="Bloomington"/>
    <s v="Indiana"/>
    <n v="47401"/>
    <s v="Central"/>
    <s v="OFF-BI-10001634"/>
    <x v="1"/>
    <s v="Binders"/>
    <s v="Wilson Jones Active Use Binders"/>
    <n v="29.12"/>
    <x v="4"/>
    <n v="0"/>
    <x v="3822"/>
  </r>
  <r>
    <n v="4448"/>
    <s v="US-2011-147704"/>
    <n v="2011"/>
    <d v="2011-11-16T00:00:00"/>
    <d v="2011-11-21T00:00:00"/>
    <s v="Standard Class"/>
    <x v="256"/>
    <s v="Steven Roelle"/>
    <s v="Home Office"/>
    <x v="0"/>
    <s v="Bloomington"/>
    <s v="Indiana"/>
    <n v="47401"/>
    <s v="Central"/>
    <s v="OFF-ST-10000675"/>
    <x v="1"/>
    <s v="Storage"/>
    <s v="File Shuttle II and Handi-File, Black"/>
    <n v="169.45"/>
    <x v="2"/>
    <n v="0"/>
    <x v="3823"/>
  </r>
  <r>
    <n v="4449"/>
    <s v="CA-2012-121965"/>
    <n v="2012"/>
    <d v="2012-06-19T00:00:00"/>
    <d v="2012-06-23T00:00:00"/>
    <s v="Standard Class"/>
    <x v="109"/>
    <s v="Logan Haushalter"/>
    <s v="Consumer"/>
    <x v="0"/>
    <s v="Los Angeles"/>
    <s v="California"/>
    <n v="90032"/>
    <s v="West"/>
    <s v="FUR-FU-10000732"/>
    <x v="0"/>
    <s v="Furnishings"/>
    <s v="Eldon 200 Class Desk Accessories"/>
    <n v="12.56"/>
    <x v="0"/>
    <n v="0"/>
    <x v="3824"/>
  </r>
  <r>
    <n v="4450"/>
    <s v="CA-2012-121965"/>
    <n v="2012"/>
    <d v="2012-06-19T00:00:00"/>
    <d v="2012-06-23T00:00:00"/>
    <s v="Standard Class"/>
    <x v="109"/>
    <s v="Logan Haushalter"/>
    <s v="Consumer"/>
    <x v="0"/>
    <s v="Los Angeles"/>
    <s v="California"/>
    <n v="90032"/>
    <s v="West"/>
    <s v="OFF-PA-10004355"/>
    <x v="1"/>
    <s v="Paper"/>
    <s v="Xerox 231"/>
    <n v="6.48"/>
    <x v="7"/>
    <n v="0"/>
    <x v="90"/>
  </r>
  <r>
    <n v="4451"/>
    <s v="CA-2012-121965"/>
    <n v="2012"/>
    <d v="2012-06-19T00:00:00"/>
    <d v="2012-06-23T00:00:00"/>
    <s v="Standard Class"/>
    <x v="109"/>
    <s v="Logan Haushalter"/>
    <s v="Consumer"/>
    <x v="0"/>
    <s v="Los Angeles"/>
    <s v="California"/>
    <n v="90032"/>
    <s v="West"/>
    <s v="OFF-EN-10000056"/>
    <x v="1"/>
    <s v="Envelopes"/>
    <s v="Cameo Buff Policy Envelopes"/>
    <n v="186.69"/>
    <x v="1"/>
    <n v="0"/>
    <x v="755"/>
  </r>
  <r>
    <n v="4452"/>
    <s v="CA-2013-147137"/>
    <n v="2013"/>
    <d v="2013-07-05T00:00:00"/>
    <d v="2013-07-07T00:00:00"/>
    <s v="First Class"/>
    <x v="731"/>
    <s v="Anna Andreadi"/>
    <s v="Consumer"/>
    <x v="0"/>
    <s v="San Francisco"/>
    <s v="California"/>
    <n v="94109"/>
    <s v="West"/>
    <s v="FUR-FU-10000221"/>
    <x v="0"/>
    <s v="Furnishings"/>
    <s v="Master Caster Door Stop, Brown"/>
    <n v="25.4"/>
    <x v="2"/>
    <n v="0"/>
    <x v="3825"/>
  </r>
  <r>
    <n v="4453"/>
    <s v="CA-2013-147137"/>
    <n v="2013"/>
    <d v="2013-07-05T00:00:00"/>
    <d v="2013-07-07T00:00:00"/>
    <s v="First Class"/>
    <x v="731"/>
    <s v="Anna Andreadi"/>
    <s v="Consumer"/>
    <x v="0"/>
    <s v="San Francisco"/>
    <s v="California"/>
    <n v="94109"/>
    <s v="West"/>
    <s v="OFF-EN-10003567"/>
    <x v="1"/>
    <s v="Envelopes"/>
    <s v="Inter-Office Recycled Envelopes, Brown Kraft, Button-String,10&quot; x 13&quot; , 100/Box"/>
    <n v="43.96"/>
    <x v="0"/>
    <n v="0"/>
    <x v="3826"/>
  </r>
  <r>
    <n v="4454"/>
    <s v="CA-2013-147137"/>
    <n v="2013"/>
    <d v="2013-07-05T00:00:00"/>
    <d v="2013-07-07T00:00:00"/>
    <s v="First Class"/>
    <x v="731"/>
    <s v="Anna Andreadi"/>
    <s v="Consumer"/>
    <x v="0"/>
    <s v="San Francisco"/>
    <s v="California"/>
    <n v="94109"/>
    <s v="West"/>
    <s v="FUR-BO-10001811"/>
    <x v="0"/>
    <s v="Bookcases"/>
    <s v="Atlantic Metals Mobile 5-Shelf Bookcases, Custom Colors"/>
    <n v="1279.165"/>
    <x v="2"/>
    <n v="0.15"/>
    <x v="3827"/>
  </r>
  <r>
    <n v="4455"/>
    <s v="CA-2013-147137"/>
    <n v="2013"/>
    <d v="2013-07-05T00:00:00"/>
    <d v="2013-07-07T00:00:00"/>
    <s v="First Class"/>
    <x v="731"/>
    <s v="Anna Andreadi"/>
    <s v="Consumer"/>
    <x v="0"/>
    <s v="San Francisco"/>
    <s v="California"/>
    <n v="94109"/>
    <s v="West"/>
    <s v="OFF-ST-10002486"/>
    <x v="1"/>
    <s v="Storage"/>
    <s v="Eldon Shelf Savers Cubes and Bins"/>
    <n v="27.92"/>
    <x v="4"/>
    <n v="0"/>
    <x v="3828"/>
  </r>
  <r>
    <n v="4456"/>
    <s v="US-2012-146745"/>
    <n v="2012"/>
    <d v="2012-09-03T00:00:00"/>
    <d v="2012-09-08T00:00:00"/>
    <s v="Standard Class"/>
    <x v="357"/>
    <s v="Ann Steele"/>
    <s v="Home Office"/>
    <x v="0"/>
    <s v="San Francisco"/>
    <s v="California"/>
    <n v="94110"/>
    <s v="West"/>
    <s v="FUR-CH-10002372"/>
    <x v="0"/>
    <s v="Chairs"/>
    <s v="Office Star - Ergonomically Designed Knee Chair"/>
    <n v="129.56800000000001"/>
    <x v="0"/>
    <n v="0.2"/>
    <x v="3829"/>
  </r>
  <r>
    <n v="4457"/>
    <s v="US-2012-146745"/>
    <n v="2012"/>
    <d v="2012-09-03T00:00:00"/>
    <d v="2012-09-08T00:00:00"/>
    <s v="Standard Class"/>
    <x v="357"/>
    <s v="Ann Steele"/>
    <s v="Home Office"/>
    <x v="0"/>
    <s v="San Francisco"/>
    <s v="California"/>
    <n v="94110"/>
    <s v="West"/>
    <s v="OFF-BI-10003274"/>
    <x v="1"/>
    <s v="Binders"/>
    <s v="Avery Durable Slant Ring Binders, No Labels"/>
    <n v="6.3680000000000003"/>
    <x v="0"/>
    <n v="0.2"/>
    <x v="3830"/>
  </r>
  <r>
    <n v="4458"/>
    <s v="CA-2014-115175"/>
    <n v="2014"/>
    <d v="2014-08-08T00:00:00"/>
    <d v="2014-08-13T00:00:00"/>
    <s v="Standard Class"/>
    <x v="430"/>
    <s v="Matt Collins"/>
    <s v="Consumer"/>
    <x v="0"/>
    <s v="San Jose"/>
    <s v="California"/>
    <n v="95123"/>
    <s v="West"/>
    <s v="OFF-PA-10001878"/>
    <x v="1"/>
    <s v="Paper"/>
    <s v="Xerox 1891"/>
    <n v="244.54999999999998"/>
    <x v="2"/>
    <n v="0"/>
    <x v="1770"/>
  </r>
  <r>
    <n v="4459"/>
    <s v="CA-2014-105851"/>
    <n v="2014"/>
    <d v="2014-03-14T00:00:00"/>
    <d v="2014-03-21T00:00:00"/>
    <s v="Standard Class"/>
    <x v="339"/>
    <s v="Sanjit Engle"/>
    <s v="Consumer"/>
    <x v="0"/>
    <s v="Denver"/>
    <s v="Colorado"/>
    <n v="80219"/>
    <s v="West"/>
    <s v="OFF-SU-10002881"/>
    <x v="1"/>
    <s v="Supplies"/>
    <s v="Martin Yale Chadless Opener Electric Letter Opener"/>
    <n v="1332.4960000000001"/>
    <x v="0"/>
    <n v="0.2"/>
    <x v="3831"/>
  </r>
  <r>
    <n v="4460"/>
    <s v="US-2014-125717"/>
    <n v="2014"/>
    <d v="2014-09-29T00:00:00"/>
    <d v="2014-10-02T00:00:00"/>
    <s v="First Class"/>
    <x v="284"/>
    <s v="Darrin Sayre"/>
    <s v="Home Office"/>
    <x v="0"/>
    <s v="Aurora"/>
    <s v="Colorado"/>
    <n v="80013"/>
    <s v="West"/>
    <s v="FUR-FU-10001979"/>
    <x v="0"/>
    <s v="Furnishings"/>
    <s v="Dana Halogen Swing-Arm Architect Lamp"/>
    <n v="32.776000000000003"/>
    <x v="7"/>
    <n v="0.2"/>
    <x v="3832"/>
  </r>
  <r>
    <n v="4461"/>
    <s v="US-2014-125717"/>
    <n v="2014"/>
    <d v="2014-09-29T00:00:00"/>
    <d v="2014-10-02T00:00:00"/>
    <s v="First Class"/>
    <x v="284"/>
    <s v="Darrin Sayre"/>
    <s v="Home Office"/>
    <x v="0"/>
    <s v="Aurora"/>
    <s v="Colorado"/>
    <n v="80013"/>
    <s v="West"/>
    <s v="OFF-ST-10001522"/>
    <x v="1"/>
    <s v="Storage"/>
    <s v="Gould Plastics 18-Pocket Panel Bin, 34w x 5-1/4d x 20-1/2h"/>
    <n v="147.184"/>
    <x v="0"/>
    <n v="0.2"/>
    <x v="3078"/>
  </r>
  <r>
    <n v="4462"/>
    <s v="US-2014-125717"/>
    <n v="2014"/>
    <d v="2014-09-29T00:00:00"/>
    <d v="2014-10-02T00:00:00"/>
    <s v="First Class"/>
    <x v="284"/>
    <s v="Darrin Sayre"/>
    <s v="Home Office"/>
    <x v="0"/>
    <s v="Aurora"/>
    <s v="Colorado"/>
    <n v="80013"/>
    <s v="West"/>
    <s v="TEC-AC-10003657"/>
    <x v="2"/>
    <s v="Accessories"/>
    <s v="Lenovo 17-Key USB Numeric Keypad"/>
    <n v="54.384000000000007"/>
    <x v="0"/>
    <n v="0.2"/>
    <x v="159"/>
  </r>
  <r>
    <n v="4463"/>
    <s v="US-2014-125717"/>
    <n v="2014"/>
    <d v="2014-09-29T00:00:00"/>
    <d v="2014-10-02T00:00:00"/>
    <s v="First Class"/>
    <x v="284"/>
    <s v="Darrin Sayre"/>
    <s v="Home Office"/>
    <x v="0"/>
    <s v="Aurora"/>
    <s v="Colorado"/>
    <n v="80013"/>
    <s v="West"/>
    <s v="OFF-BI-10001718"/>
    <x v="1"/>
    <s v="Binders"/>
    <s v="GBC DocuBind P50 Personal Binding Machine"/>
    <n v="76.77600000000001"/>
    <x v="4"/>
    <n v="0.7"/>
    <x v="2148"/>
  </r>
  <r>
    <n v="4464"/>
    <s v="US-2014-125717"/>
    <n v="2014"/>
    <d v="2014-09-29T00:00:00"/>
    <d v="2014-10-02T00:00:00"/>
    <s v="First Class"/>
    <x v="284"/>
    <s v="Darrin Sayre"/>
    <s v="Home Office"/>
    <x v="0"/>
    <s v="Aurora"/>
    <s v="Colorado"/>
    <n v="80013"/>
    <s v="West"/>
    <s v="OFF-PA-10003022"/>
    <x v="1"/>
    <s v="Paper"/>
    <s v="Xerox 1992"/>
    <n v="14.352000000000002"/>
    <x v="1"/>
    <n v="0.2"/>
    <x v="1186"/>
  </r>
  <r>
    <n v="4465"/>
    <s v="US-2014-125717"/>
    <n v="2014"/>
    <d v="2014-09-29T00:00:00"/>
    <d v="2014-10-02T00:00:00"/>
    <s v="First Class"/>
    <x v="284"/>
    <s v="Darrin Sayre"/>
    <s v="Home Office"/>
    <x v="0"/>
    <s v="Aurora"/>
    <s v="Colorado"/>
    <n v="80013"/>
    <s v="West"/>
    <s v="OFF-AP-10000891"/>
    <x v="1"/>
    <s v="Appliances"/>
    <s v="Kensington 7 Outlet MasterPiece HOMEOFFICE Power Control Center"/>
    <n v="209.79200000000003"/>
    <x v="0"/>
    <n v="0.2"/>
    <x v="3833"/>
  </r>
  <r>
    <n v="4466"/>
    <s v="CA-2012-163895"/>
    <n v="2012"/>
    <d v="2012-08-07T00:00:00"/>
    <d v="2012-08-11T00:00:00"/>
    <s v="Standard Class"/>
    <x v="374"/>
    <s v="Noel Staavos"/>
    <s v="Corporate"/>
    <x v="0"/>
    <s v="Boise"/>
    <s v="Idaho"/>
    <n v="83704"/>
    <s v="West"/>
    <s v="OFF-BI-10004970"/>
    <x v="1"/>
    <s v="Binders"/>
    <s v="ACCOHIDE 3-Ring Binder, Blue, 1&quot;"/>
    <n v="3.3040000000000003"/>
    <x v="7"/>
    <n v="0.2"/>
    <x v="3834"/>
  </r>
  <r>
    <n v="4467"/>
    <s v="CA-2014-168641"/>
    <n v="2014"/>
    <d v="2014-11-25T00:00:00"/>
    <d v="2014-12-02T00:00:00"/>
    <s v="Standard Class"/>
    <x v="567"/>
    <s v="Kelly Andreada"/>
    <s v="Consumer"/>
    <x v="0"/>
    <s v="New York City"/>
    <s v="New York"/>
    <n v="10035"/>
    <s v="East"/>
    <s v="OFF-AR-10003759"/>
    <x v="1"/>
    <s v="Art"/>
    <s v="Crayola Anti Dust Chalk, 12/Pack"/>
    <n v="16.38"/>
    <x v="6"/>
    <n v="0"/>
    <x v="3835"/>
  </r>
  <r>
    <n v="4468"/>
    <s v="CA-2014-168641"/>
    <n v="2014"/>
    <d v="2014-11-25T00:00:00"/>
    <d v="2014-12-02T00:00:00"/>
    <s v="Standard Class"/>
    <x v="567"/>
    <s v="Kelly Andreada"/>
    <s v="Consumer"/>
    <x v="0"/>
    <s v="New York City"/>
    <s v="New York"/>
    <n v="10035"/>
    <s v="East"/>
    <s v="OFF-EN-10003001"/>
    <x v="1"/>
    <s v="Envelopes"/>
    <s v="Ames Color-File Green Diamond Border X-ray Mailers"/>
    <n v="167.96"/>
    <x v="0"/>
    <n v="0"/>
    <x v="1292"/>
  </r>
  <r>
    <n v="4469"/>
    <s v="CA-2014-168641"/>
    <n v="2014"/>
    <d v="2014-11-25T00:00:00"/>
    <d v="2014-12-02T00:00:00"/>
    <s v="Standard Class"/>
    <x v="567"/>
    <s v="Kelly Andreada"/>
    <s v="Consumer"/>
    <x v="0"/>
    <s v="New York City"/>
    <s v="New York"/>
    <n v="10035"/>
    <s v="East"/>
    <s v="FUR-BO-10000780"/>
    <x v="0"/>
    <s v="Bookcases"/>
    <s v="O'Sullivan Plantations 2-Door Library in Landvery Oak"/>
    <n v="321.56799999999998"/>
    <x v="0"/>
    <n v="0.2"/>
    <x v="3836"/>
  </r>
  <r>
    <n v="4470"/>
    <s v="CA-2014-168641"/>
    <n v="2014"/>
    <d v="2014-11-25T00:00:00"/>
    <d v="2014-12-02T00:00:00"/>
    <s v="Standard Class"/>
    <x v="567"/>
    <s v="Kelly Andreada"/>
    <s v="Consumer"/>
    <x v="0"/>
    <s v="New York City"/>
    <s v="New York"/>
    <n v="10035"/>
    <s v="East"/>
    <s v="OFF-PA-10001972"/>
    <x v="1"/>
    <s v="Paper"/>
    <s v="Xerox 214"/>
    <n v="12.96"/>
    <x v="0"/>
    <n v="0"/>
    <x v="91"/>
  </r>
  <r>
    <n v="4471"/>
    <s v="CA-2014-156895"/>
    <n v="2014"/>
    <d v="2014-05-09T00:00:00"/>
    <d v="2014-05-13T00:00:00"/>
    <s v="Standard Class"/>
    <x v="137"/>
    <s v="Don Jones"/>
    <s v="Corporate"/>
    <x v="0"/>
    <s v="Philadelphia"/>
    <s v="Pennsylvania"/>
    <n v="19140"/>
    <s v="East"/>
    <s v="FUR-CH-10003535"/>
    <x v="0"/>
    <s v="Chairs"/>
    <s v="Global Armless Task Chair, Royal Blue"/>
    <n v="128.05799999999999"/>
    <x v="1"/>
    <n v="0.3"/>
    <x v="3837"/>
  </r>
  <r>
    <n v="4472"/>
    <s v="CA-2014-121300"/>
    <n v="2014"/>
    <d v="2014-09-30T00:00:00"/>
    <d v="2014-09-30T00:00:00"/>
    <s v="Same Day"/>
    <x v="67"/>
    <s v="Maureen Gastineau"/>
    <s v="Home Office"/>
    <x v="0"/>
    <s v="Mentor"/>
    <s v="Ohio"/>
    <n v="44060"/>
    <s v="East"/>
    <s v="FUR-CH-10003774"/>
    <x v="0"/>
    <s v="Chairs"/>
    <s v="Global Wood Trimmed Manager's Task Chair, Khaki"/>
    <n v="63.686"/>
    <x v="7"/>
    <n v="0.3"/>
    <x v="3838"/>
  </r>
  <r>
    <n v="4473"/>
    <s v="CA-2014-121300"/>
    <n v="2014"/>
    <d v="2014-09-30T00:00:00"/>
    <d v="2014-09-30T00:00:00"/>
    <s v="Same Day"/>
    <x v="67"/>
    <s v="Maureen Gastineau"/>
    <s v="Home Office"/>
    <x v="0"/>
    <s v="Mentor"/>
    <s v="Ohio"/>
    <n v="44060"/>
    <s v="East"/>
    <s v="TEC-AC-10004571"/>
    <x v="2"/>
    <s v="Accessories"/>
    <s v="Logitech G700s Rechargeable Gaming Mouse"/>
    <n v="239.976"/>
    <x v="1"/>
    <n v="0.2"/>
    <x v="3839"/>
  </r>
  <r>
    <n v="4474"/>
    <s v="CA-2014-121300"/>
    <n v="2014"/>
    <d v="2014-09-30T00:00:00"/>
    <d v="2014-09-30T00:00:00"/>
    <s v="Same Day"/>
    <x v="67"/>
    <s v="Maureen Gastineau"/>
    <s v="Home Office"/>
    <x v="0"/>
    <s v="Mentor"/>
    <s v="Ohio"/>
    <n v="44060"/>
    <s v="East"/>
    <s v="FUR-TA-10004442"/>
    <x v="0"/>
    <s v="Tables"/>
    <s v="Riverside Furniture Stanwyck Manor Table Series"/>
    <n v="344.22"/>
    <x v="0"/>
    <n v="0.4"/>
    <x v="3840"/>
  </r>
  <r>
    <n v="4475"/>
    <s v="CA-2014-121300"/>
    <n v="2014"/>
    <d v="2014-09-30T00:00:00"/>
    <d v="2014-09-30T00:00:00"/>
    <s v="Same Day"/>
    <x v="67"/>
    <s v="Maureen Gastineau"/>
    <s v="Home Office"/>
    <x v="0"/>
    <s v="Mentor"/>
    <s v="Ohio"/>
    <n v="44060"/>
    <s v="East"/>
    <s v="OFF-PA-10002787"/>
    <x v="1"/>
    <s v="Paper"/>
    <s v="Xerox 227"/>
    <n v="15.552000000000003"/>
    <x v="1"/>
    <n v="0.2"/>
    <x v="12"/>
  </r>
  <r>
    <n v="4476"/>
    <s v="CA-2014-121300"/>
    <n v="2014"/>
    <d v="2014-09-30T00:00:00"/>
    <d v="2014-09-30T00:00:00"/>
    <s v="Same Day"/>
    <x v="67"/>
    <s v="Maureen Gastineau"/>
    <s v="Home Office"/>
    <x v="0"/>
    <s v="Mentor"/>
    <s v="Ohio"/>
    <n v="44060"/>
    <s v="East"/>
    <s v="FUR-FU-10004586"/>
    <x v="0"/>
    <s v="Furnishings"/>
    <s v="G.E. Longer-Life Indoor Recessed Floodlight Bulbs"/>
    <n v="21.248000000000001"/>
    <x v="4"/>
    <n v="0.2"/>
    <x v="3841"/>
  </r>
  <r>
    <n v="4477"/>
    <s v="CA-2014-121300"/>
    <n v="2014"/>
    <d v="2014-09-30T00:00:00"/>
    <d v="2014-09-30T00:00:00"/>
    <s v="Same Day"/>
    <x v="67"/>
    <s v="Maureen Gastineau"/>
    <s v="Home Office"/>
    <x v="0"/>
    <s v="Mentor"/>
    <s v="Ohio"/>
    <n v="44060"/>
    <s v="East"/>
    <s v="OFF-PA-10002606"/>
    <x v="1"/>
    <s v="Paper"/>
    <s v="Xerox 1928"/>
    <n v="8.4480000000000004"/>
    <x v="0"/>
    <n v="0.2"/>
    <x v="591"/>
  </r>
  <r>
    <n v="4478"/>
    <s v="CA-2014-130211"/>
    <n v="2014"/>
    <d v="2014-10-23T00:00:00"/>
    <d v="2014-10-23T00:00:00"/>
    <s v="Same Day"/>
    <x v="379"/>
    <s v="Brian DeCherney"/>
    <s v="Consumer"/>
    <x v="0"/>
    <s v="Lawton"/>
    <s v="Oklahoma"/>
    <n v="73505"/>
    <s v="Central"/>
    <s v="OFF-ST-10000129"/>
    <x v="1"/>
    <s v="Storage"/>
    <s v="Fellowes Recycled Storage Drawers"/>
    <n v="333.09000000000003"/>
    <x v="1"/>
    <n v="0"/>
    <x v="3842"/>
  </r>
  <r>
    <n v="4479"/>
    <s v="CA-2014-130211"/>
    <n v="2014"/>
    <d v="2014-10-23T00:00:00"/>
    <d v="2014-10-23T00:00:00"/>
    <s v="Same Day"/>
    <x v="379"/>
    <s v="Brian DeCherney"/>
    <s v="Consumer"/>
    <x v="0"/>
    <s v="Lawton"/>
    <s v="Oklahoma"/>
    <n v="73505"/>
    <s v="Central"/>
    <s v="FUR-TA-10003748"/>
    <x v="0"/>
    <s v="Tables"/>
    <s v="Bevis 36 x 72 Conference Tables"/>
    <n v="248.98"/>
    <x v="0"/>
    <n v="0"/>
    <x v="3843"/>
  </r>
  <r>
    <n v="4480"/>
    <s v="CA-2011-147235"/>
    <n v="2011"/>
    <d v="2011-03-24T00:00:00"/>
    <d v="2011-03-28T00:00:00"/>
    <s v="Standard Class"/>
    <x v="303"/>
    <s v="Carlos Daly"/>
    <s v="Consumer"/>
    <x v="0"/>
    <s v="New York City"/>
    <s v="New York"/>
    <n v="10024"/>
    <s v="East"/>
    <s v="OFF-PA-10004948"/>
    <x v="1"/>
    <s v="Paper"/>
    <s v="Xerox 190"/>
    <n v="24.900000000000002"/>
    <x v="2"/>
    <n v="0"/>
    <x v="1792"/>
  </r>
  <r>
    <n v="4481"/>
    <s v="CA-2013-109365"/>
    <n v="2013"/>
    <d v="2013-11-04T00:00:00"/>
    <d v="2013-11-09T00:00:00"/>
    <s v="Standard Class"/>
    <x v="190"/>
    <s v="Xylona Preis"/>
    <s v="Consumer"/>
    <x v="0"/>
    <s v="Los Angeles"/>
    <s v="California"/>
    <n v="90049"/>
    <s v="West"/>
    <s v="OFF-FA-10001561"/>
    <x v="1"/>
    <s v="Fasteners"/>
    <s v="Stockwell Push Pins"/>
    <n v="15.260000000000002"/>
    <x v="3"/>
    <n v="0"/>
    <x v="3844"/>
  </r>
  <r>
    <n v="4482"/>
    <s v="CA-2013-109365"/>
    <n v="2013"/>
    <d v="2013-11-04T00:00:00"/>
    <d v="2013-11-09T00:00:00"/>
    <s v="Standard Class"/>
    <x v="190"/>
    <s v="Xylona Preis"/>
    <s v="Consumer"/>
    <x v="0"/>
    <s v="Los Angeles"/>
    <s v="California"/>
    <n v="90049"/>
    <s v="West"/>
    <s v="OFF-AP-10002998"/>
    <x v="1"/>
    <s v="Appliances"/>
    <s v="Holmes 99% HEPA Air Purifier"/>
    <n v="43.32"/>
    <x v="0"/>
    <n v="0"/>
    <x v="3845"/>
  </r>
  <r>
    <n v="4483"/>
    <s v="CA-2013-109365"/>
    <n v="2013"/>
    <d v="2013-11-04T00:00:00"/>
    <d v="2013-11-09T00:00:00"/>
    <s v="Standard Class"/>
    <x v="190"/>
    <s v="Xylona Preis"/>
    <s v="Consumer"/>
    <x v="0"/>
    <s v="Los Angeles"/>
    <s v="California"/>
    <n v="90049"/>
    <s v="West"/>
    <s v="OFF-BI-10003981"/>
    <x v="1"/>
    <s v="Binders"/>
    <s v="Avery Durable Plastic 1&quot; Binders"/>
    <n v="43.584000000000003"/>
    <x v="13"/>
    <n v="0.2"/>
    <x v="3846"/>
  </r>
  <r>
    <n v="4484"/>
    <s v="CA-2013-109365"/>
    <n v="2013"/>
    <d v="2013-11-04T00:00:00"/>
    <d v="2013-11-09T00:00:00"/>
    <s v="Standard Class"/>
    <x v="190"/>
    <s v="Xylona Preis"/>
    <s v="Consumer"/>
    <x v="0"/>
    <s v="Los Angeles"/>
    <s v="California"/>
    <n v="90049"/>
    <s v="West"/>
    <s v="OFF-PA-10001725"/>
    <x v="1"/>
    <s v="Paper"/>
    <s v="Xerox 1892"/>
    <n v="116.28"/>
    <x v="1"/>
    <n v="0"/>
    <x v="2427"/>
  </r>
  <r>
    <n v="4485"/>
    <s v="CA-2013-109365"/>
    <n v="2013"/>
    <d v="2013-11-04T00:00:00"/>
    <d v="2013-11-09T00:00:00"/>
    <s v="Standard Class"/>
    <x v="190"/>
    <s v="Xylona Preis"/>
    <s v="Consumer"/>
    <x v="0"/>
    <s v="Los Angeles"/>
    <s v="California"/>
    <n v="90049"/>
    <s v="West"/>
    <s v="OFF-BI-10002071"/>
    <x v="1"/>
    <s v="Binders"/>
    <s v="Fellowes Black Plastic Comb Bindings"/>
    <n v="9.2959999999999994"/>
    <x v="0"/>
    <n v="0.2"/>
    <x v="3847"/>
  </r>
  <r>
    <n v="4486"/>
    <s v="CA-2013-109365"/>
    <n v="2013"/>
    <d v="2013-11-04T00:00:00"/>
    <d v="2013-11-09T00:00:00"/>
    <s v="Standard Class"/>
    <x v="190"/>
    <s v="Xylona Preis"/>
    <s v="Consumer"/>
    <x v="0"/>
    <s v="Los Angeles"/>
    <s v="California"/>
    <n v="90049"/>
    <s v="West"/>
    <s v="OFF-PA-10000477"/>
    <x v="1"/>
    <s v="Paper"/>
    <s v="Xerox 22"/>
    <n v="19.440000000000001"/>
    <x v="1"/>
    <n v="0"/>
    <x v="551"/>
  </r>
  <r>
    <n v="4487"/>
    <s v="CA-2013-109365"/>
    <n v="2013"/>
    <d v="2013-11-04T00:00:00"/>
    <d v="2013-11-09T00:00:00"/>
    <s v="Standard Class"/>
    <x v="190"/>
    <s v="Xylona Preis"/>
    <s v="Consumer"/>
    <x v="0"/>
    <s v="Los Angeles"/>
    <s v="California"/>
    <n v="90049"/>
    <s v="West"/>
    <s v="OFF-PA-10004359"/>
    <x v="1"/>
    <s v="Paper"/>
    <s v="Multicolor Computer Printout Paper"/>
    <n v="314.54999999999995"/>
    <x v="1"/>
    <n v="0"/>
    <x v="1969"/>
  </r>
  <r>
    <n v="4488"/>
    <s v="CA-2012-162621"/>
    <n v="2012"/>
    <d v="2012-09-05T00:00:00"/>
    <d v="2012-09-11T00:00:00"/>
    <s v="Standard Class"/>
    <x v="402"/>
    <s v="Cathy Armstrong"/>
    <s v="Home Office"/>
    <x v="0"/>
    <s v="Houston"/>
    <s v="Texas"/>
    <n v="77036"/>
    <s v="Central"/>
    <s v="OFF-BI-10000962"/>
    <x v="1"/>
    <s v="Binders"/>
    <s v="Acco Flexible ACCOHIDE Square Ring Data Binder, Dark Blue, 11 1/2&quot; X 14&quot; 7/8&quot;"/>
    <n v="16.269999999999996"/>
    <x v="2"/>
    <n v="0.8"/>
    <x v="3848"/>
  </r>
  <r>
    <n v="4489"/>
    <s v="CA-2012-162621"/>
    <n v="2012"/>
    <d v="2012-09-05T00:00:00"/>
    <d v="2012-09-11T00:00:00"/>
    <s v="Standard Class"/>
    <x v="402"/>
    <s v="Cathy Armstrong"/>
    <s v="Home Office"/>
    <x v="0"/>
    <s v="Houston"/>
    <s v="Texas"/>
    <n v="77036"/>
    <s v="Central"/>
    <s v="OFF-SU-10003567"/>
    <x v="1"/>
    <s v="Supplies"/>
    <s v="Stiletto Hand Letter Openers"/>
    <n v="69.12"/>
    <x v="6"/>
    <n v="0.2"/>
    <x v="3849"/>
  </r>
  <r>
    <n v="4490"/>
    <s v="CA-2012-162621"/>
    <n v="2012"/>
    <d v="2012-09-05T00:00:00"/>
    <d v="2012-09-11T00:00:00"/>
    <s v="Standard Class"/>
    <x v="402"/>
    <s v="Cathy Armstrong"/>
    <s v="Home Office"/>
    <x v="0"/>
    <s v="Houston"/>
    <s v="Texas"/>
    <n v="77036"/>
    <s v="Central"/>
    <s v="OFF-BI-10003708"/>
    <x v="1"/>
    <s v="Binders"/>
    <s v="Acco Four Pocket Poly Ring Binder with Label Holder, Smoke, 1&quot;"/>
    <n v="4.4699999999999989"/>
    <x v="1"/>
    <n v="0.8"/>
    <x v="3850"/>
  </r>
  <r>
    <n v="4491"/>
    <s v="CA-2014-105921"/>
    <n v="2014"/>
    <d v="2014-08-15T00:00:00"/>
    <d v="2014-08-22T00:00:00"/>
    <s v="Standard Class"/>
    <x v="49"/>
    <s v="Janet Martin"/>
    <s v="Consumer"/>
    <x v="0"/>
    <s v="Los Angeles"/>
    <s v="California"/>
    <n v="90032"/>
    <s v="West"/>
    <s v="FUR-TA-10001095"/>
    <x v="0"/>
    <s v="Tables"/>
    <s v="Chromcraft Round Conference Tables"/>
    <n v="418.29599999999994"/>
    <x v="1"/>
    <n v="0.2"/>
    <x v="3851"/>
  </r>
  <r>
    <n v="4492"/>
    <s v="CA-2011-150798"/>
    <n v="2011"/>
    <d v="2011-12-01T00:00:00"/>
    <d v="2011-12-03T00:00:00"/>
    <s v="Second Class"/>
    <x v="300"/>
    <s v="Joe Kamberova"/>
    <s v="Consumer"/>
    <x v="0"/>
    <s v="Columbus"/>
    <s v="Ohio"/>
    <n v="43229"/>
    <s v="East"/>
    <s v="TEC-CO-10001571"/>
    <x v="2"/>
    <s v="Copiers"/>
    <s v="Sharp 1540cs Digital Laser Copier"/>
    <n v="659.98799999999994"/>
    <x v="0"/>
    <n v="0.4"/>
    <x v="3852"/>
  </r>
  <r>
    <n v="4493"/>
    <s v="CA-2011-150798"/>
    <n v="2011"/>
    <d v="2011-12-01T00:00:00"/>
    <d v="2011-12-03T00:00:00"/>
    <s v="Second Class"/>
    <x v="300"/>
    <s v="Joe Kamberova"/>
    <s v="Consumer"/>
    <x v="0"/>
    <s v="Columbus"/>
    <s v="Ohio"/>
    <n v="43229"/>
    <s v="East"/>
    <s v="FUR-FU-10000221"/>
    <x v="0"/>
    <s v="Furnishings"/>
    <s v="Master Caster Door Stop, Brown"/>
    <n v="8.1280000000000001"/>
    <x v="0"/>
    <n v="0.2"/>
    <x v="3853"/>
  </r>
  <r>
    <n v="4494"/>
    <s v="CA-2011-150798"/>
    <n v="2011"/>
    <d v="2011-12-01T00:00:00"/>
    <d v="2011-12-03T00:00:00"/>
    <s v="Second Class"/>
    <x v="300"/>
    <s v="Joe Kamberova"/>
    <s v="Consumer"/>
    <x v="0"/>
    <s v="Columbus"/>
    <s v="Ohio"/>
    <n v="43229"/>
    <s v="East"/>
    <s v="OFF-PA-10001972"/>
    <x v="1"/>
    <s v="Paper"/>
    <s v="Xerox 214"/>
    <n v="36.288000000000011"/>
    <x v="3"/>
    <n v="0.2"/>
    <x v="1683"/>
  </r>
  <r>
    <n v="4495"/>
    <s v="CA-2011-150798"/>
    <n v="2011"/>
    <d v="2011-12-01T00:00:00"/>
    <d v="2011-12-03T00:00:00"/>
    <s v="Second Class"/>
    <x v="300"/>
    <s v="Joe Kamberova"/>
    <s v="Consumer"/>
    <x v="0"/>
    <s v="Columbus"/>
    <s v="Ohio"/>
    <n v="43229"/>
    <s v="East"/>
    <s v="FUR-CH-10000015"/>
    <x v="0"/>
    <s v="Chairs"/>
    <s v="Hon Multipurpose Stacking Arm Chairs"/>
    <n v="909.7199999999998"/>
    <x v="5"/>
    <n v="0.3"/>
    <x v="3854"/>
  </r>
  <r>
    <n v="4496"/>
    <s v="CA-2014-112753"/>
    <n v="2014"/>
    <d v="2014-06-19T00:00:00"/>
    <d v="2014-06-24T00:00:00"/>
    <s v="Standard Class"/>
    <x v="113"/>
    <s v="Craig Carreira"/>
    <s v="Consumer"/>
    <x v="0"/>
    <s v="Los Angeles"/>
    <s v="California"/>
    <n v="90032"/>
    <s v="West"/>
    <s v="FUR-BO-10004015"/>
    <x v="0"/>
    <s v="Bookcases"/>
    <s v="Bush Andora Bookcase, Maple/Graphite Gray Finish"/>
    <n v="917.92349999999988"/>
    <x v="6"/>
    <n v="0.15"/>
    <x v="3855"/>
  </r>
  <r>
    <n v="4497"/>
    <s v="CA-2014-112753"/>
    <n v="2014"/>
    <d v="2014-06-19T00:00:00"/>
    <d v="2014-06-24T00:00:00"/>
    <s v="Standard Class"/>
    <x v="113"/>
    <s v="Craig Carreira"/>
    <s v="Consumer"/>
    <x v="0"/>
    <s v="Los Angeles"/>
    <s v="California"/>
    <n v="90032"/>
    <s v="West"/>
    <s v="OFF-PA-10002036"/>
    <x v="1"/>
    <s v="Paper"/>
    <s v="Xerox 1930"/>
    <n v="38.880000000000003"/>
    <x v="5"/>
    <n v="0"/>
    <x v="3856"/>
  </r>
  <r>
    <n v="4498"/>
    <s v="CA-2014-155075"/>
    <n v="2014"/>
    <d v="2014-12-03T00:00:00"/>
    <d v="2014-12-10T00:00:00"/>
    <s v="Standard Class"/>
    <x v="543"/>
    <s v="Giulietta Weimer"/>
    <s v="Consumer"/>
    <x v="0"/>
    <s v="Philadelphia"/>
    <s v="Pennsylvania"/>
    <n v="19140"/>
    <s v="East"/>
    <s v="OFF-BI-10003650"/>
    <x v="1"/>
    <s v="Binders"/>
    <s v="GBC DocuBind 300 Electric Binding Machine"/>
    <n v="631.17600000000016"/>
    <x v="4"/>
    <n v="0.7"/>
    <x v="3857"/>
  </r>
  <r>
    <n v="4499"/>
    <s v="CA-2011-103401"/>
    <n v="2011"/>
    <d v="2011-11-21T00:00:00"/>
    <d v="2011-11-26T00:00:00"/>
    <s v="Standard Class"/>
    <x v="744"/>
    <s v="Georgia Rosenberg"/>
    <s v="Corporate"/>
    <x v="0"/>
    <s v="San Francisco"/>
    <s v="California"/>
    <n v="94110"/>
    <s v="West"/>
    <s v="OFF-PA-10003309"/>
    <x v="1"/>
    <s v="Paper"/>
    <s v="Xerox 211"/>
    <n v="12.96"/>
    <x v="0"/>
    <n v="0"/>
    <x v="91"/>
  </r>
  <r>
    <n v="4500"/>
    <s v="CA-2013-124814"/>
    <n v="2013"/>
    <d v="2013-04-11T00:00:00"/>
    <d v="2013-04-17T00:00:00"/>
    <s v="Standard Class"/>
    <x v="524"/>
    <s v="Filia McAdams"/>
    <s v="Corporate"/>
    <x v="0"/>
    <s v="Bakersfield"/>
    <s v="California"/>
    <n v="93309"/>
    <s v="West"/>
    <s v="OFF-PA-10002787"/>
    <x v="1"/>
    <s v="Paper"/>
    <s v="Xerox 227"/>
    <n v="12.96"/>
    <x v="0"/>
    <n v="0"/>
    <x v="91"/>
  </r>
  <r>
    <n v="4501"/>
    <s v="CA-2013-124814"/>
    <n v="2013"/>
    <d v="2013-04-11T00:00:00"/>
    <d v="2013-04-17T00:00:00"/>
    <s v="Standard Class"/>
    <x v="524"/>
    <s v="Filia McAdams"/>
    <s v="Corporate"/>
    <x v="0"/>
    <s v="Bakersfield"/>
    <s v="California"/>
    <n v="93309"/>
    <s v="West"/>
    <s v="OFF-BI-10000174"/>
    <x v="1"/>
    <s v="Binders"/>
    <s v="Wilson Jones Clip &amp; Carry Folder Binder Tool for Ring Binders, Clear"/>
    <n v="23.2"/>
    <x v="2"/>
    <n v="0.2"/>
    <x v="3858"/>
  </r>
  <r>
    <n v="4502"/>
    <s v="CA-2011-116757"/>
    <n v="2011"/>
    <d v="2011-06-30T00:00:00"/>
    <d v="2011-07-04T00:00:00"/>
    <s v="Standard Class"/>
    <x v="99"/>
    <s v="Michael Stewart"/>
    <s v="Corporate"/>
    <x v="0"/>
    <s v="Houston"/>
    <s v="Texas"/>
    <n v="77095"/>
    <s v="Central"/>
    <s v="OFF-PA-10002005"/>
    <x v="1"/>
    <s v="Paper"/>
    <s v="Xerox 225"/>
    <n v="25.920000000000005"/>
    <x v="2"/>
    <n v="0.2"/>
    <x v="1446"/>
  </r>
  <r>
    <n v="4503"/>
    <s v="CA-2011-116757"/>
    <n v="2011"/>
    <d v="2011-06-30T00:00:00"/>
    <d v="2011-07-04T00:00:00"/>
    <s v="Standard Class"/>
    <x v="99"/>
    <s v="Michael Stewart"/>
    <s v="Corporate"/>
    <x v="0"/>
    <s v="Houston"/>
    <s v="Texas"/>
    <n v="77095"/>
    <s v="Central"/>
    <s v="OFF-FA-10002815"/>
    <x v="1"/>
    <s v="Fasteners"/>
    <s v="Staples"/>
    <n v="21.312000000000005"/>
    <x v="5"/>
    <n v="0.2"/>
    <x v="3859"/>
  </r>
  <r>
    <n v="4504"/>
    <s v="US-2011-138247"/>
    <n v="2011"/>
    <d v="2011-12-24T00:00:00"/>
    <d v="2011-12-29T00:00:00"/>
    <s v="Standard Class"/>
    <x v="408"/>
    <s v="Ben Ferrer"/>
    <s v="Home Office"/>
    <x v="0"/>
    <s v="Los Angeles"/>
    <s v="California"/>
    <n v="90045"/>
    <s v="West"/>
    <s v="TEC-PH-10000213"/>
    <x v="2"/>
    <s v="Phones"/>
    <s v="Seidio BD2-HK3IPH5-BK DILEX Case and Holster Combo for Apple iPhone 5/5s - Black"/>
    <n v="173.65600000000003"/>
    <x v="3"/>
    <n v="0.2"/>
    <x v="3860"/>
  </r>
  <r>
    <n v="4505"/>
    <s v="US-2011-138247"/>
    <n v="2011"/>
    <d v="2011-12-24T00:00:00"/>
    <d v="2011-12-29T00:00:00"/>
    <s v="Standard Class"/>
    <x v="408"/>
    <s v="Ben Ferrer"/>
    <s v="Home Office"/>
    <x v="0"/>
    <s v="Los Angeles"/>
    <s v="California"/>
    <n v="90045"/>
    <s v="West"/>
    <s v="OFF-AP-10000828"/>
    <x v="1"/>
    <s v="Appliances"/>
    <s v="Avanti 4.4 Cu. Ft. Refrigerator"/>
    <n v="361.96"/>
    <x v="0"/>
    <n v="0"/>
    <x v="3861"/>
  </r>
  <r>
    <n v="4506"/>
    <s v="US-2011-138247"/>
    <n v="2011"/>
    <d v="2011-12-24T00:00:00"/>
    <d v="2011-12-29T00:00:00"/>
    <s v="Standard Class"/>
    <x v="408"/>
    <s v="Ben Ferrer"/>
    <s v="Home Office"/>
    <x v="0"/>
    <s v="Los Angeles"/>
    <s v="California"/>
    <n v="90045"/>
    <s v="West"/>
    <s v="TEC-AC-10004708"/>
    <x v="2"/>
    <s v="Accessories"/>
    <s v="Sony 32GB Class 10 Micro SDHC R40 Memory Card"/>
    <n v="62.849999999999994"/>
    <x v="1"/>
    <n v="0"/>
    <x v="3862"/>
  </r>
  <r>
    <n v="4507"/>
    <s v="US-2011-138247"/>
    <n v="2011"/>
    <d v="2011-12-24T00:00:00"/>
    <d v="2011-12-29T00:00:00"/>
    <s v="Standard Class"/>
    <x v="408"/>
    <s v="Ben Ferrer"/>
    <s v="Home Office"/>
    <x v="0"/>
    <s v="Los Angeles"/>
    <s v="California"/>
    <n v="90045"/>
    <s v="West"/>
    <s v="TEC-PH-10001530"/>
    <x v="2"/>
    <s v="Phones"/>
    <s v="Cisco Unified IP Phone 7945G VoIP phone"/>
    <n v="818.37600000000009"/>
    <x v="1"/>
    <n v="0.2"/>
    <x v="3863"/>
  </r>
  <r>
    <n v="4508"/>
    <s v="US-2011-138247"/>
    <n v="2011"/>
    <d v="2011-12-24T00:00:00"/>
    <d v="2011-12-29T00:00:00"/>
    <s v="Standard Class"/>
    <x v="408"/>
    <s v="Ben Ferrer"/>
    <s v="Home Office"/>
    <x v="0"/>
    <s v="Los Angeles"/>
    <s v="California"/>
    <n v="90045"/>
    <s v="West"/>
    <s v="OFF-ST-10002301"/>
    <x v="1"/>
    <s v="Storage"/>
    <s v="Tennsco Commercial Shelving"/>
    <n v="20.34"/>
    <x v="7"/>
    <n v="0"/>
    <x v="3864"/>
  </r>
  <r>
    <n v="4509"/>
    <s v="US-2011-138247"/>
    <n v="2011"/>
    <d v="2011-12-24T00:00:00"/>
    <d v="2011-12-29T00:00:00"/>
    <s v="Standard Class"/>
    <x v="408"/>
    <s v="Ben Ferrer"/>
    <s v="Home Office"/>
    <x v="0"/>
    <s v="Los Angeles"/>
    <s v="California"/>
    <n v="90045"/>
    <s v="West"/>
    <s v="FUR-FU-10002554"/>
    <x v="0"/>
    <s v="Furnishings"/>
    <s v="Westinghouse Floor Lamp with Metal Mesh Shade, Black"/>
    <n v="23.99"/>
    <x v="7"/>
    <n v="0"/>
    <x v="1213"/>
  </r>
  <r>
    <n v="4510"/>
    <s v="CA-2014-167003"/>
    <n v="2014"/>
    <d v="2014-05-24T00:00:00"/>
    <d v="2014-05-30T00:00:00"/>
    <s v="Standard Class"/>
    <x v="745"/>
    <s v="Vivek Sundaresam"/>
    <s v="Consumer"/>
    <x v="0"/>
    <s v="Los Angeles"/>
    <s v="California"/>
    <n v="90036"/>
    <s v="West"/>
    <s v="FUR-TA-10001520"/>
    <x v="0"/>
    <s v="Tables"/>
    <s v="Lesro Sheffield Collection Coffee Table, End Table, Center Table, Corner Table"/>
    <n v="171.28800000000001"/>
    <x v="1"/>
    <n v="0.2"/>
    <x v="2706"/>
  </r>
  <r>
    <n v="4511"/>
    <s v="CA-2013-119935"/>
    <n v="2013"/>
    <d v="2013-11-11T00:00:00"/>
    <d v="2013-11-15T00:00:00"/>
    <s v="Standard Class"/>
    <x v="366"/>
    <s v="Kalyca Meade"/>
    <s v="Corporate"/>
    <x v="0"/>
    <s v="Springfield"/>
    <s v="Missouri"/>
    <n v="65807"/>
    <s v="Central"/>
    <s v="FUR-FU-10001085"/>
    <x v="0"/>
    <s v="Furnishings"/>
    <s v="3M Polarizing Light Filter Sleeves"/>
    <n v="37.299999999999997"/>
    <x v="0"/>
    <n v="0"/>
    <x v="3865"/>
  </r>
  <r>
    <n v="4512"/>
    <s v="CA-2013-119935"/>
    <n v="2013"/>
    <d v="2013-11-11T00:00:00"/>
    <d v="2013-11-15T00:00:00"/>
    <s v="Standard Class"/>
    <x v="366"/>
    <s v="Kalyca Meade"/>
    <s v="Corporate"/>
    <x v="0"/>
    <s v="Springfield"/>
    <s v="Missouri"/>
    <n v="65807"/>
    <s v="Central"/>
    <s v="OFF-BI-10001597"/>
    <x v="1"/>
    <s v="Binders"/>
    <s v="Wilson Jones Ledger-Size, Piano-Hinge Binder, 2&quot;, Blue"/>
    <n v="81.96"/>
    <x v="0"/>
    <n v="0"/>
    <x v="3866"/>
  </r>
  <r>
    <n v="4513"/>
    <s v="CA-2013-118969"/>
    <n v="2013"/>
    <d v="2013-10-03T00:00:00"/>
    <d v="2013-10-04T00:00:00"/>
    <s v="First Class"/>
    <x v="431"/>
    <s v="Liz Preis"/>
    <s v="Consumer"/>
    <x v="0"/>
    <s v="Phoenix"/>
    <s v="Arizona"/>
    <n v="85023"/>
    <s v="West"/>
    <s v="OFF-BI-10002429"/>
    <x v="1"/>
    <s v="Binders"/>
    <s v="Premier Elliptical Ring Binder, Black"/>
    <n v="54.792000000000009"/>
    <x v="5"/>
    <n v="0.7"/>
    <x v="3867"/>
  </r>
  <r>
    <n v="4514"/>
    <s v="CA-2013-145240"/>
    <n v="2013"/>
    <d v="2013-09-07T00:00:00"/>
    <d v="2013-09-09T00:00:00"/>
    <s v="First Class"/>
    <x v="696"/>
    <s v="Bruce Geld"/>
    <s v="Consumer"/>
    <x v="0"/>
    <s v="Houston"/>
    <s v="Texas"/>
    <n v="77070"/>
    <s v="Central"/>
    <s v="OFF-ST-10001590"/>
    <x v="1"/>
    <s v="Storage"/>
    <s v="Tenex Personal Project File with Scoop Front Design, Black"/>
    <n v="10.784000000000001"/>
    <x v="7"/>
    <n v="0.2"/>
    <x v="3868"/>
  </r>
  <r>
    <n v="4515"/>
    <s v="CA-2013-120873"/>
    <n v="2013"/>
    <d v="2013-10-28T00:00:00"/>
    <d v="2013-11-02T00:00:00"/>
    <s v="Second Class"/>
    <x v="572"/>
    <s v="Ben Wallace"/>
    <s v="Consumer"/>
    <x v="0"/>
    <s v="Hampton"/>
    <s v="Virginia"/>
    <n v="23666"/>
    <s v="South"/>
    <s v="FUR-CH-10000847"/>
    <x v="0"/>
    <s v="Chairs"/>
    <s v="Global Executive Mid-Back Manager's Chair"/>
    <n v="290.98"/>
    <x v="7"/>
    <n v="0"/>
    <x v="3869"/>
  </r>
  <r>
    <n v="4516"/>
    <s v="US-2014-111920"/>
    <n v="2014"/>
    <d v="2014-10-23T00:00:00"/>
    <d v="2014-10-27T00:00:00"/>
    <s v="Standard Class"/>
    <x v="28"/>
    <s v="Paul Stevenson"/>
    <s v="Home Office"/>
    <x v="0"/>
    <s v="Tulsa"/>
    <s v="Oklahoma"/>
    <n v="74133"/>
    <s v="Central"/>
    <s v="OFF-AR-10003179"/>
    <x v="1"/>
    <s v="Art"/>
    <s v="Dixon Ticonderoga Core-Lock Colored Pencils"/>
    <n v="36.44"/>
    <x v="4"/>
    <n v="0"/>
    <x v="3321"/>
  </r>
  <r>
    <n v="4517"/>
    <s v="US-2013-128678"/>
    <n v="2013"/>
    <d v="2013-09-16T00:00:00"/>
    <d v="2013-09-21T00:00:00"/>
    <s v="Standard Class"/>
    <x v="262"/>
    <s v="Rob Beeghly"/>
    <s v="Consumer"/>
    <x v="0"/>
    <s v="Seattle"/>
    <s v="Washington"/>
    <n v="98105"/>
    <s v="West"/>
    <s v="OFF-PA-10000807"/>
    <x v="1"/>
    <s v="Paper"/>
    <s v="TOPS &quot;Important Message&quot; Pads, Canary, 4-1/4 x 5-1/2, 50 Sheets per Pad"/>
    <n v="21.400000000000002"/>
    <x v="2"/>
    <n v="0"/>
    <x v="3870"/>
  </r>
  <r>
    <n v="4518"/>
    <s v="US-2013-128678"/>
    <n v="2013"/>
    <d v="2013-09-16T00:00:00"/>
    <d v="2013-09-21T00:00:00"/>
    <s v="Standard Class"/>
    <x v="262"/>
    <s v="Rob Beeghly"/>
    <s v="Consumer"/>
    <x v="0"/>
    <s v="Seattle"/>
    <s v="Washington"/>
    <n v="98105"/>
    <s v="West"/>
    <s v="OFF-BI-10002103"/>
    <x v="1"/>
    <s v="Binders"/>
    <s v="Cardinal Slant-D Ring Binder, Heavy Gauge Vinyl"/>
    <n v="48.664000000000001"/>
    <x v="3"/>
    <n v="0.2"/>
    <x v="3871"/>
  </r>
  <r>
    <n v="4519"/>
    <s v="CA-2013-101385"/>
    <n v="2013"/>
    <d v="2013-09-26T00:00:00"/>
    <d v="2013-10-02T00:00:00"/>
    <s v="Standard Class"/>
    <x v="493"/>
    <s v="Julia West"/>
    <s v="Consumer"/>
    <x v="0"/>
    <s v="San Francisco"/>
    <s v="California"/>
    <n v="94109"/>
    <s v="West"/>
    <s v="OFF-AR-10004441"/>
    <x v="1"/>
    <s v="Art"/>
    <s v="BIC Brite Liner Highlighters"/>
    <n v="16.559999999999999"/>
    <x v="4"/>
    <n v="0"/>
    <x v="3872"/>
  </r>
  <r>
    <n v="4520"/>
    <s v="CA-2014-107167"/>
    <n v="2014"/>
    <d v="2014-06-11T00:00:00"/>
    <d v="2014-06-15T00:00:00"/>
    <s v="Standard Class"/>
    <x v="540"/>
    <s v="Neil Ducich"/>
    <s v="Corporate"/>
    <x v="0"/>
    <s v="Jacksonville"/>
    <s v="Florida"/>
    <n v="32216"/>
    <s v="South"/>
    <s v="OFF-ST-10003805"/>
    <x v="1"/>
    <s v="Storage"/>
    <s v="24 Capacity Maxi Data Binder Racks, Pearl"/>
    <n v="1347.5200000000002"/>
    <x v="8"/>
    <n v="0.2"/>
    <x v="3873"/>
  </r>
  <r>
    <n v="4521"/>
    <s v="CA-2011-109491"/>
    <n v="2011"/>
    <d v="2011-02-21T00:00:00"/>
    <d v="2011-02-27T00:00:00"/>
    <s v="Standard Class"/>
    <x v="18"/>
    <s v="Linda Cazamias"/>
    <s v="Corporate"/>
    <x v="0"/>
    <s v="Richmond"/>
    <s v="Indiana"/>
    <n v="47374"/>
    <s v="Central"/>
    <s v="TEC-AC-10001284"/>
    <x v="2"/>
    <s v="Accessories"/>
    <s v="Enermax Briskie RF Wireless Keyboard and Mouse Combo"/>
    <n v="62.31"/>
    <x v="1"/>
    <n v="0"/>
    <x v="3874"/>
  </r>
  <r>
    <n v="4522"/>
    <s v="CA-2011-109491"/>
    <n v="2011"/>
    <d v="2011-02-21T00:00:00"/>
    <d v="2011-02-27T00:00:00"/>
    <s v="Standard Class"/>
    <x v="18"/>
    <s v="Linda Cazamias"/>
    <s v="Corporate"/>
    <x v="0"/>
    <s v="Richmond"/>
    <s v="Indiana"/>
    <n v="47374"/>
    <s v="Central"/>
    <s v="FUR-FU-10000221"/>
    <x v="0"/>
    <s v="Furnishings"/>
    <s v="Master Caster Door Stop, Brown"/>
    <n v="20.32"/>
    <x v="4"/>
    <n v="0"/>
    <x v="2555"/>
  </r>
  <r>
    <n v="4523"/>
    <s v="CA-2014-105445"/>
    <n v="2014"/>
    <d v="2014-02-21T00:00:00"/>
    <d v="2014-02-26T00:00:00"/>
    <s v="Second Class"/>
    <x v="162"/>
    <s v="Bart Pistole"/>
    <s v="Corporate"/>
    <x v="0"/>
    <s v="Louisville"/>
    <s v="Colorado"/>
    <n v="80027"/>
    <s v="West"/>
    <s v="OFF-FA-10001229"/>
    <x v="1"/>
    <s v="Fasteners"/>
    <s v="Staples"/>
    <n v="9.4320000000000004"/>
    <x v="1"/>
    <n v="0.2"/>
    <x v="3875"/>
  </r>
  <r>
    <n v="4524"/>
    <s v="CA-2011-107454"/>
    <n v="2011"/>
    <d v="2011-11-02T00:00:00"/>
    <d v="2011-11-06T00:00:00"/>
    <s v="Standard Class"/>
    <x v="742"/>
    <s v="Roger Demir"/>
    <s v="Consumer"/>
    <x v="0"/>
    <s v="New York City"/>
    <s v="New York"/>
    <n v="10024"/>
    <s v="East"/>
    <s v="OFF-LA-10001569"/>
    <x v="1"/>
    <s v="Labels"/>
    <s v="Avery 499"/>
    <n v="34.86"/>
    <x v="3"/>
    <n v="0"/>
    <x v="3876"/>
  </r>
  <r>
    <n v="4525"/>
    <s v="CA-2011-107454"/>
    <n v="2011"/>
    <d v="2011-11-02T00:00:00"/>
    <d v="2011-11-06T00:00:00"/>
    <s v="Standard Class"/>
    <x v="742"/>
    <s v="Roger Demir"/>
    <s v="Consumer"/>
    <x v="0"/>
    <s v="New York City"/>
    <s v="New York"/>
    <n v="10024"/>
    <s v="East"/>
    <s v="FUR-FU-10004018"/>
    <x v="0"/>
    <s v="Furnishings"/>
    <s v="Tensor Computer Mounted Lamp"/>
    <n v="89.34"/>
    <x v="5"/>
    <n v="0"/>
    <x v="3877"/>
  </r>
  <r>
    <n v="4526"/>
    <s v="US-2014-105046"/>
    <n v="2014"/>
    <d v="2014-07-18T00:00:00"/>
    <d v="2014-07-24T00:00:00"/>
    <s v="Standard Class"/>
    <x v="336"/>
    <s v="Bill Eplett"/>
    <s v="Home Office"/>
    <x v="0"/>
    <s v="Rome"/>
    <s v="New York"/>
    <n v="13440"/>
    <s v="East"/>
    <s v="TEC-PH-10004536"/>
    <x v="2"/>
    <s v="Phones"/>
    <s v="Avaya 5420 Digital phone"/>
    <n v="269.98"/>
    <x v="0"/>
    <n v="0"/>
    <x v="3878"/>
  </r>
  <r>
    <n v="4527"/>
    <s v="US-2014-105046"/>
    <n v="2014"/>
    <d v="2014-07-18T00:00:00"/>
    <d v="2014-07-24T00:00:00"/>
    <s v="Standard Class"/>
    <x v="336"/>
    <s v="Bill Eplett"/>
    <s v="Home Office"/>
    <x v="0"/>
    <s v="Rome"/>
    <s v="New York"/>
    <n v="13440"/>
    <s v="East"/>
    <s v="OFF-PA-10004353"/>
    <x v="1"/>
    <s v="Paper"/>
    <s v="Southworth 25% Cotton Premium Laser Paper and Envelopes"/>
    <n v="99.9"/>
    <x v="2"/>
    <n v="0"/>
    <x v="3879"/>
  </r>
  <r>
    <n v="4528"/>
    <s v="US-2014-105046"/>
    <n v="2014"/>
    <d v="2014-07-18T00:00:00"/>
    <d v="2014-07-24T00:00:00"/>
    <s v="Standard Class"/>
    <x v="336"/>
    <s v="Bill Eplett"/>
    <s v="Home Office"/>
    <x v="0"/>
    <s v="Rome"/>
    <s v="New York"/>
    <n v="13440"/>
    <s v="East"/>
    <s v="FUR-FU-10004848"/>
    <x v="0"/>
    <s v="Furnishings"/>
    <s v="DAX Solid Wood Frames"/>
    <n v="39.08"/>
    <x v="4"/>
    <n v="0"/>
    <x v="3880"/>
  </r>
  <r>
    <n v="4529"/>
    <s v="CA-2014-152856"/>
    <n v="2014"/>
    <d v="2014-09-09T00:00:00"/>
    <d v="2014-09-11T00:00:00"/>
    <s v="Second Class"/>
    <x v="276"/>
    <s v="Roland Schwarz"/>
    <s v="Corporate"/>
    <x v="0"/>
    <s v="Marion"/>
    <s v="Ohio"/>
    <n v="43302"/>
    <s v="East"/>
    <s v="TEC-AC-10004864"/>
    <x v="2"/>
    <s v="Accessories"/>
    <s v="Memorex Micro Travel Drive 32 GB"/>
    <n v="116.83199999999999"/>
    <x v="4"/>
    <n v="0.2"/>
    <x v="3881"/>
  </r>
  <r>
    <n v="4530"/>
    <s v="CA-2013-134691"/>
    <n v="2013"/>
    <d v="2013-11-15T00:00:00"/>
    <d v="2013-11-19T00:00:00"/>
    <s v="Standard Class"/>
    <x v="110"/>
    <s v="Kelly Collister"/>
    <s v="Consumer"/>
    <x v="0"/>
    <s v="Houston"/>
    <s v="Texas"/>
    <n v="77041"/>
    <s v="Central"/>
    <s v="OFF-BI-10002393"/>
    <x v="1"/>
    <s v="Binders"/>
    <s v="Binder Posts"/>
    <n v="2.2959999999999994"/>
    <x v="0"/>
    <n v="0.8"/>
    <x v="3882"/>
  </r>
  <r>
    <n v="4531"/>
    <s v="CA-2013-118759"/>
    <n v="2013"/>
    <d v="2013-11-15T00:00:00"/>
    <d v="2013-11-18T00:00:00"/>
    <s v="First Class"/>
    <x v="93"/>
    <s v="Maria Bertelson"/>
    <s v="Consumer"/>
    <x v="0"/>
    <s v="New York City"/>
    <s v="New York"/>
    <n v="10009"/>
    <s v="East"/>
    <s v="FUR-CH-10002335"/>
    <x v="0"/>
    <s v="Chairs"/>
    <s v="Hon GuestStacker Chair"/>
    <n v="408.00599999999997"/>
    <x v="0"/>
    <n v="0.1"/>
    <x v="1312"/>
  </r>
  <r>
    <n v="4532"/>
    <s v="CA-2013-118759"/>
    <n v="2013"/>
    <d v="2013-11-15T00:00:00"/>
    <d v="2013-11-18T00:00:00"/>
    <s v="First Class"/>
    <x v="93"/>
    <s v="Maria Bertelson"/>
    <s v="Consumer"/>
    <x v="0"/>
    <s v="New York City"/>
    <s v="New York"/>
    <n v="10009"/>
    <s v="East"/>
    <s v="OFF-ST-10001590"/>
    <x v="1"/>
    <s v="Storage"/>
    <s v="Tenex Personal Project File with Scoop Front Design, Black"/>
    <n v="40.44"/>
    <x v="1"/>
    <n v="0"/>
    <x v="3883"/>
  </r>
  <r>
    <n v="4533"/>
    <s v="CA-2011-140403"/>
    <n v="2011"/>
    <d v="2011-10-10T00:00:00"/>
    <d v="2011-10-10T00:00:00"/>
    <s v="Same Day"/>
    <x v="184"/>
    <s v="Tanja Norvell"/>
    <s v="Home Office"/>
    <x v="0"/>
    <s v="Manteca"/>
    <s v="California"/>
    <n v="95336"/>
    <s v="West"/>
    <s v="FUR-CH-10002774"/>
    <x v="0"/>
    <s v="Chairs"/>
    <s v="Global Deluxe Stacking Chair, Gray"/>
    <n v="122.352"/>
    <x v="1"/>
    <n v="0.2"/>
    <x v="2063"/>
  </r>
  <r>
    <n v="4534"/>
    <s v="CA-2011-140403"/>
    <n v="2011"/>
    <d v="2011-10-10T00:00:00"/>
    <d v="2011-10-10T00:00:00"/>
    <s v="Same Day"/>
    <x v="184"/>
    <s v="Tanja Norvell"/>
    <s v="Home Office"/>
    <x v="0"/>
    <s v="Manteca"/>
    <s v="California"/>
    <n v="95336"/>
    <s v="West"/>
    <s v="OFF-EN-10001219"/>
    <x v="1"/>
    <s v="Envelopes"/>
    <s v="#10- 4 1/8&quot; x 9 1/2&quot; Security-Tint Envelopes"/>
    <n v="15.28"/>
    <x v="0"/>
    <n v="0"/>
    <x v="792"/>
  </r>
  <r>
    <n v="4535"/>
    <s v="CA-2012-163104"/>
    <n v="2012"/>
    <d v="2012-03-19T00:00:00"/>
    <d v="2012-03-26T00:00:00"/>
    <s v="Standard Class"/>
    <x v="305"/>
    <s v="Mike Caudle"/>
    <s v="Corporate"/>
    <x v="0"/>
    <s v="Los Angeles"/>
    <s v="California"/>
    <n v="90004"/>
    <s v="West"/>
    <s v="OFF-PA-10001947"/>
    <x v="1"/>
    <s v="Paper"/>
    <s v="Xerox 1974"/>
    <n v="11.96"/>
    <x v="0"/>
    <n v="0"/>
    <x v="2181"/>
  </r>
  <r>
    <n v="4536"/>
    <s v="CA-2014-138464"/>
    <n v="2014"/>
    <d v="2014-07-09T00:00:00"/>
    <d v="2014-07-13T00:00:00"/>
    <s v="Standard Class"/>
    <x v="665"/>
    <s v="Vicky Freymann"/>
    <s v="Home Office"/>
    <x v="0"/>
    <s v="Seattle"/>
    <s v="Washington"/>
    <n v="98115"/>
    <s v="West"/>
    <s v="FUR-FU-10003142"/>
    <x v="0"/>
    <s v="Furnishings"/>
    <s v="Master Big Foot Doorstop, Beige"/>
    <n v="15.84"/>
    <x v="1"/>
    <n v="0"/>
    <x v="3884"/>
  </r>
  <r>
    <n v="4537"/>
    <s v="CA-2014-138464"/>
    <n v="2014"/>
    <d v="2014-07-09T00:00:00"/>
    <d v="2014-07-13T00:00:00"/>
    <s v="Standard Class"/>
    <x v="665"/>
    <s v="Vicky Freymann"/>
    <s v="Home Office"/>
    <x v="0"/>
    <s v="Seattle"/>
    <s v="Washington"/>
    <n v="98115"/>
    <s v="West"/>
    <s v="OFF-BI-10001543"/>
    <x v="1"/>
    <s v="Binders"/>
    <s v="GBC VeloBinder Manual Binding System"/>
    <n v="86.376000000000005"/>
    <x v="1"/>
    <n v="0.2"/>
    <x v="3885"/>
  </r>
  <r>
    <n v="4538"/>
    <s v="CA-2014-138464"/>
    <n v="2014"/>
    <d v="2014-07-09T00:00:00"/>
    <d v="2014-07-13T00:00:00"/>
    <s v="Standard Class"/>
    <x v="665"/>
    <s v="Vicky Freymann"/>
    <s v="Home Office"/>
    <x v="0"/>
    <s v="Seattle"/>
    <s v="Washington"/>
    <n v="98115"/>
    <s v="West"/>
    <s v="OFF-AR-10003560"/>
    <x v="1"/>
    <s v="Art"/>
    <s v="Zebra Zazzle Fluorescent Highlighters"/>
    <n v="18.240000000000002"/>
    <x v="1"/>
    <n v="0"/>
    <x v="3886"/>
  </r>
  <r>
    <n v="4539"/>
    <s v="CA-2014-138464"/>
    <n v="2014"/>
    <d v="2014-07-09T00:00:00"/>
    <d v="2014-07-13T00:00:00"/>
    <s v="Standard Class"/>
    <x v="665"/>
    <s v="Vicky Freymann"/>
    <s v="Home Office"/>
    <x v="0"/>
    <s v="Seattle"/>
    <s v="Washington"/>
    <n v="98115"/>
    <s v="West"/>
    <s v="OFF-AR-10004757"/>
    <x v="1"/>
    <s v="Art"/>
    <s v="Crayola Colored Pencils"/>
    <n v="13.12"/>
    <x v="4"/>
    <n v="0"/>
    <x v="3887"/>
  </r>
  <r>
    <n v="4540"/>
    <s v="CA-2012-104129"/>
    <n v="2012"/>
    <d v="2012-02-27T00:00:00"/>
    <d v="2012-03-02T00:00:00"/>
    <s v="Standard Class"/>
    <x v="20"/>
    <s v="Erin Smith"/>
    <s v="Corporate"/>
    <x v="0"/>
    <s v="Providence"/>
    <s v="Rhode Island"/>
    <n v="2908"/>
    <s v="East"/>
    <s v="TEC-PH-10003800"/>
    <x v="2"/>
    <s v="Phones"/>
    <s v="i.Sound Portable Power - 8000 mAh"/>
    <n v="105.98"/>
    <x v="0"/>
    <n v="0"/>
    <x v="3888"/>
  </r>
  <r>
    <n v="4541"/>
    <s v="CA-2012-104129"/>
    <n v="2012"/>
    <d v="2012-02-27T00:00:00"/>
    <d v="2012-03-02T00:00:00"/>
    <s v="Standard Class"/>
    <x v="20"/>
    <s v="Erin Smith"/>
    <s v="Corporate"/>
    <x v="0"/>
    <s v="Providence"/>
    <s v="Rhode Island"/>
    <n v="2908"/>
    <s v="East"/>
    <s v="FUR-TA-10004152"/>
    <x v="0"/>
    <s v="Tables"/>
    <s v="Barricks 18&quot; x 48&quot; Non-Folding Utility Table with Bottom Storage Shelf"/>
    <n v="493.9199999999999"/>
    <x v="3"/>
    <n v="0.3"/>
    <x v="3889"/>
  </r>
  <r>
    <n v="4542"/>
    <s v="US-2014-132206"/>
    <n v="2014"/>
    <d v="2014-06-17T00:00:00"/>
    <d v="2014-06-22T00:00:00"/>
    <s v="Standard Class"/>
    <x v="149"/>
    <s v="Michael Kennedy"/>
    <s v="Corporate"/>
    <x v="0"/>
    <s v="Chicago"/>
    <s v="Illinois"/>
    <n v="60653"/>
    <s v="Central"/>
    <s v="OFF-BI-10000756"/>
    <x v="1"/>
    <s v="Binders"/>
    <s v="Storex DuraTech Recycled Plastic Frosted Binders"/>
    <n v="5.9359999999999991"/>
    <x v="3"/>
    <n v="0.8"/>
    <x v="3890"/>
  </r>
  <r>
    <n v="4543"/>
    <s v="CA-2014-113474"/>
    <n v="2014"/>
    <d v="2014-03-31T00:00:00"/>
    <d v="2014-04-01T00:00:00"/>
    <s v="First Class"/>
    <x v="746"/>
    <s v="Tony Molinari"/>
    <s v="Consumer"/>
    <x v="0"/>
    <s v="Oklahoma City"/>
    <s v="Oklahoma"/>
    <n v="73120"/>
    <s v="Central"/>
    <s v="OFF-EN-10004206"/>
    <x v="1"/>
    <s v="Envelopes"/>
    <s v="Multimedia Mailers"/>
    <n v="325.86"/>
    <x v="0"/>
    <n v="0"/>
    <x v="3891"/>
  </r>
  <r>
    <n v="4544"/>
    <s v="CA-2012-126557"/>
    <n v="2012"/>
    <d v="2012-07-12T00:00:00"/>
    <d v="2012-07-17T00:00:00"/>
    <s v="Second Class"/>
    <x v="210"/>
    <s v="Rob Lucas"/>
    <s v="Consumer"/>
    <x v="0"/>
    <s v="Chicago"/>
    <s v="Illinois"/>
    <n v="60610"/>
    <s v="Central"/>
    <s v="FUR-CH-10004477"/>
    <x v="0"/>
    <s v="Chairs"/>
    <s v="Global Push Button Manager's Chair, Indigo"/>
    <n v="383.60699999999997"/>
    <x v="6"/>
    <n v="0.3"/>
    <x v="3892"/>
  </r>
  <r>
    <n v="4545"/>
    <s v="CA-2012-126557"/>
    <n v="2012"/>
    <d v="2012-07-12T00:00:00"/>
    <d v="2012-07-17T00:00:00"/>
    <s v="Second Class"/>
    <x v="210"/>
    <s v="Rob Lucas"/>
    <s v="Consumer"/>
    <x v="0"/>
    <s v="Chicago"/>
    <s v="Illinois"/>
    <n v="60610"/>
    <s v="Central"/>
    <s v="TEC-PH-10003505"/>
    <x v="2"/>
    <s v="Phones"/>
    <s v="Geemarc AmpliPOWER60"/>
    <n v="148.47999999999999"/>
    <x v="0"/>
    <n v="0.2"/>
    <x v="1570"/>
  </r>
  <r>
    <n v="4546"/>
    <s v="CA-2012-126557"/>
    <n v="2012"/>
    <d v="2012-07-12T00:00:00"/>
    <d v="2012-07-17T00:00:00"/>
    <s v="Second Class"/>
    <x v="210"/>
    <s v="Rob Lucas"/>
    <s v="Consumer"/>
    <x v="0"/>
    <s v="Chicago"/>
    <s v="Illinois"/>
    <n v="60610"/>
    <s v="Central"/>
    <s v="TEC-PH-10000526"/>
    <x v="2"/>
    <s v="Phones"/>
    <s v="Vtech CS6719"/>
    <n v="537.54399999999998"/>
    <x v="3"/>
    <n v="0.2"/>
    <x v="3893"/>
  </r>
  <r>
    <n v="4547"/>
    <s v="CA-2012-126557"/>
    <n v="2012"/>
    <d v="2012-07-12T00:00:00"/>
    <d v="2012-07-17T00:00:00"/>
    <s v="Second Class"/>
    <x v="210"/>
    <s v="Rob Lucas"/>
    <s v="Consumer"/>
    <x v="0"/>
    <s v="Chicago"/>
    <s v="Illinois"/>
    <n v="60610"/>
    <s v="Central"/>
    <s v="OFF-BI-10003314"/>
    <x v="1"/>
    <s v="Binders"/>
    <s v="Tuff Stuff Recycled Round Ring Binders"/>
    <n v="1.9279999999999997"/>
    <x v="0"/>
    <n v="0.8"/>
    <x v="3894"/>
  </r>
  <r>
    <n v="4548"/>
    <s v="CA-2012-126557"/>
    <n v="2012"/>
    <d v="2012-07-12T00:00:00"/>
    <d v="2012-07-17T00:00:00"/>
    <s v="Second Class"/>
    <x v="210"/>
    <s v="Rob Lucas"/>
    <s v="Consumer"/>
    <x v="0"/>
    <s v="Chicago"/>
    <s v="Illinois"/>
    <n v="60610"/>
    <s v="Central"/>
    <s v="OFF-AR-10003190"/>
    <x v="1"/>
    <s v="Art"/>
    <s v="Newell 32"/>
    <n v="6.911999999999999"/>
    <x v="1"/>
    <n v="0.2"/>
    <x v="3895"/>
  </r>
  <r>
    <n v="4549"/>
    <s v="CA-2012-126557"/>
    <n v="2012"/>
    <d v="2012-07-12T00:00:00"/>
    <d v="2012-07-17T00:00:00"/>
    <s v="Second Class"/>
    <x v="210"/>
    <s v="Rob Lucas"/>
    <s v="Consumer"/>
    <x v="0"/>
    <s v="Chicago"/>
    <s v="Illinois"/>
    <n v="60610"/>
    <s v="Central"/>
    <s v="FUR-FU-10001861"/>
    <x v="0"/>
    <s v="Furnishings"/>
    <s v="Floodlight Indoor Halogen Bulbs, 1 Bulb per Pack, 60 Watts"/>
    <n v="7.76"/>
    <x v="7"/>
    <n v="0.6"/>
    <x v="3896"/>
  </r>
  <r>
    <n v="4550"/>
    <s v="CA-2012-126557"/>
    <n v="2012"/>
    <d v="2012-07-12T00:00:00"/>
    <d v="2012-07-17T00:00:00"/>
    <s v="Second Class"/>
    <x v="210"/>
    <s v="Rob Lucas"/>
    <s v="Consumer"/>
    <x v="0"/>
    <s v="Chicago"/>
    <s v="Illinois"/>
    <n v="60610"/>
    <s v="Central"/>
    <s v="TEC-PH-10003963"/>
    <x v="2"/>
    <s v="Phones"/>
    <s v="GE 2-Jack Phone Line Splitter"/>
    <n v="659.16800000000012"/>
    <x v="4"/>
    <n v="0.2"/>
    <x v="2911"/>
  </r>
  <r>
    <n v="4551"/>
    <s v="US-2014-107636"/>
    <n v="2014"/>
    <d v="2014-05-01T00:00:00"/>
    <d v="2014-05-03T00:00:00"/>
    <s v="First Class"/>
    <x v="392"/>
    <s v="Neoma Murray"/>
    <s v="Consumer"/>
    <x v="0"/>
    <s v="Manchester"/>
    <s v="Connecticut"/>
    <n v="6040"/>
    <s v="East"/>
    <s v="OFF-LA-10003388"/>
    <x v="1"/>
    <s v="Labels"/>
    <s v="Avery 5"/>
    <n v="5.76"/>
    <x v="0"/>
    <n v="0"/>
    <x v="2167"/>
  </r>
  <r>
    <n v="4552"/>
    <s v="US-2011-165862"/>
    <n v="2011"/>
    <d v="2011-07-13T00:00:00"/>
    <d v="2011-07-17T00:00:00"/>
    <s v="Standard Class"/>
    <x v="136"/>
    <s v="Grace Kelly"/>
    <s v="Corporate"/>
    <x v="0"/>
    <s v="Los Angeles"/>
    <s v="California"/>
    <n v="90049"/>
    <s v="West"/>
    <s v="FUR-TA-10002855"/>
    <x v="0"/>
    <s v="Tables"/>
    <s v="Bevis Round Conference Table Top &amp; Single Column Base"/>
    <n v="351.21600000000001"/>
    <x v="1"/>
    <n v="0.2"/>
    <x v="3897"/>
  </r>
  <r>
    <n v="4553"/>
    <s v="US-2011-106334"/>
    <n v="2011"/>
    <d v="2011-12-27T00:00:00"/>
    <d v="2012-01-02T00:00:00"/>
    <s v="Standard Class"/>
    <x v="223"/>
    <s v="Jeremy Farry"/>
    <s v="Consumer"/>
    <x v="0"/>
    <s v="San Francisco"/>
    <s v="California"/>
    <n v="94122"/>
    <s v="West"/>
    <s v="FUR-CH-10004886"/>
    <x v="0"/>
    <s v="Chairs"/>
    <s v="Bevis Steel Folding Chairs"/>
    <n v="230.28000000000003"/>
    <x v="1"/>
    <n v="0.2"/>
    <x v="2355"/>
  </r>
  <r>
    <n v="4554"/>
    <s v="US-2011-106334"/>
    <n v="2011"/>
    <d v="2011-12-27T00:00:00"/>
    <d v="2012-01-02T00:00:00"/>
    <s v="Standard Class"/>
    <x v="223"/>
    <s v="Jeremy Farry"/>
    <s v="Consumer"/>
    <x v="0"/>
    <s v="San Francisco"/>
    <s v="California"/>
    <n v="94122"/>
    <s v="West"/>
    <s v="OFF-PA-10003657"/>
    <x v="1"/>
    <s v="Paper"/>
    <s v="Xerox 1927"/>
    <n v="12.84"/>
    <x v="1"/>
    <n v="0"/>
    <x v="2512"/>
  </r>
  <r>
    <n v="4555"/>
    <s v="CA-2013-101448"/>
    <n v="2013"/>
    <d v="2013-02-27T00:00:00"/>
    <d v="2013-03-02T00:00:00"/>
    <s v="Second Class"/>
    <x v="518"/>
    <s v="Eric Barreto"/>
    <s v="Consumer"/>
    <x v="0"/>
    <s v="La Crosse"/>
    <s v="Wisconsin"/>
    <n v="54601"/>
    <s v="Central"/>
    <s v="OFF-BI-10004738"/>
    <x v="1"/>
    <s v="Binders"/>
    <s v="Flexible Leather- Look Classic Collection Ring Binder"/>
    <n v="56.820000000000007"/>
    <x v="1"/>
    <n v="0"/>
    <x v="3898"/>
  </r>
  <r>
    <n v="4556"/>
    <s v="CA-2012-130218"/>
    <n v="2012"/>
    <d v="2012-03-23T00:00:00"/>
    <d v="2012-03-26T00:00:00"/>
    <s v="First Class"/>
    <x v="495"/>
    <s v="Sheri Gordon"/>
    <s v="Consumer"/>
    <x v="0"/>
    <s v="Florence"/>
    <s v="South Carolina"/>
    <n v="29501"/>
    <s v="South"/>
    <s v="OFF-FA-10003112"/>
    <x v="1"/>
    <s v="Fasteners"/>
    <s v="Staples"/>
    <n v="31.56"/>
    <x v="4"/>
    <n v="0"/>
    <x v="3899"/>
  </r>
  <r>
    <n v="4557"/>
    <s v="CA-2012-130218"/>
    <n v="2012"/>
    <d v="2012-03-23T00:00:00"/>
    <d v="2012-03-26T00:00:00"/>
    <s v="First Class"/>
    <x v="495"/>
    <s v="Sheri Gordon"/>
    <s v="Consumer"/>
    <x v="0"/>
    <s v="Florence"/>
    <s v="South Carolina"/>
    <n v="29501"/>
    <s v="South"/>
    <s v="OFF-ST-10002486"/>
    <x v="1"/>
    <s v="Storage"/>
    <s v="Eldon Shelf Savers Cubes and Bins"/>
    <n v="27.92"/>
    <x v="4"/>
    <n v="0"/>
    <x v="3828"/>
  </r>
  <r>
    <n v="4558"/>
    <s v="US-2014-117331"/>
    <n v="2014"/>
    <d v="2014-10-22T00:00:00"/>
    <d v="2014-10-29T00:00:00"/>
    <s v="Standard Class"/>
    <x v="444"/>
    <s v="Natalie DeCherney"/>
    <s v="Consumer"/>
    <x v="0"/>
    <s v="Glendale"/>
    <s v="Arizona"/>
    <n v="85301"/>
    <s v="West"/>
    <s v="OFF-BI-10003984"/>
    <x v="1"/>
    <s v="Binders"/>
    <s v="Lock-Up Easel 'Spel-Binder'"/>
    <n v="8.5590000000000011"/>
    <x v="7"/>
    <n v="0.7"/>
    <x v="3900"/>
  </r>
  <r>
    <n v="4559"/>
    <s v="CA-2011-127383"/>
    <n v="2011"/>
    <d v="2011-12-31T00:00:00"/>
    <d v="2012-01-05T00:00:00"/>
    <s v="Standard Class"/>
    <x v="698"/>
    <s v="Candace McMahon"/>
    <s v="Corporate"/>
    <x v="0"/>
    <s v="El Paso"/>
    <s v="Texas"/>
    <n v="79907"/>
    <s v="Central"/>
    <s v="OFF-EN-10004773"/>
    <x v="1"/>
    <s v="Envelopes"/>
    <s v="Staples"/>
    <n v="49.568000000000005"/>
    <x v="0"/>
    <n v="0.2"/>
    <x v="3901"/>
  </r>
  <r>
    <n v="4560"/>
    <s v="CA-2011-110219"/>
    <n v="2011"/>
    <d v="2011-05-05T00:00:00"/>
    <d v="2011-05-08T00:00:00"/>
    <s v="First Class"/>
    <x v="12"/>
    <s v="Emily Burns"/>
    <s v="Consumer"/>
    <x v="0"/>
    <s v="San Antonio"/>
    <s v="Texas"/>
    <n v="78207"/>
    <s v="Central"/>
    <s v="FUR-CH-10001146"/>
    <x v="0"/>
    <s v="Chairs"/>
    <s v="Global Value Mid-Back Manager's Chair, Gray"/>
    <n v="127.869"/>
    <x v="1"/>
    <n v="0.3"/>
    <x v="3902"/>
  </r>
  <r>
    <n v="4561"/>
    <s v="CA-2012-118871"/>
    <n v="2012"/>
    <d v="2012-12-04T00:00:00"/>
    <d v="2012-12-09T00:00:00"/>
    <s v="Second Class"/>
    <x v="447"/>
    <s v="Harry Marie"/>
    <s v="Corporate"/>
    <x v="0"/>
    <s v="Los Angeles"/>
    <s v="California"/>
    <n v="90049"/>
    <s v="West"/>
    <s v="OFF-EN-10003296"/>
    <x v="1"/>
    <s v="Envelopes"/>
    <s v="Tyvek Side-Opening Peel &amp; Seel Expanding Envelopes"/>
    <n v="271.44"/>
    <x v="1"/>
    <n v="0"/>
    <x v="3903"/>
  </r>
  <r>
    <n v="4562"/>
    <s v="CA-2012-118871"/>
    <n v="2012"/>
    <d v="2012-12-04T00:00:00"/>
    <d v="2012-12-09T00:00:00"/>
    <s v="Second Class"/>
    <x v="447"/>
    <s v="Harry Marie"/>
    <s v="Corporate"/>
    <x v="0"/>
    <s v="Los Angeles"/>
    <s v="California"/>
    <n v="90049"/>
    <s v="West"/>
    <s v="TEC-PH-10000193"/>
    <x v="2"/>
    <s v="Phones"/>
    <s v="Jensen SMPS-640 - speaker phone"/>
    <n v="110.352"/>
    <x v="1"/>
    <n v="0.2"/>
    <x v="3904"/>
  </r>
  <r>
    <n v="4563"/>
    <s v="CA-2012-118871"/>
    <n v="2012"/>
    <d v="2012-12-04T00:00:00"/>
    <d v="2012-12-09T00:00:00"/>
    <s v="Second Class"/>
    <x v="447"/>
    <s v="Harry Marie"/>
    <s v="Corporate"/>
    <x v="0"/>
    <s v="Los Angeles"/>
    <s v="California"/>
    <n v="90049"/>
    <s v="West"/>
    <s v="FUR-FU-10002111"/>
    <x v="0"/>
    <s v="Furnishings"/>
    <s v="Master Caster Door Stop, Large Brown"/>
    <n v="36.4"/>
    <x v="2"/>
    <n v="0"/>
    <x v="3905"/>
  </r>
  <r>
    <n v="4564"/>
    <s v="CA-2014-129490"/>
    <n v="2014"/>
    <d v="2014-09-27T00:00:00"/>
    <d v="2014-10-01T00:00:00"/>
    <s v="Standard Class"/>
    <x v="319"/>
    <s v="Sanjit Jacobs"/>
    <s v="Home Office"/>
    <x v="0"/>
    <s v="Miramar"/>
    <s v="Florida"/>
    <n v="33023"/>
    <s v="South"/>
    <s v="FUR-CH-10003298"/>
    <x v="0"/>
    <s v="Chairs"/>
    <s v="Office Star - Contemporary Task Swivel chair with Loop Arms, Charcoal"/>
    <n v="419.13599999999997"/>
    <x v="4"/>
    <n v="0.2"/>
    <x v="3906"/>
  </r>
  <r>
    <n v="4565"/>
    <s v="CA-2011-101175"/>
    <n v="2011"/>
    <d v="2011-12-09T00:00:00"/>
    <d v="2011-12-14T00:00:00"/>
    <s v="Standard Class"/>
    <x v="678"/>
    <s v="Dario Medina"/>
    <s v="Corporate"/>
    <x v="0"/>
    <s v="Mesa"/>
    <s v="Arizona"/>
    <n v="85204"/>
    <s v="West"/>
    <s v="OFF-ST-10004950"/>
    <x v="1"/>
    <s v="Storage"/>
    <s v="Acco Perma 3000 Stacking Storage Drawers"/>
    <n v="100.70400000000001"/>
    <x v="5"/>
    <n v="0.2"/>
    <x v="3907"/>
  </r>
  <r>
    <n v="4566"/>
    <s v="US-2014-149510"/>
    <n v="2014"/>
    <d v="2014-12-04T00:00:00"/>
    <d v="2014-12-11T00:00:00"/>
    <s v="Standard Class"/>
    <x v="430"/>
    <s v="Matt Collins"/>
    <s v="Consumer"/>
    <x v="0"/>
    <s v="Fayetteville"/>
    <s v="North Carolina"/>
    <n v="28314"/>
    <s v="South"/>
    <s v="OFF-AP-10002350"/>
    <x v="1"/>
    <s v="Appliances"/>
    <s v="Belkin F9H710-06 7 Outlet SurgeMaster Surge Protector"/>
    <n v="45.216000000000001"/>
    <x v="1"/>
    <n v="0.2"/>
    <x v="997"/>
  </r>
  <r>
    <n v="4567"/>
    <s v="US-2014-149510"/>
    <n v="2014"/>
    <d v="2014-12-04T00:00:00"/>
    <d v="2014-12-11T00:00:00"/>
    <s v="Standard Class"/>
    <x v="430"/>
    <s v="Matt Collins"/>
    <s v="Consumer"/>
    <x v="0"/>
    <s v="Fayetteville"/>
    <s v="North Carolina"/>
    <n v="28314"/>
    <s v="South"/>
    <s v="OFF-BI-10004233"/>
    <x v="1"/>
    <s v="Binders"/>
    <s v="GBC Pre-Punched Binding Paper, Plastic, White, 8-1/2&quot; x 11&quot;"/>
    <n v="28.782000000000004"/>
    <x v="5"/>
    <n v="0.7"/>
    <x v="3908"/>
  </r>
  <r>
    <n v="4568"/>
    <s v="US-2014-149510"/>
    <n v="2014"/>
    <d v="2014-12-04T00:00:00"/>
    <d v="2014-12-11T00:00:00"/>
    <s v="Standard Class"/>
    <x v="430"/>
    <s v="Matt Collins"/>
    <s v="Consumer"/>
    <x v="0"/>
    <s v="Fayetteville"/>
    <s v="North Carolina"/>
    <n v="28314"/>
    <s v="South"/>
    <s v="OFF-PA-10001892"/>
    <x v="1"/>
    <s v="Paper"/>
    <s v="Rediform Wirebound &quot;Phone Memo&quot; Message Book, 11 x 5-3/4"/>
    <n v="24.448"/>
    <x v="4"/>
    <n v="0.2"/>
    <x v="683"/>
  </r>
  <r>
    <n v="4569"/>
    <s v="CA-2012-111990"/>
    <n v="2012"/>
    <d v="2012-11-08T00:00:00"/>
    <d v="2012-11-13T00:00:00"/>
    <s v="Standard Class"/>
    <x v="551"/>
    <s v="Duane Benoit"/>
    <s v="Consumer"/>
    <x v="0"/>
    <s v="Houston"/>
    <s v="Texas"/>
    <n v="77095"/>
    <s v="Central"/>
    <s v="OFF-BI-10003291"/>
    <x v="1"/>
    <s v="Binders"/>
    <s v="Wilson Jones Leather-Like Binders with DublLock Round Rings"/>
    <n v="10.475999999999999"/>
    <x v="5"/>
    <n v="0.8"/>
    <x v="3909"/>
  </r>
  <r>
    <n v="4570"/>
    <s v="CA-2011-169460"/>
    <n v="2011"/>
    <d v="2011-04-19T00:00:00"/>
    <d v="2011-04-21T00:00:00"/>
    <s v="Second Class"/>
    <x v="376"/>
    <s v="Nicole Fjeld"/>
    <s v="Home Office"/>
    <x v="0"/>
    <s v="San Jose"/>
    <s v="California"/>
    <n v="95123"/>
    <s v="West"/>
    <s v="FUR-FU-10004017"/>
    <x v="0"/>
    <s v="Furnishings"/>
    <s v="Executive Impressions 13&quot; Chairman Wall Clock"/>
    <n v="76.14"/>
    <x v="1"/>
    <n v="0"/>
    <x v="3350"/>
  </r>
  <r>
    <n v="4571"/>
    <s v="US-2012-152128"/>
    <n v="2012"/>
    <d v="2012-05-25T00:00:00"/>
    <d v="2012-05-27T00:00:00"/>
    <s v="Second Class"/>
    <x v="134"/>
    <s v="Nathan Mautz"/>
    <s v="Home Office"/>
    <x v="0"/>
    <s v="Wichita"/>
    <s v="Kansas"/>
    <n v="67212"/>
    <s v="Central"/>
    <s v="OFF-AR-10002445"/>
    <x v="1"/>
    <s v="Art"/>
    <s v="SANFORD Major Accent Highlighters"/>
    <n v="21.240000000000002"/>
    <x v="1"/>
    <n v="0"/>
    <x v="3789"/>
  </r>
  <r>
    <n v="4572"/>
    <s v="US-2012-152128"/>
    <n v="2012"/>
    <d v="2012-05-25T00:00:00"/>
    <d v="2012-05-27T00:00:00"/>
    <s v="Second Class"/>
    <x v="134"/>
    <s v="Nathan Mautz"/>
    <s v="Home Office"/>
    <x v="0"/>
    <s v="Wichita"/>
    <s v="Kansas"/>
    <n v="67212"/>
    <s v="Central"/>
    <s v="OFF-BI-10001718"/>
    <x v="1"/>
    <s v="Binders"/>
    <s v="GBC DocuBind P50 Personal Binding Machine"/>
    <n v="127.96"/>
    <x v="0"/>
    <n v="0"/>
    <x v="3910"/>
  </r>
  <r>
    <n v="4573"/>
    <s v="CA-2014-126662"/>
    <n v="2014"/>
    <d v="2014-07-18T00:00:00"/>
    <d v="2014-07-22T00:00:00"/>
    <s v="Standard Class"/>
    <x v="437"/>
    <s v="Alejandro Ballentine"/>
    <s v="Home Office"/>
    <x v="0"/>
    <s v="Los Angeles"/>
    <s v="California"/>
    <n v="90036"/>
    <s v="West"/>
    <s v="TEC-CO-10004202"/>
    <x v="2"/>
    <s v="Copiers"/>
    <s v="Brother DCP1000 Digital 3 in 1 Multifunction Machine"/>
    <n v="479.98400000000004"/>
    <x v="0"/>
    <n v="0.2"/>
    <x v="3911"/>
  </r>
  <r>
    <n v="4574"/>
    <s v="CA-2013-139395"/>
    <n v="2013"/>
    <d v="2013-12-13T00:00:00"/>
    <d v="2013-12-19T00:00:00"/>
    <s v="Standard Class"/>
    <x v="377"/>
    <s v="Matthew Grinstein"/>
    <s v="Home Office"/>
    <x v="0"/>
    <s v="Jackson"/>
    <s v="Michigan"/>
    <n v="49201"/>
    <s v="Central"/>
    <s v="TEC-PH-10002103"/>
    <x v="2"/>
    <s v="Phones"/>
    <s v="Jabra SPEAK 410"/>
    <n v="657.93"/>
    <x v="3"/>
    <n v="0"/>
    <x v="3912"/>
  </r>
  <r>
    <n v="4575"/>
    <s v="CA-2013-139395"/>
    <n v="2013"/>
    <d v="2013-12-13T00:00:00"/>
    <d v="2013-12-19T00:00:00"/>
    <s v="Standard Class"/>
    <x v="377"/>
    <s v="Matthew Grinstein"/>
    <s v="Home Office"/>
    <x v="0"/>
    <s v="Jackson"/>
    <s v="Michigan"/>
    <n v="49201"/>
    <s v="Central"/>
    <s v="FUR-FU-10003724"/>
    <x v="0"/>
    <s v="Furnishings"/>
    <s v="Westinghouse Clip-On Gooseneck Lamps"/>
    <n v="33.479999999999997"/>
    <x v="4"/>
    <n v="0"/>
    <x v="3913"/>
  </r>
  <r>
    <n v="4576"/>
    <s v="CA-2013-139395"/>
    <n v="2013"/>
    <d v="2013-12-13T00:00:00"/>
    <d v="2013-12-19T00:00:00"/>
    <s v="Standard Class"/>
    <x v="377"/>
    <s v="Matthew Grinstein"/>
    <s v="Home Office"/>
    <x v="0"/>
    <s v="Jackson"/>
    <s v="Michigan"/>
    <n v="49201"/>
    <s v="Central"/>
    <s v="OFF-AR-10003732"/>
    <x v="1"/>
    <s v="Art"/>
    <s v="Newell 333"/>
    <n v="13.899999999999999"/>
    <x v="2"/>
    <n v="0"/>
    <x v="2711"/>
  </r>
  <r>
    <n v="4577"/>
    <s v="CA-2013-139395"/>
    <n v="2013"/>
    <d v="2013-12-13T00:00:00"/>
    <d v="2013-12-19T00:00:00"/>
    <s v="Standard Class"/>
    <x v="377"/>
    <s v="Matthew Grinstein"/>
    <s v="Home Office"/>
    <x v="0"/>
    <s v="Jackson"/>
    <s v="Michigan"/>
    <n v="49201"/>
    <s v="Central"/>
    <s v="OFF-ST-10000885"/>
    <x v="1"/>
    <s v="Storage"/>
    <s v="Fellowes Desktop Hanging File Manager"/>
    <n v="26.86"/>
    <x v="0"/>
    <n v="0"/>
    <x v="3914"/>
  </r>
  <r>
    <n v="4578"/>
    <s v="US-2011-121734"/>
    <n v="2011"/>
    <d v="2011-04-11T00:00:00"/>
    <d v="2011-04-16T00:00:00"/>
    <s v="Standard Class"/>
    <x v="339"/>
    <s v="Sanjit Engle"/>
    <s v="Consumer"/>
    <x v="0"/>
    <s v="Lewiston"/>
    <s v="Idaho"/>
    <n v="83501"/>
    <s v="West"/>
    <s v="OFF-BI-10004817"/>
    <x v="1"/>
    <s v="Binders"/>
    <s v="GBC Personal VeloBind Strips"/>
    <n v="9.5840000000000014"/>
    <x v="7"/>
    <n v="0.2"/>
    <x v="2258"/>
  </r>
  <r>
    <n v="4579"/>
    <s v="CA-2012-110947"/>
    <n v="2012"/>
    <d v="2012-06-09T00:00:00"/>
    <d v="2012-06-15T00:00:00"/>
    <s v="Standard Class"/>
    <x v="326"/>
    <s v="Anthony Garverick"/>
    <s v="Home Office"/>
    <x v="0"/>
    <s v="Hampton"/>
    <s v="Virginia"/>
    <n v="23666"/>
    <s v="South"/>
    <s v="OFF-BI-10001670"/>
    <x v="1"/>
    <s v="Binders"/>
    <s v="Vinyl Sectional Post Binders"/>
    <n v="113.10000000000001"/>
    <x v="1"/>
    <n v="0"/>
    <x v="3915"/>
  </r>
  <r>
    <n v="4580"/>
    <s v="US-2011-150126"/>
    <n v="2011"/>
    <d v="2011-07-27T00:00:00"/>
    <d v="2011-08-02T00:00:00"/>
    <s v="Standard Class"/>
    <x v="442"/>
    <s v="Aaron Smayling"/>
    <s v="Corporate"/>
    <x v="0"/>
    <s v="New York City"/>
    <s v="New York"/>
    <n v="10035"/>
    <s v="East"/>
    <s v="OFF-PA-10002709"/>
    <x v="1"/>
    <s v="Paper"/>
    <s v="Xerox 1956"/>
    <n v="65.78"/>
    <x v="10"/>
    <n v="0"/>
    <x v="3916"/>
  </r>
  <r>
    <n v="4581"/>
    <s v="CA-2012-164427"/>
    <n v="2012"/>
    <d v="2012-07-31T00:00:00"/>
    <d v="2012-08-06T00:00:00"/>
    <s v="Standard Class"/>
    <x v="153"/>
    <s v="Allen Rosenblatt"/>
    <s v="Corporate"/>
    <x v="0"/>
    <s v="Hattiesburg"/>
    <s v="Mississippi"/>
    <n v="39401"/>
    <s v="South"/>
    <s v="TEC-AC-10004469"/>
    <x v="2"/>
    <s v="Accessories"/>
    <s v="Microsoft Sculpt Comfort Mouse"/>
    <n v="239.70000000000002"/>
    <x v="5"/>
    <n v="0"/>
    <x v="3917"/>
  </r>
  <r>
    <n v="4582"/>
    <s v="CA-2013-120250"/>
    <n v="2013"/>
    <d v="2013-09-20T00:00:00"/>
    <d v="2013-09-23T00:00:00"/>
    <s v="First Class"/>
    <x v="399"/>
    <s v="Anne Pryor"/>
    <s v="Home Office"/>
    <x v="0"/>
    <s v="Philadelphia"/>
    <s v="Pennsylvania"/>
    <n v="19140"/>
    <s v="East"/>
    <s v="FUR-FU-10003424"/>
    <x v="0"/>
    <s v="Furnishings"/>
    <s v="Nu-Dell Oak Frame"/>
    <n v="25.632000000000001"/>
    <x v="1"/>
    <n v="0.2"/>
    <x v="3918"/>
  </r>
  <r>
    <n v="4583"/>
    <s v="CA-2013-121993"/>
    <n v="2013"/>
    <d v="2013-06-11T00:00:00"/>
    <d v="2013-06-13T00:00:00"/>
    <s v="First Class"/>
    <x v="677"/>
    <s v="Joy Bell-"/>
    <s v="Consumer"/>
    <x v="0"/>
    <s v="Philadelphia"/>
    <s v="Pennsylvania"/>
    <n v="19140"/>
    <s v="East"/>
    <s v="OFF-LA-10003720"/>
    <x v="1"/>
    <s v="Labels"/>
    <s v="Avery 487"/>
    <n v="23.616"/>
    <x v="8"/>
    <n v="0.2"/>
    <x v="3919"/>
  </r>
  <r>
    <n v="4584"/>
    <s v="US-2013-100405"/>
    <n v="2013"/>
    <d v="2013-08-27T00:00:00"/>
    <d v="2013-08-29T00:00:00"/>
    <s v="Second Class"/>
    <x v="747"/>
    <s v="Tom Stivers"/>
    <s v="Corporate"/>
    <x v="0"/>
    <s v="Los Angeles"/>
    <s v="California"/>
    <n v="90045"/>
    <s v="West"/>
    <s v="OFF-AR-10000390"/>
    <x v="1"/>
    <s v="Art"/>
    <s v="Newell Chalk Holder"/>
    <n v="8.26"/>
    <x v="0"/>
    <n v="0"/>
    <x v="349"/>
  </r>
  <r>
    <n v="4585"/>
    <s v="US-2014-163790"/>
    <n v="2014"/>
    <d v="2014-11-03T00:00:00"/>
    <d v="2014-11-05T00:00:00"/>
    <s v="Second Class"/>
    <x v="644"/>
    <s v="Nancy Lomonaco"/>
    <s v="Home Office"/>
    <x v="0"/>
    <s v="Danville"/>
    <s v="California"/>
    <n v="94526"/>
    <s v="West"/>
    <s v="OFF-EN-10001335"/>
    <x v="1"/>
    <s v="Envelopes"/>
    <s v="White Business Envelopes with Contemporary Seam, Recycled White Business Envelopes"/>
    <n v="76.58"/>
    <x v="3"/>
    <n v="0"/>
    <x v="3920"/>
  </r>
  <r>
    <n v="4586"/>
    <s v="US-2014-163790"/>
    <n v="2014"/>
    <d v="2014-11-03T00:00:00"/>
    <d v="2014-11-05T00:00:00"/>
    <s v="Second Class"/>
    <x v="644"/>
    <s v="Nancy Lomonaco"/>
    <s v="Home Office"/>
    <x v="0"/>
    <s v="Danville"/>
    <s v="California"/>
    <n v="94526"/>
    <s v="West"/>
    <s v="OFF-AR-10003469"/>
    <x v="1"/>
    <s v="Art"/>
    <s v="Nontoxic Chalk"/>
    <n v="8.8000000000000007"/>
    <x v="2"/>
    <n v="0"/>
    <x v="3921"/>
  </r>
  <r>
    <n v="4587"/>
    <s v="US-2014-163790"/>
    <n v="2014"/>
    <d v="2014-11-03T00:00:00"/>
    <d v="2014-11-05T00:00:00"/>
    <s v="Second Class"/>
    <x v="644"/>
    <s v="Nancy Lomonaco"/>
    <s v="Home Office"/>
    <x v="0"/>
    <s v="Danville"/>
    <s v="California"/>
    <n v="94526"/>
    <s v="West"/>
    <s v="OFF-BI-10003718"/>
    <x v="1"/>
    <s v="Binders"/>
    <s v="GBC Therma-A-Bind 250T Electric Binding System"/>
    <n v="590.35199999999998"/>
    <x v="5"/>
    <n v="0.2"/>
    <x v="3922"/>
  </r>
  <r>
    <n v="4588"/>
    <s v="US-2014-163790"/>
    <n v="2014"/>
    <d v="2014-11-03T00:00:00"/>
    <d v="2014-11-05T00:00:00"/>
    <s v="Second Class"/>
    <x v="644"/>
    <s v="Nancy Lomonaco"/>
    <s v="Home Office"/>
    <x v="0"/>
    <s v="Danville"/>
    <s v="California"/>
    <n v="94526"/>
    <s v="West"/>
    <s v="OFF-FA-10004838"/>
    <x v="1"/>
    <s v="Fasteners"/>
    <s v="Super Bands, 12/Pack"/>
    <n v="5.58"/>
    <x v="1"/>
    <n v="0"/>
    <x v="3923"/>
  </r>
  <r>
    <n v="4589"/>
    <s v="US-2014-163790"/>
    <n v="2014"/>
    <d v="2014-11-03T00:00:00"/>
    <d v="2014-11-05T00:00:00"/>
    <s v="Second Class"/>
    <x v="644"/>
    <s v="Nancy Lomonaco"/>
    <s v="Home Office"/>
    <x v="0"/>
    <s v="Danville"/>
    <s v="California"/>
    <n v="94526"/>
    <s v="West"/>
    <s v="FUR-FU-10002508"/>
    <x v="0"/>
    <s v="Furnishings"/>
    <s v="Document Clip Frames"/>
    <n v="25.02"/>
    <x v="1"/>
    <n v="0"/>
    <x v="3924"/>
  </r>
  <r>
    <n v="4590"/>
    <s v="US-2014-163790"/>
    <n v="2014"/>
    <d v="2014-11-03T00:00:00"/>
    <d v="2014-11-05T00:00:00"/>
    <s v="Second Class"/>
    <x v="644"/>
    <s v="Nancy Lomonaco"/>
    <s v="Home Office"/>
    <x v="0"/>
    <s v="Danville"/>
    <s v="California"/>
    <n v="94526"/>
    <s v="West"/>
    <s v="OFF-ST-10001511"/>
    <x v="1"/>
    <s v="Storage"/>
    <s v="Space Solutions Commercial Steel Shelving"/>
    <n v="452.55000000000007"/>
    <x v="3"/>
    <n v="0"/>
    <x v="3925"/>
  </r>
  <r>
    <n v="4591"/>
    <s v="CA-2013-129868"/>
    <n v="2013"/>
    <d v="2013-12-27T00:00:00"/>
    <d v="2014-01-01T00:00:00"/>
    <s v="Standard Class"/>
    <x v="305"/>
    <s v="Mike Caudle"/>
    <s v="Corporate"/>
    <x v="0"/>
    <s v="Los Angeles"/>
    <s v="California"/>
    <n v="90004"/>
    <s v="West"/>
    <s v="OFF-SU-10000952"/>
    <x v="1"/>
    <s v="Supplies"/>
    <s v="Fiskars Home &amp; Office Scissors"/>
    <n v="17.760000000000002"/>
    <x v="0"/>
    <n v="0"/>
    <x v="3926"/>
  </r>
  <r>
    <n v="4592"/>
    <s v="CA-2013-129868"/>
    <n v="2013"/>
    <d v="2013-12-27T00:00:00"/>
    <d v="2014-01-01T00:00:00"/>
    <s v="Standard Class"/>
    <x v="305"/>
    <s v="Mike Caudle"/>
    <s v="Corporate"/>
    <x v="0"/>
    <s v="Los Angeles"/>
    <s v="California"/>
    <n v="90004"/>
    <s v="West"/>
    <s v="TEC-PH-10002275"/>
    <x v="2"/>
    <s v="Phones"/>
    <s v="Mitel 5320 IP Phone VoIP phone"/>
    <n v="302.38400000000001"/>
    <x v="0"/>
    <n v="0.2"/>
    <x v="3557"/>
  </r>
  <r>
    <n v="4593"/>
    <s v="CA-2013-129868"/>
    <n v="2013"/>
    <d v="2013-12-27T00:00:00"/>
    <d v="2014-01-01T00:00:00"/>
    <s v="Standard Class"/>
    <x v="305"/>
    <s v="Mike Caudle"/>
    <s v="Corporate"/>
    <x v="0"/>
    <s v="Los Angeles"/>
    <s v="California"/>
    <n v="90004"/>
    <s v="West"/>
    <s v="FUR-CH-10003535"/>
    <x v="0"/>
    <s v="Chairs"/>
    <s v="Global Armless Task Chair, Royal Blue"/>
    <n v="146.352"/>
    <x v="1"/>
    <n v="0.2"/>
    <x v="3927"/>
  </r>
  <r>
    <n v="4594"/>
    <s v="CA-2013-129868"/>
    <n v="2013"/>
    <d v="2013-12-27T00:00:00"/>
    <d v="2014-01-01T00:00:00"/>
    <s v="Standard Class"/>
    <x v="305"/>
    <s v="Mike Caudle"/>
    <s v="Corporate"/>
    <x v="0"/>
    <s v="Los Angeles"/>
    <s v="California"/>
    <n v="90004"/>
    <s v="West"/>
    <s v="OFF-AP-10004052"/>
    <x v="1"/>
    <s v="Appliances"/>
    <s v="Hoover Replacement Belts For Soft Guard &amp; Commercial Ltweight Upright Vacs, 2/Pk"/>
    <n v="7.9"/>
    <x v="0"/>
    <n v="0"/>
    <x v="3928"/>
  </r>
  <r>
    <n v="4595"/>
    <s v="CA-2013-129868"/>
    <n v="2013"/>
    <d v="2013-12-27T00:00:00"/>
    <d v="2014-01-01T00:00:00"/>
    <s v="Standard Class"/>
    <x v="305"/>
    <s v="Mike Caudle"/>
    <s v="Corporate"/>
    <x v="0"/>
    <s v="Los Angeles"/>
    <s v="California"/>
    <n v="90004"/>
    <s v="West"/>
    <s v="FUR-TA-10003473"/>
    <x v="0"/>
    <s v="Tables"/>
    <s v="Bretford Rectangular Conference Table Tops"/>
    <n v="902.71199999999999"/>
    <x v="1"/>
    <n v="0.2"/>
    <x v="3929"/>
  </r>
  <r>
    <n v="4596"/>
    <s v="CA-2013-129868"/>
    <n v="2013"/>
    <d v="2013-12-27T00:00:00"/>
    <d v="2014-01-01T00:00:00"/>
    <s v="Standard Class"/>
    <x v="305"/>
    <s v="Mike Caudle"/>
    <s v="Corporate"/>
    <x v="0"/>
    <s v="Los Angeles"/>
    <s v="California"/>
    <n v="90004"/>
    <s v="West"/>
    <s v="OFF-AR-10001897"/>
    <x v="1"/>
    <s v="Art"/>
    <s v="Model L Table or Wall-Mount Pencil Sharpener"/>
    <n v="53.97"/>
    <x v="1"/>
    <n v="0"/>
    <x v="3930"/>
  </r>
  <r>
    <n v="4597"/>
    <s v="CA-2013-140564"/>
    <n v="2013"/>
    <d v="2013-12-06T00:00:00"/>
    <d v="2013-12-11T00:00:00"/>
    <s v="Second Class"/>
    <x v="679"/>
    <s v="Tony Chapman"/>
    <s v="Home Office"/>
    <x v="0"/>
    <s v="Washington"/>
    <s v="District of Columbia"/>
    <n v="20016"/>
    <s v="East"/>
    <s v="OFF-AR-10000034"/>
    <x v="1"/>
    <s v="Art"/>
    <s v="BIC Brite Liner Grip Highlighters, Assorted, 5/Pack"/>
    <n v="33.92"/>
    <x v="8"/>
    <n v="0"/>
    <x v="3931"/>
  </r>
  <r>
    <n v="4598"/>
    <s v="US-2014-169502"/>
    <n v="2014"/>
    <d v="2014-08-29T00:00:00"/>
    <d v="2014-09-02T00:00:00"/>
    <s v="Standard Class"/>
    <x v="377"/>
    <s v="Matthew Grinstein"/>
    <s v="Home Office"/>
    <x v="0"/>
    <s v="Milwaukee"/>
    <s v="Wisconsin"/>
    <n v="53209"/>
    <s v="Central"/>
    <s v="OFF-SU-10004115"/>
    <x v="1"/>
    <s v="Supplies"/>
    <s v="Acme Stainless Steel Office Snips"/>
    <n v="21.81"/>
    <x v="1"/>
    <n v="0"/>
    <x v="3932"/>
  </r>
  <r>
    <n v="4599"/>
    <s v="US-2014-169502"/>
    <n v="2014"/>
    <d v="2014-08-29T00:00:00"/>
    <d v="2014-09-02T00:00:00"/>
    <s v="Standard Class"/>
    <x v="377"/>
    <s v="Matthew Grinstein"/>
    <s v="Home Office"/>
    <x v="0"/>
    <s v="Milwaukee"/>
    <s v="Wisconsin"/>
    <n v="53209"/>
    <s v="Central"/>
    <s v="OFF-AP-10001947"/>
    <x v="1"/>
    <s v="Appliances"/>
    <s v="Acco 6 Outlet Guardian Premium Plus Surge Suppressor"/>
    <n v="91.6"/>
    <x v="2"/>
    <n v="0"/>
    <x v="3933"/>
  </r>
  <r>
    <n v="4600"/>
    <s v="CA-2012-146948"/>
    <n v="2012"/>
    <d v="2012-07-16T00:00:00"/>
    <d v="2012-07-20T00:00:00"/>
    <s v="Standard Class"/>
    <x v="450"/>
    <s v="Michael Granlund"/>
    <s v="Home Office"/>
    <x v="0"/>
    <s v="Baltimore"/>
    <s v="Maryland"/>
    <n v="21215"/>
    <s v="East"/>
    <s v="FUR-CH-10004853"/>
    <x v="0"/>
    <s v="Chairs"/>
    <s v="Global Manager's Adjustable Task Chair, Storm"/>
    <n v="150.97999999999999"/>
    <x v="7"/>
    <n v="0"/>
    <x v="3934"/>
  </r>
  <r>
    <n v="4601"/>
    <s v="CA-2012-146948"/>
    <n v="2012"/>
    <d v="2012-07-16T00:00:00"/>
    <d v="2012-07-20T00:00:00"/>
    <s v="Standard Class"/>
    <x v="450"/>
    <s v="Michael Granlund"/>
    <s v="Home Office"/>
    <x v="0"/>
    <s v="Baltimore"/>
    <s v="Maryland"/>
    <n v="21215"/>
    <s v="East"/>
    <s v="OFF-EN-10000483"/>
    <x v="1"/>
    <s v="Envelopes"/>
    <s v="White Envelopes, White Envelopes with Clear Poly Window"/>
    <n v="137.25"/>
    <x v="6"/>
    <n v="0"/>
    <x v="3935"/>
  </r>
  <r>
    <n v="4602"/>
    <s v="CA-2012-146948"/>
    <n v="2012"/>
    <d v="2012-07-16T00:00:00"/>
    <d v="2012-07-20T00:00:00"/>
    <s v="Standard Class"/>
    <x v="450"/>
    <s v="Michael Granlund"/>
    <s v="Home Office"/>
    <x v="0"/>
    <s v="Baltimore"/>
    <s v="Maryland"/>
    <n v="21215"/>
    <s v="East"/>
    <s v="OFF-FA-10001332"/>
    <x v="1"/>
    <s v="Fasteners"/>
    <s v="Acco Banker's Clasps, 5 3/4&quot;-Long"/>
    <n v="11.52"/>
    <x v="4"/>
    <n v="0"/>
    <x v="3936"/>
  </r>
  <r>
    <n v="4603"/>
    <s v="US-2012-113327"/>
    <n v="2012"/>
    <d v="2012-05-26T00:00:00"/>
    <d v="2012-05-29T00:00:00"/>
    <s v="Second Class"/>
    <x v="408"/>
    <s v="Ben Ferrer"/>
    <s v="Home Office"/>
    <x v="0"/>
    <s v="Jacksonville"/>
    <s v="North Carolina"/>
    <n v="28540"/>
    <s v="South"/>
    <s v="OFF-PA-10003790"/>
    <x v="1"/>
    <s v="Paper"/>
    <s v="Xerox 1991"/>
    <n v="18.272000000000002"/>
    <x v="7"/>
    <n v="0.2"/>
    <x v="3937"/>
  </r>
  <r>
    <n v="4604"/>
    <s v="US-2012-113327"/>
    <n v="2012"/>
    <d v="2012-05-26T00:00:00"/>
    <d v="2012-05-29T00:00:00"/>
    <s v="Second Class"/>
    <x v="408"/>
    <s v="Ben Ferrer"/>
    <s v="Home Office"/>
    <x v="0"/>
    <s v="Jacksonville"/>
    <s v="North Carolina"/>
    <n v="28540"/>
    <s v="South"/>
    <s v="OFF-PA-10003134"/>
    <x v="1"/>
    <s v="Paper"/>
    <s v="Xerox 1937"/>
    <n v="153.72800000000001"/>
    <x v="4"/>
    <n v="0.2"/>
    <x v="3938"/>
  </r>
  <r>
    <n v="4605"/>
    <s v="US-2012-113327"/>
    <n v="2012"/>
    <d v="2012-05-26T00:00:00"/>
    <d v="2012-05-29T00:00:00"/>
    <s v="Second Class"/>
    <x v="408"/>
    <s v="Ben Ferrer"/>
    <s v="Home Office"/>
    <x v="0"/>
    <s v="Jacksonville"/>
    <s v="North Carolina"/>
    <n v="28540"/>
    <s v="South"/>
    <s v="OFF-EN-10004459"/>
    <x v="1"/>
    <s v="Envelopes"/>
    <s v="Security-Tint Envelopes"/>
    <n v="12.224"/>
    <x v="0"/>
    <n v="0.2"/>
    <x v="2260"/>
  </r>
  <r>
    <n v="4606"/>
    <s v="US-2012-113327"/>
    <n v="2012"/>
    <d v="2012-05-26T00:00:00"/>
    <d v="2012-05-29T00:00:00"/>
    <s v="Second Class"/>
    <x v="408"/>
    <s v="Ben Ferrer"/>
    <s v="Home Office"/>
    <x v="0"/>
    <s v="Jacksonville"/>
    <s v="North Carolina"/>
    <n v="28540"/>
    <s v="South"/>
    <s v="TEC-AC-10003628"/>
    <x v="2"/>
    <s v="Accessories"/>
    <s v="Logitech 910-002974 M325 Wireless Mouse for Web Scrolling"/>
    <n v="167.94400000000002"/>
    <x v="3"/>
    <n v="0.2"/>
    <x v="3939"/>
  </r>
  <r>
    <n v="4607"/>
    <s v="CA-2012-135020"/>
    <n v="2012"/>
    <d v="2012-05-28T00:00:00"/>
    <d v="2012-06-02T00:00:00"/>
    <s v="Standard Class"/>
    <x v="474"/>
    <s v="Maxwell Schwartz"/>
    <s v="Consumer"/>
    <x v="0"/>
    <s v="Rochester"/>
    <s v="New York"/>
    <n v="14609"/>
    <s v="East"/>
    <s v="TEC-PH-10004093"/>
    <x v="2"/>
    <s v="Phones"/>
    <s v="Panasonic Kx-TS550"/>
    <n v="45.99"/>
    <x v="7"/>
    <n v="0"/>
    <x v="3940"/>
  </r>
  <r>
    <n v="4608"/>
    <s v="CA-2012-135020"/>
    <n v="2012"/>
    <d v="2012-05-28T00:00:00"/>
    <d v="2012-06-02T00:00:00"/>
    <s v="Standard Class"/>
    <x v="474"/>
    <s v="Maxwell Schwartz"/>
    <s v="Consumer"/>
    <x v="0"/>
    <s v="Rochester"/>
    <s v="New York"/>
    <n v="14609"/>
    <s v="East"/>
    <s v="OFF-ST-10001490"/>
    <x v="1"/>
    <s v="Storage"/>
    <s v="Hot File 7-Pocket, Floor Stand"/>
    <n v="535.41"/>
    <x v="1"/>
    <n v="0"/>
    <x v="3941"/>
  </r>
  <r>
    <n v="4609"/>
    <s v="CA-2012-135020"/>
    <n v="2012"/>
    <d v="2012-05-28T00:00:00"/>
    <d v="2012-06-02T00:00:00"/>
    <s v="Standard Class"/>
    <x v="474"/>
    <s v="Maxwell Schwartz"/>
    <s v="Consumer"/>
    <x v="0"/>
    <s v="Rochester"/>
    <s v="New York"/>
    <n v="14609"/>
    <s v="East"/>
    <s v="OFF-BI-10000605"/>
    <x v="1"/>
    <s v="Binders"/>
    <s v="Acco Pressboard Covers with Storage Hooks, 9 1/2&quot; x 11&quot;, Executive Red"/>
    <n v="6.0960000000000001"/>
    <x v="0"/>
    <n v="0.2"/>
    <x v="3942"/>
  </r>
  <r>
    <n v="4610"/>
    <s v="CA-2012-135020"/>
    <n v="2012"/>
    <d v="2012-05-28T00:00:00"/>
    <d v="2012-06-02T00:00:00"/>
    <s v="Standard Class"/>
    <x v="474"/>
    <s v="Maxwell Schwartz"/>
    <s v="Consumer"/>
    <x v="0"/>
    <s v="Rochester"/>
    <s v="New York"/>
    <n v="14609"/>
    <s v="East"/>
    <s v="OFF-PA-10004255"/>
    <x v="1"/>
    <s v="Paper"/>
    <s v="Xerox 219"/>
    <n v="45.36"/>
    <x v="3"/>
    <n v="0"/>
    <x v="1657"/>
  </r>
  <r>
    <n v="4611"/>
    <s v="US-2014-141852"/>
    <n v="2014"/>
    <d v="2014-11-10T00:00:00"/>
    <d v="2014-11-15T00:00:00"/>
    <s v="Standard Class"/>
    <x v="32"/>
    <s v="Joel Eaton"/>
    <s v="Consumer"/>
    <x v="0"/>
    <s v="Oceanside"/>
    <s v="California"/>
    <n v="92054"/>
    <s v="West"/>
    <s v="FUR-FU-10000023"/>
    <x v="0"/>
    <s v="Furnishings"/>
    <s v="Eldon Wave Desk Accessories"/>
    <n v="47.12"/>
    <x v="8"/>
    <n v="0"/>
    <x v="357"/>
  </r>
  <r>
    <n v="4612"/>
    <s v="CA-2013-109407"/>
    <n v="2013"/>
    <d v="2013-01-24T00:00:00"/>
    <d v="2013-01-26T00:00:00"/>
    <s v="Second Class"/>
    <x v="428"/>
    <s v="Henry Goldwyn"/>
    <s v="Corporate"/>
    <x v="0"/>
    <s v="Gulfport"/>
    <s v="Mississippi"/>
    <n v="39503"/>
    <s v="South"/>
    <s v="OFF-BI-10000285"/>
    <x v="1"/>
    <s v="Binders"/>
    <s v="XtraLife ClearVue Slant-D Ring Binders by Cardinal"/>
    <n v="31.36"/>
    <x v="4"/>
    <n v="0"/>
    <x v="3943"/>
  </r>
  <r>
    <n v="4613"/>
    <s v="US-2014-165953"/>
    <n v="2014"/>
    <d v="2014-01-01T00:00:00"/>
    <d v="2014-01-07T00:00:00"/>
    <s v="Standard Class"/>
    <x v="212"/>
    <s v="Emily Phan"/>
    <s v="Consumer"/>
    <x v="0"/>
    <s v="Jacksonville"/>
    <s v="Florida"/>
    <n v="32216"/>
    <s v="South"/>
    <s v="OFF-AR-10000588"/>
    <x v="1"/>
    <s v="Art"/>
    <s v="Newell 345"/>
    <n v="47.616"/>
    <x v="1"/>
    <n v="0.2"/>
    <x v="1760"/>
  </r>
  <r>
    <n v="4614"/>
    <s v="US-2014-165953"/>
    <n v="2014"/>
    <d v="2014-01-01T00:00:00"/>
    <d v="2014-01-07T00:00:00"/>
    <s v="Standard Class"/>
    <x v="212"/>
    <s v="Emily Phan"/>
    <s v="Consumer"/>
    <x v="0"/>
    <s v="Jacksonville"/>
    <s v="Florida"/>
    <n v="32216"/>
    <s v="South"/>
    <s v="OFF-PA-10002250"/>
    <x v="1"/>
    <s v="Paper"/>
    <s v="Things To Do Today Pad"/>
    <n v="23.480000000000004"/>
    <x v="2"/>
    <n v="0.2"/>
    <x v="3944"/>
  </r>
  <r>
    <n v="4615"/>
    <s v="CA-2013-144540"/>
    <n v="2013"/>
    <d v="2013-09-06T00:00:00"/>
    <d v="2013-09-11T00:00:00"/>
    <s v="Standard Class"/>
    <x v="689"/>
    <s v="Gary Hansen"/>
    <s v="Home Office"/>
    <x v="0"/>
    <s v="Houston"/>
    <s v="Texas"/>
    <n v="77070"/>
    <s v="Central"/>
    <s v="OFF-AP-10002457"/>
    <x v="1"/>
    <s v="Appliances"/>
    <s v="Eureka The Boss Plus 12-Amp Hard Box Upright Vacuum, Red"/>
    <n v="62.789999999999992"/>
    <x v="1"/>
    <n v="0.8"/>
    <x v="3945"/>
  </r>
  <r>
    <n v="4616"/>
    <s v="CA-2013-144540"/>
    <n v="2013"/>
    <d v="2013-09-06T00:00:00"/>
    <d v="2013-09-11T00:00:00"/>
    <s v="Standard Class"/>
    <x v="689"/>
    <s v="Gary Hansen"/>
    <s v="Home Office"/>
    <x v="0"/>
    <s v="Houston"/>
    <s v="Texas"/>
    <n v="77070"/>
    <s v="Central"/>
    <s v="OFF-FA-10002763"/>
    <x v="1"/>
    <s v="Fasteners"/>
    <s v="Advantus Map Pennant Flags and Round Head Tacks"/>
    <n v="28.44"/>
    <x v="6"/>
    <n v="0.2"/>
    <x v="3946"/>
  </r>
  <r>
    <n v="4617"/>
    <s v="CA-2012-159863"/>
    <n v="2012"/>
    <d v="2012-09-04T00:00:00"/>
    <d v="2012-09-07T00:00:00"/>
    <s v="Second Class"/>
    <x v="103"/>
    <s v="David Smith"/>
    <s v="Corporate"/>
    <x v="0"/>
    <s v="Houston"/>
    <s v="Texas"/>
    <n v="77095"/>
    <s v="Central"/>
    <s v="TEC-AC-10000109"/>
    <x v="2"/>
    <s v="Accessories"/>
    <s v="Sony Micro Vault Click 16 GB USB 2.0 Flash Drive"/>
    <n v="134.376"/>
    <x v="1"/>
    <n v="0.2"/>
    <x v="3947"/>
  </r>
  <r>
    <n v="4618"/>
    <s v="CA-2012-117800"/>
    <n v="2012"/>
    <d v="2012-09-21T00:00:00"/>
    <d v="2012-09-26T00:00:00"/>
    <s v="Standard Class"/>
    <x v="274"/>
    <s v="Tracy Hopkins"/>
    <s v="Home Office"/>
    <x v="0"/>
    <s v="Everett"/>
    <s v="Massachusetts"/>
    <n v="2149"/>
    <s v="East"/>
    <s v="TEC-PH-10002415"/>
    <x v="2"/>
    <s v="Phones"/>
    <s v="Polycom VoiceStation 500 Conference phone"/>
    <n v="589.9"/>
    <x v="0"/>
    <n v="0"/>
    <x v="3948"/>
  </r>
  <r>
    <n v="4619"/>
    <s v="CA-2012-117800"/>
    <n v="2012"/>
    <d v="2012-09-21T00:00:00"/>
    <d v="2012-09-26T00:00:00"/>
    <s v="Standard Class"/>
    <x v="274"/>
    <s v="Tracy Hopkins"/>
    <s v="Home Office"/>
    <x v="0"/>
    <s v="Everett"/>
    <s v="Massachusetts"/>
    <n v="2149"/>
    <s v="East"/>
    <s v="FUR-CH-10000785"/>
    <x v="0"/>
    <s v="Chairs"/>
    <s v="Global Ergonomic Managers Chair"/>
    <n v="542.93999999999994"/>
    <x v="1"/>
    <n v="0"/>
    <x v="3949"/>
  </r>
  <r>
    <n v="4620"/>
    <s v="CA-2014-145219"/>
    <n v="2014"/>
    <d v="2014-12-25T00:00:00"/>
    <d v="2014-12-26T00:00:00"/>
    <s v="First Class"/>
    <x v="84"/>
    <s v="Robert Marley"/>
    <s v="Home Office"/>
    <x v="0"/>
    <s v="Los Angeles"/>
    <s v="California"/>
    <n v="90049"/>
    <s v="West"/>
    <s v="TEC-CO-10001449"/>
    <x v="2"/>
    <s v="Copiers"/>
    <s v="Hewlett Packard LaserJet 3310 Copier"/>
    <n v="2879.9520000000002"/>
    <x v="5"/>
    <n v="0.2"/>
    <x v="3950"/>
  </r>
  <r>
    <n v="4621"/>
    <s v="CA-2014-145219"/>
    <n v="2014"/>
    <d v="2014-12-25T00:00:00"/>
    <d v="2014-12-26T00:00:00"/>
    <s v="First Class"/>
    <x v="84"/>
    <s v="Robert Marley"/>
    <s v="Home Office"/>
    <x v="0"/>
    <s v="Los Angeles"/>
    <s v="California"/>
    <n v="90049"/>
    <s v="West"/>
    <s v="OFF-BI-10001670"/>
    <x v="1"/>
    <s v="Binders"/>
    <s v="Vinyl Sectional Post Binders"/>
    <n v="90.480000000000018"/>
    <x v="1"/>
    <n v="0.2"/>
    <x v="3951"/>
  </r>
  <r>
    <n v="4622"/>
    <s v="CA-2012-161214"/>
    <n v="2012"/>
    <d v="2012-10-05T00:00:00"/>
    <d v="2012-10-08T00:00:00"/>
    <s v="Second Class"/>
    <x v="245"/>
    <s v="Sylvia Foulston"/>
    <s v="Corporate"/>
    <x v="0"/>
    <s v="Wilmington"/>
    <s v="Delaware"/>
    <n v="19805"/>
    <s v="East"/>
    <s v="OFF-ST-10001328"/>
    <x v="1"/>
    <s v="Storage"/>
    <s v="Personal Filing Tote with Lid, Black/Gray"/>
    <n v="77.55"/>
    <x v="2"/>
    <n v="0"/>
    <x v="3952"/>
  </r>
  <r>
    <n v="4623"/>
    <s v="CA-2014-147228"/>
    <n v="2014"/>
    <d v="2014-09-10T00:00:00"/>
    <d v="2014-09-15T00:00:00"/>
    <s v="Standard Class"/>
    <x v="2"/>
    <s v="Sean O'Donnell"/>
    <s v="Consumer"/>
    <x v="0"/>
    <s v="Columbia"/>
    <s v="Tennessee"/>
    <n v="38401"/>
    <s v="South"/>
    <s v="OFF-SU-10001225"/>
    <x v="1"/>
    <s v="Supplies"/>
    <s v="Staples"/>
    <n v="8.8320000000000007"/>
    <x v="1"/>
    <n v="0.2"/>
    <x v="3953"/>
  </r>
  <r>
    <n v="4624"/>
    <s v="CA-2014-147228"/>
    <n v="2014"/>
    <d v="2014-09-10T00:00:00"/>
    <d v="2014-09-15T00:00:00"/>
    <s v="Standard Class"/>
    <x v="2"/>
    <s v="Sean O'Donnell"/>
    <s v="Consumer"/>
    <x v="0"/>
    <s v="Columbia"/>
    <s v="Tennessee"/>
    <n v="38401"/>
    <s v="South"/>
    <s v="OFF-PA-10000357"/>
    <x v="1"/>
    <s v="Paper"/>
    <s v="Xerox 1888"/>
    <n v="177.536"/>
    <x v="4"/>
    <n v="0.2"/>
    <x v="3954"/>
  </r>
  <r>
    <n v="4625"/>
    <s v="CA-2014-147228"/>
    <n v="2014"/>
    <d v="2014-09-10T00:00:00"/>
    <d v="2014-09-15T00:00:00"/>
    <s v="Standard Class"/>
    <x v="2"/>
    <s v="Sean O'Donnell"/>
    <s v="Consumer"/>
    <x v="0"/>
    <s v="Columbia"/>
    <s v="Tennessee"/>
    <n v="38401"/>
    <s v="South"/>
    <s v="OFF-ST-10000046"/>
    <x v="1"/>
    <s v="Storage"/>
    <s v="Fellowes Super Stor/Drawer Files"/>
    <n v="258.48"/>
    <x v="0"/>
    <n v="0.2"/>
    <x v="3955"/>
  </r>
  <r>
    <n v="4626"/>
    <s v="CA-2014-147228"/>
    <n v="2014"/>
    <d v="2014-09-10T00:00:00"/>
    <d v="2014-09-15T00:00:00"/>
    <s v="Standard Class"/>
    <x v="2"/>
    <s v="Sean O'Donnell"/>
    <s v="Consumer"/>
    <x v="0"/>
    <s v="Columbia"/>
    <s v="Tennessee"/>
    <n v="38401"/>
    <s v="South"/>
    <s v="FUR-FU-10000023"/>
    <x v="0"/>
    <s v="Furnishings"/>
    <s v="Eldon Wave Desk Accessories"/>
    <n v="14.135999999999999"/>
    <x v="1"/>
    <n v="0.2"/>
    <x v="3956"/>
  </r>
  <r>
    <n v="4627"/>
    <s v="CA-2013-101336"/>
    <n v="2013"/>
    <d v="2013-11-14T00:00:00"/>
    <d v="2013-11-19T00:00:00"/>
    <s v="Standard Class"/>
    <x v="316"/>
    <s v="Cyma Kinney"/>
    <s v="Corporate"/>
    <x v="0"/>
    <s v="New York City"/>
    <s v="New York"/>
    <n v="10011"/>
    <s v="East"/>
    <s v="OFF-ST-10003455"/>
    <x v="1"/>
    <s v="Storage"/>
    <s v="Tenex File Box, Personal Filing Tote with Lid, Black"/>
    <n v="77.55"/>
    <x v="2"/>
    <n v="0"/>
    <x v="3957"/>
  </r>
  <r>
    <n v="4628"/>
    <s v="CA-2013-101336"/>
    <n v="2013"/>
    <d v="2013-11-14T00:00:00"/>
    <d v="2013-11-19T00:00:00"/>
    <s v="Standard Class"/>
    <x v="316"/>
    <s v="Cyma Kinney"/>
    <s v="Corporate"/>
    <x v="0"/>
    <s v="New York City"/>
    <s v="New York"/>
    <n v="10011"/>
    <s v="East"/>
    <s v="OFF-ST-10000876"/>
    <x v="1"/>
    <s v="Storage"/>
    <s v="Eldon Simplefile Box Office"/>
    <n v="24.88"/>
    <x v="0"/>
    <n v="0"/>
    <x v="3958"/>
  </r>
  <r>
    <n v="4629"/>
    <s v="CA-2013-101336"/>
    <n v="2013"/>
    <d v="2013-11-14T00:00:00"/>
    <d v="2013-11-19T00:00:00"/>
    <s v="Standard Class"/>
    <x v="316"/>
    <s v="Cyma Kinney"/>
    <s v="Corporate"/>
    <x v="0"/>
    <s v="New York City"/>
    <s v="New York"/>
    <n v="10011"/>
    <s v="East"/>
    <s v="OFF-AR-10003582"/>
    <x v="1"/>
    <s v="Art"/>
    <s v="Boston Electric Pencil Sharpener, Model 1818, Charcoal Black"/>
    <n v="140.75"/>
    <x v="2"/>
    <n v="0"/>
    <x v="3959"/>
  </r>
  <r>
    <n v="4630"/>
    <s v="CA-2013-101336"/>
    <n v="2013"/>
    <d v="2013-11-14T00:00:00"/>
    <d v="2013-11-19T00:00:00"/>
    <s v="Standard Class"/>
    <x v="316"/>
    <s v="Cyma Kinney"/>
    <s v="Corporate"/>
    <x v="0"/>
    <s v="New York City"/>
    <s v="New York"/>
    <n v="10011"/>
    <s v="East"/>
    <s v="OFF-ST-10004258"/>
    <x v="1"/>
    <s v="Storage"/>
    <s v="Portable Personal File Box"/>
    <n v="36.630000000000003"/>
    <x v="1"/>
    <n v="0"/>
    <x v="938"/>
  </r>
  <r>
    <n v="4631"/>
    <s v="US-2012-126235"/>
    <n v="2012"/>
    <d v="2012-10-15T00:00:00"/>
    <d v="2012-10-15T00:00:00"/>
    <s v="Same Day"/>
    <x v="315"/>
    <s v="Guy Armstrong"/>
    <s v="Consumer"/>
    <x v="0"/>
    <s v="Mount Pleasant"/>
    <s v="Michigan"/>
    <n v="48858"/>
    <s v="Central"/>
    <s v="FUR-FU-10000719"/>
    <x v="0"/>
    <s v="Furnishings"/>
    <s v="DAX Cubicle Frames, 8-1/2 x 11"/>
    <n v="17.14"/>
    <x v="0"/>
    <n v="0"/>
    <x v="3960"/>
  </r>
  <r>
    <n v="4632"/>
    <s v="CA-2014-168396"/>
    <n v="2014"/>
    <d v="2014-08-04T00:00:00"/>
    <d v="2014-08-09T00:00:00"/>
    <s v="Second Class"/>
    <x v="232"/>
    <s v="Bruce Degenhardt"/>
    <s v="Consumer"/>
    <x v="0"/>
    <s v="San Francisco"/>
    <s v="California"/>
    <n v="94122"/>
    <s v="West"/>
    <s v="OFF-LA-10001297"/>
    <x v="1"/>
    <s v="Labels"/>
    <s v="Avery 473"/>
    <n v="51.75"/>
    <x v="2"/>
    <n v="0"/>
    <x v="2957"/>
  </r>
  <r>
    <n v="4633"/>
    <s v="CA-2014-168396"/>
    <n v="2014"/>
    <d v="2014-08-04T00:00:00"/>
    <d v="2014-08-09T00:00:00"/>
    <s v="Second Class"/>
    <x v="232"/>
    <s v="Bruce Degenhardt"/>
    <s v="Consumer"/>
    <x v="0"/>
    <s v="San Francisco"/>
    <s v="California"/>
    <n v="94122"/>
    <s v="West"/>
    <s v="FUR-FU-10000723"/>
    <x v="0"/>
    <s v="Furnishings"/>
    <s v="Deflect-o EconoMat Studded, No Bevel Mat for Low Pile Carpeting"/>
    <n v="123.96000000000001"/>
    <x v="1"/>
    <n v="0"/>
    <x v="3961"/>
  </r>
  <r>
    <n v="4634"/>
    <s v="CA-2012-130456"/>
    <n v="2012"/>
    <d v="2012-08-21T00:00:00"/>
    <d v="2012-08-26T00:00:00"/>
    <s v="Standard Class"/>
    <x v="103"/>
    <s v="David Smith"/>
    <s v="Corporate"/>
    <x v="0"/>
    <s v="San Francisco"/>
    <s v="California"/>
    <n v="94122"/>
    <s v="West"/>
    <s v="FUR-BO-10003893"/>
    <x v="0"/>
    <s v="Bookcases"/>
    <s v="Sauder Camden County Collection Library"/>
    <n v="586.39800000000002"/>
    <x v="5"/>
    <n v="0.15"/>
    <x v="3962"/>
  </r>
  <r>
    <n v="4635"/>
    <s v="CA-2012-130456"/>
    <n v="2012"/>
    <d v="2012-08-21T00:00:00"/>
    <d v="2012-08-26T00:00:00"/>
    <s v="Standard Class"/>
    <x v="103"/>
    <s v="David Smith"/>
    <s v="Corporate"/>
    <x v="0"/>
    <s v="San Francisco"/>
    <s v="California"/>
    <n v="94122"/>
    <s v="West"/>
    <s v="OFF-ST-10000736"/>
    <x v="1"/>
    <s v="Storage"/>
    <s v="Carina Double Wide Media Storage Towers in Natural &amp; Black"/>
    <n v="80.98"/>
    <x v="7"/>
    <n v="0"/>
    <x v="3963"/>
  </r>
  <r>
    <n v="4636"/>
    <s v="CA-2014-116288"/>
    <n v="2014"/>
    <d v="2014-03-13T00:00:00"/>
    <d v="2014-03-18T00:00:00"/>
    <s v="Standard Class"/>
    <x v="510"/>
    <s v="Bill Stewart"/>
    <s v="Corporate"/>
    <x v="0"/>
    <s v="San Francisco"/>
    <s v="California"/>
    <n v="94122"/>
    <s v="West"/>
    <s v="OFF-ST-10000736"/>
    <x v="1"/>
    <s v="Storage"/>
    <s v="Carina Double Wide Media Storage Towers in Natural &amp; Black"/>
    <n v="242.94"/>
    <x v="1"/>
    <n v="0"/>
    <x v="703"/>
  </r>
  <r>
    <n v="4637"/>
    <s v="CA-2014-168228"/>
    <n v="2014"/>
    <d v="2014-04-28T00:00:00"/>
    <d v="2014-04-30T00:00:00"/>
    <s v="First Class"/>
    <x v="275"/>
    <s v="Arthur Prichep"/>
    <s v="Consumer"/>
    <x v="0"/>
    <s v="Los Angeles"/>
    <s v="California"/>
    <n v="90045"/>
    <s v="West"/>
    <s v="OFF-AR-10003373"/>
    <x v="1"/>
    <s v="Art"/>
    <s v="Boston School Pro Electric Pencil Sharpener, 1670"/>
    <n v="123.92"/>
    <x v="4"/>
    <n v="0"/>
    <x v="3964"/>
  </r>
  <r>
    <n v="4638"/>
    <s v="CA-2014-168228"/>
    <n v="2014"/>
    <d v="2014-04-28T00:00:00"/>
    <d v="2014-04-30T00:00:00"/>
    <s v="First Class"/>
    <x v="275"/>
    <s v="Arthur Prichep"/>
    <s v="Consumer"/>
    <x v="0"/>
    <s v="Los Angeles"/>
    <s v="California"/>
    <n v="90045"/>
    <s v="West"/>
    <s v="OFF-AR-10000390"/>
    <x v="1"/>
    <s v="Art"/>
    <s v="Newell Chalk Holder"/>
    <n v="12.39"/>
    <x v="1"/>
    <n v="0"/>
    <x v="732"/>
  </r>
  <r>
    <n v="4639"/>
    <s v="CA-2014-168228"/>
    <n v="2014"/>
    <d v="2014-04-28T00:00:00"/>
    <d v="2014-04-30T00:00:00"/>
    <s v="First Class"/>
    <x v="275"/>
    <s v="Arthur Prichep"/>
    <s v="Consumer"/>
    <x v="0"/>
    <s v="Los Angeles"/>
    <s v="California"/>
    <n v="90045"/>
    <s v="West"/>
    <s v="OFF-AR-10001725"/>
    <x v="1"/>
    <s v="Art"/>
    <s v="Boston Home &amp; Office Model 2000 Electric Pencil Sharpeners"/>
    <n v="47.3"/>
    <x v="0"/>
    <n v="0"/>
    <x v="3207"/>
  </r>
  <r>
    <n v="4640"/>
    <s v="CA-2013-102162"/>
    <n v="2013"/>
    <d v="2013-09-12T00:00:00"/>
    <d v="2013-09-17T00:00:00"/>
    <s v="Standard Class"/>
    <x v="535"/>
    <s v="Jill Fjeld"/>
    <s v="Consumer"/>
    <x v="0"/>
    <s v="Newport News"/>
    <s v="Virginia"/>
    <n v="23602"/>
    <s v="South"/>
    <s v="TEC-CO-10001943"/>
    <x v="2"/>
    <s v="Copiers"/>
    <s v="Canon PC-428 Personal Copier"/>
    <n v="1599.92"/>
    <x v="8"/>
    <n v="0"/>
    <x v="3965"/>
  </r>
  <r>
    <n v="4641"/>
    <s v="CA-2013-102162"/>
    <n v="2013"/>
    <d v="2013-09-12T00:00:00"/>
    <d v="2013-09-17T00:00:00"/>
    <s v="Standard Class"/>
    <x v="535"/>
    <s v="Jill Fjeld"/>
    <s v="Consumer"/>
    <x v="0"/>
    <s v="Newport News"/>
    <s v="Virginia"/>
    <n v="23602"/>
    <s v="South"/>
    <s v="OFF-EN-10002312"/>
    <x v="1"/>
    <s v="Envelopes"/>
    <s v="#10 Self-Seal White Envelopes"/>
    <n v="11.09"/>
    <x v="7"/>
    <n v="0"/>
    <x v="3966"/>
  </r>
  <r>
    <n v="4642"/>
    <s v="CA-2014-130141"/>
    <n v="2014"/>
    <d v="2014-10-23T00:00:00"/>
    <d v="2014-10-25T00:00:00"/>
    <s v="Second Class"/>
    <x v="456"/>
    <s v="Helen Abelman"/>
    <s v="Consumer"/>
    <x v="0"/>
    <s v="Fort Collins"/>
    <s v="Colorado"/>
    <n v="80525"/>
    <s v="West"/>
    <s v="OFF-BI-10000831"/>
    <x v="1"/>
    <s v="Binders"/>
    <s v="Storex Flexible Poly Binders with Double Pockets"/>
    <n v="3.1680000000000006"/>
    <x v="4"/>
    <n v="0.7"/>
    <x v="3967"/>
  </r>
  <r>
    <n v="4643"/>
    <s v="CA-2014-130141"/>
    <n v="2014"/>
    <d v="2014-10-23T00:00:00"/>
    <d v="2014-10-25T00:00:00"/>
    <s v="Second Class"/>
    <x v="456"/>
    <s v="Helen Abelman"/>
    <s v="Consumer"/>
    <x v="0"/>
    <s v="Fort Collins"/>
    <s v="Colorado"/>
    <n v="80525"/>
    <s v="West"/>
    <s v="FUR-CH-10000749"/>
    <x v="0"/>
    <s v="Chairs"/>
    <s v="Office Star - Ergonomic Mid Back Chair with 2-Way Adjustable Arms"/>
    <n v="579.13599999999997"/>
    <x v="4"/>
    <n v="0.2"/>
    <x v="3968"/>
  </r>
  <r>
    <n v="4644"/>
    <s v="CA-2012-147501"/>
    <n v="2012"/>
    <d v="2012-08-02T00:00:00"/>
    <d v="2012-08-06T00:00:00"/>
    <s v="Standard Class"/>
    <x v="476"/>
    <s v="Corey-Lock"/>
    <s v="Consumer"/>
    <x v="0"/>
    <s v="Seattle"/>
    <s v="Washington"/>
    <n v="98105"/>
    <s v="West"/>
    <s v="OFF-BI-10002003"/>
    <x v="1"/>
    <s v="Binders"/>
    <s v="Ibico Presentation Index for Binding Systems"/>
    <n v="6.3680000000000003"/>
    <x v="0"/>
    <n v="0.2"/>
    <x v="3830"/>
  </r>
  <r>
    <n v="4645"/>
    <s v="CA-2012-147501"/>
    <n v="2012"/>
    <d v="2012-08-02T00:00:00"/>
    <d v="2012-08-06T00:00:00"/>
    <s v="Standard Class"/>
    <x v="476"/>
    <s v="Corey-Lock"/>
    <s v="Consumer"/>
    <x v="0"/>
    <s v="Seattle"/>
    <s v="Washington"/>
    <n v="98105"/>
    <s v="West"/>
    <s v="TEC-MA-10001972"/>
    <x v="2"/>
    <s v="Machines"/>
    <s v="Okidata C331dn Printer"/>
    <n v="558.4"/>
    <x v="0"/>
    <n v="0.2"/>
    <x v="3021"/>
  </r>
  <r>
    <n v="4646"/>
    <s v="CA-2013-143910"/>
    <n v="2013"/>
    <d v="2013-08-13T00:00:00"/>
    <d v="2013-08-17T00:00:00"/>
    <s v="Standard Class"/>
    <x v="604"/>
    <s v="Becky Castell"/>
    <s v="Home Office"/>
    <x v="0"/>
    <s v="New York City"/>
    <s v="New York"/>
    <n v="10011"/>
    <s v="East"/>
    <s v="FUR-CH-10000225"/>
    <x v="0"/>
    <s v="Chairs"/>
    <s v="Global Geo Office Task Chair, Gray"/>
    <n v="145.76400000000001"/>
    <x v="0"/>
    <n v="0.1"/>
    <x v="3969"/>
  </r>
  <r>
    <n v="4647"/>
    <s v="CA-2011-146885"/>
    <n v="2011"/>
    <d v="2011-05-30T00:00:00"/>
    <d v="2011-06-05T00:00:00"/>
    <s v="Standard Class"/>
    <x v="225"/>
    <s v="Ellis Ballard"/>
    <s v="Corporate"/>
    <x v="0"/>
    <s v="Richmond"/>
    <s v="Virginia"/>
    <n v="23223"/>
    <s v="South"/>
    <s v="OFF-PA-10001622"/>
    <x v="1"/>
    <s v="Paper"/>
    <s v="Ampad Poly Cover Wirebound Steno Book, 6&quot; x 9&quot; Assorted Colors, Gregg Ruled"/>
    <n v="13.620000000000001"/>
    <x v="1"/>
    <n v="0"/>
    <x v="3970"/>
  </r>
  <r>
    <n v="4648"/>
    <s v="CA-2013-139556"/>
    <n v="2013"/>
    <d v="2013-04-27T00:00:00"/>
    <d v="2013-05-02T00:00:00"/>
    <s v="Standard Class"/>
    <x v="748"/>
    <s v="Dennis Bolton"/>
    <s v="Home Office"/>
    <x v="0"/>
    <s v="New York City"/>
    <s v="New York"/>
    <n v="10009"/>
    <s v="East"/>
    <s v="FUR-CH-10004983"/>
    <x v="0"/>
    <s v="Chairs"/>
    <s v="Office Star - Mid Back Dual function Ergonomic High Back Chair with 2-Way Adjustable Arms"/>
    <n v="434.64600000000002"/>
    <x v="1"/>
    <n v="0.1"/>
    <x v="3971"/>
  </r>
  <r>
    <n v="4649"/>
    <s v="CA-2014-129357"/>
    <n v="2014"/>
    <d v="2014-05-15T00:00:00"/>
    <d v="2014-05-20T00:00:00"/>
    <s v="Standard Class"/>
    <x v="10"/>
    <s v="Ken Black"/>
    <s v="Corporate"/>
    <x v="0"/>
    <s v="Seattle"/>
    <s v="Washington"/>
    <n v="98103"/>
    <s v="West"/>
    <s v="OFF-PA-10003228"/>
    <x v="1"/>
    <s v="Paper"/>
    <s v="Xerox 1917"/>
    <n v="440.18999999999994"/>
    <x v="6"/>
    <n v="0"/>
    <x v="3972"/>
  </r>
  <r>
    <n v="4650"/>
    <s v="CA-2014-129357"/>
    <n v="2014"/>
    <d v="2014-05-15T00:00:00"/>
    <d v="2014-05-20T00:00:00"/>
    <s v="Standard Class"/>
    <x v="10"/>
    <s v="Ken Black"/>
    <s v="Corporate"/>
    <x v="0"/>
    <s v="Seattle"/>
    <s v="Washington"/>
    <n v="98103"/>
    <s v="West"/>
    <s v="OFF-SU-10004498"/>
    <x v="1"/>
    <s v="Supplies"/>
    <s v="Martin-Yale Premier Letter Opener"/>
    <n v="64.400000000000006"/>
    <x v="2"/>
    <n v="0"/>
    <x v="3973"/>
  </r>
  <r>
    <n v="4651"/>
    <s v="CA-2014-150987"/>
    <n v="2014"/>
    <d v="2014-04-09T00:00:00"/>
    <d v="2014-04-13T00:00:00"/>
    <s v="Standard Class"/>
    <x v="571"/>
    <s v="Adrian Hane"/>
    <s v="Home Office"/>
    <x v="0"/>
    <s v="San Francisco"/>
    <s v="California"/>
    <n v="94110"/>
    <s v="West"/>
    <s v="OFF-PA-10001878"/>
    <x v="1"/>
    <s v="Paper"/>
    <s v="Xerox 1891"/>
    <n v="244.54999999999998"/>
    <x v="2"/>
    <n v="0"/>
    <x v="1770"/>
  </r>
  <r>
    <n v="4652"/>
    <s v="CA-2014-150987"/>
    <n v="2014"/>
    <d v="2014-04-09T00:00:00"/>
    <d v="2014-04-13T00:00:00"/>
    <s v="Standard Class"/>
    <x v="571"/>
    <s v="Adrian Hane"/>
    <s v="Home Office"/>
    <x v="0"/>
    <s v="San Francisco"/>
    <s v="California"/>
    <n v="94110"/>
    <s v="West"/>
    <s v="OFF-PA-10002923"/>
    <x v="1"/>
    <s v="Paper"/>
    <s v="Xerox 1942"/>
    <n v="195.76"/>
    <x v="4"/>
    <n v="0"/>
    <x v="3974"/>
  </r>
  <r>
    <n v="4653"/>
    <s v="CA-2014-132647"/>
    <n v="2014"/>
    <d v="2014-02-18T00:00:00"/>
    <d v="2014-02-24T00:00:00"/>
    <s v="Standard Class"/>
    <x v="689"/>
    <s v="Gary Hansen"/>
    <s v="Home Office"/>
    <x v="0"/>
    <s v="Perth Amboy"/>
    <s v="New Jersey"/>
    <n v="8861"/>
    <s v="East"/>
    <s v="OFF-PA-10001838"/>
    <x v="1"/>
    <s v="Paper"/>
    <s v="Adams Telephone Message Book W/Dividers/Space For Phone Numbers, 5 1/4&quot;X8 1/2&quot;, 300/Messages"/>
    <n v="11.76"/>
    <x v="0"/>
    <n v="0"/>
    <x v="3975"/>
  </r>
  <r>
    <n v="4654"/>
    <s v="CA-2014-132647"/>
    <n v="2014"/>
    <d v="2014-02-18T00:00:00"/>
    <d v="2014-02-24T00:00:00"/>
    <s v="Standard Class"/>
    <x v="689"/>
    <s v="Gary Hansen"/>
    <s v="Home Office"/>
    <x v="0"/>
    <s v="Perth Amboy"/>
    <s v="New Jersey"/>
    <n v="8861"/>
    <s v="East"/>
    <s v="OFF-ST-10003123"/>
    <x v="1"/>
    <s v="Storage"/>
    <s v="Fellowes Bases and Tops For Staxonsteel/High-Stak Systems"/>
    <n v="166.45"/>
    <x v="2"/>
    <n v="0"/>
    <x v="3976"/>
  </r>
  <r>
    <n v="4655"/>
    <s v="CA-2014-159107"/>
    <n v="2014"/>
    <d v="2014-06-25T00:00:00"/>
    <d v="2014-06-27T00:00:00"/>
    <s v="Second Class"/>
    <x v="409"/>
    <s v="Kean Thornton"/>
    <s v="Consumer"/>
    <x v="0"/>
    <s v="San Francisco"/>
    <s v="California"/>
    <n v="94110"/>
    <s v="West"/>
    <s v="OFF-FA-10001332"/>
    <x v="1"/>
    <s v="Fasteners"/>
    <s v="Acco Banker's Clasps, 5 3/4&quot;-Long"/>
    <n v="2.88"/>
    <x v="7"/>
    <n v="0"/>
    <x v="3977"/>
  </r>
  <r>
    <n v="4656"/>
    <s v="CA-2011-160738"/>
    <n v="2011"/>
    <d v="2011-05-05T00:00:00"/>
    <d v="2011-05-10T00:00:00"/>
    <s v="Standard Class"/>
    <x v="542"/>
    <s v="Katharine Harms"/>
    <s v="Corporate"/>
    <x v="0"/>
    <s v="Freeport"/>
    <s v="Illinois"/>
    <n v="61032"/>
    <s v="Central"/>
    <s v="OFF-ST-10003442"/>
    <x v="1"/>
    <s v="Storage"/>
    <s v="Eldon Portable Mobile Manager"/>
    <n v="45.248000000000005"/>
    <x v="0"/>
    <n v="0.2"/>
    <x v="3978"/>
  </r>
  <r>
    <n v="4657"/>
    <s v="CA-2012-112130"/>
    <n v="2012"/>
    <d v="2012-05-03T00:00:00"/>
    <d v="2012-05-07T00:00:00"/>
    <s v="Standard Class"/>
    <x v="647"/>
    <s v="Stewart Visinsky"/>
    <s v="Consumer"/>
    <x v="0"/>
    <s v="Philadelphia"/>
    <s v="Pennsylvania"/>
    <n v="19140"/>
    <s v="East"/>
    <s v="OFF-AR-10001468"/>
    <x v="1"/>
    <s v="Art"/>
    <s v="Sanford Prismacolor Professional Thick Lead Art Pencils, 36-Color Set"/>
    <n v="59.903999999999996"/>
    <x v="0"/>
    <n v="0.2"/>
    <x v="3979"/>
  </r>
  <r>
    <n v="4658"/>
    <s v="CA-2012-112130"/>
    <n v="2012"/>
    <d v="2012-05-03T00:00:00"/>
    <d v="2012-05-07T00:00:00"/>
    <s v="Standard Class"/>
    <x v="647"/>
    <s v="Stewart Visinsky"/>
    <s v="Consumer"/>
    <x v="0"/>
    <s v="Philadelphia"/>
    <s v="Pennsylvania"/>
    <n v="19140"/>
    <s v="East"/>
    <s v="OFF-AP-10003266"/>
    <x v="1"/>
    <s v="Appliances"/>
    <s v="Holmes Replacement Filter for HEPA Air Cleaner, Large Room"/>
    <n v="23.696000000000002"/>
    <x v="0"/>
    <n v="0.2"/>
    <x v="798"/>
  </r>
  <r>
    <n v="4659"/>
    <s v="CA-2012-112130"/>
    <n v="2012"/>
    <d v="2012-05-03T00:00:00"/>
    <d v="2012-05-07T00:00:00"/>
    <s v="Standard Class"/>
    <x v="647"/>
    <s v="Stewart Visinsky"/>
    <s v="Consumer"/>
    <x v="0"/>
    <s v="Philadelphia"/>
    <s v="Pennsylvania"/>
    <n v="19140"/>
    <s v="East"/>
    <s v="OFF-PA-10002230"/>
    <x v="1"/>
    <s v="Paper"/>
    <s v="Xerox 1897"/>
    <n v="7.9680000000000009"/>
    <x v="0"/>
    <n v="0.2"/>
    <x v="2282"/>
  </r>
  <r>
    <n v="4660"/>
    <s v="CA-2012-112130"/>
    <n v="2012"/>
    <d v="2012-05-03T00:00:00"/>
    <d v="2012-05-07T00:00:00"/>
    <s v="Standard Class"/>
    <x v="647"/>
    <s v="Stewart Visinsky"/>
    <s v="Consumer"/>
    <x v="0"/>
    <s v="Philadelphia"/>
    <s v="Pennsylvania"/>
    <n v="19140"/>
    <s v="East"/>
    <s v="OFF-AP-10003622"/>
    <x v="1"/>
    <s v="Appliances"/>
    <s v="Bravo II Megaboss 12-Amp Hard Body Upright, Replacement Belts, 2 Belts per Pack"/>
    <n v="18.2"/>
    <x v="3"/>
    <n v="0.2"/>
    <x v="3980"/>
  </r>
  <r>
    <n v="4661"/>
    <s v="CA-2012-112130"/>
    <n v="2012"/>
    <d v="2012-05-03T00:00:00"/>
    <d v="2012-05-07T00:00:00"/>
    <s v="Standard Class"/>
    <x v="647"/>
    <s v="Stewart Visinsky"/>
    <s v="Consumer"/>
    <x v="0"/>
    <s v="Philadelphia"/>
    <s v="Pennsylvania"/>
    <n v="19140"/>
    <s v="East"/>
    <s v="TEC-AC-10001542"/>
    <x v="2"/>
    <s v="Accessories"/>
    <s v="SanDisk Cruzer 16 GB USB Flash Drive"/>
    <n v="27.552000000000003"/>
    <x v="1"/>
    <n v="0.2"/>
    <x v="3981"/>
  </r>
  <r>
    <n v="4662"/>
    <s v="CA-2012-112130"/>
    <n v="2012"/>
    <d v="2012-05-03T00:00:00"/>
    <d v="2012-05-07T00:00:00"/>
    <s v="Standard Class"/>
    <x v="647"/>
    <s v="Stewart Visinsky"/>
    <s v="Consumer"/>
    <x v="0"/>
    <s v="Philadelphia"/>
    <s v="Pennsylvania"/>
    <n v="19140"/>
    <s v="East"/>
    <s v="FUR-CH-10002965"/>
    <x v="0"/>
    <s v="Chairs"/>
    <s v="Global Leather Highback Executive Chair with Pneumatic Height Adjustment, Black"/>
    <n v="844.11599999999987"/>
    <x v="5"/>
    <n v="0.3"/>
    <x v="3131"/>
  </r>
  <r>
    <n v="4663"/>
    <s v="CA-2012-112130"/>
    <n v="2012"/>
    <d v="2012-05-03T00:00:00"/>
    <d v="2012-05-07T00:00:00"/>
    <s v="Standard Class"/>
    <x v="647"/>
    <s v="Stewart Visinsky"/>
    <s v="Consumer"/>
    <x v="0"/>
    <s v="Philadelphia"/>
    <s v="Pennsylvania"/>
    <n v="19140"/>
    <s v="East"/>
    <s v="OFF-ST-10000563"/>
    <x v="1"/>
    <s v="Storage"/>
    <s v="Fellowes Bankers Box Stor/Drawer Steel Plus"/>
    <n v="76.75200000000001"/>
    <x v="1"/>
    <n v="0.2"/>
    <x v="3982"/>
  </r>
  <r>
    <n v="4664"/>
    <s v="CA-2013-111409"/>
    <n v="2013"/>
    <d v="2013-09-19T00:00:00"/>
    <d v="2013-09-23T00:00:00"/>
    <s v="Standard Class"/>
    <x v="138"/>
    <s v="Patrick O'Brill"/>
    <s v="Consumer"/>
    <x v="0"/>
    <s v="Jacksonville"/>
    <s v="Florida"/>
    <n v="32216"/>
    <s v="South"/>
    <s v="OFF-LA-10002787"/>
    <x v="1"/>
    <s v="Labels"/>
    <s v="Avery 480"/>
    <n v="3"/>
    <x v="7"/>
    <n v="0.2"/>
    <x v="3983"/>
  </r>
  <r>
    <n v="4665"/>
    <s v="CA-2013-116232"/>
    <n v="2013"/>
    <d v="2013-09-23T00:00:00"/>
    <d v="2013-09-27T00:00:00"/>
    <s v="Standard Class"/>
    <x v="549"/>
    <s v="Amy Cox"/>
    <s v="Consumer"/>
    <x v="0"/>
    <s v="Pembroke Pines"/>
    <s v="Florida"/>
    <n v="33024"/>
    <s v="South"/>
    <s v="OFF-BI-10004022"/>
    <x v="1"/>
    <s v="Binders"/>
    <s v="Acco Suede Grain Vinyl Round Ring Binder"/>
    <n v="7.5060000000000002"/>
    <x v="6"/>
    <n v="0.7"/>
    <x v="3984"/>
  </r>
  <r>
    <n v="4666"/>
    <s v="CA-2013-116232"/>
    <n v="2013"/>
    <d v="2013-09-23T00:00:00"/>
    <d v="2013-09-27T00:00:00"/>
    <s v="Standard Class"/>
    <x v="549"/>
    <s v="Amy Cox"/>
    <s v="Consumer"/>
    <x v="0"/>
    <s v="Pembroke Pines"/>
    <s v="Florida"/>
    <n v="33024"/>
    <s v="South"/>
    <s v="OFF-LA-10001158"/>
    <x v="1"/>
    <s v="Labels"/>
    <s v="Avery Address/Shipping Labels for Typewriters, 4&quot; x 2&quot;"/>
    <n v="16.559999999999999"/>
    <x v="0"/>
    <n v="0.2"/>
    <x v="3985"/>
  </r>
  <r>
    <n v="4667"/>
    <s v="CA-2013-116547"/>
    <n v="2013"/>
    <d v="2013-01-10T00:00:00"/>
    <d v="2013-01-17T00:00:00"/>
    <s v="Standard Class"/>
    <x v="10"/>
    <s v="Ken Black"/>
    <s v="Corporate"/>
    <x v="0"/>
    <s v="Seattle"/>
    <s v="Washington"/>
    <n v="98115"/>
    <s v="West"/>
    <s v="FUR-FU-10000076"/>
    <x v="0"/>
    <s v="Furnishings"/>
    <s v="24-Hour Round Wall Clock"/>
    <n v="79.92"/>
    <x v="4"/>
    <n v="0"/>
    <x v="3986"/>
  </r>
  <r>
    <n v="4668"/>
    <s v="CA-2013-116547"/>
    <n v="2013"/>
    <d v="2013-01-10T00:00:00"/>
    <d v="2013-01-17T00:00:00"/>
    <s v="Standard Class"/>
    <x v="10"/>
    <s v="Ken Black"/>
    <s v="Corporate"/>
    <x v="0"/>
    <s v="Seattle"/>
    <s v="Washington"/>
    <n v="98115"/>
    <s v="West"/>
    <s v="TEC-AC-10002335"/>
    <x v="2"/>
    <s v="Accessories"/>
    <s v="Logitech Media Keyboard K200"/>
    <n v="69.98"/>
    <x v="0"/>
    <n v="0"/>
    <x v="3987"/>
  </r>
  <r>
    <n v="4669"/>
    <s v="US-2014-133200"/>
    <n v="2014"/>
    <d v="2014-05-07T00:00:00"/>
    <d v="2014-05-12T00:00:00"/>
    <s v="Standard Class"/>
    <x v="587"/>
    <s v="Dorothy Badders"/>
    <s v="Corporate"/>
    <x v="0"/>
    <s v="Fort Worth"/>
    <s v="Texas"/>
    <n v="76106"/>
    <s v="Central"/>
    <s v="OFF-BI-10002827"/>
    <x v="1"/>
    <s v="Binders"/>
    <s v="Avery Durable Poly Binders"/>
    <n v="11.059999999999999"/>
    <x v="12"/>
    <n v="0.8"/>
    <x v="3988"/>
  </r>
  <r>
    <n v="4670"/>
    <s v="US-2014-133200"/>
    <n v="2014"/>
    <d v="2014-05-07T00:00:00"/>
    <d v="2014-05-12T00:00:00"/>
    <s v="Standard Class"/>
    <x v="587"/>
    <s v="Dorothy Badders"/>
    <s v="Corporate"/>
    <x v="0"/>
    <s v="Fort Worth"/>
    <s v="Texas"/>
    <n v="76106"/>
    <s v="Central"/>
    <s v="FUR-BO-10001601"/>
    <x v="0"/>
    <s v="Bookcases"/>
    <s v="Sauder Mission Library with Doors, Fruitwood Finish"/>
    <n v="623.46479999999997"/>
    <x v="3"/>
    <n v="0.32"/>
    <x v="3989"/>
  </r>
  <r>
    <n v="4671"/>
    <s v="US-2014-133200"/>
    <n v="2014"/>
    <d v="2014-05-07T00:00:00"/>
    <d v="2014-05-12T00:00:00"/>
    <s v="Standard Class"/>
    <x v="587"/>
    <s v="Dorothy Badders"/>
    <s v="Corporate"/>
    <x v="0"/>
    <s v="Fort Worth"/>
    <s v="Texas"/>
    <n v="76106"/>
    <s v="Central"/>
    <s v="OFF-ST-10001932"/>
    <x v="1"/>
    <s v="Storage"/>
    <s v="Fellowes Staxonsteel Drawer Files"/>
    <n v="772.68000000000006"/>
    <x v="2"/>
    <n v="0.2"/>
    <x v="3990"/>
  </r>
  <r>
    <n v="4672"/>
    <s v="CA-2013-133550"/>
    <n v="2013"/>
    <d v="2013-08-01T00:00:00"/>
    <d v="2013-08-07T00:00:00"/>
    <s v="Standard Class"/>
    <x v="107"/>
    <s v="Ken Lonsdale"/>
    <s v="Consumer"/>
    <x v="0"/>
    <s v="Detroit"/>
    <s v="Michigan"/>
    <n v="48205"/>
    <s v="Central"/>
    <s v="OFF-AP-10001005"/>
    <x v="1"/>
    <s v="Appliances"/>
    <s v="Honeywell Quietcare HEPA Air Cleaner"/>
    <n v="283.14000000000004"/>
    <x v="4"/>
    <n v="0.1"/>
    <x v="3991"/>
  </r>
  <r>
    <n v="4673"/>
    <s v="CA-2013-133550"/>
    <n v="2013"/>
    <d v="2013-08-01T00:00:00"/>
    <d v="2013-08-07T00:00:00"/>
    <s v="Standard Class"/>
    <x v="107"/>
    <s v="Ken Lonsdale"/>
    <s v="Consumer"/>
    <x v="0"/>
    <s v="Detroit"/>
    <s v="Michigan"/>
    <n v="48205"/>
    <s v="Central"/>
    <s v="TEC-PH-10004042"/>
    <x v="2"/>
    <s v="Phones"/>
    <s v="ClearOne Communications CHAT 70 OC Speaker Phone"/>
    <n v="635.96"/>
    <x v="4"/>
    <n v="0"/>
    <x v="3992"/>
  </r>
  <r>
    <n v="4674"/>
    <s v="CA-2013-133550"/>
    <n v="2013"/>
    <d v="2013-08-01T00:00:00"/>
    <d v="2013-08-07T00:00:00"/>
    <s v="Standard Class"/>
    <x v="107"/>
    <s v="Ken Lonsdale"/>
    <s v="Consumer"/>
    <x v="0"/>
    <s v="Detroit"/>
    <s v="Michigan"/>
    <n v="48205"/>
    <s v="Central"/>
    <s v="TEC-PH-10001079"/>
    <x v="2"/>
    <s v="Phones"/>
    <s v="Polycom SoundPoint Pro SE-225 Corded phone"/>
    <n v="118.99"/>
    <x v="7"/>
    <n v="0"/>
    <x v="3993"/>
  </r>
  <r>
    <n v="4675"/>
    <s v="CA-2013-133550"/>
    <n v="2013"/>
    <d v="2013-08-01T00:00:00"/>
    <d v="2013-08-07T00:00:00"/>
    <s v="Standard Class"/>
    <x v="107"/>
    <s v="Ken Lonsdale"/>
    <s v="Consumer"/>
    <x v="0"/>
    <s v="Detroit"/>
    <s v="Michigan"/>
    <n v="48205"/>
    <s v="Central"/>
    <s v="FUR-FU-10002918"/>
    <x v="0"/>
    <s v="Furnishings"/>
    <s v="Eldon ClusterMat Chair Mat with Cordless Antistatic Protection"/>
    <n v="272.94"/>
    <x v="1"/>
    <n v="0"/>
    <x v="3994"/>
  </r>
  <r>
    <n v="4676"/>
    <s v="CA-2014-139416"/>
    <n v="2014"/>
    <d v="2014-03-28T00:00:00"/>
    <d v="2014-03-30T00:00:00"/>
    <s v="Second Class"/>
    <x v="8"/>
    <s v="Alejandro Grove"/>
    <s v="Consumer"/>
    <x v="0"/>
    <s v="Philadelphia"/>
    <s v="Pennsylvania"/>
    <n v="19120"/>
    <s v="East"/>
    <s v="FUR-FU-10003832"/>
    <x v="0"/>
    <s v="Furnishings"/>
    <s v="Eldon Expressions Punched Metal &amp; Wood Desk Accessories, Black &amp; Cherry"/>
    <n v="15.008000000000003"/>
    <x v="0"/>
    <n v="0.2"/>
    <x v="1758"/>
  </r>
  <r>
    <n v="4677"/>
    <s v="CA-2011-114510"/>
    <n v="2011"/>
    <d v="2011-03-14T00:00:00"/>
    <d v="2011-03-19T00:00:00"/>
    <s v="Standard Class"/>
    <x v="639"/>
    <s v="Jason Fortune-"/>
    <s v="Consumer"/>
    <x v="0"/>
    <s v="Logan"/>
    <s v="Utah"/>
    <n v="84321"/>
    <s v="West"/>
    <s v="OFF-BI-10001617"/>
    <x v="1"/>
    <s v="Binders"/>
    <s v="GBC Wire Binding Combs"/>
    <n v="33.088000000000001"/>
    <x v="4"/>
    <n v="0.2"/>
    <x v="3995"/>
  </r>
  <r>
    <n v="4678"/>
    <s v="CA-2011-114510"/>
    <n v="2011"/>
    <d v="2011-03-14T00:00:00"/>
    <d v="2011-03-19T00:00:00"/>
    <s v="Standard Class"/>
    <x v="639"/>
    <s v="Jason Fortune-"/>
    <s v="Consumer"/>
    <x v="0"/>
    <s v="Logan"/>
    <s v="Utah"/>
    <n v="84321"/>
    <s v="West"/>
    <s v="OFF-ST-10000736"/>
    <x v="1"/>
    <s v="Storage"/>
    <s v="Carina Double Wide Media Storage Towers in Natural &amp; Black"/>
    <n v="80.98"/>
    <x v="7"/>
    <n v="0"/>
    <x v="3963"/>
  </r>
  <r>
    <n v="4679"/>
    <s v="CA-2011-114510"/>
    <n v="2011"/>
    <d v="2011-03-14T00:00:00"/>
    <d v="2011-03-19T00:00:00"/>
    <s v="Standard Class"/>
    <x v="639"/>
    <s v="Jason Fortune-"/>
    <s v="Consumer"/>
    <x v="0"/>
    <s v="Logan"/>
    <s v="Utah"/>
    <n v="84321"/>
    <s v="West"/>
    <s v="TEC-AC-10004877"/>
    <x v="2"/>
    <s v="Accessories"/>
    <s v="Imation 30456 USB Flash Drive 8GB"/>
    <n v="82.800000000000011"/>
    <x v="13"/>
    <n v="0"/>
    <x v="3996"/>
  </r>
  <r>
    <n v="4680"/>
    <s v="CA-2011-114510"/>
    <n v="2011"/>
    <d v="2011-03-14T00:00:00"/>
    <d v="2011-03-19T00:00:00"/>
    <s v="Standard Class"/>
    <x v="639"/>
    <s v="Jason Fortune-"/>
    <s v="Consumer"/>
    <x v="0"/>
    <s v="Logan"/>
    <s v="Utah"/>
    <n v="84321"/>
    <s v="West"/>
    <s v="OFF-ST-10003221"/>
    <x v="1"/>
    <s v="Storage"/>
    <s v="Staples"/>
    <n v="21.36"/>
    <x v="0"/>
    <n v="0"/>
    <x v="819"/>
  </r>
  <r>
    <n v="4681"/>
    <s v="CA-2011-114510"/>
    <n v="2011"/>
    <d v="2011-03-14T00:00:00"/>
    <d v="2011-03-19T00:00:00"/>
    <s v="Standard Class"/>
    <x v="639"/>
    <s v="Jason Fortune-"/>
    <s v="Consumer"/>
    <x v="0"/>
    <s v="Logan"/>
    <s v="Utah"/>
    <n v="84321"/>
    <s v="West"/>
    <s v="OFF-BI-10003007"/>
    <x v="1"/>
    <s v="Binders"/>
    <s v="Premium Transparent Presentation Covers, No Pattern/Clear, 8 1/2&quot; x 11&quot;"/>
    <n v="62.048000000000002"/>
    <x v="0"/>
    <n v="0.2"/>
    <x v="3997"/>
  </r>
  <r>
    <n v="4682"/>
    <s v="CA-2013-169215"/>
    <n v="2013"/>
    <d v="2013-07-15T00:00:00"/>
    <d v="2013-07-19T00:00:00"/>
    <s v="Second Class"/>
    <x v="681"/>
    <s v="Richard Eichhorn"/>
    <s v="Consumer"/>
    <x v="0"/>
    <s v="Auburn"/>
    <s v="New York"/>
    <n v="13021"/>
    <s v="East"/>
    <s v="OFF-FA-10000936"/>
    <x v="1"/>
    <s v="Fasteners"/>
    <s v="Acco Hot Clips Clips to Go"/>
    <n v="29.61"/>
    <x v="6"/>
    <n v="0"/>
    <x v="3998"/>
  </r>
  <r>
    <n v="4683"/>
    <s v="CA-2013-127698"/>
    <n v="2013"/>
    <d v="2013-12-02T00:00:00"/>
    <d v="2013-12-02T00:00:00"/>
    <s v="Same Day"/>
    <x v="160"/>
    <s v="Mike Vittorini"/>
    <s v="Consumer"/>
    <x v="0"/>
    <s v="Raleigh"/>
    <s v="North Carolina"/>
    <n v="27604"/>
    <s v="South"/>
    <s v="TEC-PH-10003811"/>
    <x v="2"/>
    <s v="Phones"/>
    <s v="Jabra Supreme Plus Driver Edition Headset"/>
    <n v="863.928"/>
    <x v="6"/>
    <n v="0.2"/>
    <x v="3999"/>
  </r>
  <r>
    <n v="4684"/>
    <s v="CA-2013-159912"/>
    <n v="2013"/>
    <d v="2013-08-30T00:00:00"/>
    <d v="2013-09-04T00:00:00"/>
    <s v="Standard Class"/>
    <x v="334"/>
    <s v="George Bell"/>
    <s v="Corporate"/>
    <x v="0"/>
    <s v="Philadelphia"/>
    <s v="Pennsylvania"/>
    <n v="19120"/>
    <s v="East"/>
    <s v="FUR-TA-10004152"/>
    <x v="0"/>
    <s v="Tables"/>
    <s v="Barricks 18&quot; x 48&quot; Non-Folding Utility Table with Bottom Storage Shelf"/>
    <n v="241.92"/>
    <x v="4"/>
    <n v="0.4"/>
    <x v="4000"/>
  </r>
  <r>
    <n v="4685"/>
    <s v="CA-2013-159912"/>
    <n v="2013"/>
    <d v="2013-08-30T00:00:00"/>
    <d v="2013-09-04T00:00:00"/>
    <s v="Standard Class"/>
    <x v="334"/>
    <s v="George Bell"/>
    <s v="Corporate"/>
    <x v="0"/>
    <s v="Philadelphia"/>
    <s v="Pennsylvania"/>
    <n v="19120"/>
    <s v="East"/>
    <s v="FUR-BO-10002853"/>
    <x v="0"/>
    <s v="Bookcases"/>
    <s v="O'Sullivan 5-Shelf Heavy-Duty Bookcases"/>
    <n v="163.88"/>
    <x v="4"/>
    <n v="0.5"/>
    <x v="4001"/>
  </r>
  <r>
    <n v="4686"/>
    <s v="CA-2013-159912"/>
    <n v="2013"/>
    <d v="2013-08-30T00:00:00"/>
    <d v="2013-09-04T00:00:00"/>
    <s v="Standard Class"/>
    <x v="334"/>
    <s v="George Bell"/>
    <s v="Corporate"/>
    <x v="0"/>
    <s v="Philadelphia"/>
    <s v="Pennsylvania"/>
    <n v="19120"/>
    <s v="East"/>
    <s v="OFF-BI-10002071"/>
    <x v="1"/>
    <s v="Binders"/>
    <s v="Fellowes Black Plastic Comb Bindings"/>
    <n v="3.4860000000000002"/>
    <x v="0"/>
    <n v="0.7"/>
    <x v="4002"/>
  </r>
  <r>
    <n v="4687"/>
    <s v="CA-2013-159912"/>
    <n v="2013"/>
    <d v="2013-08-30T00:00:00"/>
    <d v="2013-09-04T00:00:00"/>
    <s v="Standard Class"/>
    <x v="334"/>
    <s v="George Bell"/>
    <s v="Corporate"/>
    <x v="0"/>
    <s v="Philadelphia"/>
    <s v="Pennsylvania"/>
    <n v="19120"/>
    <s v="East"/>
    <s v="OFF-FA-10000053"/>
    <x v="1"/>
    <s v="Fasteners"/>
    <s v="Revere Boxed Rubber Bands by Revere"/>
    <n v="10.584"/>
    <x v="3"/>
    <n v="0.2"/>
    <x v="1944"/>
  </r>
  <r>
    <n v="4688"/>
    <s v="CA-2013-101987"/>
    <n v="2013"/>
    <d v="2013-06-25T00:00:00"/>
    <d v="2013-07-01T00:00:00"/>
    <s v="Standard Class"/>
    <x v="332"/>
    <s v="Hunter Lopez"/>
    <s v="Consumer"/>
    <x v="0"/>
    <s v="Richmond"/>
    <s v="Indiana"/>
    <n v="47374"/>
    <s v="Central"/>
    <s v="TEC-PH-10001305"/>
    <x v="2"/>
    <s v="Phones"/>
    <s v="Panasonic KX TS208W Corded phone"/>
    <n v="440.91"/>
    <x v="6"/>
    <n v="0"/>
    <x v="4003"/>
  </r>
  <r>
    <n v="4689"/>
    <s v="US-2014-154851"/>
    <n v="2014"/>
    <d v="2014-03-31T00:00:00"/>
    <d v="2014-04-04T00:00:00"/>
    <s v="Standard Class"/>
    <x v="669"/>
    <s v="Becky Pak"/>
    <s v="Consumer"/>
    <x v="0"/>
    <s v="Lancaster"/>
    <s v="Pennsylvania"/>
    <n v="17602"/>
    <s v="East"/>
    <s v="OFF-BI-10001525"/>
    <x v="1"/>
    <s v="Binders"/>
    <s v="Acco Pressboard Covers with Storage Hooks, 14 7/8&quot; x 11&quot;, Executive Red"/>
    <n v="5.7150000000000016"/>
    <x v="2"/>
    <n v="0.7"/>
    <x v="4004"/>
  </r>
  <r>
    <n v="4690"/>
    <s v="CA-2011-138681"/>
    <n v="2011"/>
    <d v="2011-12-20T00:00:00"/>
    <d v="2011-12-22T00:00:00"/>
    <s v="First Class"/>
    <x v="564"/>
    <s v="Carol Triggs"/>
    <s v="Consumer"/>
    <x v="0"/>
    <s v="Tucson"/>
    <s v="Arizona"/>
    <n v="85705"/>
    <s v="West"/>
    <s v="FUR-FU-10001876"/>
    <x v="0"/>
    <s v="Furnishings"/>
    <s v="Computer Room Manger, 14&quot;"/>
    <n v="51.967999999999996"/>
    <x v="0"/>
    <n v="0.2"/>
    <x v="4005"/>
  </r>
  <r>
    <n v="4691"/>
    <s v="CA-2011-138681"/>
    <n v="2011"/>
    <d v="2011-12-20T00:00:00"/>
    <d v="2011-12-22T00:00:00"/>
    <s v="First Class"/>
    <x v="564"/>
    <s v="Carol Triggs"/>
    <s v="Consumer"/>
    <x v="0"/>
    <s v="Tucson"/>
    <s v="Arizona"/>
    <n v="85705"/>
    <s v="West"/>
    <s v="TEC-AC-10003628"/>
    <x v="2"/>
    <s v="Accessories"/>
    <s v="Logitech 910-002974 M325 Wireless Mouse for Web Scrolling"/>
    <n v="71.975999999999999"/>
    <x v="1"/>
    <n v="0.2"/>
    <x v="4006"/>
  </r>
  <r>
    <n v="4692"/>
    <s v="CA-2011-138681"/>
    <n v="2011"/>
    <d v="2011-12-20T00:00:00"/>
    <d v="2011-12-22T00:00:00"/>
    <s v="First Class"/>
    <x v="564"/>
    <s v="Carol Triggs"/>
    <s v="Consumer"/>
    <x v="0"/>
    <s v="Tucson"/>
    <s v="Arizona"/>
    <n v="85705"/>
    <s v="West"/>
    <s v="FUR-CH-10004860"/>
    <x v="0"/>
    <s v="Chairs"/>
    <s v="Global Low Back Tilter Chair"/>
    <n v="242.35200000000003"/>
    <x v="1"/>
    <n v="0.2"/>
    <x v="4007"/>
  </r>
  <r>
    <n v="4693"/>
    <s v="CA-2011-138681"/>
    <n v="2011"/>
    <d v="2011-12-20T00:00:00"/>
    <d v="2011-12-22T00:00:00"/>
    <s v="First Class"/>
    <x v="564"/>
    <s v="Carol Triggs"/>
    <s v="Consumer"/>
    <x v="0"/>
    <s v="Tucson"/>
    <s v="Arizona"/>
    <n v="85705"/>
    <s v="West"/>
    <s v="OFF-PA-10000357"/>
    <x v="1"/>
    <s v="Paper"/>
    <s v="Xerox 1888"/>
    <n v="221.92000000000002"/>
    <x v="2"/>
    <n v="0.2"/>
    <x v="4008"/>
  </r>
  <r>
    <n v="4694"/>
    <s v="CA-2011-138681"/>
    <n v="2011"/>
    <d v="2011-12-20T00:00:00"/>
    <d v="2011-12-22T00:00:00"/>
    <s v="First Class"/>
    <x v="564"/>
    <s v="Carol Triggs"/>
    <s v="Consumer"/>
    <x v="0"/>
    <s v="Tucson"/>
    <s v="Arizona"/>
    <n v="85705"/>
    <s v="West"/>
    <s v="OFF-PA-10003270"/>
    <x v="1"/>
    <s v="Paper"/>
    <s v="Xerox 1954"/>
    <n v="8.4480000000000004"/>
    <x v="0"/>
    <n v="0.2"/>
    <x v="591"/>
  </r>
  <r>
    <n v="4695"/>
    <s v="US-2012-138121"/>
    <n v="2012"/>
    <d v="2012-12-17T00:00:00"/>
    <d v="2012-12-17T00:00:00"/>
    <s v="Same Day"/>
    <x v="252"/>
    <s v="John Lee"/>
    <s v="Consumer"/>
    <x v="0"/>
    <s v="Detroit"/>
    <s v="Michigan"/>
    <n v="48205"/>
    <s v="Central"/>
    <s v="OFF-BI-10000320"/>
    <x v="1"/>
    <s v="Binders"/>
    <s v="GBC Plastic Binding Combs"/>
    <n v="29.52"/>
    <x v="4"/>
    <n v="0"/>
    <x v="4009"/>
  </r>
  <r>
    <n v="4696"/>
    <s v="US-2012-138121"/>
    <n v="2012"/>
    <d v="2012-12-17T00:00:00"/>
    <d v="2012-12-17T00:00:00"/>
    <s v="Same Day"/>
    <x v="252"/>
    <s v="John Lee"/>
    <s v="Consumer"/>
    <x v="0"/>
    <s v="Detroit"/>
    <s v="Michigan"/>
    <n v="48205"/>
    <s v="Central"/>
    <s v="FUR-CH-10003846"/>
    <x v="0"/>
    <s v="Chairs"/>
    <s v="Hon Valutask Swivel Chairs"/>
    <n v="302.94"/>
    <x v="1"/>
    <n v="0"/>
    <x v="4010"/>
  </r>
  <r>
    <n v="4697"/>
    <s v="US-2012-138121"/>
    <n v="2012"/>
    <d v="2012-12-17T00:00:00"/>
    <d v="2012-12-17T00:00:00"/>
    <s v="Same Day"/>
    <x v="252"/>
    <s v="John Lee"/>
    <s v="Consumer"/>
    <x v="0"/>
    <s v="Detroit"/>
    <s v="Michigan"/>
    <n v="48205"/>
    <s v="Central"/>
    <s v="FUR-CH-10004875"/>
    <x v="0"/>
    <s v="Chairs"/>
    <s v="Harbour Creations 67200 Series Stacking Chairs"/>
    <n v="142.36000000000001"/>
    <x v="0"/>
    <n v="0"/>
    <x v="4011"/>
  </r>
  <r>
    <n v="4698"/>
    <s v="US-2012-138121"/>
    <n v="2012"/>
    <d v="2012-12-17T00:00:00"/>
    <d v="2012-12-17T00:00:00"/>
    <s v="Same Day"/>
    <x v="252"/>
    <s v="John Lee"/>
    <s v="Consumer"/>
    <x v="0"/>
    <s v="Detroit"/>
    <s v="Michigan"/>
    <n v="48205"/>
    <s v="Central"/>
    <s v="FUR-CH-10003817"/>
    <x v="0"/>
    <s v="Chairs"/>
    <s v="Global Value Steno Chair, Gray"/>
    <n v="546.66"/>
    <x v="6"/>
    <n v="0"/>
    <x v="4012"/>
  </r>
  <r>
    <n v="4699"/>
    <s v="US-2012-138121"/>
    <n v="2012"/>
    <d v="2012-12-17T00:00:00"/>
    <d v="2012-12-17T00:00:00"/>
    <s v="Same Day"/>
    <x v="252"/>
    <s v="John Lee"/>
    <s v="Consumer"/>
    <x v="0"/>
    <s v="Detroit"/>
    <s v="Michigan"/>
    <n v="48205"/>
    <s v="Central"/>
    <s v="FUR-FU-10002116"/>
    <x v="0"/>
    <s v="Furnishings"/>
    <s v="Tenex Carpeted, Granite-Look or Clear Contemporary Contour Shape Chair Mats"/>
    <n v="212.13"/>
    <x v="1"/>
    <n v="0"/>
    <x v="4013"/>
  </r>
  <r>
    <n v="4700"/>
    <s v="CA-2014-140298"/>
    <n v="2014"/>
    <d v="2014-05-12T00:00:00"/>
    <d v="2014-05-18T00:00:00"/>
    <s v="Standard Class"/>
    <x v="451"/>
    <s v="Julie Kriz"/>
    <s v="Home Office"/>
    <x v="0"/>
    <s v="Austin"/>
    <s v="Texas"/>
    <n v="78745"/>
    <s v="Central"/>
    <s v="OFF-AR-10003481"/>
    <x v="1"/>
    <s v="Art"/>
    <s v="Newell 348"/>
    <n v="5.2480000000000002"/>
    <x v="0"/>
    <n v="0.2"/>
    <x v="822"/>
  </r>
  <r>
    <n v="4701"/>
    <s v="CA-2014-140298"/>
    <n v="2014"/>
    <d v="2014-05-12T00:00:00"/>
    <d v="2014-05-18T00:00:00"/>
    <s v="Standard Class"/>
    <x v="451"/>
    <s v="Julie Kriz"/>
    <s v="Home Office"/>
    <x v="0"/>
    <s v="Austin"/>
    <s v="Texas"/>
    <n v="78745"/>
    <s v="Central"/>
    <s v="OFF-ST-10004180"/>
    <x v="1"/>
    <s v="Storage"/>
    <s v="Safco Commercial Shelving"/>
    <n v="74.415999999999997"/>
    <x v="0"/>
    <n v="0.2"/>
    <x v="4014"/>
  </r>
  <r>
    <n v="4702"/>
    <s v="CA-2014-140298"/>
    <n v="2014"/>
    <d v="2014-05-12T00:00:00"/>
    <d v="2014-05-18T00:00:00"/>
    <s v="Standard Class"/>
    <x v="451"/>
    <s v="Julie Kriz"/>
    <s v="Home Office"/>
    <x v="0"/>
    <s v="Austin"/>
    <s v="Texas"/>
    <n v="78745"/>
    <s v="Central"/>
    <s v="OFF-PA-10003657"/>
    <x v="1"/>
    <s v="Paper"/>
    <s v="Xerox 1927"/>
    <n v="6.8480000000000008"/>
    <x v="0"/>
    <n v="0.2"/>
    <x v="2997"/>
  </r>
  <r>
    <n v="4703"/>
    <s v="CA-2014-140298"/>
    <n v="2014"/>
    <d v="2014-05-12T00:00:00"/>
    <d v="2014-05-18T00:00:00"/>
    <s v="Standard Class"/>
    <x v="451"/>
    <s v="Julie Kriz"/>
    <s v="Home Office"/>
    <x v="0"/>
    <s v="Austin"/>
    <s v="Texas"/>
    <n v="78745"/>
    <s v="Central"/>
    <s v="FUR-FU-10001967"/>
    <x v="0"/>
    <s v="Furnishings"/>
    <s v="Telescoping Adjustable Floor Lamp"/>
    <n v="7.9959999999999996"/>
    <x v="7"/>
    <n v="0.6"/>
    <x v="4015"/>
  </r>
  <r>
    <n v="4704"/>
    <s v="CA-2013-166240"/>
    <n v="2013"/>
    <d v="2013-06-25T00:00:00"/>
    <d v="2013-06-29T00:00:00"/>
    <s v="Standard Class"/>
    <x v="704"/>
    <s v="Dave Hallsten"/>
    <s v="Corporate"/>
    <x v="0"/>
    <s v="Houston"/>
    <s v="Texas"/>
    <n v="77095"/>
    <s v="Central"/>
    <s v="OFF-AP-10002082"/>
    <x v="1"/>
    <s v="Appliances"/>
    <s v="Holmes HEPA Air Purifier"/>
    <n v="8.711999999999998"/>
    <x v="0"/>
    <n v="0.8"/>
    <x v="4016"/>
  </r>
  <r>
    <n v="4705"/>
    <s v="CA-2013-158435"/>
    <n v="2013"/>
    <d v="2013-05-18T00:00:00"/>
    <d v="2013-05-19T00:00:00"/>
    <s v="First Class"/>
    <x v="151"/>
    <s v="Arthur Gainer"/>
    <s v="Consumer"/>
    <x v="0"/>
    <s v="Waterbury"/>
    <s v="Connecticut"/>
    <n v="6708"/>
    <s v="East"/>
    <s v="OFF-SU-10000381"/>
    <x v="1"/>
    <s v="Supplies"/>
    <s v="Acme Forged Steel Scissors with Black Enamel Handles"/>
    <n v="65.17"/>
    <x v="3"/>
    <n v="0"/>
    <x v="4017"/>
  </r>
  <r>
    <n v="4706"/>
    <s v="CA-2013-158435"/>
    <n v="2013"/>
    <d v="2013-05-18T00:00:00"/>
    <d v="2013-05-19T00:00:00"/>
    <s v="First Class"/>
    <x v="151"/>
    <s v="Arthur Gainer"/>
    <s v="Consumer"/>
    <x v="0"/>
    <s v="Waterbury"/>
    <s v="Connecticut"/>
    <n v="6708"/>
    <s v="East"/>
    <s v="OFF-LA-10002475"/>
    <x v="1"/>
    <s v="Labels"/>
    <s v="Avery 519"/>
    <n v="14.62"/>
    <x v="0"/>
    <n v="0"/>
    <x v="2"/>
  </r>
  <r>
    <n v="4707"/>
    <s v="CA-2013-158435"/>
    <n v="2013"/>
    <d v="2013-05-18T00:00:00"/>
    <d v="2013-05-19T00:00:00"/>
    <s v="First Class"/>
    <x v="151"/>
    <s v="Arthur Gainer"/>
    <s v="Consumer"/>
    <x v="0"/>
    <s v="Waterbury"/>
    <s v="Connecticut"/>
    <n v="6708"/>
    <s v="East"/>
    <s v="FUR-FU-10003975"/>
    <x v="0"/>
    <s v="Furnishings"/>
    <s v="Eldon Advantage Chair Mats for Low to Medium Pile Carpets"/>
    <n v="173.24"/>
    <x v="4"/>
    <n v="0"/>
    <x v="4018"/>
  </r>
  <r>
    <n v="4708"/>
    <s v="CA-2014-138149"/>
    <n v="2014"/>
    <d v="2014-06-30T00:00:00"/>
    <d v="2014-07-01T00:00:00"/>
    <s v="First Class"/>
    <x v="576"/>
    <s v="William Brown"/>
    <s v="Consumer"/>
    <x v="0"/>
    <s v="Los Angeles"/>
    <s v="California"/>
    <n v="90049"/>
    <s v="West"/>
    <s v="OFF-BI-10003091"/>
    <x v="1"/>
    <s v="Binders"/>
    <s v="GBC DocuBind TL200 Manual Binding Machine"/>
    <n v="895.92"/>
    <x v="2"/>
    <n v="0.2"/>
    <x v="1756"/>
  </r>
  <r>
    <n v="4709"/>
    <s v="CA-2014-138149"/>
    <n v="2014"/>
    <d v="2014-06-30T00:00:00"/>
    <d v="2014-07-01T00:00:00"/>
    <s v="First Class"/>
    <x v="576"/>
    <s v="William Brown"/>
    <s v="Consumer"/>
    <x v="0"/>
    <s v="Los Angeles"/>
    <s v="California"/>
    <n v="90049"/>
    <s v="West"/>
    <s v="OFF-ST-10002974"/>
    <x v="1"/>
    <s v="Storage"/>
    <s v="Trav-L-File Heavy-Duty Shuttle II, Black"/>
    <n v="130.71"/>
    <x v="1"/>
    <n v="0"/>
    <x v="4019"/>
  </r>
  <r>
    <n v="4710"/>
    <s v="CA-2014-138149"/>
    <n v="2014"/>
    <d v="2014-06-30T00:00:00"/>
    <d v="2014-07-01T00:00:00"/>
    <s v="First Class"/>
    <x v="576"/>
    <s v="William Brown"/>
    <s v="Consumer"/>
    <x v="0"/>
    <s v="Los Angeles"/>
    <s v="California"/>
    <n v="90049"/>
    <s v="West"/>
    <s v="OFF-AR-10000255"/>
    <x v="1"/>
    <s v="Art"/>
    <s v="Newell 328"/>
    <n v="11.68"/>
    <x v="0"/>
    <n v="0"/>
    <x v="4020"/>
  </r>
  <r>
    <n v="4711"/>
    <s v="CA-2014-138149"/>
    <n v="2014"/>
    <d v="2014-06-30T00:00:00"/>
    <d v="2014-07-01T00:00:00"/>
    <s v="First Class"/>
    <x v="576"/>
    <s v="William Brown"/>
    <s v="Consumer"/>
    <x v="0"/>
    <s v="Los Angeles"/>
    <s v="California"/>
    <n v="90049"/>
    <s v="West"/>
    <s v="TEC-AC-10001284"/>
    <x v="2"/>
    <s v="Accessories"/>
    <s v="Enermax Briskie RF Wireless Keyboard and Mouse Combo"/>
    <n v="62.31"/>
    <x v="1"/>
    <n v="0"/>
    <x v="3874"/>
  </r>
  <r>
    <n v="4712"/>
    <s v="CA-2011-112403"/>
    <n v="2011"/>
    <d v="2011-03-31T00:00:00"/>
    <d v="2011-03-31T00:00:00"/>
    <s v="Same Day"/>
    <x v="123"/>
    <s v="Jas O'Carroll"/>
    <s v="Consumer"/>
    <x v="0"/>
    <s v="Philadelphia"/>
    <s v="Pennsylvania"/>
    <n v="19120"/>
    <s v="East"/>
    <s v="OFF-BI-10003529"/>
    <x v="1"/>
    <s v="Binders"/>
    <s v="Avery Round Ring Poly Binders"/>
    <n v="0.85200000000000009"/>
    <x v="7"/>
    <n v="0.7"/>
    <x v="4021"/>
  </r>
  <r>
    <n v="4713"/>
    <s v="CA-2011-108273"/>
    <n v="2011"/>
    <d v="2011-12-16T00:00:00"/>
    <d v="2011-12-21T00:00:00"/>
    <s v="Standard Class"/>
    <x v="719"/>
    <s v="Ed Jacobs"/>
    <s v="Consumer"/>
    <x v="0"/>
    <s v="Huntsville"/>
    <s v="Texas"/>
    <n v="77340"/>
    <s v="Central"/>
    <s v="OFF-PA-10000029"/>
    <x v="1"/>
    <s v="Paper"/>
    <s v="Xerox 224"/>
    <n v="36.288000000000011"/>
    <x v="3"/>
    <n v="0.2"/>
    <x v="1683"/>
  </r>
  <r>
    <n v="4714"/>
    <s v="CA-2011-108273"/>
    <n v="2011"/>
    <d v="2011-12-16T00:00:00"/>
    <d v="2011-12-21T00:00:00"/>
    <s v="Standard Class"/>
    <x v="719"/>
    <s v="Ed Jacobs"/>
    <s v="Consumer"/>
    <x v="0"/>
    <s v="Huntsville"/>
    <s v="Texas"/>
    <n v="77340"/>
    <s v="Central"/>
    <s v="FUR-FU-10002116"/>
    <x v="0"/>
    <s v="Furnishings"/>
    <s v="Tenex Carpeted, Granite-Look or Clear Contemporary Contour Shape Chair Mats"/>
    <n v="56.567999999999998"/>
    <x v="0"/>
    <n v="0.6"/>
    <x v="4022"/>
  </r>
  <r>
    <n v="4715"/>
    <s v="CA-2014-121643"/>
    <n v="2014"/>
    <d v="2014-05-19T00:00:00"/>
    <d v="2014-05-21T00:00:00"/>
    <s v="First Class"/>
    <x v="455"/>
    <s v="Adrian Barton"/>
    <s v="Consumer"/>
    <x v="0"/>
    <s v="Portland"/>
    <s v="Oregon"/>
    <n v="97206"/>
    <s v="West"/>
    <s v="TEC-PH-10002200"/>
    <x v="2"/>
    <s v="Phones"/>
    <s v="Aastra 6757i CT Wireless VoIP phone"/>
    <n v="344.70400000000001"/>
    <x v="0"/>
    <n v="0.2"/>
    <x v="4023"/>
  </r>
  <r>
    <n v="4716"/>
    <s v="US-2012-122910"/>
    <n v="2012"/>
    <d v="2012-05-12T00:00:00"/>
    <d v="2012-05-16T00:00:00"/>
    <s v="Standard Class"/>
    <x v="398"/>
    <s v="Larry Tron"/>
    <s v="Consumer"/>
    <x v="0"/>
    <s v="Louisville"/>
    <s v="Colorado"/>
    <n v="80027"/>
    <s v="West"/>
    <s v="TEC-PH-10000441"/>
    <x v="2"/>
    <s v="Phones"/>
    <s v="VTech DS6151"/>
    <n v="201.584"/>
    <x v="0"/>
    <n v="0.2"/>
    <x v="1487"/>
  </r>
  <r>
    <n v="4717"/>
    <s v="CA-2014-143126"/>
    <n v="2014"/>
    <d v="2014-12-04T00:00:00"/>
    <d v="2014-12-08T00:00:00"/>
    <s v="Second Class"/>
    <x v="475"/>
    <s v="Corinna Mitchell"/>
    <s v="Home Office"/>
    <x v="0"/>
    <s v="Seattle"/>
    <s v="Washington"/>
    <n v="98115"/>
    <s v="West"/>
    <s v="FUR-TA-10002958"/>
    <x v="0"/>
    <s v="Tables"/>
    <s v="Bevis Oval Conference Table, Walnut"/>
    <n v="521.96"/>
    <x v="0"/>
    <n v="0"/>
    <x v="4024"/>
  </r>
  <r>
    <n v="4718"/>
    <s v="CA-2012-129042"/>
    <n v="2012"/>
    <d v="2012-12-12T00:00:00"/>
    <d v="2012-12-17T00:00:00"/>
    <s v="Standard Class"/>
    <x v="75"/>
    <s v="Eric Murdock"/>
    <s v="Consumer"/>
    <x v="0"/>
    <s v="Baltimore"/>
    <s v="Maryland"/>
    <n v="21215"/>
    <s v="East"/>
    <s v="OFF-AR-10001662"/>
    <x v="1"/>
    <s v="Art"/>
    <s v="Rogers Handheld Barrel Pencil Sharpener"/>
    <n v="8.2200000000000006"/>
    <x v="1"/>
    <n v="0"/>
    <x v="4025"/>
  </r>
  <r>
    <n v="4719"/>
    <s v="CA-2012-109736"/>
    <n v="2012"/>
    <d v="2012-10-10T00:00:00"/>
    <d v="2012-10-11T00:00:00"/>
    <s v="First Class"/>
    <x v="249"/>
    <s v="Denny Joy"/>
    <s v="Corporate"/>
    <x v="0"/>
    <s v="San Francisco"/>
    <s v="California"/>
    <n v="94109"/>
    <s v="West"/>
    <s v="OFF-PA-10004101"/>
    <x v="1"/>
    <s v="Paper"/>
    <s v="Xerox 1894"/>
    <n v="45.36"/>
    <x v="3"/>
    <n v="0"/>
    <x v="1657"/>
  </r>
  <r>
    <n v="4720"/>
    <s v="CA-2012-142601"/>
    <n v="2012"/>
    <d v="2012-04-18T00:00:00"/>
    <d v="2012-04-20T00:00:00"/>
    <s v="Second Class"/>
    <x v="368"/>
    <s v="Deanra Eno"/>
    <s v="Home Office"/>
    <x v="0"/>
    <s v="Los Angeles"/>
    <s v="California"/>
    <n v="90004"/>
    <s v="West"/>
    <s v="OFF-ST-10002756"/>
    <x v="1"/>
    <s v="Storage"/>
    <s v="Tennsco Stur-D-Stor Boltless Shelving, 5 Shelves, 24&quot; Deep, Sand"/>
    <n v="947.17000000000007"/>
    <x v="3"/>
    <n v="0"/>
    <x v="4026"/>
  </r>
  <r>
    <n v="4721"/>
    <s v="CA-2012-142601"/>
    <n v="2012"/>
    <d v="2012-04-18T00:00:00"/>
    <d v="2012-04-20T00:00:00"/>
    <s v="Second Class"/>
    <x v="368"/>
    <s v="Deanra Eno"/>
    <s v="Home Office"/>
    <x v="0"/>
    <s v="Los Angeles"/>
    <s v="California"/>
    <n v="90004"/>
    <s v="West"/>
    <s v="OFF-PA-10000483"/>
    <x v="1"/>
    <s v="Paper"/>
    <s v="Xerox 19"/>
    <n v="61.96"/>
    <x v="0"/>
    <n v="0"/>
    <x v="4027"/>
  </r>
  <r>
    <n v="4722"/>
    <s v="CA-2011-106229"/>
    <n v="2011"/>
    <d v="2011-06-07T00:00:00"/>
    <d v="2011-06-11T00:00:00"/>
    <s v="Second Class"/>
    <x v="749"/>
    <s v="Nick Radford"/>
    <s v="Consumer"/>
    <x v="0"/>
    <s v="Aurora"/>
    <s v="Illinois"/>
    <n v="60505"/>
    <s v="Central"/>
    <s v="FUR-TA-10002041"/>
    <x v="0"/>
    <s v="Tables"/>
    <s v="Bevis Round Conference Table Top, X-Base"/>
    <n v="268.935"/>
    <x v="1"/>
    <n v="0.5"/>
    <x v="4028"/>
  </r>
  <r>
    <n v="4723"/>
    <s v="US-2014-135230"/>
    <n v="2014"/>
    <d v="2014-09-02T00:00:00"/>
    <d v="2014-09-08T00:00:00"/>
    <s v="Standard Class"/>
    <x v="278"/>
    <s v="Christine Kargatis"/>
    <s v="Home Office"/>
    <x v="0"/>
    <s v="Seattle"/>
    <s v="Washington"/>
    <n v="98103"/>
    <s v="West"/>
    <s v="OFF-AR-10001166"/>
    <x v="1"/>
    <s v="Art"/>
    <s v="Staples"/>
    <n v="7.58"/>
    <x v="7"/>
    <n v="0"/>
    <x v="4029"/>
  </r>
  <r>
    <n v="4724"/>
    <s v="CA-2013-159653"/>
    <n v="2013"/>
    <d v="2013-05-23T00:00:00"/>
    <d v="2013-05-23T00:00:00"/>
    <s v="Same Day"/>
    <x v="223"/>
    <s v="Jeremy Farry"/>
    <s v="Consumer"/>
    <x v="0"/>
    <s v="Athens"/>
    <s v="Georgia"/>
    <n v="30605"/>
    <s v="South"/>
    <s v="OFF-LA-10004345"/>
    <x v="1"/>
    <s v="Labels"/>
    <s v="Avery 493"/>
    <n v="14.73"/>
    <x v="1"/>
    <n v="0"/>
    <x v="4030"/>
  </r>
  <r>
    <n v="4725"/>
    <s v="CA-2013-131968"/>
    <n v="2013"/>
    <d v="2013-11-12T00:00:00"/>
    <d v="2013-11-16T00:00:00"/>
    <s v="Standard Class"/>
    <x v="697"/>
    <s v="Laurel Beltran"/>
    <s v="Home Office"/>
    <x v="0"/>
    <s v="Apopka"/>
    <s v="Florida"/>
    <n v="32712"/>
    <s v="South"/>
    <s v="OFF-BI-10002852"/>
    <x v="1"/>
    <s v="Binders"/>
    <s v="Ibico Standard Transparent Covers"/>
    <n v="9.8880000000000017"/>
    <x v="0"/>
    <n v="0.7"/>
    <x v="4031"/>
  </r>
  <r>
    <n v="4726"/>
    <s v="CA-2013-131968"/>
    <n v="2013"/>
    <d v="2013-11-12T00:00:00"/>
    <d v="2013-11-16T00:00:00"/>
    <s v="Standard Class"/>
    <x v="697"/>
    <s v="Laurel Beltran"/>
    <s v="Home Office"/>
    <x v="0"/>
    <s v="Apopka"/>
    <s v="Florida"/>
    <n v="32712"/>
    <s v="South"/>
    <s v="OFF-AP-10001058"/>
    <x v="1"/>
    <s v="Appliances"/>
    <s v="Sanyo 2.5 Cubic Foot Mid-Size Office Refrigerators"/>
    <n v="671.5440000000001"/>
    <x v="1"/>
    <n v="0.2"/>
    <x v="4032"/>
  </r>
  <r>
    <n v="4727"/>
    <s v="CA-2011-119151"/>
    <n v="2011"/>
    <d v="2011-11-25T00:00:00"/>
    <d v="2011-11-29T00:00:00"/>
    <s v="Second Class"/>
    <x v="486"/>
    <s v="Mike Pelletier"/>
    <s v="Home Office"/>
    <x v="0"/>
    <s v="New York City"/>
    <s v="New York"/>
    <n v="10009"/>
    <s v="East"/>
    <s v="OFF-ST-10003470"/>
    <x v="1"/>
    <s v="Storage"/>
    <s v="Tennsco Snap-Together Open Shelving Units, Starter Sets and Add-On Units"/>
    <n v="1117.92"/>
    <x v="4"/>
    <n v="0"/>
    <x v="2269"/>
  </r>
  <r>
    <n v="4728"/>
    <s v="CA-2011-119151"/>
    <n v="2011"/>
    <d v="2011-11-25T00:00:00"/>
    <d v="2011-11-29T00:00:00"/>
    <s v="Second Class"/>
    <x v="486"/>
    <s v="Mike Pelletier"/>
    <s v="Home Office"/>
    <x v="0"/>
    <s v="New York City"/>
    <s v="New York"/>
    <n v="10009"/>
    <s v="East"/>
    <s v="FUR-BO-10003159"/>
    <x v="0"/>
    <s v="Bookcases"/>
    <s v="Sauder Camden County Collection Libraries, Planked Cherry Finish"/>
    <n v="275.952"/>
    <x v="1"/>
    <n v="0.2"/>
    <x v="4033"/>
  </r>
  <r>
    <n v="4729"/>
    <s v="CA-2011-123323"/>
    <n v="2011"/>
    <d v="2011-11-07T00:00:00"/>
    <d v="2011-11-12T00:00:00"/>
    <s v="Standard Class"/>
    <x v="23"/>
    <s v="Lena Hernandez"/>
    <s v="Consumer"/>
    <x v="0"/>
    <s v="San Francisco"/>
    <s v="California"/>
    <n v="94110"/>
    <s v="West"/>
    <s v="OFF-BI-10003684"/>
    <x v="1"/>
    <s v="Binders"/>
    <s v="Wilson Jones Legal Size Ring Binders"/>
    <n v="123.14399999999999"/>
    <x v="3"/>
    <n v="0.2"/>
    <x v="4034"/>
  </r>
  <r>
    <n v="4730"/>
    <s v="CA-2013-124681"/>
    <n v="2013"/>
    <d v="2013-07-19T00:00:00"/>
    <d v="2013-07-24T00:00:00"/>
    <s v="Second Class"/>
    <x v="603"/>
    <s v="Susan Vittorini"/>
    <s v="Consumer"/>
    <x v="0"/>
    <s v="Dallas"/>
    <s v="Texas"/>
    <n v="75217"/>
    <s v="Central"/>
    <s v="TEC-AC-10000487"/>
    <x v="2"/>
    <s v="Accessories"/>
    <s v="SanDisk Cruzer 4 GB USB Flash Drive"/>
    <n v="15.576000000000001"/>
    <x v="1"/>
    <n v="0.2"/>
    <x v="4035"/>
  </r>
  <r>
    <n v="4731"/>
    <s v="US-2012-103996"/>
    <n v="2012"/>
    <d v="2012-03-29T00:00:00"/>
    <d v="2012-03-31T00:00:00"/>
    <s v="Second Class"/>
    <x v="579"/>
    <s v="Richard Bierner"/>
    <s v="Consumer"/>
    <x v="0"/>
    <s v="San Diego"/>
    <s v="California"/>
    <n v="92105"/>
    <s v="West"/>
    <s v="OFF-PA-10001736"/>
    <x v="1"/>
    <s v="Paper"/>
    <s v="Xerox 1880"/>
    <n v="212.64"/>
    <x v="5"/>
    <n v="0"/>
    <x v="4036"/>
  </r>
  <r>
    <n v="4732"/>
    <s v="US-2012-103996"/>
    <n v="2012"/>
    <d v="2012-03-29T00:00:00"/>
    <d v="2012-03-31T00:00:00"/>
    <s v="Second Class"/>
    <x v="579"/>
    <s v="Richard Bierner"/>
    <s v="Consumer"/>
    <x v="0"/>
    <s v="San Diego"/>
    <s v="California"/>
    <n v="92105"/>
    <s v="West"/>
    <s v="OFF-PA-10001609"/>
    <x v="1"/>
    <s v="Paper"/>
    <s v="Tops Wirebound Message Log Books"/>
    <n v="9.870000000000001"/>
    <x v="1"/>
    <n v="0"/>
    <x v="4037"/>
  </r>
  <r>
    <n v="4733"/>
    <s v="US-2012-103996"/>
    <n v="2012"/>
    <d v="2012-03-29T00:00:00"/>
    <d v="2012-03-31T00:00:00"/>
    <s v="Second Class"/>
    <x v="579"/>
    <s v="Richard Bierner"/>
    <s v="Consumer"/>
    <x v="0"/>
    <s v="San Diego"/>
    <s v="California"/>
    <n v="92105"/>
    <s v="West"/>
    <s v="TEC-AC-10003116"/>
    <x v="2"/>
    <s v="Accessories"/>
    <s v="Memorex Froggy Flash Drive 8 GB"/>
    <n v="53.25"/>
    <x v="1"/>
    <n v="0"/>
    <x v="4038"/>
  </r>
  <r>
    <n v="4734"/>
    <s v="US-2012-103996"/>
    <n v="2012"/>
    <d v="2012-03-29T00:00:00"/>
    <d v="2012-03-31T00:00:00"/>
    <s v="Second Class"/>
    <x v="579"/>
    <s v="Richard Bierner"/>
    <s v="Consumer"/>
    <x v="0"/>
    <s v="San Diego"/>
    <s v="California"/>
    <n v="92105"/>
    <s v="West"/>
    <s v="FUR-FU-10004586"/>
    <x v="0"/>
    <s v="Furnishings"/>
    <s v="G.E. Longer-Life Indoor Recessed Floodlight Bulbs"/>
    <n v="19.919999999999998"/>
    <x v="1"/>
    <n v="0"/>
    <x v="4039"/>
  </r>
  <r>
    <n v="4735"/>
    <s v="CA-2013-120530"/>
    <n v="2013"/>
    <d v="2013-04-08T00:00:00"/>
    <d v="2013-04-13T00:00:00"/>
    <s v="Standard Class"/>
    <x v="114"/>
    <s v="Dorris liebe"/>
    <s v="Corporate"/>
    <x v="0"/>
    <s v="New York City"/>
    <s v="New York"/>
    <n v="10035"/>
    <s v="East"/>
    <s v="FUR-CH-10000454"/>
    <x v="0"/>
    <s v="Chairs"/>
    <s v="Hon Deluxe Fabric Upholstered Stacking Chairs, Rounded Back"/>
    <n v="658.74599999999998"/>
    <x v="1"/>
    <n v="0.1"/>
    <x v="4040"/>
  </r>
  <r>
    <n v="4736"/>
    <s v="CA-2012-155054"/>
    <n v="2012"/>
    <d v="2012-06-13T00:00:00"/>
    <d v="2012-06-19T00:00:00"/>
    <s v="Standard Class"/>
    <x v="390"/>
    <s v="Penelope Sewall"/>
    <s v="Home Office"/>
    <x v="0"/>
    <s v="Lewiston"/>
    <s v="Maine"/>
    <n v="4240"/>
    <s v="East"/>
    <s v="OFF-BI-10004970"/>
    <x v="1"/>
    <s v="Binders"/>
    <s v="ACCOHIDE 3-Ring Binder, Blue, 1&quot;"/>
    <n v="8.26"/>
    <x v="0"/>
    <n v="0"/>
    <x v="1857"/>
  </r>
  <r>
    <n v="4737"/>
    <s v="CA-2012-155054"/>
    <n v="2012"/>
    <d v="2012-06-13T00:00:00"/>
    <d v="2012-06-19T00:00:00"/>
    <s v="Standard Class"/>
    <x v="390"/>
    <s v="Penelope Sewall"/>
    <s v="Home Office"/>
    <x v="0"/>
    <s v="Lewiston"/>
    <s v="Maine"/>
    <n v="4240"/>
    <s v="East"/>
    <s v="OFF-BI-10002824"/>
    <x v="1"/>
    <s v="Binders"/>
    <s v="Recycled Easel Ring Binders"/>
    <n v="29.84"/>
    <x v="0"/>
    <n v="0"/>
    <x v="4041"/>
  </r>
  <r>
    <n v="4738"/>
    <s v="CA-2012-155054"/>
    <n v="2012"/>
    <d v="2012-06-13T00:00:00"/>
    <d v="2012-06-19T00:00:00"/>
    <s v="Standard Class"/>
    <x v="390"/>
    <s v="Penelope Sewall"/>
    <s v="Home Office"/>
    <x v="0"/>
    <s v="Lewiston"/>
    <s v="Maine"/>
    <n v="4240"/>
    <s v="East"/>
    <s v="TEC-AC-10003657"/>
    <x v="2"/>
    <s v="Accessories"/>
    <s v="Lenovo 17-Key USB Numeric Keypad"/>
    <n v="67.98"/>
    <x v="0"/>
    <n v="0"/>
    <x v="4042"/>
  </r>
  <r>
    <n v="4739"/>
    <s v="CA-2012-105725"/>
    <n v="2012"/>
    <d v="2012-02-18T00:00:00"/>
    <d v="2012-02-24T00:00:00"/>
    <s v="Standard Class"/>
    <x v="150"/>
    <s v="Guy Thornton"/>
    <s v="Consumer"/>
    <x v="0"/>
    <s v="Long Beach"/>
    <s v="California"/>
    <n v="90805"/>
    <s v="West"/>
    <s v="OFF-LA-10003510"/>
    <x v="1"/>
    <s v="Labels"/>
    <s v="Avery 4027 File Folder Labels for Dot Matrix Printers, 5000 Labels per Box, White"/>
    <n v="61.06"/>
    <x v="0"/>
    <n v="0"/>
    <x v="4043"/>
  </r>
  <r>
    <n v="4740"/>
    <s v="CA-2012-105725"/>
    <n v="2012"/>
    <d v="2012-02-18T00:00:00"/>
    <d v="2012-02-24T00:00:00"/>
    <s v="Standard Class"/>
    <x v="150"/>
    <s v="Guy Thornton"/>
    <s v="Consumer"/>
    <x v="0"/>
    <s v="Long Beach"/>
    <s v="California"/>
    <n v="90805"/>
    <s v="West"/>
    <s v="FUR-TA-10001676"/>
    <x v="0"/>
    <s v="Tables"/>
    <s v="Hon 61000 Series Interactive Training Tables"/>
    <n v="35.544000000000004"/>
    <x v="7"/>
    <n v="0.2"/>
    <x v="4044"/>
  </r>
  <r>
    <n v="4741"/>
    <s v="CA-2014-164364"/>
    <n v="2014"/>
    <d v="2014-11-13T00:00:00"/>
    <d v="2014-11-17T00:00:00"/>
    <s v="Standard Class"/>
    <x v="394"/>
    <s v="Christine Sundaresam"/>
    <s v="Consumer"/>
    <x v="0"/>
    <s v="Seattle"/>
    <s v="Washington"/>
    <n v="98115"/>
    <s v="West"/>
    <s v="OFF-LA-10004853"/>
    <x v="1"/>
    <s v="Labels"/>
    <s v="Avery 483"/>
    <n v="9.9600000000000009"/>
    <x v="0"/>
    <n v="0"/>
    <x v="763"/>
  </r>
  <r>
    <n v="4742"/>
    <s v="CA-2014-164364"/>
    <n v="2014"/>
    <d v="2014-11-13T00:00:00"/>
    <d v="2014-11-17T00:00:00"/>
    <s v="Standard Class"/>
    <x v="394"/>
    <s v="Christine Sundaresam"/>
    <s v="Consumer"/>
    <x v="0"/>
    <s v="Seattle"/>
    <s v="Washington"/>
    <n v="98115"/>
    <s v="West"/>
    <s v="OFF-AR-10000315"/>
    <x v="1"/>
    <s v="Art"/>
    <s v="Dixon Ticonderoga Maple Cedar Pencil, #2"/>
    <n v="9.2099999999999991"/>
    <x v="1"/>
    <n v="0"/>
    <x v="3734"/>
  </r>
  <r>
    <n v="4743"/>
    <s v="CA-2014-164364"/>
    <n v="2014"/>
    <d v="2014-11-13T00:00:00"/>
    <d v="2014-11-17T00:00:00"/>
    <s v="Standard Class"/>
    <x v="394"/>
    <s v="Christine Sundaresam"/>
    <s v="Consumer"/>
    <x v="0"/>
    <s v="Seattle"/>
    <s v="Washington"/>
    <n v="98115"/>
    <s v="West"/>
    <s v="OFF-SU-10000381"/>
    <x v="1"/>
    <s v="Supplies"/>
    <s v="Acme Forged Steel Scissors with Black Enamel Handles"/>
    <n v="27.93"/>
    <x v="1"/>
    <n v="0"/>
    <x v="1096"/>
  </r>
  <r>
    <n v="4744"/>
    <s v="CA-2014-168123"/>
    <n v="2014"/>
    <d v="2014-03-06T00:00:00"/>
    <d v="2014-03-06T00:00:00"/>
    <s v="Same Day"/>
    <x v="148"/>
    <s v="Julia Dunbar"/>
    <s v="Consumer"/>
    <x v="0"/>
    <s v="Rochester"/>
    <s v="Minnesota"/>
    <n v="55901"/>
    <s v="Central"/>
    <s v="OFF-FA-10002763"/>
    <x v="1"/>
    <s v="Fasteners"/>
    <s v="Advantus Map Pennant Flags and Round Head Tacks"/>
    <n v="7.9"/>
    <x v="0"/>
    <n v="0"/>
    <x v="2498"/>
  </r>
  <r>
    <n v="4745"/>
    <s v="CA-2014-168123"/>
    <n v="2014"/>
    <d v="2014-03-06T00:00:00"/>
    <d v="2014-03-06T00:00:00"/>
    <s v="Same Day"/>
    <x v="148"/>
    <s v="Julia Dunbar"/>
    <s v="Consumer"/>
    <x v="0"/>
    <s v="Rochester"/>
    <s v="Minnesota"/>
    <n v="55901"/>
    <s v="Central"/>
    <s v="OFF-ST-10000877"/>
    <x v="1"/>
    <s v="Storage"/>
    <s v="Recycled Steel Personal File for Standard File Folders"/>
    <n v="221.16"/>
    <x v="4"/>
    <n v="0"/>
    <x v="4045"/>
  </r>
  <r>
    <n v="4746"/>
    <s v="CA-2014-168123"/>
    <n v="2014"/>
    <d v="2014-03-06T00:00:00"/>
    <d v="2014-03-06T00:00:00"/>
    <s v="Same Day"/>
    <x v="148"/>
    <s v="Julia Dunbar"/>
    <s v="Consumer"/>
    <x v="0"/>
    <s v="Rochester"/>
    <s v="Minnesota"/>
    <n v="55901"/>
    <s v="Central"/>
    <s v="OFF-BI-10001071"/>
    <x v="1"/>
    <s v="Binders"/>
    <s v="GBC ProClick Punch Binding System"/>
    <n v="127.96"/>
    <x v="0"/>
    <n v="0"/>
    <x v="4046"/>
  </r>
  <r>
    <n v="4747"/>
    <s v="CA-2014-168123"/>
    <n v="2014"/>
    <d v="2014-03-06T00:00:00"/>
    <d v="2014-03-06T00:00:00"/>
    <s v="Same Day"/>
    <x v="148"/>
    <s v="Julia Dunbar"/>
    <s v="Consumer"/>
    <x v="0"/>
    <s v="Rochester"/>
    <s v="Minnesota"/>
    <n v="55901"/>
    <s v="Central"/>
    <s v="OFF-BI-10001097"/>
    <x v="1"/>
    <s v="Binders"/>
    <s v="Avery Hole Reinforcements"/>
    <n v="18.690000000000001"/>
    <x v="1"/>
    <n v="0"/>
    <x v="4047"/>
  </r>
  <r>
    <n v="4748"/>
    <s v="CA-2013-120005"/>
    <n v="2013"/>
    <d v="2013-03-04T00:00:00"/>
    <d v="2013-03-04T00:00:00"/>
    <s v="Same Day"/>
    <x v="378"/>
    <s v="Theresa Swint"/>
    <s v="Corporate"/>
    <x v="0"/>
    <s v="San Francisco"/>
    <s v="California"/>
    <n v="94110"/>
    <s v="West"/>
    <s v="OFF-SU-10004782"/>
    <x v="1"/>
    <s v="Supplies"/>
    <s v="Elite 5&quot; Scissors"/>
    <n v="25.349999999999998"/>
    <x v="1"/>
    <n v="0"/>
    <x v="4048"/>
  </r>
  <r>
    <n v="4749"/>
    <s v="CA-2013-120005"/>
    <n v="2013"/>
    <d v="2013-03-04T00:00:00"/>
    <d v="2013-03-04T00:00:00"/>
    <s v="Same Day"/>
    <x v="378"/>
    <s v="Theresa Swint"/>
    <s v="Corporate"/>
    <x v="0"/>
    <s v="San Francisco"/>
    <s v="California"/>
    <n v="94110"/>
    <s v="West"/>
    <s v="FUR-FU-10000672"/>
    <x v="0"/>
    <s v="Furnishings"/>
    <s v="Executive Impressions 10&quot; Spectator Wall Clock"/>
    <n v="35.28"/>
    <x v="1"/>
    <n v="0"/>
    <x v="2974"/>
  </r>
  <r>
    <n v="4750"/>
    <s v="CA-2013-123526"/>
    <n v="2013"/>
    <d v="2013-12-25T00:00:00"/>
    <d v="2013-12-26T00:00:00"/>
    <s v="First Class"/>
    <x v="296"/>
    <s v="Benjamin Venier"/>
    <s v="Corporate"/>
    <x v="0"/>
    <s v="Seattle"/>
    <s v="Washington"/>
    <n v="98103"/>
    <s v="West"/>
    <s v="OFF-PA-10002986"/>
    <x v="1"/>
    <s v="Paper"/>
    <s v="Xerox 1898"/>
    <n v="33.4"/>
    <x v="2"/>
    <n v="0"/>
    <x v="669"/>
  </r>
  <r>
    <n v="4751"/>
    <s v="CA-2013-127649"/>
    <n v="2013"/>
    <d v="2013-10-08T00:00:00"/>
    <d v="2013-10-10T00:00:00"/>
    <s v="First Class"/>
    <x v="393"/>
    <s v="Dionis Lloyd"/>
    <s v="Corporate"/>
    <x v="0"/>
    <s v="Spokane"/>
    <s v="Washington"/>
    <n v="99207"/>
    <s v="West"/>
    <s v="TEC-MA-10001972"/>
    <x v="2"/>
    <s v="Machines"/>
    <s v="Okidata C331dn Printer"/>
    <n v="837.59999999999991"/>
    <x v="1"/>
    <n v="0.2"/>
    <x v="2767"/>
  </r>
  <r>
    <n v="4752"/>
    <s v="CA-2013-159989"/>
    <n v="2013"/>
    <d v="2013-12-10T00:00:00"/>
    <d v="2013-12-14T00:00:00"/>
    <s v="Standard Class"/>
    <x v="12"/>
    <s v="Emily Burns"/>
    <s v="Consumer"/>
    <x v="0"/>
    <s v="Franklin"/>
    <s v="Tennessee"/>
    <n v="37064"/>
    <s v="South"/>
    <s v="TEC-PH-10000169"/>
    <x v="2"/>
    <s v="Phones"/>
    <s v="ARKON Windshield Dashboard Air Vent Car Mount Holder"/>
    <n v="40.68"/>
    <x v="1"/>
    <n v="0.2"/>
    <x v="1458"/>
  </r>
  <r>
    <n v="4753"/>
    <s v="CA-2014-103499"/>
    <n v="2014"/>
    <d v="2014-11-21T00:00:00"/>
    <d v="2014-11-25T00:00:00"/>
    <s v="Standard Class"/>
    <x v="301"/>
    <s v="Erica Smith"/>
    <s v="Consumer"/>
    <x v="0"/>
    <s v="Jackson"/>
    <s v="Tennessee"/>
    <n v="38301"/>
    <s v="South"/>
    <s v="FUR-CH-10001482"/>
    <x v="0"/>
    <s v="Chairs"/>
    <s v="Office Star - Mesh Screen back chair with Vinyl seat"/>
    <n v="209.56799999999998"/>
    <x v="0"/>
    <n v="0.2"/>
    <x v="4049"/>
  </r>
  <r>
    <n v="4754"/>
    <s v="US-2012-167220"/>
    <n v="2012"/>
    <d v="2012-12-12T00:00:00"/>
    <d v="2012-12-16T00:00:00"/>
    <s v="Standard Class"/>
    <x v="102"/>
    <s v="Joni Blumstein"/>
    <s v="Consumer"/>
    <x v="0"/>
    <s v="Austin"/>
    <s v="Texas"/>
    <n v="78745"/>
    <s v="Central"/>
    <s v="TEC-AC-10002018"/>
    <x v="2"/>
    <s v="Accessories"/>
    <s v="AmazonBasics 3-Button USB Wired Mouse"/>
    <n v="22.368000000000002"/>
    <x v="4"/>
    <n v="0.2"/>
    <x v="4050"/>
  </r>
  <r>
    <n v="4755"/>
    <s v="CA-2014-126354"/>
    <n v="2014"/>
    <d v="2014-02-04T00:00:00"/>
    <d v="2014-02-09T00:00:00"/>
    <s v="Standard Class"/>
    <x v="618"/>
    <s v="Shahid Collister"/>
    <s v="Consumer"/>
    <x v="0"/>
    <s v="Pembroke Pines"/>
    <s v="Florida"/>
    <n v="33024"/>
    <s v="South"/>
    <s v="OFF-BI-10000301"/>
    <x v="1"/>
    <s v="Binders"/>
    <s v="GBC Instant Report Kit"/>
    <n v="3.8820000000000006"/>
    <x v="0"/>
    <n v="0.7"/>
    <x v="4051"/>
  </r>
  <r>
    <n v="4756"/>
    <s v="CA-2014-126354"/>
    <n v="2014"/>
    <d v="2014-02-04T00:00:00"/>
    <d v="2014-02-09T00:00:00"/>
    <s v="Standard Class"/>
    <x v="618"/>
    <s v="Shahid Collister"/>
    <s v="Consumer"/>
    <x v="0"/>
    <s v="Pembroke Pines"/>
    <s v="Florida"/>
    <n v="33024"/>
    <s v="South"/>
    <s v="OFF-PA-10004381"/>
    <x v="1"/>
    <s v="Paper"/>
    <s v="14-7/8 x 11 Blue Bar Computer Printout Paper"/>
    <n v="115.29600000000001"/>
    <x v="1"/>
    <n v="0.2"/>
    <x v="945"/>
  </r>
  <r>
    <n v="4757"/>
    <s v="CA-2014-169817"/>
    <n v="2014"/>
    <d v="2014-09-22T00:00:00"/>
    <d v="2014-09-26T00:00:00"/>
    <s v="Standard Class"/>
    <x v="12"/>
    <s v="Emily Burns"/>
    <s v="Consumer"/>
    <x v="0"/>
    <s v="Philadelphia"/>
    <s v="Pennsylvania"/>
    <n v="19143"/>
    <s v="East"/>
    <s v="OFF-BI-10004141"/>
    <x v="1"/>
    <s v="Binders"/>
    <s v="Insertable Tab Indexes For Data Binders"/>
    <n v="1.9080000000000004"/>
    <x v="0"/>
    <n v="0.7"/>
    <x v="4052"/>
  </r>
  <r>
    <n v="4758"/>
    <s v="US-2014-144582"/>
    <n v="2014"/>
    <d v="2014-05-01T00:00:00"/>
    <d v="2014-05-06T00:00:00"/>
    <s v="Standard Class"/>
    <x v="679"/>
    <s v="Tony Chapman"/>
    <s v="Home Office"/>
    <x v="0"/>
    <s v="Danville"/>
    <s v="Illinois"/>
    <n v="61832"/>
    <s v="Central"/>
    <s v="OFF-BI-10001575"/>
    <x v="1"/>
    <s v="Binders"/>
    <s v="GBC Linen Binding Covers"/>
    <n v="43.371999999999993"/>
    <x v="3"/>
    <n v="0.8"/>
    <x v="4053"/>
  </r>
  <r>
    <n v="4759"/>
    <s v="CA-2011-121573"/>
    <n v="2011"/>
    <d v="2011-11-03T00:00:00"/>
    <d v="2011-11-07T00:00:00"/>
    <s v="Standard Class"/>
    <x v="611"/>
    <s v="Speros Goranitis"/>
    <s v="Consumer"/>
    <x v="0"/>
    <s v="New York City"/>
    <s v="New York"/>
    <n v="10009"/>
    <s v="East"/>
    <s v="TEC-PH-10000984"/>
    <x v="2"/>
    <s v="Phones"/>
    <s v="Panasonic KX-TG9471B"/>
    <n v="783.96"/>
    <x v="4"/>
    <n v="0"/>
    <x v="4054"/>
  </r>
  <r>
    <n v="4760"/>
    <s v="CA-2011-121573"/>
    <n v="2011"/>
    <d v="2011-11-03T00:00:00"/>
    <d v="2011-11-07T00:00:00"/>
    <s v="Standard Class"/>
    <x v="611"/>
    <s v="Speros Goranitis"/>
    <s v="Consumer"/>
    <x v="0"/>
    <s v="New York City"/>
    <s v="New York"/>
    <n v="10009"/>
    <s v="East"/>
    <s v="OFF-BI-10000666"/>
    <x v="1"/>
    <s v="Binders"/>
    <s v="Surelock Post Binders"/>
    <n v="48.896000000000001"/>
    <x v="0"/>
    <n v="0.2"/>
    <x v="4055"/>
  </r>
  <r>
    <n v="4761"/>
    <s v="CA-2011-121573"/>
    <n v="2011"/>
    <d v="2011-11-03T00:00:00"/>
    <d v="2011-11-07T00:00:00"/>
    <s v="Standard Class"/>
    <x v="611"/>
    <s v="Speros Goranitis"/>
    <s v="Consumer"/>
    <x v="0"/>
    <s v="New York City"/>
    <s v="New York"/>
    <n v="10009"/>
    <s v="East"/>
    <s v="OFF-BI-10003712"/>
    <x v="1"/>
    <s v="Binders"/>
    <s v="Acco Pressboard Covers with Storage Hooks, 14 7/8&quot; x 11&quot;, Light Blue"/>
    <n v="7.8560000000000008"/>
    <x v="0"/>
    <n v="0.2"/>
    <x v="4056"/>
  </r>
  <r>
    <n v="4762"/>
    <s v="CA-2013-117660"/>
    <n v="2013"/>
    <d v="2013-12-31T00:00:00"/>
    <d v="2014-01-05T00:00:00"/>
    <s v="Standard Class"/>
    <x v="298"/>
    <s v="Bryan Mills"/>
    <s v="Consumer"/>
    <x v="0"/>
    <s v="Columbus"/>
    <s v="Ohio"/>
    <n v="43229"/>
    <s v="East"/>
    <s v="OFF-LA-10003720"/>
    <x v="1"/>
    <s v="Labels"/>
    <s v="Avery 487"/>
    <n v="5.9039999999999999"/>
    <x v="0"/>
    <n v="0.2"/>
    <x v="2352"/>
  </r>
  <r>
    <n v="4763"/>
    <s v="CA-2013-117660"/>
    <n v="2013"/>
    <d v="2013-12-31T00:00:00"/>
    <d v="2014-01-05T00:00:00"/>
    <s v="Standard Class"/>
    <x v="298"/>
    <s v="Bryan Mills"/>
    <s v="Consumer"/>
    <x v="0"/>
    <s v="Columbus"/>
    <s v="Ohio"/>
    <n v="43229"/>
    <s v="East"/>
    <s v="OFF-SU-10001664"/>
    <x v="1"/>
    <s v="Supplies"/>
    <s v="Acme Office Executive Series Stainless Steel Trimmers"/>
    <n v="13.712000000000002"/>
    <x v="0"/>
    <n v="0.2"/>
    <x v="4057"/>
  </r>
  <r>
    <n v="4764"/>
    <s v="CA-2011-112851"/>
    <n v="2011"/>
    <d v="2011-09-17T00:00:00"/>
    <d v="2011-09-21T00:00:00"/>
    <s v="Standard Class"/>
    <x v="749"/>
    <s v="Nick Radford"/>
    <s v="Consumer"/>
    <x v="0"/>
    <s v="Chula Vista"/>
    <s v="California"/>
    <n v="91911"/>
    <s v="West"/>
    <s v="OFF-EN-10001453"/>
    <x v="1"/>
    <s v="Envelopes"/>
    <s v="Tyvek Interoffice Envelopes, 9 1/2&quot; x 12 1/2&quot;, 100/Box"/>
    <n v="182.94"/>
    <x v="1"/>
    <n v="0"/>
    <x v="4058"/>
  </r>
  <r>
    <n v="4765"/>
    <s v="CA-2014-123701"/>
    <n v="2014"/>
    <d v="2014-11-25T00:00:00"/>
    <d v="2014-11-28T00:00:00"/>
    <s v="First Class"/>
    <x v="310"/>
    <s v="Patrick Gardner"/>
    <s v="Consumer"/>
    <x v="0"/>
    <s v="San Francisco"/>
    <s v="California"/>
    <n v="94110"/>
    <s v="West"/>
    <s v="OFF-AR-10001860"/>
    <x v="1"/>
    <s v="Art"/>
    <s v="BIC Liqua Brite Liner"/>
    <n v="27.76"/>
    <x v="4"/>
    <n v="0"/>
    <x v="4059"/>
  </r>
  <r>
    <n v="4766"/>
    <s v="CA-2012-118227"/>
    <n v="2012"/>
    <d v="2012-04-24T00:00:00"/>
    <d v="2012-04-28T00:00:00"/>
    <s v="Standard Class"/>
    <x v="489"/>
    <s v="Deborah Brumfield"/>
    <s v="Home Office"/>
    <x v="0"/>
    <s v="New York City"/>
    <s v="New York"/>
    <n v="10009"/>
    <s v="East"/>
    <s v="OFF-AR-10001044"/>
    <x v="1"/>
    <s v="Art"/>
    <s v="BOSTON Ranger #55 Pencil Sharpener, Black"/>
    <n v="25.99"/>
    <x v="7"/>
    <n v="0"/>
    <x v="2700"/>
  </r>
  <r>
    <n v="4767"/>
    <s v="CA-2012-123155"/>
    <n v="2012"/>
    <d v="2012-03-09T00:00:00"/>
    <d v="2012-03-12T00:00:00"/>
    <s v="First Class"/>
    <x v="374"/>
    <s v="Noel Staavos"/>
    <s v="Corporate"/>
    <x v="0"/>
    <s v="San Antonio"/>
    <s v="Texas"/>
    <n v="78207"/>
    <s v="Central"/>
    <s v="TEC-AC-10002473"/>
    <x v="2"/>
    <s v="Accessories"/>
    <s v="Maxell 4.7GB DVD-R"/>
    <n v="113.52000000000001"/>
    <x v="2"/>
    <n v="0.2"/>
    <x v="4060"/>
  </r>
  <r>
    <n v="4768"/>
    <s v="CA-2012-123155"/>
    <n v="2012"/>
    <d v="2012-03-09T00:00:00"/>
    <d v="2012-03-12T00:00:00"/>
    <s v="First Class"/>
    <x v="374"/>
    <s v="Noel Staavos"/>
    <s v="Corporate"/>
    <x v="0"/>
    <s v="San Antonio"/>
    <s v="Texas"/>
    <n v="78207"/>
    <s v="Central"/>
    <s v="TEC-PH-10001809"/>
    <x v="2"/>
    <s v="Phones"/>
    <s v="Panasonic KX T7736-B Digital phone"/>
    <n v="359.88"/>
    <x v="1"/>
    <n v="0.2"/>
    <x v="4061"/>
  </r>
  <r>
    <n v="4769"/>
    <s v="CA-2014-158883"/>
    <n v="2014"/>
    <d v="2014-06-03T00:00:00"/>
    <d v="2014-06-04T00:00:00"/>
    <s v="Same Day"/>
    <x v="750"/>
    <s v="Cari Schnelling"/>
    <s v="Consumer"/>
    <x v="0"/>
    <s v="Jacksonville"/>
    <s v="North Carolina"/>
    <n v="28540"/>
    <s v="South"/>
    <s v="OFF-PA-10004733"/>
    <x v="1"/>
    <s v="Paper"/>
    <s v="Things To Do Today Spiral Book"/>
    <n v="25.344000000000001"/>
    <x v="4"/>
    <n v="0.2"/>
    <x v="4062"/>
  </r>
  <r>
    <n v="4770"/>
    <s v="US-2013-114888"/>
    <n v="2013"/>
    <d v="2013-09-20T00:00:00"/>
    <d v="2013-09-25T00:00:00"/>
    <s v="Second Class"/>
    <x v="254"/>
    <s v="Chuck Clark"/>
    <s v="Home Office"/>
    <x v="0"/>
    <s v="San Francisco"/>
    <s v="California"/>
    <n v="94109"/>
    <s v="West"/>
    <s v="OFF-BI-10003355"/>
    <x v="1"/>
    <s v="Binders"/>
    <s v="Cardinal Holdit Business Card Pockets"/>
    <n v="11.952000000000002"/>
    <x v="1"/>
    <n v="0.2"/>
    <x v="4063"/>
  </r>
  <r>
    <n v="4771"/>
    <s v="US-2013-114888"/>
    <n v="2013"/>
    <d v="2013-09-20T00:00:00"/>
    <d v="2013-09-25T00:00:00"/>
    <s v="Second Class"/>
    <x v="254"/>
    <s v="Chuck Clark"/>
    <s v="Home Office"/>
    <x v="0"/>
    <s v="San Francisco"/>
    <s v="California"/>
    <n v="94109"/>
    <s v="West"/>
    <s v="OFF-SU-10001212"/>
    <x v="1"/>
    <s v="Supplies"/>
    <s v="Kleencut Forged Office Shears by Acme United Corporation"/>
    <n v="6.24"/>
    <x v="1"/>
    <n v="0"/>
    <x v="4064"/>
  </r>
  <r>
    <n v="4772"/>
    <s v="US-2011-167262"/>
    <n v="2011"/>
    <d v="2011-10-31T00:00:00"/>
    <d v="2011-11-03T00:00:00"/>
    <s v="Second Class"/>
    <x v="549"/>
    <s v="Amy Cox"/>
    <s v="Consumer"/>
    <x v="0"/>
    <s v="Avondale"/>
    <s v="Arizona"/>
    <n v="85323"/>
    <s v="West"/>
    <s v="TEC-PH-10000486"/>
    <x v="2"/>
    <s v="Phones"/>
    <s v="Plantronics HL10 Handset Lifter"/>
    <n v="742.33600000000001"/>
    <x v="8"/>
    <n v="0.2"/>
    <x v="4065"/>
  </r>
  <r>
    <n v="4773"/>
    <s v="CA-2014-119746"/>
    <n v="2014"/>
    <d v="2014-11-24T00:00:00"/>
    <d v="2014-11-28T00:00:00"/>
    <s v="Standard Class"/>
    <x v="200"/>
    <s v="Christopher Martinez"/>
    <s v="Consumer"/>
    <x v="0"/>
    <s v="Chicago"/>
    <s v="Illinois"/>
    <n v="60610"/>
    <s v="Central"/>
    <s v="FUR-FU-10004909"/>
    <x v="0"/>
    <s v="Furnishings"/>
    <s v="Contemporary Wood/Metal Frame"/>
    <n v="6.4640000000000004"/>
    <x v="7"/>
    <n v="0.6"/>
    <x v="4066"/>
  </r>
  <r>
    <n v="4774"/>
    <s v="CA-2014-119746"/>
    <n v="2014"/>
    <d v="2014-11-24T00:00:00"/>
    <d v="2014-11-28T00:00:00"/>
    <s v="Standard Class"/>
    <x v="200"/>
    <s v="Christopher Martinez"/>
    <s v="Consumer"/>
    <x v="0"/>
    <s v="Chicago"/>
    <s v="Illinois"/>
    <n v="60610"/>
    <s v="Central"/>
    <s v="OFF-LA-10001613"/>
    <x v="1"/>
    <s v="Labels"/>
    <s v="Avery File Folder Labels"/>
    <n v="11.52"/>
    <x v="2"/>
    <n v="0.2"/>
    <x v="2045"/>
  </r>
  <r>
    <n v="4775"/>
    <s v="CA-2014-119746"/>
    <n v="2014"/>
    <d v="2014-11-24T00:00:00"/>
    <d v="2014-11-28T00:00:00"/>
    <s v="Standard Class"/>
    <x v="200"/>
    <s v="Christopher Martinez"/>
    <s v="Consumer"/>
    <x v="0"/>
    <s v="Chicago"/>
    <s v="Illinois"/>
    <n v="60610"/>
    <s v="Central"/>
    <s v="TEC-PH-10004447"/>
    <x v="2"/>
    <s v="Phones"/>
    <s v="Toshiba IPT2010-SD IP Telephone"/>
    <n v="222.38400000000001"/>
    <x v="0"/>
    <n v="0.2"/>
    <x v="2995"/>
  </r>
  <r>
    <n v="4776"/>
    <s v="CA-2014-108091"/>
    <n v="2014"/>
    <d v="2014-11-17T00:00:00"/>
    <d v="2014-11-22T00:00:00"/>
    <s v="Standard Class"/>
    <x v="735"/>
    <s v="Eileen Kiefer"/>
    <s v="Home Office"/>
    <x v="0"/>
    <s v="Escondido"/>
    <s v="California"/>
    <n v="92025"/>
    <s v="West"/>
    <s v="OFF-AR-10000255"/>
    <x v="1"/>
    <s v="Art"/>
    <s v="Newell 328"/>
    <n v="23.36"/>
    <x v="4"/>
    <n v="0"/>
    <x v="4067"/>
  </r>
  <r>
    <n v="4777"/>
    <s v="CA-2013-101630"/>
    <n v="2013"/>
    <d v="2013-02-19T00:00:00"/>
    <d v="2013-02-23T00:00:00"/>
    <s v="Second Class"/>
    <x v="316"/>
    <s v="Cyma Kinney"/>
    <s v="Corporate"/>
    <x v="0"/>
    <s v="Long Beach"/>
    <s v="New York"/>
    <n v="11561"/>
    <s v="East"/>
    <s v="OFF-LA-10004425"/>
    <x v="1"/>
    <s v="Labels"/>
    <s v="Staples"/>
    <n v="8.67"/>
    <x v="1"/>
    <n v="0"/>
    <x v="1368"/>
  </r>
  <r>
    <n v="4778"/>
    <s v="CA-2013-101630"/>
    <n v="2013"/>
    <d v="2013-02-19T00:00:00"/>
    <d v="2013-02-23T00:00:00"/>
    <s v="Second Class"/>
    <x v="316"/>
    <s v="Cyma Kinney"/>
    <s v="Corporate"/>
    <x v="0"/>
    <s v="Long Beach"/>
    <s v="New York"/>
    <n v="11561"/>
    <s v="East"/>
    <s v="OFF-SU-10001664"/>
    <x v="1"/>
    <s v="Supplies"/>
    <s v="Acme Office Executive Series Stainless Steel Trimmers"/>
    <n v="25.71"/>
    <x v="1"/>
    <n v="0"/>
    <x v="4068"/>
  </r>
  <r>
    <n v="4779"/>
    <s v="CA-2014-132346"/>
    <n v="2014"/>
    <d v="2014-11-08T00:00:00"/>
    <d v="2014-11-12T00:00:00"/>
    <s v="Standard Class"/>
    <x v="7"/>
    <s v="Pete Kriz"/>
    <s v="Consumer"/>
    <x v="0"/>
    <s v="Newark"/>
    <s v="Delaware"/>
    <n v="19711"/>
    <s v="East"/>
    <s v="OFF-AP-10000696"/>
    <x v="1"/>
    <s v="Appliances"/>
    <s v="Holmes Odor Grabber"/>
    <n v="100.94"/>
    <x v="3"/>
    <n v="0"/>
    <x v="4069"/>
  </r>
  <r>
    <n v="4780"/>
    <s v="CA-2011-150301"/>
    <n v="2011"/>
    <d v="2011-07-08T00:00:00"/>
    <d v="2011-07-10T00:00:00"/>
    <s v="First Class"/>
    <x v="659"/>
    <s v="Michelle Huthwaite"/>
    <s v="Consumer"/>
    <x v="0"/>
    <s v="Buffalo"/>
    <s v="New York"/>
    <n v="14215"/>
    <s v="East"/>
    <s v="FUR-CH-10002647"/>
    <x v="0"/>
    <s v="Chairs"/>
    <s v="Situations Contoured Folding Chairs, 4/Set"/>
    <n v="63.882000000000005"/>
    <x v="7"/>
    <n v="0.1"/>
    <x v="4070"/>
  </r>
  <r>
    <n v="4781"/>
    <s v="CA-2011-159310"/>
    <n v="2011"/>
    <d v="2011-11-07T00:00:00"/>
    <d v="2011-11-12T00:00:00"/>
    <s v="Standard Class"/>
    <x v="56"/>
    <s v="Steven Cartwright"/>
    <s v="Consumer"/>
    <x v="0"/>
    <s v="Houston"/>
    <s v="Texas"/>
    <n v="77070"/>
    <s v="Central"/>
    <s v="FUR-CH-10002758"/>
    <x v="0"/>
    <s v="Chairs"/>
    <s v="Hon Deluxe Fabric Upholstered Stacking Chairs, Squared Back"/>
    <n v="683.14399999999989"/>
    <x v="4"/>
    <n v="0.3"/>
    <x v="232"/>
  </r>
  <r>
    <n v="4782"/>
    <s v="CA-2011-159310"/>
    <n v="2011"/>
    <d v="2011-11-07T00:00:00"/>
    <d v="2011-11-12T00:00:00"/>
    <s v="Standard Class"/>
    <x v="56"/>
    <s v="Steven Cartwright"/>
    <s v="Consumer"/>
    <x v="0"/>
    <s v="Houston"/>
    <s v="Texas"/>
    <n v="77070"/>
    <s v="Central"/>
    <s v="OFF-BI-10000201"/>
    <x v="1"/>
    <s v="Binders"/>
    <s v="Avery Triangle Shaped Sheet Lifters, Black, 2/Pack"/>
    <n v="1.4759999999999995"/>
    <x v="1"/>
    <n v="0.8"/>
    <x v="4071"/>
  </r>
  <r>
    <n v="4783"/>
    <s v="CA-2011-159310"/>
    <n v="2011"/>
    <d v="2011-11-07T00:00:00"/>
    <d v="2011-11-12T00:00:00"/>
    <s v="Standard Class"/>
    <x v="56"/>
    <s v="Steven Cartwright"/>
    <s v="Consumer"/>
    <x v="0"/>
    <s v="Houston"/>
    <s v="Texas"/>
    <n v="77070"/>
    <s v="Central"/>
    <s v="OFF-SU-10004115"/>
    <x v="1"/>
    <s v="Supplies"/>
    <s v="Acme Stainless Steel Office Snips"/>
    <n v="40.711999999999996"/>
    <x v="3"/>
    <n v="0.2"/>
    <x v="4072"/>
  </r>
  <r>
    <n v="4784"/>
    <s v="US-2014-147984"/>
    <n v="2014"/>
    <d v="2014-01-29T00:00:00"/>
    <d v="2014-02-02T00:00:00"/>
    <s v="Standard Class"/>
    <x v="673"/>
    <s v="Giulietta Baptist"/>
    <s v="Consumer"/>
    <x v="0"/>
    <s v="Wichita"/>
    <s v="Kansas"/>
    <n v="67212"/>
    <s v="Central"/>
    <s v="OFF-PA-10000806"/>
    <x v="1"/>
    <s v="Paper"/>
    <s v="Xerox 1934"/>
    <n v="279.89999999999998"/>
    <x v="2"/>
    <n v="0"/>
    <x v="1046"/>
  </r>
  <r>
    <n v="4785"/>
    <s v="CA-2012-104346"/>
    <n v="2012"/>
    <d v="2012-12-11T00:00:00"/>
    <d v="2012-12-16T00:00:00"/>
    <s v="Standard Class"/>
    <x v="5"/>
    <s v="Irene Maddox"/>
    <s v="Consumer"/>
    <x v="0"/>
    <s v="Colorado Springs"/>
    <s v="Colorado"/>
    <n v="80906"/>
    <s v="West"/>
    <s v="OFF-AR-10001473"/>
    <x v="1"/>
    <s v="Art"/>
    <s v="Newell 313"/>
    <n v="13.120000000000001"/>
    <x v="2"/>
    <n v="0.2"/>
    <x v="4073"/>
  </r>
  <r>
    <n v="4786"/>
    <s v="CA-2012-104346"/>
    <n v="2012"/>
    <d v="2012-12-11T00:00:00"/>
    <d v="2012-12-16T00:00:00"/>
    <s v="Standard Class"/>
    <x v="5"/>
    <s v="Irene Maddox"/>
    <s v="Consumer"/>
    <x v="0"/>
    <s v="Colorado Springs"/>
    <s v="Colorado"/>
    <n v="80906"/>
    <s v="West"/>
    <s v="FUR-BO-10003450"/>
    <x v="0"/>
    <s v="Bookcases"/>
    <s v="Bush Westfield Collection Bookcases, Dark Cherry Finish"/>
    <n v="69.576000000000008"/>
    <x v="4"/>
    <n v="0.7"/>
    <x v="4074"/>
  </r>
  <r>
    <n v="4787"/>
    <s v="CA-2012-104346"/>
    <n v="2012"/>
    <d v="2012-12-11T00:00:00"/>
    <d v="2012-12-16T00:00:00"/>
    <s v="Standard Class"/>
    <x v="5"/>
    <s v="Irene Maddox"/>
    <s v="Consumer"/>
    <x v="0"/>
    <s v="Colorado Springs"/>
    <s v="Colorado"/>
    <n v="80906"/>
    <s v="West"/>
    <s v="OFF-AR-10001545"/>
    <x v="1"/>
    <s v="Art"/>
    <s v="Newell 326"/>
    <n v="4.2240000000000002"/>
    <x v="1"/>
    <n v="0.2"/>
    <x v="1833"/>
  </r>
  <r>
    <n v="4788"/>
    <s v="CA-2012-104346"/>
    <n v="2012"/>
    <d v="2012-12-11T00:00:00"/>
    <d v="2012-12-16T00:00:00"/>
    <s v="Standard Class"/>
    <x v="5"/>
    <s v="Irene Maddox"/>
    <s v="Consumer"/>
    <x v="0"/>
    <s v="Colorado Springs"/>
    <s v="Colorado"/>
    <n v="80906"/>
    <s v="West"/>
    <s v="TEC-AC-10004396"/>
    <x v="2"/>
    <s v="Accessories"/>
    <s v="Logitech Keyboard K120"/>
    <n v="58.08"/>
    <x v="4"/>
    <n v="0.2"/>
    <x v="4075"/>
  </r>
  <r>
    <n v="4789"/>
    <s v="CA-2012-104346"/>
    <n v="2012"/>
    <d v="2012-12-11T00:00:00"/>
    <d v="2012-12-16T00:00:00"/>
    <s v="Standard Class"/>
    <x v="5"/>
    <s v="Irene Maddox"/>
    <s v="Consumer"/>
    <x v="0"/>
    <s v="Colorado Springs"/>
    <s v="Colorado"/>
    <n v="80906"/>
    <s v="West"/>
    <s v="FUR-FU-10002456"/>
    <x v="0"/>
    <s v="Furnishings"/>
    <s v="Master Caster Door Stop, Large Neon Orange"/>
    <n v="52.416000000000004"/>
    <x v="6"/>
    <n v="0.2"/>
    <x v="4076"/>
  </r>
  <r>
    <n v="4790"/>
    <s v="CA-2012-104346"/>
    <n v="2012"/>
    <d v="2012-12-11T00:00:00"/>
    <d v="2012-12-16T00:00:00"/>
    <s v="Standard Class"/>
    <x v="5"/>
    <s v="Irene Maddox"/>
    <s v="Consumer"/>
    <x v="0"/>
    <s v="Colorado Springs"/>
    <s v="Colorado"/>
    <n v="80906"/>
    <s v="West"/>
    <s v="FUR-FU-10001473"/>
    <x v="0"/>
    <s v="Furnishings"/>
    <s v="DAX Wood Document Frame"/>
    <n v="54.920000000000009"/>
    <x v="2"/>
    <n v="0.2"/>
    <x v="4077"/>
  </r>
  <r>
    <n v="4791"/>
    <s v="CA-2012-104346"/>
    <n v="2012"/>
    <d v="2012-12-11T00:00:00"/>
    <d v="2012-12-16T00:00:00"/>
    <s v="Standard Class"/>
    <x v="5"/>
    <s v="Irene Maddox"/>
    <s v="Consumer"/>
    <x v="0"/>
    <s v="Colorado Springs"/>
    <s v="Colorado"/>
    <n v="80906"/>
    <s v="West"/>
    <s v="FUR-TA-10000849"/>
    <x v="0"/>
    <s v="Tables"/>
    <s v="Bevis Rectangular Conference Tables"/>
    <n v="364.95"/>
    <x v="2"/>
    <n v="0.5"/>
    <x v="4078"/>
  </r>
  <r>
    <n v="4792"/>
    <s v="CA-2012-104346"/>
    <n v="2012"/>
    <d v="2012-12-11T00:00:00"/>
    <d v="2012-12-16T00:00:00"/>
    <s v="Standard Class"/>
    <x v="5"/>
    <s v="Irene Maddox"/>
    <s v="Consumer"/>
    <x v="0"/>
    <s v="Colorado Springs"/>
    <s v="Colorado"/>
    <n v="80906"/>
    <s v="West"/>
    <s v="OFF-PA-10001166"/>
    <x v="1"/>
    <s v="Paper"/>
    <s v="Xerox 1932"/>
    <n v="85.055999999999997"/>
    <x v="1"/>
    <n v="0.2"/>
    <x v="644"/>
  </r>
  <r>
    <n v="4793"/>
    <s v="CA-2012-104346"/>
    <n v="2012"/>
    <d v="2012-12-11T00:00:00"/>
    <d v="2012-12-16T00:00:00"/>
    <s v="Standard Class"/>
    <x v="5"/>
    <s v="Irene Maddox"/>
    <s v="Consumer"/>
    <x v="0"/>
    <s v="Colorado Springs"/>
    <s v="Colorado"/>
    <n v="80906"/>
    <s v="West"/>
    <s v="OFF-PA-10003256"/>
    <x v="1"/>
    <s v="Paper"/>
    <s v="Avery Personal Creations Heavyweight Cards"/>
    <n v="27.695999999999998"/>
    <x v="1"/>
    <n v="0.2"/>
    <x v="4079"/>
  </r>
  <r>
    <n v="4794"/>
    <s v="US-2012-141684"/>
    <n v="2012"/>
    <d v="2012-06-29T00:00:00"/>
    <d v="2012-07-04T00:00:00"/>
    <s v="Standard Class"/>
    <x v="514"/>
    <s v="Michelle Moray"/>
    <s v="Consumer"/>
    <x v="0"/>
    <s v="New York City"/>
    <s v="New York"/>
    <n v="10011"/>
    <s v="East"/>
    <s v="OFF-PA-10002870"/>
    <x v="1"/>
    <s v="Paper"/>
    <s v="Ampad Phone Message Book, Recycled, 400 Message Capacity, 5 ¾” x 11”"/>
    <n v="24.96"/>
    <x v="4"/>
    <n v="0"/>
    <x v="4080"/>
  </r>
  <r>
    <n v="4795"/>
    <s v="CA-2012-144722"/>
    <n v="2012"/>
    <d v="2012-03-16T00:00:00"/>
    <d v="2012-03-23T00:00:00"/>
    <s v="Standard Class"/>
    <x v="751"/>
    <s v="Monica Federle"/>
    <s v="Corporate"/>
    <x v="0"/>
    <s v="Los Angeles"/>
    <s v="California"/>
    <n v="90036"/>
    <s v="West"/>
    <s v="FUR-FU-10001215"/>
    <x v="0"/>
    <s v="Furnishings"/>
    <s v="Howard Miller 11-1/2&quot; Diameter Brentwood Wall Clock"/>
    <n v="43.13"/>
    <x v="7"/>
    <n v="0"/>
    <x v="4081"/>
  </r>
  <r>
    <n v="4796"/>
    <s v="CA-2012-120516"/>
    <n v="2012"/>
    <d v="2012-08-13T00:00:00"/>
    <d v="2012-08-17T00:00:00"/>
    <s v="Standard Class"/>
    <x v="242"/>
    <s v="Clytie Kelty"/>
    <s v="Consumer"/>
    <x v="0"/>
    <s v="Marietta"/>
    <s v="Georgia"/>
    <n v="30062"/>
    <s v="South"/>
    <s v="OFF-BI-10004187"/>
    <x v="1"/>
    <s v="Binders"/>
    <s v="Staples"/>
    <n v="5.64"/>
    <x v="1"/>
    <n v="0"/>
    <x v="737"/>
  </r>
  <r>
    <n v="4797"/>
    <s v="US-2013-148901"/>
    <n v="2013"/>
    <d v="2013-05-15T00:00:00"/>
    <d v="2013-05-20T00:00:00"/>
    <s v="Standard Class"/>
    <x v="149"/>
    <s v="Michael Kennedy"/>
    <s v="Corporate"/>
    <x v="0"/>
    <s v="Jacksonville"/>
    <s v="Florida"/>
    <n v="32216"/>
    <s v="South"/>
    <s v="OFF-BI-10001718"/>
    <x v="1"/>
    <s v="Binders"/>
    <s v="GBC DocuBind P50 Personal Binding Machine"/>
    <n v="57.582000000000008"/>
    <x v="1"/>
    <n v="0.7"/>
    <x v="4082"/>
  </r>
  <r>
    <n v="4798"/>
    <s v="US-2013-148901"/>
    <n v="2013"/>
    <d v="2013-05-15T00:00:00"/>
    <d v="2013-05-20T00:00:00"/>
    <s v="Standard Class"/>
    <x v="149"/>
    <s v="Michael Kennedy"/>
    <s v="Corporate"/>
    <x v="0"/>
    <s v="Jacksonville"/>
    <s v="Florida"/>
    <n v="32216"/>
    <s v="South"/>
    <s v="OFF-PA-10004983"/>
    <x v="1"/>
    <s v="Paper"/>
    <s v="Xerox 23"/>
    <n v="31.104000000000006"/>
    <x v="5"/>
    <n v="0.2"/>
    <x v="282"/>
  </r>
  <r>
    <n v="4799"/>
    <s v="US-2013-148901"/>
    <n v="2013"/>
    <d v="2013-05-15T00:00:00"/>
    <d v="2013-05-20T00:00:00"/>
    <s v="Standard Class"/>
    <x v="149"/>
    <s v="Michael Kennedy"/>
    <s v="Corporate"/>
    <x v="0"/>
    <s v="Jacksonville"/>
    <s v="Florida"/>
    <n v="32216"/>
    <s v="South"/>
    <s v="FUR-FU-10002396"/>
    <x v="0"/>
    <s v="Furnishings"/>
    <s v="DAX Copper Panel Document Frame, 5 x 7 Size"/>
    <n v="30.192"/>
    <x v="1"/>
    <n v="0.2"/>
    <x v="4083"/>
  </r>
  <r>
    <n v="4800"/>
    <s v="US-2013-148901"/>
    <n v="2013"/>
    <d v="2013-05-15T00:00:00"/>
    <d v="2013-05-20T00:00:00"/>
    <s v="Standard Class"/>
    <x v="149"/>
    <s v="Michael Kennedy"/>
    <s v="Corporate"/>
    <x v="0"/>
    <s v="Jacksonville"/>
    <s v="Florida"/>
    <n v="32216"/>
    <s v="South"/>
    <s v="TEC-PH-10003988"/>
    <x v="2"/>
    <s v="Phones"/>
    <s v="LF Elite 3D Dazzle Designer Hard Case Cover, Lf Stylus Pen and Wiper For Apple Iphone 5c Mini Lite"/>
    <n v="43.6"/>
    <x v="2"/>
    <n v="0.2"/>
    <x v="4084"/>
  </r>
  <r>
    <n v="4801"/>
    <s v="US-2013-148901"/>
    <n v="2013"/>
    <d v="2013-05-15T00:00:00"/>
    <d v="2013-05-20T00:00:00"/>
    <s v="Standard Class"/>
    <x v="149"/>
    <s v="Michael Kennedy"/>
    <s v="Corporate"/>
    <x v="0"/>
    <s v="Jacksonville"/>
    <s v="Florida"/>
    <n v="32216"/>
    <s v="South"/>
    <s v="OFF-AR-10002467"/>
    <x v="1"/>
    <s v="Art"/>
    <s v="Dixon Ticonderoga Pencils"/>
    <n v="4.7679999999999998"/>
    <x v="0"/>
    <n v="0.2"/>
    <x v="4085"/>
  </r>
  <r>
    <n v="4802"/>
    <s v="US-2013-148901"/>
    <n v="2013"/>
    <d v="2013-05-15T00:00:00"/>
    <d v="2013-05-20T00:00:00"/>
    <s v="Standard Class"/>
    <x v="149"/>
    <s v="Michael Kennedy"/>
    <s v="Corporate"/>
    <x v="0"/>
    <s v="Jacksonville"/>
    <s v="Florida"/>
    <n v="32216"/>
    <s v="South"/>
    <s v="OFF-BI-10004002"/>
    <x v="1"/>
    <s v="Binders"/>
    <s v="Wilson Jones International Size A4 Ring Binders"/>
    <n v="10.380000000000003"/>
    <x v="0"/>
    <n v="0.7"/>
    <x v="4086"/>
  </r>
  <r>
    <n v="4803"/>
    <s v="US-2013-148901"/>
    <n v="2013"/>
    <d v="2013-05-15T00:00:00"/>
    <d v="2013-05-20T00:00:00"/>
    <s v="Standard Class"/>
    <x v="149"/>
    <s v="Michael Kennedy"/>
    <s v="Corporate"/>
    <x v="0"/>
    <s v="Jacksonville"/>
    <s v="Florida"/>
    <n v="32216"/>
    <s v="South"/>
    <s v="OFF-BI-10002309"/>
    <x v="1"/>
    <s v="Binders"/>
    <s v="Avery Heavy-Duty EZD  Binder With Locking Rings"/>
    <n v="13.392000000000003"/>
    <x v="8"/>
    <n v="0.7"/>
    <x v="4087"/>
  </r>
  <r>
    <n v="4804"/>
    <s v="CA-2014-136364"/>
    <n v="2014"/>
    <d v="2014-07-14T00:00:00"/>
    <d v="2014-07-18T00:00:00"/>
    <s v="Second Class"/>
    <x v="708"/>
    <s v="Mark Hamilton"/>
    <s v="Consumer"/>
    <x v="0"/>
    <s v="Philadelphia"/>
    <s v="Pennsylvania"/>
    <n v="19140"/>
    <s v="East"/>
    <s v="TEC-PH-10003885"/>
    <x v="2"/>
    <s v="Phones"/>
    <s v="Cisco SPA508G"/>
    <n v="39.593999999999994"/>
    <x v="7"/>
    <n v="0.4"/>
    <x v="4088"/>
  </r>
  <r>
    <n v="4805"/>
    <s v="CA-2014-136364"/>
    <n v="2014"/>
    <d v="2014-07-14T00:00:00"/>
    <d v="2014-07-18T00:00:00"/>
    <s v="Second Class"/>
    <x v="708"/>
    <s v="Mark Hamilton"/>
    <s v="Consumer"/>
    <x v="0"/>
    <s v="Philadelphia"/>
    <s v="Pennsylvania"/>
    <n v="19140"/>
    <s v="East"/>
    <s v="FUR-FU-10002501"/>
    <x v="0"/>
    <s v="Furnishings"/>
    <s v="Nu-Dell Executive Frame"/>
    <n v="91.00800000000001"/>
    <x v="6"/>
    <n v="0.2"/>
    <x v="4089"/>
  </r>
  <r>
    <n v="4806"/>
    <s v="CA-2012-137708"/>
    <n v="2012"/>
    <d v="2012-11-22T00:00:00"/>
    <d v="2012-11-25T00:00:00"/>
    <s v="Second Class"/>
    <x v="159"/>
    <s v="Nathan Gelder"/>
    <s v="Consumer"/>
    <x v="0"/>
    <s v="Los Angeles"/>
    <s v="California"/>
    <n v="90008"/>
    <s v="West"/>
    <s v="OFF-PA-10000176"/>
    <x v="1"/>
    <s v="Paper"/>
    <s v="Xerox 1887"/>
    <n v="37.94"/>
    <x v="0"/>
    <n v="0"/>
    <x v="2714"/>
  </r>
  <r>
    <n v="4807"/>
    <s v="CA-2012-137708"/>
    <n v="2012"/>
    <d v="2012-11-22T00:00:00"/>
    <d v="2012-11-25T00:00:00"/>
    <s v="Second Class"/>
    <x v="159"/>
    <s v="Nathan Gelder"/>
    <s v="Consumer"/>
    <x v="0"/>
    <s v="Los Angeles"/>
    <s v="California"/>
    <n v="90008"/>
    <s v="West"/>
    <s v="OFF-PA-10000327"/>
    <x v="1"/>
    <s v="Paper"/>
    <s v="Xerox 1971"/>
    <n v="42.800000000000004"/>
    <x v="12"/>
    <n v="0"/>
    <x v="4090"/>
  </r>
  <r>
    <n v="4808"/>
    <s v="CA-2012-137708"/>
    <n v="2012"/>
    <d v="2012-11-22T00:00:00"/>
    <d v="2012-11-25T00:00:00"/>
    <s v="Second Class"/>
    <x v="159"/>
    <s v="Nathan Gelder"/>
    <s v="Consumer"/>
    <x v="0"/>
    <s v="Los Angeles"/>
    <s v="California"/>
    <n v="90008"/>
    <s v="West"/>
    <s v="OFF-ST-10004634"/>
    <x v="1"/>
    <s v="Storage"/>
    <s v="Personal Folder Holder, Ebony"/>
    <n v="33.630000000000003"/>
    <x v="1"/>
    <n v="0"/>
    <x v="700"/>
  </r>
  <r>
    <n v="4809"/>
    <s v="CA-2011-149055"/>
    <n v="2011"/>
    <d v="2011-11-23T00:00:00"/>
    <d v="2011-11-28T00:00:00"/>
    <s v="Standard Class"/>
    <x v="536"/>
    <s v="Phillip Breyer"/>
    <s v="Corporate"/>
    <x v="0"/>
    <s v="Philadelphia"/>
    <s v="Pennsylvania"/>
    <n v="19134"/>
    <s v="East"/>
    <s v="OFF-EN-10003040"/>
    <x v="1"/>
    <s v="Envelopes"/>
    <s v="Quality Park Security Envelopes"/>
    <n v="62.808000000000007"/>
    <x v="1"/>
    <n v="0.2"/>
    <x v="4091"/>
  </r>
  <r>
    <n v="4810"/>
    <s v="CA-2012-151589"/>
    <n v="2012"/>
    <d v="2012-12-27T00:00:00"/>
    <d v="2012-12-30T00:00:00"/>
    <s v="First Class"/>
    <x v="681"/>
    <s v="Richard Eichhorn"/>
    <s v="Consumer"/>
    <x v="0"/>
    <s v="Eau Claire"/>
    <s v="Wisconsin"/>
    <n v="54703"/>
    <s v="Central"/>
    <s v="OFF-PA-10003228"/>
    <x v="1"/>
    <s v="Paper"/>
    <s v="Xerox 1917"/>
    <n v="195.64"/>
    <x v="4"/>
    <n v="0"/>
    <x v="4092"/>
  </r>
  <r>
    <n v="4811"/>
    <s v="CA-2012-151589"/>
    <n v="2012"/>
    <d v="2012-12-27T00:00:00"/>
    <d v="2012-12-30T00:00:00"/>
    <s v="First Class"/>
    <x v="681"/>
    <s v="Richard Eichhorn"/>
    <s v="Consumer"/>
    <x v="0"/>
    <s v="Eau Claire"/>
    <s v="Wisconsin"/>
    <n v="54703"/>
    <s v="Central"/>
    <s v="TEC-PH-10004345"/>
    <x v="2"/>
    <s v="Phones"/>
    <s v="Cisco SPA 502G IP Phone"/>
    <n v="239.9"/>
    <x v="0"/>
    <n v="0"/>
    <x v="4093"/>
  </r>
  <r>
    <n v="4812"/>
    <s v="CA-2013-121370"/>
    <n v="2013"/>
    <d v="2013-11-15T00:00:00"/>
    <d v="2013-11-20T00:00:00"/>
    <s v="Second Class"/>
    <x v="686"/>
    <s v="Eugene Barchas"/>
    <s v="Consumer"/>
    <x v="0"/>
    <s v="Philadelphia"/>
    <s v="Pennsylvania"/>
    <n v="19134"/>
    <s v="East"/>
    <s v="FUR-CH-10000785"/>
    <x v="0"/>
    <s v="Chairs"/>
    <s v="Global Ergonomic Managers Chair"/>
    <n v="380.05799999999994"/>
    <x v="1"/>
    <n v="0.3"/>
    <x v="4094"/>
  </r>
  <r>
    <n v="4813"/>
    <s v="CA-2013-121370"/>
    <n v="2013"/>
    <d v="2013-11-15T00:00:00"/>
    <d v="2013-11-20T00:00:00"/>
    <s v="Second Class"/>
    <x v="686"/>
    <s v="Eugene Barchas"/>
    <s v="Consumer"/>
    <x v="0"/>
    <s v="Philadelphia"/>
    <s v="Pennsylvania"/>
    <n v="19134"/>
    <s v="East"/>
    <s v="TEC-CO-10004115"/>
    <x v="2"/>
    <s v="Copiers"/>
    <s v="Sharp AL-1530CS Digital Copier"/>
    <n v="1199.9759999999999"/>
    <x v="4"/>
    <n v="0.4"/>
    <x v="4095"/>
  </r>
  <r>
    <n v="4814"/>
    <s v="CA-2013-121370"/>
    <n v="2013"/>
    <d v="2013-11-15T00:00:00"/>
    <d v="2013-11-20T00:00:00"/>
    <s v="Second Class"/>
    <x v="686"/>
    <s v="Eugene Barchas"/>
    <s v="Consumer"/>
    <x v="0"/>
    <s v="Philadelphia"/>
    <s v="Pennsylvania"/>
    <n v="19134"/>
    <s v="East"/>
    <s v="FUR-FU-10002813"/>
    <x v="0"/>
    <s v="Furnishings"/>
    <s v="DAX Contemporary Wood Frame with Silver Metal Mat, Desktop, 11 x 14 Size"/>
    <n v="48.576000000000001"/>
    <x v="1"/>
    <n v="0.2"/>
    <x v="4096"/>
  </r>
  <r>
    <n v="4815"/>
    <s v="CA-2013-111696"/>
    <n v="2013"/>
    <d v="2013-05-09T00:00:00"/>
    <d v="2013-05-11T00:00:00"/>
    <s v="First Class"/>
    <x v="577"/>
    <s v="Trudy Brown"/>
    <s v="Consumer"/>
    <x v="0"/>
    <s v="Los Angeles"/>
    <s v="California"/>
    <n v="90004"/>
    <s v="West"/>
    <s v="OFF-PA-10002751"/>
    <x v="1"/>
    <s v="Paper"/>
    <s v="Xerox 1920"/>
    <n v="17.940000000000001"/>
    <x v="1"/>
    <n v="0"/>
    <x v="2695"/>
  </r>
  <r>
    <n v="4816"/>
    <s v="CA-2011-139598"/>
    <n v="2011"/>
    <d v="2011-12-26T00:00:00"/>
    <d v="2011-12-31T00:00:00"/>
    <s v="Standard Class"/>
    <x v="726"/>
    <s v="Maureen Gnade"/>
    <s v="Consumer"/>
    <x v="0"/>
    <s v="Philadelphia"/>
    <s v="Pennsylvania"/>
    <n v="19134"/>
    <s v="East"/>
    <s v="OFF-PA-10004569"/>
    <x v="1"/>
    <s v="Paper"/>
    <s v="Wirebound Message Books, Two 4 1/4&quot; x 5&quot; Forms per Page"/>
    <n v="18.264000000000003"/>
    <x v="1"/>
    <n v="0.2"/>
    <x v="4097"/>
  </r>
  <r>
    <n v="4817"/>
    <s v="CA-2011-139598"/>
    <n v="2011"/>
    <d v="2011-12-26T00:00:00"/>
    <d v="2011-12-31T00:00:00"/>
    <s v="Standard Class"/>
    <x v="726"/>
    <s v="Maureen Gnade"/>
    <s v="Consumer"/>
    <x v="0"/>
    <s v="Philadelphia"/>
    <s v="Pennsylvania"/>
    <n v="19134"/>
    <s v="East"/>
    <s v="OFF-AP-10002998"/>
    <x v="1"/>
    <s v="Appliances"/>
    <s v="Holmes 99% HEPA Air Purifier"/>
    <n v="34.655999999999999"/>
    <x v="0"/>
    <n v="0.2"/>
    <x v="4098"/>
  </r>
  <r>
    <n v="4818"/>
    <s v="CA-2011-139598"/>
    <n v="2011"/>
    <d v="2011-12-26T00:00:00"/>
    <d v="2011-12-31T00:00:00"/>
    <s v="Standard Class"/>
    <x v="726"/>
    <s v="Maureen Gnade"/>
    <s v="Consumer"/>
    <x v="0"/>
    <s v="Philadelphia"/>
    <s v="Pennsylvania"/>
    <n v="19134"/>
    <s v="East"/>
    <s v="OFF-AP-10003287"/>
    <x v="1"/>
    <s v="Appliances"/>
    <s v="Tripp Lite TLP810NET Broadband Surge for Modem/Fax"/>
    <n v="81.552000000000007"/>
    <x v="0"/>
    <n v="0.2"/>
    <x v="4099"/>
  </r>
  <r>
    <n v="4819"/>
    <s v="CA-2011-139598"/>
    <n v="2011"/>
    <d v="2011-12-26T00:00:00"/>
    <d v="2011-12-31T00:00:00"/>
    <s v="Standard Class"/>
    <x v="726"/>
    <s v="Maureen Gnade"/>
    <s v="Consumer"/>
    <x v="0"/>
    <s v="Philadelphia"/>
    <s v="Pennsylvania"/>
    <n v="19134"/>
    <s v="East"/>
    <s v="OFF-ST-10001370"/>
    <x v="1"/>
    <s v="Storage"/>
    <s v="Sensible Storage WireTech Storage Systems"/>
    <n v="227.13600000000002"/>
    <x v="4"/>
    <n v="0.2"/>
    <x v="4100"/>
  </r>
  <r>
    <n v="4820"/>
    <s v="CA-2014-117436"/>
    <n v="2014"/>
    <d v="2014-06-09T00:00:00"/>
    <d v="2014-06-15T00:00:00"/>
    <s v="Standard Class"/>
    <x v="752"/>
    <s v="Liz Willingham"/>
    <s v="Consumer"/>
    <x v="0"/>
    <s v="Norwich"/>
    <s v="Connecticut"/>
    <n v="6360"/>
    <s v="East"/>
    <s v="OFF-BI-10004040"/>
    <x v="1"/>
    <s v="Binders"/>
    <s v="Wilson Jones Impact Binders"/>
    <n v="10.36"/>
    <x v="0"/>
    <n v="0"/>
    <x v="4101"/>
  </r>
  <r>
    <n v="4821"/>
    <s v="CA-2012-140025"/>
    <n v="2012"/>
    <d v="2012-04-07T00:00:00"/>
    <d v="2012-04-11T00:00:00"/>
    <s v="Standard Class"/>
    <x v="724"/>
    <s v="Peter Fuller"/>
    <s v="Consumer"/>
    <x v="0"/>
    <s v="San Antonio"/>
    <s v="Texas"/>
    <n v="78207"/>
    <s v="Central"/>
    <s v="OFF-AP-10002651"/>
    <x v="1"/>
    <s v="Appliances"/>
    <s v="Hoover Upright Vacuum With Dirt Cup"/>
    <n v="463.24799999999988"/>
    <x v="8"/>
    <n v="0.8"/>
    <x v="4102"/>
  </r>
  <r>
    <n v="4822"/>
    <s v="CA-2012-140025"/>
    <n v="2012"/>
    <d v="2012-04-07T00:00:00"/>
    <d v="2012-04-11T00:00:00"/>
    <s v="Standard Class"/>
    <x v="724"/>
    <s v="Peter Fuller"/>
    <s v="Consumer"/>
    <x v="0"/>
    <s v="San Antonio"/>
    <s v="Texas"/>
    <n v="78207"/>
    <s v="Central"/>
    <s v="TEC-AC-10002402"/>
    <x v="2"/>
    <s v="Accessories"/>
    <s v="Razer Kraken PRO Over Ear PC and Music Headset"/>
    <n v="383.952"/>
    <x v="5"/>
    <n v="0.2"/>
    <x v="4103"/>
  </r>
  <r>
    <n v="4823"/>
    <s v="CA-2013-134222"/>
    <n v="2013"/>
    <d v="2013-07-11T00:00:00"/>
    <d v="2013-07-12T00:00:00"/>
    <s v="Same Day"/>
    <x v="125"/>
    <s v="Nick Zandusky"/>
    <s v="Home Office"/>
    <x v="0"/>
    <s v="Yuma"/>
    <s v="Arizona"/>
    <n v="85364"/>
    <s v="West"/>
    <s v="OFF-BI-10001658"/>
    <x v="1"/>
    <s v="Binders"/>
    <s v="GBC Standard Therm-A-Bind Covers"/>
    <n v="44.856000000000009"/>
    <x v="5"/>
    <n v="0.7"/>
    <x v="4104"/>
  </r>
  <r>
    <n v="4824"/>
    <s v="CA-2013-140018"/>
    <n v="2013"/>
    <d v="2013-11-22T00:00:00"/>
    <d v="2013-11-27T00:00:00"/>
    <s v="Standard Class"/>
    <x v="237"/>
    <s v="Chloris Kastensmidt"/>
    <s v="Consumer"/>
    <x v="0"/>
    <s v="Columbus"/>
    <s v="Ohio"/>
    <n v="43229"/>
    <s v="East"/>
    <s v="TEC-MA-10000752"/>
    <x v="2"/>
    <s v="Machines"/>
    <s v="Texas Instrument TI-15 Fraction Calculator"/>
    <n v="30.345000000000006"/>
    <x v="3"/>
    <n v="0.7"/>
    <x v="4105"/>
  </r>
  <r>
    <n v="4825"/>
    <s v="CA-2013-140018"/>
    <n v="2013"/>
    <d v="2013-11-22T00:00:00"/>
    <d v="2013-11-27T00:00:00"/>
    <s v="Standard Class"/>
    <x v="237"/>
    <s v="Chloris Kastensmidt"/>
    <s v="Consumer"/>
    <x v="0"/>
    <s v="Columbus"/>
    <s v="Ohio"/>
    <n v="43229"/>
    <s v="East"/>
    <s v="FUR-CH-10003817"/>
    <x v="0"/>
    <s v="Chairs"/>
    <s v="Global Value Steno Chair, Gray"/>
    <n v="127.554"/>
    <x v="1"/>
    <n v="0.3"/>
    <x v="4106"/>
  </r>
  <r>
    <n v="4826"/>
    <s v="CA-2013-140018"/>
    <n v="2013"/>
    <d v="2013-11-22T00:00:00"/>
    <d v="2013-11-27T00:00:00"/>
    <s v="Standard Class"/>
    <x v="237"/>
    <s v="Chloris Kastensmidt"/>
    <s v="Consumer"/>
    <x v="0"/>
    <s v="Columbus"/>
    <s v="Ohio"/>
    <n v="43229"/>
    <s v="East"/>
    <s v="FUR-FU-10001876"/>
    <x v="0"/>
    <s v="Furnishings"/>
    <s v="Computer Room Manger, 14&quot;"/>
    <n v="77.951999999999998"/>
    <x v="1"/>
    <n v="0.2"/>
    <x v="4107"/>
  </r>
  <r>
    <n v="4827"/>
    <s v="US-2014-136707"/>
    <n v="2014"/>
    <d v="2014-11-13T00:00:00"/>
    <d v="2014-11-16T00:00:00"/>
    <s v="First Class"/>
    <x v="531"/>
    <s v="Jim Epp"/>
    <s v="Corporate"/>
    <x v="0"/>
    <s v="Los Angeles"/>
    <s v="California"/>
    <n v="90036"/>
    <s v="West"/>
    <s v="OFF-BI-10003460"/>
    <x v="1"/>
    <s v="Binders"/>
    <s v="Acco 3-Hole Punch"/>
    <n v="14.016"/>
    <x v="4"/>
    <n v="0.2"/>
    <x v="4108"/>
  </r>
  <r>
    <n v="4828"/>
    <s v="CA-2011-152562"/>
    <n v="2011"/>
    <d v="2011-11-01T00:00:00"/>
    <d v="2011-11-08T00:00:00"/>
    <s v="Standard Class"/>
    <x v="705"/>
    <s v="Jack O'Briant"/>
    <s v="Corporate"/>
    <x v="0"/>
    <s v="Richmond"/>
    <s v="Kentucky"/>
    <n v="40475"/>
    <s v="South"/>
    <s v="OFF-ST-10000464"/>
    <x v="1"/>
    <s v="Storage"/>
    <s v="Multi-Use Personal File Cart and Caster Set, Three Stacking Bins"/>
    <n v="69.52"/>
    <x v="0"/>
    <n v="0"/>
    <x v="3198"/>
  </r>
  <r>
    <n v="4829"/>
    <s v="CA-2011-152562"/>
    <n v="2011"/>
    <d v="2011-11-01T00:00:00"/>
    <d v="2011-11-08T00:00:00"/>
    <s v="Standard Class"/>
    <x v="705"/>
    <s v="Jack O'Briant"/>
    <s v="Corporate"/>
    <x v="0"/>
    <s v="Richmond"/>
    <s v="Kentucky"/>
    <n v="40475"/>
    <s v="South"/>
    <s v="OFF-AR-10001919"/>
    <x v="1"/>
    <s v="Art"/>
    <s v="OIC #2 Pencils, Medium Soft"/>
    <n v="5.64"/>
    <x v="1"/>
    <n v="0"/>
    <x v="4109"/>
  </r>
  <r>
    <n v="4830"/>
    <s v="CA-2013-152408"/>
    <n v="2013"/>
    <d v="2013-05-16T00:00:00"/>
    <d v="2013-05-22T00:00:00"/>
    <s v="Standard Class"/>
    <x v="627"/>
    <s v="Thomas Thornton"/>
    <s v="Consumer"/>
    <x v="0"/>
    <s v="New York City"/>
    <s v="New York"/>
    <n v="10035"/>
    <s v="East"/>
    <s v="OFF-BI-10002393"/>
    <x v="1"/>
    <s v="Binders"/>
    <s v="Binder Posts"/>
    <n v="13.776000000000002"/>
    <x v="1"/>
    <n v="0.2"/>
    <x v="4110"/>
  </r>
  <r>
    <n v="4831"/>
    <s v="CA-2011-120278"/>
    <n v="2011"/>
    <d v="2011-11-07T00:00:00"/>
    <d v="2011-11-12T00:00:00"/>
    <s v="Standard Class"/>
    <x v="333"/>
    <s v="Maribeth Schnelling"/>
    <s v="Consumer"/>
    <x v="0"/>
    <s v="Wausau"/>
    <s v="Wisconsin"/>
    <n v="54401"/>
    <s v="Central"/>
    <s v="OFF-AP-10001293"/>
    <x v="1"/>
    <s v="Appliances"/>
    <s v="Belkin 8 Outlet Surge Protector"/>
    <n v="245.88"/>
    <x v="5"/>
    <n v="0"/>
    <x v="4111"/>
  </r>
  <r>
    <n v="4832"/>
    <s v="CA-2011-120278"/>
    <n v="2011"/>
    <d v="2011-11-07T00:00:00"/>
    <d v="2011-11-12T00:00:00"/>
    <s v="Standard Class"/>
    <x v="333"/>
    <s v="Maribeth Schnelling"/>
    <s v="Consumer"/>
    <x v="0"/>
    <s v="Wausau"/>
    <s v="Wisconsin"/>
    <n v="54401"/>
    <s v="Central"/>
    <s v="OFF-ST-10004258"/>
    <x v="1"/>
    <s v="Storage"/>
    <s v="Portable Personal File Box"/>
    <n v="36.630000000000003"/>
    <x v="1"/>
    <n v="0"/>
    <x v="938"/>
  </r>
  <r>
    <n v="4833"/>
    <s v="CA-2011-120278"/>
    <n v="2011"/>
    <d v="2011-11-07T00:00:00"/>
    <d v="2011-11-12T00:00:00"/>
    <s v="Standard Class"/>
    <x v="333"/>
    <s v="Maribeth Schnelling"/>
    <s v="Consumer"/>
    <x v="0"/>
    <s v="Wausau"/>
    <s v="Wisconsin"/>
    <n v="54401"/>
    <s v="Central"/>
    <s v="OFF-ST-10002214"/>
    <x v="1"/>
    <s v="Storage"/>
    <s v="X-Rack File for Hanging Folders"/>
    <n v="22.58"/>
    <x v="0"/>
    <n v="0"/>
    <x v="2657"/>
  </r>
  <r>
    <n v="4834"/>
    <s v="CA-2011-120278"/>
    <n v="2011"/>
    <d v="2011-11-07T00:00:00"/>
    <d v="2011-11-12T00:00:00"/>
    <s v="Standard Class"/>
    <x v="333"/>
    <s v="Maribeth Schnelling"/>
    <s v="Consumer"/>
    <x v="0"/>
    <s v="Wausau"/>
    <s v="Wisconsin"/>
    <n v="54401"/>
    <s v="Central"/>
    <s v="OFF-BI-10004970"/>
    <x v="1"/>
    <s v="Binders"/>
    <s v="ACCOHIDE 3-Ring Binder, Blue, 1&quot;"/>
    <n v="12.39"/>
    <x v="1"/>
    <n v="0"/>
    <x v="4112"/>
  </r>
  <r>
    <n v="4835"/>
    <s v="CA-2014-167661"/>
    <n v="2014"/>
    <d v="2014-10-06T00:00:00"/>
    <d v="2014-10-11T00:00:00"/>
    <s v="Standard Class"/>
    <x v="486"/>
    <s v="Mike Pelletier"/>
    <s v="Home Office"/>
    <x v="0"/>
    <s v="San Francisco"/>
    <s v="California"/>
    <n v="94110"/>
    <s v="West"/>
    <s v="OFF-BI-10002571"/>
    <x v="1"/>
    <s v="Binders"/>
    <s v="Avery Framed View Binder, EZD Ring (Locking), Navy, 1 1/2&quot;"/>
    <n v="39.92"/>
    <x v="2"/>
    <n v="0.2"/>
    <x v="4113"/>
  </r>
  <r>
    <n v="4836"/>
    <s v="CA-2014-167661"/>
    <n v="2014"/>
    <d v="2014-10-06T00:00:00"/>
    <d v="2014-10-11T00:00:00"/>
    <s v="Standard Class"/>
    <x v="486"/>
    <s v="Mike Pelletier"/>
    <s v="Home Office"/>
    <x v="0"/>
    <s v="San Francisco"/>
    <s v="California"/>
    <n v="94110"/>
    <s v="West"/>
    <s v="OFF-PA-10002581"/>
    <x v="1"/>
    <s v="Paper"/>
    <s v="Xerox 1951"/>
    <n v="61.96"/>
    <x v="0"/>
    <n v="0"/>
    <x v="4027"/>
  </r>
  <r>
    <n v="4837"/>
    <s v="CA-2014-167661"/>
    <n v="2014"/>
    <d v="2014-10-06T00:00:00"/>
    <d v="2014-10-11T00:00:00"/>
    <s v="Standard Class"/>
    <x v="486"/>
    <s v="Mike Pelletier"/>
    <s v="Home Office"/>
    <x v="0"/>
    <s v="San Francisco"/>
    <s v="California"/>
    <n v="94110"/>
    <s v="West"/>
    <s v="OFF-BI-10001097"/>
    <x v="1"/>
    <s v="Binders"/>
    <s v="Avery Hole Reinforcements"/>
    <n v="19.936000000000003"/>
    <x v="4"/>
    <n v="0.2"/>
    <x v="993"/>
  </r>
  <r>
    <n v="4838"/>
    <s v="CA-2014-106831"/>
    <n v="2014"/>
    <d v="2014-06-02T00:00:00"/>
    <d v="2014-06-04T00:00:00"/>
    <s v="First Class"/>
    <x v="651"/>
    <s v="Fred Harton"/>
    <s v="Consumer"/>
    <x v="0"/>
    <s v="Dublin"/>
    <s v="Ohio"/>
    <n v="43017"/>
    <s v="East"/>
    <s v="OFF-BI-10003429"/>
    <x v="1"/>
    <s v="Binders"/>
    <s v="Cardinal HOLDit! Binder Insert Strips,Extra Strips"/>
    <n v="3.7980000000000005"/>
    <x v="0"/>
    <n v="0.7"/>
    <x v="4114"/>
  </r>
  <r>
    <n v="4839"/>
    <s v="CA-2014-106831"/>
    <n v="2014"/>
    <d v="2014-06-02T00:00:00"/>
    <d v="2014-06-04T00:00:00"/>
    <s v="First Class"/>
    <x v="651"/>
    <s v="Fred Harton"/>
    <s v="Consumer"/>
    <x v="0"/>
    <s v="Dublin"/>
    <s v="Ohio"/>
    <n v="43017"/>
    <s v="East"/>
    <s v="OFF-PA-10000682"/>
    <x v="1"/>
    <s v="Paper"/>
    <s v="Xerox 1924"/>
    <n v="27.744000000000003"/>
    <x v="5"/>
    <n v="0.2"/>
    <x v="4115"/>
  </r>
  <r>
    <n v="4840"/>
    <s v="CA-2014-106831"/>
    <n v="2014"/>
    <d v="2014-06-02T00:00:00"/>
    <d v="2014-06-04T00:00:00"/>
    <s v="First Class"/>
    <x v="651"/>
    <s v="Fred Harton"/>
    <s v="Consumer"/>
    <x v="0"/>
    <s v="Dublin"/>
    <s v="Ohio"/>
    <n v="43017"/>
    <s v="East"/>
    <s v="TEC-PH-10001700"/>
    <x v="2"/>
    <s v="Phones"/>
    <s v="Panasonic KX-TG6844B Expandable Digital Cordless Telephone"/>
    <n v="158.37599999999998"/>
    <x v="4"/>
    <n v="0.4"/>
    <x v="4116"/>
  </r>
  <r>
    <n v="4841"/>
    <s v="CA-2014-154123"/>
    <n v="2014"/>
    <d v="2014-11-21T00:00:00"/>
    <d v="2014-11-26T00:00:00"/>
    <s v="Standard Class"/>
    <x v="337"/>
    <s v="Sample Company A"/>
    <s v="Home Office"/>
    <x v="0"/>
    <s v="Henderson"/>
    <s v="Kentucky"/>
    <n v="42420"/>
    <s v="South"/>
    <s v="FUR-FU-10000629"/>
    <x v="0"/>
    <s v="Furnishings"/>
    <s v="9-3/4 Diameter Round Wall Clock"/>
    <n v="27.58"/>
    <x v="0"/>
    <n v="0"/>
    <x v="4117"/>
  </r>
  <r>
    <n v="4842"/>
    <s v="CA-2013-136049"/>
    <n v="2013"/>
    <d v="2013-12-24T00:00:00"/>
    <d v="2013-12-29T00:00:00"/>
    <s v="Standard Class"/>
    <x v="392"/>
    <s v="Neoma Murray"/>
    <s v="Consumer"/>
    <x v="0"/>
    <s v="Bowling Green"/>
    <s v="Ohio"/>
    <n v="43402"/>
    <s v="East"/>
    <s v="OFF-BI-10001267"/>
    <x v="1"/>
    <s v="Binders"/>
    <s v="Universal Recycled Hanging Pressboard Report Binders, Letter Size"/>
    <n v="5.5530000000000008"/>
    <x v="1"/>
    <n v="0.7"/>
    <x v="4118"/>
  </r>
  <r>
    <n v="4843"/>
    <s v="CA-2014-118402"/>
    <n v="2014"/>
    <d v="2014-09-30T00:00:00"/>
    <d v="2014-10-05T00:00:00"/>
    <s v="Standard Class"/>
    <x v="123"/>
    <s v="Jas O'Carroll"/>
    <s v="Consumer"/>
    <x v="0"/>
    <s v="Memphis"/>
    <s v="Tennessee"/>
    <n v="38109"/>
    <s v="South"/>
    <s v="OFF-ST-10001418"/>
    <x v="1"/>
    <s v="Storage"/>
    <s v="Carina Media Storage Towers in Natural &amp; Black"/>
    <n v="243.92"/>
    <x v="2"/>
    <n v="0.2"/>
    <x v="4119"/>
  </r>
  <r>
    <n v="4844"/>
    <s v="US-2013-139388"/>
    <n v="2013"/>
    <d v="2013-11-08T00:00:00"/>
    <d v="2013-11-10T00:00:00"/>
    <s v="First Class"/>
    <x v="693"/>
    <s v="Cindy Chapman"/>
    <s v="Consumer"/>
    <x v="0"/>
    <s v="Lakewood"/>
    <s v="New Jersey"/>
    <n v="8701"/>
    <s v="East"/>
    <s v="OFF-FA-10004968"/>
    <x v="1"/>
    <s v="Fasteners"/>
    <s v="Rubber Band Ball"/>
    <n v="14.96"/>
    <x v="4"/>
    <n v="0"/>
    <x v="4120"/>
  </r>
  <r>
    <n v="4845"/>
    <s v="US-2011-128685"/>
    <n v="2011"/>
    <d v="2011-04-04T00:00:00"/>
    <d v="2011-04-05T00:00:00"/>
    <s v="First Class"/>
    <x v="89"/>
    <s v="Mary Zewe"/>
    <s v="Corporate"/>
    <x v="0"/>
    <s v="Los Angeles"/>
    <s v="California"/>
    <n v="90008"/>
    <s v="West"/>
    <s v="OFF-BI-10004140"/>
    <x v="1"/>
    <s v="Binders"/>
    <s v="Avery Non-Stick Binders"/>
    <n v="7.1840000000000011"/>
    <x v="0"/>
    <n v="0.2"/>
    <x v="1695"/>
  </r>
  <r>
    <n v="4846"/>
    <s v="CA-2012-124044"/>
    <n v="2012"/>
    <d v="2012-07-23T00:00:00"/>
    <d v="2012-07-26T00:00:00"/>
    <s v="Second Class"/>
    <x v="234"/>
    <s v="Melanie Seite"/>
    <s v="Consumer"/>
    <x v="0"/>
    <s v="Rochester"/>
    <s v="New York"/>
    <n v="14609"/>
    <s v="East"/>
    <s v="OFF-BI-10003460"/>
    <x v="1"/>
    <s v="Binders"/>
    <s v="Acco 3-Hole Punch"/>
    <n v="10.512"/>
    <x v="1"/>
    <n v="0.2"/>
    <x v="4121"/>
  </r>
  <r>
    <n v="4847"/>
    <s v="CA-2011-164469"/>
    <n v="2011"/>
    <d v="2011-06-25T00:00:00"/>
    <d v="2011-06-27T00:00:00"/>
    <s v="Second Class"/>
    <x v="136"/>
    <s v="Grace Kelly"/>
    <s v="Corporate"/>
    <x v="0"/>
    <s v="Salem"/>
    <s v="Oregon"/>
    <n v="97301"/>
    <s v="West"/>
    <s v="TEC-PH-10002115"/>
    <x v="2"/>
    <s v="Phones"/>
    <s v="Plantronics 81402"/>
    <n v="263.96000000000004"/>
    <x v="2"/>
    <n v="0.2"/>
    <x v="4122"/>
  </r>
  <r>
    <n v="4848"/>
    <s v="CA-2011-164469"/>
    <n v="2011"/>
    <d v="2011-06-25T00:00:00"/>
    <d v="2011-06-27T00:00:00"/>
    <s v="Second Class"/>
    <x v="136"/>
    <s v="Grace Kelly"/>
    <s v="Corporate"/>
    <x v="0"/>
    <s v="Salem"/>
    <s v="Oregon"/>
    <n v="97301"/>
    <s v="West"/>
    <s v="OFF-AR-10003478"/>
    <x v="1"/>
    <s v="Art"/>
    <s v="Avery Hi-Liter EverBold Pen Style Fluorescent Highlighters, 4/Pack"/>
    <n v="71.632000000000005"/>
    <x v="10"/>
    <n v="0.2"/>
    <x v="4123"/>
  </r>
  <r>
    <n v="4849"/>
    <s v="CA-2011-164469"/>
    <n v="2011"/>
    <d v="2011-06-25T00:00:00"/>
    <d v="2011-06-27T00:00:00"/>
    <s v="Second Class"/>
    <x v="136"/>
    <s v="Grace Kelly"/>
    <s v="Corporate"/>
    <x v="0"/>
    <s v="Salem"/>
    <s v="Oregon"/>
    <n v="97301"/>
    <s v="West"/>
    <s v="OFF-AR-10000475"/>
    <x v="1"/>
    <s v="Art"/>
    <s v="Hunt BOSTON Vista Battery-Operated Pencil Sharpener, Black"/>
    <n v="9.3280000000000012"/>
    <x v="7"/>
    <n v="0.2"/>
    <x v="1856"/>
  </r>
  <r>
    <n v="4850"/>
    <s v="CA-2011-107818"/>
    <n v="2011"/>
    <d v="2011-09-08T00:00:00"/>
    <d v="2011-09-14T00:00:00"/>
    <s v="Standard Class"/>
    <x v="507"/>
    <s v="Marc Crier"/>
    <s v="Consumer"/>
    <x v="0"/>
    <s v="Pasco"/>
    <s v="Washington"/>
    <n v="99301"/>
    <s v="West"/>
    <s v="OFF-AR-10003045"/>
    <x v="1"/>
    <s v="Art"/>
    <s v="Prang Colored Pencils"/>
    <n v="5.88"/>
    <x v="0"/>
    <n v="0"/>
    <x v="4124"/>
  </r>
  <r>
    <n v="4851"/>
    <s v="CA-2011-107818"/>
    <n v="2011"/>
    <d v="2011-09-08T00:00:00"/>
    <d v="2011-09-14T00:00:00"/>
    <s v="Standard Class"/>
    <x v="507"/>
    <s v="Marc Crier"/>
    <s v="Consumer"/>
    <x v="0"/>
    <s v="Pasco"/>
    <s v="Washington"/>
    <n v="99301"/>
    <s v="West"/>
    <s v="FUR-CH-10000454"/>
    <x v="0"/>
    <s v="Chairs"/>
    <s v="Hon Deluxe Fabric Upholstered Stacking Chairs, Rounded Back"/>
    <n v="975.92"/>
    <x v="2"/>
    <n v="0.2"/>
    <x v="4125"/>
  </r>
  <r>
    <n v="4852"/>
    <s v="CA-2011-107818"/>
    <n v="2011"/>
    <d v="2011-09-08T00:00:00"/>
    <d v="2011-09-14T00:00:00"/>
    <s v="Standard Class"/>
    <x v="507"/>
    <s v="Marc Crier"/>
    <s v="Consumer"/>
    <x v="0"/>
    <s v="Pasco"/>
    <s v="Washington"/>
    <n v="99301"/>
    <s v="West"/>
    <s v="OFF-AR-10000380"/>
    <x v="1"/>
    <s v="Art"/>
    <s v="Hunt PowerHouse Electric Pencil Sharpener, Blue"/>
    <n v="303.83999999999997"/>
    <x v="8"/>
    <n v="0"/>
    <x v="4126"/>
  </r>
  <r>
    <n v="4853"/>
    <s v="CA-2011-107818"/>
    <n v="2011"/>
    <d v="2011-09-08T00:00:00"/>
    <d v="2011-09-14T00:00:00"/>
    <s v="Standard Class"/>
    <x v="507"/>
    <s v="Marc Crier"/>
    <s v="Consumer"/>
    <x v="0"/>
    <s v="Pasco"/>
    <s v="Washington"/>
    <n v="99301"/>
    <s v="West"/>
    <s v="OFF-ST-10000736"/>
    <x v="1"/>
    <s v="Storage"/>
    <s v="Carina Double Wide Media Storage Towers in Natural &amp; Black"/>
    <n v="485.88"/>
    <x v="5"/>
    <n v="0"/>
    <x v="4127"/>
  </r>
  <r>
    <n v="4854"/>
    <s v="CA-2011-113320"/>
    <n v="2011"/>
    <d v="2011-12-12T00:00:00"/>
    <d v="2011-12-15T00:00:00"/>
    <s v="Second Class"/>
    <x v="109"/>
    <s v="Logan Haushalter"/>
    <s v="Consumer"/>
    <x v="0"/>
    <s v="Oakland"/>
    <s v="California"/>
    <n v="94601"/>
    <s v="West"/>
    <s v="FUR-FU-10004270"/>
    <x v="0"/>
    <s v="Furnishings"/>
    <s v="Eldon Image Series Desk Accessories, Burgundy"/>
    <n v="12.54"/>
    <x v="1"/>
    <n v="0"/>
    <x v="4128"/>
  </r>
  <r>
    <n v="4855"/>
    <s v="CA-2011-113320"/>
    <n v="2011"/>
    <d v="2011-12-12T00:00:00"/>
    <d v="2011-12-15T00:00:00"/>
    <s v="Second Class"/>
    <x v="109"/>
    <s v="Logan Haushalter"/>
    <s v="Consumer"/>
    <x v="0"/>
    <s v="Oakland"/>
    <s v="California"/>
    <n v="94601"/>
    <s v="West"/>
    <s v="OFF-ST-10000617"/>
    <x v="1"/>
    <s v="Storage"/>
    <s v="Woodgrain Magazine Files by Perma"/>
    <n v="8.94"/>
    <x v="1"/>
    <n v="0"/>
    <x v="4129"/>
  </r>
  <r>
    <n v="4856"/>
    <s v="CA-2011-113320"/>
    <n v="2011"/>
    <d v="2011-12-12T00:00:00"/>
    <d v="2011-12-15T00:00:00"/>
    <s v="Second Class"/>
    <x v="109"/>
    <s v="Logan Haushalter"/>
    <s v="Consumer"/>
    <x v="0"/>
    <s v="Oakland"/>
    <s v="California"/>
    <n v="94601"/>
    <s v="West"/>
    <s v="FUR-FU-10001706"/>
    <x v="0"/>
    <s v="Furnishings"/>
    <s v="Longer-Life Soft White Bulbs"/>
    <n v="9.24"/>
    <x v="1"/>
    <n v="0"/>
    <x v="3650"/>
  </r>
  <r>
    <n v="4857"/>
    <s v="CA-2012-137526"/>
    <n v="2012"/>
    <d v="2012-01-13T00:00:00"/>
    <d v="2012-01-17T00:00:00"/>
    <s v="Standard Class"/>
    <x v="171"/>
    <s v="Philip Brown"/>
    <s v="Consumer"/>
    <x v="0"/>
    <s v="Los Angeles"/>
    <s v="California"/>
    <n v="90004"/>
    <s v="West"/>
    <s v="OFF-BI-10003364"/>
    <x v="1"/>
    <s v="Binders"/>
    <s v="Binding Machine Supplies"/>
    <n v="70.00800000000001"/>
    <x v="1"/>
    <n v="0.2"/>
    <x v="853"/>
  </r>
  <r>
    <n v="4858"/>
    <s v="CA-2012-137526"/>
    <n v="2012"/>
    <d v="2012-01-13T00:00:00"/>
    <d v="2012-01-17T00:00:00"/>
    <s v="Standard Class"/>
    <x v="171"/>
    <s v="Philip Brown"/>
    <s v="Consumer"/>
    <x v="0"/>
    <s v="Los Angeles"/>
    <s v="California"/>
    <n v="90004"/>
    <s v="West"/>
    <s v="FUR-FU-10001861"/>
    <x v="0"/>
    <s v="Furnishings"/>
    <s v="Floodlight Indoor Halogen Bulbs, 1 Bulb per Pack, 60 Watts"/>
    <n v="77.599999999999994"/>
    <x v="4"/>
    <n v="0"/>
    <x v="297"/>
  </r>
  <r>
    <n v="4859"/>
    <s v="CA-2012-137526"/>
    <n v="2012"/>
    <d v="2012-01-13T00:00:00"/>
    <d v="2012-01-17T00:00:00"/>
    <s v="Standard Class"/>
    <x v="171"/>
    <s v="Philip Brown"/>
    <s v="Consumer"/>
    <x v="0"/>
    <s v="Los Angeles"/>
    <s v="California"/>
    <n v="90004"/>
    <s v="West"/>
    <s v="FUR-FU-10004845"/>
    <x v="0"/>
    <s v="Furnishings"/>
    <s v="Deflect-o EconoMat Nonstudded, No Bevel Mat"/>
    <n v="464.84999999999997"/>
    <x v="6"/>
    <n v="0"/>
    <x v="4130"/>
  </r>
  <r>
    <n v="4860"/>
    <s v="CA-2014-136063"/>
    <n v="2014"/>
    <d v="2014-12-16T00:00:00"/>
    <d v="2014-12-20T00:00:00"/>
    <s v="Standard Class"/>
    <x v="164"/>
    <s v="Saphhira Shifley"/>
    <s v="Corporate"/>
    <x v="0"/>
    <s v="Oak Park"/>
    <s v="Illinois"/>
    <n v="60302"/>
    <s v="Central"/>
    <s v="OFF-AR-10000823"/>
    <x v="1"/>
    <s v="Art"/>
    <s v="Newell 307"/>
    <n v="10.192000000000002"/>
    <x v="3"/>
    <n v="0.2"/>
    <x v="4131"/>
  </r>
  <r>
    <n v="4861"/>
    <s v="CA-2013-101546"/>
    <n v="2013"/>
    <d v="2013-12-19T00:00:00"/>
    <d v="2013-12-25T00:00:00"/>
    <s v="Standard Class"/>
    <x v="136"/>
    <s v="Grace Kelly"/>
    <s v="Corporate"/>
    <x v="0"/>
    <s v="Morristown"/>
    <s v="New Jersey"/>
    <n v="7960"/>
    <s v="East"/>
    <s v="OFF-BI-10001359"/>
    <x v="1"/>
    <s v="Binders"/>
    <s v="GBC DocuBind TL300 Electric Binding System"/>
    <n v="1793.98"/>
    <x v="0"/>
    <n v="0"/>
    <x v="1736"/>
  </r>
  <r>
    <n v="4862"/>
    <s v="CA-2011-138940"/>
    <n v="2011"/>
    <d v="2011-04-11T00:00:00"/>
    <d v="2011-04-16T00:00:00"/>
    <s v="Second Class"/>
    <x v="39"/>
    <s v="Gary Mitchum"/>
    <s v="Home Office"/>
    <x v="0"/>
    <s v="Austin"/>
    <s v="Texas"/>
    <n v="78745"/>
    <s v="Central"/>
    <s v="TEC-PH-10001835"/>
    <x v="2"/>
    <s v="Phones"/>
    <s v="Jawbone JAMBOX Wireless Bluetooth Speaker"/>
    <n v="758.35200000000009"/>
    <x v="5"/>
    <n v="0.2"/>
    <x v="4132"/>
  </r>
  <r>
    <n v="4863"/>
    <s v="CA-2013-125164"/>
    <n v="2013"/>
    <d v="2013-11-11T00:00:00"/>
    <d v="2013-11-15T00:00:00"/>
    <s v="Standard Class"/>
    <x v="64"/>
    <s v="Sally Hughsby"/>
    <s v="Corporate"/>
    <x v="0"/>
    <s v="New York City"/>
    <s v="New York"/>
    <n v="10011"/>
    <s v="East"/>
    <s v="OFF-BI-10001191"/>
    <x v="1"/>
    <s v="Binders"/>
    <s v="Canvas Sectional Post Binders"/>
    <n v="20.368000000000002"/>
    <x v="7"/>
    <n v="0.2"/>
    <x v="4133"/>
  </r>
  <r>
    <n v="4864"/>
    <s v="CA-2013-125164"/>
    <n v="2013"/>
    <d v="2013-11-11T00:00:00"/>
    <d v="2013-11-15T00:00:00"/>
    <s v="Standard Class"/>
    <x v="64"/>
    <s v="Sally Hughsby"/>
    <s v="Corporate"/>
    <x v="0"/>
    <s v="New York City"/>
    <s v="New York"/>
    <n v="10011"/>
    <s v="East"/>
    <s v="OFF-BI-10003982"/>
    <x v="1"/>
    <s v="Binders"/>
    <s v="Wilson Jones Century Plastic Molded Ring Binders"/>
    <n v="49.847999999999999"/>
    <x v="1"/>
    <n v="0.2"/>
    <x v="4134"/>
  </r>
  <r>
    <n v="4865"/>
    <s v="CA-2014-163531"/>
    <n v="2014"/>
    <d v="2014-06-27T00:00:00"/>
    <d v="2014-07-01T00:00:00"/>
    <s v="Standard Class"/>
    <x v="56"/>
    <s v="Steven Cartwright"/>
    <s v="Consumer"/>
    <x v="0"/>
    <s v="New York City"/>
    <s v="New York"/>
    <n v="10024"/>
    <s v="East"/>
    <s v="TEC-PH-10001425"/>
    <x v="2"/>
    <s v="Phones"/>
    <s v="Mophie Juice Pack Helium for iPhone"/>
    <n v="239.96999999999997"/>
    <x v="1"/>
    <n v="0"/>
    <x v="3395"/>
  </r>
  <r>
    <n v="4866"/>
    <s v="CA-2014-122490"/>
    <n v="2014"/>
    <d v="2014-11-14T00:00:00"/>
    <d v="2014-11-19T00:00:00"/>
    <s v="Standard Class"/>
    <x v="74"/>
    <s v="Ted Trevino"/>
    <s v="Consumer"/>
    <x v="0"/>
    <s v="Seattle"/>
    <s v="Washington"/>
    <n v="98103"/>
    <s v="West"/>
    <s v="FUR-CH-10001215"/>
    <x v="0"/>
    <s v="Chairs"/>
    <s v="Global Troy Executive Leather Low-Back Tilter"/>
    <n v="2404.7040000000002"/>
    <x v="5"/>
    <n v="0.2"/>
    <x v="4135"/>
  </r>
  <r>
    <n v="4867"/>
    <s v="CA-2014-122490"/>
    <n v="2014"/>
    <d v="2014-11-14T00:00:00"/>
    <d v="2014-11-19T00:00:00"/>
    <s v="Standard Class"/>
    <x v="74"/>
    <s v="Ted Trevino"/>
    <s v="Consumer"/>
    <x v="0"/>
    <s v="Seattle"/>
    <s v="Washington"/>
    <n v="98103"/>
    <s v="West"/>
    <s v="OFF-BI-10001718"/>
    <x v="1"/>
    <s v="Binders"/>
    <s v="GBC DocuBind P50 Personal Binding Machine"/>
    <n v="563.024"/>
    <x v="10"/>
    <n v="0.2"/>
    <x v="4136"/>
  </r>
  <r>
    <n v="4868"/>
    <s v="CA-2014-122490"/>
    <n v="2014"/>
    <d v="2014-11-14T00:00:00"/>
    <d v="2014-11-19T00:00:00"/>
    <s v="Standard Class"/>
    <x v="74"/>
    <s v="Ted Trevino"/>
    <s v="Consumer"/>
    <x v="0"/>
    <s v="Seattle"/>
    <s v="Washington"/>
    <n v="98103"/>
    <s v="West"/>
    <s v="OFF-ST-10000991"/>
    <x v="1"/>
    <s v="Storage"/>
    <s v="Space Solutions HD Industrial Steel Shelving."/>
    <n v="344.90999999999997"/>
    <x v="1"/>
    <n v="0"/>
    <x v="3624"/>
  </r>
  <r>
    <n v="4869"/>
    <s v="CA-2014-122490"/>
    <n v="2014"/>
    <d v="2014-11-14T00:00:00"/>
    <d v="2014-11-19T00:00:00"/>
    <s v="Standard Class"/>
    <x v="74"/>
    <s v="Ted Trevino"/>
    <s v="Consumer"/>
    <x v="0"/>
    <s v="Seattle"/>
    <s v="Washington"/>
    <n v="98103"/>
    <s v="West"/>
    <s v="OFF-LA-10001613"/>
    <x v="1"/>
    <s v="Labels"/>
    <s v="Avery File Folder Labels"/>
    <n v="8.64"/>
    <x v="1"/>
    <n v="0"/>
    <x v="913"/>
  </r>
  <r>
    <n v="4870"/>
    <s v="CA-2014-131366"/>
    <n v="2014"/>
    <d v="2014-11-25T00:00:00"/>
    <d v="2014-11-30T00:00:00"/>
    <s v="Standard Class"/>
    <x v="464"/>
    <s v="Shaun Chance"/>
    <s v="Corporate"/>
    <x v="0"/>
    <s v="Lancaster"/>
    <s v="Pennsylvania"/>
    <n v="17602"/>
    <s v="East"/>
    <s v="TEC-PH-10003437"/>
    <x v="2"/>
    <s v="Phones"/>
    <s v="Blue Parrot B250XT Professional Grade Wireless Bluetooth Headset with"/>
    <n v="89.987999999999985"/>
    <x v="0"/>
    <n v="0.4"/>
    <x v="4137"/>
  </r>
  <r>
    <n v="4871"/>
    <s v="CA-2014-131366"/>
    <n v="2014"/>
    <d v="2014-11-25T00:00:00"/>
    <d v="2014-11-30T00:00:00"/>
    <s v="Standard Class"/>
    <x v="464"/>
    <s v="Shaun Chance"/>
    <s v="Corporate"/>
    <x v="0"/>
    <s v="Lancaster"/>
    <s v="Pennsylvania"/>
    <n v="17602"/>
    <s v="East"/>
    <s v="OFF-PA-10000675"/>
    <x v="1"/>
    <s v="Paper"/>
    <s v="Xerox 1919"/>
    <n v="229.54400000000001"/>
    <x v="3"/>
    <n v="0.2"/>
    <x v="2543"/>
  </r>
  <r>
    <n v="4872"/>
    <s v="CA-2014-164042"/>
    <n v="2014"/>
    <d v="2014-05-24T00:00:00"/>
    <d v="2014-05-28T00:00:00"/>
    <s v="Standard Class"/>
    <x v="107"/>
    <s v="Ken Lonsdale"/>
    <s v="Consumer"/>
    <x v="0"/>
    <s v="Houston"/>
    <s v="Texas"/>
    <n v="77095"/>
    <s v="Central"/>
    <s v="OFF-FA-10000840"/>
    <x v="1"/>
    <s v="Fasteners"/>
    <s v="OIC Thumb-Tacks"/>
    <n v="1.8239999999999998"/>
    <x v="0"/>
    <n v="0.2"/>
    <x v="4138"/>
  </r>
  <r>
    <n v="4873"/>
    <s v="CA-2014-164042"/>
    <n v="2014"/>
    <d v="2014-05-24T00:00:00"/>
    <d v="2014-05-28T00:00:00"/>
    <s v="Standard Class"/>
    <x v="107"/>
    <s v="Ken Lonsdale"/>
    <s v="Consumer"/>
    <x v="0"/>
    <s v="Houston"/>
    <s v="Texas"/>
    <n v="77095"/>
    <s v="Central"/>
    <s v="OFF-AP-10001947"/>
    <x v="1"/>
    <s v="Appliances"/>
    <s v="Acco 6 Outlet Guardian Premium Plus Surge Suppressor"/>
    <n v="18.319999999999997"/>
    <x v="2"/>
    <n v="0.8"/>
    <x v="4139"/>
  </r>
  <r>
    <n v="4874"/>
    <s v="CA-2014-164042"/>
    <n v="2014"/>
    <d v="2014-05-24T00:00:00"/>
    <d v="2014-05-28T00:00:00"/>
    <s v="Standard Class"/>
    <x v="107"/>
    <s v="Ken Lonsdale"/>
    <s v="Consumer"/>
    <x v="0"/>
    <s v="Houston"/>
    <s v="Texas"/>
    <n v="77095"/>
    <s v="Central"/>
    <s v="OFF-ST-10002301"/>
    <x v="1"/>
    <s v="Storage"/>
    <s v="Tennsco Commercial Shelving"/>
    <n v="48.816000000000003"/>
    <x v="1"/>
    <n v="0.2"/>
    <x v="4140"/>
  </r>
  <r>
    <n v="4875"/>
    <s v="CA-2014-164042"/>
    <n v="2014"/>
    <d v="2014-05-24T00:00:00"/>
    <d v="2014-05-28T00:00:00"/>
    <s v="Standard Class"/>
    <x v="107"/>
    <s v="Ken Lonsdale"/>
    <s v="Consumer"/>
    <x v="0"/>
    <s v="Houston"/>
    <s v="Texas"/>
    <n v="77095"/>
    <s v="Central"/>
    <s v="OFF-BI-10001922"/>
    <x v="1"/>
    <s v="Binders"/>
    <s v="Storex Dura Pro Binders"/>
    <n v="1.1879999999999997"/>
    <x v="7"/>
    <n v="0.8"/>
    <x v="4141"/>
  </r>
  <r>
    <n v="4876"/>
    <s v="CA-2011-132864"/>
    <n v="2011"/>
    <d v="2011-12-02T00:00:00"/>
    <d v="2011-12-07T00:00:00"/>
    <s v="Standard Class"/>
    <x v="471"/>
    <s v="Katherine Nockton"/>
    <s v="Corporate"/>
    <x v="0"/>
    <s v="Columbus"/>
    <s v="Ohio"/>
    <n v="43229"/>
    <s v="East"/>
    <s v="TEC-AC-10001267"/>
    <x v="2"/>
    <s v="Accessories"/>
    <s v="Imation 32GB Pocket Pro USB 3.0 Flash Drive - 32 GB - Black - 1 P ..."/>
    <n v="119.80000000000001"/>
    <x v="2"/>
    <n v="0.2"/>
    <x v="610"/>
  </r>
  <r>
    <n v="4877"/>
    <s v="US-2011-155817"/>
    <n v="2011"/>
    <d v="2011-10-03T00:00:00"/>
    <d v="2011-10-09T00:00:00"/>
    <s v="Standard Class"/>
    <x v="359"/>
    <s v="Sara Luxemburg"/>
    <s v="Home Office"/>
    <x v="0"/>
    <s v="Durham"/>
    <s v="North Carolina"/>
    <n v="27707"/>
    <s v="South"/>
    <s v="OFF-ST-10000532"/>
    <x v="1"/>
    <s v="Storage"/>
    <s v="Advantus Rolling Drawer Organizers"/>
    <n v="61.567999999999998"/>
    <x v="0"/>
    <n v="0.2"/>
    <x v="4142"/>
  </r>
  <r>
    <n v="4878"/>
    <s v="US-2011-155817"/>
    <n v="2011"/>
    <d v="2011-10-03T00:00:00"/>
    <d v="2011-10-09T00:00:00"/>
    <s v="Standard Class"/>
    <x v="359"/>
    <s v="Sara Luxemburg"/>
    <s v="Home Office"/>
    <x v="0"/>
    <s v="Durham"/>
    <s v="North Carolina"/>
    <n v="27707"/>
    <s v="South"/>
    <s v="OFF-AR-10002335"/>
    <x v="1"/>
    <s v="Art"/>
    <s v="DIXON Oriole Pencils"/>
    <n v="6.1920000000000002"/>
    <x v="1"/>
    <n v="0.2"/>
    <x v="4143"/>
  </r>
  <r>
    <n v="4879"/>
    <s v="US-2013-131891"/>
    <n v="2013"/>
    <d v="2013-07-30T00:00:00"/>
    <d v="2013-08-01T00:00:00"/>
    <s v="First Class"/>
    <x v="617"/>
    <s v="Pierre Wener"/>
    <s v="Consumer"/>
    <x v="0"/>
    <s v="Pensacola"/>
    <s v="Florida"/>
    <n v="32503"/>
    <s v="South"/>
    <s v="OFF-BI-10000201"/>
    <x v="1"/>
    <s v="Binders"/>
    <s v="Avery Triangle Shaped Sheet Lifters, Black, 2/Pack"/>
    <n v="2.2140000000000004"/>
    <x v="1"/>
    <n v="0.7"/>
    <x v="4144"/>
  </r>
  <r>
    <n v="4880"/>
    <s v="CA-2014-143567"/>
    <n v="2014"/>
    <d v="2014-11-03T00:00:00"/>
    <d v="2014-11-06T00:00:00"/>
    <s v="Second Class"/>
    <x v="533"/>
    <s v="Thomas Boland"/>
    <s v="Corporate"/>
    <x v="0"/>
    <s v="Henderson"/>
    <s v="Kentucky"/>
    <n v="42420"/>
    <s v="South"/>
    <s v="OFF-EN-10004846"/>
    <x v="1"/>
    <s v="Envelopes"/>
    <s v="Letter or Legal Size Expandable Poly String Tie Envelopes"/>
    <n v="5.32"/>
    <x v="0"/>
    <n v="0"/>
    <x v="4145"/>
  </r>
  <r>
    <n v="4881"/>
    <s v="CA-2014-143567"/>
    <n v="2014"/>
    <d v="2014-11-03T00:00:00"/>
    <d v="2014-11-06T00:00:00"/>
    <s v="Second Class"/>
    <x v="533"/>
    <s v="Thomas Boland"/>
    <s v="Corporate"/>
    <x v="0"/>
    <s v="Henderson"/>
    <s v="Kentucky"/>
    <n v="42420"/>
    <s v="South"/>
    <s v="FUR-CH-10000454"/>
    <x v="0"/>
    <s v="Chairs"/>
    <s v="Hon Deluxe Fabric Upholstered Stacking Chairs, Rounded Back"/>
    <n v="975.92"/>
    <x v="4"/>
    <n v="0"/>
    <x v="4146"/>
  </r>
  <r>
    <n v="4882"/>
    <s v="CA-2014-143567"/>
    <n v="2014"/>
    <d v="2014-11-03T00:00:00"/>
    <d v="2014-11-06T00:00:00"/>
    <s v="Second Class"/>
    <x v="533"/>
    <s v="Thomas Boland"/>
    <s v="Corporate"/>
    <x v="0"/>
    <s v="Henderson"/>
    <s v="Kentucky"/>
    <n v="42420"/>
    <s v="South"/>
    <s v="TEC-AC-10004145"/>
    <x v="2"/>
    <s v="Accessories"/>
    <s v="Logitech diNovo Edge Keyboard"/>
    <n v="2249.91"/>
    <x v="6"/>
    <n v="0"/>
    <x v="4147"/>
  </r>
  <r>
    <n v="4883"/>
    <s v="CA-2014-143567"/>
    <n v="2014"/>
    <d v="2014-11-03T00:00:00"/>
    <d v="2014-11-06T00:00:00"/>
    <s v="Second Class"/>
    <x v="533"/>
    <s v="Thomas Boland"/>
    <s v="Corporate"/>
    <x v="0"/>
    <s v="Henderson"/>
    <s v="Kentucky"/>
    <n v="42420"/>
    <s v="South"/>
    <s v="OFF-ST-10001580"/>
    <x v="1"/>
    <s v="Storage"/>
    <s v="Super Decoflex Portable Personal File"/>
    <n v="59.92"/>
    <x v="4"/>
    <n v="0"/>
    <x v="4148"/>
  </r>
  <r>
    <n v="4884"/>
    <s v="CA-2014-104080"/>
    <n v="2014"/>
    <d v="2014-03-09T00:00:00"/>
    <d v="2014-03-16T00:00:00"/>
    <s v="Standard Class"/>
    <x v="117"/>
    <s v="Alan Hwang"/>
    <s v="Consumer"/>
    <x v="0"/>
    <s v="Anaheim"/>
    <s v="California"/>
    <n v="92804"/>
    <s v="West"/>
    <s v="OFF-BI-10003876"/>
    <x v="1"/>
    <s v="Binders"/>
    <s v="Green Canvas Binder for 8-1/2&quot; x 14&quot; Sheets"/>
    <n v="171.20000000000002"/>
    <x v="2"/>
    <n v="0.2"/>
    <x v="3648"/>
  </r>
  <r>
    <n v="4885"/>
    <s v="CA-2014-104080"/>
    <n v="2014"/>
    <d v="2014-03-09T00:00:00"/>
    <d v="2014-03-16T00:00:00"/>
    <s v="Standard Class"/>
    <x v="117"/>
    <s v="Alan Hwang"/>
    <s v="Consumer"/>
    <x v="0"/>
    <s v="Anaheim"/>
    <s v="California"/>
    <n v="92804"/>
    <s v="West"/>
    <s v="OFF-AR-10001972"/>
    <x v="1"/>
    <s v="Art"/>
    <s v="Newell 323"/>
    <n v="3.36"/>
    <x v="0"/>
    <n v="0"/>
    <x v="4149"/>
  </r>
  <r>
    <n v="4886"/>
    <s v="CA-2011-151379"/>
    <n v="2011"/>
    <d v="2011-12-16T00:00:00"/>
    <d v="2011-12-20T00:00:00"/>
    <s v="Standard Class"/>
    <x v="281"/>
    <s v="Steve Chapman"/>
    <s v="Corporate"/>
    <x v="0"/>
    <s v="Detroit"/>
    <s v="Michigan"/>
    <n v="48227"/>
    <s v="Central"/>
    <s v="OFF-PA-10000595"/>
    <x v="1"/>
    <s v="Paper"/>
    <s v="Xerox 1929"/>
    <n v="114.2"/>
    <x v="2"/>
    <n v="0"/>
    <x v="1203"/>
  </r>
  <r>
    <n v="4887"/>
    <s v="CA-2013-163167"/>
    <n v="2013"/>
    <d v="2013-11-29T00:00:00"/>
    <d v="2013-12-02T00:00:00"/>
    <s v="Second Class"/>
    <x v="575"/>
    <s v="Randy Ferguson"/>
    <s v="Corporate"/>
    <x v="0"/>
    <s v="Marietta"/>
    <s v="Georgia"/>
    <n v="30062"/>
    <s v="South"/>
    <s v="FUR-CH-10004477"/>
    <x v="0"/>
    <s v="Chairs"/>
    <s v="Global Push Button Manager's Chair, Indigo"/>
    <n v="182.67000000000002"/>
    <x v="1"/>
    <n v="0"/>
    <x v="4150"/>
  </r>
  <r>
    <n v="4888"/>
    <s v="CA-2013-163167"/>
    <n v="2013"/>
    <d v="2013-11-29T00:00:00"/>
    <d v="2013-12-02T00:00:00"/>
    <s v="Second Class"/>
    <x v="575"/>
    <s v="Randy Ferguson"/>
    <s v="Corporate"/>
    <x v="0"/>
    <s v="Marietta"/>
    <s v="Georgia"/>
    <n v="30062"/>
    <s v="South"/>
    <s v="TEC-AC-10003441"/>
    <x v="2"/>
    <s v="Accessories"/>
    <s v="Kingston Digital DataTraveler 32GB USB 2.0"/>
    <n v="101.69999999999999"/>
    <x v="5"/>
    <n v="0"/>
    <x v="4151"/>
  </r>
  <r>
    <n v="4889"/>
    <s v="CA-2013-163167"/>
    <n v="2013"/>
    <d v="2013-11-29T00:00:00"/>
    <d v="2013-12-02T00:00:00"/>
    <s v="Second Class"/>
    <x v="575"/>
    <s v="Randy Ferguson"/>
    <s v="Corporate"/>
    <x v="0"/>
    <s v="Marietta"/>
    <s v="Georgia"/>
    <n v="30062"/>
    <s v="South"/>
    <s v="OFF-ST-10004459"/>
    <x v="1"/>
    <s v="Storage"/>
    <s v="Tennsco Single-Tier Lockers"/>
    <n v="1126.02"/>
    <x v="1"/>
    <n v="0"/>
    <x v="505"/>
  </r>
  <r>
    <n v="4890"/>
    <s v="CA-2013-163167"/>
    <n v="2013"/>
    <d v="2013-11-29T00:00:00"/>
    <d v="2013-12-02T00:00:00"/>
    <s v="Second Class"/>
    <x v="575"/>
    <s v="Randy Ferguson"/>
    <s v="Corporate"/>
    <x v="0"/>
    <s v="Marietta"/>
    <s v="Georgia"/>
    <n v="30062"/>
    <s v="South"/>
    <s v="OFF-ST-10003805"/>
    <x v="1"/>
    <s v="Storage"/>
    <s v="24 Capacity Maxi Data Binder Racks, Pearl"/>
    <n v="1263.3000000000002"/>
    <x v="5"/>
    <n v="0"/>
    <x v="4152"/>
  </r>
  <r>
    <n v="4891"/>
    <s v="CA-2013-135776"/>
    <n v="2013"/>
    <d v="2013-12-24T00:00:00"/>
    <d v="2013-12-31T00:00:00"/>
    <s v="Standard Class"/>
    <x v="553"/>
    <s v="Edward Hooks"/>
    <s v="Corporate"/>
    <x v="0"/>
    <s v="Seattle"/>
    <s v="Washington"/>
    <n v="98103"/>
    <s v="West"/>
    <s v="OFF-AR-10001246"/>
    <x v="1"/>
    <s v="Art"/>
    <s v="Newell 317"/>
    <n v="8.82"/>
    <x v="1"/>
    <n v="0"/>
    <x v="4153"/>
  </r>
  <r>
    <n v="4892"/>
    <s v="CA-2013-135776"/>
    <n v="2013"/>
    <d v="2013-12-24T00:00:00"/>
    <d v="2013-12-31T00:00:00"/>
    <s v="Standard Class"/>
    <x v="553"/>
    <s v="Edward Hooks"/>
    <s v="Corporate"/>
    <x v="0"/>
    <s v="Seattle"/>
    <s v="Washington"/>
    <n v="98103"/>
    <s v="West"/>
    <s v="OFF-PA-10001295"/>
    <x v="1"/>
    <s v="Paper"/>
    <s v="Computer Printout Paper with Letter-Trim Perforations"/>
    <n v="37.94"/>
    <x v="0"/>
    <n v="0"/>
    <x v="2714"/>
  </r>
  <r>
    <n v="4893"/>
    <s v="CA-2013-135776"/>
    <n v="2013"/>
    <d v="2013-12-24T00:00:00"/>
    <d v="2013-12-31T00:00:00"/>
    <s v="Standard Class"/>
    <x v="553"/>
    <s v="Edward Hooks"/>
    <s v="Corporate"/>
    <x v="0"/>
    <s v="Seattle"/>
    <s v="Washington"/>
    <n v="98103"/>
    <s v="West"/>
    <s v="OFF-AR-10001231"/>
    <x v="1"/>
    <s v="Art"/>
    <s v="Sanford EarthWrite Recycled Pencils, Medium Soft, #2"/>
    <n v="4.2"/>
    <x v="0"/>
    <n v="0"/>
    <x v="4154"/>
  </r>
  <r>
    <n v="4894"/>
    <s v="CA-2013-135776"/>
    <n v="2013"/>
    <d v="2013-12-24T00:00:00"/>
    <d v="2013-12-31T00:00:00"/>
    <s v="Standard Class"/>
    <x v="553"/>
    <s v="Edward Hooks"/>
    <s v="Corporate"/>
    <x v="0"/>
    <s v="Seattle"/>
    <s v="Washington"/>
    <n v="98103"/>
    <s v="West"/>
    <s v="OFF-ST-10002743"/>
    <x v="1"/>
    <s v="Storage"/>
    <s v="SAFCO Boltless Steel Shelving"/>
    <n v="227.28"/>
    <x v="0"/>
    <n v="0"/>
    <x v="4155"/>
  </r>
  <r>
    <n v="4895"/>
    <s v="CA-2013-135776"/>
    <n v="2013"/>
    <d v="2013-12-24T00:00:00"/>
    <d v="2013-12-31T00:00:00"/>
    <s v="Standard Class"/>
    <x v="553"/>
    <s v="Edward Hooks"/>
    <s v="Corporate"/>
    <x v="0"/>
    <s v="Seattle"/>
    <s v="Washington"/>
    <n v="98103"/>
    <s v="West"/>
    <s v="OFF-PA-10004327"/>
    <x v="1"/>
    <s v="Paper"/>
    <s v="Xerox 1911"/>
    <n v="47.9"/>
    <x v="7"/>
    <n v="0"/>
    <x v="4156"/>
  </r>
  <r>
    <n v="4896"/>
    <s v="CA-2013-135776"/>
    <n v="2013"/>
    <d v="2013-12-24T00:00:00"/>
    <d v="2013-12-31T00:00:00"/>
    <s v="Standard Class"/>
    <x v="553"/>
    <s v="Edward Hooks"/>
    <s v="Corporate"/>
    <x v="0"/>
    <s v="Seattle"/>
    <s v="Washington"/>
    <n v="98103"/>
    <s v="West"/>
    <s v="OFF-EN-10004773"/>
    <x v="1"/>
    <s v="Envelopes"/>
    <s v="Staples"/>
    <n v="61.96"/>
    <x v="0"/>
    <n v="0"/>
    <x v="4157"/>
  </r>
  <r>
    <n v="4897"/>
    <s v="CA-2013-135776"/>
    <n v="2013"/>
    <d v="2013-12-24T00:00:00"/>
    <d v="2013-12-31T00:00:00"/>
    <s v="Standard Class"/>
    <x v="553"/>
    <s v="Edward Hooks"/>
    <s v="Corporate"/>
    <x v="0"/>
    <s v="Seattle"/>
    <s v="Washington"/>
    <n v="98103"/>
    <s v="West"/>
    <s v="OFF-ST-10003470"/>
    <x v="1"/>
    <s v="Storage"/>
    <s v="Tennsco Snap-Together Open Shelving Units, Starter Sets and Add-On Units"/>
    <n v="1117.92"/>
    <x v="4"/>
    <n v="0"/>
    <x v="2269"/>
  </r>
  <r>
    <n v="4898"/>
    <s v="US-2011-122021"/>
    <n v="2011"/>
    <d v="2011-10-15T00:00:00"/>
    <d v="2011-10-17T00:00:00"/>
    <s v="First Class"/>
    <x v="663"/>
    <s v="Anna Chung"/>
    <s v="Consumer"/>
    <x v="0"/>
    <s v="Parma"/>
    <s v="Ohio"/>
    <n v="44134"/>
    <s v="East"/>
    <s v="FUR-CH-10003761"/>
    <x v="0"/>
    <s v="Chairs"/>
    <s v="Global Italian Leather Office Chair"/>
    <n v="183.37199999999999"/>
    <x v="0"/>
    <n v="0.3"/>
    <x v="4158"/>
  </r>
  <r>
    <n v="4899"/>
    <s v="US-2011-122021"/>
    <n v="2011"/>
    <d v="2011-10-15T00:00:00"/>
    <d v="2011-10-17T00:00:00"/>
    <s v="First Class"/>
    <x v="663"/>
    <s v="Anna Chung"/>
    <s v="Consumer"/>
    <x v="0"/>
    <s v="Parma"/>
    <s v="Ohio"/>
    <n v="44134"/>
    <s v="East"/>
    <s v="OFF-PA-10002230"/>
    <x v="1"/>
    <s v="Paper"/>
    <s v="Xerox 1897"/>
    <n v="7.9680000000000009"/>
    <x v="0"/>
    <n v="0.2"/>
    <x v="2282"/>
  </r>
  <r>
    <n v="4900"/>
    <s v="CA-2013-130484"/>
    <n v="2013"/>
    <d v="2013-08-23T00:00:00"/>
    <d v="2013-08-28T00:00:00"/>
    <s v="Standard Class"/>
    <x v="495"/>
    <s v="Sheri Gordon"/>
    <s v="Consumer"/>
    <x v="0"/>
    <s v="Gresham"/>
    <s v="Oregon"/>
    <n v="97030"/>
    <s v="West"/>
    <s v="OFF-BI-10000088"/>
    <x v="1"/>
    <s v="Binders"/>
    <s v="GBC Imprintable Covers"/>
    <n v="26.352000000000004"/>
    <x v="8"/>
    <n v="0.7"/>
    <x v="4159"/>
  </r>
  <r>
    <n v="4901"/>
    <s v="CA-2014-120936"/>
    <n v="2014"/>
    <d v="2014-12-18T00:00:00"/>
    <d v="2014-12-22T00:00:00"/>
    <s v="Standard Class"/>
    <x v="119"/>
    <s v="Christine Abelman"/>
    <s v="Corporate"/>
    <x v="0"/>
    <s v="Anaheim"/>
    <s v="California"/>
    <n v="92804"/>
    <s v="West"/>
    <s v="OFF-ST-10001526"/>
    <x v="1"/>
    <s v="Storage"/>
    <s v="Iceberg Mobile Mega Data/Printer Cart "/>
    <n v="481.32"/>
    <x v="4"/>
    <n v="0"/>
    <x v="2475"/>
  </r>
  <r>
    <n v="4902"/>
    <s v="CA-2014-120936"/>
    <n v="2014"/>
    <d v="2014-12-18T00:00:00"/>
    <d v="2014-12-22T00:00:00"/>
    <s v="Standard Class"/>
    <x v="119"/>
    <s v="Christine Abelman"/>
    <s v="Corporate"/>
    <x v="0"/>
    <s v="Anaheim"/>
    <s v="California"/>
    <n v="92804"/>
    <s v="West"/>
    <s v="OFF-SU-10002557"/>
    <x v="1"/>
    <s v="Supplies"/>
    <s v="Fiskars Spring-Action Scissors"/>
    <n v="13.98"/>
    <x v="7"/>
    <n v="0"/>
    <x v="4160"/>
  </r>
  <r>
    <n v="4903"/>
    <s v="CA-2014-110884"/>
    <n v="2014"/>
    <d v="2014-03-08T00:00:00"/>
    <d v="2014-03-13T00:00:00"/>
    <s v="Standard Class"/>
    <x v="129"/>
    <s v="Shahid Hopkins"/>
    <s v="Consumer"/>
    <x v="0"/>
    <s v="New York City"/>
    <s v="New York"/>
    <n v="10035"/>
    <s v="East"/>
    <s v="OFF-BI-10003669"/>
    <x v="1"/>
    <s v="Binders"/>
    <s v="3M Organizer Strips"/>
    <n v="25.92"/>
    <x v="5"/>
    <n v="0.2"/>
    <x v="1446"/>
  </r>
  <r>
    <n v="4904"/>
    <s v="CA-2014-110884"/>
    <n v="2014"/>
    <d v="2014-03-08T00:00:00"/>
    <d v="2014-03-13T00:00:00"/>
    <s v="Standard Class"/>
    <x v="129"/>
    <s v="Shahid Hopkins"/>
    <s v="Consumer"/>
    <x v="0"/>
    <s v="New York City"/>
    <s v="New York"/>
    <n v="10035"/>
    <s v="East"/>
    <s v="OFF-LA-10003510"/>
    <x v="1"/>
    <s v="Labels"/>
    <s v="Avery 4027 File Folder Labels for Dot Matrix Printers, 5000 Labels per Box, White"/>
    <n v="91.59"/>
    <x v="1"/>
    <n v="0"/>
    <x v="4161"/>
  </r>
  <r>
    <n v="4905"/>
    <s v="US-2011-161613"/>
    <n v="2011"/>
    <d v="2011-12-01T00:00:00"/>
    <d v="2011-12-03T00:00:00"/>
    <s v="Second Class"/>
    <x v="204"/>
    <s v="Matt Connell"/>
    <s v="Corporate"/>
    <x v="0"/>
    <s v="Houston"/>
    <s v="Texas"/>
    <n v="77070"/>
    <s v="Central"/>
    <s v="FUR-CH-10003746"/>
    <x v="0"/>
    <s v="Chairs"/>
    <s v="Hon 4070 Series Pagoda Round Back Stacking Chairs"/>
    <n v="674.05799999999999"/>
    <x v="1"/>
    <n v="0.3"/>
    <x v="4162"/>
  </r>
  <r>
    <n v="4906"/>
    <s v="US-2011-146353"/>
    <n v="2011"/>
    <d v="2011-10-14T00:00:00"/>
    <d v="2011-10-16T00:00:00"/>
    <s v="Second Class"/>
    <x v="531"/>
    <s v="Jim Epp"/>
    <s v="Corporate"/>
    <x v="0"/>
    <s v="Concord"/>
    <s v="New Hampshire"/>
    <n v="3301"/>
    <s v="East"/>
    <s v="OFF-BI-10003476"/>
    <x v="1"/>
    <s v="Binders"/>
    <s v="Avery Metallic Poly Binders"/>
    <n v="22.92"/>
    <x v="4"/>
    <n v="0"/>
    <x v="4163"/>
  </r>
  <r>
    <n v="4907"/>
    <s v="US-2011-146353"/>
    <n v="2011"/>
    <d v="2011-10-14T00:00:00"/>
    <d v="2011-10-16T00:00:00"/>
    <s v="Second Class"/>
    <x v="531"/>
    <s v="Jim Epp"/>
    <s v="Corporate"/>
    <x v="0"/>
    <s v="Concord"/>
    <s v="New Hampshire"/>
    <n v="3301"/>
    <s v="East"/>
    <s v="OFF-ST-10001469"/>
    <x v="1"/>
    <s v="Storage"/>
    <s v="Fellowes Bankers Box Recycled Super Stor/Drawer"/>
    <n v="269.89999999999998"/>
    <x v="2"/>
    <n v="0"/>
    <x v="4164"/>
  </r>
  <r>
    <n v="4908"/>
    <s v="CA-2011-133809"/>
    <n v="2011"/>
    <d v="2011-11-18T00:00:00"/>
    <d v="2011-11-23T00:00:00"/>
    <s v="Second Class"/>
    <x v="652"/>
    <s v="MaryBeth Skach"/>
    <s v="Consumer"/>
    <x v="0"/>
    <s v="Fairfield"/>
    <s v="Ohio"/>
    <n v="45014"/>
    <s v="East"/>
    <s v="OFF-BI-10001757"/>
    <x v="1"/>
    <s v="Binders"/>
    <s v="Pressboard Hanging Data Binders for Unburst Sheets"/>
    <n v="11.808000000000002"/>
    <x v="8"/>
    <n v="0.7"/>
    <x v="4165"/>
  </r>
  <r>
    <n v="4909"/>
    <s v="CA-2011-133809"/>
    <n v="2011"/>
    <d v="2011-11-18T00:00:00"/>
    <d v="2011-11-23T00:00:00"/>
    <s v="Second Class"/>
    <x v="652"/>
    <s v="MaryBeth Skach"/>
    <s v="Consumer"/>
    <x v="0"/>
    <s v="Fairfield"/>
    <s v="Ohio"/>
    <n v="45014"/>
    <s v="East"/>
    <s v="TEC-PH-10004875"/>
    <x v="2"/>
    <s v="Phones"/>
    <s v="PNY Rapid USB Car Charger - Black"/>
    <n v="9.5879999999999992"/>
    <x v="0"/>
    <n v="0.4"/>
    <x v="4166"/>
  </r>
  <r>
    <n v="4910"/>
    <s v="CA-2014-127306"/>
    <n v="2014"/>
    <d v="2014-01-15T00:00:00"/>
    <d v="2014-01-19T00:00:00"/>
    <s v="Standard Class"/>
    <x v="3"/>
    <s v="Brosina Hoffman"/>
    <s v="Consumer"/>
    <x v="0"/>
    <s v="Johnson City"/>
    <s v="Tennessee"/>
    <n v="37604"/>
    <s v="South"/>
    <s v="OFF-EN-10001219"/>
    <x v="1"/>
    <s v="Envelopes"/>
    <s v="#10- 4 1/8&quot; x 9 1/2&quot; Security-Tint Envelopes"/>
    <n v="18.335999999999999"/>
    <x v="1"/>
    <n v="0.2"/>
    <x v="4167"/>
  </r>
  <r>
    <n v="4911"/>
    <s v="CA-2014-127306"/>
    <n v="2014"/>
    <d v="2014-01-15T00:00:00"/>
    <d v="2014-01-19T00:00:00"/>
    <s v="Standard Class"/>
    <x v="3"/>
    <s v="Brosina Hoffman"/>
    <s v="Consumer"/>
    <x v="0"/>
    <s v="Johnson City"/>
    <s v="Tennessee"/>
    <n v="37604"/>
    <s v="South"/>
    <s v="OFF-PA-10000019"/>
    <x v="1"/>
    <s v="Paper"/>
    <s v="Xerox 1931"/>
    <n v="36.288000000000011"/>
    <x v="3"/>
    <n v="0.2"/>
    <x v="1683"/>
  </r>
  <r>
    <n v="4912"/>
    <s v="CA-2014-127306"/>
    <n v="2014"/>
    <d v="2014-01-15T00:00:00"/>
    <d v="2014-01-19T00:00:00"/>
    <s v="Standard Class"/>
    <x v="3"/>
    <s v="Brosina Hoffman"/>
    <s v="Consumer"/>
    <x v="0"/>
    <s v="Johnson City"/>
    <s v="Tennessee"/>
    <n v="37604"/>
    <s v="South"/>
    <s v="TEC-PH-10001924"/>
    <x v="2"/>
    <s v="Phones"/>
    <s v="iHome FM Clock Radio with Lightning Dock"/>
    <n v="111.98399999999999"/>
    <x v="0"/>
    <n v="0.2"/>
    <x v="4168"/>
  </r>
  <r>
    <n v="4913"/>
    <s v="CA-2014-127306"/>
    <n v="2014"/>
    <d v="2014-01-15T00:00:00"/>
    <d v="2014-01-19T00:00:00"/>
    <s v="Standard Class"/>
    <x v="3"/>
    <s v="Brosina Hoffman"/>
    <s v="Consumer"/>
    <x v="0"/>
    <s v="Johnson City"/>
    <s v="Tennessee"/>
    <n v="37604"/>
    <s v="South"/>
    <s v="OFF-BI-10002003"/>
    <x v="1"/>
    <s v="Binders"/>
    <s v="Ibico Presentation Index for Binding Systems"/>
    <n v="5.9700000000000006"/>
    <x v="2"/>
    <n v="0.7"/>
    <x v="4169"/>
  </r>
  <r>
    <n v="4914"/>
    <s v="CA-2014-127306"/>
    <n v="2014"/>
    <d v="2014-01-15T00:00:00"/>
    <d v="2014-01-19T00:00:00"/>
    <s v="Standard Class"/>
    <x v="3"/>
    <s v="Brosina Hoffman"/>
    <s v="Consumer"/>
    <x v="0"/>
    <s v="Johnson City"/>
    <s v="Tennessee"/>
    <n v="37604"/>
    <s v="South"/>
    <s v="OFF-BI-10003727"/>
    <x v="1"/>
    <s v="Binders"/>
    <s v="Avery Durable Slant Ring Binders With Label Holder"/>
    <n v="2.508"/>
    <x v="0"/>
    <n v="0.7"/>
    <x v="4170"/>
  </r>
  <r>
    <n v="4915"/>
    <s v="CA-2012-161830"/>
    <n v="2012"/>
    <d v="2012-09-24T00:00:00"/>
    <d v="2012-09-26T00:00:00"/>
    <s v="Second Class"/>
    <x v="250"/>
    <s v="Max Engle"/>
    <s v="Consumer"/>
    <x v="0"/>
    <s v="Seattle"/>
    <s v="Washington"/>
    <n v="98105"/>
    <s v="West"/>
    <s v="OFF-AR-10004042"/>
    <x v="1"/>
    <s v="Art"/>
    <s v="BOSTON Model 1800 Electric Pencil Sharpeners, Putty/Woodgrain"/>
    <n v="35.96"/>
    <x v="0"/>
    <n v="0"/>
    <x v="4171"/>
  </r>
  <r>
    <n v="4916"/>
    <s v="CA-2012-161830"/>
    <n v="2012"/>
    <d v="2012-09-24T00:00:00"/>
    <d v="2012-09-26T00:00:00"/>
    <s v="Second Class"/>
    <x v="250"/>
    <s v="Max Engle"/>
    <s v="Consumer"/>
    <x v="0"/>
    <s v="Seattle"/>
    <s v="Washington"/>
    <n v="98105"/>
    <s v="West"/>
    <s v="OFF-BI-10001097"/>
    <x v="1"/>
    <s v="Binders"/>
    <s v="Avery Hole Reinforcements"/>
    <n v="14.952000000000002"/>
    <x v="1"/>
    <n v="0.2"/>
    <x v="4172"/>
  </r>
  <r>
    <n v="4917"/>
    <s v="CA-2014-163125"/>
    <n v="2014"/>
    <d v="2014-10-10T00:00:00"/>
    <d v="2014-10-12T00:00:00"/>
    <s v="Second Class"/>
    <x v="93"/>
    <s v="Maria Bertelson"/>
    <s v="Consumer"/>
    <x v="0"/>
    <s v="League City"/>
    <s v="Texas"/>
    <n v="77573"/>
    <s v="Central"/>
    <s v="OFF-AR-10004344"/>
    <x v="1"/>
    <s v="Art"/>
    <s v="Bulldog Vacuum Base Pencil Sharpener"/>
    <n v="67.144000000000005"/>
    <x v="3"/>
    <n v="0.2"/>
    <x v="4173"/>
  </r>
  <r>
    <n v="4918"/>
    <s v="CA-2014-163125"/>
    <n v="2014"/>
    <d v="2014-10-10T00:00:00"/>
    <d v="2014-10-12T00:00:00"/>
    <s v="Second Class"/>
    <x v="93"/>
    <s v="Maria Bertelson"/>
    <s v="Consumer"/>
    <x v="0"/>
    <s v="League City"/>
    <s v="Texas"/>
    <n v="77573"/>
    <s v="Central"/>
    <s v="FUR-CH-10001802"/>
    <x v="0"/>
    <s v="Chairs"/>
    <s v="Hon Every-Day Chair Series Swivel Task Chairs"/>
    <n v="254.05799999999999"/>
    <x v="1"/>
    <n v="0.3"/>
    <x v="4174"/>
  </r>
  <r>
    <n v="4919"/>
    <s v="CA-2013-160304"/>
    <n v="2013"/>
    <d v="2013-01-02T00:00:00"/>
    <d v="2013-01-07T00:00:00"/>
    <s v="Standard Class"/>
    <x v="606"/>
    <s v="Brendan Murry"/>
    <s v="Corporate"/>
    <x v="0"/>
    <s v="Gaithersburg"/>
    <s v="Maryland"/>
    <n v="20877"/>
    <s v="East"/>
    <s v="FUR-BO-10004709"/>
    <x v="0"/>
    <s v="Bookcases"/>
    <s v="Bush Westfield Collection Bookcases, Medium Cherry Finish"/>
    <n v="173.94"/>
    <x v="1"/>
    <n v="0"/>
    <x v="4175"/>
  </r>
  <r>
    <n v="4920"/>
    <s v="CA-2013-160304"/>
    <n v="2013"/>
    <d v="2013-01-02T00:00:00"/>
    <d v="2013-01-07T00:00:00"/>
    <s v="Standard Class"/>
    <x v="606"/>
    <s v="Brendan Murry"/>
    <s v="Corporate"/>
    <x v="0"/>
    <s v="Gaithersburg"/>
    <s v="Maryland"/>
    <n v="20877"/>
    <s v="East"/>
    <s v="TEC-PH-10000455"/>
    <x v="2"/>
    <s v="Phones"/>
    <s v="GE 30522EE2"/>
    <n v="231.98"/>
    <x v="0"/>
    <n v="0"/>
    <x v="4176"/>
  </r>
  <r>
    <n v="4921"/>
    <s v="CA-2014-101728"/>
    <n v="2014"/>
    <d v="2014-08-20T00:00:00"/>
    <d v="2014-08-24T00:00:00"/>
    <s v="Standard Class"/>
    <x v="623"/>
    <s v="Sonia Cooley"/>
    <s v="Consumer"/>
    <x v="0"/>
    <s v="Chicago"/>
    <s v="Illinois"/>
    <n v="60653"/>
    <s v="Central"/>
    <s v="OFF-BI-10002393"/>
    <x v="1"/>
    <s v="Binders"/>
    <s v="Binder Posts"/>
    <n v="2.2959999999999994"/>
    <x v="0"/>
    <n v="0.8"/>
    <x v="3882"/>
  </r>
  <r>
    <n v="4922"/>
    <s v="CA-2014-114055"/>
    <n v="2014"/>
    <d v="2014-12-26T00:00:00"/>
    <d v="2014-12-30T00:00:00"/>
    <s v="Second Class"/>
    <x v="414"/>
    <s v="Mick Hernandez"/>
    <s v="Home Office"/>
    <x v="0"/>
    <s v="Huntsville"/>
    <s v="Alabama"/>
    <n v="35810"/>
    <s v="South"/>
    <s v="OFF-PA-10004381"/>
    <x v="1"/>
    <s v="Paper"/>
    <s v="14-7/8 x 11 Blue Bar Computer Printout Paper"/>
    <n v="96.08"/>
    <x v="0"/>
    <n v="0"/>
    <x v="4177"/>
  </r>
  <r>
    <n v="4923"/>
    <s v="CA-2014-114055"/>
    <n v="2014"/>
    <d v="2014-12-26T00:00:00"/>
    <d v="2014-12-30T00:00:00"/>
    <s v="Second Class"/>
    <x v="414"/>
    <s v="Mick Hernandez"/>
    <s v="Home Office"/>
    <x v="0"/>
    <s v="Huntsville"/>
    <s v="Alabama"/>
    <n v="35810"/>
    <s v="South"/>
    <s v="OFF-FA-10003059"/>
    <x v="1"/>
    <s v="Fasteners"/>
    <s v="Assorted Color Push Pins"/>
    <n v="3.62"/>
    <x v="0"/>
    <n v="0"/>
    <x v="4178"/>
  </r>
  <r>
    <n v="4924"/>
    <s v="CA-2014-114055"/>
    <n v="2014"/>
    <d v="2014-12-26T00:00:00"/>
    <d v="2014-12-30T00:00:00"/>
    <s v="Second Class"/>
    <x v="414"/>
    <s v="Mick Hernandez"/>
    <s v="Home Office"/>
    <x v="0"/>
    <s v="Huntsville"/>
    <s v="Alabama"/>
    <n v="35810"/>
    <s v="South"/>
    <s v="OFF-PA-10000994"/>
    <x v="1"/>
    <s v="Paper"/>
    <s v="Xerox 1915"/>
    <n v="629.09999999999991"/>
    <x v="5"/>
    <n v="0"/>
    <x v="3005"/>
  </r>
  <r>
    <n v="4925"/>
    <s v="CA-2014-114055"/>
    <n v="2014"/>
    <d v="2014-12-26T00:00:00"/>
    <d v="2014-12-30T00:00:00"/>
    <s v="Second Class"/>
    <x v="414"/>
    <s v="Mick Hernandez"/>
    <s v="Home Office"/>
    <x v="0"/>
    <s v="Huntsville"/>
    <s v="Alabama"/>
    <n v="35810"/>
    <s v="South"/>
    <s v="TEC-PH-10002890"/>
    <x v="2"/>
    <s v="Phones"/>
    <s v="AT&amp;T 17929 Lendline Telephone"/>
    <n v="90.48"/>
    <x v="0"/>
    <n v="0"/>
    <x v="4179"/>
  </r>
  <r>
    <n v="4926"/>
    <s v="CA-2014-126438"/>
    <n v="2014"/>
    <d v="2014-09-11T00:00:00"/>
    <d v="2014-09-14T00:00:00"/>
    <s v="First Class"/>
    <x v="753"/>
    <s v="Alex Russell"/>
    <s v="Corporate"/>
    <x v="0"/>
    <s v="Lawrence"/>
    <s v="Massachusetts"/>
    <n v="1841"/>
    <s v="East"/>
    <s v="OFF-AR-10003338"/>
    <x v="1"/>
    <s v="Art"/>
    <s v="Eberhard Faber 3 1/2&quot; Golf Pencils"/>
    <n v="14.88"/>
    <x v="0"/>
    <n v="0"/>
    <x v="4180"/>
  </r>
  <r>
    <n v="4927"/>
    <s v="CA-2014-117653"/>
    <n v="2014"/>
    <d v="2014-10-20T00:00:00"/>
    <d v="2014-10-24T00:00:00"/>
    <s v="Standard Class"/>
    <x v="373"/>
    <s v="Mary O'Rourke"/>
    <s v="Consumer"/>
    <x v="0"/>
    <s v="Chicago"/>
    <s v="Illinois"/>
    <n v="60623"/>
    <s v="Central"/>
    <s v="FUR-TA-10003008"/>
    <x v="0"/>
    <s v="Tables"/>
    <s v="Lesro Round Back Collection Coffee Table, End Table"/>
    <n v="91.275000000000006"/>
    <x v="7"/>
    <n v="0.5"/>
    <x v="4181"/>
  </r>
  <r>
    <n v="4928"/>
    <s v="CA-2014-143245"/>
    <n v="2014"/>
    <d v="2014-12-02T00:00:00"/>
    <d v="2014-12-07T00:00:00"/>
    <s v="Standard Class"/>
    <x v="57"/>
    <s v="Alan Dominguez"/>
    <s v="Home Office"/>
    <x v="0"/>
    <s v="Fairfield"/>
    <s v="Connecticut"/>
    <n v="6824"/>
    <s v="East"/>
    <s v="OFF-PA-10001972"/>
    <x v="1"/>
    <s v="Paper"/>
    <s v="Xerox 214"/>
    <n v="19.440000000000001"/>
    <x v="1"/>
    <n v="0"/>
    <x v="551"/>
  </r>
  <r>
    <n v="4929"/>
    <s v="CA-2014-143245"/>
    <n v="2014"/>
    <d v="2014-12-02T00:00:00"/>
    <d v="2014-12-07T00:00:00"/>
    <s v="Standard Class"/>
    <x v="57"/>
    <s v="Alan Dominguez"/>
    <s v="Home Office"/>
    <x v="0"/>
    <s v="Fairfield"/>
    <s v="Connecticut"/>
    <n v="6824"/>
    <s v="East"/>
    <s v="FUR-CH-10000155"/>
    <x v="0"/>
    <s v="Chairs"/>
    <s v="Global Comet Stacking Armless Chair"/>
    <n v="897.15000000000009"/>
    <x v="1"/>
    <n v="0"/>
    <x v="4182"/>
  </r>
  <r>
    <n v="4930"/>
    <s v="US-2011-138828"/>
    <n v="2011"/>
    <d v="2011-09-02T00:00:00"/>
    <d v="2011-09-03T00:00:00"/>
    <s v="First Class"/>
    <x v="44"/>
    <s v="Katherine Ducich"/>
    <s v="Consumer"/>
    <x v="0"/>
    <s v="New York City"/>
    <s v="New York"/>
    <n v="10009"/>
    <s v="East"/>
    <s v="OFF-AR-10000658"/>
    <x v="1"/>
    <s v="Art"/>
    <s v="Newell 324"/>
    <n v="57.75"/>
    <x v="2"/>
    <n v="0"/>
    <x v="4183"/>
  </r>
  <r>
    <n v="4931"/>
    <s v="US-2011-138828"/>
    <n v="2011"/>
    <d v="2011-09-02T00:00:00"/>
    <d v="2011-09-03T00:00:00"/>
    <s v="First Class"/>
    <x v="44"/>
    <s v="Katherine Ducich"/>
    <s v="Consumer"/>
    <x v="0"/>
    <s v="New York City"/>
    <s v="New York"/>
    <n v="10009"/>
    <s v="East"/>
    <s v="OFF-PA-10000349"/>
    <x v="1"/>
    <s v="Paper"/>
    <s v="Staples"/>
    <n v="14.940000000000001"/>
    <x v="1"/>
    <n v="0"/>
    <x v="1961"/>
  </r>
  <r>
    <n v="4932"/>
    <s v="CA-2014-143651"/>
    <n v="2014"/>
    <d v="2014-03-26T00:00:00"/>
    <d v="2014-03-31T00:00:00"/>
    <s v="Standard Class"/>
    <x v="524"/>
    <s v="Filia McAdams"/>
    <s v="Corporate"/>
    <x v="0"/>
    <s v="Seattle"/>
    <s v="Washington"/>
    <n v="98103"/>
    <s v="West"/>
    <s v="OFF-AR-10001446"/>
    <x v="1"/>
    <s v="Art"/>
    <s v="Newell 309"/>
    <n v="23.1"/>
    <x v="0"/>
    <n v="0"/>
    <x v="4184"/>
  </r>
  <r>
    <n v="4933"/>
    <s v="CA-2012-106978"/>
    <n v="2012"/>
    <d v="2012-09-28T00:00:00"/>
    <d v="2012-10-04T00:00:00"/>
    <s v="Standard Class"/>
    <x v="233"/>
    <s v="Zuschuss Carroll"/>
    <s v="Consumer"/>
    <x v="0"/>
    <s v="Aurora"/>
    <s v="Colorado"/>
    <n v="80013"/>
    <s v="West"/>
    <s v="OFF-EN-10004483"/>
    <x v="1"/>
    <s v="Envelopes"/>
    <s v="#10 White Business Envelopes,4 1/8 x 9 1/2"/>
    <n v="12.536000000000001"/>
    <x v="7"/>
    <n v="0.2"/>
    <x v="4185"/>
  </r>
  <r>
    <n v="4934"/>
    <s v="CA-2012-106978"/>
    <n v="2012"/>
    <d v="2012-09-28T00:00:00"/>
    <d v="2012-10-04T00:00:00"/>
    <s v="Standard Class"/>
    <x v="233"/>
    <s v="Zuschuss Carroll"/>
    <s v="Consumer"/>
    <x v="0"/>
    <s v="Aurora"/>
    <s v="Colorado"/>
    <n v="80013"/>
    <s v="West"/>
    <s v="OFF-BI-10002012"/>
    <x v="1"/>
    <s v="Binders"/>
    <s v="Wilson Jones Easy Flow II Sheet Lifters"/>
    <n v="1.0800000000000003"/>
    <x v="0"/>
    <n v="0.7"/>
    <x v="918"/>
  </r>
  <r>
    <n v="4935"/>
    <s v="CA-2012-106978"/>
    <n v="2012"/>
    <d v="2012-09-28T00:00:00"/>
    <d v="2012-10-04T00:00:00"/>
    <s v="Standard Class"/>
    <x v="233"/>
    <s v="Zuschuss Carroll"/>
    <s v="Consumer"/>
    <x v="0"/>
    <s v="Aurora"/>
    <s v="Colorado"/>
    <n v="80013"/>
    <s v="West"/>
    <s v="OFF-FA-10003021"/>
    <x v="1"/>
    <s v="Fasteners"/>
    <s v="Staples"/>
    <n v="4.5120000000000005"/>
    <x v="1"/>
    <n v="0.2"/>
    <x v="4186"/>
  </r>
  <r>
    <n v="4936"/>
    <s v="CA-2012-155124"/>
    <n v="2012"/>
    <d v="2012-03-15T00:00:00"/>
    <d v="2012-03-21T00:00:00"/>
    <s v="Standard Class"/>
    <x v="754"/>
    <s v="Karen Seio"/>
    <s v="Corporate"/>
    <x v="0"/>
    <s v="Lehi"/>
    <s v="Utah"/>
    <n v="84043"/>
    <s v="West"/>
    <s v="TEC-PH-10003356"/>
    <x v="2"/>
    <s v="Phones"/>
    <s v="SmartStand Mobile Device Holder, Assorted Colors"/>
    <n v="16.776000000000003"/>
    <x v="1"/>
    <n v="0.2"/>
    <x v="4187"/>
  </r>
  <r>
    <n v="4937"/>
    <s v="CA-2014-150931"/>
    <n v="2014"/>
    <d v="2014-01-07T00:00:00"/>
    <d v="2014-01-14T00:00:00"/>
    <s v="Standard Class"/>
    <x v="503"/>
    <s v="Dennis Pardue"/>
    <s v="Home Office"/>
    <x v="0"/>
    <s v="Tuscaloosa"/>
    <s v="Alabama"/>
    <n v="35401"/>
    <s v="South"/>
    <s v="OFF-BI-10004728"/>
    <x v="1"/>
    <s v="Binders"/>
    <s v="Wilson Jones Turn Tabs Binder Tool for Ring Binders"/>
    <n v="33.74"/>
    <x v="3"/>
    <n v="0"/>
    <x v="4188"/>
  </r>
  <r>
    <n v="4938"/>
    <s v="CA-2011-157147"/>
    <n v="2011"/>
    <d v="2011-01-14T00:00:00"/>
    <d v="2011-01-19T00:00:00"/>
    <s v="Standard Class"/>
    <x v="205"/>
    <s v="Brian Dahlen"/>
    <s v="Consumer"/>
    <x v="0"/>
    <s v="San Francisco"/>
    <s v="California"/>
    <n v="94109"/>
    <s v="West"/>
    <s v="OFF-ST-10000078"/>
    <x v="1"/>
    <s v="Storage"/>
    <s v="Tennsco 6- and 18-Compartment Lockers"/>
    <n v="1325.8500000000001"/>
    <x v="2"/>
    <n v="0"/>
    <x v="2400"/>
  </r>
  <r>
    <n v="4939"/>
    <s v="CA-2011-157147"/>
    <n v="2011"/>
    <d v="2011-01-14T00:00:00"/>
    <d v="2011-01-19T00:00:00"/>
    <s v="Standard Class"/>
    <x v="205"/>
    <s v="Brian Dahlen"/>
    <s v="Consumer"/>
    <x v="0"/>
    <s v="San Francisco"/>
    <s v="California"/>
    <n v="94109"/>
    <s v="West"/>
    <s v="FUR-BO-10003034"/>
    <x v="0"/>
    <s v="Bookcases"/>
    <s v="O'Sullivan Elevations Bookcase, Cherry Finish"/>
    <n v="333.99899999999997"/>
    <x v="1"/>
    <n v="0.15"/>
    <x v="4189"/>
  </r>
  <r>
    <n v="4940"/>
    <s v="CA-2011-157147"/>
    <n v="2011"/>
    <d v="2011-01-14T00:00:00"/>
    <d v="2011-01-19T00:00:00"/>
    <s v="Standard Class"/>
    <x v="205"/>
    <s v="Brian Dahlen"/>
    <s v="Consumer"/>
    <x v="0"/>
    <s v="San Francisco"/>
    <s v="California"/>
    <n v="94109"/>
    <s v="West"/>
    <s v="OFF-AR-10003514"/>
    <x v="1"/>
    <s v="Art"/>
    <s v="4009 Highlighters by Sanford"/>
    <n v="19.899999999999999"/>
    <x v="2"/>
    <n v="0"/>
    <x v="191"/>
  </r>
  <r>
    <n v="4941"/>
    <s v="CA-2012-156482"/>
    <n v="2012"/>
    <d v="2012-02-06T00:00:00"/>
    <d v="2012-02-13T00:00:00"/>
    <s v="Standard Class"/>
    <x v="582"/>
    <s v="Ivan Liston"/>
    <s v="Consumer"/>
    <x v="0"/>
    <s v="Wilmington"/>
    <s v="Delaware"/>
    <n v="19805"/>
    <s v="East"/>
    <s v="FUR-CH-10001708"/>
    <x v="0"/>
    <s v="Chairs"/>
    <s v="Office Star - Contemporary Swivel Chair with Padded Adjustable Arms and Flex Back"/>
    <n v="1268.82"/>
    <x v="6"/>
    <n v="0"/>
    <x v="4190"/>
  </r>
  <r>
    <n v="4942"/>
    <s v="CA-2012-156482"/>
    <n v="2012"/>
    <d v="2012-02-06T00:00:00"/>
    <d v="2012-02-13T00:00:00"/>
    <s v="Standard Class"/>
    <x v="582"/>
    <s v="Ivan Liston"/>
    <s v="Consumer"/>
    <x v="0"/>
    <s v="Wilmington"/>
    <s v="Delaware"/>
    <n v="19805"/>
    <s v="East"/>
    <s v="FUR-BO-10002598"/>
    <x v="0"/>
    <s v="Bookcases"/>
    <s v="Hon Metal Bookcases, Putty"/>
    <n v="283.92"/>
    <x v="4"/>
    <n v="0"/>
    <x v="4191"/>
  </r>
  <r>
    <n v="4943"/>
    <s v="CA-2012-156482"/>
    <n v="2012"/>
    <d v="2012-02-06T00:00:00"/>
    <d v="2012-02-13T00:00:00"/>
    <s v="Standard Class"/>
    <x v="582"/>
    <s v="Ivan Liston"/>
    <s v="Consumer"/>
    <x v="0"/>
    <s v="Wilmington"/>
    <s v="Delaware"/>
    <n v="19805"/>
    <s v="East"/>
    <s v="OFF-AR-10001022"/>
    <x v="1"/>
    <s v="Art"/>
    <s v="SANFORD Liquid Accent Tank-Style Highlighters"/>
    <n v="5.68"/>
    <x v="0"/>
    <n v="0"/>
    <x v="1145"/>
  </r>
  <r>
    <n v="4944"/>
    <s v="CA-2014-106782"/>
    <n v="2014"/>
    <d v="2014-12-22T00:00:00"/>
    <d v="2014-12-28T00:00:00"/>
    <s v="Standard Class"/>
    <x v="431"/>
    <s v="Liz Preis"/>
    <s v="Consumer"/>
    <x v="0"/>
    <s v="Lafayette"/>
    <s v="Indiana"/>
    <n v="47905"/>
    <s v="Central"/>
    <s v="OFF-ST-10004459"/>
    <x v="1"/>
    <s v="Storage"/>
    <s v="Tennsco Single-Tier Lockers"/>
    <n v="375.34"/>
    <x v="7"/>
    <n v="0"/>
    <x v="2864"/>
  </r>
  <r>
    <n v="4945"/>
    <s v="CA-2013-151372"/>
    <n v="2013"/>
    <d v="2013-09-06T00:00:00"/>
    <d v="2013-09-07T00:00:00"/>
    <s v="First Class"/>
    <x v="98"/>
    <s v="Joseph Holt"/>
    <s v="Consumer"/>
    <x v="0"/>
    <s v="Redondo Beach"/>
    <s v="California"/>
    <n v="90278"/>
    <s v="West"/>
    <s v="OFF-PA-10004381"/>
    <x v="1"/>
    <s v="Paper"/>
    <s v="14-7/8 x 11 Blue Bar Computer Printout Paper"/>
    <n v="96.08"/>
    <x v="0"/>
    <n v="0"/>
    <x v="4177"/>
  </r>
  <r>
    <n v="4946"/>
    <s v="CA-2013-151372"/>
    <n v="2013"/>
    <d v="2013-09-06T00:00:00"/>
    <d v="2013-09-07T00:00:00"/>
    <s v="First Class"/>
    <x v="98"/>
    <s v="Joseph Holt"/>
    <s v="Consumer"/>
    <x v="0"/>
    <s v="Redondo Beach"/>
    <s v="California"/>
    <n v="90278"/>
    <s v="West"/>
    <s v="OFF-BI-10000050"/>
    <x v="1"/>
    <s v="Binders"/>
    <s v="Angle-D Binders with Locking Rings, Label Holders"/>
    <n v="11.68"/>
    <x v="0"/>
    <n v="0.2"/>
    <x v="4192"/>
  </r>
  <r>
    <n v="4947"/>
    <s v="CA-2013-151372"/>
    <n v="2013"/>
    <d v="2013-09-06T00:00:00"/>
    <d v="2013-09-07T00:00:00"/>
    <s v="First Class"/>
    <x v="98"/>
    <s v="Joseph Holt"/>
    <s v="Consumer"/>
    <x v="0"/>
    <s v="Redondo Beach"/>
    <s v="California"/>
    <n v="90278"/>
    <s v="West"/>
    <s v="OFF-FA-10000304"/>
    <x v="1"/>
    <s v="Fasteners"/>
    <s v="Advantus Push Pins"/>
    <n v="4.3600000000000003"/>
    <x v="0"/>
    <n v="0"/>
    <x v="4193"/>
  </r>
  <r>
    <n v="4948"/>
    <s v="CA-2011-102085"/>
    <n v="2011"/>
    <d v="2011-10-04T00:00:00"/>
    <d v="2011-10-09T00:00:00"/>
    <s v="Standard Class"/>
    <x v="557"/>
    <s v="Joy Daniels"/>
    <s v="Consumer"/>
    <x v="0"/>
    <s v="Seattle"/>
    <s v="Washington"/>
    <n v="98115"/>
    <s v="West"/>
    <s v="OFF-LA-10002475"/>
    <x v="1"/>
    <s v="Labels"/>
    <s v="Avery 519"/>
    <n v="29.24"/>
    <x v="4"/>
    <n v="0"/>
    <x v="4194"/>
  </r>
  <r>
    <n v="4949"/>
    <s v="CA-2014-107125"/>
    <n v="2014"/>
    <d v="2014-11-28T00:00:00"/>
    <d v="2014-12-03T00:00:00"/>
    <s v="Standard Class"/>
    <x v="217"/>
    <s v="Bill Donatelli"/>
    <s v="Consumer"/>
    <x v="0"/>
    <s v="Los Angeles"/>
    <s v="California"/>
    <n v="90045"/>
    <s v="West"/>
    <s v="OFF-BI-10001989"/>
    <x v="1"/>
    <s v="Binders"/>
    <s v="Premium Transparent Presentation Covers by GBC"/>
    <n v="117.48800000000001"/>
    <x v="3"/>
    <n v="0.2"/>
    <x v="4195"/>
  </r>
  <r>
    <n v="4950"/>
    <s v="CA-2014-107125"/>
    <n v="2014"/>
    <d v="2014-11-28T00:00:00"/>
    <d v="2014-12-03T00:00:00"/>
    <s v="Standard Class"/>
    <x v="217"/>
    <s v="Bill Donatelli"/>
    <s v="Consumer"/>
    <x v="0"/>
    <s v="Los Angeles"/>
    <s v="California"/>
    <n v="90045"/>
    <s v="West"/>
    <s v="FUR-FU-10000732"/>
    <x v="0"/>
    <s v="Furnishings"/>
    <s v="Eldon 200 Class Desk Accessories"/>
    <n v="18.84"/>
    <x v="1"/>
    <n v="0"/>
    <x v="619"/>
  </r>
  <r>
    <n v="4951"/>
    <s v="CA-2013-125815"/>
    <n v="2013"/>
    <d v="2013-10-29T00:00:00"/>
    <d v="2013-11-02T00:00:00"/>
    <s v="Second Class"/>
    <x v="658"/>
    <s v="Denise Leinenbach"/>
    <s v="Consumer"/>
    <x v="0"/>
    <s v="New York City"/>
    <s v="New York"/>
    <n v="10009"/>
    <s v="East"/>
    <s v="OFF-AR-10004441"/>
    <x v="1"/>
    <s v="Art"/>
    <s v="BIC Brite Liner Highlighters"/>
    <n v="12.419999999999998"/>
    <x v="1"/>
    <n v="0"/>
    <x v="1878"/>
  </r>
  <r>
    <n v="4952"/>
    <s v="CA-2012-144190"/>
    <n v="2012"/>
    <d v="2012-06-09T00:00:00"/>
    <d v="2012-06-13T00:00:00"/>
    <s v="Standard Class"/>
    <x v="720"/>
    <s v="Nathan Cano"/>
    <s v="Consumer"/>
    <x v="0"/>
    <s v="Royal Oak"/>
    <s v="Michigan"/>
    <n v="48073"/>
    <s v="Central"/>
    <s v="OFF-PA-10000304"/>
    <x v="1"/>
    <s v="Paper"/>
    <s v="Xerox 1995"/>
    <n v="12.96"/>
    <x v="0"/>
    <n v="0"/>
    <x v="91"/>
  </r>
  <r>
    <n v="4953"/>
    <s v="CA-2014-117926"/>
    <n v="2014"/>
    <d v="2014-12-09T00:00:00"/>
    <d v="2014-12-13T00:00:00"/>
    <s v="Second Class"/>
    <x v="127"/>
    <s v="Alan Schoenberger"/>
    <s v="Corporate"/>
    <x v="0"/>
    <s v="San Francisco"/>
    <s v="California"/>
    <n v="94109"/>
    <s v="West"/>
    <s v="OFF-AP-10002670"/>
    <x v="1"/>
    <s v="Appliances"/>
    <s v="Belkin 8-Outlet Premiere SurgeMaster II Surge Protectors"/>
    <n v="69.48"/>
    <x v="7"/>
    <n v="0"/>
    <x v="4196"/>
  </r>
  <r>
    <n v="4954"/>
    <s v="CA-2012-153906"/>
    <n v="2012"/>
    <d v="2012-03-16T00:00:00"/>
    <d v="2012-03-20T00:00:00"/>
    <s v="Standard Class"/>
    <x v="99"/>
    <s v="Michael Stewart"/>
    <s v="Corporate"/>
    <x v="0"/>
    <s v="New York City"/>
    <s v="New York"/>
    <n v="10009"/>
    <s v="East"/>
    <s v="TEC-PH-10001527"/>
    <x v="2"/>
    <s v="Phones"/>
    <s v="Plantronics MX500i Earset"/>
    <n v="85.9"/>
    <x v="0"/>
    <n v="0"/>
    <x v="4197"/>
  </r>
  <r>
    <n v="4955"/>
    <s v="CA-2011-160262"/>
    <n v="2011"/>
    <d v="2011-06-09T00:00:00"/>
    <d v="2011-06-13T00:00:00"/>
    <s v="Second Class"/>
    <x v="131"/>
    <s v="Thomas Seio"/>
    <s v="Corporate"/>
    <x v="0"/>
    <s v="North Las Vegas"/>
    <s v="Nevada"/>
    <n v="89031"/>
    <s v="West"/>
    <s v="OFF-AR-10002335"/>
    <x v="1"/>
    <s v="Art"/>
    <s v="DIXON Oriole Pencils"/>
    <n v="18.060000000000002"/>
    <x v="3"/>
    <n v="0"/>
    <x v="4198"/>
  </r>
  <r>
    <n v="4956"/>
    <s v="CA-2011-160262"/>
    <n v="2011"/>
    <d v="2011-06-09T00:00:00"/>
    <d v="2011-06-13T00:00:00"/>
    <s v="Second Class"/>
    <x v="131"/>
    <s v="Thomas Seio"/>
    <s v="Corporate"/>
    <x v="0"/>
    <s v="North Las Vegas"/>
    <s v="Nevada"/>
    <n v="89031"/>
    <s v="West"/>
    <s v="OFF-PA-10003641"/>
    <x v="1"/>
    <s v="Paper"/>
    <s v="Xerox 1909"/>
    <n v="79.14"/>
    <x v="1"/>
    <n v="0"/>
    <x v="1264"/>
  </r>
  <r>
    <n v="4957"/>
    <s v="CA-2011-160262"/>
    <n v="2011"/>
    <d v="2011-06-09T00:00:00"/>
    <d v="2011-06-13T00:00:00"/>
    <s v="Second Class"/>
    <x v="131"/>
    <s v="Thomas Seio"/>
    <s v="Corporate"/>
    <x v="0"/>
    <s v="North Las Vegas"/>
    <s v="Nevada"/>
    <n v="89031"/>
    <s v="West"/>
    <s v="FUR-FU-10002685"/>
    <x v="0"/>
    <s v="Furnishings"/>
    <s v="Executive Impressions 13-1/2&quot; Indoor/Outdoor Wall Clock"/>
    <n v="37.4"/>
    <x v="0"/>
    <n v="0"/>
    <x v="4199"/>
  </r>
  <r>
    <n v="4958"/>
    <s v="CA-2012-127607"/>
    <n v="2012"/>
    <d v="2012-03-20T00:00:00"/>
    <d v="2012-03-26T00:00:00"/>
    <s v="Standard Class"/>
    <x v="300"/>
    <s v="Joe Kamberova"/>
    <s v="Consumer"/>
    <x v="0"/>
    <s v="Carrollton"/>
    <s v="Texas"/>
    <n v="75007"/>
    <s v="Central"/>
    <s v="OFF-BI-10001308"/>
    <x v="1"/>
    <s v="Binders"/>
    <s v="GBC Standard Plastic Binding Systems' Combs"/>
    <n v="2.5119999999999996"/>
    <x v="0"/>
    <n v="0.8"/>
    <x v="4200"/>
  </r>
  <r>
    <n v="4959"/>
    <s v="CA-2012-127607"/>
    <n v="2012"/>
    <d v="2012-03-20T00:00:00"/>
    <d v="2012-03-26T00:00:00"/>
    <s v="Standard Class"/>
    <x v="300"/>
    <s v="Joe Kamberova"/>
    <s v="Consumer"/>
    <x v="0"/>
    <s v="Carrollton"/>
    <s v="Texas"/>
    <n v="75007"/>
    <s v="Central"/>
    <s v="OFF-FA-10003485"/>
    <x v="1"/>
    <s v="Fasteners"/>
    <s v="Staples"/>
    <n v="18.864000000000001"/>
    <x v="6"/>
    <n v="0.2"/>
    <x v="4201"/>
  </r>
  <r>
    <n v="4960"/>
    <s v="CA-2013-166226"/>
    <n v="2013"/>
    <d v="2013-11-19T00:00:00"/>
    <d v="2013-11-23T00:00:00"/>
    <s v="Standard Class"/>
    <x v="426"/>
    <s v="Tracy Collins"/>
    <s v="Home Office"/>
    <x v="0"/>
    <s v="Los Angeles"/>
    <s v="California"/>
    <n v="90008"/>
    <s v="West"/>
    <s v="TEC-PH-10003357"/>
    <x v="2"/>
    <s v="Phones"/>
    <s v="Grandstream GXP2100 Mainstream Business Phone"/>
    <n v="61.192"/>
    <x v="7"/>
    <n v="0.2"/>
    <x v="4202"/>
  </r>
  <r>
    <n v="4961"/>
    <s v="CA-2013-166226"/>
    <n v="2013"/>
    <d v="2013-11-19T00:00:00"/>
    <d v="2013-11-23T00:00:00"/>
    <s v="Standard Class"/>
    <x v="426"/>
    <s v="Tracy Collins"/>
    <s v="Home Office"/>
    <x v="0"/>
    <s v="Los Angeles"/>
    <s v="California"/>
    <n v="90008"/>
    <s v="West"/>
    <s v="OFF-AP-10002867"/>
    <x v="1"/>
    <s v="Appliances"/>
    <s v="Fellowes Command Center 5-outlet power strip"/>
    <n v="67.84"/>
    <x v="7"/>
    <n v="0"/>
    <x v="4203"/>
  </r>
  <r>
    <n v="4962"/>
    <s v="CA-2011-156587"/>
    <n v="2011"/>
    <d v="2011-03-07T00:00:00"/>
    <d v="2011-03-08T00:00:00"/>
    <s v="First Class"/>
    <x v="755"/>
    <s v="Aaron Bergman"/>
    <s v="Consumer"/>
    <x v="0"/>
    <s v="Seattle"/>
    <s v="Washington"/>
    <n v="98103"/>
    <s v="West"/>
    <s v="FUR-CH-10004477"/>
    <x v="0"/>
    <s v="Chairs"/>
    <s v="Global Push Button Manager's Chair, Indigo"/>
    <n v="48.712000000000003"/>
    <x v="7"/>
    <n v="0.2"/>
    <x v="4204"/>
  </r>
  <r>
    <n v="4963"/>
    <s v="CA-2011-156587"/>
    <n v="2011"/>
    <d v="2011-03-07T00:00:00"/>
    <d v="2011-03-08T00:00:00"/>
    <s v="First Class"/>
    <x v="755"/>
    <s v="Aaron Bergman"/>
    <s v="Consumer"/>
    <x v="0"/>
    <s v="Seattle"/>
    <s v="Washington"/>
    <n v="98103"/>
    <s v="West"/>
    <s v="OFF-AR-10001427"/>
    <x v="1"/>
    <s v="Art"/>
    <s v="Newell 330"/>
    <n v="17.940000000000001"/>
    <x v="1"/>
    <n v="0"/>
    <x v="4205"/>
  </r>
  <r>
    <n v="4964"/>
    <s v="CA-2011-156587"/>
    <n v="2011"/>
    <d v="2011-03-07T00:00:00"/>
    <d v="2011-03-08T00:00:00"/>
    <s v="First Class"/>
    <x v="755"/>
    <s v="Aaron Bergman"/>
    <s v="Consumer"/>
    <x v="0"/>
    <s v="Seattle"/>
    <s v="Washington"/>
    <n v="98103"/>
    <s v="West"/>
    <s v="OFF-ST-10002344"/>
    <x v="1"/>
    <s v="Storage"/>
    <s v="Carina 42&quot;Hx23 3/4&quot;W Media Storage Unit"/>
    <n v="242.94"/>
    <x v="1"/>
    <n v="0"/>
    <x v="2763"/>
  </r>
  <r>
    <n v="4965"/>
    <s v="CA-2013-141180"/>
    <n v="2013"/>
    <d v="2013-05-16T00:00:00"/>
    <d v="2013-05-20T00:00:00"/>
    <s v="Second Class"/>
    <x v="24"/>
    <s v="Darren Powers"/>
    <s v="Consumer"/>
    <x v="0"/>
    <s v="Fort Lauderdale"/>
    <s v="Florida"/>
    <n v="33311"/>
    <s v="South"/>
    <s v="OFF-BI-10000301"/>
    <x v="1"/>
    <s v="Binders"/>
    <s v="GBC Instant Report Kit"/>
    <n v="7.7640000000000011"/>
    <x v="4"/>
    <n v="0.7"/>
    <x v="4206"/>
  </r>
  <r>
    <n v="4966"/>
    <s v="CA-2012-109708"/>
    <n v="2012"/>
    <d v="2012-05-25T00:00:00"/>
    <d v="2012-05-28T00:00:00"/>
    <s v="Second Class"/>
    <x v="388"/>
    <s v="Craig Yedwab"/>
    <s v="Corporate"/>
    <x v="0"/>
    <s v="Columbia"/>
    <s v="Tennessee"/>
    <n v="38401"/>
    <s v="South"/>
    <s v="TEC-PH-10001944"/>
    <x v="2"/>
    <s v="Phones"/>
    <s v="Wi-Ex zBoost YX540 Cellular Phone Signal Booster"/>
    <n v="467.03999999999996"/>
    <x v="4"/>
    <n v="0.2"/>
    <x v="4207"/>
  </r>
  <r>
    <n v="4967"/>
    <s v="CA-2012-122406"/>
    <n v="2012"/>
    <d v="2012-08-02T00:00:00"/>
    <d v="2012-08-05T00:00:00"/>
    <s v="Second Class"/>
    <x v="534"/>
    <s v="Brad Eason"/>
    <s v="Home Office"/>
    <x v="0"/>
    <s v="Providence"/>
    <s v="Rhode Island"/>
    <n v="2908"/>
    <s v="East"/>
    <s v="TEC-PH-10001527"/>
    <x v="2"/>
    <s v="Phones"/>
    <s v="Plantronics MX500i Earset"/>
    <n v="128.85000000000002"/>
    <x v="1"/>
    <n v="0"/>
    <x v="4208"/>
  </r>
  <r>
    <n v="4968"/>
    <s v="CA-2012-122406"/>
    <n v="2012"/>
    <d v="2012-08-02T00:00:00"/>
    <d v="2012-08-05T00:00:00"/>
    <s v="Second Class"/>
    <x v="534"/>
    <s v="Brad Eason"/>
    <s v="Home Office"/>
    <x v="0"/>
    <s v="Providence"/>
    <s v="Rhode Island"/>
    <n v="2908"/>
    <s v="East"/>
    <s v="OFF-PA-10001307"/>
    <x v="1"/>
    <s v="Paper"/>
    <s v="Important Message Pads, 50 4-1/4 x 5-1/2 Forms per Pad"/>
    <n v="8.4"/>
    <x v="0"/>
    <n v="0"/>
    <x v="4209"/>
  </r>
  <r>
    <n v="4969"/>
    <s v="CA-2012-122406"/>
    <n v="2012"/>
    <d v="2012-08-02T00:00:00"/>
    <d v="2012-08-05T00:00:00"/>
    <s v="Second Class"/>
    <x v="534"/>
    <s v="Brad Eason"/>
    <s v="Home Office"/>
    <x v="0"/>
    <s v="Providence"/>
    <s v="Rhode Island"/>
    <n v="2908"/>
    <s v="East"/>
    <s v="TEC-AC-10004571"/>
    <x v="2"/>
    <s v="Accessories"/>
    <s v="Logitech G700s Rechargeable Gaming Mouse"/>
    <n v="199.98"/>
    <x v="0"/>
    <n v="0"/>
    <x v="4210"/>
  </r>
  <r>
    <n v="4970"/>
    <s v="CA-2012-122406"/>
    <n v="2012"/>
    <d v="2012-08-02T00:00:00"/>
    <d v="2012-08-05T00:00:00"/>
    <s v="Second Class"/>
    <x v="534"/>
    <s v="Brad Eason"/>
    <s v="Home Office"/>
    <x v="0"/>
    <s v="Providence"/>
    <s v="Rhode Island"/>
    <n v="2908"/>
    <s v="East"/>
    <s v="FUR-CH-10001973"/>
    <x v="0"/>
    <s v="Chairs"/>
    <s v="Office Star Flex Back Scooter Chair with White Frame"/>
    <n v="110.98"/>
    <x v="7"/>
    <n v="0"/>
    <x v="4211"/>
  </r>
  <r>
    <n v="4971"/>
    <s v="US-2013-153815"/>
    <n v="2013"/>
    <d v="2013-11-07T00:00:00"/>
    <d v="2013-11-10T00:00:00"/>
    <s v="First Class"/>
    <x v="126"/>
    <s v="Kelly Lampkin"/>
    <s v="Corporate"/>
    <x v="0"/>
    <s v="Jacksonville"/>
    <s v="Florida"/>
    <n v="32216"/>
    <s v="South"/>
    <s v="FUR-CH-10000513"/>
    <x v="0"/>
    <s v="Chairs"/>
    <s v="High-Back Leather Manager's Chair"/>
    <n v="207.98400000000004"/>
    <x v="0"/>
    <n v="0.2"/>
    <x v="4212"/>
  </r>
  <r>
    <n v="4972"/>
    <s v="US-2013-153815"/>
    <n v="2013"/>
    <d v="2013-11-07T00:00:00"/>
    <d v="2013-11-10T00:00:00"/>
    <s v="First Class"/>
    <x v="126"/>
    <s v="Kelly Lampkin"/>
    <s v="Corporate"/>
    <x v="0"/>
    <s v="Jacksonville"/>
    <s v="Florida"/>
    <n v="32216"/>
    <s v="South"/>
    <s v="OFF-PA-10002421"/>
    <x v="1"/>
    <s v="Paper"/>
    <s v="Embossed Ink Jet Note Cards"/>
    <n v="36.112000000000002"/>
    <x v="0"/>
    <n v="0.2"/>
    <x v="4213"/>
  </r>
  <r>
    <n v="4973"/>
    <s v="US-2013-153815"/>
    <n v="2013"/>
    <d v="2013-11-07T00:00:00"/>
    <d v="2013-11-10T00:00:00"/>
    <s v="First Class"/>
    <x v="126"/>
    <s v="Kelly Lampkin"/>
    <s v="Corporate"/>
    <x v="0"/>
    <s v="Jacksonville"/>
    <s v="Florida"/>
    <n v="32216"/>
    <s v="South"/>
    <s v="FUR-FU-10004090"/>
    <x v="0"/>
    <s v="Furnishings"/>
    <s v="Executive Impressions 14&quot; Contract Wall Clock"/>
    <n v="35.568000000000005"/>
    <x v="0"/>
    <n v="0.2"/>
    <x v="4214"/>
  </r>
  <r>
    <n v="4974"/>
    <s v="US-2013-153815"/>
    <n v="2013"/>
    <d v="2013-11-07T00:00:00"/>
    <d v="2013-11-10T00:00:00"/>
    <s v="First Class"/>
    <x v="126"/>
    <s v="Kelly Lampkin"/>
    <s v="Corporate"/>
    <x v="0"/>
    <s v="Jacksonville"/>
    <s v="Florida"/>
    <n v="32216"/>
    <s v="South"/>
    <s v="OFF-PA-10004071"/>
    <x v="1"/>
    <s v="Paper"/>
    <s v="Eaton Premium Continuous-Feed Paper, 25% Cotton, Letter Size, White, 1000 Shts/Box"/>
    <n v="88.768000000000001"/>
    <x v="0"/>
    <n v="0.2"/>
    <x v="1764"/>
  </r>
  <r>
    <n v="4975"/>
    <s v="CA-2013-164896"/>
    <n v="2013"/>
    <d v="2013-11-08T00:00:00"/>
    <d v="2013-11-13T00:00:00"/>
    <s v="Standard Class"/>
    <x v="390"/>
    <s v="Penelope Sewall"/>
    <s v="Home Office"/>
    <x v="0"/>
    <s v="Oceanside"/>
    <s v="California"/>
    <n v="92054"/>
    <s v="West"/>
    <s v="OFF-PA-10002246"/>
    <x v="1"/>
    <s v="Paper"/>
    <s v="Wirebound Four 2-3/4 x 5 Forms per Page, 400 Sets per Book"/>
    <n v="12.9"/>
    <x v="0"/>
    <n v="0"/>
    <x v="4215"/>
  </r>
  <r>
    <n v="4976"/>
    <s v="CA-2012-142202"/>
    <n v="2012"/>
    <d v="2012-09-18T00:00:00"/>
    <d v="2012-09-23T00:00:00"/>
    <s v="Second Class"/>
    <x v="335"/>
    <s v="Justin Ritter"/>
    <s v="Corporate"/>
    <x v="0"/>
    <s v="Jacksonville"/>
    <s v="Florida"/>
    <n v="32216"/>
    <s v="South"/>
    <s v="TEC-AC-10003198"/>
    <x v="2"/>
    <s v="Accessories"/>
    <s v="Enermax Acrylux Wireless Keyboard"/>
    <n v="717.12000000000012"/>
    <x v="6"/>
    <n v="0.2"/>
    <x v="4216"/>
  </r>
  <r>
    <n v="4977"/>
    <s v="CA-2012-165050"/>
    <n v="2012"/>
    <d v="2012-12-07T00:00:00"/>
    <d v="2012-12-09T00:00:00"/>
    <s v="First Class"/>
    <x v="117"/>
    <s v="Alan Hwang"/>
    <s v="Consumer"/>
    <x v="0"/>
    <s v="New York City"/>
    <s v="New York"/>
    <n v="10024"/>
    <s v="East"/>
    <s v="OFF-BI-10001031"/>
    <x v="1"/>
    <s v="Binders"/>
    <s v="Pressboard Data Binders by Wilson Jones"/>
    <n v="21.36"/>
    <x v="2"/>
    <n v="0.2"/>
    <x v="4217"/>
  </r>
  <r>
    <n v="4978"/>
    <s v="CA-2012-165050"/>
    <n v="2012"/>
    <d v="2012-12-07T00:00:00"/>
    <d v="2012-12-09T00:00:00"/>
    <s v="First Class"/>
    <x v="117"/>
    <s v="Alan Hwang"/>
    <s v="Consumer"/>
    <x v="0"/>
    <s v="New York City"/>
    <s v="New York"/>
    <n v="10024"/>
    <s v="East"/>
    <s v="OFF-BI-10003727"/>
    <x v="1"/>
    <s v="Binders"/>
    <s v="Avery Durable Slant Ring Binders With Label Holder"/>
    <n v="6.6879999999999997"/>
    <x v="0"/>
    <n v="0.2"/>
    <x v="4218"/>
  </r>
  <r>
    <n v="4979"/>
    <s v="CA-2012-165050"/>
    <n v="2012"/>
    <d v="2012-12-07T00:00:00"/>
    <d v="2012-12-09T00:00:00"/>
    <s v="First Class"/>
    <x v="117"/>
    <s v="Alan Hwang"/>
    <s v="Consumer"/>
    <x v="0"/>
    <s v="New York City"/>
    <s v="New York"/>
    <n v="10024"/>
    <s v="East"/>
    <s v="TEC-PH-10001336"/>
    <x v="2"/>
    <s v="Phones"/>
    <s v="Digium D40 VoIP phone"/>
    <n v="773.94"/>
    <x v="5"/>
    <n v="0"/>
    <x v="4219"/>
  </r>
  <r>
    <n v="4980"/>
    <s v="US-2013-131114"/>
    <n v="2013"/>
    <d v="2013-12-10T00:00:00"/>
    <d v="2013-12-14T00:00:00"/>
    <s v="Second Class"/>
    <x v="338"/>
    <s v="Rob Williams"/>
    <s v="Corporate"/>
    <x v="0"/>
    <s v="Chicago"/>
    <s v="Illinois"/>
    <n v="60610"/>
    <s v="Central"/>
    <s v="OFF-SU-10001664"/>
    <x v="1"/>
    <s v="Supplies"/>
    <s v="Acme Office Executive Series Stainless Steel Trimmers"/>
    <n v="20.568000000000001"/>
    <x v="1"/>
    <n v="0.2"/>
    <x v="4220"/>
  </r>
  <r>
    <n v="4981"/>
    <s v="US-2013-131114"/>
    <n v="2013"/>
    <d v="2013-12-10T00:00:00"/>
    <d v="2013-12-14T00:00:00"/>
    <s v="Second Class"/>
    <x v="338"/>
    <s v="Rob Williams"/>
    <s v="Corporate"/>
    <x v="0"/>
    <s v="Chicago"/>
    <s v="Illinois"/>
    <n v="60610"/>
    <s v="Central"/>
    <s v="OFF-AP-10003971"/>
    <x v="1"/>
    <s v="Appliances"/>
    <s v="Belkin 6 Outlet Metallic Surge Strip"/>
    <n v="4.355999999999999"/>
    <x v="0"/>
    <n v="0.8"/>
    <x v="4221"/>
  </r>
  <r>
    <n v="4982"/>
    <s v="US-2013-131114"/>
    <n v="2013"/>
    <d v="2013-12-10T00:00:00"/>
    <d v="2013-12-14T00:00:00"/>
    <s v="Second Class"/>
    <x v="338"/>
    <s v="Rob Williams"/>
    <s v="Corporate"/>
    <x v="0"/>
    <s v="Chicago"/>
    <s v="Illinois"/>
    <n v="60610"/>
    <s v="Central"/>
    <s v="TEC-AC-10000199"/>
    <x v="2"/>
    <s v="Accessories"/>
    <s v="Kingston Digital DataTraveler 8GB USB 2.0"/>
    <n v="19.040000000000003"/>
    <x v="4"/>
    <n v="0.2"/>
    <x v="3586"/>
  </r>
  <r>
    <n v="4983"/>
    <s v="CA-2011-160066"/>
    <n v="2011"/>
    <d v="2011-11-16T00:00:00"/>
    <d v="2011-11-22T00:00:00"/>
    <s v="Standard Class"/>
    <x v="340"/>
    <s v="Adam Hart"/>
    <s v="Corporate"/>
    <x v="0"/>
    <s v="Huntington Beach"/>
    <s v="California"/>
    <n v="92646"/>
    <s v="West"/>
    <s v="OFF-LA-10001045"/>
    <x v="1"/>
    <s v="Labels"/>
    <s v="Permanent Self-Adhesive File Folder Labels for Typewriters by Universal"/>
    <n v="5.22"/>
    <x v="0"/>
    <n v="0"/>
    <x v="4222"/>
  </r>
  <r>
    <n v="4984"/>
    <s v="CA-2013-109925"/>
    <n v="2013"/>
    <d v="2013-11-07T00:00:00"/>
    <d v="2013-11-11T00:00:00"/>
    <s v="Second Class"/>
    <x v="5"/>
    <s v="Irene Maddox"/>
    <s v="Consumer"/>
    <x v="0"/>
    <s v="San Diego"/>
    <s v="California"/>
    <n v="92105"/>
    <s v="West"/>
    <s v="OFF-ST-10003442"/>
    <x v="1"/>
    <s v="Storage"/>
    <s v="Eldon Portable Mobile Manager"/>
    <n v="84.84"/>
    <x v="1"/>
    <n v="0"/>
    <x v="4223"/>
  </r>
  <r>
    <n v="4985"/>
    <s v="CA-2012-160696"/>
    <n v="2012"/>
    <d v="2012-09-06T00:00:00"/>
    <d v="2012-09-10T00:00:00"/>
    <s v="Standard Class"/>
    <x v="316"/>
    <s v="Cyma Kinney"/>
    <s v="Corporate"/>
    <x v="0"/>
    <s v="Nashville"/>
    <s v="Tennessee"/>
    <n v="37211"/>
    <s v="South"/>
    <s v="OFF-FA-10003059"/>
    <x v="1"/>
    <s v="Fasteners"/>
    <s v="Assorted Color Push Pins"/>
    <n v="7.2400000000000011"/>
    <x v="2"/>
    <n v="0.2"/>
    <x v="4224"/>
  </r>
  <r>
    <n v="4986"/>
    <s v="CA-2011-125171"/>
    <n v="2011"/>
    <d v="2011-09-03T00:00:00"/>
    <d v="2011-09-03T00:00:00"/>
    <s v="Same Day"/>
    <x v="369"/>
    <s v="Allen Goldenen"/>
    <s v="Consumer"/>
    <x v="0"/>
    <s v="New York City"/>
    <s v="New York"/>
    <n v="10009"/>
    <s v="East"/>
    <s v="OFF-LA-10001175"/>
    <x v="1"/>
    <s v="Labels"/>
    <s v="Avery 514"/>
    <n v="14.399999999999999"/>
    <x v="2"/>
    <n v="0"/>
    <x v="970"/>
  </r>
  <r>
    <n v="4987"/>
    <s v="CA-2013-149279"/>
    <n v="2013"/>
    <d v="2013-04-25T00:00:00"/>
    <d v="2013-04-29T00:00:00"/>
    <s v="Standard Class"/>
    <x v="642"/>
    <s v="Craig Leslie"/>
    <s v="Home Office"/>
    <x v="0"/>
    <s v="Colorado Springs"/>
    <s v="Colorado"/>
    <n v="80906"/>
    <s v="West"/>
    <s v="OFF-PA-10003441"/>
    <x v="1"/>
    <s v="Paper"/>
    <s v="Xerox 226"/>
    <n v="15.552000000000003"/>
    <x v="1"/>
    <n v="0.2"/>
    <x v="12"/>
  </r>
  <r>
    <n v="4988"/>
    <s v="CA-2013-149279"/>
    <n v="2013"/>
    <d v="2013-04-25T00:00:00"/>
    <d v="2013-04-29T00:00:00"/>
    <s v="Standard Class"/>
    <x v="642"/>
    <s v="Craig Leslie"/>
    <s v="Home Office"/>
    <x v="0"/>
    <s v="Colorado Springs"/>
    <s v="Colorado"/>
    <n v="80906"/>
    <s v="West"/>
    <s v="FUR-CH-10004287"/>
    <x v="0"/>
    <s v="Chairs"/>
    <s v="SAFCO Arco Folding Chair"/>
    <n v="1325.76"/>
    <x v="5"/>
    <n v="0.2"/>
    <x v="4225"/>
  </r>
  <r>
    <n v="4989"/>
    <s v="CA-2013-149279"/>
    <n v="2013"/>
    <d v="2013-04-25T00:00:00"/>
    <d v="2013-04-29T00:00:00"/>
    <s v="Standard Class"/>
    <x v="642"/>
    <s v="Craig Leslie"/>
    <s v="Home Office"/>
    <x v="0"/>
    <s v="Colorado Springs"/>
    <s v="Colorado"/>
    <n v="80906"/>
    <s v="West"/>
    <s v="OFF-BI-10004040"/>
    <x v="1"/>
    <s v="Binders"/>
    <s v="Wilson Jones Impact Binders"/>
    <n v="3.1080000000000001"/>
    <x v="0"/>
    <n v="0.7"/>
    <x v="4226"/>
  </r>
  <r>
    <n v="4990"/>
    <s v="CA-2014-107321"/>
    <n v="2014"/>
    <d v="2014-09-01T00:00:00"/>
    <d v="2014-09-05T00:00:00"/>
    <s v="Standard Class"/>
    <x v="585"/>
    <s v="Arthur Wiediger"/>
    <s v="Home Office"/>
    <x v="0"/>
    <s v="San Francisco"/>
    <s v="California"/>
    <n v="94110"/>
    <s v="West"/>
    <s v="OFF-BI-10004022"/>
    <x v="1"/>
    <s v="Binders"/>
    <s v="Acco Suede Grain Vinyl Round Ring Binder"/>
    <n v="6.6719999999999988"/>
    <x v="1"/>
    <n v="0.2"/>
    <x v="495"/>
  </r>
  <r>
    <n v="4991"/>
    <s v="CA-2014-107321"/>
    <n v="2014"/>
    <d v="2014-09-01T00:00:00"/>
    <d v="2014-09-05T00:00:00"/>
    <s v="Standard Class"/>
    <x v="585"/>
    <s v="Arthur Wiediger"/>
    <s v="Home Office"/>
    <x v="0"/>
    <s v="San Francisco"/>
    <s v="California"/>
    <n v="94110"/>
    <s v="West"/>
    <s v="TEC-PH-10002200"/>
    <x v="2"/>
    <s v="Phones"/>
    <s v="Aastra 6757i CT Wireless VoIP phone"/>
    <n v="689.40800000000002"/>
    <x v="4"/>
    <n v="0.2"/>
    <x v="4227"/>
  </r>
  <r>
    <n v="4992"/>
    <s v="US-2014-122714"/>
    <n v="2014"/>
    <d v="2014-12-08T00:00:00"/>
    <d v="2014-12-14T00:00:00"/>
    <s v="Standard Class"/>
    <x v="428"/>
    <s v="Henry Goldwyn"/>
    <s v="Corporate"/>
    <x v="0"/>
    <s v="Chicago"/>
    <s v="Illinois"/>
    <n v="60653"/>
    <s v="Central"/>
    <s v="OFF-BI-10001120"/>
    <x v="1"/>
    <s v="Binders"/>
    <s v="Ibico EPK-21 Electric Binding System"/>
    <n v="1889.9899999999998"/>
    <x v="2"/>
    <n v="0.8"/>
    <x v="4228"/>
  </r>
  <r>
    <n v="4993"/>
    <s v="CA-2012-153038"/>
    <n v="2012"/>
    <d v="2012-12-18T00:00:00"/>
    <d v="2012-12-25T00:00:00"/>
    <s v="Standard Class"/>
    <x v="516"/>
    <s v="Robert Barroso"/>
    <s v="Corporate"/>
    <x v="0"/>
    <s v="Memphis"/>
    <s v="Tennessee"/>
    <n v="38109"/>
    <s v="South"/>
    <s v="OFF-EN-10000461"/>
    <x v="1"/>
    <s v="Envelopes"/>
    <s v="#10- 4 1/8&quot; x 9 1/2&quot; Recycled Envelopes"/>
    <n v="55.936000000000007"/>
    <x v="8"/>
    <n v="0.2"/>
    <x v="4229"/>
  </r>
  <r>
    <n v="4994"/>
    <s v="CA-2012-153038"/>
    <n v="2012"/>
    <d v="2012-12-18T00:00:00"/>
    <d v="2012-12-25T00:00:00"/>
    <s v="Standard Class"/>
    <x v="516"/>
    <s v="Robert Barroso"/>
    <s v="Corporate"/>
    <x v="0"/>
    <s v="Memphis"/>
    <s v="Tennessee"/>
    <n v="38109"/>
    <s v="South"/>
    <s v="OFF-LA-10004008"/>
    <x v="1"/>
    <s v="Labels"/>
    <s v="Avery 507"/>
    <n v="18.431999999999999"/>
    <x v="8"/>
    <n v="0.2"/>
    <x v="4230"/>
  </r>
  <r>
    <n v="4995"/>
    <s v="CA-2012-153038"/>
    <n v="2012"/>
    <d v="2012-12-18T00:00:00"/>
    <d v="2012-12-25T00:00:00"/>
    <s v="Standard Class"/>
    <x v="516"/>
    <s v="Robert Barroso"/>
    <s v="Corporate"/>
    <x v="0"/>
    <s v="Memphis"/>
    <s v="Tennessee"/>
    <n v="38109"/>
    <s v="South"/>
    <s v="FUR-FU-10000221"/>
    <x v="0"/>
    <s v="Furnishings"/>
    <s v="Master Caster Door Stop, Brown"/>
    <n v="20.32"/>
    <x v="2"/>
    <n v="0.2"/>
    <x v="4231"/>
  </r>
  <r>
    <n v="4996"/>
    <s v="CA-2011-132227"/>
    <n v="2011"/>
    <d v="2011-11-04T00:00:00"/>
    <d v="2011-11-10T00:00:00"/>
    <s v="Standard Class"/>
    <x v="449"/>
    <s v="Sam Zeldin"/>
    <s v="Home Office"/>
    <x v="0"/>
    <s v="New York City"/>
    <s v="New York"/>
    <n v="10011"/>
    <s v="East"/>
    <s v="OFF-BI-10000962"/>
    <x v="1"/>
    <s v="Binders"/>
    <s v="Acco Flexible ACCOHIDE Square Ring Data Binder, Dark Blue, 11 1/2&quot; X 14&quot; 7/8&quot;"/>
    <n v="52.064"/>
    <x v="4"/>
    <n v="0.2"/>
    <x v="4232"/>
  </r>
  <r>
    <n v="4997"/>
    <s v="CA-2014-155824"/>
    <n v="2014"/>
    <d v="2014-03-11T00:00:00"/>
    <d v="2014-03-16T00:00:00"/>
    <s v="Standard Class"/>
    <x v="754"/>
    <s v="Karen Seio"/>
    <s v="Corporate"/>
    <x v="0"/>
    <s v="Raleigh"/>
    <s v="North Carolina"/>
    <n v="27604"/>
    <s v="South"/>
    <s v="OFF-AP-10000390"/>
    <x v="1"/>
    <s v="Appliances"/>
    <s v="Euro Pro Shark Stick Mini Vacuum"/>
    <n v="48.783999999999999"/>
    <x v="7"/>
    <n v="0.2"/>
    <x v="4233"/>
  </r>
  <r>
    <n v="4998"/>
    <s v="CA-2014-155824"/>
    <n v="2014"/>
    <d v="2014-03-11T00:00:00"/>
    <d v="2014-03-16T00:00:00"/>
    <s v="Standard Class"/>
    <x v="754"/>
    <s v="Karen Seio"/>
    <s v="Corporate"/>
    <x v="0"/>
    <s v="Raleigh"/>
    <s v="North Carolina"/>
    <n v="27604"/>
    <s v="South"/>
    <s v="OFF-BI-10000014"/>
    <x v="1"/>
    <s v="Binders"/>
    <s v="Heavy-Duty E-Z-D Binders"/>
    <n v="13.092000000000002"/>
    <x v="4"/>
    <n v="0.7"/>
    <x v="4234"/>
  </r>
  <r>
    <n v="4999"/>
    <s v="CA-2013-129238"/>
    <n v="2013"/>
    <d v="2013-01-31T00:00:00"/>
    <d v="2013-02-04T00:00:00"/>
    <s v="Standard Class"/>
    <x v="337"/>
    <s v="Sample Company A"/>
    <s v="Home Office"/>
    <x v="0"/>
    <s v="Los Angeles"/>
    <s v="California"/>
    <n v="90045"/>
    <s v="West"/>
    <s v="TEC-PH-10004120"/>
    <x v="2"/>
    <s v="Phones"/>
    <s v="AT&amp;T 1080 Phone"/>
    <n v="109.59200000000001"/>
    <x v="7"/>
    <n v="0.2"/>
    <x v="4235"/>
  </r>
  <r>
    <n v="5000"/>
    <s v="CA-2013-129238"/>
    <n v="2013"/>
    <d v="2013-01-31T00:00:00"/>
    <d v="2013-02-04T00:00:00"/>
    <s v="Standard Class"/>
    <x v="337"/>
    <s v="Sample Company A"/>
    <s v="Home Office"/>
    <x v="0"/>
    <s v="Los Angeles"/>
    <s v="California"/>
    <n v="90045"/>
    <s v="West"/>
    <s v="OFF-PA-10002764"/>
    <x v="1"/>
    <s v="Paper"/>
    <s v="Staples"/>
    <n v="56.7"/>
    <x v="2"/>
    <n v="0"/>
    <x v="4236"/>
  </r>
  <r>
    <n v="5001"/>
    <s v="CA-2014-159688"/>
    <n v="2014"/>
    <d v="2014-05-08T00:00:00"/>
    <d v="2014-05-13T00:00:00"/>
    <s v="Standard Class"/>
    <x v="144"/>
    <s v="Adam Bellavance"/>
    <s v="Home Office"/>
    <x v="0"/>
    <s v="Los Angeles"/>
    <s v="California"/>
    <n v="90004"/>
    <s v="West"/>
    <s v="TEC-AC-10000736"/>
    <x v="2"/>
    <s v="Accessories"/>
    <s v="Logitech G600 MMO Gaming Mouse"/>
    <n v="79.989999999999995"/>
    <x v="7"/>
    <n v="0"/>
    <x v="4237"/>
  </r>
  <r>
    <n v="5002"/>
    <s v="CA-2013-136126"/>
    <n v="2013"/>
    <d v="2013-05-25T00:00:00"/>
    <d v="2013-05-25T00:00:00"/>
    <s v="Same Day"/>
    <x v="258"/>
    <s v="Eugene Hildebrand"/>
    <s v="Home Office"/>
    <x v="0"/>
    <s v="Newport News"/>
    <s v="Virginia"/>
    <n v="23602"/>
    <s v="South"/>
    <s v="OFF-SU-10000898"/>
    <x v="1"/>
    <s v="Supplies"/>
    <s v="Acme Hot Forged Carbon Steel Scissors with Nickel-Plated Handles, 3 7/8&quot; Cut, 8&quot;L"/>
    <n v="69.5"/>
    <x v="2"/>
    <n v="0"/>
    <x v="1796"/>
  </r>
  <r>
    <n v="5003"/>
    <s v="CA-2013-136126"/>
    <n v="2013"/>
    <d v="2013-05-25T00:00:00"/>
    <d v="2013-05-25T00:00:00"/>
    <s v="Same Day"/>
    <x v="258"/>
    <s v="Eugene Hildebrand"/>
    <s v="Home Office"/>
    <x v="0"/>
    <s v="Newport News"/>
    <s v="Virginia"/>
    <n v="23602"/>
    <s v="South"/>
    <s v="OFF-PA-10004327"/>
    <x v="1"/>
    <s v="Paper"/>
    <s v="Xerox 1911"/>
    <n v="191.6"/>
    <x v="4"/>
    <n v="0"/>
    <x v="912"/>
  </r>
  <r>
    <n v="5004"/>
    <s v="CA-2013-155033"/>
    <n v="2013"/>
    <d v="2013-10-08T00:00:00"/>
    <d v="2013-10-13T00:00:00"/>
    <s v="Standard Class"/>
    <x v="693"/>
    <s v="Cindy Chapman"/>
    <s v="Consumer"/>
    <x v="0"/>
    <s v="Los Angeles"/>
    <s v="California"/>
    <n v="90032"/>
    <s v="West"/>
    <s v="OFF-PA-10000143"/>
    <x v="1"/>
    <s v="Paper"/>
    <s v="Astroparche Fine Business Paper"/>
    <n v="10.56"/>
    <x v="0"/>
    <n v="0"/>
    <x v="4238"/>
  </r>
  <r>
    <n v="5005"/>
    <s v="CA-2011-156006"/>
    <n v="2011"/>
    <d v="2011-04-30T00:00:00"/>
    <d v="2011-05-02T00:00:00"/>
    <s v="Second Class"/>
    <x v="612"/>
    <s v="Tamara Manning"/>
    <s v="Consumer"/>
    <x v="0"/>
    <s v="Jackson"/>
    <s v="Mississippi"/>
    <n v="39212"/>
    <s v="South"/>
    <s v="TEC-AC-10002550"/>
    <x v="2"/>
    <s v="Accessories"/>
    <s v="Maxell 4.7GB DVD-RW 3/Pack"/>
    <n v="47.79"/>
    <x v="1"/>
    <n v="0"/>
    <x v="4239"/>
  </r>
  <r>
    <n v="5006"/>
    <s v="CA-2012-158659"/>
    <n v="2012"/>
    <d v="2012-11-10T00:00:00"/>
    <d v="2012-11-14T00:00:00"/>
    <s v="Second Class"/>
    <x v="281"/>
    <s v="Steve Chapman"/>
    <s v="Corporate"/>
    <x v="0"/>
    <s v="Richmond"/>
    <s v="Indiana"/>
    <n v="47374"/>
    <s v="Central"/>
    <s v="OFF-ST-10003306"/>
    <x v="1"/>
    <s v="Storage"/>
    <s v="Letter Size Cart"/>
    <n v="714.30000000000007"/>
    <x v="2"/>
    <n v="0"/>
    <x v="422"/>
  </r>
  <r>
    <n v="5007"/>
    <s v="CA-2012-169796"/>
    <n v="2012"/>
    <d v="2012-11-09T00:00:00"/>
    <d v="2012-11-14T00:00:00"/>
    <s v="Standard Class"/>
    <x v="656"/>
    <s v="Dean percer"/>
    <s v="Home Office"/>
    <x v="0"/>
    <s v="New York City"/>
    <s v="New York"/>
    <n v="10035"/>
    <s v="East"/>
    <s v="TEC-MA-10000045"/>
    <x v="2"/>
    <s v="Machines"/>
    <s v="Zebra ZM400 Thermal Label Printer"/>
    <n v="2321.9"/>
    <x v="0"/>
    <n v="0"/>
    <x v="4240"/>
  </r>
  <r>
    <n v="5008"/>
    <s v="CA-2012-169796"/>
    <n v="2012"/>
    <d v="2012-11-09T00:00:00"/>
    <d v="2012-11-14T00:00:00"/>
    <s v="Standard Class"/>
    <x v="656"/>
    <s v="Dean percer"/>
    <s v="Home Office"/>
    <x v="0"/>
    <s v="New York City"/>
    <s v="New York"/>
    <n v="10035"/>
    <s v="East"/>
    <s v="OFF-ST-10001505"/>
    <x v="1"/>
    <s v="Storage"/>
    <s v="Perma STOR-ALL Hanging File Box, 13 1/8&quot;W x 12 1/4&quot;D x 10 1/2&quot;H"/>
    <n v="17.940000000000001"/>
    <x v="1"/>
    <n v="0"/>
    <x v="4241"/>
  </r>
  <r>
    <n v="5009"/>
    <s v="CA-2012-102876"/>
    <n v="2012"/>
    <d v="2012-09-07T00:00:00"/>
    <d v="2012-09-14T00:00:00"/>
    <s v="Standard Class"/>
    <x v="756"/>
    <s v="Lisa Ryan"/>
    <s v="Corporate"/>
    <x v="0"/>
    <s v="Philadelphia"/>
    <s v="Pennsylvania"/>
    <n v="19134"/>
    <s v="East"/>
    <s v="OFF-BI-10004781"/>
    <x v="1"/>
    <s v="Binders"/>
    <s v="GBC Wire Binding Strips"/>
    <n v="9.5220000000000002"/>
    <x v="7"/>
    <n v="0.7"/>
    <x v="4242"/>
  </r>
  <r>
    <n v="5010"/>
    <s v="CA-2012-102876"/>
    <n v="2012"/>
    <d v="2012-09-07T00:00:00"/>
    <d v="2012-09-14T00:00:00"/>
    <s v="Standard Class"/>
    <x v="756"/>
    <s v="Lisa Ryan"/>
    <s v="Corporate"/>
    <x v="0"/>
    <s v="Philadelphia"/>
    <s v="Pennsylvania"/>
    <n v="19134"/>
    <s v="East"/>
    <s v="TEC-PH-10002680"/>
    <x v="2"/>
    <s v="Phones"/>
    <s v="Samsung Galaxy Note 3"/>
    <n v="791.96399999999994"/>
    <x v="5"/>
    <n v="0.4"/>
    <x v="4243"/>
  </r>
  <r>
    <n v="5011"/>
    <s v="CA-2012-102876"/>
    <n v="2012"/>
    <d v="2012-09-07T00:00:00"/>
    <d v="2012-09-14T00:00:00"/>
    <s v="Standard Class"/>
    <x v="756"/>
    <s v="Lisa Ryan"/>
    <s v="Corporate"/>
    <x v="0"/>
    <s v="Philadelphia"/>
    <s v="Pennsylvania"/>
    <n v="19134"/>
    <s v="East"/>
    <s v="OFF-BI-10000848"/>
    <x v="1"/>
    <s v="Binders"/>
    <s v="Angle-D Ring Binders"/>
    <n v="4.9230000000000009"/>
    <x v="1"/>
    <n v="0.7"/>
    <x v="4244"/>
  </r>
  <r>
    <n v="5012"/>
    <s v="US-2014-139647"/>
    <n v="2014"/>
    <d v="2014-05-12T00:00:00"/>
    <d v="2014-05-14T00:00:00"/>
    <s v="First Class"/>
    <x v="477"/>
    <s v="Todd Sumrall"/>
    <s v="Corporate"/>
    <x v="0"/>
    <s v="Phoenix"/>
    <s v="Arizona"/>
    <n v="85023"/>
    <s v="West"/>
    <s v="FUR-BO-10004467"/>
    <x v="0"/>
    <s v="Bookcases"/>
    <s v="Bestar Classic Bookcase"/>
    <n v="209.97900000000001"/>
    <x v="3"/>
    <n v="0.7"/>
    <x v="4245"/>
  </r>
  <r>
    <n v="5013"/>
    <s v="US-2014-160465"/>
    <n v="2014"/>
    <d v="2014-07-22T00:00:00"/>
    <d v="2014-07-27T00:00:00"/>
    <s v="Standard Class"/>
    <x v="680"/>
    <s v="Sean Wendt"/>
    <s v="Home Office"/>
    <x v="0"/>
    <s v="Cleveland"/>
    <s v="Ohio"/>
    <n v="44105"/>
    <s v="East"/>
    <s v="OFF-BI-10001670"/>
    <x v="1"/>
    <s v="Binders"/>
    <s v="Vinyl Sectional Post Binders"/>
    <n v="33.930000000000007"/>
    <x v="1"/>
    <n v="0.7"/>
    <x v="4246"/>
  </r>
  <r>
    <n v="5014"/>
    <s v="US-2014-160465"/>
    <n v="2014"/>
    <d v="2014-07-22T00:00:00"/>
    <d v="2014-07-27T00:00:00"/>
    <s v="Standard Class"/>
    <x v="680"/>
    <s v="Sean Wendt"/>
    <s v="Home Office"/>
    <x v="0"/>
    <s v="Cleveland"/>
    <s v="Ohio"/>
    <n v="44105"/>
    <s v="East"/>
    <s v="OFF-ST-10000136"/>
    <x v="1"/>
    <s v="Storage"/>
    <s v="Letter Size File"/>
    <n v="222.32000000000005"/>
    <x v="3"/>
    <n v="0.2"/>
    <x v="4247"/>
  </r>
  <r>
    <n v="5015"/>
    <s v="US-2014-160465"/>
    <n v="2014"/>
    <d v="2014-07-22T00:00:00"/>
    <d v="2014-07-27T00:00:00"/>
    <s v="Standard Class"/>
    <x v="680"/>
    <s v="Sean Wendt"/>
    <s v="Home Office"/>
    <x v="0"/>
    <s v="Cleveland"/>
    <s v="Ohio"/>
    <n v="44105"/>
    <s v="East"/>
    <s v="TEC-PH-10004522"/>
    <x v="2"/>
    <s v="Phones"/>
    <s v="Dexim XPower Skin Super-Thin Power Case for iPhone 5 - Black"/>
    <n v="210.56400000000002"/>
    <x v="5"/>
    <n v="0.4"/>
    <x v="4248"/>
  </r>
  <r>
    <n v="5016"/>
    <s v="CA-2011-153850"/>
    <n v="2011"/>
    <d v="2011-11-24T00:00:00"/>
    <d v="2011-11-29T00:00:00"/>
    <s v="Standard Class"/>
    <x v="513"/>
    <s v="Thea Hendricks"/>
    <s v="Consumer"/>
    <x v="0"/>
    <s v="Toledo"/>
    <s v="Ohio"/>
    <n v="43615"/>
    <s v="East"/>
    <s v="FUR-FU-10002960"/>
    <x v="0"/>
    <s v="Furnishings"/>
    <s v="Eldon 200 Class Desk Accessories, Burgundy"/>
    <n v="35.168000000000006"/>
    <x v="3"/>
    <n v="0.2"/>
    <x v="202"/>
  </r>
  <r>
    <n v="5017"/>
    <s v="CA-2011-153850"/>
    <n v="2011"/>
    <d v="2011-11-24T00:00:00"/>
    <d v="2011-11-29T00:00:00"/>
    <s v="Standard Class"/>
    <x v="513"/>
    <s v="Thea Hendricks"/>
    <s v="Consumer"/>
    <x v="0"/>
    <s v="Toledo"/>
    <s v="Ohio"/>
    <n v="43615"/>
    <s v="East"/>
    <s v="TEC-PH-10002584"/>
    <x v="2"/>
    <s v="Phones"/>
    <s v="Samsung Galaxy S4"/>
    <n v="1502.376"/>
    <x v="4"/>
    <n v="0.4"/>
    <x v="4249"/>
  </r>
  <r>
    <n v="5018"/>
    <s v="CA-2011-127558"/>
    <n v="2011"/>
    <d v="2011-11-15T00:00:00"/>
    <d v="2011-11-18T00:00:00"/>
    <s v="First Class"/>
    <x v="757"/>
    <s v="Shahid Shariari"/>
    <s v="Consumer"/>
    <x v="0"/>
    <s v="Los Angeles"/>
    <s v="California"/>
    <n v="90008"/>
    <s v="West"/>
    <s v="FUR-FU-10002505"/>
    <x v="0"/>
    <s v="Furnishings"/>
    <s v="Eldon 100 Class Desk Accessories"/>
    <n v="10.11"/>
    <x v="1"/>
    <n v="0"/>
    <x v="4250"/>
  </r>
  <r>
    <n v="5019"/>
    <s v="CA-2011-127558"/>
    <n v="2011"/>
    <d v="2011-11-15T00:00:00"/>
    <d v="2011-11-18T00:00:00"/>
    <s v="First Class"/>
    <x v="757"/>
    <s v="Shahid Shariari"/>
    <s v="Consumer"/>
    <x v="0"/>
    <s v="Los Angeles"/>
    <s v="California"/>
    <n v="90008"/>
    <s v="West"/>
    <s v="TEC-AC-10003832"/>
    <x v="2"/>
    <s v="Accessories"/>
    <s v="Logitech P710e Mobile Speakerphone"/>
    <n v="772.47"/>
    <x v="1"/>
    <n v="0"/>
    <x v="4251"/>
  </r>
  <r>
    <n v="5020"/>
    <s v="CA-2011-127558"/>
    <n v="2011"/>
    <d v="2011-11-15T00:00:00"/>
    <d v="2011-11-18T00:00:00"/>
    <s v="First Class"/>
    <x v="757"/>
    <s v="Shahid Shariari"/>
    <s v="Consumer"/>
    <x v="0"/>
    <s v="Los Angeles"/>
    <s v="California"/>
    <n v="90008"/>
    <s v="West"/>
    <s v="OFF-SU-10002537"/>
    <x v="1"/>
    <s v="Supplies"/>
    <s v="Acme Box Cutter Scissors"/>
    <n v="20.46"/>
    <x v="0"/>
    <n v="0"/>
    <x v="4252"/>
  </r>
  <r>
    <n v="5021"/>
    <s v="CA-2014-136511"/>
    <n v="2014"/>
    <d v="2014-03-24T00:00:00"/>
    <d v="2014-03-26T00:00:00"/>
    <s v="Second Class"/>
    <x v="89"/>
    <s v="Mary Zewe"/>
    <s v="Corporate"/>
    <x v="0"/>
    <s v="New York City"/>
    <s v="New York"/>
    <n v="10011"/>
    <s v="East"/>
    <s v="OFF-SU-10003505"/>
    <x v="1"/>
    <s v="Supplies"/>
    <s v="Premier Electric Letter Opener"/>
    <n v="347.58"/>
    <x v="1"/>
    <n v="0"/>
    <x v="4253"/>
  </r>
  <r>
    <n v="5022"/>
    <s v="CA-2013-133795"/>
    <n v="2013"/>
    <d v="2013-12-19T00:00:00"/>
    <d v="2013-12-25T00:00:00"/>
    <s v="Standard Class"/>
    <x v="188"/>
    <s v="Jeremy Ellison"/>
    <s v="Consumer"/>
    <x v="0"/>
    <s v="San Diego"/>
    <s v="California"/>
    <n v="92037"/>
    <s v="West"/>
    <s v="TEC-AC-10001465"/>
    <x v="2"/>
    <s v="Accessories"/>
    <s v="SanDisk Cruzer 64 GB USB Flash Drive"/>
    <n v="72.64"/>
    <x v="0"/>
    <n v="0"/>
    <x v="4254"/>
  </r>
  <r>
    <n v="5023"/>
    <s v="CA-2013-133795"/>
    <n v="2013"/>
    <d v="2013-12-19T00:00:00"/>
    <d v="2013-12-25T00:00:00"/>
    <s v="Standard Class"/>
    <x v="188"/>
    <s v="Jeremy Ellison"/>
    <s v="Consumer"/>
    <x v="0"/>
    <s v="San Diego"/>
    <s v="California"/>
    <n v="92037"/>
    <s v="West"/>
    <s v="TEC-AC-10003832"/>
    <x v="2"/>
    <s v="Accessories"/>
    <s v="Logitech P710e Mobile Speakerphone"/>
    <n v="772.47"/>
    <x v="1"/>
    <n v="0"/>
    <x v="4251"/>
  </r>
  <r>
    <n v="5024"/>
    <s v="CA-2013-133795"/>
    <n v="2013"/>
    <d v="2013-12-19T00:00:00"/>
    <d v="2013-12-25T00:00:00"/>
    <s v="Standard Class"/>
    <x v="188"/>
    <s v="Jeremy Ellison"/>
    <s v="Consumer"/>
    <x v="0"/>
    <s v="San Diego"/>
    <s v="California"/>
    <n v="92037"/>
    <s v="West"/>
    <s v="FUR-FU-10003731"/>
    <x v="0"/>
    <s v="Furnishings"/>
    <s v="Eldon Expressions Wood and Plastic Desk Accessories, Oak"/>
    <n v="39.92"/>
    <x v="4"/>
    <n v="0"/>
    <x v="3466"/>
  </r>
  <r>
    <n v="5025"/>
    <s v="US-2014-130953"/>
    <n v="2014"/>
    <d v="2014-07-30T00:00:00"/>
    <d v="2014-08-04T00:00:00"/>
    <s v="Standard Class"/>
    <x v="288"/>
    <s v="Roland Fjeld"/>
    <s v="Consumer"/>
    <x v="0"/>
    <s v="Oklahoma City"/>
    <s v="Oklahoma"/>
    <n v="73120"/>
    <s v="Central"/>
    <s v="OFF-BI-10004828"/>
    <x v="1"/>
    <s v="Binders"/>
    <s v="GBC Poly Designer Binding Covers"/>
    <n v="33.479999999999997"/>
    <x v="0"/>
    <n v="0"/>
    <x v="4255"/>
  </r>
  <r>
    <n v="5026"/>
    <s v="US-2014-130953"/>
    <n v="2014"/>
    <d v="2014-07-30T00:00:00"/>
    <d v="2014-08-04T00:00:00"/>
    <s v="Standard Class"/>
    <x v="288"/>
    <s v="Roland Fjeld"/>
    <s v="Consumer"/>
    <x v="0"/>
    <s v="Oklahoma City"/>
    <s v="Oklahoma"/>
    <n v="73120"/>
    <s v="Central"/>
    <s v="TEC-PH-10003012"/>
    <x v="2"/>
    <s v="Phones"/>
    <s v="Nortel Meridian M3904 Professional Digital phone"/>
    <n v="461.97"/>
    <x v="1"/>
    <n v="0"/>
    <x v="4256"/>
  </r>
  <r>
    <n v="5027"/>
    <s v="US-2014-130953"/>
    <n v="2014"/>
    <d v="2014-07-30T00:00:00"/>
    <d v="2014-08-04T00:00:00"/>
    <s v="Standard Class"/>
    <x v="288"/>
    <s v="Roland Fjeld"/>
    <s v="Consumer"/>
    <x v="0"/>
    <s v="Oklahoma City"/>
    <s v="Oklahoma"/>
    <n v="73120"/>
    <s v="Central"/>
    <s v="OFF-AP-10002311"/>
    <x v="1"/>
    <s v="Appliances"/>
    <s v="Holmes Replacement Filter for HEPA Air Cleaner, Very Large Room, HEPA Filter"/>
    <n v="137.62"/>
    <x v="0"/>
    <n v="0"/>
    <x v="1704"/>
  </r>
  <r>
    <n v="5028"/>
    <s v="US-2014-130953"/>
    <n v="2014"/>
    <d v="2014-07-30T00:00:00"/>
    <d v="2014-08-04T00:00:00"/>
    <s v="Standard Class"/>
    <x v="288"/>
    <s v="Roland Fjeld"/>
    <s v="Consumer"/>
    <x v="0"/>
    <s v="Oklahoma City"/>
    <s v="Oklahoma"/>
    <n v="73120"/>
    <s v="Central"/>
    <s v="FUR-CH-10004626"/>
    <x v="0"/>
    <s v="Chairs"/>
    <s v="Office Star Flex Back Scooter Chair with Aluminum Finish Frame"/>
    <n v="302.67"/>
    <x v="1"/>
    <n v="0"/>
    <x v="4257"/>
  </r>
  <r>
    <n v="5029"/>
    <s v="CA-2011-151792"/>
    <n v="2011"/>
    <d v="2011-09-02T00:00:00"/>
    <d v="2011-09-07T00:00:00"/>
    <s v="Second Class"/>
    <x v="610"/>
    <s v="Christina VanderZanden"/>
    <s v="Consumer"/>
    <x v="0"/>
    <s v="Chicago"/>
    <s v="Illinois"/>
    <n v="60653"/>
    <s v="Central"/>
    <s v="TEC-AC-10001606"/>
    <x v="2"/>
    <s v="Accessories"/>
    <s v="Logitech Wireless Performance Mouse MX for PC and Mac"/>
    <n v="239.976"/>
    <x v="1"/>
    <n v="0.2"/>
    <x v="4258"/>
  </r>
  <r>
    <n v="5030"/>
    <s v="CA-2014-139304"/>
    <n v="2014"/>
    <d v="2014-01-30T00:00:00"/>
    <d v="2014-02-03T00:00:00"/>
    <s v="Standard Class"/>
    <x v="364"/>
    <s v="Vivek Gonzalez"/>
    <s v="Consumer"/>
    <x v="0"/>
    <s v="San Francisco"/>
    <s v="California"/>
    <n v="94109"/>
    <s v="West"/>
    <s v="OFF-AR-10001216"/>
    <x v="1"/>
    <s v="Art"/>
    <s v="Newell 339"/>
    <n v="8.34"/>
    <x v="1"/>
    <n v="0"/>
    <x v="495"/>
  </r>
  <r>
    <n v="5031"/>
    <s v="CA-2014-139304"/>
    <n v="2014"/>
    <d v="2014-01-30T00:00:00"/>
    <d v="2014-02-03T00:00:00"/>
    <s v="Standard Class"/>
    <x v="364"/>
    <s v="Vivek Gonzalez"/>
    <s v="Consumer"/>
    <x v="0"/>
    <s v="San Francisco"/>
    <s v="California"/>
    <n v="94109"/>
    <s v="West"/>
    <s v="OFF-SU-10001664"/>
    <x v="1"/>
    <s v="Supplies"/>
    <s v="Acme Office Executive Series Stainless Steel Trimmers"/>
    <n v="8.57"/>
    <x v="7"/>
    <n v="0"/>
    <x v="4259"/>
  </r>
  <r>
    <n v="5032"/>
    <s v="CA-2014-139304"/>
    <n v="2014"/>
    <d v="2014-01-30T00:00:00"/>
    <d v="2014-02-03T00:00:00"/>
    <s v="Standard Class"/>
    <x v="364"/>
    <s v="Vivek Gonzalez"/>
    <s v="Consumer"/>
    <x v="0"/>
    <s v="San Francisco"/>
    <s v="California"/>
    <n v="94109"/>
    <s v="West"/>
    <s v="OFF-BI-10002498"/>
    <x v="1"/>
    <s v="Binders"/>
    <s v="Clear Mylar Reinforcing Strips"/>
    <n v="119.61600000000001"/>
    <x v="8"/>
    <n v="0.2"/>
    <x v="484"/>
  </r>
  <r>
    <n v="5033"/>
    <s v="CA-2013-155166"/>
    <n v="2013"/>
    <d v="2013-12-27T00:00:00"/>
    <d v="2014-01-03T00:00:00"/>
    <s v="Standard Class"/>
    <x v="179"/>
    <s v="Brenda Bowman"/>
    <s v="Corporate"/>
    <x v="0"/>
    <s v="Vineland"/>
    <s v="New Jersey"/>
    <n v="8360"/>
    <s v="East"/>
    <s v="FUR-CH-10003968"/>
    <x v="0"/>
    <s v="Chairs"/>
    <s v="Novimex Turbo Task Chair"/>
    <n v="212.94"/>
    <x v="1"/>
    <n v="0"/>
    <x v="4260"/>
  </r>
  <r>
    <n v="5034"/>
    <s v="CA-2013-155166"/>
    <n v="2013"/>
    <d v="2013-12-27T00:00:00"/>
    <d v="2014-01-03T00:00:00"/>
    <s v="Standard Class"/>
    <x v="179"/>
    <s v="Brenda Bowman"/>
    <s v="Corporate"/>
    <x v="0"/>
    <s v="Vineland"/>
    <s v="New Jersey"/>
    <n v="8360"/>
    <s v="East"/>
    <s v="OFF-AP-10002765"/>
    <x v="1"/>
    <s v="Appliances"/>
    <s v="Fellowes Advanced Computer Series Surge Protectors"/>
    <n v="26.49"/>
    <x v="7"/>
    <n v="0"/>
    <x v="4261"/>
  </r>
  <r>
    <n v="5035"/>
    <s v="CA-2012-103954"/>
    <n v="2012"/>
    <d v="2012-08-09T00:00:00"/>
    <d v="2012-08-13T00:00:00"/>
    <s v="Second Class"/>
    <x v="367"/>
    <s v="Hallie Redmond"/>
    <s v="Home Office"/>
    <x v="0"/>
    <s v="Milwaukee"/>
    <s v="Wisconsin"/>
    <n v="53209"/>
    <s v="Central"/>
    <s v="FUR-BO-10004690"/>
    <x v="0"/>
    <s v="Bookcases"/>
    <s v="O'Sullivan Cherrywood Estates Traditional Barrister Bookcase"/>
    <n v="687.4"/>
    <x v="2"/>
    <n v="0"/>
    <x v="4262"/>
  </r>
  <r>
    <n v="5036"/>
    <s v="CA-2011-169803"/>
    <n v="2011"/>
    <d v="2011-04-06T00:00:00"/>
    <d v="2011-04-12T00:00:00"/>
    <s v="Standard Class"/>
    <x v="609"/>
    <s v="Scott Cohen"/>
    <s v="Corporate"/>
    <x v="0"/>
    <s v="Seattle"/>
    <s v="Washington"/>
    <n v="98115"/>
    <s v="West"/>
    <s v="FUR-TA-10000688"/>
    <x v="0"/>
    <s v="Tables"/>
    <s v="Chromcraft Bull-Nose Wood Round Conference Table Top, Wood Base"/>
    <n v="653.54999999999995"/>
    <x v="1"/>
    <n v="0"/>
    <x v="2522"/>
  </r>
  <r>
    <n v="5037"/>
    <s v="CA-2011-169803"/>
    <n v="2011"/>
    <d v="2011-04-06T00:00:00"/>
    <d v="2011-04-12T00:00:00"/>
    <s v="Standard Class"/>
    <x v="609"/>
    <s v="Scott Cohen"/>
    <s v="Corporate"/>
    <x v="0"/>
    <s v="Seattle"/>
    <s v="Washington"/>
    <n v="98115"/>
    <s v="West"/>
    <s v="TEC-AC-10003441"/>
    <x v="2"/>
    <s v="Accessories"/>
    <s v="Kingston Digital DataTraveler 32GB USB 2.0"/>
    <n v="33.9"/>
    <x v="0"/>
    <n v="0"/>
    <x v="4263"/>
  </r>
  <r>
    <n v="5038"/>
    <s v="CA-2014-141719"/>
    <n v="2014"/>
    <d v="2014-11-18T00:00:00"/>
    <d v="2014-11-22T00:00:00"/>
    <s v="Second Class"/>
    <x v="283"/>
    <s v="Emily Grady"/>
    <s v="Consumer"/>
    <x v="0"/>
    <s v="Naperville"/>
    <s v="Illinois"/>
    <n v="60540"/>
    <s v="Central"/>
    <s v="TEC-AC-10003610"/>
    <x v="2"/>
    <s v="Accessories"/>
    <s v="Logitech Illuminated - Keyboard"/>
    <n v="239.96000000000004"/>
    <x v="2"/>
    <n v="0.2"/>
    <x v="4264"/>
  </r>
  <r>
    <n v="5039"/>
    <s v="CA-2012-136469"/>
    <n v="2012"/>
    <d v="2012-07-11T00:00:00"/>
    <d v="2012-07-12T00:00:00"/>
    <s v="First Class"/>
    <x v="477"/>
    <s v="Todd Sumrall"/>
    <s v="Corporate"/>
    <x v="0"/>
    <s v="Wilmington"/>
    <s v="Delaware"/>
    <n v="19805"/>
    <s v="East"/>
    <s v="FUR-TA-10001520"/>
    <x v="0"/>
    <s v="Tables"/>
    <s v="Lesro Sheffield Collection Coffee Table, End Table, Center Table, Corner Table"/>
    <n v="199.83600000000001"/>
    <x v="4"/>
    <n v="0.3"/>
    <x v="4265"/>
  </r>
  <r>
    <n v="5040"/>
    <s v="CA-2012-136469"/>
    <n v="2012"/>
    <d v="2012-07-11T00:00:00"/>
    <d v="2012-07-12T00:00:00"/>
    <s v="First Class"/>
    <x v="477"/>
    <s v="Todd Sumrall"/>
    <s v="Corporate"/>
    <x v="0"/>
    <s v="Wilmington"/>
    <s v="Delaware"/>
    <n v="19805"/>
    <s v="East"/>
    <s v="TEC-PH-10001817"/>
    <x v="2"/>
    <s v="Phones"/>
    <s v="Wilson Electronics DB Pro Signal Booster"/>
    <n v="716"/>
    <x v="0"/>
    <n v="0"/>
    <x v="4266"/>
  </r>
  <r>
    <n v="5041"/>
    <s v="CA-2012-136469"/>
    <n v="2012"/>
    <d v="2012-07-11T00:00:00"/>
    <d v="2012-07-12T00:00:00"/>
    <s v="First Class"/>
    <x v="477"/>
    <s v="Todd Sumrall"/>
    <s v="Corporate"/>
    <x v="0"/>
    <s v="Wilmington"/>
    <s v="Delaware"/>
    <n v="19805"/>
    <s v="East"/>
    <s v="OFF-BI-10004492"/>
    <x v="1"/>
    <s v="Binders"/>
    <s v="Tuf-Vin Binders"/>
    <n v="221.06"/>
    <x v="3"/>
    <n v="0"/>
    <x v="4267"/>
  </r>
  <r>
    <n v="5042"/>
    <s v="CA-2013-158694"/>
    <n v="2013"/>
    <d v="2013-11-11T00:00:00"/>
    <d v="2013-11-14T00:00:00"/>
    <s v="Second Class"/>
    <x v="482"/>
    <s v="Arianne Irving"/>
    <s v="Consumer"/>
    <x v="0"/>
    <s v="Los Angeles"/>
    <s v="California"/>
    <n v="90036"/>
    <s v="West"/>
    <s v="OFF-PA-10002421"/>
    <x v="1"/>
    <s v="Paper"/>
    <s v="Embossed Ink Jet Note Cards"/>
    <n v="67.710000000000008"/>
    <x v="1"/>
    <n v="0"/>
    <x v="4268"/>
  </r>
  <r>
    <n v="5043"/>
    <s v="CA-2013-158694"/>
    <n v="2013"/>
    <d v="2013-11-11T00:00:00"/>
    <d v="2013-11-14T00:00:00"/>
    <s v="Second Class"/>
    <x v="482"/>
    <s v="Arianne Irving"/>
    <s v="Consumer"/>
    <x v="0"/>
    <s v="Los Angeles"/>
    <s v="California"/>
    <n v="90036"/>
    <s v="West"/>
    <s v="OFF-AP-10000055"/>
    <x v="1"/>
    <s v="Appliances"/>
    <s v="Belkin F9S820V06 8 Outlet Surge"/>
    <n v="129.91999999999999"/>
    <x v="4"/>
    <n v="0"/>
    <x v="4269"/>
  </r>
  <r>
    <n v="5044"/>
    <s v="CA-2013-158694"/>
    <n v="2013"/>
    <d v="2013-11-11T00:00:00"/>
    <d v="2013-11-14T00:00:00"/>
    <s v="Second Class"/>
    <x v="482"/>
    <s v="Arianne Irving"/>
    <s v="Consumer"/>
    <x v="0"/>
    <s v="Los Angeles"/>
    <s v="California"/>
    <n v="90036"/>
    <s v="West"/>
    <s v="FUR-FU-10000965"/>
    <x v="0"/>
    <s v="Furnishings"/>
    <s v="Howard Miller 11-1/2&quot; Diameter Ridgewood Wall Clock"/>
    <n v="467.46"/>
    <x v="6"/>
    <n v="0"/>
    <x v="4270"/>
  </r>
  <r>
    <n v="5045"/>
    <s v="CA-2013-158694"/>
    <n v="2013"/>
    <d v="2013-11-11T00:00:00"/>
    <d v="2013-11-14T00:00:00"/>
    <s v="Second Class"/>
    <x v="482"/>
    <s v="Arianne Irving"/>
    <s v="Consumer"/>
    <x v="0"/>
    <s v="Los Angeles"/>
    <s v="California"/>
    <n v="90036"/>
    <s v="West"/>
    <s v="OFF-PA-10001363"/>
    <x v="1"/>
    <s v="Paper"/>
    <s v="Xerox 1933"/>
    <n v="61.4"/>
    <x v="2"/>
    <n v="0"/>
    <x v="4271"/>
  </r>
  <r>
    <n v="5046"/>
    <s v="CA-2013-158694"/>
    <n v="2013"/>
    <d v="2013-11-11T00:00:00"/>
    <d v="2013-11-14T00:00:00"/>
    <s v="Second Class"/>
    <x v="482"/>
    <s v="Arianne Irving"/>
    <s v="Consumer"/>
    <x v="0"/>
    <s v="Los Angeles"/>
    <s v="California"/>
    <n v="90036"/>
    <s v="West"/>
    <s v="OFF-ST-10001496"/>
    <x v="1"/>
    <s v="Storage"/>
    <s v="Standard Rollaway File with Lock"/>
    <n v="720.76"/>
    <x v="4"/>
    <n v="0"/>
    <x v="4272"/>
  </r>
  <r>
    <n v="5047"/>
    <s v="CA-2013-158694"/>
    <n v="2013"/>
    <d v="2013-11-11T00:00:00"/>
    <d v="2013-11-14T00:00:00"/>
    <s v="Second Class"/>
    <x v="482"/>
    <s v="Arianne Irving"/>
    <s v="Consumer"/>
    <x v="0"/>
    <s v="Los Angeles"/>
    <s v="California"/>
    <n v="90036"/>
    <s v="West"/>
    <s v="OFF-BI-10004656"/>
    <x v="1"/>
    <s v="Binders"/>
    <s v="Peel &amp; Stick Add-On Corner Pockets"/>
    <n v="5.1840000000000011"/>
    <x v="1"/>
    <n v="0.2"/>
    <x v="4273"/>
  </r>
  <r>
    <n v="5048"/>
    <s v="CA-2013-158694"/>
    <n v="2013"/>
    <d v="2013-11-11T00:00:00"/>
    <d v="2013-11-14T00:00:00"/>
    <s v="Second Class"/>
    <x v="482"/>
    <s v="Arianne Irving"/>
    <s v="Consumer"/>
    <x v="0"/>
    <s v="Los Angeles"/>
    <s v="California"/>
    <n v="90036"/>
    <s v="West"/>
    <s v="OFF-AR-10001227"/>
    <x v="1"/>
    <s v="Art"/>
    <s v="Newell 338"/>
    <n v="14.7"/>
    <x v="2"/>
    <n v="0"/>
    <x v="4274"/>
  </r>
  <r>
    <n v="5049"/>
    <s v="US-2011-104759"/>
    <n v="2011"/>
    <d v="2011-03-31T00:00:00"/>
    <d v="2011-04-04T00:00:00"/>
    <s v="Standard Class"/>
    <x v="732"/>
    <s v="Dorothy Dickinson"/>
    <s v="Consumer"/>
    <x v="0"/>
    <s v="Chicago"/>
    <s v="Illinois"/>
    <n v="60610"/>
    <s v="Central"/>
    <s v="OFF-BI-10002071"/>
    <x v="1"/>
    <s v="Binders"/>
    <s v="Fellowes Black Plastic Comb Bindings"/>
    <n v="8.1339999999999986"/>
    <x v="3"/>
    <n v="0.8"/>
    <x v="4275"/>
  </r>
  <r>
    <n v="5050"/>
    <s v="US-2011-104759"/>
    <n v="2011"/>
    <d v="2011-03-31T00:00:00"/>
    <d v="2011-04-04T00:00:00"/>
    <s v="Standard Class"/>
    <x v="732"/>
    <s v="Dorothy Dickinson"/>
    <s v="Consumer"/>
    <x v="0"/>
    <s v="Chicago"/>
    <s v="Illinois"/>
    <n v="60610"/>
    <s v="Central"/>
    <s v="TEC-AC-10004901"/>
    <x v="2"/>
    <s v="Accessories"/>
    <s v="Kensington SlimBlade Notebook Wireless Mouse with Nano Receiver "/>
    <n v="79.984000000000009"/>
    <x v="0"/>
    <n v="0.2"/>
    <x v="4276"/>
  </r>
  <r>
    <n v="5051"/>
    <s v="CA-2012-150511"/>
    <n v="2012"/>
    <d v="2012-09-18T00:00:00"/>
    <d v="2012-09-24T00:00:00"/>
    <s v="Standard Class"/>
    <x v="144"/>
    <s v="Adam Bellavance"/>
    <s v="Home Office"/>
    <x v="0"/>
    <s v="Des Moines"/>
    <s v="Washington"/>
    <n v="98198"/>
    <s v="West"/>
    <s v="OFF-PA-10001776"/>
    <x v="1"/>
    <s v="Paper"/>
    <s v="Wirebound Message Books, Four 2 3/4&quot; x 5&quot; Forms per Page, 600 Sets per Book"/>
    <n v="18.54"/>
    <x v="0"/>
    <n v="0"/>
    <x v="2051"/>
  </r>
  <r>
    <n v="5052"/>
    <s v="CA-2012-134922"/>
    <n v="2012"/>
    <d v="2012-11-07T00:00:00"/>
    <d v="2012-11-11T00:00:00"/>
    <s v="Standard Class"/>
    <x v="208"/>
    <s v="Karen Bern"/>
    <s v="Corporate"/>
    <x v="0"/>
    <s v="Philadelphia"/>
    <s v="Pennsylvania"/>
    <n v="19140"/>
    <s v="East"/>
    <s v="OFF-EN-10000483"/>
    <x v="1"/>
    <s v="Envelopes"/>
    <s v="White Envelopes, White Envelopes with Clear Poly Window"/>
    <n v="24.400000000000002"/>
    <x v="0"/>
    <n v="0.2"/>
    <x v="4277"/>
  </r>
  <r>
    <n v="5053"/>
    <s v="US-2014-120607"/>
    <n v="2014"/>
    <d v="2014-05-20T00:00:00"/>
    <d v="2014-05-20T00:00:00"/>
    <s v="Same Day"/>
    <x v="547"/>
    <s v="John Castell"/>
    <s v="Consumer"/>
    <x v="0"/>
    <s v="Atlanta"/>
    <s v="Georgia"/>
    <n v="30318"/>
    <s v="South"/>
    <s v="OFF-PA-10003129"/>
    <x v="1"/>
    <s v="Paper"/>
    <s v="Tops White Computer Printout Paper"/>
    <n v="195.64"/>
    <x v="4"/>
    <n v="0"/>
    <x v="4092"/>
  </r>
  <r>
    <n v="5054"/>
    <s v="CA-2012-141243"/>
    <n v="2012"/>
    <d v="2012-01-03T00:00:00"/>
    <d v="2012-01-08T00:00:00"/>
    <s v="Second Class"/>
    <x v="733"/>
    <s v="Amy Hunt"/>
    <s v="Consumer"/>
    <x v="0"/>
    <s v="Dallas"/>
    <s v="Texas"/>
    <n v="75217"/>
    <s v="Central"/>
    <s v="TEC-AC-10003198"/>
    <x v="2"/>
    <s v="Accessories"/>
    <s v="Enermax Acrylux Wireless Keyboard"/>
    <n v="398.40000000000003"/>
    <x v="2"/>
    <n v="0.2"/>
    <x v="4278"/>
  </r>
  <r>
    <n v="5055"/>
    <s v="CA-2012-141243"/>
    <n v="2012"/>
    <d v="2012-01-03T00:00:00"/>
    <d v="2012-01-08T00:00:00"/>
    <s v="Second Class"/>
    <x v="733"/>
    <s v="Amy Hunt"/>
    <s v="Consumer"/>
    <x v="0"/>
    <s v="Dallas"/>
    <s v="Texas"/>
    <n v="75217"/>
    <s v="Central"/>
    <s v="OFF-AR-10001246"/>
    <x v="1"/>
    <s v="Art"/>
    <s v="Newell 317"/>
    <n v="7.0559999999999992"/>
    <x v="1"/>
    <n v="0.2"/>
    <x v="4279"/>
  </r>
  <r>
    <n v="5056"/>
    <s v="CA-2012-141243"/>
    <n v="2012"/>
    <d v="2012-01-03T00:00:00"/>
    <d v="2012-01-08T00:00:00"/>
    <s v="Second Class"/>
    <x v="733"/>
    <s v="Amy Hunt"/>
    <s v="Consumer"/>
    <x v="0"/>
    <s v="Dallas"/>
    <s v="Texas"/>
    <n v="75217"/>
    <s v="Central"/>
    <s v="FUR-BO-10003272"/>
    <x v="0"/>
    <s v="Bookcases"/>
    <s v="O'Sullivan Living Dimensions 5-Shelf Bookcases"/>
    <n v="1352.3975999999998"/>
    <x v="6"/>
    <n v="0.32"/>
    <x v="4280"/>
  </r>
  <r>
    <n v="5057"/>
    <s v="CA-2012-162166"/>
    <n v="2012"/>
    <d v="2012-09-08T00:00:00"/>
    <d v="2012-09-11T00:00:00"/>
    <s v="First Class"/>
    <x v="392"/>
    <s v="Neoma Murray"/>
    <s v="Consumer"/>
    <x v="0"/>
    <s v="Moreno Valley"/>
    <s v="California"/>
    <n v="92553"/>
    <s v="West"/>
    <s v="OFF-PA-10002606"/>
    <x v="1"/>
    <s v="Paper"/>
    <s v="Xerox 1928"/>
    <n v="26.400000000000002"/>
    <x v="2"/>
    <n v="0"/>
    <x v="1698"/>
  </r>
  <r>
    <n v="5058"/>
    <s v="CA-2012-162166"/>
    <n v="2012"/>
    <d v="2012-09-08T00:00:00"/>
    <d v="2012-09-11T00:00:00"/>
    <s v="First Class"/>
    <x v="392"/>
    <s v="Neoma Murray"/>
    <s v="Consumer"/>
    <x v="0"/>
    <s v="Moreno Valley"/>
    <s v="California"/>
    <n v="92553"/>
    <s v="West"/>
    <s v="OFF-ST-10002486"/>
    <x v="1"/>
    <s v="Storage"/>
    <s v="Eldon Shelf Savers Cubes and Bins"/>
    <n v="41.88"/>
    <x v="5"/>
    <n v="0"/>
    <x v="4281"/>
  </r>
  <r>
    <n v="5059"/>
    <s v="CA-2013-120796"/>
    <n v="2013"/>
    <d v="2013-04-04T00:00:00"/>
    <d v="2013-04-08T00:00:00"/>
    <s v="Standard Class"/>
    <x v="229"/>
    <s v="Carlos Soltero"/>
    <s v="Consumer"/>
    <x v="0"/>
    <s v="Philadelphia"/>
    <s v="Pennsylvania"/>
    <n v="19140"/>
    <s v="East"/>
    <s v="OFF-BI-10004330"/>
    <x v="1"/>
    <s v="Binders"/>
    <s v="GBC Velobind Prepunched Cover Sets, Regency Series"/>
    <n v="99.846000000000004"/>
    <x v="6"/>
    <n v="0.7"/>
    <x v="4282"/>
  </r>
  <r>
    <n v="5060"/>
    <s v="CA-2013-109722"/>
    <n v="2013"/>
    <d v="2013-12-06T00:00:00"/>
    <d v="2013-12-08T00:00:00"/>
    <s v="Second Class"/>
    <x v="236"/>
    <s v="Theone Pippenger"/>
    <s v="Consumer"/>
    <x v="0"/>
    <s v="Georgetown"/>
    <s v="Kentucky"/>
    <n v="40324"/>
    <s v="South"/>
    <s v="TEC-PH-10000560"/>
    <x v="2"/>
    <s v="Phones"/>
    <s v="Samsung Galaxy S III - 16GB - pebble blue (T-Mobile)"/>
    <n v="699.98"/>
    <x v="0"/>
    <n v="0"/>
    <x v="1639"/>
  </r>
  <r>
    <n v="5061"/>
    <s v="CA-2013-109722"/>
    <n v="2013"/>
    <d v="2013-12-06T00:00:00"/>
    <d v="2013-12-08T00:00:00"/>
    <s v="Second Class"/>
    <x v="236"/>
    <s v="Theone Pippenger"/>
    <s v="Consumer"/>
    <x v="0"/>
    <s v="Georgetown"/>
    <s v="Kentucky"/>
    <n v="40324"/>
    <s v="South"/>
    <s v="OFF-ST-10000060"/>
    <x v="1"/>
    <s v="Storage"/>
    <s v="Fellowes Bankers Box Staxonsteel Drawer File/Stacking System"/>
    <n v="584.82000000000005"/>
    <x v="6"/>
    <n v="0"/>
    <x v="4283"/>
  </r>
  <r>
    <n v="5062"/>
    <s v="CA-2012-136798"/>
    <n v="2012"/>
    <d v="2012-05-08T00:00:00"/>
    <d v="2012-05-12T00:00:00"/>
    <s v="Standard Class"/>
    <x v="351"/>
    <s v="Daniel Lacy"/>
    <s v="Consumer"/>
    <x v="0"/>
    <s v="Minneapolis"/>
    <s v="Minnesota"/>
    <n v="55407"/>
    <s v="Central"/>
    <s v="OFF-BI-10003684"/>
    <x v="1"/>
    <s v="Binders"/>
    <s v="Wilson Jones Legal Size Ring Binders"/>
    <n v="43.98"/>
    <x v="0"/>
    <n v="0"/>
    <x v="4284"/>
  </r>
  <r>
    <n v="5063"/>
    <s v="CA-2012-136798"/>
    <n v="2012"/>
    <d v="2012-05-08T00:00:00"/>
    <d v="2012-05-12T00:00:00"/>
    <s v="Standard Class"/>
    <x v="351"/>
    <s v="Daniel Lacy"/>
    <s v="Consumer"/>
    <x v="0"/>
    <s v="Minneapolis"/>
    <s v="Minnesota"/>
    <n v="55407"/>
    <s v="Central"/>
    <s v="TEC-PH-10000441"/>
    <x v="2"/>
    <s v="Phones"/>
    <s v="VTech DS6151"/>
    <n v="377.96999999999997"/>
    <x v="1"/>
    <n v="0"/>
    <x v="4285"/>
  </r>
  <r>
    <n v="5064"/>
    <s v="CA-2012-136798"/>
    <n v="2012"/>
    <d v="2012-05-08T00:00:00"/>
    <d v="2012-05-12T00:00:00"/>
    <s v="Standard Class"/>
    <x v="351"/>
    <s v="Daniel Lacy"/>
    <s v="Consumer"/>
    <x v="0"/>
    <s v="Minneapolis"/>
    <s v="Minnesota"/>
    <n v="55407"/>
    <s v="Central"/>
    <s v="FUR-FU-10000723"/>
    <x v="0"/>
    <s v="Furnishings"/>
    <s v="Deflect-o EconoMat Studded, No Bevel Mat for Low Pile Carpeting"/>
    <n v="123.96000000000001"/>
    <x v="1"/>
    <n v="0"/>
    <x v="3961"/>
  </r>
  <r>
    <n v="5065"/>
    <s v="CA-2014-122196"/>
    <n v="2014"/>
    <d v="2014-09-23T00:00:00"/>
    <d v="2014-09-25T00:00:00"/>
    <s v="First Class"/>
    <x v="244"/>
    <s v="Christina Anderson"/>
    <s v="Consumer"/>
    <x v="0"/>
    <s v="Wilmington"/>
    <s v="Delaware"/>
    <n v="19805"/>
    <s v="East"/>
    <s v="TEC-PH-10004977"/>
    <x v="2"/>
    <s v="Phones"/>
    <s v="GE 30524EE4"/>
    <n v="391.98"/>
    <x v="0"/>
    <n v="0"/>
    <x v="4286"/>
  </r>
  <r>
    <n v="5066"/>
    <s v="CA-2014-142090"/>
    <n v="2014"/>
    <d v="2014-12-01T00:00:00"/>
    <d v="2014-12-08T00:00:00"/>
    <s v="Standard Class"/>
    <x v="618"/>
    <s v="Shahid Collister"/>
    <s v="Consumer"/>
    <x v="0"/>
    <s v="Burlington"/>
    <s v="North Carolina"/>
    <n v="27217"/>
    <s v="South"/>
    <s v="TEC-AC-10002001"/>
    <x v="2"/>
    <s v="Accessories"/>
    <s v="Logitech Wireless Gaming Headset G930"/>
    <n v="383.97600000000006"/>
    <x v="1"/>
    <n v="0.2"/>
    <x v="3303"/>
  </r>
  <r>
    <n v="5067"/>
    <s v="CA-2014-142090"/>
    <n v="2014"/>
    <d v="2014-12-01T00:00:00"/>
    <d v="2014-12-08T00:00:00"/>
    <s v="Standard Class"/>
    <x v="618"/>
    <s v="Shahid Collister"/>
    <s v="Consumer"/>
    <x v="0"/>
    <s v="Burlington"/>
    <s v="North Carolina"/>
    <n v="27217"/>
    <s v="South"/>
    <s v="FUR-TA-10001889"/>
    <x v="0"/>
    <s v="Tables"/>
    <s v="Bush Advantage Collection Racetrack Conference Table"/>
    <n v="1781.6819999999998"/>
    <x v="3"/>
    <n v="0.4"/>
    <x v="4287"/>
  </r>
  <r>
    <n v="5068"/>
    <s v="CA-2014-160934"/>
    <n v="2014"/>
    <d v="2014-01-16T00:00:00"/>
    <d v="2014-01-20T00:00:00"/>
    <s v="Standard Class"/>
    <x v="499"/>
    <s v="Tonja Turnell"/>
    <s v="Home Office"/>
    <x v="0"/>
    <s v="Los Angeles"/>
    <s v="California"/>
    <n v="90008"/>
    <s v="West"/>
    <s v="OFF-AR-10003504"/>
    <x v="1"/>
    <s v="Art"/>
    <s v="Newell 347"/>
    <n v="21.400000000000002"/>
    <x v="2"/>
    <n v="0"/>
    <x v="1684"/>
  </r>
  <r>
    <n v="5069"/>
    <s v="CA-2011-124478"/>
    <n v="2011"/>
    <d v="2011-08-08T00:00:00"/>
    <d v="2011-08-12T00:00:00"/>
    <s v="Standard Class"/>
    <x v="15"/>
    <s v="Matt Abelman"/>
    <s v="Home Office"/>
    <x v="0"/>
    <s v="Trenton"/>
    <s v="Michigan"/>
    <n v="48183"/>
    <s v="Central"/>
    <s v="TEC-CO-10001571"/>
    <x v="2"/>
    <s v="Copiers"/>
    <s v="Sharp 1540cs Digital Laser Copier"/>
    <n v="549.99"/>
    <x v="7"/>
    <n v="0"/>
    <x v="4288"/>
  </r>
  <r>
    <n v="5070"/>
    <s v="CA-2011-124478"/>
    <n v="2011"/>
    <d v="2011-08-08T00:00:00"/>
    <d v="2011-08-12T00:00:00"/>
    <s v="Standard Class"/>
    <x v="15"/>
    <s v="Matt Abelman"/>
    <s v="Home Office"/>
    <x v="0"/>
    <s v="Trenton"/>
    <s v="Michigan"/>
    <n v="48183"/>
    <s v="Central"/>
    <s v="OFF-AP-10002495"/>
    <x v="1"/>
    <s v="Appliances"/>
    <s v="Acco Smartsocket Table Surge Protector, 6 Color-Coded Adapter Outlets"/>
    <n v="167.535"/>
    <x v="1"/>
    <n v="0.1"/>
    <x v="4289"/>
  </r>
  <r>
    <n v="5071"/>
    <s v="CA-2011-124478"/>
    <n v="2011"/>
    <d v="2011-08-08T00:00:00"/>
    <d v="2011-08-12T00:00:00"/>
    <s v="Standard Class"/>
    <x v="15"/>
    <s v="Matt Abelman"/>
    <s v="Home Office"/>
    <x v="0"/>
    <s v="Trenton"/>
    <s v="Michigan"/>
    <n v="48183"/>
    <s v="Central"/>
    <s v="OFF-EN-10002500"/>
    <x v="1"/>
    <s v="Envelopes"/>
    <s v="Globe Weis Peel &amp; Seel First Class Envelopes"/>
    <n v="38.339999999999996"/>
    <x v="1"/>
    <n v="0"/>
    <x v="4290"/>
  </r>
  <r>
    <n v="5072"/>
    <s v="CA-2011-124478"/>
    <n v="2011"/>
    <d v="2011-08-08T00:00:00"/>
    <d v="2011-08-12T00:00:00"/>
    <s v="Standard Class"/>
    <x v="15"/>
    <s v="Matt Abelman"/>
    <s v="Home Office"/>
    <x v="0"/>
    <s v="Trenton"/>
    <s v="Michigan"/>
    <n v="48183"/>
    <s v="Central"/>
    <s v="FUR-FU-10002088"/>
    <x v="0"/>
    <s v="Furnishings"/>
    <s v="Nu-Dell Float Frame 11 x 14 1/2"/>
    <n v="53.88"/>
    <x v="5"/>
    <n v="0"/>
    <x v="4291"/>
  </r>
  <r>
    <n v="5073"/>
    <s v="CA-2011-124478"/>
    <n v="2011"/>
    <d v="2011-08-08T00:00:00"/>
    <d v="2011-08-12T00:00:00"/>
    <s v="Standard Class"/>
    <x v="15"/>
    <s v="Matt Abelman"/>
    <s v="Home Office"/>
    <x v="0"/>
    <s v="Trenton"/>
    <s v="Michigan"/>
    <n v="48183"/>
    <s v="Central"/>
    <s v="TEC-PH-10001128"/>
    <x v="2"/>
    <s v="Phones"/>
    <s v="Motorola Droid Maxx"/>
    <n v="299.98"/>
    <x v="0"/>
    <n v="0"/>
    <x v="4292"/>
  </r>
  <r>
    <n v="5074"/>
    <s v="CA-2012-145485"/>
    <n v="2012"/>
    <d v="2012-11-05T00:00:00"/>
    <d v="2012-11-05T00:00:00"/>
    <s v="Same Day"/>
    <x v="594"/>
    <s v="Justin MacKendrick"/>
    <s v="Consumer"/>
    <x v="0"/>
    <s v="San Francisco"/>
    <s v="California"/>
    <n v="94109"/>
    <s v="West"/>
    <s v="OFF-ST-10000649"/>
    <x v="1"/>
    <s v="Storage"/>
    <s v="Hanging Personal Folder File"/>
    <n v="62.8"/>
    <x v="4"/>
    <n v="0"/>
    <x v="4293"/>
  </r>
  <r>
    <n v="5075"/>
    <s v="CA-2014-151071"/>
    <n v="2014"/>
    <d v="2014-04-26T00:00:00"/>
    <d v="2014-04-30T00:00:00"/>
    <s v="Second Class"/>
    <x v="469"/>
    <s v="Mick Brown"/>
    <s v="Consumer"/>
    <x v="0"/>
    <s v="Los Angeles"/>
    <s v="California"/>
    <n v="90049"/>
    <s v="West"/>
    <s v="OFF-BI-10002103"/>
    <x v="1"/>
    <s v="Binders"/>
    <s v="Cardinal Slant-D Ring Binder, Heavy Gauge Vinyl"/>
    <n v="13.904"/>
    <x v="0"/>
    <n v="0.2"/>
    <x v="1206"/>
  </r>
  <r>
    <n v="5076"/>
    <s v="CA-2011-134572"/>
    <n v="2011"/>
    <d v="2011-04-20T00:00:00"/>
    <d v="2011-04-22T00:00:00"/>
    <s v="Second Class"/>
    <x v="277"/>
    <s v="Seth Vernon"/>
    <s v="Consumer"/>
    <x v="0"/>
    <s v="Houston"/>
    <s v="Texas"/>
    <n v="77070"/>
    <s v="Central"/>
    <s v="FUR-TA-10001705"/>
    <x v="0"/>
    <s v="Tables"/>
    <s v="Bush Advantage Collection Round Conference Table"/>
    <n v="744.09999999999991"/>
    <x v="2"/>
    <n v="0.3"/>
    <x v="4294"/>
  </r>
  <r>
    <n v="5077"/>
    <s v="CA-2011-134572"/>
    <n v="2011"/>
    <d v="2011-04-20T00:00:00"/>
    <d v="2011-04-22T00:00:00"/>
    <s v="Second Class"/>
    <x v="277"/>
    <s v="Seth Vernon"/>
    <s v="Consumer"/>
    <x v="0"/>
    <s v="Houston"/>
    <s v="Texas"/>
    <n v="77070"/>
    <s v="Central"/>
    <s v="OFF-ST-10004634"/>
    <x v="1"/>
    <s v="Storage"/>
    <s v="Personal Folder Holder, Ebony"/>
    <n v="44.840000000000011"/>
    <x v="2"/>
    <n v="0.2"/>
    <x v="4295"/>
  </r>
  <r>
    <n v="5078"/>
    <s v="CA-2011-134572"/>
    <n v="2011"/>
    <d v="2011-04-20T00:00:00"/>
    <d v="2011-04-22T00:00:00"/>
    <s v="Second Class"/>
    <x v="277"/>
    <s v="Seth Vernon"/>
    <s v="Consumer"/>
    <x v="0"/>
    <s v="Houston"/>
    <s v="Texas"/>
    <n v="77070"/>
    <s v="Central"/>
    <s v="FUR-TA-10004442"/>
    <x v="0"/>
    <s v="Tables"/>
    <s v="Riverside Furniture Stanwyck Manor Table Series"/>
    <n v="401.59000000000003"/>
    <x v="0"/>
    <n v="0.3"/>
    <x v="4296"/>
  </r>
  <r>
    <n v="5079"/>
    <s v="CA-2014-143217"/>
    <n v="2014"/>
    <d v="2014-11-12T00:00:00"/>
    <d v="2014-11-18T00:00:00"/>
    <s v="Standard Class"/>
    <x v="344"/>
    <s v="Catherine Glotzbach"/>
    <s v="Home Office"/>
    <x v="0"/>
    <s v="Milwaukee"/>
    <s v="Wisconsin"/>
    <n v="53209"/>
    <s v="Central"/>
    <s v="OFF-BI-10002949"/>
    <x v="1"/>
    <s v="Binders"/>
    <s v="Prestige Round Ring Binders"/>
    <n v="18.240000000000002"/>
    <x v="1"/>
    <n v="0"/>
    <x v="4297"/>
  </r>
  <r>
    <n v="5080"/>
    <s v="US-2014-133312"/>
    <n v="2014"/>
    <d v="2014-11-26T00:00:00"/>
    <d v="2014-11-30T00:00:00"/>
    <s v="Standard Class"/>
    <x v="214"/>
    <s v="Bradley Drucker"/>
    <s v="Consumer"/>
    <x v="0"/>
    <s v="San Francisco"/>
    <s v="California"/>
    <n v="94122"/>
    <s v="West"/>
    <s v="FUR-BO-10002213"/>
    <x v="0"/>
    <s v="Bookcases"/>
    <s v="Sauder Forest Hills Library, Woodland Oak Finish"/>
    <n v="359.49899999999997"/>
    <x v="1"/>
    <n v="0.15"/>
    <x v="4298"/>
  </r>
  <r>
    <n v="5081"/>
    <s v="US-2014-133312"/>
    <n v="2014"/>
    <d v="2014-11-26T00:00:00"/>
    <d v="2014-11-30T00:00:00"/>
    <s v="Standard Class"/>
    <x v="214"/>
    <s v="Bradley Drucker"/>
    <s v="Consumer"/>
    <x v="0"/>
    <s v="San Francisco"/>
    <s v="California"/>
    <n v="94122"/>
    <s v="West"/>
    <s v="OFF-ST-10001325"/>
    <x v="1"/>
    <s v="Storage"/>
    <s v="Sterilite Officeware Hinged File Box"/>
    <n v="10.48"/>
    <x v="7"/>
    <n v="0"/>
    <x v="4299"/>
  </r>
  <r>
    <n v="5082"/>
    <s v="US-2012-137533"/>
    <n v="2012"/>
    <d v="2012-12-18T00:00:00"/>
    <d v="2012-12-18T00:00:00"/>
    <s v="Same Day"/>
    <x v="82"/>
    <s v="Jim Kriz"/>
    <s v="Home Office"/>
    <x v="0"/>
    <s v="Cleveland"/>
    <s v="Ohio"/>
    <n v="44105"/>
    <s v="East"/>
    <s v="OFF-PA-10003441"/>
    <x v="1"/>
    <s v="Paper"/>
    <s v="Xerox 226"/>
    <n v="20.736000000000004"/>
    <x v="4"/>
    <n v="0.2"/>
    <x v="570"/>
  </r>
  <r>
    <n v="5083"/>
    <s v="CA-2013-155138"/>
    <n v="2013"/>
    <d v="2013-09-09T00:00:00"/>
    <d v="2013-09-13T00:00:00"/>
    <s v="Standard Class"/>
    <x v="758"/>
    <s v="Jill Matthias"/>
    <s v="Consumer"/>
    <x v="0"/>
    <s v="Monroe"/>
    <s v="North Carolina"/>
    <n v="28110"/>
    <s v="South"/>
    <s v="TEC-AC-10004209"/>
    <x v="2"/>
    <s v="Accessories"/>
    <s v="Memorex Froggy Flash Drive 4 GB"/>
    <n v="35.167999999999999"/>
    <x v="4"/>
    <n v="0.2"/>
    <x v="4300"/>
  </r>
  <r>
    <n v="5084"/>
    <s v="CA-2013-155138"/>
    <n v="2013"/>
    <d v="2013-09-09T00:00:00"/>
    <d v="2013-09-13T00:00:00"/>
    <s v="Standard Class"/>
    <x v="758"/>
    <s v="Jill Matthias"/>
    <s v="Consumer"/>
    <x v="0"/>
    <s v="Monroe"/>
    <s v="North Carolina"/>
    <n v="28110"/>
    <s v="South"/>
    <s v="OFF-PA-10000501"/>
    <x v="1"/>
    <s v="Paper"/>
    <s v="Petty Cash Envelope"/>
    <n v="64.704000000000008"/>
    <x v="1"/>
    <n v="0.2"/>
    <x v="4301"/>
  </r>
  <r>
    <n v="5085"/>
    <s v="CA-2013-108350"/>
    <n v="2013"/>
    <d v="2013-06-07T00:00:00"/>
    <d v="2013-06-10T00:00:00"/>
    <s v="Second Class"/>
    <x v="554"/>
    <s v="Scot Coram"/>
    <s v="Corporate"/>
    <x v="0"/>
    <s v="Lowell"/>
    <s v="Massachusetts"/>
    <n v="1852"/>
    <s v="East"/>
    <s v="OFF-PA-10003656"/>
    <x v="1"/>
    <s v="Paper"/>
    <s v="Xerox 1935"/>
    <n v="105.52"/>
    <x v="4"/>
    <n v="0"/>
    <x v="153"/>
  </r>
  <r>
    <n v="5086"/>
    <s v="CA-2012-144302"/>
    <n v="2012"/>
    <d v="2012-06-19T00:00:00"/>
    <d v="2012-06-23T00:00:00"/>
    <s v="Standard Class"/>
    <x v="467"/>
    <s v="Maria Etezadi"/>
    <s v="Home Office"/>
    <x v="0"/>
    <s v="Dallas"/>
    <s v="Texas"/>
    <n v="75081"/>
    <s v="Central"/>
    <s v="OFF-BI-10001107"/>
    <x v="1"/>
    <s v="Binders"/>
    <s v="GBC White Gloss Covers, Plain Front"/>
    <n v="5.7919999999999989"/>
    <x v="0"/>
    <n v="0.8"/>
    <x v="4302"/>
  </r>
  <r>
    <n v="5087"/>
    <s v="CA-2012-109001"/>
    <n v="2012"/>
    <d v="2012-03-05T00:00:00"/>
    <d v="2012-03-09T00:00:00"/>
    <s v="Standard Class"/>
    <x v="471"/>
    <s v="Katherine Nockton"/>
    <s v="Corporate"/>
    <x v="0"/>
    <s v="Philadelphia"/>
    <s v="Pennsylvania"/>
    <n v="19120"/>
    <s v="East"/>
    <s v="TEC-PH-10000562"/>
    <x v="2"/>
    <s v="Phones"/>
    <s v="Samsung Convoy 3"/>
    <n v="466.15799999999996"/>
    <x v="3"/>
    <n v="0.4"/>
    <x v="4303"/>
  </r>
  <r>
    <n v="5088"/>
    <s v="CA-2012-109001"/>
    <n v="2012"/>
    <d v="2012-03-05T00:00:00"/>
    <d v="2012-03-09T00:00:00"/>
    <s v="Standard Class"/>
    <x v="471"/>
    <s v="Katherine Nockton"/>
    <s v="Corporate"/>
    <x v="0"/>
    <s v="Philadelphia"/>
    <s v="Pennsylvania"/>
    <n v="19120"/>
    <s v="East"/>
    <s v="TEC-AC-10001101"/>
    <x v="2"/>
    <s v="Accessories"/>
    <s v="Sony 16GB Class 10 Micro SDHC R40 Memory Card"/>
    <n v="10.312000000000001"/>
    <x v="7"/>
    <n v="0.2"/>
    <x v="4304"/>
  </r>
  <r>
    <n v="5089"/>
    <s v="CA-2012-109001"/>
    <n v="2012"/>
    <d v="2012-03-05T00:00:00"/>
    <d v="2012-03-09T00:00:00"/>
    <s v="Standard Class"/>
    <x v="471"/>
    <s v="Katherine Nockton"/>
    <s v="Corporate"/>
    <x v="0"/>
    <s v="Philadelphia"/>
    <s v="Pennsylvania"/>
    <n v="19120"/>
    <s v="East"/>
    <s v="OFF-BI-10003529"/>
    <x v="1"/>
    <s v="Binders"/>
    <s v="Avery Round Ring Poly Binders"/>
    <n v="2.556"/>
    <x v="1"/>
    <n v="0.7"/>
    <x v="4305"/>
  </r>
  <r>
    <n v="5090"/>
    <s v="CA-2014-132738"/>
    <n v="2014"/>
    <d v="2014-08-05T00:00:00"/>
    <d v="2014-08-08T00:00:00"/>
    <s v="First Class"/>
    <x v="447"/>
    <s v="Harry Marie"/>
    <s v="Corporate"/>
    <x v="0"/>
    <s v="Loveland"/>
    <s v="Colorado"/>
    <n v="80538"/>
    <s v="West"/>
    <s v="OFF-PA-10001752"/>
    <x v="1"/>
    <s v="Paper"/>
    <s v="Hammermill CopyPlus Copy Paper (20Lb. and 84 Bright)"/>
    <n v="7.9680000000000009"/>
    <x v="0"/>
    <n v="0.2"/>
    <x v="2282"/>
  </r>
  <r>
    <n v="5091"/>
    <s v="CA-2014-132738"/>
    <n v="2014"/>
    <d v="2014-08-05T00:00:00"/>
    <d v="2014-08-08T00:00:00"/>
    <s v="First Class"/>
    <x v="447"/>
    <s v="Harry Marie"/>
    <s v="Corporate"/>
    <x v="0"/>
    <s v="Loveland"/>
    <s v="Colorado"/>
    <n v="80538"/>
    <s v="West"/>
    <s v="OFF-EN-10001141"/>
    <x v="1"/>
    <s v="Envelopes"/>
    <s v="Manila Recycled Extra-Heavyweight Clasp Envelopes, 6&quot; x 9&quot;"/>
    <n v="8.7840000000000007"/>
    <x v="7"/>
    <n v="0.2"/>
    <x v="4306"/>
  </r>
  <r>
    <n v="5092"/>
    <s v="CA-2014-156720"/>
    <n v="2014"/>
    <d v="2014-12-31T00:00:00"/>
    <d v="2015-01-04T00:00:00"/>
    <s v="Standard Class"/>
    <x v="758"/>
    <s v="Jill Matthias"/>
    <s v="Consumer"/>
    <x v="0"/>
    <s v="Loveland"/>
    <s v="Colorado"/>
    <n v="80538"/>
    <s v="West"/>
    <s v="OFF-FA-10003472"/>
    <x v="1"/>
    <s v="Fasteners"/>
    <s v="Bagged Rubber Bands"/>
    <n v="3.024"/>
    <x v="1"/>
    <n v="0.2"/>
    <x v="4307"/>
  </r>
  <r>
    <n v="5093"/>
    <s v="CA-2012-119102"/>
    <n v="2012"/>
    <d v="2012-05-23T00:00:00"/>
    <d v="2012-05-27T00:00:00"/>
    <s v="Standard Class"/>
    <x v="120"/>
    <s v="Kristen Hastings"/>
    <s v="Corporate"/>
    <x v="0"/>
    <s v="Woonsocket"/>
    <s v="Rhode Island"/>
    <n v="2895"/>
    <s v="East"/>
    <s v="OFF-ST-10004507"/>
    <x v="1"/>
    <s v="Storage"/>
    <s v="Advantus Rolling Storage Box"/>
    <n v="51.449999999999996"/>
    <x v="1"/>
    <n v="0"/>
    <x v="503"/>
  </r>
  <r>
    <n v="5094"/>
    <s v="US-2011-140452"/>
    <n v="2011"/>
    <d v="2011-12-06T00:00:00"/>
    <d v="2011-12-10T00:00:00"/>
    <s v="Standard Class"/>
    <x v="318"/>
    <s v="Berenike Kampe"/>
    <s v="Consumer"/>
    <x v="0"/>
    <s v="Chicago"/>
    <s v="Illinois"/>
    <n v="60610"/>
    <s v="Central"/>
    <s v="OFF-AP-10004036"/>
    <x v="1"/>
    <s v="Appliances"/>
    <s v="Bionaire 99.97% HEPA Air Cleaner"/>
    <n v="14.015999999999996"/>
    <x v="4"/>
    <n v="0.8"/>
    <x v="4308"/>
  </r>
  <r>
    <n v="5095"/>
    <s v="US-2011-140452"/>
    <n v="2011"/>
    <d v="2011-12-06T00:00:00"/>
    <d v="2011-12-10T00:00:00"/>
    <s v="Standard Class"/>
    <x v="318"/>
    <s v="Berenike Kampe"/>
    <s v="Consumer"/>
    <x v="0"/>
    <s v="Chicago"/>
    <s v="Illinois"/>
    <n v="60610"/>
    <s v="Central"/>
    <s v="FUR-TA-10004086"/>
    <x v="0"/>
    <s v="Tables"/>
    <s v="KI Adjustable-Height Table"/>
    <n v="214.95000000000002"/>
    <x v="2"/>
    <n v="0.5"/>
    <x v="4309"/>
  </r>
  <r>
    <n v="5096"/>
    <s v="US-2011-140452"/>
    <n v="2011"/>
    <d v="2011-12-06T00:00:00"/>
    <d v="2011-12-10T00:00:00"/>
    <s v="Standard Class"/>
    <x v="318"/>
    <s v="Berenike Kampe"/>
    <s v="Consumer"/>
    <x v="0"/>
    <s v="Chicago"/>
    <s v="Illinois"/>
    <n v="60610"/>
    <s v="Central"/>
    <s v="TEC-PH-10000307"/>
    <x v="2"/>
    <s v="Phones"/>
    <s v="Shocksock Galaxy S4 Armband"/>
    <n v="35.04"/>
    <x v="4"/>
    <n v="0.2"/>
    <x v="4310"/>
  </r>
  <r>
    <n v="5097"/>
    <s v="US-2011-140452"/>
    <n v="2011"/>
    <d v="2011-12-06T00:00:00"/>
    <d v="2011-12-10T00:00:00"/>
    <s v="Standard Class"/>
    <x v="318"/>
    <s v="Berenike Kampe"/>
    <s v="Consumer"/>
    <x v="0"/>
    <s v="Chicago"/>
    <s v="Illinois"/>
    <n v="60610"/>
    <s v="Central"/>
    <s v="FUR-FU-10002088"/>
    <x v="0"/>
    <s v="Furnishings"/>
    <s v="Nu-Dell Float Frame 11 x 14 1/2"/>
    <n v="10.776000000000002"/>
    <x v="1"/>
    <n v="0.6"/>
    <x v="4311"/>
  </r>
  <r>
    <n v="5098"/>
    <s v="US-2011-140452"/>
    <n v="2011"/>
    <d v="2011-12-06T00:00:00"/>
    <d v="2011-12-10T00:00:00"/>
    <s v="Standard Class"/>
    <x v="318"/>
    <s v="Berenike Kampe"/>
    <s v="Consumer"/>
    <x v="0"/>
    <s v="Chicago"/>
    <s v="Illinois"/>
    <n v="60610"/>
    <s v="Central"/>
    <s v="OFF-BI-10004965"/>
    <x v="1"/>
    <s v="Binders"/>
    <s v="Ibico Covers for Plastic or Wire Binding Elements"/>
    <n v="4.5999999999999988"/>
    <x v="0"/>
    <n v="0.8"/>
    <x v="4312"/>
  </r>
  <r>
    <n v="5099"/>
    <s v="US-2011-140452"/>
    <n v="2011"/>
    <d v="2011-12-06T00:00:00"/>
    <d v="2011-12-10T00:00:00"/>
    <s v="Standard Class"/>
    <x v="318"/>
    <s v="Berenike Kampe"/>
    <s v="Consumer"/>
    <x v="0"/>
    <s v="Chicago"/>
    <s v="Illinois"/>
    <n v="60610"/>
    <s v="Central"/>
    <s v="OFF-ST-10002485"/>
    <x v="1"/>
    <s v="Storage"/>
    <s v="Rogers Deluxe File Chest"/>
    <n v="35.167999999999999"/>
    <x v="0"/>
    <n v="0.2"/>
    <x v="4313"/>
  </r>
  <r>
    <n v="5100"/>
    <s v="CA-2012-141936"/>
    <n v="2012"/>
    <d v="2012-08-07T00:00:00"/>
    <d v="2012-08-12T00:00:00"/>
    <s v="Standard Class"/>
    <x v="43"/>
    <s v="Parhena Norris"/>
    <s v="Home Office"/>
    <x v="0"/>
    <s v="Bakersfield"/>
    <s v="California"/>
    <n v="93309"/>
    <s v="West"/>
    <s v="OFF-BI-10002194"/>
    <x v="1"/>
    <s v="Binders"/>
    <s v="Cardinal Hold-It CD Pocket"/>
    <n v="19.152000000000001"/>
    <x v="1"/>
    <n v="0.2"/>
    <x v="4314"/>
  </r>
  <r>
    <n v="5101"/>
    <s v="CA-2011-158442"/>
    <n v="2011"/>
    <d v="2011-03-17T00:00:00"/>
    <d v="2011-03-17T00:00:00"/>
    <s v="Same Day"/>
    <x v="616"/>
    <s v="Annie Zypern"/>
    <s v="Consumer"/>
    <x v="0"/>
    <s v="Dallas"/>
    <s v="Texas"/>
    <n v="75217"/>
    <s v="Central"/>
    <s v="OFF-AR-10003732"/>
    <x v="1"/>
    <s v="Art"/>
    <s v="Newell 333"/>
    <n v="4.4479999999999995"/>
    <x v="0"/>
    <n v="0.2"/>
    <x v="3450"/>
  </r>
  <r>
    <n v="5102"/>
    <s v="CA-2011-158442"/>
    <n v="2011"/>
    <d v="2011-03-17T00:00:00"/>
    <d v="2011-03-17T00:00:00"/>
    <s v="Same Day"/>
    <x v="616"/>
    <s v="Annie Zypern"/>
    <s v="Consumer"/>
    <x v="0"/>
    <s v="Dallas"/>
    <s v="Texas"/>
    <n v="75217"/>
    <s v="Central"/>
    <s v="OFF-PA-10002195"/>
    <x v="1"/>
    <s v="Paper"/>
    <s v="Xerox 1966"/>
    <n v="5.1840000000000011"/>
    <x v="7"/>
    <n v="0.2"/>
    <x v="3426"/>
  </r>
  <r>
    <n v="5103"/>
    <s v="CA-2011-158442"/>
    <n v="2011"/>
    <d v="2011-03-17T00:00:00"/>
    <d v="2011-03-17T00:00:00"/>
    <s v="Same Day"/>
    <x v="616"/>
    <s v="Annie Zypern"/>
    <s v="Consumer"/>
    <x v="0"/>
    <s v="Dallas"/>
    <s v="Texas"/>
    <n v="75217"/>
    <s v="Central"/>
    <s v="OFF-PA-10002365"/>
    <x v="1"/>
    <s v="Paper"/>
    <s v="Xerox 1967"/>
    <n v="15.552000000000003"/>
    <x v="1"/>
    <n v="0.2"/>
    <x v="12"/>
  </r>
  <r>
    <n v="5104"/>
    <s v="CA-2012-167374"/>
    <n v="2012"/>
    <d v="2012-03-26T00:00:00"/>
    <d v="2012-03-30T00:00:00"/>
    <s v="Second Class"/>
    <x v="421"/>
    <s v="Gene McClure"/>
    <s v="Consumer"/>
    <x v="0"/>
    <s v="Philadelphia"/>
    <s v="Pennsylvania"/>
    <n v="19140"/>
    <s v="East"/>
    <s v="OFF-PA-10001950"/>
    <x v="1"/>
    <s v="Paper"/>
    <s v="Southworth 25% Cotton Antique Laid Paper &amp; Envelopes"/>
    <n v="40.032000000000004"/>
    <x v="5"/>
    <n v="0.2"/>
    <x v="4315"/>
  </r>
  <r>
    <n v="5105"/>
    <s v="CA-2012-167374"/>
    <n v="2012"/>
    <d v="2012-03-26T00:00:00"/>
    <d v="2012-03-30T00:00:00"/>
    <s v="Second Class"/>
    <x v="421"/>
    <s v="Gene McClure"/>
    <s v="Consumer"/>
    <x v="0"/>
    <s v="Philadelphia"/>
    <s v="Pennsylvania"/>
    <n v="19140"/>
    <s v="East"/>
    <s v="TEC-AC-10004633"/>
    <x v="2"/>
    <s v="Accessories"/>
    <s v="Verbatim 25 GB 6x Blu-ray Single Layer Recordable Disc, 3/Pack"/>
    <n v="16.776000000000003"/>
    <x v="1"/>
    <n v="0.2"/>
    <x v="4316"/>
  </r>
  <r>
    <n v="5106"/>
    <s v="CA-2011-116568"/>
    <n v="2011"/>
    <d v="2011-12-14T00:00:00"/>
    <d v="2011-12-20T00:00:00"/>
    <s v="Standard Class"/>
    <x v="298"/>
    <s v="Bryan Mills"/>
    <s v="Consumer"/>
    <x v="0"/>
    <s v="Deltona"/>
    <s v="Florida"/>
    <n v="32725"/>
    <s v="South"/>
    <s v="FUR-CH-10002439"/>
    <x v="0"/>
    <s v="Chairs"/>
    <s v="Iceberg Nesting Folding Chair, 19w x 6d x 43h"/>
    <n v="186.304"/>
    <x v="4"/>
    <n v="0.2"/>
    <x v="4317"/>
  </r>
  <r>
    <n v="5107"/>
    <s v="CA-2012-147102"/>
    <n v="2012"/>
    <d v="2012-09-19T00:00:00"/>
    <d v="2012-09-26T00:00:00"/>
    <s v="Standard Class"/>
    <x v="468"/>
    <s v="Nicole Hansen"/>
    <s v="Corporate"/>
    <x v="0"/>
    <s v="Columbus"/>
    <s v="Georgia"/>
    <n v="31907"/>
    <s v="South"/>
    <s v="TEC-AC-10000682"/>
    <x v="2"/>
    <s v="Accessories"/>
    <s v="Kensington K72356US Mouse-in-a-Box USB Desktop Mouse"/>
    <n v="66.36"/>
    <x v="4"/>
    <n v="0"/>
    <x v="4318"/>
  </r>
  <r>
    <n v="5108"/>
    <s v="CA-2014-132213"/>
    <n v="2014"/>
    <d v="2014-04-26T00:00:00"/>
    <d v="2014-04-27T00:00:00"/>
    <s v="First Class"/>
    <x v="43"/>
    <s v="Parhena Norris"/>
    <s v="Home Office"/>
    <x v="0"/>
    <s v="Nashville"/>
    <s v="Tennessee"/>
    <n v="37211"/>
    <s v="South"/>
    <s v="OFF-AR-10004078"/>
    <x v="1"/>
    <s v="Art"/>
    <s v="Newell 312"/>
    <n v="42.047999999999995"/>
    <x v="6"/>
    <n v="0.2"/>
    <x v="2279"/>
  </r>
  <r>
    <n v="5109"/>
    <s v="CA-2014-132213"/>
    <n v="2014"/>
    <d v="2014-04-26T00:00:00"/>
    <d v="2014-04-27T00:00:00"/>
    <s v="First Class"/>
    <x v="43"/>
    <s v="Parhena Norris"/>
    <s v="Home Office"/>
    <x v="0"/>
    <s v="Nashville"/>
    <s v="Tennessee"/>
    <n v="37211"/>
    <s v="South"/>
    <s v="OFF-AR-10001958"/>
    <x v="1"/>
    <s v="Art"/>
    <s v="Stanley Bostitch Contemporary Electric Pencil Sharpeners"/>
    <n v="67.92"/>
    <x v="2"/>
    <n v="0.2"/>
    <x v="4319"/>
  </r>
  <r>
    <n v="5110"/>
    <s v="CA-2011-138450"/>
    <n v="2011"/>
    <d v="2011-10-18T00:00:00"/>
    <d v="2011-10-22T00:00:00"/>
    <s v="Standard Class"/>
    <x v="553"/>
    <s v="Edward Hooks"/>
    <s v="Corporate"/>
    <x v="0"/>
    <s v="Philadelphia"/>
    <s v="Pennsylvania"/>
    <n v="19134"/>
    <s v="East"/>
    <s v="OFF-EN-10001335"/>
    <x v="1"/>
    <s v="Envelopes"/>
    <s v="White Business Envelopes with Contemporary Seam, Recycled White Business Envelopes"/>
    <n v="52.512"/>
    <x v="5"/>
    <n v="0.2"/>
    <x v="517"/>
  </r>
  <r>
    <n v="5111"/>
    <s v="CA-2011-138450"/>
    <n v="2011"/>
    <d v="2011-10-18T00:00:00"/>
    <d v="2011-10-22T00:00:00"/>
    <s v="Standard Class"/>
    <x v="553"/>
    <s v="Edward Hooks"/>
    <s v="Corporate"/>
    <x v="0"/>
    <s v="Philadelphia"/>
    <s v="Pennsylvania"/>
    <n v="19134"/>
    <s v="East"/>
    <s v="OFF-ST-10003479"/>
    <x v="1"/>
    <s v="Storage"/>
    <s v="Eldon Base for stackable storage shelf, platinum"/>
    <n v="186.91200000000001"/>
    <x v="5"/>
    <n v="0.2"/>
    <x v="4320"/>
  </r>
  <r>
    <n v="5112"/>
    <s v="CA-2011-138450"/>
    <n v="2011"/>
    <d v="2011-10-18T00:00:00"/>
    <d v="2011-10-22T00:00:00"/>
    <s v="Standard Class"/>
    <x v="553"/>
    <s v="Edward Hooks"/>
    <s v="Corporate"/>
    <x v="0"/>
    <s v="Philadelphia"/>
    <s v="Pennsylvania"/>
    <n v="19134"/>
    <s v="East"/>
    <s v="OFF-PA-10003016"/>
    <x v="1"/>
    <s v="Paper"/>
    <s v="Adams &quot;While You Were Out&quot; Message Pads"/>
    <n v="10.048000000000002"/>
    <x v="4"/>
    <n v="0.2"/>
    <x v="4321"/>
  </r>
  <r>
    <n v="5113"/>
    <s v="CA-2012-153073"/>
    <n v="2012"/>
    <d v="2012-11-13T00:00:00"/>
    <d v="2012-11-13T00:00:00"/>
    <s v="Same Day"/>
    <x v="456"/>
    <s v="Helen Abelman"/>
    <s v="Consumer"/>
    <x v="0"/>
    <s v="Chicago"/>
    <s v="Illinois"/>
    <n v="60610"/>
    <s v="Central"/>
    <s v="FUR-FU-10001025"/>
    <x v="0"/>
    <s v="Furnishings"/>
    <s v="Eldon Imàge Series Desk Accessories, Clear"/>
    <n v="17.496000000000002"/>
    <x v="6"/>
    <n v="0.6"/>
    <x v="4322"/>
  </r>
  <r>
    <n v="5114"/>
    <s v="CA-2013-147970"/>
    <n v="2013"/>
    <d v="2013-01-31T00:00:00"/>
    <d v="2013-02-02T00:00:00"/>
    <s v="Second Class"/>
    <x v="492"/>
    <s v="Aimee Bixby"/>
    <s v="Consumer"/>
    <x v="0"/>
    <s v="Dallas"/>
    <s v="Texas"/>
    <n v="75220"/>
    <s v="Central"/>
    <s v="OFF-PA-10003936"/>
    <x v="1"/>
    <s v="Paper"/>
    <s v="Xerox 1994"/>
    <n v="15.552000000000003"/>
    <x v="1"/>
    <n v="0.2"/>
    <x v="12"/>
  </r>
  <r>
    <n v="5115"/>
    <s v="CA-2013-150658"/>
    <n v="2013"/>
    <d v="2013-11-18T00:00:00"/>
    <d v="2013-11-23T00:00:00"/>
    <s v="Standard Class"/>
    <x v="333"/>
    <s v="Maribeth Schnelling"/>
    <s v="Consumer"/>
    <x v="0"/>
    <s v="Carlsbad"/>
    <s v="New Mexico"/>
    <n v="88220"/>
    <s v="West"/>
    <s v="OFF-BI-10004140"/>
    <x v="1"/>
    <s v="Binders"/>
    <s v="Avery Non-Stick Binders"/>
    <n v="10.776000000000002"/>
    <x v="1"/>
    <n v="0.2"/>
    <x v="4323"/>
  </r>
  <r>
    <n v="5116"/>
    <s v="CA-2014-125640"/>
    <n v="2014"/>
    <d v="2014-07-26T00:00:00"/>
    <d v="2014-07-30T00:00:00"/>
    <s v="Standard Class"/>
    <x v="732"/>
    <s v="Dorothy Dickinson"/>
    <s v="Consumer"/>
    <x v="0"/>
    <s v="Philadelphia"/>
    <s v="Pennsylvania"/>
    <n v="19134"/>
    <s v="East"/>
    <s v="OFF-LA-10004178"/>
    <x v="1"/>
    <s v="Labels"/>
    <s v="Avery 491"/>
    <n v="3.3040000000000003"/>
    <x v="7"/>
    <n v="0.2"/>
    <x v="107"/>
  </r>
  <r>
    <n v="5117"/>
    <s v="CA-2014-154137"/>
    <n v="2014"/>
    <d v="2014-11-12T00:00:00"/>
    <d v="2014-11-18T00:00:00"/>
    <s v="Standard Class"/>
    <x v="363"/>
    <s v="Meg Tillman"/>
    <s v="Consumer"/>
    <x v="0"/>
    <s v="New York City"/>
    <s v="New York"/>
    <n v="10009"/>
    <s v="East"/>
    <s v="OFF-ST-10003324"/>
    <x v="1"/>
    <s v="Storage"/>
    <s v="Belkin OmniView SE Rackmount Kit"/>
    <n v="35.479999999999997"/>
    <x v="7"/>
    <n v="0"/>
    <x v="232"/>
  </r>
  <r>
    <n v="5118"/>
    <s v="CA-2012-127173"/>
    <n v="2012"/>
    <d v="2012-09-26T00:00:00"/>
    <d v="2012-10-03T00:00:00"/>
    <s v="Standard Class"/>
    <x v="421"/>
    <s v="Gene McClure"/>
    <s v="Consumer"/>
    <x v="0"/>
    <s v="Oceanside"/>
    <s v="New York"/>
    <n v="11572"/>
    <s v="East"/>
    <s v="OFF-FA-10004854"/>
    <x v="1"/>
    <s v="Fasteners"/>
    <s v="Vinyl Coated Wire Paper Clips in Organizer Box, 800/Box"/>
    <n v="34.44"/>
    <x v="1"/>
    <n v="0"/>
    <x v="4324"/>
  </r>
  <r>
    <n v="5119"/>
    <s v="CA-2012-127173"/>
    <n v="2012"/>
    <d v="2012-09-26T00:00:00"/>
    <d v="2012-10-03T00:00:00"/>
    <s v="Standard Class"/>
    <x v="421"/>
    <s v="Gene McClure"/>
    <s v="Consumer"/>
    <x v="0"/>
    <s v="Oceanside"/>
    <s v="New York"/>
    <n v="11572"/>
    <s v="East"/>
    <s v="TEC-MA-10002859"/>
    <x v="2"/>
    <s v="Machines"/>
    <s v="Ativa MDM8000 8-Sheet Micro-Cut Shredder"/>
    <n v="629.92999999999995"/>
    <x v="3"/>
    <n v="0"/>
    <x v="4325"/>
  </r>
  <r>
    <n v="5120"/>
    <s v="CA-2012-127173"/>
    <n v="2012"/>
    <d v="2012-09-26T00:00:00"/>
    <d v="2012-10-03T00:00:00"/>
    <s v="Standard Class"/>
    <x v="421"/>
    <s v="Gene McClure"/>
    <s v="Consumer"/>
    <x v="0"/>
    <s v="Oceanside"/>
    <s v="New York"/>
    <n v="11572"/>
    <s v="East"/>
    <s v="OFF-BI-10000088"/>
    <x v="1"/>
    <s v="Binders"/>
    <s v="GBC Imprintable Covers"/>
    <n v="79.056000000000012"/>
    <x v="6"/>
    <n v="0.2"/>
    <x v="4326"/>
  </r>
  <r>
    <n v="5121"/>
    <s v="CA-2011-149538"/>
    <n v="2011"/>
    <d v="2011-04-04T00:00:00"/>
    <d v="2011-04-08T00:00:00"/>
    <s v="Standard Class"/>
    <x v="10"/>
    <s v="Ken Black"/>
    <s v="Corporate"/>
    <x v="0"/>
    <s v="Lafayette"/>
    <s v="Louisiana"/>
    <n v="70506"/>
    <s v="South"/>
    <s v="OFF-ST-10004180"/>
    <x v="1"/>
    <s v="Storage"/>
    <s v="Safco Commercial Shelving"/>
    <n v="232.54999999999998"/>
    <x v="2"/>
    <n v="0"/>
    <x v="4327"/>
  </r>
  <r>
    <n v="5122"/>
    <s v="CA-2011-149538"/>
    <n v="2011"/>
    <d v="2011-04-04T00:00:00"/>
    <d v="2011-04-08T00:00:00"/>
    <s v="Standard Class"/>
    <x v="10"/>
    <s v="Ken Black"/>
    <s v="Corporate"/>
    <x v="0"/>
    <s v="Lafayette"/>
    <s v="Louisiana"/>
    <n v="70506"/>
    <s v="South"/>
    <s v="TEC-AC-10002926"/>
    <x v="2"/>
    <s v="Accessories"/>
    <s v="Logitech Wireless Marathon Mouse M705"/>
    <n v="99.98"/>
    <x v="0"/>
    <n v="0"/>
    <x v="3067"/>
  </r>
  <r>
    <n v="5123"/>
    <s v="CA-2011-149538"/>
    <n v="2011"/>
    <d v="2011-04-04T00:00:00"/>
    <d v="2011-04-08T00:00:00"/>
    <s v="Standard Class"/>
    <x v="10"/>
    <s v="Ken Black"/>
    <s v="Corporate"/>
    <x v="0"/>
    <s v="Lafayette"/>
    <s v="Louisiana"/>
    <n v="70506"/>
    <s v="South"/>
    <s v="OFF-PA-10003797"/>
    <x v="1"/>
    <s v="Paper"/>
    <s v="Xerox 209"/>
    <n v="19.440000000000001"/>
    <x v="1"/>
    <n v="0"/>
    <x v="551"/>
  </r>
  <r>
    <n v="5124"/>
    <s v="CA-2011-149538"/>
    <n v="2011"/>
    <d v="2011-04-04T00:00:00"/>
    <d v="2011-04-08T00:00:00"/>
    <s v="Standard Class"/>
    <x v="10"/>
    <s v="Ken Black"/>
    <s v="Corporate"/>
    <x v="0"/>
    <s v="Lafayette"/>
    <s v="Louisiana"/>
    <n v="70506"/>
    <s v="South"/>
    <s v="OFF-PA-10002195"/>
    <x v="1"/>
    <s v="Paper"/>
    <s v="Xerox 1966"/>
    <n v="12.96"/>
    <x v="0"/>
    <n v="0"/>
    <x v="2056"/>
  </r>
  <r>
    <n v="5125"/>
    <s v="CA-2011-160766"/>
    <n v="2011"/>
    <d v="2011-09-14T00:00:00"/>
    <d v="2011-09-14T00:00:00"/>
    <s v="Same Day"/>
    <x v="661"/>
    <s v="Darrin Martin"/>
    <s v="Consumer"/>
    <x v="0"/>
    <s v="New York City"/>
    <s v="New York"/>
    <n v="10009"/>
    <s v="East"/>
    <s v="FUR-TA-10001039"/>
    <x v="0"/>
    <s v="Tables"/>
    <s v="KI Adjustable-Height Table"/>
    <n v="464.29200000000003"/>
    <x v="6"/>
    <n v="0.4"/>
    <x v="4328"/>
  </r>
  <r>
    <n v="5126"/>
    <s v="CA-2011-160766"/>
    <n v="2011"/>
    <d v="2011-09-14T00:00:00"/>
    <d v="2011-09-14T00:00:00"/>
    <s v="Same Day"/>
    <x v="661"/>
    <s v="Darrin Martin"/>
    <s v="Consumer"/>
    <x v="0"/>
    <s v="New York City"/>
    <s v="New York"/>
    <n v="10009"/>
    <s v="East"/>
    <s v="OFF-EN-10001099"/>
    <x v="1"/>
    <s v="Envelopes"/>
    <s v="Staples"/>
    <n v="68.459999999999994"/>
    <x v="3"/>
    <n v="0"/>
    <x v="4329"/>
  </r>
  <r>
    <n v="5127"/>
    <s v="CA-2011-160766"/>
    <n v="2011"/>
    <d v="2011-09-14T00:00:00"/>
    <d v="2011-09-14T00:00:00"/>
    <s v="Same Day"/>
    <x v="661"/>
    <s v="Darrin Martin"/>
    <s v="Consumer"/>
    <x v="0"/>
    <s v="New York City"/>
    <s v="New York"/>
    <n v="10009"/>
    <s v="East"/>
    <s v="TEC-MA-10003979"/>
    <x v="2"/>
    <s v="Machines"/>
    <s v="Ativa V4110MDD Micro-Cut Shredder"/>
    <n v="2799.96"/>
    <x v="4"/>
    <n v="0"/>
    <x v="4330"/>
  </r>
  <r>
    <n v="5128"/>
    <s v="CA-2011-160766"/>
    <n v="2011"/>
    <d v="2011-09-14T00:00:00"/>
    <d v="2011-09-14T00:00:00"/>
    <s v="Same Day"/>
    <x v="661"/>
    <s v="Darrin Martin"/>
    <s v="Consumer"/>
    <x v="0"/>
    <s v="New York City"/>
    <s v="New York"/>
    <n v="10009"/>
    <s v="East"/>
    <s v="OFF-AP-10002945"/>
    <x v="1"/>
    <s v="Appliances"/>
    <s v="Honeywell Enviracaire Portable HEPA Air Cleaner for 17' x 22' Room"/>
    <n v="601.29999999999995"/>
    <x v="0"/>
    <n v="0"/>
    <x v="4331"/>
  </r>
  <r>
    <n v="5129"/>
    <s v="CA-2011-160766"/>
    <n v="2011"/>
    <d v="2011-09-14T00:00:00"/>
    <d v="2011-09-14T00:00:00"/>
    <s v="Same Day"/>
    <x v="661"/>
    <s v="Darrin Martin"/>
    <s v="Consumer"/>
    <x v="0"/>
    <s v="New York City"/>
    <s v="New York"/>
    <n v="10009"/>
    <s v="East"/>
    <s v="TEC-PH-10001536"/>
    <x v="2"/>
    <s v="Phones"/>
    <s v="Spigen Samsung Galaxy S5 Case Wallet"/>
    <n v="16.989999999999998"/>
    <x v="7"/>
    <n v="0"/>
    <x v="4332"/>
  </r>
  <r>
    <n v="5130"/>
    <s v="CA-2011-160766"/>
    <n v="2011"/>
    <d v="2011-09-14T00:00:00"/>
    <d v="2011-09-14T00:00:00"/>
    <s v="Same Day"/>
    <x v="661"/>
    <s v="Darrin Martin"/>
    <s v="Consumer"/>
    <x v="0"/>
    <s v="New York City"/>
    <s v="New York"/>
    <n v="10009"/>
    <s v="East"/>
    <s v="TEC-PH-10000526"/>
    <x v="2"/>
    <s v="Phones"/>
    <s v="Vtech CS6719"/>
    <n v="287.96999999999997"/>
    <x v="1"/>
    <n v="0"/>
    <x v="4333"/>
  </r>
  <r>
    <n v="5131"/>
    <s v="CA-2011-160766"/>
    <n v="2011"/>
    <d v="2011-09-14T00:00:00"/>
    <d v="2011-09-14T00:00:00"/>
    <s v="Same Day"/>
    <x v="661"/>
    <s v="Darrin Martin"/>
    <s v="Consumer"/>
    <x v="0"/>
    <s v="New York City"/>
    <s v="New York"/>
    <n v="10009"/>
    <s v="East"/>
    <s v="OFF-PA-10000213"/>
    <x v="1"/>
    <s v="Paper"/>
    <s v="Xerox 198"/>
    <n v="44.820000000000007"/>
    <x v="6"/>
    <n v="0"/>
    <x v="4334"/>
  </r>
  <r>
    <n v="5132"/>
    <s v="CA-2014-146626"/>
    <n v="2014"/>
    <d v="2014-12-30T00:00:00"/>
    <d v="2015-01-06T00:00:00"/>
    <s v="Standard Class"/>
    <x v="130"/>
    <s v="Ben Peterman"/>
    <s v="Corporate"/>
    <x v="0"/>
    <s v="Anaheim"/>
    <s v="California"/>
    <n v="92804"/>
    <s v="West"/>
    <s v="FUR-FU-10002501"/>
    <x v="0"/>
    <s v="Furnishings"/>
    <s v="Nu-Dell Executive Frame"/>
    <n v="101.12"/>
    <x v="8"/>
    <n v="0"/>
    <x v="4335"/>
  </r>
  <r>
    <n v="5133"/>
    <s v="CA-2012-123330"/>
    <n v="2012"/>
    <d v="2012-06-21T00:00:00"/>
    <d v="2012-06-27T00:00:00"/>
    <s v="Standard Class"/>
    <x v="212"/>
    <s v="Emily Phan"/>
    <s v="Consumer"/>
    <x v="0"/>
    <s v="Deltona"/>
    <s v="Florida"/>
    <n v="32725"/>
    <s v="South"/>
    <s v="TEC-PH-10001819"/>
    <x v="2"/>
    <s v="Phones"/>
    <s v="Innergie mMini Combo Duo USB Travel Charging Kit"/>
    <n v="107.97600000000001"/>
    <x v="1"/>
    <n v="0.2"/>
    <x v="4336"/>
  </r>
  <r>
    <n v="5134"/>
    <s v="CA-2014-155607"/>
    <n v="2014"/>
    <d v="2014-11-27T00:00:00"/>
    <d v="2014-12-01T00:00:00"/>
    <s v="Standard Class"/>
    <x v="435"/>
    <s v="Frank Gastineau"/>
    <s v="Home Office"/>
    <x v="0"/>
    <s v="New York City"/>
    <s v="New York"/>
    <n v="10009"/>
    <s v="East"/>
    <s v="OFF-AP-10001962"/>
    <x v="1"/>
    <s v="Appliances"/>
    <s v="Black &amp; Decker Filter for Double Action Dustbuster Cordless Vac BLDV7210"/>
    <n v="58.730000000000004"/>
    <x v="3"/>
    <n v="0"/>
    <x v="4337"/>
  </r>
  <r>
    <n v="5135"/>
    <s v="CA-2014-155607"/>
    <n v="2014"/>
    <d v="2014-11-27T00:00:00"/>
    <d v="2014-12-01T00:00:00"/>
    <s v="Standard Class"/>
    <x v="435"/>
    <s v="Frank Gastineau"/>
    <s v="Home Office"/>
    <x v="0"/>
    <s v="New York City"/>
    <s v="New York"/>
    <n v="10009"/>
    <s v="East"/>
    <s v="OFF-BI-10003364"/>
    <x v="1"/>
    <s v="Binders"/>
    <s v="Binding Machine Supplies"/>
    <n v="93.344000000000008"/>
    <x v="4"/>
    <n v="0.2"/>
    <x v="4338"/>
  </r>
  <r>
    <n v="5136"/>
    <s v="CA-2013-151323"/>
    <n v="2013"/>
    <d v="2013-10-24T00:00:00"/>
    <d v="2013-10-29T00:00:00"/>
    <s v="Standard Class"/>
    <x v="437"/>
    <s v="Alejandro Ballentine"/>
    <s v="Home Office"/>
    <x v="0"/>
    <s v="Seattle"/>
    <s v="Washington"/>
    <n v="98103"/>
    <s v="West"/>
    <s v="OFF-FA-10002983"/>
    <x v="1"/>
    <s v="Fasteners"/>
    <s v="Advantus SlideClip Paper Clips"/>
    <n v="17.05"/>
    <x v="2"/>
    <n v="0"/>
    <x v="4339"/>
  </r>
  <r>
    <n v="5137"/>
    <s v="CA-2012-146696"/>
    <n v="2012"/>
    <d v="2012-12-14T00:00:00"/>
    <d v="2012-12-19T00:00:00"/>
    <s v="Standard Class"/>
    <x v="502"/>
    <s v="Rick Duston"/>
    <s v="Consumer"/>
    <x v="0"/>
    <s v="San Diego"/>
    <s v="California"/>
    <n v="92105"/>
    <s v="West"/>
    <s v="OFF-BI-10002432"/>
    <x v="1"/>
    <s v="Binders"/>
    <s v="Wilson Jones Standard D-Ring Binders"/>
    <n v="8.0960000000000001"/>
    <x v="0"/>
    <n v="0.2"/>
    <x v="4340"/>
  </r>
  <r>
    <n v="5138"/>
    <s v="CA-2013-128972"/>
    <n v="2013"/>
    <d v="2013-11-14T00:00:00"/>
    <d v="2013-11-18T00:00:00"/>
    <s v="Standard Class"/>
    <x v="747"/>
    <s v="Tom Stivers"/>
    <s v="Corporate"/>
    <x v="0"/>
    <s v="Oklahoma City"/>
    <s v="Oklahoma"/>
    <n v="73120"/>
    <s v="Central"/>
    <s v="FUR-FU-10003096"/>
    <x v="0"/>
    <s v="Furnishings"/>
    <s v="Master Giant Foot Doorstop, Safety Yellow"/>
    <n v="30.36"/>
    <x v="4"/>
    <n v="0"/>
    <x v="4341"/>
  </r>
  <r>
    <n v="5139"/>
    <s v="CA-2014-128335"/>
    <n v="2014"/>
    <d v="2014-09-30T00:00:00"/>
    <d v="2014-10-06T00:00:00"/>
    <s v="Standard Class"/>
    <x v="350"/>
    <s v="Joseph Airdo"/>
    <s v="Consumer"/>
    <x v="0"/>
    <s v="Mount Vernon"/>
    <s v="New York"/>
    <n v="10550"/>
    <s v="East"/>
    <s v="OFF-EN-10001539"/>
    <x v="1"/>
    <s v="Envelopes"/>
    <s v="Staples"/>
    <n v="23.34"/>
    <x v="1"/>
    <n v="0"/>
    <x v="1052"/>
  </r>
  <r>
    <n v="5140"/>
    <s v="CA-2014-128335"/>
    <n v="2014"/>
    <d v="2014-09-30T00:00:00"/>
    <d v="2014-10-06T00:00:00"/>
    <s v="Standard Class"/>
    <x v="350"/>
    <s v="Joseph Airdo"/>
    <s v="Consumer"/>
    <x v="0"/>
    <s v="Mount Vernon"/>
    <s v="New York"/>
    <n v="10550"/>
    <s v="East"/>
    <s v="OFF-PA-10004996"/>
    <x v="1"/>
    <s v="Paper"/>
    <s v="Speediset Carbonless Redi-Letter 7&quot; x 8 1/2&quot;"/>
    <n v="51.550000000000004"/>
    <x v="2"/>
    <n v="0"/>
    <x v="4342"/>
  </r>
  <r>
    <n v="5141"/>
    <s v="CA-2012-154886"/>
    <n v="2012"/>
    <d v="2012-11-08T00:00:00"/>
    <d v="2012-11-12T00:00:00"/>
    <s v="Standard Class"/>
    <x v="517"/>
    <s v="Shaun Weien"/>
    <s v="Consumer"/>
    <x v="0"/>
    <s v="San Francisco"/>
    <s v="California"/>
    <n v="94109"/>
    <s v="West"/>
    <s v="TEC-AC-10001956"/>
    <x v="2"/>
    <s v="Accessories"/>
    <s v="Microsoft Arc Touch Mouse"/>
    <n v="119.9"/>
    <x v="0"/>
    <n v="0"/>
    <x v="4343"/>
  </r>
  <r>
    <n v="5142"/>
    <s v="CA-2013-111213"/>
    <n v="2013"/>
    <d v="2013-04-02T00:00:00"/>
    <d v="2013-04-06T00:00:00"/>
    <s v="Standard Class"/>
    <x v="224"/>
    <s v="Frank Preis"/>
    <s v="Consumer"/>
    <x v="0"/>
    <s v="New York City"/>
    <s v="New York"/>
    <n v="10009"/>
    <s v="East"/>
    <s v="FUR-CH-10000454"/>
    <x v="0"/>
    <s v="Chairs"/>
    <s v="Hon Deluxe Fabric Upholstered Stacking Chairs, Rounded Back"/>
    <n v="1317.492"/>
    <x v="5"/>
    <n v="0.1"/>
    <x v="4146"/>
  </r>
  <r>
    <n v="5143"/>
    <s v="CA-2013-111213"/>
    <n v="2013"/>
    <d v="2013-04-02T00:00:00"/>
    <d v="2013-04-06T00:00:00"/>
    <s v="Standard Class"/>
    <x v="224"/>
    <s v="Frank Preis"/>
    <s v="Consumer"/>
    <x v="0"/>
    <s v="New York City"/>
    <s v="New York"/>
    <n v="10009"/>
    <s v="East"/>
    <s v="OFF-SU-10000946"/>
    <x v="1"/>
    <s v="Supplies"/>
    <s v="Staples"/>
    <n v="63.84"/>
    <x v="8"/>
    <n v="0"/>
    <x v="4344"/>
  </r>
  <r>
    <n v="5144"/>
    <s v="CA-2013-111213"/>
    <n v="2013"/>
    <d v="2013-04-02T00:00:00"/>
    <d v="2013-04-06T00:00:00"/>
    <s v="Standard Class"/>
    <x v="224"/>
    <s v="Frank Preis"/>
    <s v="Consumer"/>
    <x v="0"/>
    <s v="New York City"/>
    <s v="New York"/>
    <n v="10009"/>
    <s v="East"/>
    <s v="OFF-BI-10004140"/>
    <x v="1"/>
    <s v="Binders"/>
    <s v="Avery Non-Stick Binders"/>
    <n v="3.5920000000000005"/>
    <x v="7"/>
    <n v="0.2"/>
    <x v="3694"/>
  </r>
  <r>
    <n v="5145"/>
    <s v="CA-2014-161333"/>
    <n v="2014"/>
    <d v="2014-02-03T00:00:00"/>
    <d v="2014-02-08T00:00:00"/>
    <s v="Standard Class"/>
    <x v="252"/>
    <s v="John Lee"/>
    <s v="Consumer"/>
    <x v="0"/>
    <s v="Los Angeles"/>
    <s v="California"/>
    <n v="90045"/>
    <s v="West"/>
    <s v="FUR-FU-10003039"/>
    <x v="0"/>
    <s v="Furnishings"/>
    <s v="Howard Miller 11-1/2&quot; Diameter Grantwood Wall Clock"/>
    <n v="86.26"/>
    <x v="0"/>
    <n v="0"/>
    <x v="4345"/>
  </r>
  <r>
    <n v="5146"/>
    <s v="CA-2014-161333"/>
    <n v="2014"/>
    <d v="2014-02-03T00:00:00"/>
    <d v="2014-02-08T00:00:00"/>
    <s v="Standard Class"/>
    <x v="252"/>
    <s v="John Lee"/>
    <s v="Consumer"/>
    <x v="0"/>
    <s v="Los Angeles"/>
    <s v="California"/>
    <n v="90045"/>
    <s v="West"/>
    <s v="OFF-ST-10000464"/>
    <x v="1"/>
    <s v="Storage"/>
    <s v="Multi-Use Personal File Cart and Caster Set, Three Stacking Bins"/>
    <n v="139.04"/>
    <x v="4"/>
    <n v="0"/>
    <x v="4346"/>
  </r>
  <r>
    <n v="5147"/>
    <s v="CA-2014-161333"/>
    <n v="2014"/>
    <d v="2014-02-03T00:00:00"/>
    <d v="2014-02-08T00:00:00"/>
    <s v="Standard Class"/>
    <x v="252"/>
    <s v="John Lee"/>
    <s v="Consumer"/>
    <x v="0"/>
    <s v="Los Angeles"/>
    <s v="California"/>
    <n v="90045"/>
    <s v="West"/>
    <s v="OFF-AP-10000252"/>
    <x v="1"/>
    <s v="Appliances"/>
    <s v="Harmony HEPA Quiet Air Purifiers"/>
    <n v="46.8"/>
    <x v="4"/>
    <n v="0"/>
    <x v="4347"/>
  </r>
  <r>
    <n v="5148"/>
    <s v="CA-2014-128734"/>
    <n v="2014"/>
    <d v="2014-12-25T00:00:00"/>
    <d v="2015-01-01T00:00:00"/>
    <s v="Standard Class"/>
    <x v="311"/>
    <s v="James Lanier"/>
    <s v="Home Office"/>
    <x v="0"/>
    <s v="Chandler"/>
    <s v="Arizona"/>
    <n v="85224"/>
    <s v="West"/>
    <s v="FUR-FU-10001731"/>
    <x v="0"/>
    <s v="Furnishings"/>
    <s v="Acrylic Self-Standing Desk Frames"/>
    <n v="8.5440000000000005"/>
    <x v="4"/>
    <n v="0.2"/>
    <x v="4348"/>
  </r>
  <r>
    <n v="5149"/>
    <s v="CA-2014-128734"/>
    <n v="2014"/>
    <d v="2014-12-25T00:00:00"/>
    <d v="2015-01-01T00:00:00"/>
    <s v="Standard Class"/>
    <x v="311"/>
    <s v="James Lanier"/>
    <s v="Home Office"/>
    <x v="0"/>
    <s v="Chandler"/>
    <s v="Arizona"/>
    <n v="85224"/>
    <s v="West"/>
    <s v="FUR-CH-10001394"/>
    <x v="0"/>
    <s v="Chairs"/>
    <s v="Global Leather Executive Chair"/>
    <n v="842.37600000000009"/>
    <x v="1"/>
    <n v="0.2"/>
    <x v="4349"/>
  </r>
  <r>
    <n v="5150"/>
    <s v="CA-2011-141796"/>
    <n v="2011"/>
    <d v="2011-06-21T00:00:00"/>
    <d v="2011-06-21T00:00:00"/>
    <s v="Same Day"/>
    <x v="506"/>
    <s v="James Galang"/>
    <s v="Consumer"/>
    <x v="0"/>
    <s v="Long Beach"/>
    <s v="New York"/>
    <n v="11561"/>
    <s v="East"/>
    <s v="TEC-PH-10001578"/>
    <x v="2"/>
    <s v="Phones"/>
    <s v="Polycom SoundStation2 EX Conference phone"/>
    <n v="1214.8499999999999"/>
    <x v="1"/>
    <n v="0"/>
    <x v="4350"/>
  </r>
  <r>
    <n v="5151"/>
    <s v="CA-2014-125101"/>
    <n v="2014"/>
    <d v="2014-03-07T00:00:00"/>
    <d v="2014-03-11T00:00:00"/>
    <s v="Second Class"/>
    <x v="64"/>
    <s v="Sally Hughsby"/>
    <s v="Corporate"/>
    <x v="0"/>
    <s v="San Francisco"/>
    <s v="California"/>
    <n v="94109"/>
    <s v="West"/>
    <s v="OFF-ST-10000675"/>
    <x v="1"/>
    <s v="Storage"/>
    <s v="File Shuttle II and Handi-File, Black"/>
    <n v="67.78"/>
    <x v="0"/>
    <n v="0"/>
    <x v="4351"/>
  </r>
  <r>
    <n v="5152"/>
    <s v="CA-2014-169929"/>
    <n v="2014"/>
    <d v="2014-09-26T00:00:00"/>
    <d v="2014-09-29T00:00:00"/>
    <s v="First Class"/>
    <x v="624"/>
    <s v="Luke Schmidt"/>
    <s v="Corporate"/>
    <x v="0"/>
    <s v="Helena"/>
    <s v="Montana"/>
    <n v="59601"/>
    <s v="West"/>
    <s v="OFF-ST-10002352"/>
    <x v="1"/>
    <s v="Storage"/>
    <s v="Iris Project Case"/>
    <n v="39.900000000000006"/>
    <x v="2"/>
    <n v="0"/>
    <x v="4352"/>
  </r>
  <r>
    <n v="5153"/>
    <s v="US-2011-121566"/>
    <n v="2011"/>
    <d v="2011-06-30T00:00:00"/>
    <d v="2011-07-06T00:00:00"/>
    <s v="Standard Class"/>
    <x v="750"/>
    <s v="Cari Schnelling"/>
    <s v="Consumer"/>
    <x v="0"/>
    <s v="New York City"/>
    <s v="New York"/>
    <n v="10011"/>
    <s v="East"/>
    <s v="OFF-BI-10004528"/>
    <x v="1"/>
    <s v="Binders"/>
    <s v="Cardinal Poly Pocket Divider Pockets for Ring Binders"/>
    <n v="2.6880000000000002"/>
    <x v="7"/>
    <n v="0.2"/>
    <x v="4353"/>
  </r>
  <r>
    <n v="5154"/>
    <s v="US-2011-121566"/>
    <n v="2011"/>
    <d v="2011-06-30T00:00:00"/>
    <d v="2011-07-06T00:00:00"/>
    <s v="Standard Class"/>
    <x v="750"/>
    <s v="Cari Schnelling"/>
    <s v="Consumer"/>
    <x v="0"/>
    <s v="New York City"/>
    <s v="New York"/>
    <n v="10011"/>
    <s v="East"/>
    <s v="OFF-AR-10001026"/>
    <x v="1"/>
    <s v="Art"/>
    <s v="Sanford Uni-Blazer View Highlighters, Chisel Tip, Yellow"/>
    <n v="6.6000000000000005"/>
    <x v="1"/>
    <n v="0"/>
    <x v="4354"/>
  </r>
  <r>
    <n v="5155"/>
    <s v="US-2012-124219"/>
    <n v="2012"/>
    <d v="2012-08-07T00:00:00"/>
    <d v="2012-08-08T00:00:00"/>
    <s v="First Class"/>
    <x v="608"/>
    <s v="Kelly Williams"/>
    <s v="Consumer"/>
    <x v="0"/>
    <s v="Kirkwood"/>
    <s v="Missouri"/>
    <n v="63122"/>
    <s v="Central"/>
    <s v="OFF-BI-10002215"/>
    <x v="1"/>
    <s v="Binders"/>
    <s v="Wilson Jones Hanging View Binder, White, 1&quot;"/>
    <n v="28.4"/>
    <x v="4"/>
    <n v="0"/>
    <x v="4355"/>
  </r>
  <r>
    <n v="5156"/>
    <s v="US-2012-124219"/>
    <n v="2012"/>
    <d v="2012-08-07T00:00:00"/>
    <d v="2012-08-08T00:00:00"/>
    <s v="First Class"/>
    <x v="608"/>
    <s v="Kelly Williams"/>
    <s v="Consumer"/>
    <x v="0"/>
    <s v="Kirkwood"/>
    <s v="Missouri"/>
    <n v="63122"/>
    <s v="Central"/>
    <s v="FUR-FU-10000305"/>
    <x v="0"/>
    <s v="Furnishings"/>
    <s v="Tenex V2T-RE Standard Weight Series Chair Mat, 45&quot; x 53&quot;, Lip 25&quot; x 12&quot;"/>
    <n v="212.94"/>
    <x v="1"/>
    <n v="0"/>
    <x v="4356"/>
  </r>
  <r>
    <n v="5157"/>
    <s v="CA-2014-163006"/>
    <n v="2014"/>
    <d v="2014-07-01T00:00:00"/>
    <d v="2014-07-05T00:00:00"/>
    <s v="Second Class"/>
    <x v="689"/>
    <s v="Gary Hansen"/>
    <s v="Home Office"/>
    <x v="0"/>
    <s v="Chicago"/>
    <s v="Illinois"/>
    <n v="60653"/>
    <s v="Central"/>
    <s v="TEC-PH-10002584"/>
    <x v="2"/>
    <s v="Phones"/>
    <s v="Samsung Galaxy S4"/>
    <n v="1001.5840000000001"/>
    <x v="0"/>
    <n v="0.2"/>
    <x v="4357"/>
  </r>
  <r>
    <n v="5158"/>
    <s v="CA-2014-163006"/>
    <n v="2014"/>
    <d v="2014-07-01T00:00:00"/>
    <d v="2014-07-05T00:00:00"/>
    <s v="Second Class"/>
    <x v="689"/>
    <s v="Gary Hansen"/>
    <s v="Home Office"/>
    <x v="0"/>
    <s v="Chicago"/>
    <s v="Illinois"/>
    <n v="60653"/>
    <s v="Central"/>
    <s v="FUR-CH-10000229"/>
    <x v="0"/>
    <s v="Chairs"/>
    <s v="Global Enterprise Series Seating High-Back Swivel/Tilt Chairs"/>
    <n v="569.05799999999999"/>
    <x v="1"/>
    <n v="0.3"/>
    <x v="4358"/>
  </r>
  <r>
    <n v="5159"/>
    <s v="CA-2014-163006"/>
    <n v="2014"/>
    <d v="2014-07-01T00:00:00"/>
    <d v="2014-07-05T00:00:00"/>
    <s v="Second Class"/>
    <x v="689"/>
    <s v="Gary Hansen"/>
    <s v="Home Office"/>
    <x v="0"/>
    <s v="Chicago"/>
    <s v="Illinois"/>
    <n v="60653"/>
    <s v="Central"/>
    <s v="FUR-FU-10003799"/>
    <x v="0"/>
    <s v="Furnishings"/>
    <s v="Seth Thomas 13 1/2&quot; Wall Clock"/>
    <n v="14.224000000000002"/>
    <x v="0"/>
    <n v="0.6"/>
    <x v="4359"/>
  </r>
  <r>
    <n v="5160"/>
    <s v="CA-2012-156146"/>
    <n v="2012"/>
    <d v="2012-10-26T00:00:00"/>
    <d v="2012-10-30T00:00:00"/>
    <s v="Second Class"/>
    <x v="122"/>
    <s v="Andrew Gjertsen"/>
    <s v="Corporate"/>
    <x v="0"/>
    <s v="Peoria"/>
    <s v="Arizona"/>
    <n v="85345"/>
    <s v="West"/>
    <s v="TEC-PH-10001700"/>
    <x v="2"/>
    <s v="Phones"/>
    <s v="Panasonic KX-TG6844B Expandable Digital Cordless Telephone"/>
    <n v="105.584"/>
    <x v="0"/>
    <n v="0.2"/>
    <x v="563"/>
  </r>
  <r>
    <n v="5161"/>
    <s v="CA-2012-156146"/>
    <n v="2012"/>
    <d v="2012-10-26T00:00:00"/>
    <d v="2012-10-30T00:00:00"/>
    <s v="Second Class"/>
    <x v="122"/>
    <s v="Andrew Gjertsen"/>
    <s v="Corporate"/>
    <x v="0"/>
    <s v="Peoria"/>
    <s v="Arizona"/>
    <n v="85345"/>
    <s v="West"/>
    <s v="TEC-PH-10001527"/>
    <x v="2"/>
    <s v="Phones"/>
    <s v="Plantronics MX500i Earset"/>
    <n v="68.720000000000013"/>
    <x v="0"/>
    <n v="0.2"/>
    <x v="4360"/>
  </r>
  <r>
    <n v="5162"/>
    <s v="CA-2011-111192"/>
    <n v="2011"/>
    <d v="2011-07-30T00:00:00"/>
    <d v="2011-08-05T00:00:00"/>
    <s v="Standard Class"/>
    <x v="747"/>
    <s v="Tom Stivers"/>
    <s v="Corporate"/>
    <x v="0"/>
    <s v="Seattle"/>
    <s v="Washington"/>
    <n v="98103"/>
    <s v="West"/>
    <s v="FUR-BO-10002916"/>
    <x v="0"/>
    <s v="Bookcases"/>
    <s v="Rush Hierlooms Collection 1&quot; Thick Stackable Bookcases"/>
    <n v="1367.84"/>
    <x v="8"/>
    <n v="0"/>
    <x v="4361"/>
  </r>
  <r>
    <n v="5163"/>
    <s v="CA-2013-115378"/>
    <n v="2013"/>
    <d v="2013-11-19T00:00:00"/>
    <d v="2013-11-24T00:00:00"/>
    <s v="Second Class"/>
    <x v="219"/>
    <s v="Ashley Jarboe"/>
    <s v="Consumer"/>
    <x v="0"/>
    <s v="Taylor"/>
    <s v="Michigan"/>
    <n v="48180"/>
    <s v="Central"/>
    <s v="FUR-CH-10000863"/>
    <x v="0"/>
    <s v="Chairs"/>
    <s v="Novimex Swivel Fabric Task Chair"/>
    <n v="301.95999999999998"/>
    <x v="0"/>
    <n v="0"/>
    <x v="85"/>
  </r>
  <r>
    <n v="5164"/>
    <s v="CA-2012-161627"/>
    <n v="2012"/>
    <d v="2012-07-06T00:00:00"/>
    <d v="2012-07-11T00:00:00"/>
    <s v="Standard Class"/>
    <x v="695"/>
    <s v="Sarah Jordon"/>
    <s v="Consumer"/>
    <x v="0"/>
    <s v="Pasadena"/>
    <s v="California"/>
    <n v="91104"/>
    <s v="West"/>
    <s v="FUR-CH-10003968"/>
    <x v="0"/>
    <s v="Chairs"/>
    <s v="Novimex Turbo Task Chair"/>
    <n v="170.35200000000003"/>
    <x v="1"/>
    <n v="0.2"/>
    <x v="4362"/>
  </r>
  <r>
    <n v="5165"/>
    <s v="CA-2011-121006"/>
    <n v="2011"/>
    <d v="2011-11-10T00:00:00"/>
    <d v="2011-11-16T00:00:00"/>
    <s v="Standard Class"/>
    <x v="710"/>
    <s v="Sam Craven"/>
    <s v="Consumer"/>
    <x v="0"/>
    <s v="Midland"/>
    <s v="Michigan"/>
    <n v="48640"/>
    <s v="Central"/>
    <s v="OFF-AR-10001149"/>
    <x v="1"/>
    <s v="Art"/>
    <s v="Avery Hi-Liter Comfort Grip Fluorescent Highlighter, Yellow Ink"/>
    <n v="3.9"/>
    <x v="0"/>
    <n v="0"/>
    <x v="3158"/>
  </r>
  <r>
    <n v="5166"/>
    <s v="CA-2011-121006"/>
    <n v="2011"/>
    <d v="2011-11-10T00:00:00"/>
    <d v="2011-11-16T00:00:00"/>
    <s v="Standard Class"/>
    <x v="710"/>
    <s v="Sam Craven"/>
    <s v="Consumer"/>
    <x v="0"/>
    <s v="Midland"/>
    <s v="Michigan"/>
    <n v="48640"/>
    <s v="Central"/>
    <s v="OFF-PA-10000130"/>
    <x v="1"/>
    <s v="Paper"/>
    <s v="Xerox 199"/>
    <n v="12.84"/>
    <x v="1"/>
    <n v="0"/>
    <x v="2512"/>
  </r>
  <r>
    <n v="5167"/>
    <s v="CA-2011-121006"/>
    <n v="2011"/>
    <d v="2011-11-10T00:00:00"/>
    <d v="2011-11-16T00:00:00"/>
    <s v="Standard Class"/>
    <x v="710"/>
    <s v="Sam Craven"/>
    <s v="Consumer"/>
    <x v="0"/>
    <s v="Midland"/>
    <s v="Michigan"/>
    <n v="48640"/>
    <s v="Central"/>
    <s v="OFF-PA-10002479"/>
    <x v="1"/>
    <s v="Paper"/>
    <s v="Xerox 4200 Series MultiUse Premium Copy Paper (20Lb. and 84 Bright)"/>
    <n v="15.84"/>
    <x v="1"/>
    <n v="0"/>
    <x v="4363"/>
  </r>
  <r>
    <n v="5168"/>
    <s v="CA-2011-121006"/>
    <n v="2011"/>
    <d v="2011-11-10T00:00:00"/>
    <d v="2011-11-16T00:00:00"/>
    <s v="Standard Class"/>
    <x v="710"/>
    <s v="Sam Craven"/>
    <s v="Consumer"/>
    <x v="0"/>
    <s v="Midland"/>
    <s v="Michigan"/>
    <n v="48640"/>
    <s v="Central"/>
    <s v="FUR-CH-10004997"/>
    <x v="0"/>
    <s v="Chairs"/>
    <s v="Hon Every-Day Series Multi-Task Chairs"/>
    <n v="563.93999999999994"/>
    <x v="1"/>
    <n v="0"/>
    <x v="4364"/>
  </r>
  <r>
    <n v="5169"/>
    <s v="CA-2011-121006"/>
    <n v="2011"/>
    <d v="2011-11-10T00:00:00"/>
    <d v="2011-11-16T00:00:00"/>
    <s v="Standard Class"/>
    <x v="710"/>
    <s v="Sam Craven"/>
    <s v="Consumer"/>
    <x v="0"/>
    <s v="Midland"/>
    <s v="Michigan"/>
    <n v="48640"/>
    <s v="Central"/>
    <s v="OFF-ST-10004950"/>
    <x v="1"/>
    <s v="Storage"/>
    <s v="Acco Perma 3000 Stacking Storage Drawers"/>
    <n v="62.94"/>
    <x v="1"/>
    <n v="0"/>
    <x v="4365"/>
  </r>
  <r>
    <n v="5170"/>
    <s v="CA-2011-121006"/>
    <n v="2011"/>
    <d v="2011-11-10T00:00:00"/>
    <d v="2011-11-16T00:00:00"/>
    <s v="Standard Class"/>
    <x v="710"/>
    <s v="Sam Craven"/>
    <s v="Consumer"/>
    <x v="0"/>
    <s v="Midland"/>
    <s v="Michigan"/>
    <n v="48640"/>
    <s v="Central"/>
    <s v="OFF-ST-10001490"/>
    <x v="1"/>
    <s v="Storage"/>
    <s v="Hot File 7-Pocket, Floor Stand"/>
    <n v="535.41"/>
    <x v="1"/>
    <n v="0"/>
    <x v="3941"/>
  </r>
  <r>
    <n v="5171"/>
    <s v="CA-2013-122903"/>
    <n v="2013"/>
    <d v="2013-05-28T00:00:00"/>
    <d v="2013-05-30T00:00:00"/>
    <s v="Second Class"/>
    <x v="156"/>
    <s v="Laura Armstrong"/>
    <s v="Corporate"/>
    <x v="0"/>
    <s v="Detroit"/>
    <s v="Michigan"/>
    <n v="48205"/>
    <s v="Central"/>
    <s v="FUR-CH-10002024"/>
    <x v="0"/>
    <s v="Chairs"/>
    <s v="HON 5400 Series Task Chairs for Big and Tall"/>
    <n v="3504.9"/>
    <x v="2"/>
    <n v="0"/>
    <x v="4366"/>
  </r>
  <r>
    <n v="5172"/>
    <s v="CA-2013-122903"/>
    <n v="2013"/>
    <d v="2013-05-28T00:00:00"/>
    <d v="2013-05-30T00:00:00"/>
    <s v="Second Class"/>
    <x v="156"/>
    <s v="Laura Armstrong"/>
    <s v="Corporate"/>
    <x v="0"/>
    <s v="Detroit"/>
    <s v="Michigan"/>
    <n v="48205"/>
    <s v="Central"/>
    <s v="OFF-PA-10001790"/>
    <x v="1"/>
    <s v="Paper"/>
    <s v="Xerox 1910"/>
    <n v="144.12"/>
    <x v="1"/>
    <n v="0"/>
    <x v="4367"/>
  </r>
  <r>
    <n v="5173"/>
    <s v="CA-2013-122903"/>
    <n v="2013"/>
    <d v="2013-05-28T00:00:00"/>
    <d v="2013-05-30T00:00:00"/>
    <s v="Second Class"/>
    <x v="156"/>
    <s v="Laura Armstrong"/>
    <s v="Corporate"/>
    <x v="0"/>
    <s v="Detroit"/>
    <s v="Michigan"/>
    <n v="48205"/>
    <s v="Central"/>
    <s v="OFF-PA-10000994"/>
    <x v="1"/>
    <s v="Paper"/>
    <s v="Xerox 1915"/>
    <n v="314.54999999999995"/>
    <x v="1"/>
    <n v="0"/>
    <x v="1969"/>
  </r>
  <r>
    <n v="5174"/>
    <s v="CA-2012-107741"/>
    <n v="2012"/>
    <d v="2012-03-08T00:00:00"/>
    <d v="2012-03-10T00:00:00"/>
    <s v="First Class"/>
    <x v="712"/>
    <s v="Fred Chung"/>
    <s v="Corporate"/>
    <x v="0"/>
    <s v="Pueblo"/>
    <s v="Colorado"/>
    <n v="81001"/>
    <s v="West"/>
    <s v="OFF-AR-10002399"/>
    <x v="1"/>
    <s v="Art"/>
    <s v="Dixon Prang Watercolor Pencils, 10-Color Set with Brush"/>
    <n v="3.4079999999999999"/>
    <x v="7"/>
    <n v="0.2"/>
    <x v="4368"/>
  </r>
  <r>
    <n v="5175"/>
    <s v="CA-2014-106432"/>
    <n v="2014"/>
    <d v="2014-10-20T00:00:00"/>
    <d v="2014-10-25T00:00:00"/>
    <s v="Standard Class"/>
    <x v="244"/>
    <s v="Christina Anderson"/>
    <s v="Consumer"/>
    <x v="0"/>
    <s v="Waco"/>
    <s v="Texas"/>
    <n v="76706"/>
    <s v="Central"/>
    <s v="OFF-BI-10002799"/>
    <x v="1"/>
    <s v="Binders"/>
    <s v="SlimView Poly Binder, 3/8&quot;"/>
    <n v="2.0719999999999996"/>
    <x v="0"/>
    <n v="0.8"/>
    <x v="4369"/>
  </r>
  <r>
    <n v="5176"/>
    <s v="CA-2014-106432"/>
    <n v="2014"/>
    <d v="2014-10-20T00:00:00"/>
    <d v="2014-10-25T00:00:00"/>
    <s v="Standard Class"/>
    <x v="244"/>
    <s v="Christina Anderson"/>
    <s v="Consumer"/>
    <x v="0"/>
    <s v="Waco"/>
    <s v="Texas"/>
    <n v="76706"/>
    <s v="Central"/>
    <s v="FUR-BO-10004360"/>
    <x v="0"/>
    <s v="Bookcases"/>
    <s v="Rush Hierlooms Collection Rich Wood Bookcases"/>
    <n v="328.39919999999995"/>
    <x v="1"/>
    <n v="0.32"/>
    <x v="4370"/>
  </r>
  <r>
    <n v="5177"/>
    <s v="CA-2013-148908"/>
    <n v="2013"/>
    <d v="2013-11-06T00:00:00"/>
    <d v="2013-11-09T00:00:00"/>
    <s v="First Class"/>
    <x v="98"/>
    <s v="Joseph Holt"/>
    <s v="Consumer"/>
    <x v="0"/>
    <s v="San Francisco"/>
    <s v="California"/>
    <n v="94109"/>
    <s v="West"/>
    <s v="OFF-BI-10002082"/>
    <x v="1"/>
    <s v="Binders"/>
    <s v="GBC Twin Loop Wire Binding Elements"/>
    <n v="53.248000000000005"/>
    <x v="0"/>
    <n v="0.2"/>
    <x v="4371"/>
  </r>
  <r>
    <n v="5178"/>
    <s v="CA-2013-123015"/>
    <n v="2013"/>
    <d v="2013-12-27T00:00:00"/>
    <d v="2013-12-31T00:00:00"/>
    <s v="Standard Class"/>
    <x v="295"/>
    <s v="Anthony Johnson"/>
    <s v="Corporate"/>
    <x v="0"/>
    <s v="New York City"/>
    <s v="New York"/>
    <n v="10024"/>
    <s v="East"/>
    <s v="OFF-BI-10004967"/>
    <x v="1"/>
    <s v="Binders"/>
    <s v="Round Ring Binders"/>
    <n v="4.9920000000000009"/>
    <x v="1"/>
    <n v="0.2"/>
    <x v="4372"/>
  </r>
  <r>
    <n v="5179"/>
    <s v="US-2012-120502"/>
    <n v="2012"/>
    <d v="2012-04-13T00:00:00"/>
    <d v="2012-04-19T00:00:00"/>
    <s v="Standard Class"/>
    <x v="387"/>
    <s v="Bill Tyler"/>
    <s v="Corporate"/>
    <x v="0"/>
    <s v="Los Angeles"/>
    <s v="California"/>
    <n v="90036"/>
    <s v="West"/>
    <s v="FUR-FU-10004973"/>
    <x v="0"/>
    <s v="Furnishings"/>
    <s v="Flat Face Poster Frame"/>
    <n v="37.68"/>
    <x v="0"/>
    <n v="0"/>
    <x v="1693"/>
  </r>
  <r>
    <n v="5180"/>
    <s v="US-2012-120502"/>
    <n v="2012"/>
    <d v="2012-04-13T00:00:00"/>
    <d v="2012-04-19T00:00:00"/>
    <s v="Standard Class"/>
    <x v="387"/>
    <s v="Bill Tyler"/>
    <s v="Corporate"/>
    <x v="0"/>
    <s v="Los Angeles"/>
    <s v="California"/>
    <n v="90036"/>
    <s v="West"/>
    <s v="TEC-PH-10003645"/>
    <x v="2"/>
    <s v="Phones"/>
    <s v="Aastra 57i VoIP phone"/>
    <n v="258.57600000000002"/>
    <x v="0"/>
    <n v="0.2"/>
    <x v="4373"/>
  </r>
  <r>
    <n v="5181"/>
    <s v="US-2012-120502"/>
    <n v="2012"/>
    <d v="2012-04-13T00:00:00"/>
    <d v="2012-04-19T00:00:00"/>
    <s v="Standard Class"/>
    <x v="387"/>
    <s v="Bill Tyler"/>
    <s v="Corporate"/>
    <x v="0"/>
    <s v="Los Angeles"/>
    <s v="California"/>
    <n v="90036"/>
    <s v="West"/>
    <s v="OFF-AP-10004980"/>
    <x v="1"/>
    <s v="Appliances"/>
    <s v="3M Replacement Filter for Office Air Cleaner for 20' x 33' Room"/>
    <n v="75.84"/>
    <x v="0"/>
    <n v="0"/>
    <x v="4374"/>
  </r>
  <r>
    <n v="5182"/>
    <s v="CA-2014-108749"/>
    <n v="2014"/>
    <d v="2014-09-13T00:00:00"/>
    <d v="2014-09-16T00:00:00"/>
    <s v="First Class"/>
    <x v="137"/>
    <s v="Don Jones"/>
    <s v="Corporate"/>
    <x v="0"/>
    <s v="Woonsocket"/>
    <s v="Rhode Island"/>
    <n v="2895"/>
    <s v="East"/>
    <s v="OFF-PA-10003797"/>
    <x v="1"/>
    <s v="Paper"/>
    <s v="Xerox 209"/>
    <n v="45.36"/>
    <x v="3"/>
    <n v="0"/>
    <x v="1657"/>
  </r>
  <r>
    <n v="5183"/>
    <s v="CA-2014-108749"/>
    <n v="2014"/>
    <d v="2014-09-13T00:00:00"/>
    <d v="2014-09-16T00:00:00"/>
    <s v="First Class"/>
    <x v="137"/>
    <s v="Don Jones"/>
    <s v="Corporate"/>
    <x v="0"/>
    <s v="Woonsocket"/>
    <s v="Rhode Island"/>
    <n v="2895"/>
    <s v="East"/>
    <s v="OFF-BI-10003707"/>
    <x v="1"/>
    <s v="Binders"/>
    <s v="Aluminum Screw Posts"/>
    <n v="45.78"/>
    <x v="1"/>
    <n v="0"/>
    <x v="4375"/>
  </r>
  <r>
    <n v="5184"/>
    <s v="CA-2014-163335"/>
    <n v="2014"/>
    <d v="2014-09-25T00:00:00"/>
    <d v="2014-09-28T00:00:00"/>
    <s v="First Class"/>
    <x v="165"/>
    <s v="Anna Gayman"/>
    <s v="Consumer"/>
    <x v="0"/>
    <s v="Columbus"/>
    <s v="Georgia"/>
    <n v="31907"/>
    <s v="South"/>
    <s v="OFF-ST-10000885"/>
    <x v="1"/>
    <s v="Storage"/>
    <s v="Fellowes Desktop Hanging File Manager"/>
    <n v="40.29"/>
    <x v="1"/>
    <n v="0"/>
    <x v="4376"/>
  </r>
  <r>
    <n v="5185"/>
    <s v="CA-2014-163335"/>
    <n v="2014"/>
    <d v="2014-09-25T00:00:00"/>
    <d v="2014-09-28T00:00:00"/>
    <s v="First Class"/>
    <x v="165"/>
    <s v="Anna Gayman"/>
    <s v="Consumer"/>
    <x v="0"/>
    <s v="Columbus"/>
    <s v="Georgia"/>
    <n v="31907"/>
    <s v="South"/>
    <s v="OFF-BI-10002827"/>
    <x v="1"/>
    <s v="Binders"/>
    <s v="Avery Durable Poly Binders"/>
    <n v="38.71"/>
    <x v="3"/>
    <n v="0"/>
    <x v="4377"/>
  </r>
  <r>
    <n v="5186"/>
    <s v="CA-2012-134719"/>
    <n v="2012"/>
    <d v="2012-10-10T00:00:00"/>
    <d v="2012-10-15T00:00:00"/>
    <s v="Standard Class"/>
    <x v="479"/>
    <s v="John Dryer"/>
    <s v="Consumer"/>
    <x v="0"/>
    <s v="Jacksonville"/>
    <s v="Florida"/>
    <n v="32216"/>
    <s v="South"/>
    <s v="OFF-ST-10004459"/>
    <x v="1"/>
    <s v="Storage"/>
    <s v="Tennsco Single-Tier Lockers"/>
    <n v="1801.6320000000001"/>
    <x v="5"/>
    <n v="0.2"/>
    <x v="2286"/>
  </r>
  <r>
    <n v="5187"/>
    <s v="US-2012-154389"/>
    <n v="2012"/>
    <d v="2012-11-27T00:00:00"/>
    <d v="2012-12-03T00:00:00"/>
    <s v="Standard Class"/>
    <x v="258"/>
    <s v="Eugene Hildebrand"/>
    <s v="Home Office"/>
    <x v="0"/>
    <s v="Philadelphia"/>
    <s v="Pennsylvania"/>
    <n v="19140"/>
    <s v="East"/>
    <s v="TEC-PH-10002789"/>
    <x v="2"/>
    <s v="Phones"/>
    <s v="LG Exalt"/>
    <n v="748.75200000000007"/>
    <x v="8"/>
    <n v="0.4"/>
    <x v="4378"/>
  </r>
  <r>
    <n v="5188"/>
    <s v="CA-2012-115567"/>
    <n v="2012"/>
    <d v="2012-09-13T00:00:00"/>
    <d v="2012-09-18T00:00:00"/>
    <s v="Standard Class"/>
    <x v="233"/>
    <s v="Zuschuss Carroll"/>
    <s v="Consumer"/>
    <x v="0"/>
    <s v="Columbus"/>
    <s v="Indiana"/>
    <n v="47201"/>
    <s v="Central"/>
    <s v="TEC-AC-10001314"/>
    <x v="2"/>
    <s v="Accessories"/>
    <s v="Case Logic 2.4GHz Wireless Keyboard"/>
    <n v="199.96"/>
    <x v="4"/>
    <n v="0"/>
    <x v="4379"/>
  </r>
  <r>
    <n v="5189"/>
    <s v="CA-2012-115567"/>
    <n v="2012"/>
    <d v="2012-09-13T00:00:00"/>
    <d v="2012-09-18T00:00:00"/>
    <s v="Standard Class"/>
    <x v="233"/>
    <s v="Zuschuss Carroll"/>
    <s v="Consumer"/>
    <x v="0"/>
    <s v="Columbus"/>
    <s v="Indiana"/>
    <n v="47201"/>
    <s v="Central"/>
    <s v="FUR-CH-10000015"/>
    <x v="0"/>
    <s v="Chairs"/>
    <s v="Hon Multipurpose Stacking Arm Chairs"/>
    <n v="1516.2"/>
    <x v="3"/>
    <n v="0"/>
    <x v="4380"/>
  </r>
  <r>
    <n v="5190"/>
    <s v="US-2014-136679"/>
    <n v="2014"/>
    <d v="2014-11-15T00:00:00"/>
    <d v="2014-11-19T00:00:00"/>
    <s v="Standard Class"/>
    <x v="190"/>
    <s v="Xylona Preis"/>
    <s v="Consumer"/>
    <x v="0"/>
    <s v="Pasadena"/>
    <s v="Texas"/>
    <n v="77506"/>
    <s v="Central"/>
    <s v="TEC-AC-10004855"/>
    <x v="2"/>
    <s v="Accessories"/>
    <s v="V7 USB Numeric Keypad"/>
    <n v="167.95200000000003"/>
    <x v="5"/>
    <n v="0.2"/>
    <x v="4381"/>
  </r>
  <r>
    <n v="5191"/>
    <s v="US-2014-136679"/>
    <n v="2014"/>
    <d v="2014-11-15T00:00:00"/>
    <d v="2014-11-19T00:00:00"/>
    <s v="Standard Class"/>
    <x v="190"/>
    <s v="Xylona Preis"/>
    <s v="Consumer"/>
    <x v="0"/>
    <s v="Pasadena"/>
    <s v="Texas"/>
    <n v="77506"/>
    <s v="Central"/>
    <s v="OFF-AR-10003582"/>
    <x v="1"/>
    <s v="Art"/>
    <s v="Boston Electric Pencil Sharpener, Model 1818, Charcoal Black"/>
    <n v="45.04"/>
    <x v="0"/>
    <n v="0.2"/>
    <x v="4382"/>
  </r>
  <r>
    <n v="5192"/>
    <s v="US-2014-141943"/>
    <n v="2014"/>
    <d v="2014-05-06T00:00:00"/>
    <d v="2014-05-10T00:00:00"/>
    <s v="Standard Class"/>
    <x v="213"/>
    <s v="Darren Koutras"/>
    <s v="Consumer"/>
    <x v="0"/>
    <s v="San Francisco"/>
    <s v="California"/>
    <n v="94122"/>
    <s v="West"/>
    <s v="OFF-EN-10003448"/>
    <x v="1"/>
    <s v="Envelopes"/>
    <s v="Peel &amp; Seel Recycled Catalog Envelopes, Brown"/>
    <n v="23.16"/>
    <x v="0"/>
    <n v="0"/>
    <x v="4383"/>
  </r>
  <r>
    <n v="5193"/>
    <s v="CA-2011-101560"/>
    <n v="2011"/>
    <d v="2011-11-28T00:00:00"/>
    <d v="2011-12-01T00:00:00"/>
    <s v="Second Class"/>
    <x v="294"/>
    <s v="Chris Selesnick"/>
    <s v="Corporate"/>
    <x v="0"/>
    <s v="Columbia"/>
    <s v="South Carolina"/>
    <n v="29203"/>
    <s v="South"/>
    <s v="FUR-FU-10003773"/>
    <x v="0"/>
    <s v="Furnishings"/>
    <s v="Eldon Cleatmat Plus Chair Mats for High Pile Carpets"/>
    <n v="397.59999999999997"/>
    <x v="2"/>
    <n v="0"/>
    <x v="4384"/>
  </r>
  <r>
    <n v="5194"/>
    <s v="CA-2011-101560"/>
    <n v="2011"/>
    <d v="2011-11-28T00:00:00"/>
    <d v="2011-12-01T00:00:00"/>
    <s v="Second Class"/>
    <x v="294"/>
    <s v="Chris Selesnick"/>
    <s v="Corporate"/>
    <x v="0"/>
    <s v="Columbia"/>
    <s v="South Carolina"/>
    <n v="29203"/>
    <s v="South"/>
    <s v="OFF-PA-10001363"/>
    <x v="1"/>
    <s v="Paper"/>
    <s v="Xerox 1933"/>
    <n v="85.96"/>
    <x v="3"/>
    <n v="0"/>
    <x v="3365"/>
  </r>
  <r>
    <n v="5195"/>
    <s v="CA-2011-101560"/>
    <n v="2011"/>
    <d v="2011-11-28T00:00:00"/>
    <d v="2011-12-01T00:00:00"/>
    <s v="Second Class"/>
    <x v="294"/>
    <s v="Chris Selesnick"/>
    <s v="Corporate"/>
    <x v="0"/>
    <s v="Columbia"/>
    <s v="South Carolina"/>
    <n v="29203"/>
    <s v="South"/>
    <s v="OFF-AR-10004757"/>
    <x v="1"/>
    <s v="Art"/>
    <s v="Crayola Colored Pencils"/>
    <n v="13.12"/>
    <x v="4"/>
    <n v="0"/>
    <x v="3887"/>
  </r>
  <r>
    <n v="5196"/>
    <s v="CA-2011-101560"/>
    <n v="2011"/>
    <d v="2011-11-28T00:00:00"/>
    <d v="2011-12-01T00:00:00"/>
    <s v="Second Class"/>
    <x v="294"/>
    <s v="Chris Selesnick"/>
    <s v="Corporate"/>
    <x v="0"/>
    <s v="Columbia"/>
    <s v="South Carolina"/>
    <n v="29203"/>
    <s v="South"/>
    <s v="OFF-BI-10000309"/>
    <x v="1"/>
    <s v="Binders"/>
    <s v="GBC Twin Loop Wire Binding Elements, 9/16&quot; Spine, Black"/>
    <n v="45.660000000000004"/>
    <x v="1"/>
    <n v="0"/>
    <x v="4385"/>
  </r>
  <r>
    <n v="5197"/>
    <s v="CA-2011-159709"/>
    <n v="2011"/>
    <d v="2011-05-10T00:00:00"/>
    <d v="2011-05-15T00:00:00"/>
    <s v="Standard Class"/>
    <x v="482"/>
    <s v="Arianne Irving"/>
    <s v="Consumer"/>
    <x v="0"/>
    <s v="Kent"/>
    <s v="Washington"/>
    <n v="98031"/>
    <s v="West"/>
    <s v="OFF-EN-10001434"/>
    <x v="1"/>
    <s v="Envelopes"/>
    <s v="Strathmore #10 Envelopes, Ultimate White"/>
    <n v="158.13"/>
    <x v="1"/>
    <n v="0"/>
    <x v="4386"/>
  </r>
  <r>
    <n v="5198"/>
    <s v="CA-2011-159709"/>
    <n v="2011"/>
    <d v="2011-05-10T00:00:00"/>
    <d v="2011-05-15T00:00:00"/>
    <s v="Standard Class"/>
    <x v="482"/>
    <s v="Arianne Irving"/>
    <s v="Consumer"/>
    <x v="0"/>
    <s v="Kent"/>
    <s v="Washington"/>
    <n v="98031"/>
    <s v="West"/>
    <s v="TEC-PH-10003988"/>
    <x v="2"/>
    <s v="Phones"/>
    <s v="LF Elite 3D Dazzle Designer Hard Case Cover, Lf Stylus Pen and Wiper For Apple Iphone 5c Mini Lite"/>
    <n v="43.6"/>
    <x v="2"/>
    <n v="0.2"/>
    <x v="4084"/>
  </r>
  <r>
    <n v="5199"/>
    <s v="CA-2013-103982"/>
    <n v="2013"/>
    <d v="2013-03-04T00:00:00"/>
    <d v="2013-03-09T00:00:00"/>
    <s v="Standard Class"/>
    <x v="397"/>
    <s v="Alex Avila"/>
    <s v="Consumer"/>
    <x v="0"/>
    <s v="Round Rock"/>
    <s v="Texas"/>
    <n v="78664"/>
    <s v="Central"/>
    <s v="OFF-SU-10000151"/>
    <x v="1"/>
    <s v="Supplies"/>
    <s v="High Speed Automatic Electric Letter Opener"/>
    <n v="3930.0720000000001"/>
    <x v="1"/>
    <n v="0.2"/>
    <x v="4387"/>
  </r>
  <r>
    <n v="5200"/>
    <s v="CA-2013-103982"/>
    <n v="2013"/>
    <d v="2013-03-04T00:00:00"/>
    <d v="2013-03-09T00:00:00"/>
    <s v="Standard Class"/>
    <x v="397"/>
    <s v="Alex Avila"/>
    <s v="Consumer"/>
    <x v="0"/>
    <s v="Round Rock"/>
    <s v="Texas"/>
    <n v="78664"/>
    <s v="Central"/>
    <s v="OFF-FA-10001332"/>
    <x v="1"/>
    <s v="Fasteners"/>
    <s v="Acco Banker's Clasps, 5 3/4&quot;-Long"/>
    <n v="2.3039999999999998"/>
    <x v="7"/>
    <n v="0.2"/>
    <x v="4388"/>
  </r>
  <r>
    <n v="5201"/>
    <s v="CA-2013-103982"/>
    <n v="2013"/>
    <d v="2013-03-04T00:00:00"/>
    <d v="2013-03-09T00:00:00"/>
    <s v="Standard Class"/>
    <x v="397"/>
    <s v="Alex Avila"/>
    <s v="Consumer"/>
    <x v="0"/>
    <s v="Round Rock"/>
    <s v="Texas"/>
    <n v="78664"/>
    <s v="Central"/>
    <s v="TEC-PH-10000895"/>
    <x v="2"/>
    <s v="Phones"/>
    <s v="Polycom VVX 310 VoIP phone"/>
    <n v="431.97600000000006"/>
    <x v="1"/>
    <n v="0.2"/>
    <x v="4389"/>
  </r>
  <r>
    <n v="5202"/>
    <s v="CA-2013-103982"/>
    <n v="2013"/>
    <d v="2013-03-04T00:00:00"/>
    <d v="2013-03-09T00:00:00"/>
    <s v="Standard Class"/>
    <x v="397"/>
    <s v="Alex Avila"/>
    <s v="Consumer"/>
    <x v="0"/>
    <s v="Round Rock"/>
    <s v="Texas"/>
    <n v="78664"/>
    <s v="Central"/>
    <s v="TEC-AC-10002857"/>
    <x v="2"/>
    <s v="Accessories"/>
    <s v="Verbatim 25 GB 6x Blu-ray Single Layer Recordable Disc, 1/Pack"/>
    <n v="41.720000000000006"/>
    <x v="3"/>
    <n v="0.2"/>
    <x v="4390"/>
  </r>
  <r>
    <n v="5203"/>
    <s v="CA-2012-142454"/>
    <n v="2012"/>
    <d v="2012-08-15T00:00:00"/>
    <d v="2012-08-19T00:00:00"/>
    <s v="Standard Class"/>
    <x v="681"/>
    <s v="Richard Eichhorn"/>
    <s v="Consumer"/>
    <x v="0"/>
    <s v="Oakland"/>
    <s v="California"/>
    <n v="94601"/>
    <s v="West"/>
    <s v="FUR-FU-10004018"/>
    <x v="0"/>
    <s v="Furnishings"/>
    <s v="Tensor Computer Mounted Lamp"/>
    <n v="104.23"/>
    <x v="3"/>
    <n v="0"/>
    <x v="4391"/>
  </r>
  <r>
    <n v="5204"/>
    <s v="CA-2012-142454"/>
    <n v="2012"/>
    <d v="2012-08-15T00:00:00"/>
    <d v="2012-08-19T00:00:00"/>
    <s v="Standard Class"/>
    <x v="681"/>
    <s v="Richard Eichhorn"/>
    <s v="Consumer"/>
    <x v="0"/>
    <s v="Oakland"/>
    <s v="California"/>
    <n v="94601"/>
    <s v="West"/>
    <s v="OFF-ST-10003638"/>
    <x v="1"/>
    <s v="Storage"/>
    <s v="Mobile Personal File Cube"/>
    <n v="70.260000000000005"/>
    <x v="1"/>
    <n v="0"/>
    <x v="4392"/>
  </r>
  <r>
    <n v="5205"/>
    <s v="CA-2012-102015"/>
    <n v="2012"/>
    <d v="2012-09-12T00:00:00"/>
    <d v="2012-09-18T00:00:00"/>
    <s v="Standard Class"/>
    <x v="612"/>
    <s v="Tamara Manning"/>
    <s v="Consumer"/>
    <x v="0"/>
    <s v="Auburn"/>
    <s v="New York"/>
    <n v="13021"/>
    <s v="East"/>
    <s v="OFF-AR-10004685"/>
    <x v="1"/>
    <s v="Art"/>
    <s v="Binney &amp; Smith Crayola Metallic Colored Pencils, 8-Color Set"/>
    <n v="9.26"/>
    <x v="0"/>
    <n v="0"/>
    <x v="1667"/>
  </r>
  <r>
    <n v="5206"/>
    <s v="CA-2012-102015"/>
    <n v="2012"/>
    <d v="2012-09-12T00:00:00"/>
    <d v="2012-09-18T00:00:00"/>
    <s v="Standard Class"/>
    <x v="612"/>
    <s v="Tamara Manning"/>
    <s v="Consumer"/>
    <x v="0"/>
    <s v="Auburn"/>
    <s v="New York"/>
    <n v="13021"/>
    <s v="East"/>
    <s v="OFF-ST-10001713"/>
    <x v="1"/>
    <s v="Storage"/>
    <s v="Gould Plastics 9-Pocket Panel Bin, 18-3/8w x 5-1/4d x 20-1/2h, Black"/>
    <n v="105.98"/>
    <x v="0"/>
    <n v="0"/>
    <x v="4393"/>
  </r>
  <r>
    <n v="5207"/>
    <s v="CA-2012-102015"/>
    <n v="2012"/>
    <d v="2012-09-12T00:00:00"/>
    <d v="2012-09-18T00:00:00"/>
    <s v="Standard Class"/>
    <x v="612"/>
    <s v="Tamara Manning"/>
    <s v="Consumer"/>
    <x v="0"/>
    <s v="Auburn"/>
    <s v="New York"/>
    <n v="13021"/>
    <s v="East"/>
    <s v="OFF-FA-10000490"/>
    <x v="1"/>
    <s v="Fasteners"/>
    <s v="OIC Binder Clips, Mini, 1/4&quot; Capacity, Black"/>
    <n v="1.24"/>
    <x v="7"/>
    <n v="0"/>
    <x v="4394"/>
  </r>
  <r>
    <n v="5208"/>
    <s v="CA-2012-102015"/>
    <n v="2012"/>
    <d v="2012-09-12T00:00:00"/>
    <d v="2012-09-18T00:00:00"/>
    <s v="Standard Class"/>
    <x v="612"/>
    <s v="Tamara Manning"/>
    <s v="Consumer"/>
    <x v="0"/>
    <s v="Auburn"/>
    <s v="New York"/>
    <n v="13021"/>
    <s v="East"/>
    <s v="OFF-LA-10002043"/>
    <x v="1"/>
    <s v="Labels"/>
    <s v="Avery 489"/>
    <n v="20.7"/>
    <x v="0"/>
    <n v="0"/>
    <x v="354"/>
  </r>
  <r>
    <n v="5209"/>
    <s v="CA-2012-102015"/>
    <n v="2012"/>
    <d v="2012-09-12T00:00:00"/>
    <d v="2012-09-18T00:00:00"/>
    <s v="Standard Class"/>
    <x v="612"/>
    <s v="Tamara Manning"/>
    <s v="Consumer"/>
    <x v="0"/>
    <s v="Auburn"/>
    <s v="New York"/>
    <n v="13021"/>
    <s v="East"/>
    <s v="OFF-PA-10002464"/>
    <x v="1"/>
    <s v="Paper"/>
    <s v="HP Office Recycled Paper (20Lb. and 87 Bright)"/>
    <n v="28.900000000000002"/>
    <x v="2"/>
    <n v="0"/>
    <x v="1024"/>
  </r>
  <r>
    <n v="5210"/>
    <s v="CA-2012-102015"/>
    <n v="2012"/>
    <d v="2012-09-12T00:00:00"/>
    <d v="2012-09-18T00:00:00"/>
    <s v="Standard Class"/>
    <x v="612"/>
    <s v="Tamara Manning"/>
    <s v="Consumer"/>
    <x v="0"/>
    <s v="Auburn"/>
    <s v="New York"/>
    <n v="13021"/>
    <s v="East"/>
    <s v="OFF-EN-10002504"/>
    <x v="1"/>
    <s v="Envelopes"/>
    <s v="Tyvek  Top-Opening Peel &amp; Seel Envelopes, Plain White"/>
    <n v="27.18"/>
    <x v="7"/>
    <n v="0"/>
    <x v="4395"/>
  </r>
  <r>
    <n v="5211"/>
    <s v="CA-2012-156755"/>
    <n v="2012"/>
    <d v="2012-01-12T00:00:00"/>
    <d v="2012-01-18T00:00:00"/>
    <s v="Standard Class"/>
    <x v="453"/>
    <s v="Yana Sorensen"/>
    <s v="Corporate"/>
    <x v="0"/>
    <s v="Newark"/>
    <s v="Delaware"/>
    <n v="19711"/>
    <s v="East"/>
    <s v="OFF-ST-10002615"/>
    <x v="1"/>
    <s v="Storage"/>
    <s v="Dual Level, Single-Width Filing Carts"/>
    <n v="465.18"/>
    <x v="1"/>
    <n v="0"/>
    <x v="3165"/>
  </r>
  <r>
    <n v="5212"/>
    <s v="CA-2012-130876"/>
    <n v="2012"/>
    <d v="2012-05-12T00:00:00"/>
    <d v="2012-05-16T00:00:00"/>
    <s v="Second Class"/>
    <x v="616"/>
    <s v="Annie Zypern"/>
    <s v="Consumer"/>
    <x v="0"/>
    <s v="New York City"/>
    <s v="New York"/>
    <n v="10024"/>
    <s v="East"/>
    <s v="OFF-ST-10004258"/>
    <x v="1"/>
    <s v="Storage"/>
    <s v="Portable Personal File Box"/>
    <n v="36.630000000000003"/>
    <x v="1"/>
    <n v="0"/>
    <x v="938"/>
  </r>
  <r>
    <n v="5213"/>
    <s v="CA-2013-145898"/>
    <n v="2013"/>
    <d v="2013-09-27T00:00:00"/>
    <d v="2013-09-27T00:00:00"/>
    <s v="Same Day"/>
    <x v="320"/>
    <s v="Chuck Magee"/>
    <s v="Consumer"/>
    <x v="0"/>
    <s v="Redlands"/>
    <s v="California"/>
    <n v="92374"/>
    <s v="West"/>
    <s v="OFF-ST-10004507"/>
    <x v="1"/>
    <s v="Storage"/>
    <s v="Advantus Rolling Storage Box"/>
    <n v="51.449999999999996"/>
    <x v="1"/>
    <n v="0"/>
    <x v="503"/>
  </r>
  <r>
    <n v="5214"/>
    <s v="CA-2013-145898"/>
    <n v="2013"/>
    <d v="2013-09-27T00:00:00"/>
    <d v="2013-09-27T00:00:00"/>
    <s v="Same Day"/>
    <x v="320"/>
    <s v="Chuck Magee"/>
    <s v="Consumer"/>
    <x v="0"/>
    <s v="Redlands"/>
    <s v="California"/>
    <n v="92374"/>
    <s v="West"/>
    <s v="OFF-LA-10000262"/>
    <x v="1"/>
    <s v="Labels"/>
    <s v="Avery 494"/>
    <n v="7.83"/>
    <x v="1"/>
    <n v="0"/>
    <x v="1589"/>
  </r>
  <r>
    <n v="5215"/>
    <s v="CA-2013-145898"/>
    <n v="2013"/>
    <d v="2013-09-27T00:00:00"/>
    <d v="2013-09-27T00:00:00"/>
    <s v="Same Day"/>
    <x v="320"/>
    <s v="Chuck Magee"/>
    <s v="Consumer"/>
    <x v="0"/>
    <s v="Redlands"/>
    <s v="California"/>
    <n v="92374"/>
    <s v="West"/>
    <s v="OFF-AR-10002445"/>
    <x v="1"/>
    <s v="Art"/>
    <s v="SANFORD Major Accent Highlighters"/>
    <n v="35.4"/>
    <x v="2"/>
    <n v="0"/>
    <x v="4396"/>
  </r>
  <r>
    <n v="5216"/>
    <s v="CA-2013-145898"/>
    <n v="2013"/>
    <d v="2013-09-27T00:00:00"/>
    <d v="2013-09-27T00:00:00"/>
    <s v="Same Day"/>
    <x v="320"/>
    <s v="Chuck Magee"/>
    <s v="Consumer"/>
    <x v="0"/>
    <s v="Redlands"/>
    <s v="California"/>
    <n v="92374"/>
    <s v="West"/>
    <s v="OFF-PA-10001667"/>
    <x v="1"/>
    <s v="Paper"/>
    <s v="Great White Multi-Use Recycled Paper (20Lb. and 84 Bright)"/>
    <n v="29.900000000000002"/>
    <x v="2"/>
    <n v="0"/>
    <x v="4397"/>
  </r>
  <r>
    <n v="5217"/>
    <s v="US-2014-159562"/>
    <n v="2014"/>
    <d v="2014-09-10T00:00:00"/>
    <d v="2014-09-16T00:00:00"/>
    <s v="Standard Class"/>
    <x v="677"/>
    <s v="Joy Bell-"/>
    <s v="Consumer"/>
    <x v="0"/>
    <s v="Roseville"/>
    <s v="Michigan"/>
    <n v="48066"/>
    <s v="Central"/>
    <s v="OFF-EN-10000461"/>
    <x v="1"/>
    <s v="Envelopes"/>
    <s v="#10- 4 1/8&quot; x 9 1/2&quot; Recycled Envelopes"/>
    <n v="17.48"/>
    <x v="0"/>
    <n v="0"/>
    <x v="2211"/>
  </r>
  <r>
    <n v="5218"/>
    <s v="CA-2014-134635"/>
    <n v="2014"/>
    <d v="2014-04-16T00:00:00"/>
    <d v="2014-04-18T00:00:00"/>
    <s v="Second Class"/>
    <x v="374"/>
    <s v="Noel Staavos"/>
    <s v="Corporate"/>
    <x v="0"/>
    <s v="Los Angeles"/>
    <s v="California"/>
    <n v="90049"/>
    <s v="West"/>
    <s v="OFF-PA-10002254"/>
    <x v="1"/>
    <s v="Paper"/>
    <s v="Xerox 1883"/>
    <n v="79.14"/>
    <x v="1"/>
    <n v="0"/>
    <x v="1264"/>
  </r>
  <r>
    <n v="5219"/>
    <s v="CA-2014-167080"/>
    <n v="2014"/>
    <d v="2014-06-11T00:00:00"/>
    <d v="2014-06-15T00:00:00"/>
    <s v="Standard Class"/>
    <x v="18"/>
    <s v="Linda Cazamias"/>
    <s v="Corporate"/>
    <x v="0"/>
    <s v="New York City"/>
    <s v="New York"/>
    <n v="10011"/>
    <s v="East"/>
    <s v="OFF-AR-10001868"/>
    <x v="1"/>
    <s v="Art"/>
    <s v="Prang Dustless Chalk Sticks"/>
    <n v="8.4"/>
    <x v="2"/>
    <n v="0"/>
    <x v="4398"/>
  </r>
  <r>
    <n v="5220"/>
    <s v="CA-2014-145653"/>
    <n v="2014"/>
    <d v="2014-09-02T00:00:00"/>
    <d v="2014-09-02T00:00:00"/>
    <s v="Same Day"/>
    <x v="222"/>
    <s v="Cynthia Arntzen"/>
    <s v="Consumer"/>
    <x v="0"/>
    <s v="Detroit"/>
    <s v="Michigan"/>
    <n v="48205"/>
    <s v="Central"/>
    <s v="FUR-CH-10004875"/>
    <x v="0"/>
    <s v="Chairs"/>
    <s v="Harbour Creations 67200 Series Stacking Chairs"/>
    <n v="498.26000000000005"/>
    <x v="3"/>
    <n v="0"/>
    <x v="4399"/>
  </r>
  <r>
    <n v="5221"/>
    <s v="CA-2011-140487"/>
    <n v="2011"/>
    <d v="2011-06-14T00:00:00"/>
    <d v="2011-06-20T00:00:00"/>
    <s v="Standard Class"/>
    <x v="676"/>
    <s v="Sharelle Roach"/>
    <s v="Home Office"/>
    <x v="0"/>
    <s v="Detroit"/>
    <s v="Michigan"/>
    <n v="48234"/>
    <s v="Central"/>
    <s v="FUR-BO-10000711"/>
    <x v="0"/>
    <s v="Bookcases"/>
    <s v="Hon Metal Bookcases, Gray"/>
    <n v="212.94"/>
    <x v="1"/>
    <n v="0"/>
    <x v="4400"/>
  </r>
  <r>
    <n v="5222"/>
    <s v="CA-2014-117401"/>
    <n v="2014"/>
    <d v="2014-05-19T00:00:00"/>
    <d v="2014-05-23T00:00:00"/>
    <s v="Second Class"/>
    <x v="452"/>
    <s v="Paul Prost"/>
    <s v="Home Office"/>
    <x v="0"/>
    <s v="Springfield"/>
    <s v="Missouri"/>
    <n v="65807"/>
    <s v="Central"/>
    <s v="OFF-AP-10000938"/>
    <x v="1"/>
    <s v="Appliances"/>
    <s v="Avanti 1.7 Cu. Ft. Refrigerator"/>
    <n v="706.86"/>
    <x v="3"/>
    <n v="0"/>
    <x v="4401"/>
  </r>
  <r>
    <n v="5223"/>
    <s v="CA-2014-117401"/>
    <n v="2014"/>
    <d v="2014-05-19T00:00:00"/>
    <d v="2014-05-23T00:00:00"/>
    <s v="Second Class"/>
    <x v="452"/>
    <s v="Paul Prost"/>
    <s v="Home Office"/>
    <x v="0"/>
    <s v="Springfield"/>
    <s v="Missouri"/>
    <n v="65807"/>
    <s v="Central"/>
    <s v="TEC-PH-10003555"/>
    <x v="2"/>
    <s v="Phones"/>
    <s v="Motorola HK250 Universal Bluetooth Headset"/>
    <n v="114.94999999999999"/>
    <x v="2"/>
    <n v="0"/>
    <x v="1208"/>
  </r>
  <r>
    <n v="5224"/>
    <s v="CA-2014-117401"/>
    <n v="2014"/>
    <d v="2014-05-19T00:00:00"/>
    <d v="2014-05-23T00:00:00"/>
    <s v="Second Class"/>
    <x v="452"/>
    <s v="Paul Prost"/>
    <s v="Home Office"/>
    <x v="0"/>
    <s v="Springfield"/>
    <s v="Missouri"/>
    <n v="65807"/>
    <s v="Central"/>
    <s v="OFF-BI-10001267"/>
    <x v="1"/>
    <s v="Binders"/>
    <s v="Universal Recycled Hanging Pressboard Report Binders, Letter Size"/>
    <n v="43.19"/>
    <x v="3"/>
    <n v="0"/>
    <x v="4402"/>
  </r>
  <r>
    <n v="5225"/>
    <s v="US-2014-109582"/>
    <n v="2014"/>
    <d v="2014-09-13T00:00:00"/>
    <d v="2014-09-18T00:00:00"/>
    <s v="Second Class"/>
    <x v="622"/>
    <s v="John Murray"/>
    <s v="Consumer"/>
    <x v="0"/>
    <s v="Los Angeles"/>
    <s v="California"/>
    <n v="90036"/>
    <s v="West"/>
    <s v="OFF-PA-10004071"/>
    <x v="1"/>
    <s v="Paper"/>
    <s v="Eaton Premium Continuous-Feed Paper, 25% Cotton, Letter Size, White, 1000 Shts/Box"/>
    <n v="166.44"/>
    <x v="1"/>
    <n v="0"/>
    <x v="1797"/>
  </r>
  <r>
    <n v="5226"/>
    <s v="CA-2013-119865"/>
    <n v="2013"/>
    <d v="2013-06-22T00:00:00"/>
    <d v="2013-06-27T00:00:00"/>
    <s v="Standard Class"/>
    <x v="548"/>
    <s v="Adam Shillingsburg"/>
    <s v="Consumer"/>
    <x v="0"/>
    <s v="New York City"/>
    <s v="New York"/>
    <n v="10011"/>
    <s v="East"/>
    <s v="OFF-BI-10001553"/>
    <x v="1"/>
    <s v="Binders"/>
    <s v="SpineVue Locking Slant-D Ring Binders by Cardinal"/>
    <n v="36.56"/>
    <x v="2"/>
    <n v="0.2"/>
    <x v="4403"/>
  </r>
  <r>
    <n v="5227"/>
    <s v="CA-2013-119865"/>
    <n v="2013"/>
    <d v="2013-06-22T00:00:00"/>
    <d v="2013-06-27T00:00:00"/>
    <s v="Standard Class"/>
    <x v="548"/>
    <s v="Adam Shillingsburg"/>
    <s v="Consumer"/>
    <x v="0"/>
    <s v="New York City"/>
    <s v="New York"/>
    <n v="10011"/>
    <s v="East"/>
    <s v="OFF-BI-10003007"/>
    <x v="1"/>
    <s v="Binders"/>
    <s v="Premium Transparent Presentation Covers, No Pattern/Clear, 8 1/2&quot; x 11&quot;"/>
    <n v="186.14400000000001"/>
    <x v="5"/>
    <n v="0.2"/>
    <x v="4404"/>
  </r>
  <r>
    <n v="5228"/>
    <s v="CA-2013-119865"/>
    <n v="2013"/>
    <d v="2013-06-22T00:00:00"/>
    <d v="2013-06-27T00:00:00"/>
    <s v="Standard Class"/>
    <x v="548"/>
    <s v="Adam Shillingsburg"/>
    <s v="Consumer"/>
    <x v="0"/>
    <s v="New York City"/>
    <s v="New York"/>
    <n v="10011"/>
    <s v="East"/>
    <s v="FUR-BO-10003272"/>
    <x v="0"/>
    <s v="Bookcases"/>
    <s v="O'Sullivan Living Dimensions 5-Shelf Bookcases"/>
    <n v="353.56799999999998"/>
    <x v="0"/>
    <n v="0.2"/>
    <x v="4405"/>
  </r>
  <r>
    <n v="5229"/>
    <s v="US-2011-147648"/>
    <n v="2011"/>
    <d v="2011-11-26T00:00:00"/>
    <d v="2011-12-01T00:00:00"/>
    <s v="Standard Class"/>
    <x v="60"/>
    <s v="Lindsay Shagiari"/>
    <s v="Home Office"/>
    <x v="0"/>
    <s v="San Francisco"/>
    <s v="California"/>
    <n v="94109"/>
    <s v="West"/>
    <s v="OFF-PA-10001033"/>
    <x v="1"/>
    <s v="Paper"/>
    <s v="Xerox 1893"/>
    <n v="81.98"/>
    <x v="0"/>
    <n v="0"/>
    <x v="2934"/>
  </r>
  <r>
    <n v="5230"/>
    <s v="CA-2014-124436"/>
    <n v="2014"/>
    <d v="2014-03-20T00:00:00"/>
    <d v="2014-03-23T00:00:00"/>
    <s v="Second Class"/>
    <x v="193"/>
    <s v="Sue Ann Reed"/>
    <s v="Consumer"/>
    <x v="0"/>
    <s v="Fresno"/>
    <s v="California"/>
    <n v="93727"/>
    <s v="West"/>
    <s v="OFF-BI-10001553"/>
    <x v="1"/>
    <s v="Binders"/>
    <s v="SpineVue Locking Slant-D Ring Binders by Cardinal"/>
    <n v="14.624000000000002"/>
    <x v="0"/>
    <n v="0.2"/>
    <x v="2228"/>
  </r>
  <r>
    <n v="5231"/>
    <s v="CA-2014-124436"/>
    <n v="2014"/>
    <d v="2014-03-20T00:00:00"/>
    <d v="2014-03-23T00:00:00"/>
    <s v="Second Class"/>
    <x v="193"/>
    <s v="Sue Ann Reed"/>
    <s v="Consumer"/>
    <x v="0"/>
    <s v="Fresno"/>
    <s v="California"/>
    <n v="93727"/>
    <s v="West"/>
    <s v="FUR-TA-10001095"/>
    <x v="0"/>
    <s v="Tables"/>
    <s v="Chromcraft Round Conference Tables"/>
    <n v="697.16"/>
    <x v="2"/>
    <n v="0.2"/>
    <x v="4406"/>
  </r>
  <r>
    <n v="5232"/>
    <s v="CA-2014-124436"/>
    <n v="2014"/>
    <d v="2014-03-20T00:00:00"/>
    <d v="2014-03-23T00:00:00"/>
    <s v="Second Class"/>
    <x v="193"/>
    <s v="Sue Ann Reed"/>
    <s v="Consumer"/>
    <x v="0"/>
    <s v="Fresno"/>
    <s v="California"/>
    <n v="93727"/>
    <s v="West"/>
    <s v="FUR-FU-10001185"/>
    <x v="0"/>
    <s v="Furnishings"/>
    <s v="Advantus Employee of the Month Certificate Frame, 11 x 13-1/2"/>
    <n v="30.93"/>
    <x v="7"/>
    <n v="0"/>
    <x v="4407"/>
  </r>
  <r>
    <n v="5233"/>
    <s v="CA-2014-124436"/>
    <n v="2014"/>
    <d v="2014-03-20T00:00:00"/>
    <d v="2014-03-23T00:00:00"/>
    <s v="Second Class"/>
    <x v="193"/>
    <s v="Sue Ann Reed"/>
    <s v="Consumer"/>
    <x v="0"/>
    <s v="Fresno"/>
    <s v="California"/>
    <n v="93727"/>
    <s v="West"/>
    <s v="OFF-BI-10000343"/>
    <x v="1"/>
    <s v="Binders"/>
    <s v="Pressboard Covers with Storage Hooks, 9 1/2&quot; x 11&quot;, Light Blue"/>
    <n v="27.496000000000002"/>
    <x v="3"/>
    <n v="0.2"/>
    <x v="4408"/>
  </r>
  <r>
    <n v="5234"/>
    <s v="CA-2011-115084"/>
    <n v="2011"/>
    <d v="2011-10-18T00:00:00"/>
    <d v="2011-10-22T00:00:00"/>
    <s v="Standard Class"/>
    <x v="624"/>
    <s v="Luke Schmidt"/>
    <s v="Corporate"/>
    <x v="0"/>
    <s v="Texarkana"/>
    <s v="Arkansas"/>
    <n v="71854"/>
    <s v="South"/>
    <s v="FUR-CH-10004626"/>
    <x v="0"/>
    <s v="Chairs"/>
    <s v="Office Star Flex Back Scooter Chair with Aluminum Finish Frame"/>
    <n v="605.34"/>
    <x v="5"/>
    <n v="0"/>
    <x v="4409"/>
  </r>
  <r>
    <n v="5235"/>
    <s v="CA-2014-131037"/>
    <n v="2014"/>
    <d v="2014-08-23T00:00:00"/>
    <d v="2014-08-24T00:00:00"/>
    <s v="First Class"/>
    <x v="746"/>
    <s v="Tony Molinari"/>
    <s v="Consumer"/>
    <x v="0"/>
    <s v="San Francisco"/>
    <s v="California"/>
    <n v="94110"/>
    <s v="West"/>
    <s v="FUR-TA-10001768"/>
    <x v="0"/>
    <s v="Tables"/>
    <s v="Hon Racetrack Conference Tables"/>
    <n v="210.00800000000001"/>
    <x v="7"/>
    <n v="0.2"/>
    <x v="4410"/>
  </r>
  <r>
    <n v="5236"/>
    <s v="CA-2013-111143"/>
    <n v="2013"/>
    <d v="2013-11-20T00:00:00"/>
    <d v="2013-11-23T00:00:00"/>
    <s v="First Class"/>
    <x v="640"/>
    <s v="Tim Taslimi"/>
    <s v="Corporate"/>
    <x v="0"/>
    <s v="Indianapolis"/>
    <s v="Indiana"/>
    <n v="46203"/>
    <s v="Central"/>
    <s v="OFF-AP-10001947"/>
    <x v="1"/>
    <s v="Appliances"/>
    <s v="Acco 6 Outlet Guardian Premium Plus Surge Suppressor"/>
    <n v="54.96"/>
    <x v="1"/>
    <n v="0"/>
    <x v="4411"/>
  </r>
  <r>
    <n v="5237"/>
    <s v="CA-2011-166744"/>
    <n v="2011"/>
    <d v="2011-09-20T00:00:00"/>
    <d v="2011-09-24T00:00:00"/>
    <s v="Standard Class"/>
    <x v="35"/>
    <s v="Duane Noonan"/>
    <s v="Consumer"/>
    <x v="0"/>
    <s v="Columbia"/>
    <s v="Maryland"/>
    <n v="21044"/>
    <s v="East"/>
    <s v="FUR-FU-10004952"/>
    <x v="0"/>
    <s v="Furnishings"/>
    <s v="C-Line Cubicle Keepers Polyproplyene Holder w/Velcro Back, 8-1/2x11, 25/Bx"/>
    <n v="164.22"/>
    <x v="1"/>
    <n v="0"/>
    <x v="4412"/>
  </r>
  <r>
    <n v="5238"/>
    <s v="CA-2011-166744"/>
    <n v="2011"/>
    <d v="2011-09-20T00:00:00"/>
    <d v="2011-09-24T00:00:00"/>
    <s v="Standard Class"/>
    <x v="35"/>
    <s v="Duane Noonan"/>
    <s v="Consumer"/>
    <x v="0"/>
    <s v="Columbia"/>
    <s v="Maryland"/>
    <n v="21044"/>
    <s v="East"/>
    <s v="FUR-BO-10001337"/>
    <x v="0"/>
    <s v="Bookcases"/>
    <s v="O'Sullivan Living Dimensions 2-Shelf Bookcases"/>
    <n v="362.94"/>
    <x v="1"/>
    <n v="0"/>
    <x v="4413"/>
  </r>
  <r>
    <n v="5239"/>
    <s v="CA-2011-166744"/>
    <n v="2011"/>
    <d v="2011-09-20T00:00:00"/>
    <d v="2011-09-24T00:00:00"/>
    <s v="Standard Class"/>
    <x v="35"/>
    <s v="Duane Noonan"/>
    <s v="Consumer"/>
    <x v="0"/>
    <s v="Columbia"/>
    <s v="Maryland"/>
    <n v="21044"/>
    <s v="East"/>
    <s v="TEC-AC-10003628"/>
    <x v="2"/>
    <s v="Accessories"/>
    <s v="Logitech 910-002974 M325 Wireless Mouse for Web Scrolling"/>
    <n v="59.98"/>
    <x v="0"/>
    <n v="0"/>
    <x v="3145"/>
  </r>
  <r>
    <n v="5240"/>
    <s v="CA-2013-116561"/>
    <n v="2013"/>
    <d v="2013-09-12T00:00:00"/>
    <d v="2013-09-18T00:00:00"/>
    <s v="Standard Class"/>
    <x v="686"/>
    <s v="Eugene Barchas"/>
    <s v="Consumer"/>
    <x v="0"/>
    <s v="San Jose"/>
    <s v="California"/>
    <n v="95123"/>
    <s v="West"/>
    <s v="OFF-ST-10004186"/>
    <x v="1"/>
    <s v="Storage"/>
    <s v="Stur-D-Stor Shelving, Vertical 5-Shelf: 72&quot;H x 36&quot;W x 18 1/2&quot;D"/>
    <n v="332.94"/>
    <x v="1"/>
    <n v="0"/>
    <x v="4414"/>
  </r>
  <r>
    <n v="5241"/>
    <s v="CA-2013-116561"/>
    <n v="2013"/>
    <d v="2013-09-12T00:00:00"/>
    <d v="2013-09-18T00:00:00"/>
    <s v="Standard Class"/>
    <x v="686"/>
    <s v="Eugene Barchas"/>
    <s v="Consumer"/>
    <x v="0"/>
    <s v="San Jose"/>
    <s v="California"/>
    <n v="95123"/>
    <s v="West"/>
    <s v="OFF-BI-10001658"/>
    <x v="1"/>
    <s v="Binders"/>
    <s v="GBC Standard Therm-A-Bind Covers"/>
    <n v="39.872000000000007"/>
    <x v="0"/>
    <n v="0.2"/>
    <x v="4415"/>
  </r>
  <r>
    <n v="5242"/>
    <s v="CA-2013-110730"/>
    <n v="2013"/>
    <d v="2013-09-24T00:00:00"/>
    <d v="2013-09-27T00:00:00"/>
    <s v="Second Class"/>
    <x v="698"/>
    <s v="Candace McMahon"/>
    <s v="Corporate"/>
    <x v="0"/>
    <s v="Seattle"/>
    <s v="Washington"/>
    <n v="98115"/>
    <s v="West"/>
    <s v="OFF-SU-10004737"/>
    <x v="1"/>
    <s v="Supplies"/>
    <s v="Acme Design Stainless Steel Bent Scissors"/>
    <n v="13.68"/>
    <x v="0"/>
    <n v="0"/>
    <x v="4416"/>
  </r>
  <r>
    <n v="5243"/>
    <s v="CA-2014-146367"/>
    <n v="2014"/>
    <d v="2014-08-05T00:00:00"/>
    <d v="2014-08-09T00:00:00"/>
    <s v="Standard Class"/>
    <x v="447"/>
    <s v="Harry Marie"/>
    <s v="Corporate"/>
    <x v="0"/>
    <s v="Carrollton"/>
    <s v="Texas"/>
    <n v="75007"/>
    <s v="Central"/>
    <s v="OFF-BI-10002827"/>
    <x v="1"/>
    <s v="Binders"/>
    <s v="Avery Durable Poly Binders"/>
    <n v="3.3179999999999996"/>
    <x v="1"/>
    <n v="0.8"/>
    <x v="4417"/>
  </r>
  <r>
    <n v="5244"/>
    <s v="CA-2013-149454"/>
    <n v="2013"/>
    <d v="2013-07-26T00:00:00"/>
    <d v="2013-07-27T00:00:00"/>
    <s v="First Class"/>
    <x v="454"/>
    <s v="Katherine Murray"/>
    <s v="Home Office"/>
    <x v="0"/>
    <s v="Arlington"/>
    <s v="Virginia"/>
    <n v="22204"/>
    <s v="South"/>
    <s v="OFF-BI-10003694"/>
    <x v="1"/>
    <s v="Binders"/>
    <s v="Avery 3 1/2&quot; Diskette Storage Pages, 10/Pack"/>
    <n v="10.44"/>
    <x v="7"/>
    <n v="0"/>
    <x v="4418"/>
  </r>
  <r>
    <n v="5245"/>
    <s v="CA-2013-156265"/>
    <n v="2013"/>
    <d v="2013-08-03T00:00:00"/>
    <d v="2013-08-05T00:00:00"/>
    <s v="Second Class"/>
    <x v="292"/>
    <s v="Barry Französisch"/>
    <s v="Corporate"/>
    <x v="0"/>
    <s v="Los Angeles"/>
    <s v="California"/>
    <n v="90032"/>
    <s v="West"/>
    <s v="FUR-TA-10001691"/>
    <x v="0"/>
    <s v="Tables"/>
    <s v="Barricks Non-Folding Utility Table with Steel Legs, Laminate Tops"/>
    <n v="136.46400000000003"/>
    <x v="0"/>
    <n v="0.2"/>
    <x v="4419"/>
  </r>
  <r>
    <n v="5246"/>
    <s v="CA-2013-156265"/>
    <n v="2013"/>
    <d v="2013-08-03T00:00:00"/>
    <d v="2013-08-05T00:00:00"/>
    <s v="Second Class"/>
    <x v="292"/>
    <s v="Barry Französisch"/>
    <s v="Corporate"/>
    <x v="0"/>
    <s v="Los Angeles"/>
    <s v="California"/>
    <n v="90032"/>
    <s v="West"/>
    <s v="TEC-PH-10001918"/>
    <x v="2"/>
    <s v="Phones"/>
    <s v="Nortel Business Series Terminal T7208 Digital phone"/>
    <n v="333.57600000000002"/>
    <x v="1"/>
    <n v="0.2"/>
    <x v="4420"/>
  </r>
  <r>
    <n v="5247"/>
    <s v="CA-2013-156265"/>
    <n v="2013"/>
    <d v="2013-08-03T00:00:00"/>
    <d v="2013-08-05T00:00:00"/>
    <s v="Second Class"/>
    <x v="292"/>
    <s v="Barry Französisch"/>
    <s v="Corporate"/>
    <x v="0"/>
    <s v="Los Angeles"/>
    <s v="California"/>
    <n v="90032"/>
    <s v="West"/>
    <s v="OFF-BI-10000285"/>
    <x v="1"/>
    <s v="Binders"/>
    <s v="XtraLife ClearVue Slant-D Ring Binders by Cardinal"/>
    <n v="12.544"/>
    <x v="0"/>
    <n v="0.2"/>
    <x v="4421"/>
  </r>
  <r>
    <n v="5248"/>
    <s v="US-2012-168914"/>
    <n v="2012"/>
    <d v="2012-05-21T00:00:00"/>
    <d v="2012-05-27T00:00:00"/>
    <s v="Standard Class"/>
    <x v="32"/>
    <s v="Joel Eaton"/>
    <s v="Consumer"/>
    <x v="0"/>
    <s v="Frankfort"/>
    <s v="Illinois"/>
    <n v="60423"/>
    <s v="Central"/>
    <s v="OFF-AP-10000358"/>
    <x v="1"/>
    <s v="Appliances"/>
    <s v="Fellowes Basic Home/Office Series Surge Protectors"/>
    <n v="20.767999999999997"/>
    <x v="8"/>
    <n v="0.8"/>
    <x v="4422"/>
  </r>
  <r>
    <n v="5249"/>
    <s v="US-2014-110989"/>
    <n v="2014"/>
    <d v="2014-11-04T00:00:00"/>
    <d v="2014-11-06T00:00:00"/>
    <s v="Second Class"/>
    <x v="412"/>
    <s v="Eva Jacobs"/>
    <s v="Consumer"/>
    <x v="0"/>
    <s v="Seattle"/>
    <s v="Washington"/>
    <n v="98105"/>
    <s v="West"/>
    <s v="TEC-AC-10002345"/>
    <x v="2"/>
    <s v="Accessories"/>
    <s v="HP Standard 104 key PS/2 Keyboard"/>
    <n v="43.5"/>
    <x v="1"/>
    <n v="0"/>
    <x v="4423"/>
  </r>
  <r>
    <n v="5250"/>
    <s v="CA-2012-106215"/>
    <n v="2012"/>
    <d v="2012-04-16T00:00:00"/>
    <d v="2012-04-21T00:00:00"/>
    <s v="Standard Class"/>
    <x v="272"/>
    <s v="Brad Norvell"/>
    <s v="Corporate"/>
    <x v="0"/>
    <s v="Philadelphia"/>
    <s v="Pennsylvania"/>
    <n v="19143"/>
    <s v="East"/>
    <s v="OFF-FA-10001229"/>
    <x v="1"/>
    <s v="Fasteners"/>
    <s v="Staples"/>
    <n v="12.576000000000001"/>
    <x v="4"/>
    <n v="0.2"/>
    <x v="4424"/>
  </r>
  <r>
    <n v="5251"/>
    <s v="US-2013-169369"/>
    <n v="2013"/>
    <d v="2013-12-13T00:00:00"/>
    <d v="2013-12-19T00:00:00"/>
    <s v="Standard Class"/>
    <x v="685"/>
    <s v="Erin Creighton"/>
    <s v="Consumer"/>
    <x v="0"/>
    <s v="Columbus"/>
    <s v="Georgia"/>
    <n v="31907"/>
    <s v="South"/>
    <s v="TEC-AC-10001314"/>
    <x v="2"/>
    <s v="Accessories"/>
    <s v="Case Logic 2.4GHz Wireless Keyboard"/>
    <n v="249.95000000000002"/>
    <x v="2"/>
    <n v="0"/>
    <x v="4425"/>
  </r>
  <r>
    <n v="5252"/>
    <s v="US-2013-169369"/>
    <n v="2013"/>
    <d v="2013-12-13T00:00:00"/>
    <d v="2013-12-19T00:00:00"/>
    <s v="Standard Class"/>
    <x v="685"/>
    <s v="Erin Creighton"/>
    <s v="Consumer"/>
    <x v="0"/>
    <s v="Columbus"/>
    <s v="Georgia"/>
    <n v="31907"/>
    <s v="South"/>
    <s v="OFF-PA-10004438"/>
    <x v="1"/>
    <s v="Paper"/>
    <s v="Xerox 1907"/>
    <n v="49.12"/>
    <x v="4"/>
    <n v="0"/>
    <x v="346"/>
  </r>
  <r>
    <n v="5253"/>
    <s v="CA-2012-132318"/>
    <n v="2012"/>
    <d v="2012-10-30T00:00:00"/>
    <d v="2012-11-02T00:00:00"/>
    <s v="First Class"/>
    <x v="627"/>
    <s v="Thomas Thornton"/>
    <s v="Consumer"/>
    <x v="0"/>
    <s v="Virginia Beach"/>
    <s v="Virginia"/>
    <n v="23464"/>
    <s v="South"/>
    <s v="OFF-AP-10000026"/>
    <x v="1"/>
    <s v="Appliances"/>
    <s v="Tripp Lite Isotel 6 Outlet Surge Protector with Fax/Modem Protection"/>
    <n v="182.91"/>
    <x v="1"/>
    <n v="0"/>
    <x v="4426"/>
  </r>
  <r>
    <n v="5254"/>
    <s v="US-2011-131982"/>
    <n v="2011"/>
    <d v="2011-03-07T00:00:00"/>
    <d v="2011-03-11T00:00:00"/>
    <s v="Second Class"/>
    <x v="472"/>
    <s v="Nora Pelletier"/>
    <s v="Home Office"/>
    <x v="0"/>
    <s v="Des Moines"/>
    <s v="Washington"/>
    <n v="98198"/>
    <s v="West"/>
    <s v="OFF-BI-10004224"/>
    <x v="1"/>
    <s v="Binders"/>
    <s v="Catalog Binders with Expanding Posts"/>
    <n v="107.64800000000001"/>
    <x v="0"/>
    <n v="0.2"/>
    <x v="4427"/>
  </r>
  <r>
    <n v="5255"/>
    <s v="CA-2012-125185"/>
    <n v="2012"/>
    <d v="2012-03-05T00:00:00"/>
    <d v="2012-03-07T00:00:00"/>
    <s v="Second Class"/>
    <x v="124"/>
    <s v="Alan Haines"/>
    <s v="Corporate"/>
    <x v="0"/>
    <s v="Bethlehem"/>
    <s v="Pennsylvania"/>
    <n v="18018"/>
    <s v="East"/>
    <s v="FUR-CH-10002647"/>
    <x v="0"/>
    <s v="Chairs"/>
    <s v="Situations Contoured Folding Chairs, 4/Set"/>
    <n v="99.372"/>
    <x v="0"/>
    <n v="0.3"/>
    <x v="3123"/>
  </r>
  <r>
    <n v="5256"/>
    <s v="CA-2012-125185"/>
    <n v="2012"/>
    <d v="2012-03-05T00:00:00"/>
    <d v="2012-03-07T00:00:00"/>
    <s v="Second Class"/>
    <x v="124"/>
    <s v="Alan Haines"/>
    <s v="Corporate"/>
    <x v="0"/>
    <s v="Bethlehem"/>
    <s v="Pennsylvania"/>
    <n v="18018"/>
    <s v="East"/>
    <s v="FUR-FU-10003247"/>
    <x v="0"/>
    <s v="Furnishings"/>
    <s v="36X48 HARDFLOOR CHAIRMAT"/>
    <n v="33.568000000000005"/>
    <x v="0"/>
    <n v="0.2"/>
    <x v="4428"/>
  </r>
  <r>
    <n v="5257"/>
    <s v="CA-2013-130078"/>
    <n v="2013"/>
    <d v="2013-08-09T00:00:00"/>
    <d v="2013-08-15T00:00:00"/>
    <s v="Standard Class"/>
    <x v="230"/>
    <s v="Charles Crestani"/>
    <s v="Consumer"/>
    <x v="0"/>
    <s v="Oklahoma City"/>
    <s v="Oklahoma"/>
    <n v="73120"/>
    <s v="Central"/>
    <s v="OFF-PA-10003270"/>
    <x v="1"/>
    <s v="Paper"/>
    <s v="Xerox 1954"/>
    <n v="10.56"/>
    <x v="0"/>
    <n v="0"/>
    <x v="234"/>
  </r>
  <r>
    <n v="5258"/>
    <s v="US-2014-114034"/>
    <n v="2014"/>
    <d v="2014-01-04T00:00:00"/>
    <d v="2014-01-09T00:00:00"/>
    <s v="Standard Class"/>
    <x v="111"/>
    <s v="Delfina Latchford"/>
    <s v="Consumer"/>
    <x v="0"/>
    <s v="Rancho Cucamonga"/>
    <s v="California"/>
    <n v="91730"/>
    <s v="West"/>
    <s v="OFF-PA-10004735"/>
    <x v="1"/>
    <s v="Paper"/>
    <s v="Xerox 1905"/>
    <n v="38.880000000000003"/>
    <x v="5"/>
    <n v="0"/>
    <x v="814"/>
  </r>
  <r>
    <n v="5259"/>
    <s v="US-2014-115595"/>
    <n v="2014"/>
    <d v="2014-10-10T00:00:00"/>
    <d v="2014-10-12T00:00:00"/>
    <s v="First Class"/>
    <x v="190"/>
    <s v="Xylona Preis"/>
    <s v="Consumer"/>
    <x v="0"/>
    <s v="Los Angeles"/>
    <s v="California"/>
    <n v="90032"/>
    <s v="West"/>
    <s v="OFF-PA-10001745"/>
    <x v="1"/>
    <s v="Paper"/>
    <s v="Wirebound Message Books, 2 7/8&quot; x 5&quot;, 3 Forms per Page"/>
    <n v="35.200000000000003"/>
    <x v="2"/>
    <n v="0"/>
    <x v="4429"/>
  </r>
  <r>
    <n v="5260"/>
    <s v="CA-2014-158722"/>
    <n v="2014"/>
    <d v="2014-10-21T00:00:00"/>
    <d v="2014-10-27T00:00:00"/>
    <s v="Standard Class"/>
    <x v="15"/>
    <s v="Matt Abelman"/>
    <s v="Home Office"/>
    <x v="0"/>
    <s v="Philadelphia"/>
    <s v="Pennsylvania"/>
    <n v="19120"/>
    <s v="East"/>
    <s v="OFF-PA-10000176"/>
    <x v="1"/>
    <s v="Paper"/>
    <s v="Xerox 1887"/>
    <n v="45.527999999999999"/>
    <x v="1"/>
    <n v="0.2"/>
    <x v="3130"/>
  </r>
  <r>
    <n v="5261"/>
    <s v="CA-2011-105165"/>
    <n v="2011"/>
    <d v="2011-09-07T00:00:00"/>
    <d v="2011-09-10T00:00:00"/>
    <s v="First Class"/>
    <x v="449"/>
    <s v="Sam Zeldin"/>
    <s v="Home Office"/>
    <x v="0"/>
    <s v="Houston"/>
    <s v="Texas"/>
    <n v="77036"/>
    <s v="Central"/>
    <s v="TEC-PH-10000675"/>
    <x v="2"/>
    <s v="Phones"/>
    <s v="Panasonic KX TS3282B Corded phone"/>
    <n v="196.77600000000001"/>
    <x v="1"/>
    <n v="0.2"/>
    <x v="2267"/>
  </r>
  <r>
    <n v="5262"/>
    <s v="CA-2011-105165"/>
    <n v="2011"/>
    <d v="2011-09-07T00:00:00"/>
    <d v="2011-09-10T00:00:00"/>
    <s v="First Class"/>
    <x v="449"/>
    <s v="Sam Zeldin"/>
    <s v="Home Office"/>
    <x v="0"/>
    <s v="Houston"/>
    <s v="Texas"/>
    <n v="77036"/>
    <s v="Central"/>
    <s v="OFF-BI-10000050"/>
    <x v="1"/>
    <s v="Binders"/>
    <s v="Angle-D Binders with Locking Rings, Label Holders"/>
    <n v="2.9199999999999995"/>
    <x v="0"/>
    <n v="0.8"/>
    <x v="4430"/>
  </r>
  <r>
    <n v="5263"/>
    <s v="CA-2011-105165"/>
    <n v="2011"/>
    <d v="2011-09-07T00:00:00"/>
    <d v="2011-09-10T00:00:00"/>
    <s v="First Class"/>
    <x v="449"/>
    <s v="Sam Zeldin"/>
    <s v="Home Office"/>
    <x v="0"/>
    <s v="Houston"/>
    <s v="Texas"/>
    <n v="77036"/>
    <s v="Central"/>
    <s v="FUR-TA-10004154"/>
    <x v="0"/>
    <s v="Tables"/>
    <s v="Riverside Furniture Oval Coffee Table, Oval End Table, End Table with Drawer"/>
    <n v="200.79500000000002"/>
    <x v="7"/>
    <n v="0.3"/>
    <x v="4431"/>
  </r>
  <r>
    <n v="5264"/>
    <s v="CA-2011-105165"/>
    <n v="2011"/>
    <d v="2011-09-07T00:00:00"/>
    <d v="2011-09-10T00:00:00"/>
    <s v="First Class"/>
    <x v="449"/>
    <s v="Sam Zeldin"/>
    <s v="Home Office"/>
    <x v="0"/>
    <s v="Houston"/>
    <s v="Texas"/>
    <n v="77036"/>
    <s v="Central"/>
    <s v="TEC-AC-10002718"/>
    <x v="2"/>
    <s v="Accessories"/>
    <s v="Belkin Standard 104 key USB Keyboard"/>
    <n v="46.688000000000002"/>
    <x v="4"/>
    <n v="0.2"/>
    <x v="4432"/>
  </r>
  <r>
    <n v="5265"/>
    <s v="CA-2011-105165"/>
    <n v="2011"/>
    <d v="2011-09-07T00:00:00"/>
    <d v="2011-09-10T00:00:00"/>
    <s v="First Class"/>
    <x v="449"/>
    <s v="Sam Zeldin"/>
    <s v="Home Office"/>
    <x v="0"/>
    <s v="Houston"/>
    <s v="Texas"/>
    <n v="77036"/>
    <s v="Central"/>
    <s v="OFF-AR-10003179"/>
    <x v="1"/>
    <s v="Art"/>
    <s v="Dixon Ticonderoga Core-Lock Colored Pencils"/>
    <n v="21.864000000000001"/>
    <x v="1"/>
    <n v="0.2"/>
    <x v="4433"/>
  </r>
  <r>
    <n v="5266"/>
    <s v="CA-2014-147452"/>
    <n v="2014"/>
    <d v="2014-10-01T00:00:00"/>
    <d v="2014-10-04T00:00:00"/>
    <s v="First Class"/>
    <x v="688"/>
    <s v="Cari Sayre"/>
    <s v="Corporate"/>
    <x v="0"/>
    <s v="Seattle"/>
    <s v="Washington"/>
    <n v="98103"/>
    <s v="West"/>
    <s v="OFF-PA-10001838"/>
    <x v="1"/>
    <s v="Paper"/>
    <s v="Adams Telephone Message Book W/Dividers/Space For Phone Numbers, 5 1/4&quot;X8 1/2&quot;, 300/Messages"/>
    <n v="11.76"/>
    <x v="0"/>
    <n v="0"/>
    <x v="3975"/>
  </r>
  <r>
    <n v="5267"/>
    <s v="CA-2014-147452"/>
    <n v="2014"/>
    <d v="2014-10-01T00:00:00"/>
    <d v="2014-10-04T00:00:00"/>
    <s v="First Class"/>
    <x v="688"/>
    <s v="Cari Sayre"/>
    <s v="Corporate"/>
    <x v="0"/>
    <s v="Seattle"/>
    <s v="Washington"/>
    <n v="98103"/>
    <s v="West"/>
    <s v="OFF-PA-10004039"/>
    <x v="1"/>
    <s v="Paper"/>
    <s v="Xerox 1882"/>
    <n v="167.94"/>
    <x v="1"/>
    <n v="0"/>
    <x v="4434"/>
  </r>
  <r>
    <n v="5268"/>
    <s v="CA-2014-147452"/>
    <n v="2014"/>
    <d v="2014-10-01T00:00:00"/>
    <d v="2014-10-04T00:00:00"/>
    <s v="First Class"/>
    <x v="688"/>
    <s v="Cari Sayre"/>
    <s v="Corporate"/>
    <x v="0"/>
    <s v="Seattle"/>
    <s v="Washington"/>
    <n v="98103"/>
    <s v="West"/>
    <s v="OFF-AP-10001626"/>
    <x v="1"/>
    <s v="Appliances"/>
    <s v="Commercial WindTunnel Clean Air Upright Vacuum, Replacement Belts, Filtration Bags"/>
    <n v="3.89"/>
    <x v="7"/>
    <n v="0"/>
    <x v="4435"/>
  </r>
  <r>
    <n v="5269"/>
    <s v="US-2014-114657"/>
    <n v="2014"/>
    <d v="2014-11-17T00:00:00"/>
    <d v="2014-11-22T00:00:00"/>
    <s v="Standard Class"/>
    <x v="414"/>
    <s v="Mick Hernandez"/>
    <s v="Home Office"/>
    <x v="0"/>
    <s v="Yonkers"/>
    <s v="New York"/>
    <n v="10701"/>
    <s v="East"/>
    <s v="TEC-MA-10003173"/>
    <x v="2"/>
    <s v="Machines"/>
    <s v="Hewlett-Packard 300S Scientific Calculator"/>
    <n v="52.44"/>
    <x v="4"/>
    <n v="0"/>
    <x v="4436"/>
  </r>
  <r>
    <n v="5270"/>
    <s v="CA-2014-144484"/>
    <n v="2014"/>
    <d v="2014-09-12T00:00:00"/>
    <d v="2014-09-12T00:00:00"/>
    <s v="Same Day"/>
    <x v="90"/>
    <s v="Cassandra Brandow"/>
    <s v="Consumer"/>
    <x v="0"/>
    <s v="San Francisco"/>
    <s v="California"/>
    <n v="94110"/>
    <s v="West"/>
    <s v="FUR-FU-10000260"/>
    <x v="0"/>
    <s v="Furnishings"/>
    <s v="6&quot; Cubicle Wall Clock, Black"/>
    <n v="32.36"/>
    <x v="4"/>
    <n v="0"/>
    <x v="4437"/>
  </r>
  <r>
    <n v="5271"/>
    <s v="CA-2014-144484"/>
    <n v="2014"/>
    <d v="2014-09-12T00:00:00"/>
    <d v="2014-09-12T00:00:00"/>
    <s v="Same Day"/>
    <x v="90"/>
    <s v="Cassandra Brandow"/>
    <s v="Consumer"/>
    <x v="0"/>
    <s v="San Francisco"/>
    <s v="California"/>
    <n v="94110"/>
    <s v="West"/>
    <s v="OFF-AP-10004487"/>
    <x v="1"/>
    <s v="Appliances"/>
    <s v="Kensington 4 Outlet MasterPiece Compact Power Control Center"/>
    <n v="406.59999999999997"/>
    <x v="2"/>
    <n v="0"/>
    <x v="877"/>
  </r>
  <r>
    <n v="5272"/>
    <s v="CA-2014-125913"/>
    <n v="2014"/>
    <d v="2014-01-17T00:00:00"/>
    <d v="2014-01-17T00:00:00"/>
    <s v="Same Day"/>
    <x v="705"/>
    <s v="Jack O'Briant"/>
    <s v="Corporate"/>
    <x v="0"/>
    <s v="Los Angeles"/>
    <s v="California"/>
    <n v="90008"/>
    <s v="West"/>
    <s v="FUR-FU-10001487"/>
    <x v="0"/>
    <s v="Furnishings"/>
    <s v="Eldon Expressions Wood and Plastic Desk Accessories, Cherry Wood"/>
    <n v="27.92"/>
    <x v="4"/>
    <n v="0"/>
    <x v="4438"/>
  </r>
  <r>
    <n v="5273"/>
    <s v="CA-2014-125913"/>
    <n v="2014"/>
    <d v="2014-01-17T00:00:00"/>
    <d v="2014-01-17T00:00:00"/>
    <s v="Same Day"/>
    <x v="705"/>
    <s v="Jack O'Briant"/>
    <s v="Corporate"/>
    <x v="0"/>
    <s v="Los Angeles"/>
    <s v="California"/>
    <n v="90008"/>
    <s v="West"/>
    <s v="FUR-TA-10001520"/>
    <x v="0"/>
    <s v="Tables"/>
    <s v="Lesro Sheffield Collection Coffee Table, End Table, Center Table, Corner Table"/>
    <n v="399.67200000000003"/>
    <x v="3"/>
    <n v="0.2"/>
    <x v="4439"/>
  </r>
  <r>
    <n v="5274"/>
    <s v="US-2013-158309"/>
    <n v="2013"/>
    <d v="2013-11-27T00:00:00"/>
    <d v="2013-11-30T00:00:00"/>
    <s v="First Class"/>
    <x v="50"/>
    <s v="Pete Armstrong"/>
    <s v="Home Office"/>
    <x v="0"/>
    <s v="Miami"/>
    <s v="Florida"/>
    <n v="33142"/>
    <s v="South"/>
    <s v="OFF-BI-10000145"/>
    <x v="1"/>
    <s v="Binders"/>
    <s v="Zipper Ring Binder Pockets"/>
    <n v="3.7440000000000007"/>
    <x v="4"/>
    <n v="0.7"/>
    <x v="4440"/>
  </r>
  <r>
    <n v="5275"/>
    <s v="CA-2012-162887"/>
    <n v="2012"/>
    <d v="2012-11-07T00:00:00"/>
    <d v="2012-11-09T00:00:00"/>
    <s v="Second Class"/>
    <x v="647"/>
    <s v="Stewart Visinsky"/>
    <s v="Consumer"/>
    <x v="0"/>
    <s v="Burlington"/>
    <s v="Vermont"/>
    <s v="05408"/>
    <s v="East"/>
    <s v="FUR-CH-10000595"/>
    <x v="0"/>
    <s v="Chairs"/>
    <s v="Safco Contoured Stacking Chairs"/>
    <n v="715.2"/>
    <x v="1"/>
    <n v="0"/>
    <x v="4441"/>
  </r>
  <r>
    <n v="5276"/>
    <s v="CA-2014-147333"/>
    <n v="2014"/>
    <d v="2014-12-15T00:00:00"/>
    <d v="2014-12-21T00:00:00"/>
    <s v="Standard Class"/>
    <x v="126"/>
    <s v="Kelly Lampkin"/>
    <s v="Corporate"/>
    <x v="0"/>
    <s v="Fayetteville"/>
    <s v="Arkansas"/>
    <n v="72701"/>
    <s v="South"/>
    <s v="TEC-AC-10004469"/>
    <x v="2"/>
    <s v="Accessories"/>
    <s v="Microsoft Sculpt Comfort Mouse"/>
    <n v="159.80000000000001"/>
    <x v="4"/>
    <n v="0"/>
    <x v="4442"/>
  </r>
  <r>
    <n v="5277"/>
    <s v="CA-2014-147333"/>
    <n v="2014"/>
    <d v="2014-12-15T00:00:00"/>
    <d v="2014-12-21T00:00:00"/>
    <s v="Standard Class"/>
    <x v="126"/>
    <s v="Kelly Lampkin"/>
    <s v="Corporate"/>
    <x v="0"/>
    <s v="Fayetteville"/>
    <s v="Arkansas"/>
    <n v="72701"/>
    <s v="South"/>
    <s v="TEC-AC-10003038"/>
    <x v="2"/>
    <s v="Accessories"/>
    <s v="Kingston Digital DataTraveler 16GB USB 2.0"/>
    <n v="44.75"/>
    <x v="2"/>
    <n v="0"/>
    <x v="1999"/>
  </r>
  <r>
    <n v="5278"/>
    <s v="CA-2011-113859"/>
    <n v="2011"/>
    <d v="2011-09-13T00:00:00"/>
    <d v="2011-09-17T00:00:00"/>
    <s v="Standard Class"/>
    <x v="604"/>
    <s v="Becky Castell"/>
    <s v="Home Office"/>
    <x v="0"/>
    <s v="Odessa"/>
    <s v="Texas"/>
    <n v="79762"/>
    <s v="Central"/>
    <s v="FUR-CH-10004698"/>
    <x v="0"/>
    <s v="Chairs"/>
    <s v="Padded Folding Chairs, Black, 4/Carton"/>
    <n v="340.11599999999999"/>
    <x v="5"/>
    <n v="0.3"/>
    <x v="4443"/>
  </r>
  <r>
    <n v="5279"/>
    <s v="CA-2011-159681"/>
    <n v="2011"/>
    <d v="2011-12-07T00:00:00"/>
    <d v="2011-12-13T00:00:00"/>
    <s v="Standard Class"/>
    <x v="138"/>
    <s v="Patrick O'Brill"/>
    <s v="Consumer"/>
    <x v="0"/>
    <s v="Virginia Beach"/>
    <s v="Virginia"/>
    <n v="23464"/>
    <s v="South"/>
    <s v="OFF-PA-10003641"/>
    <x v="1"/>
    <s v="Paper"/>
    <s v="Xerox 1909"/>
    <n v="105.52"/>
    <x v="4"/>
    <n v="0"/>
    <x v="153"/>
  </r>
  <r>
    <n v="5280"/>
    <s v="US-2014-104094"/>
    <n v="2014"/>
    <d v="2014-09-08T00:00:00"/>
    <d v="2014-09-12T00:00:00"/>
    <s v="Standard Class"/>
    <x v="165"/>
    <s v="Anna Gayman"/>
    <s v="Consumer"/>
    <x v="0"/>
    <s v="Milwaukee"/>
    <s v="Wisconsin"/>
    <n v="53209"/>
    <s v="Central"/>
    <s v="TEC-AC-10002134"/>
    <x v="2"/>
    <s v="Accessories"/>
    <s v="Rosewill 107 Normal Keys USB Wired Standard Keyboard"/>
    <n v="13.48"/>
    <x v="7"/>
    <n v="0"/>
    <x v="4444"/>
  </r>
  <r>
    <n v="5281"/>
    <s v="CA-2014-152709"/>
    <n v="2014"/>
    <d v="2014-10-08T00:00:00"/>
    <d v="2014-10-13T00:00:00"/>
    <s v="Standard Class"/>
    <x v="203"/>
    <s v="Dean Braden"/>
    <s v="Consumer"/>
    <x v="0"/>
    <s v="Detroit"/>
    <s v="Michigan"/>
    <n v="48234"/>
    <s v="Central"/>
    <s v="OFF-ST-10001837"/>
    <x v="1"/>
    <s v="Storage"/>
    <s v="SAFCO Mobile Desk Side File, Wire Frame"/>
    <n v="85.52"/>
    <x v="0"/>
    <n v="0"/>
    <x v="2247"/>
  </r>
  <r>
    <n v="5282"/>
    <s v="CA-2012-105158"/>
    <n v="2012"/>
    <d v="2012-09-05T00:00:00"/>
    <d v="2012-09-10T00:00:00"/>
    <s v="Standard Class"/>
    <x v="133"/>
    <s v="Sung Pak"/>
    <s v="Corporate"/>
    <x v="0"/>
    <s v="Rochester"/>
    <s v="Minnesota"/>
    <n v="55901"/>
    <s v="Central"/>
    <s v="FUR-FU-10001706"/>
    <x v="0"/>
    <s v="Furnishings"/>
    <s v="Longer-Life Soft White Bulbs"/>
    <n v="6.16"/>
    <x v="0"/>
    <n v="0"/>
    <x v="51"/>
  </r>
  <r>
    <n v="5283"/>
    <s v="CA-2012-105158"/>
    <n v="2012"/>
    <d v="2012-09-05T00:00:00"/>
    <d v="2012-09-10T00:00:00"/>
    <s v="Standard Class"/>
    <x v="133"/>
    <s v="Sung Pak"/>
    <s v="Corporate"/>
    <x v="0"/>
    <s v="Rochester"/>
    <s v="Minnesota"/>
    <n v="55901"/>
    <s v="Central"/>
    <s v="OFF-PA-10001970"/>
    <x v="1"/>
    <s v="Paper"/>
    <s v="Xerox 1881"/>
    <n v="36.839999999999996"/>
    <x v="1"/>
    <n v="0"/>
    <x v="4445"/>
  </r>
  <r>
    <n v="5284"/>
    <s v="CA-2011-133424"/>
    <n v="2011"/>
    <d v="2011-03-30T00:00:00"/>
    <d v="2011-04-04T00:00:00"/>
    <s v="Standard Class"/>
    <x v="114"/>
    <s v="Dorris liebe"/>
    <s v="Corporate"/>
    <x v="0"/>
    <s v="Seattle"/>
    <s v="Washington"/>
    <n v="98105"/>
    <s v="West"/>
    <s v="OFF-ST-10002957"/>
    <x v="1"/>
    <s v="Storage"/>
    <s v="Sterilite Show Offs Storage Containers"/>
    <n v="15.84"/>
    <x v="1"/>
    <n v="0"/>
    <x v="232"/>
  </r>
  <r>
    <n v="5285"/>
    <s v="CA-2011-133424"/>
    <n v="2011"/>
    <d v="2011-03-30T00:00:00"/>
    <d v="2011-04-04T00:00:00"/>
    <s v="Standard Class"/>
    <x v="114"/>
    <s v="Dorris liebe"/>
    <s v="Corporate"/>
    <x v="0"/>
    <s v="Seattle"/>
    <s v="Washington"/>
    <n v="98105"/>
    <s v="West"/>
    <s v="OFF-LA-10002312"/>
    <x v="1"/>
    <s v="Labels"/>
    <s v="Avery 490"/>
    <n v="44.400000000000006"/>
    <x v="1"/>
    <n v="0"/>
    <x v="1986"/>
  </r>
  <r>
    <n v="5286"/>
    <s v="CA-2014-105991"/>
    <n v="2014"/>
    <d v="2014-05-06T00:00:00"/>
    <d v="2014-05-07T00:00:00"/>
    <s v="First Class"/>
    <x v="293"/>
    <s v="Lisa Hazard"/>
    <s v="Consumer"/>
    <x v="0"/>
    <s v="Louisville"/>
    <s v="Colorado"/>
    <n v="80027"/>
    <s v="West"/>
    <s v="OFF-EN-10002600"/>
    <x v="1"/>
    <s v="Envelopes"/>
    <s v="Redi-Strip #10 Envelopes, 4 1/8 x 9 1/2"/>
    <n v="21.240000000000002"/>
    <x v="6"/>
    <n v="0.2"/>
    <x v="4446"/>
  </r>
  <r>
    <n v="5287"/>
    <s v="CA-2014-105991"/>
    <n v="2014"/>
    <d v="2014-05-06T00:00:00"/>
    <d v="2014-05-07T00:00:00"/>
    <s v="First Class"/>
    <x v="293"/>
    <s v="Lisa Hazard"/>
    <s v="Consumer"/>
    <x v="0"/>
    <s v="Louisville"/>
    <s v="Colorado"/>
    <n v="80027"/>
    <s v="West"/>
    <s v="OFF-BI-10003274"/>
    <x v="1"/>
    <s v="Binders"/>
    <s v="Avery Durable Slant Ring Binders, No Labels"/>
    <n v="9.5520000000000014"/>
    <x v="8"/>
    <n v="0.7"/>
    <x v="4447"/>
  </r>
  <r>
    <n v="5288"/>
    <s v="CA-2014-105991"/>
    <n v="2014"/>
    <d v="2014-05-06T00:00:00"/>
    <d v="2014-05-07T00:00:00"/>
    <s v="First Class"/>
    <x v="293"/>
    <s v="Lisa Hazard"/>
    <s v="Consumer"/>
    <x v="0"/>
    <s v="Louisville"/>
    <s v="Colorado"/>
    <n v="80027"/>
    <s v="West"/>
    <s v="FUR-BO-10004467"/>
    <x v="0"/>
    <s v="Bookcases"/>
    <s v="Bestar Classic Bookcase"/>
    <n v="89.991000000000014"/>
    <x v="1"/>
    <n v="0.7"/>
    <x v="4448"/>
  </r>
  <r>
    <n v="5289"/>
    <s v="US-2014-136784"/>
    <n v="2014"/>
    <d v="2014-05-01T00:00:00"/>
    <d v="2014-05-06T00:00:00"/>
    <s v="Standard Class"/>
    <x v="57"/>
    <s v="Alan Dominguez"/>
    <s v="Home Office"/>
    <x v="0"/>
    <s v="San Francisco"/>
    <s v="California"/>
    <n v="94122"/>
    <s v="West"/>
    <s v="OFF-PA-10000675"/>
    <x v="1"/>
    <s v="Paper"/>
    <s v="Xerox 1919"/>
    <n v="163.96"/>
    <x v="4"/>
    <n v="0"/>
    <x v="4449"/>
  </r>
  <r>
    <n v="5290"/>
    <s v="CA-2011-146283"/>
    <n v="2011"/>
    <d v="2011-09-08T00:00:00"/>
    <d v="2011-09-15T00:00:00"/>
    <s v="Standard Class"/>
    <x v="446"/>
    <s v="Kean Takahito"/>
    <s v="Consumer"/>
    <x v="0"/>
    <s v="Houston"/>
    <s v="Texas"/>
    <n v="77036"/>
    <s v="Central"/>
    <s v="OFF-PA-10002259"/>
    <x v="1"/>
    <s v="Paper"/>
    <s v="Geographics Note Cards, Blank, White, 8 1/2&quot; x 11&quot;"/>
    <n v="17.904"/>
    <x v="0"/>
    <n v="0.2"/>
    <x v="4450"/>
  </r>
  <r>
    <n v="5291"/>
    <s v="CA-2011-146283"/>
    <n v="2011"/>
    <d v="2011-09-08T00:00:00"/>
    <d v="2011-09-15T00:00:00"/>
    <s v="Standard Class"/>
    <x v="446"/>
    <s v="Kean Takahito"/>
    <s v="Consumer"/>
    <x v="0"/>
    <s v="Houston"/>
    <s v="Texas"/>
    <n v="77036"/>
    <s v="Central"/>
    <s v="FUR-CH-10004287"/>
    <x v="0"/>
    <s v="Chairs"/>
    <s v="SAFCO Arco Folding Chair"/>
    <n v="966.69999999999982"/>
    <x v="2"/>
    <n v="0.3"/>
    <x v="4451"/>
  </r>
  <r>
    <n v="5292"/>
    <s v="CA-2011-146283"/>
    <n v="2011"/>
    <d v="2011-09-08T00:00:00"/>
    <d v="2011-09-15T00:00:00"/>
    <s v="Standard Class"/>
    <x v="446"/>
    <s v="Kean Takahito"/>
    <s v="Consumer"/>
    <x v="0"/>
    <s v="Houston"/>
    <s v="Texas"/>
    <n v="77036"/>
    <s v="Central"/>
    <s v="OFF-PA-10000482"/>
    <x v="1"/>
    <s v="Paper"/>
    <s v="Snap-A-Way Black Print Carbonless Ruled Speed Letter, Triplicate"/>
    <n v="182.11199999999999"/>
    <x v="5"/>
    <n v="0.2"/>
    <x v="4452"/>
  </r>
  <r>
    <n v="5293"/>
    <s v="CA-2014-151218"/>
    <n v="2014"/>
    <d v="2014-06-21T00:00:00"/>
    <d v="2014-06-24T00:00:00"/>
    <s v="First Class"/>
    <x v="307"/>
    <s v="Pauline Johnson"/>
    <s v="Consumer"/>
    <x v="0"/>
    <s v="Miami"/>
    <s v="Florida"/>
    <n v="33180"/>
    <s v="South"/>
    <s v="OFF-ST-10004835"/>
    <x v="1"/>
    <s v="Storage"/>
    <s v="Plastic Stacking Crates &amp; Casters"/>
    <n v="4.4640000000000004"/>
    <x v="7"/>
    <n v="0.2"/>
    <x v="4453"/>
  </r>
  <r>
    <n v="5294"/>
    <s v="CA-2012-111073"/>
    <n v="2012"/>
    <d v="2012-12-26T00:00:00"/>
    <d v="2012-12-30T00:00:00"/>
    <s v="Standard Class"/>
    <x v="498"/>
    <s v="Mick Crebagga"/>
    <s v="Consumer"/>
    <x v="0"/>
    <s v="Medina"/>
    <s v="Ohio"/>
    <n v="44256"/>
    <s v="East"/>
    <s v="FUR-TA-10004086"/>
    <x v="0"/>
    <s v="Tables"/>
    <s v="KI Adjustable-Height Table"/>
    <n v="51.588000000000001"/>
    <x v="7"/>
    <n v="0.4"/>
    <x v="4454"/>
  </r>
  <r>
    <n v="5295"/>
    <s v="CA-2014-144883"/>
    <n v="2014"/>
    <d v="2014-08-16T00:00:00"/>
    <d v="2014-08-20T00:00:00"/>
    <s v="Standard Class"/>
    <x v="635"/>
    <s v="Bill Overfelt"/>
    <s v="Corporate"/>
    <x v="0"/>
    <s v="Roseville"/>
    <s v="Minnesota"/>
    <n v="55113"/>
    <s v="Central"/>
    <s v="OFF-LA-10000305"/>
    <x v="1"/>
    <s v="Labels"/>
    <s v="Avery 495"/>
    <n v="50.4"/>
    <x v="8"/>
    <n v="0"/>
    <x v="4455"/>
  </r>
  <r>
    <n v="5296"/>
    <s v="CA-2014-142174"/>
    <n v="2014"/>
    <d v="2014-03-05T00:00:00"/>
    <d v="2014-03-10T00:00:00"/>
    <s v="Standard Class"/>
    <x v="24"/>
    <s v="Darren Powers"/>
    <s v="Consumer"/>
    <x v="0"/>
    <s v="Houston"/>
    <s v="Texas"/>
    <n v="77041"/>
    <s v="Central"/>
    <s v="OFF-PA-10000806"/>
    <x v="1"/>
    <s v="Paper"/>
    <s v="Xerox 1934"/>
    <n v="89.567999999999998"/>
    <x v="0"/>
    <n v="0.2"/>
    <x v="3201"/>
  </r>
  <r>
    <n v="5297"/>
    <s v="CA-2014-108791"/>
    <n v="2014"/>
    <d v="2014-07-28T00:00:00"/>
    <d v="2014-08-01T00:00:00"/>
    <s v="Standard Class"/>
    <x v="746"/>
    <s v="Tony Molinari"/>
    <s v="Consumer"/>
    <x v="0"/>
    <s v="Yonkers"/>
    <s v="New York"/>
    <n v="10701"/>
    <s v="East"/>
    <s v="FUR-FU-10004018"/>
    <x v="0"/>
    <s v="Furnishings"/>
    <s v="Tensor Computer Mounted Lamp"/>
    <n v="14.89"/>
    <x v="7"/>
    <n v="0"/>
    <x v="4456"/>
  </r>
  <r>
    <n v="5298"/>
    <s v="CA-2014-108791"/>
    <n v="2014"/>
    <d v="2014-07-28T00:00:00"/>
    <d v="2014-08-01T00:00:00"/>
    <s v="Standard Class"/>
    <x v="746"/>
    <s v="Tony Molinari"/>
    <s v="Consumer"/>
    <x v="0"/>
    <s v="Yonkers"/>
    <s v="New York"/>
    <n v="10701"/>
    <s v="East"/>
    <s v="TEC-PH-10002660"/>
    <x v="2"/>
    <s v="Phones"/>
    <s v="Nortel Networks T7316 E Nt8 B27"/>
    <n v="543.91999999999996"/>
    <x v="8"/>
    <n v="0"/>
    <x v="851"/>
  </r>
  <r>
    <n v="5299"/>
    <s v="CA-2013-106656"/>
    <n v="2013"/>
    <d v="2013-09-24T00:00:00"/>
    <d v="2013-09-27T00:00:00"/>
    <s v="First Class"/>
    <x v="1"/>
    <s v="Darrin Van Huff"/>
    <s v="Corporate"/>
    <x v="0"/>
    <s v="San Diego"/>
    <s v="California"/>
    <n v="92037"/>
    <s v="West"/>
    <s v="OFF-EN-10001509"/>
    <x v="1"/>
    <s v="Envelopes"/>
    <s v="Poly String Tie Envelopes"/>
    <n v="4.08"/>
    <x v="0"/>
    <n v="0"/>
    <x v="4457"/>
  </r>
  <r>
    <n v="5300"/>
    <s v="CA-2013-106656"/>
    <n v="2013"/>
    <d v="2013-09-24T00:00:00"/>
    <d v="2013-09-27T00:00:00"/>
    <s v="First Class"/>
    <x v="1"/>
    <s v="Darrin Van Huff"/>
    <s v="Corporate"/>
    <x v="0"/>
    <s v="San Diego"/>
    <s v="California"/>
    <n v="92037"/>
    <s v="West"/>
    <s v="OFF-LA-10003148"/>
    <x v="1"/>
    <s v="Labels"/>
    <s v="Avery 51"/>
    <n v="18.899999999999999"/>
    <x v="1"/>
    <n v="0"/>
    <x v="3602"/>
  </r>
  <r>
    <n v="5301"/>
    <s v="CA-2013-113831"/>
    <n v="2013"/>
    <d v="2013-05-31T00:00:00"/>
    <d v="2013-06-04T00:00:00"/>
    <s v="Standard Class"/>
    <x v="706"/>
    <s v="Anna Häberlin"/>
    <s v="Corporate"/>
    <x v="0"/>
    <s v="Springfield"/>
    <s v="Virginia"/>
    <n v="22153"/>
    <s v="South"/>
    <s v="FUR-TA-10002645"/>
    <x v="0"/>
    <s v="Tables"/>
    <s v="Hon Rectangular Conference Tables"/>
    <n v="2275.5"/>
    <x v="12"/>
    <n v="0"/>
    <x v="4458"/>
  </r>
  <r>
    <n v="5302"/>
    <s v="CA-2013-113831"/>
    <n v="2013"/>
    <d v="2013-05-31T00:00:00"/>
    <d v="2013-06-04T00:00:00"/>
    <s v="Standard Class"/>
    <x v="706"/>
    <s v="Anna Häberlin"/>
    <s v="Corporate"/>
    <x v="0"/>
    <s v="Springfield"/>
    <s v="Virginia"/>
    <n v="22153"/>
    <s v="South"/>
    <s v="TEC-AC-10003033"/>
    <x v="2"/>
    <s v="Accessories"/>
    <s v="Plantronics CS510 - Over-the-Head monaural Wireless Headset System"/>
    <n v="1979.6999999999998"/>
    <x v="5"/>
    <n v="0"/>
    <x v="4459"/>
  </r>
  <r>
    <n v="5303"/>
    <s v="CA-2013-113831"/>
    <n v="2013"/>
    <d v="2013-05-31T00:00:00"/>
    <d v="2013-06-04T00:00:00"/>
    <s v="Standard Class"/>
    <x v="706"/>
    <s v="Anna Häberlin"/>
    <s v="Corporate"/>
    <x v="0"/>
    <s v="Springfield"/>
    <s v="Virginia"/>
    <n v="22153"/>
    <s v="South"/>
    <s v="OFF-LA-10001297"/>
    <x v="1"/>
    <s v="Labels"/>
    <s v="Avery 473"/>
    <n v="62.099999999999994"/>
    <x v="5"/>
    <n v="0"/>
    <x v="4460"/>
  </r>
  <r>
    <n v="5304"/>
    <s v="US-2011-139500"/>
    <n v="2011"/>
    <d v="2011-11-16T00:00:00"/>
    <d v="2011-11-20T00:00:00"/>
    <s v="Standard Class"/>
    <x v="269"/>
    <s v="Alan Barnes"/>
    <s v="Consumer"/>
    <x v="0"/>
    <s v="Decatur"/>
    <s v="Illinois"/>
    <n v="62521"/>
    <s v="Central"/>
    <s v="FUR-CH-10002017"/>
    <x v="0"/>
    <s v="Chairs"/>
    <s v="SAFCO Optional Arm Kit for Workspace Cribbage Stacking Chair"/>
    <n v="37.295999999999999"/>
    <x v="0"/>
    <n v="0.3"/>
    <x v="4461"/>
  </r>
  <r>
    <n v="5305"/>
    <s v="US-2011-166310"/>
    <n v="2011"/>
    <d v="2011-09-21T00:00:00"/>
    <d v="2011-09-23T00:00:00"/>
    <s v="First Class"/>
    <x v="185"/>
    <s v="Joni Sundaresam"/>
    <s v="Home Office"/>
    <x v="0"/>
    <s v="Garland"/>
    <s v="Texas"/>
    <n v="75043"/>
    <s v="Central"/>
    <s v="FUR-FU-10001546"/>
    <x v="0"/>
    <s v="Furnishings"/>
    <s v="Dana Swing-Arm Lamps"/>
    <n v="8.5440000000000005"/>
    <x v="0"/>
    <n v="0.6"/>
    <x v="4462"/>
  </r>
  <r>
    <n v="5306"/>
    <s v="US-2013-168410"/>
    <n v="2013"/>
    <d v="2013-02-21T00:00:00"/>
    <d v="2013-02-26T00:00:00"/>
    <s v="Standard Class"/>
    <x v="296"/>
    <s v="Benjamin Venier"/>
    <s v="Corporate"/>
    <x v="0"/>
    <s v="Oceanside"/>
    <s v="New York"/>
    <n v="11572"/>
    <s v="East"/>
    <s v="FUR-FU-10000629"/>
    <x v="0"/>
    <s v="Furnishings"/>
    <s v="9-3/4 Diameter Round Wall Clock"/>
    <n v="68.949999999999989"/>
    <x v="2"/>
    <n v="0"/>
    <x v="4463"/>
  </r>
  <r>
    <n v="5307"/>
    <s v="US-2013-168410"/>
    <n v="2013"/>
    <d v="2013-02-21T00:00:00"/>
    <d v="2013-02-26T00:00:00"/>
    <s v="Standard Class"/>
    <x v="296"/>
    <s v="Benjamin Venier"/>
    <s v="Corporate"/>
    <x v="0"/>
    <s v="Oceanside"/>
    <s v="New York"/>
    <n v="11572"/>
    <s v="East"/>
    <s v="OFF-ST-10000036"/>
    <x v="1"/>
    <s v="Storage"/>
    <s v="Recycled Data-Pak for Archival Bound Computer Printouts, 12-1/2 x 12-1/2 x 16"/>
    <n v="296.37"/>
    <x v="1"/>
    <n v="0"/>
    <x v="693"/>
  </r>
  <r>
    <n v="5308"/>
    <s v="US-2013-168410"/>
    <n v="2013"/>
    <d v="2013-02-21T00:00:00"/>
    <d v="2013-02-26T00:00:00"/>
    <s v="Standard Class"/>
    <x v="296"/>
    <s v="Benjamin Venier"/>
    <s v="Corporate"/>
    <x v="0"/>
    <s v="Oceanside"/>
    <s v="New York"/>
    <n v="11572"/>
    <s v="East"/>
    <s v="TEC-PH-10002583"/>
    <x v="2"/>
    <s v="Phones"/>
    <s v="iOttie HLCRIO102 Car Mount"/>
    <n v="39.979999999999997"/>
    <x v="0"/>
    <n v="0"/>
    <x v="4464"/>
  </r>
  <r>
    <n v="5309"/>
    <s v="CA-2014-131254"/>
    <n v="2014"/>
    <d v="2014-11-20T00:00:00"/>
    <d v="2014-11-22T00:00:00"/>
    <s v="First Class"/>
    <x v="720"/>
    <s v="Nathan Cano"/>
    <s v="Consumer"/>
    <x v="0"/>
    <s v="Houston"/>
    <s v="Texas"/>
    <n v="77095"/>
    <s v="Central"/>
    <s v="FUR-CH-10003774"/>
    <x v="0"/>
    <s v="Chairs"/>
    <s v="Global Wood Trimmed Manager's Task Chair, Khaki"/>
    <n v="191.05799999999999"/>
    <x v="1"/>
    <n v="0.3"/>
    <x v="4465"/>
  </r>
  <r>
    <n v="5310"/>
    <s v="CA-2014-131254"/>
    <n v="2014"/>
    <d v="2014-11-20T00:00:00"/>
    <d v="2014-11-22T00:00:00"/>
    <s v="First Class"/>
    <x v="720"/>
    <s v="Nathan Cano"/>
    <s v="Consumer"/>
    <x v="0"/>
    <s v="Houston"/>
    <s v="Texas"/>
    <n v="77095"/>
    <s v="Central"/>
    <s v="OFF-AR-10003876"/>
    <x v="1"/>
    <s v="Art"/>
    <s v="Avery Hi-Liter GlideStik Fluorescent Highlighter, Yellow Ink"/>
    <n v="13.040000000000001"/>
    <x v="2"/>
    <n v="0.2"/>
    <x v="4466"/>
  </r>
  <r>
    <n v="5311"/>
    <s v="CA-2014-131254"/>
    <n v="2014"/>
    <d v="2014-11-20T00:00:00"/>
    <d v="2014-11-22T00:00:00"/>
    <s v="First Class"/>
    <x v="720"/>
    <s v="Nathan Cano"/>
    <s v="Consumer"/>
    <x v="0"/>
    <s v="Houston"/>
    <s v="Texas"/>
    <n v="77095"/>
    <s v="Central"/>
    <s v="OFF-BI-10003527"/>
    <x v="1"/>
    <s v="Binders"/>
    <s v="Fellowes PB500 Electric Punch Plastic Comb Binding Machine with Manual Bind"/>
    <n v="1525.1879999999996"/>
    <x v="5"/>
    <n v="0.8"/>
    <x v="4467"/>
  </r>
  <r>
    <n v="5312"/>
    <s v="CA-2013-123414"/>
    <n v="2013"/>
    <d v="2013-08-22T00:00:00"/>
    <d v="2013-08-28T00:00:00"/>
    <s v="Standard Class"/>
    <x v="711"/>
    <s v="Stephanie Ulpright"/>
    <s v="Home Office"/>
    <x v="0"/>
    <s v="Greenville"/>
    <s v="North Carolina"/>
    <n v="27834"/>
    <s v="South"/>
    <s v="OFF-LA-10004559"/>
    <x v="1"/>
    <s v="Labels"/>
    <s v="Avery 49"/>
    <n v="9.2159999999999993"/>
    <x v="4"/>
    <n v="0.2"/>
    <x v="2311"/>
  </r>
  <r>
    <n v="5313"/>
    <s v="CA-2013-123414"/>
    <n v="2013"/>
    <d v="2013-08-22T00:00:00"/>
    <d v="2013-08-28T00:00:00"/>
    <s v="Standard Class"/>
    <x v="711"/>
    <s v="Stephanie Ulpright"/>
    <s v="Home Office"/>
    <x v="0"/>
    <s v="Greenville"/>
    <s v="North Carolina"/>
    <n v="27834"/>
    <s v="South"/>
    <s v="OFF-SU-10002573"/>
    <x v="1"/>
    <s v="Supplies"/>
    <s v="Acme 10&quot; Easy Grip Assistive Scissors"/>
    <n v="28.048000000000002"/>
    <x v="0"/>
    <n v="0.2"/>
    <x v="4468"/>
  </r>
  <r>
    <n v="5314"/>
    <s v="CA-2014-137876"/>
    <n v="2014"/>
    <d v="2014-05-01T00:00:00"/>
    <d v="2014-05-06T00:00:00"/>
    <s v="Standard Class"/>
    <x v="137"/>
    <s v="Don Jones"/>
    <s v="Corporate"/>
    <x v="0"/>
    <s v="San Francisco"/>
    <s v="California"/>
    <n v="94110"/>
    <s v="West"/>
    <s v="FUR-FU-10000222"/>
    <x v="0"/>
    <s v="Furnishings"/>
    <s v="Seth Thomas 16&quot; Steel Case Clock"/>
    <n v="64.959999999999994"/>
    <x v="0"/>
    <n v="0"/>
    <x v="4469"/>
  </r>
  <r>
    <n v="5315"/>
    <s v="CA-2014-137876"/>
    <n v="2014"/>
    <d v="2014-05-01T00:00:00"/>
    <d v="2014-05-06T00:00:00"/>
    <s v="Standard Class"/>
    <x v="137"/>
    <s v="Don Jones"/>
    <s v="Corporate"/>
    <x v="0"/>
    <s v="San Francisco"/>
    <s v="California"/>
    <n v="94110"/>
    <s v="West"/>
    <s v="OFF-EN-10001219"/>
    <x v="1"/>
    <s v="Envelopes"/>
    <s v="#10- 4 1/8&quot; x 9 1/2&quot; Security-Tint Envelopes"/>
    <n v="30.56"/>
    <x v="4"/>
    <n v="0"/>
    <x v="4470"/>
  </r>
  <r>
    <n v="5316"/>
    <s v="CA-2013-154060"/>
    <n v="2013"/>
    <d v="2013-05-03T00:00:00"/>
    <d v="2013-05-09T00:00:00"/>
    <s v="Standard Class"/>
    <x v="297"/>
    <s v="Dan Lawera"/>
    <s v="Consumer"/>
    <x v="0"/>
    <s v="Greensboro"/>
    <s v="North Carolina"/>
    <n v="27405"/>
    <s v="South"/>
    <s v="FUR-CH-10002304"/>
    <x v="0"/>
    <s v="Chairs"/>
    <s v="Global Stack Chair without Arms, Black"/>
    <n v="187.05600000000001"/>
    <x v="6"/>
    <n v="0.2"/>
    <x v="4471"/>
  </r>
  <r>
    <n v="5317"/>
    <s v="US-2014-162558"/>
    <n v="2014"/>
    <d v="2014-10-03T00:00:00"/>
    <d v="2014-10-06T00:00:00"/>
    <s v="First Class"/>
    <x v="656"/>
    <s v="Dean percer"/>
    <s v="Home Office"/>
    <x v="0"/>
    <s v="Knoxville"/>
    <s v="Tennessee"/>
    <n v="37918"/>
    <s v="South"/>
    <s v="FUR-FU-10002364"/>
    <x v="0"/>
    <s v="Furnishings"/>
    <s v="Eldon Expressions Wood Desk Accessories, Oak"/>
    <n v="11.808"/>
    <x v="0"/>
    <n v="0.2"/>
    <x v="4472"/>
  </r>
  <r>
    <n v="5318"/>
    <s v="US-2014-162558"/>
    <n v="2014"/>
    <d v="2014-10-03T00:00:00"/>
    <d v="2014-10-06T00:00:00"/>
    <s v="First Class"/>
    <x v="656"/>
    <s v="Dean percer"/>
    <s v="Home Office"/>
    <x v="0"/>
    <s v="Knoxville"/>
    <s v="Tennessee"/>
    <n v="37918"/>
    <s v="South"/>
    <s v="FUR-FU-10004864"/>
    <x v="0"/>
    <s v="Furnishings"/>
    <s v="Eldon 500 Class Desk Accessories"/>
    <n v="9.6560000000000006"/>
    <x v="7"/>
    <n v="0.2"/>
    <x v="4473"/>
  </r>
  <r>
    <n v="5319"/>
    <s v="US-2014-162558"/>
    <n v="2014"/>
    <d v="2014-10-03T00:00:00"/>
    <d v="2014-10-06T00:00:00"/>
    <s v="First Class"/>
    <x v="656"/>
    <s v="Dean percer"/>
    <s v="Home Office"/>
    <x v="0"/>
    <s v="Knoxville"/>
    <s v="Tennessee"/>
    <n v="37918"/>
    <s v="South"/>
    <s v="OFF-PA-10003172"/>
    <x v="1"/>
    <s v="Paper"/>
    <s v="Xerox 1996"/>
    <n v="20.736000000000004"/>
    <x v="4"/>
    <n v="0.2"/>
    <x v="570"/>
  </r>
  <r>
    <n v="5320"/>
    <s v="US-2014-162558"/>
    <n v="2014"/>
    <d v="2014-10-03T00:00:00"/>
    <d v="2014-10-06T00:00:00"/>
    <s v="First Class"/>
    <x v="656"/>
    <s v="Dean percer"/>
    <s v="Home Office"/>
    <x v="0"/>
    <s v="Knoxville"/>
    <s v="Tennessee"/>
    <n v="37918"/>
    <s v="South"/>
    <s v="OFF-BI-10000977"/>
    <x v="1"/>
    <s v="Binders"/>
    <s v="Ibico Plastic Spiral Binding Combs"/>
    <n v="27.360000000000003"/>
    <x v="1"/>
    <n v="0.7"/>
    <x v="3781"/>
  </r>
  <r>
    <n v="5321"/>
    <s v="US-2014-162558"/>
    <n v="2014"/>
    <d v="2014-10-03T00:00:00"/>
    <d v="2014-10-06T00:00:00"/>
    <s v="First Class"/>
    <x v="656"/>
    <s v="Dean percer"/>
    <s v="Home Office"/>
    <x v="0"/>
    <s v="Knoxville"/>
    <s v="Tennessee"/>
    <n v="37918"/>
    <s v="South"/>
    <s v="FUR-TA-10000198"/>
    <x v="0"/>
    <s v="Tables"/>
    <s v="Chromcraft Bull-Nose Wood Oval Conference Tables &amp; Bases"/>
    <n v="2314.116"/>
    <x v="3"/>
    <n v="0.4"/>
    <x v="4474"/>
  </r>
  <r>
    <n v="5322"/>
    <s v="US-2014-162558"/>
    <n v="2014"/>
    <d v="2014-10-03T00:00:00"/>
    <d v="2014-10-06T00:00:00"/>
    <s v="First Class"/>
    <x v="656"/>
    <s v="Dean percer"/>
    <s v="Home Office"/>
    <x v="0"/>
    <s v="Knoxville"/>
    <s v="Tennessee"/>
    <n v="37918"/>
    <s v="South"/>
    <s v="OFF-BI-10003984"/>
    <x v="1"/>
    <s v="Binders"/>
    <s v="Lock-Up Easel 'Spel-Binder'"/>
    <n v="34.236000000000004"/>
    <x v="4"/>
    <n v="0.7"/>
    <x v="4475"/>
  </r>
  <r>
    <n v="5323"/>
    <s v="US-2014-162558"/>
    <n v="2014"/>
    <d v="2014-10-03T00:00:00"/>
    <d v="2014-10-06T00:00:00"/>
    <s v="First Class"/>
    <x v="656"/>
    <s v="Dean percer"/>
    <s v="Home Office"/>
    <x v="0"/>
    <s v="Knoxville"/>
    <s v="Tennessee"/>
    <n v="37918"/>
    <s v="South"/>
    <s v="FUR-FU-10003691"/>
    <x v="0"/>
    <s v="Furnishings"/>
    <s v="Eldon Image Series Desk Accessories, Ebony"/>
    <n v="19.760000000000002"/>
    <x v="0"/>
    <n v="0.2"/>
    <x v="4476"/>
  </r>
  <r>
    <n v="5324"/>
    <s v="CA-2014-134439"/>
    <n v="2014"/>
    <d v="2014-09-19T00:00:00"/>
    <d v="2014-09-24T00:00:00"/>
    <s v="Second Class"/>
    <x v="612"/>
    <s v="Tamara Manning"/>
    <s v="Consumer"/>
    <x v="0"/>
    <s v="Grand Island"/>
    <s v="Nebraska"/>
    <n v="68801"/>
    <s v="Central"/>
    <s v="OFF-PA-10004082"/>
    <x v="1"/>
    <s v="Paper"/>
    <s v="Adams Telephone Message Book w/Frequently-Called Numbers Space, 400 Messages per Book"/>
    <n v="15.96"/>
    <x v="0"/>
    <n v="0"/>
    <x v="4477"/>
  </r>
  <r>
    <n v="5325"/>
    <s v="CA-2012-119508"/>
    <n v="2012"/>
    <d v="2012-12-04T00:00:00"/>
    <d v="2012-12-09T00:00:00"/>
    <s v="Standard Class"/>
    <x v="356"/>
    <s v="Tracy Zic"/>
    <s v="Consumer"/>
    <x v="0"/>
    <s v="Lakewood"/>
    <s v="California"/>
    <n v="90712"/>
    <s v="West"/>
    <s v="OFF-AR-10003723"/>
    <x v="1"/>
    <s v="Art"/>
    <s v="Avery Hi-Liter Fluorescent Desk Style Markers"/>
    <n v="16.899999999999999"/>
    <x v="2"/>
    <n v="0"/>
    <x v="4478"/>
  </r>
  <r>
    <n v="5326"/>
    <s v="CA-2012-119508"/>
    <n v="2012"/>
    <d v="2012-12-04T00:00:00"/>
    <d v="2012-12-09T00:00:00"/>
    <s v="Standard Class"/>
    <x v="356"/>
    <s v="Tracy Zic"/>
    <s v="Consumer"/>
    <x v="0"/>
    <s v="Lakewood"/>
    <s v="California"/>
    <n v="90712"/>
    <s v="West"/>
    <s v="FUR-FU-10004270"/>
    <x v="0"/>
    <s v="Furnishings"/>
    <s v="Eldon Image Series Desk Accessories, Burgundy"/>
    <n v="25.08"/>
    <x v="5"/>
    <n v="0"/>
    <x v="4479"/>
  </r>
  <r>
    <n v="5327"/>
    <s v="CA-2012-152681"/>
    <n v="2012"/>
    <d v="2012-01-17T00:00:00"/>
    <d v="2012-01-22T00:00:00"/>
    <s v="Standard Class"/>
    <x v="609"/>
    <s v="Scott Cohen"/>
    <s v="Corporate"/>
    <x v="0"/>
    <s v="Lawrence"/>
    <s v="Massachusetts"/>
    <n v="1841"/>
    <s v="East"/>
    <s v="OFF-AR-10003183"/>
    <x v="1"/>
    <s v="Art"/>
    <s v="Avery Fluorescent Highlighter Four-Color Set"/>
    <n v="6.68"/>
    <x v="0"/>
    <n v="0"/>
    <x v="4480"/>
  </r>
  <r>
    <n v="5328"/>
    <s v="CA-2011-130813"/>
    <n v="2011"/>
    <d v="2011-01-07T00:00:00"/>
    <d v="2011-01-09T00:00:00"/>
    <s v="Second Class"/>
    <x v="721"/>
    <s v="Lycoris Saunders"/>
    <s v="Consumer"/>
    <x v="0"/>
    <s v="Los Angeles"/>
    <s v="California"/>
    <n v="90049"/>
    <s v="West"/>
    <s v="OFF-PA-10002005"/>
    <x v="1"/>
    <s v="Paper"/>
    <s v="Xerox 225"/>
    <n v="19.440000000000001"/>
    <x v="1"/>
    <n v="0"/>
    <x v="551"/>
  </r>
  <r>
    <n v="5329"/>
    <s v="CA-2012-120320"/>
    <n v="2012"/>
    <d v="2012-03-05T00:00:00"/>
    <d v="2012-03-09T00:00:00"/>
    <s v="Standard Class"/>
    <x v="160"/>
    <s v="Mike Vittorini"/>
    <s v="Consumer"/>
    <x v="0"/>
    <s v="Houston"/>
    <s v="Texas"/>
    <n v="77036"/>
    <s v="Central"/>
    <s v="TEC-PH-10000149"/>
    <x v="2"/>
    <s v="Phones"/>
    <s v="Cisco SPA525G2 IP Phone - Wireless"/>
    <n v="31.92"/>
    <x v="0"/>
    <n v="0.2"/>
    <x v="4481"/>
  </r>
  <r>
    <n v="5330"/>
    <s v="CA-2013-111941"/>
    <n v="2013"/>
    <d v="2013-12-26T00:00:00"/>
    <d v="2013-12-29T00:00:00"/>
    <s v="Second Class"/>
    <x v="379"/>
    <s v="Brian DeCherney"/>
    <s v="Consumer"/>
    <x v="0"/>
    <s v="New York City"/>
    <s v="New York"/>
    <n v="10035"/>
    <s v="East"/>
    <s v="OFF-BI-10001524"/>
    <x v="1"/>
    <s v="Binders"/>
    <s v="GBC Premium Transparent Covers with Diagonal Lined Pattern"/>
    <n v="33.568000000000005"/>
    <x v="0"/>
    <n v="0.2"/>
    <x v="3718"/>
  </r>
  <r>
    <n v="5331"/>
    <s v="CA-2013-123120"/>
    <n v="2013"/>
    <d v="2013-09-05T00:00:00"/>
    <d v="2013-09-09T00:00:00"/>
    <s v="Standard Class"/>
    <x v="610"/>
    <s v="Christina VanderZanden"/>
    <s v="Consumer"/>
    <x v="0"/>
    <s v="New York City"/>
    <s v="New York"/>
    <n v="10011"/>
    <s v="East"/>
    <s v="FUR-FU-10004748"/>
    <x v="0"/>
    <s v="Furnishings"/>
    <s v="Howard Miller 16&quot; Diameter Gallery Wall Clock"/>
    <n v="63.94"/>
    <x v="7"/>
    <n v="0"/>
    <x v="4482"/>
  </r>
  <r>
    <n v="5332"/>
    <s v="CA-2013-123120"/>
    <n v="2013"/>
    <d v="2013-09-05T00:00:00"/>
    <d v="2013-09-09T00:00:00"/>
    <s v="Standard Class"/>
    <x v="610"/>
    <s v="Christina VanderZanden"/>
    <s v="Consumer"/>
    <x v="0"/>
    <s v="New York City"/>
    <s v="New York"/>
    <n v="10011"/>
    <s v="East"/>
    <s v="OFF-BI-10001460"/>
    <x v="1"/>
    <s v="Binders"/>
    <s v="Plastic Binding Combs"/>
    <n v="60.600000000000009"/>
    <x v="2"/>
    <n v="0.2"/>
    <x v="4483"/>
  </r>
  <r>
    <n v="5333"/>
    <s v="CA-2013-123120"/>
    <n v="2013"/>
    <d v="2013-09-05T00:00:00"/>
    <d v="2013-09-09T00:00:00"/>
    <s v="Standard Class"/>
    <x v="610"/>
    <s v="Christina VanderZanden"/>
    <s v="Consumer"/>
    <x v="0"/>
    <s v="New York City"/>
    <s v="New York"/>
    <n v="10011"/>
    <s v="East"/>
    <s v="OFF-SU-10002503"/>
    <x v="1"/>
    <s v="Supplies"/>
    <s v="Acme Preferred Stainless Steel Scissors"/>
    <n v="22.72"/>
    <x v="4"/>
    <n v="0"/>
    <x v="4484"/>
  </r>
  <r>
    <n v="5334"/>
    <s v="CA-2011-103331"/>
    <n v="2011"/>
    <d v="2011-08-26T00:00:00"/>
    <d v="2011-09-01T00:00:00"/>
    <s v="Standard Class"/>
    <x v="41"/>
    <s v="Karl Braun"/>
    <s v="Consumer"/>
    <x v="0"/>
    <s v="Newark"/>
    <s v="Delaware"/>
    <n v="19711"/>
    <s v="East"/>
    <s v="FUR-FU-10001731"/>
    <x v="0"/>
    <s v="Furnishings"/>
    <s v="Acrylic Self-Standing Desk Frames"/>
    <n v="10.68"/>
    <x v="4"/>
    <n v="0"/>
    <x v="4485"/>
  </r>
  <r>
    <n v="5335"/>
    <s v="CA-2011-103331"/>
    <n v="2011"/>
    <d v="2011-08-26T00:00:00"/>
    <d v="2011-09-01T00:00:00"/>
    <s v="Standard Class"/>
    <x v="41"/>
    <s v="Karl Braun"/>
    <s v="Consumer"/>
    <x v="0"/>
    <s v="Newark"/>
    <s v="Delaware"/>
    <n v="19711"/>
    <s v="East"/>
    <s v="OFF-PA-10002160"/>
    <x v="1"/>
    <s v="Paper"/>
    <s v="Xerox 1978"/>
    <n v="17.34"/>
    <x v="1"/>
    <n v="0"/>
    <x v="1817"/>
  </r>
  <r>
    <n v="5336"/>
    <s v="CA-2011-103331"/>
    <n v="2011"/>
    <d v="2011-08-26T00:00:00"/>
    <d v="2011-09-01T00:00:00"/>
    <s v="Standard Class"/>
    <x v="41"/>
    <s v="Karl Braun"/>
    <s v="Consumer"/>
    <x v="0"/>
    <s v="Newark"/>
    <s v="Delaware"/>
    <n v="19711"/>
    <s v="East"/>
    <s v="OFF-PA-10002659"/>
    <x v="1"/>
    <s v="Paper"/>
    <s v="Avoid Verbal Orders Carbonless Minifold Book"/>
    <n v="3.38"/>
    <x v="7"/>
    <n v="0"/>
    <x v="3152"/>
  </r>
  <r>
    <n v="5337"/>
    <s v="CA-2012-169278"/>
    <n v="2012"/>
    <d v="2012-05-21T00:00:00"/>
    <d v="2012-05-25T00:00:00"/>
    <s v="Standard Class"/>
    <x v="545"/>
    <s v="Michelle Ellison"/>
    <s v="Corporate"/>
    <x v="0"/>
    <s v="Seattle"/>
    <s v="Washington"/>
    <n v="98105"/>
    <s v="West"/>
    <s v="OFF-BI-10001636"/>
    <x v="1"/>
    <s v="Binders"/>
    <s v="Ibico Plastic and Wire Spiral Binding Combs"/>
    <n v="26.975999999999999"/>
    <x v="4"/>
    <n v="0.2"/>
    <x v="807"/>
  </r>
  <r>
    <n v="5338"/>
    <s v="CA-2014-111577"/>
    <n v="2014"/>
    <d v="2014-10-17T00:00:00"/>
    <d v="2014-10-22T00:00:00"/>
    <s v="Standard Class"/>
    <x v="321"/>
    <s v="Anthony Jacobs"/>
    <s v="Corporate"/>
    <x v="0"/>
    <s v="Scottsdale"/>
    <s v="Arizona"/>
    <n v="85254"/>
    <s v="West"/>
    <s v="OFF-PA-10000062"/>
    <x v="1"/>
    <s v="Paper"/>
    <s v="Green Bar Computer Printout Paper"/>
    <n v="307.77600000000001"/>
    <x v="3"/>
    <n v="0.2"/>
    <x v="4486"/>
  </r>
  <r>
    <n v="5339"/>
    <s v="CA-2012-146486"/>
    <n v="2012"/>
    <d v="2012-11-09T00:00:00"/>
    <d v="2012-11-14T00:00:00"/>
    <s v="Second Class"/>
    <x v="231"/>
    <s v="Dianna Vittorini"/>
    <s v="Consumer"/>
    <x v="0"/>
    <s v="Oceanside"/>
    <s v="New York"/>
    <n v="11572"/>
    <s v="East"/>
    <s v="OFF-ST-10002554"/>
    <x v="1"/>
    <s v="Storage"/>
    <s v="Tennsco Industrial Shelving"/>
    <n v="244.54999999999998"/>
    <x v="2"/>
    <n v="0"/>
    <x v="4487"/>
  </r>
  <r>
    <n v="5340"/>
    <s v="CA-2012-146486"/>
    <n v="2012"/>
    <d v="2012-11-09T00:00:00"/>
    <d v="2012-11-14T00:00:00"/>
    <s v="Second Class"/>
    <x v="231"/>
    <s v="Dianna Vittorini"/>
    <s v="Consumer"/>
    <x v="0"/>
    <s v="Oceanside"/>
    <s v="New York"/>
    <n v="11572"/>
    <s v="East"/>
    <s v="OFF-EN-10001509"/>
    <x v="1"/>
    <s v="Envelopes"/>
    <s v="Poly String Tie Envelopes"/>
    <n v="12.24"/>
    <x v="5"/>
    <n v="0"/>
    <x v="4488"/>
  </r>
  <r>
    <n v="5341"/>
    <s v="CA-2012-146486"/>
    <n v="2012"/>
    <d v="2012-11-09T00:00:00"/>
    <d v="2012-11-14T00:00:00"/>
    <s v="Second Class"/>
    <x v="231"/>
    <s v="Dianna Vittorini"/>
    <s v="Consumer"/>
    <x v="0"/>
    <s v="Oceanside"/>
    <s v="New York"/>
    <n v="11572"/>
    <s v="East"/>
    <s v="TEC-AC-10002018"/>
    <x v="2"/>
    <s v="Accessories"/>
    <s v="AmazonBasics 3-Button USB Wired Mouse"/>
    <n v="13.98"/>
    <x v="0"/>
    <n v="0"/>
    <x v="4489"/>
  </r>
  <r>
    <n v="5342"/>
    <s v="CA-2012-146486"/>
    <n v="2012"/>
    <d v="2012-11-09T00:00:00"/>
    <d v="2012-11-14T00:00:00"/>
    <s v="Second Class"/>
    <x v="231"/>
    <s v="Dianna Vittorini"/>
    <s v="Consumer"/>
    <x v="0"/>
    <s v="Oceanside"/>
    <s v="New York"/>
    <n v="11572"/>
    <s v="East"/>
    <s v="TEC-AC-10002637"/>
    <x v="2"/>
    <s v="Accessories"/>
    <s v="Logitech VX Revolution Cordless Laser Mouse for Notebooks (Black)"/>
    <n v="899.95"/>
    <x v="2"/>
    <n v="0"/>
    <x v="4490"/>
  </r>
  <r>
    <n v="5343"/>
    <s v="US-2011-168501"/>
    <n v="2011"/>
    <d v="2011-11-21T00:00:00"/>
    <d v="2011-11-27T00:00:00"/>
    <s v="Standard Class"/>
    <x v="759"/>
    <s v="Jason Klamczynski"/>
    <s v="Corporate"/>
    <x v="0"/>
    <s v="Dallas"/>
    <s v="Texas"/>
    <n v="75220"/>
    <s v="Central"/>
    <s v="OFF-EN-10001509"/>
    <x v="1"/>
    <s v="Envelopes"/>
    <s v="Poly String Tie Envelopes"/>
    <n v="1.6320000000000001"/>
    <x v="7"/>
    <n v="0.2"/>
    <x v="4491"/>
  </r>
  <r>
    <n v="5344"/>
    <s v="US-2011-168501"/>
    <n v="2011"/>
    <d v="2011-11-21T00:00:00"/>
    <d v="2011-11-27T00:00:00"/>
    <s v="Standard Class"/>
    <x v="759"/>
    <s v="Jason Klamczynski"/>
    <s v="Corporate"/>
    <x v="0"/>
    <s v="Dallas"/>
    <s v="Texas"/>
    <n v="75220"/>
    <s v="Central"/>
    <s v="TEC-PH-10004922"/>
    <x v="2"/>
    <s v="Phones"/>
    <s v="RCA Visys Integrated PBX 8-Line Router"/>
    <n v="267.95999999999998"/>
    <x v="2"/>
    <n v="0.2"/>
    <x v="4492"/>
  </r>
  <r>
    <n v="5345"/>
    <s v="CA-2012-112053"/>
    <n v="2012"/>
    <d v="2012-10-11T00:00:00"/>
    <d v="2012-10-13T00:00:00"/>
    <s v="Second Class"/>
    <x v="129"/>
    <s v="Shahid Hopkins"/>
    <s v="Consumer"/>
    <x v="0"/>
    <s v="Rochester"/>
    <s v="New York"/>
    <n v="14609"/>
    <s v="East"/>
    <s v="TEC-AC-10002550"/>
    <x v="2"/>
    <s v="Accessories"/>
    <s v="Memorex 25GB 6X Branded Blu-Ray Recordable Disc, 30/Pack"/>
    <n v="31.95"/>
    <x v="7"/>
    <n v="0"/>
    <x v="4493"/>
  </r>
  <r>
    <n v="5346"/>
    <s v="CA-2014-108539"/>
    <n v="2014"/>
    <d v="2014-03-22T00:00:00"/>
    <d v="2014-03-24T00:00:00"/>
    <s v="Second Class"/>
    <x v="56"/>
    <s v="Steven Cartwright"/>
    <s v="Consumer"/>
    <x v="0"/>
    <s v="Los Angeles"/>
    <s v="California"/>
    <n v="90045"/>
    <s v="West"/>
    <s v="OFF-ST-10003208"/>
    <x v="1"/>
    <s v="Storage"/>
    <s v="Adjustable Depth Letter/Legal Cart"/>
    <n v="725.84"/>
    <x v="4"/>
    <n v="0"/>
    <x v="267"/>
  </r>
  <r>
    <n v="5347"/>
    <s v="CA-2014-108539"/>
    <n v="2014"/>
    <d v="2014-03-22T00:00:00"/>
    <d v="2014-03-24T00:00:00"/>
    <s v="Second Class"/>
    <x v="56"/>
    <s v="Steven Cartwright"/>
    <s v="Consumer"/>
    <x v="0"/>
    <s v="Los Angeles"/>
    <s v="California"/>
    <n v="90045"/>
    <s v="West"/>
    <s v="OFF-BI-10003981"/>
    <x v="1"/>
    <s v="Binders"/>
    <s v="Avery Durable Plastic 1&quot; Binders"/>
    <n v="10.896000000000001"/>
    <x v="1"/>
    <n v="0.2"/>
    <x v="3375"/>
  </r>
  <r>
    <n v="5348"/>
    <s v="CA-2014-108539"/>
    <n v="2014"/>
    <d v="2014-03-22T00:00:00"/>
    <d v="2014-03-24T00:00:00"/>
    <s v="Second Class"/>
    <x v="56"/>
    <s v="Steven Cartwright"/>
    <s v="Consumer"/>
    <x v="0"/>
    <s v="Los Angeles"/>
    <s v="California"/>
    <n v="90045"/>
    <s v="West"/>
    <s v="OFF-BI-10001031"/>
    <x v="1"/>
    <s v="Binders"/>
    <s v="Pressboard Data Binders by Wilson Jones"/>
    <n v="8.5440000000000005"/>
    <x v="0"/>
    <n v="0.2"/>
    <x v="1127"/>
  </r>
  <r>
    <n v="5349"/>
    <s v="CA-2012-149811"/>
    <n v="2012"/>
    <d v="2012-01-04T00:00:00"/>
    <d v="2012-01-10T00:00:00"/>
    <s v="Standard Class"/>
    <x v="294"/>
    <s v="Chris Selesnick"/>
    <s v="Corporate"/>
    <x v="0"/>
    <s v="Woodbury"/>
    <s v="Minnesota"/>
    <n v="55125"/>
    <s v="Central"/>
    <s v="OFF-BI-10003676"/>
    <x v="1"/>
    <s v="Binders"/>
    <s v="GBC Standard Recycled Report Covers, Clear Plastic Sheets"/>
    <n v="32.339999999999996"/>
    <x v="1"/>
    <n v="0"/>
    <x v="4494"/>
  </r>
  <r>
    <n v="5350"/>
    <s v="CA-2012-149811"/>
    <n v="2012"/>
    <d v="2012-01-04T00:00:00"/>
    <d v="2012-01-10T00:00:00"/>
    <s v="Standard Class"/>
    <x v="294"/>
    <s v="Chris Selesnick"/>
    <s v="Corporate"/>
    <x v="0"/>
    <s v="Woodbury"/>
    <s v="Minnesota"/>
    <n v="55125"/>
    <s v="Central"/>
    <s v="OFF-PA-10004082"/>
    <x v="1"/>
    <s v="Paper"/>
    <s v="Adams Telephone Message Book w/Frequently-Called Numbers Space, 400 Messages per Book"/>
    <n v="39.900000000000006"/>
    <x v="2"/>
    <n v="0"/>
    <x v="1895"/>
  </r>
  <r>
    <n v="5351"/>
    <s v="US-2014-103814"/>
    <n v="2014"/>
    <d v="2014-12-10T00:00:00"/>
    <d v="2014-12-17T00:00:00"/>
    <s v="Standard Class"/>
    <x v="23"/>
    <s v="Lena Hernandez"/>
    <s v="Consumer"/>
    <x v="0"/>
    <s v="Park Ridge"/>
    <s v="Illinois"/>
    <n v="60068"/>
    <s v="Central"/>
    <s v="OFF-PA-10001019"/>
    <x v="1"/>
    <s v="Paper"/>
    <s v="Xerox 1884"/>
    <n v="143.85600000000002"/>
    <x v="6"/>
    <n v="0.2"/>
    <x v="4495"/>
  </r>
  <r>
    <n v="5352"/>
    <s v="CA-2013-123932"/>
    <n v="2013"/>
    <d v="2013-09-07T00:00:00"/>
    <d v="2013-09-13T00:00:00"/>
    <s v="Standard Class"/>
    <x v="289"/>
    <s v="Yoseph Carroll"/>
    <s v="Corporate"/>
    <x v="0"/>
    <s v="Dallas"/>
    <s v="Texas"/>
    <n v="75217"/>
    <s v="Central"/>
    <s v="OFF-PA-10004665"/>
    <x v="1"/>
    <s v="Paper"/>
    <s v="Advantus Motivational Note Cards"/>
    <n v="41.92"/>
    <x v="4"/>
    <n v="0.2"/>
    <x v="4496"/>
  </r>
  <r>
    <n v="5353"/>
    <s v="CA-2013-123932"/>
    <n v="2013"/>
    <d v="2013-09-07T00:00:00"/>
    <d v="2013-09-13T00:00:00"/>
    <s v="Standard Class"/>
    <x v="289"/>
    <s v="Yoseph Carroll"/>
    <s v="Corporate"/>
    <x v="0"/>
    <s v="Dallas"/>
    <s v="Texas"/>
    <n v="75217"/>
    <s v="Central"/>
    <s v="TEC-PH-10002447"/>
    <x v="2"/>
    <s v="Phones"/>
    <s v="AT&amp;T CL83451 4-Handset Telephone"/>
    <n v="329.58400000000006"/>
    <x v="0"/>
    <n v="0.2"/>
    <x v="4497"/>
  </r>
  <r>
    <n v="5354"/>
    <s v="US-2013-101616"/>
    <n v="2013"/>
    <d v="2013-09-04T00:00:00"/>
    <d v="2013-09-07T00:00:00"/>
    <s v="First Class"/>
    <x v="388"/>
    <s v="Craig Yedwab"/>
    <s v="Corporate"/>
    <x v="0"/>
    <s v="Monroe"/>
    <s v="Louisiana"/>
    <n v="71203"/>
    <s v="South"/>
    <s v="OFF-BI-10000014"/>
    <x v="1"/>
    <s v="Binders"/>
    <s v="Heavy-Duty E-Z-D Binders"/>
    <n v="87.28"/>
    <x v="8"/>
    <n v="0"/>
    <x v="4498"/>
  </r>
  <r>
    <n v="5355"/>
    <s v="CA-2011-113768"/>
    <n v="2011"/>
    <d v="2011-05-13T00:00:00"/>
    <d v="2011-05-19T00:00:00"/>
    <s v="Standard Class"/>
    <x v="692"/>
    <s v="Aaron Hawkins"/>
    <s v="Corporate"/>
    <x v="0"/>
    <s v="Los Angeles"/>
    <s v="California"/>
    <n v="90004"/>
    <s v="West"/>
    <s v="FUR-CH-10002439"/>
    <x v="0"/>
    <s v="Chairs"/>
    <s v="Iceberg Nesting Folding Chair, 19w x 6d x 43h"/>
    <n v="279.45600000000002"/>
    <x v="5"/>
    <n v="0.2"/>
    <x v="4499"/>
  </r>
  <r>
    <n v="5356"/>
    <s v="CA-2011-113768"/>
    <n v="2011"/>
    <d v="2011-05-13T00:00:00"/>
    <d v="2011-05-19T00:00:00"/>
    <s v="Standard Class"/>
    <x v="692"/>
    <s v="Aaron Hawkins"/>
    <s v="Corporate"/>
    <x v="0"/>
    <s v="Los Angeles"/>
    <s v="California"/>
    <n v="90004"/>
    <s v="West"/>
    <s v="OFF-PA-10003063"/>
    <x v="1"/>
    <s v="Paper"/>
    <s v="EcoTones Memo Sheets"/>
    <n v="8"/>
    <x v="0"/>
    <n v="0"/>
    <x v="4500"/>
  </r>
  <r>
    <n v="5357"/>
    <s v="CA-2013-138037"/>
    <n v="2013"/>
    <d v="2013-09-30T00:00:00"/>
    <d v="2013-10-04T00:00:00"/>
    <s v="Standard Class"/>
    <x v="481"/>
    <s v="Andy Reiter"/>
    <s v="Consumer"/>
    <x v="0"/>
    <s v="San Francisco"/>
    <s v="California"/>
    <n v="94109"/>
    <s v="West"/>
    <s v="OFF-BI-10002982"/>
    <x v="1"/>
    <s v="Binders"/>
    <s v="Avery Self-Adhesive Photo Pockets for Polaroid Photos"/>
    <n v="27.240000000000002"/>
    <x v="2"/>
    <n v="0.2"/>
    <x v="4501"/>
  </r>
  <r>
    <n v="5358"/>
    <s v="CA-2011-150490"/>
    <n v="2011"/>
    <d v="2011-08-05T00:00:00"/>
    <d v="2011-08-11T00:00:00"/>
    <s v="Standard Class"/>
    <x v="196"/>
    <s v="Sonia Sunley"/>
    <s v="Consumer"/>
    <x v="0"/>
    <s v="San Francisco"/>
    <s v="California"/>
    <n v="94122"/>
    <s v="West"/>
    <s v="TEC-AC-10004510"/>
    <x v="2"/>
    <s v="Accessories"/>
    <s v="Logitech Desktop MK120 Mouse and keyboard Combo"/>
    <n v="16.36"/>
    <x v="7"/>
    <n v="0"/>
    <x v="4502"/>
  </r>
  <r>
    <n v="5359"/>
    <s v="CA-2011-150490"/>
    <n v="2011"/>
    <d v="2011-08-05T00:00:00"/>
    <d v="2011-08-11T00:00:00"/>
    <s v="Standard Class"/>
    <x v="196"/>
    <s v="Sonia Sunley"/>
    <s v="Consumer"/>
    <x v="0"/>
    <s v="San Francisco"/>
    <s v="California"/>
    <n v="94122"/>
    <s v="West"/>
    <s v="OFF-ST-10000321"/>
    <x v="1"/>
    <s v="Storage"/>
    <s v="Akro Stacking Bins"/>
    <n v="15.78"/>
    <x v="0"/>
    <n v="0"/>
    <x v="4503"/>
  </r>
  <r>
    <n v="5360"/>
    <s v="CA-2011-150490"/>
    <n v="2011"/>
    <d v="2011-08-05T00:00:00"/>
    <d v="2011-08-11T00:00:00"/>
    <s v="Standard Class"/>
    <x v="196"/>
    <s v="Sonia Sunley"/>
    <s v="Consumer"/>
    <x v="0"/>
    <s v="San Francisco"/>
    <s v="California"/>
    <n v="94122"/>
    <s v="West"/>
    <s v="OFF-AR-10004602"/>
    <x v="1"/>
    <s v="Art"/>
    <s v="Boston KS Multi-Size Manual Pencil Sharpener"/>
    <n v="45.98"/>
    <x v="0"/>
    <n v="0"/>
    <x v="4504"/>
  </r>
  <r>
    <n v="5361"/>
    <s v="US-2014-126060"/>
    <n v="2014"/>
    <d v="2014-04-15T00:00:00"/>
    <d v="2014-04-19T00:00:00"/>
    <s v="Standard Class"/>
    <x v="61"/>
    <s v="Dorothy Wardle"/>
    <s v="Corporate"/>
    <x v="0"/>
    <s v="Fayetteville"/>
    <s v="North Carolina"/>
    <n v="28314"/>
    <s v="South"/>
    <s v="FUR-BO-10003433"/>
    <x v="0"/>
    <s v="Bookcases"/>
    <s v="Sauder Cornerstone Collection Library"/>
    <n v="198.27200000000002"/>
    <x v="8"/>
    <n v="0.2"/>
    <x v="4505"/>
  </r>
  <r>
    <n v="5362"/>
    <s v="CA-2014-100951"/>
    <n v="2014"/>
    <d v="2014-06-10T00:00:00"/>
    <d v="2014-06-11T00:00:00"/>
    <s v="First Class"/>
    <x v="544"/>
    <s v="Noah Childs"/>
    <s v="Corporate"/>
    <x v="0"/>
    <s v="Dallas"/>
    <s v="Texas"/>
    <n v="75217"/>
    <s v="Central"/>
    <s v="OFF-ST-10001496"/>
    <x v="1"/>
    <s v="Storage"/>
    <s v="Standard Rollaway File with Lock"/>
    <n v="720.7600000000001"/>
    <x v="2"/>
    <n v="0.2"/>
    <x v="4506"/>
  </r>
  <r>
    <n v="5363"/>
    <s v="CA-2013-122014"/>
    <n v="2013"/>
    <d v="2013-12-30T00:00:00"/>
    <d v="2014-01-03T00:00:00"/>
    <s v="Standard Class"/>
    <x v="303"/>
    <s v="Carlos Daly"/>
    <s v="Consumer"/>
    <x v="0"/>
    <s v="Wichita"/>
    <s v="Kansas"/>
    <n v="67212"/>
    <s v="Central"/>
    <s v="FUR-FU-10000672"/>
    <x v="0"/>
    <s v="Furnishings"/>
    <s v="Executive Impressions 10&quot; Spectator Wall Clock"/>
    <n v="70.56"/>
    <x v="5"/>
    <n v="0"/>
    <x v="3522"/>
  </r>
  <r>
    <n v="5364"/>
    <s v="CA-2013-122014"/>
    <n v="2013"/>
    <d v="2013-12-30T00:00:00"/>
    <d v="2014-01-03T00:00:00"/>
    <s v="Standard Class"/>
    <x v="303"/>
    <s v="Carlos Daly"/>
    <s v="Consumer"/>
    <x v="0"/>
    <s v="Wichita"/>
    <s v="Kansas"/>
    <n v="67212"/>
    <s v="Central"/>
    <s v="OFF-AP-10001293"/>
    <x v="1"/>
    <s v="Appliances"/>
    <s v="Belkin 8 Outlet Surge Protector"/>
    <n v="81.96"/>
    <x v="0"/>
    <n v="0"/>
    <x v="4507"/>
  </r>
  <r>
    <n v="5365"/>
    <s v="CA-2011-123477"/>
    <n v="2011"/>
    <d v="2011-01-19T00:00:00"/>
    <d v="2011-01-22T00:00:00"/>
    <s v="Second Class"/>
    <x v="694"/>
    <s v="David Wiener"/>
    <s v="Corporate"/>
    <x v="0"/>
    <s v="Springfield"/>
    <s v="Oregon"/>
    <n v="97477"/>
    <s v="West"/>
    <s v="OFF-AP-10000692"/>
    <x v="1"/>
    <s v="Appliances"/>
    <s v="Fellowes Mighty 8 Compact Surge Protector"/>
    <n v="64.864000000000004"/>
    <x v="4"/>
    <n v="0.2"/>
    <x v="2235"/>
  </r>
  <r>
    <n v="5366"/>
    <s v="CA-2013-107790"/>
    <n v="2013"/>
    <d v="2013-11-21T00:00:00"/>
    <d v="2013-11-25T00:00:00"/>
    <s v="Standard Class"/>
    <x v="552"/>
    <s v="Erica Hackney"/>
    <s v="Consumer"/>
    <x v="0"/>
    <s v="Houston"/>
    <s v="Texas"/>
    <n v="77041"/>
    <s v="Central"/>
    <s v="TEC-PH-10004539"/>
    <x v="2"/>
    <s v="Phones"/>
    <s v="Wireless Extenders zBoost YX545 SOHO Signal Booster"/>
    <n v="151.19200000000001"/>
    <x v="7"/>
    <n v="0.2"/>
    <x v="4508"/>
  </r>
  <r>
    <n v="5367"/>
    <s v="CA-2014-158071"/>
    <n v="2014"/>
    <d v="2014-06-11T00:00:00"/>
    <d v="2014-06-16T00:00:00"/>
    <s v="Standard Class"/>
    <x v="217"/>
    <s v="Bill Donatelli"/>
    <s v="Consumer"/>
    <x v="0"/>
    <s v="Seattle"/>
    <s v="Washington"/>
    <n v="98103"/>
    <s v="West"/>
    <s v="TEC-PH-10002923"/>
    <x v="2"/>
    <s v="Phones"/>
    <s v="Logitech B530 USB Headset - headset - Full size, Binaural"/>
    <n v="88.77600000000001"/>
    <x v="1"/>
    <n v="0.2"/>
    <x v="2795"/>
  </r>
  <r>
    <n v="5368"/>
    <s v="CA-2014-158071"/>
    <n v="2014"/>
    <d v="2014-06-11T00:00:00"/>
    <d v="2014-06-16T00:00:00"/>
    <s v="Standard Class"/>
    <x v="217"/>
    <s v="Bill Donatelli"/>
    <s v="Consumer"/>
    <x v="0"/>
    <s v="Seattle"/>
    <s v="Washington"/>
    <n v="98103"/>
    <s v="West"/>
    <s v="OFF-LA-10004689"/>
    <x v="1"/>
    <s v="Labels"/>
    <s v="Avery 512"/>
    <n v="11.56"/>
    <x v="4"/>
    <n v="0"/>
    <x v="1097"/>
  </r>
  <r>
    <n v="5369"/>
    <s v="CA-2014-158071"/>
    <n v="2014"/>
    <d v="2014-06-11T00:00:00"/>
    <d v="2014-06-16T00:00:00"/>
    <s v="Standard Class"/>
    <x v="217"/>
    <s v="Bill Donatelli"/>
    <s v="Consumer"/>
    <x v="0"/>
    <s v="Seattle"/>
    <s v="Washington"/>
    <n v="98103"/>
    <s v="West"/>
    <s v="OFF-ST-10001228"/>
    <x v="1"/>
    <s v="Storage"/>
    <s v="Personal File Boxes with Fold-Down Carry Handle"/>
    <n v="15.58"/>
    <x v="7"/>
    <n v="0"/>
    <x v="4509"/>
  </r>
  <r>
    <n v="5370"/>
    <s v="CA-2014-147403"/>
    <n v="2014"/>
    <d v="2014-09-11T00:00:00"/>
    <d v="2014-09-14T00:00:00"/>
    <s v="First Class"/>
    <x v="175"/>
    <s v="Ken Heidel"/>
    <s v="Corporate"/>
    <x v="0"/>
    <s v="Akron"/>
    <s v="Ohio"/>
    <n v="44312"/>
    <s v="East"/>
    <s v="OFF-PA-10003302"/>
    <x v="1"/>
    <s v="Paper"/>
    <s v="Xerox 1906"/>
    <n v="85.055999999999997"/>
    <x v="1"/>
    <n v="0.2"/>
    <x v="644"/>
  </r>
  <r>
    <n v="5371"/>
    <s v="US-2014-136721"/>
    <n v="2014"/>
    <d v="2014-04-09T00:00:00"/>
    <d v="2014-04-13T00:00:00"/>
    <s v="Standard Class"/>
    <x v="468"/>
    <s v="Nicole Hansen"/>
    <s v="Corporate"/>
    <x v="0"/>
    <s v="Oak Park"/>
    <s v="Michigan"/>
    <n v="48237"/>
    <s v="Central"/>
    <s v="FUR-FU-10004665"/>
    <x v="0"/>
    <s v="Furnishings"/>
    <s v="3M Polarizing Task Lamp with Clamp Arm, Light Gray"/>
    <n v="273.95999999999998"/>
    <x v="0"/>
    <n v="0"/>
    <x v="4510"/>
  </r>
  <r>
    <n v="5372"/>
    <s v="US-2014-136721"/>
    <n v="2014"/>
    <d v="2014-04-09T00:00:00"/>
    <d v="2014-04-13T00:00:00"/>
    <s v="Standard Class"/>
    <x v="468"/>
    <s v="Nicole Hansen"/>
    <s v="Corporate"/>
    <x v="0"/>
    <s v="Oak Park"/>
    <s v="Michigan"/>
    <n v="48237"/>
    <s v="Central"/>
    <s v="FUR-FU-10004188"/>
    <x v="0"/>
    <s v="Furnishings"/>
    <s v="Luxo Professional Combination Clamp-On Lamps"/>
    <n v="306.89999999999998"/>
    <x v="1"/>
    <n v="0"/>
    <x v="4511"/>
  </r>
  <r>
    <n v="5373"/>
    <s v="CA-2012-118738"/>
    <n v="2012"/>
    <d v="2012-10-24T00:00:00"/>
    <d v="2012-10-30T00:00:00"/>
    <s v="Standard Class"/>
    <x v="122"/>
    <s v="Andrew Gjertsen"/>
    <s v="Corporate"/>
    <x v="0"/>
    <s v="Houston"/>
    <s v="Texas"/>
    <n v="77041"/>
    <s v="Central"/>
    <s v="OFF-PA-10003177"/>
    <x v="1"/>
    <s v="Paper"/>
    <s v="Xerox 1999"/>
    <n v="15.552000000000003"/>
    <x v="1"/>
    <n v="0.2"/>
    <x v="12"/>
  </r>
  <r>
    <n v="5374"/>
    <s v="CA-2012-118738"/>
    <n v="2012"/>
    <d v="2012-10-24T00:00:00"/>
    <d v="2012-10-30T00:00:00"/>
    <s v="Standard Class"/>
    <x v="122"/>
    <s v="Andrew Gjertsen"/>
    <s v="Corporate"/>
    <x v="0"/>
    <s v="Houston"/>
    <s v="Texas"/>
    <n v="77041"/>
    <s v="Central"/>
    <s v="FUR-TA-10002607"/>
    <x v="0"/>
    <s v="Tables"/>
    <s v="KI Conference Tables"/>
    <n v="347.36099999999999"/>
    <x v="3"/>
    <n v="0.3"/>
    <x v="4512"/>
  </r>
  <r>
    <n v="5375"/>
    <s v="CA-2012-118738"/>
    <n v="2012"/>
    <d v="2012-10-24T00:00:00"/>
    <d v="2012-10-30T00:00:00"/>
    <s v="Standard Class"/>
    <x v="122"/>
    <s v="Andrew Gjertsen"/>
    <s v="Corporate"/>
    <x v="0"/>
    <s v="Houston"/>
    <s v="Texas"/>
    <n v="77041"/>
    <s v="Central"/>
    <s v="OFF-PA-10001166"/>
    <x v="1"/>
    <s v="Paper"/>
    <s v="Xerox 2"/>
    <n v="10.368000000000002"/>
    <x v="0"/>
    <n v="0.2"/>
    <x v="572"/>
  </r>
  <r>
    <n v="5376"/>
    <s v="CA-2014-134152"/>
    <n v="2014"/>
    <d v="2014-05-28T00:00:00"/>
    <d v="2014-06-01T00:00:00"/>
    <s v="Standard Class"/>
    <x v="532"/>
    <s v="Roy Phan"/>
    <s v="Corporate"/>
    <x v="0"/>
    <s v="Seattle"/>
    <s v="Washington"/>
    <n v="98103"/>
    <s v="West"/>
    <s v="TEC-AC-10004510"/>
    <x v="2"/>
    <s v="Accessories"/>
    <s v="Logitech Desktop MK120 Mouse and keyboard Combo"/>
    <n v="98.16"/>
    <x v="5"/>
    <n v="0"/>
    <x v="1635"/>
  </r>
  <r>
    <n v="5377"/>
    <s v="CA-2014-134152"/>
    <n v="2014"/>
    <d v="2014-05-28T00:00:00"/>
    <d v="2014-06-01T00:00:00"/>
    <s v="Standard Class"/>
    <x v="532"/>
    <s v="Roy Phan"/>
    <s v="Corporate"/>
    <x v="0"/>
    <s v="Seattle"/>
    <s v="Washington"/>
    <n v="98103"/>
    <s v="West"/>
    <s v="OFF-AR-10004062"/>
    <x v="1"/>
    <s v="Art"/>
    <s v="Staples"/>
    <n v="31.44"/>
    <x v="1"/>
    <n v="0"/>
    <x v="4513"/>
  </r>
  <r>
    <n v="5378"/>
    <s v="CA-2011-125542"/>
    <n v="2011"/>
    <d v="2011-12-05T00:00:00"/>
    <d v="2011-12-07T00:00:00"/>
    <s v="First Class"/>
    <x v="240"/>
    <s v="Nona Balk"/>
    <s v="Corporate"/>
    <x v="0"/>
    <s v="Philadelphia"/>
    <s v="Pennsylvania"/>
    <n v="19134"/>
    <s v="East"/>
    <s v="OFF-EN-10000056"/>
    <x v="1"/>
    <s v="Envelopes"/>
    <s v="Cameo Buff Policy Envelopes"/>
    <n v="348.488"/>
    <x v="3"/>
    <n v="0.2"/>
    <x v="4514"/>
  </r>
  <r>
    <n v="5379"/>
    <s v="CA-2011-125542"/>
    <n v="2011"/>
    <d v="2011-12-05T00:00:00"/>
    <d v="2011-12-07T00:00:00"/>
    <s v="First Class"/>
    <x v="240"/>
    <s v="Nona Balk"/>
    <s v="Corporate"/>
    <x v="0"/>
    <s v="Philadelphia"/>
    <s v="Pennsylvania"/>
    <n v="19134"/>
    <s v="East"/>
    <s v="OFF-ST-10001469"/>
    <x v="1"/>
    <s v="Storage"/>
    <s v="Fellowes Bankers Box Recycled Super Stor/Drawer"/>
    <n v="172.73599999999999"/>
    <x v="4"/>
    <n v="0.2"/>
    <x v="4515"/>
  </r>
  <r>
    <n v="5380"/>
    <s v="CA-2013-136021"/>
    <n v="2013"/>
    <d v="2013-08-15T00:00:00"/>
    <d v="2013-08-19T00:00:00"/>
    <s v="Standard Class"/>
    <x v="758"/>
    <s v="Jill Matthias"/>
    <s v="Consumer"/>
    <x v="0"/>
    <s v="Los Angeles"/>
    <s v="California"/>
    <n v="90045"/>
    <s v="West"/>
    <s v="OFF-PA-10000551"/>
    <x v="1"/>
    <s v="Paper"/>
    <s v="Array Memo Cubes"/>
    <n v="15.54"/>
    <x v="1"/>
    <n v="0"/>
    <x v="4516"/>
  </r>
  <r>
    <n v="5381"/>
    <s v="CA-2013-136021"/>
    <n v="2013"/>
    <d v="2013-08-15T00:00:00"/>
    <d v="2013-08-19T00:00:00"/>
    <s v="Standard Class"/>
    <x v="758"/>
    <s v="Jill Matthias"/>
    <s v="Consumer"/>
    <x v="0"/>
    <s v="Los Angeles"/>
    <s v="California"/>
    <n v="90045"/>
    <s v="West"/>
    <s v="TEC-MA-10000423"/>
    <x v="2"/>
    <s v="Machines"/>
    <s v="Texas Instruments TI-34 Scientific Calculator"/>
    <n v="105.55199999999999"/>
    <x v="5"/>
    <n v="0.2"/>
    <x v="4517"/>
  </r>
  <r>
    <n v="5382"/>
    <s v="CA-2013-149195"/>
    <n v="2013"/>
    <d v="2013-09-06T00:00:00"/>
    <d v="2013-09-08T00:00:00"/>
    <s v="Second Class"/>
    <x v="760"/>
    <s v="Don Miller"/>
    <s v="Corporate"/>
    <x v="0"/>
    <s v="Houston"/>
    <s v="Texas"/>
    <n v="77070"/>
    <s v="Central"/>
    <s v="OFF-PA-10001870"/>
    <x v="1"/>
    <s v="Paper"/>
    <s v="Xerox 202"/>
    <n v="25.920000000000005"/>
    <x v="2"/>
    <n v="0.2"/>
    <x v="1446"/>
  </r>
  <r>
    <n v="5383"/>
    <s v="CA-2013-149195"/>
    <n v="2013"/>
    <d v="2013-09-06T00:00:00"/>
    <d v="2013-09-08T00:00:00"/>
    <s v="Second Class"/>
    <x v="760"/>
    <s v="Don Miller"/>
    <s v="Corporate"/>
    <x v="0"/>
    <s v="Houston"/>
    <s v="Texas"/>
    <n v="77070"/>
    <s v="Central"/>
    <s v="OFF-FA-10001843"/>
    <x v="1"/>
    <s v="Fasteners"/>
    <s v="Staples"/>
    <n v="15.808000000000002"/>
    <x v="8"/>
    <n v="0.2"/>
    <x v="4518"/>
  </r>
  <r>
    <n v="5384"/>
    <s v="CA-2013-149195"/>
    <n v="2013"/>
    <d v="2013-09-06T00:00:00"/>
    <d v="2013-09-08T00:00:00"/>
    <s v="Second Class"/>
    <x v="760"/>
    <s v="Don Miller"/>
    <s v="Corporate"/>
    <x v="0"/>
    <s v="Houston"/>
    <s v="Texas"/>
    <n v="77070"/>
    <s v="Central"/>
    <s v="OFF-PA-10002036"/>
    <x v="1"/>
    <s v="Paper"/>
    <s v="Xerox 1930"/>
    <n v="10.368000000000002"/>
    <x v="0"/>
    <n v="0.2"/>
    <x v="4519"/>
  </r>
  <r>
    <n v="5385"/>
    <s v="CA-2014-161410"/>
    <n v="2014"/>
    <d v="2014-06-27T00:00:00"/>
    <d v="2014-07-04T00:00:00"/>
    <s v="Standard Class"/>
    <x v="417"/>
    <s v="Chris Cortes"/>
    <s v="Consumer"/>
    <x v="0"/>
    <s v="Philadelphia"/>
    <s v="Pennsylvania"/>
    <n v="19143"/>
    <s v="East"/>
    <s v="TEC-PH-10001760"/>
    <x v="2"/>
    <s v="Phones"/>
    <s v="Bose SoundLink Bluetooth Speaker"/>
    <n v="358.2"/>
    <x v="1"/>
    <n v="0.4"/>
    <x v="4520"/>
  </r>
  <r>
    <n v="5386"/>
    <s v="CA-2014-161410"/>
    <n v="2014"/>
    <d v="2014-06-27T00:00:00"/>
    <d v="2014-07-04T00:00:00"/>
    <s v="Standard Class"/>
    <x v="417"/>
    <s v="Chris Cortes"/>
    <s v="Consumer"/>
    <x v="0"/>
    <s v="Philadelphia"/>
    <s v="Pennsylvania"/>
    <n v="19143"/>
    <s v="East"/>
    <s v="TEC-PH-10000673"/>
    <x v="2"/>
    <s v="Phones"/>
    <s v="Plantronics Voyager Pro HD - Bluetooth Headset"/>
    <n v="545.91599999999994"/>
    <x v="9"/>
    <n v="0.4"/>
    <x v="4521"/>
  </r>
  <r>
    <n v="5387"/>
    <s v="CA-2014-152786"/>
    <n v="2014"/>
    <d v="2014-03-13T00:00:00"/>
    <d v="2014-03-18T00:00:00"/>
    <s v="Standard Class"/>
    <x v="315"/>
    <s v="Guy Armstrong"/>
    <s v="Consumer"/>
    <x v="0"/>
    <s v="Rogers"/>
    <s v="Arkansas"/>
    <n v="72756"/>
    <s v="South"/>
    <s v="OFF-BI-10000829"/>
    <x v="1"/>
    <s v="Binders"/>
    <s v="Avery Non-Stick Binders"/>
    <n v="40.410000000000004"/>
    <x v="6"/>
    <n v="0"/>
    <x v="4522"/>
  </r>
  <r>
    <n v="5388"/>
    <s v="CA-2014-164707"/>
    <n v="2014"/>
    <d v="2014-02-19T00:00:00"/>
    <d v="2014-02-22T00:00:00"/>
    <s v="Second Class"/>
    <x v="51"/>
    <s v="Cynthia Voltz"/>
    <s v="Corporate"/>
    <x v="0"/>
    <s v="Los Angeles"/>
    <s v="California"/>
    <n v="90045"/>
    <s v="West"/>
    <s v="TEC-PH-10001924"/>
    <x v="2"/>
    <s v="Phones"/>
    <s v="iHome FM Clock Radio with Lightning Dock"/>
    <n v="167.976"/>
    <x v="1"/>
    <n v="0.2"/>
    <x v="4523"/>
  </r>
  <r>
    <n v="5389"/>
    <s v="CA-2014-164707"/>
    <n v="2014"/>
    <d v="2014-02-19T00:00:00"/>
    <d v="2014-02-22T00:00:00"/>
    <s v="Second Class"/>
    <x v="51"/>
    <s v="Cynthia Voltz"/>
    <s v="Corporate"/>
    <x v="0"/>
    <s v="Los Angeles"/>
    <s v="California"/>
    <n v="90045"/>
    <s v="West"/>
    <s v="TEC-AC-10004864"/>
    <x v="2"/>
    <s v="Accessories"/>
    <s v="Memorex Micro Travel Drive 32 GB"/>
    <n v="109.53"/>
    <x v="1"/>
    <n v="0"/>
    <x v="4524"/>
  </r>
  <r>
    <n v="5390"/>
    <s v="CA-2014-164707"/>
    <n v="2014"/>
    <d v="2014-02-19T00:00:00"/>
    <d v="2014-02-22T00:00:00"/>
    <s v="Second Class"/>
    <x v="51"/>
    <s v="Cynthia Voltz"/>
    <s v="Corporate"/>
    <x v="0"/>
    <s v="Los Angeles"/>
    <s v="California"/>
    <n v="90045"/>
    <s v="West"/>
    <s v="OFF-LA-10004345"/>
    <x v="1"/>
    <s v="Labels"/>
    <s v="Avery 493"/>
    <n v="9.82"/>
    <x v="0"/>
    <n v="0"/>
    <x v="787"/>
  </r>
  <r>
    <n v="5391"/>
    <s v="CA-2014-163874"/>
    <n v="2014"/>
    <d v="2014-11-11T00:00:00"/>
    <d v="2014-11-13T00:00:00"/>
    <s v="Second Class"/>
    <x v="714"/>
    <s v="Nick Crebassa"/>
    <s v="Corporate"/>
    <x v="0"/>
    <s v="Seattle"/>
    <s v="Washington"/>
    <n v="98105"/>
    <s v="West"/>
    <s v="OFF-BI-10000088"/>
    <x v="1"/>
    <s v="Binders"/>
    <s v="GBC Imprintable Covers"/>
    <n v="26.352000000000004"/>
    <x v="1"/>
    <n v="0.2"/>
    <x v="4525"/>
  </r>
  <r>
    <n v="5392"/>
    <s v="US-2011-123183"/>
    <n v="2011"/>
    <d v="2011-11-19T00:00:00"/>
    <d v="2011-11-25T00:00:00"/>
    <s v="Standard Class"/>
    <x v="744"/>
    <s v="Georgia Rosenberg"/>
    <s v="Corporate"/>
    <x v="0"/>
    <s v="Wilmington"/>
    <s v="Delaware"/>
    <n v="19805"/>
    <s v="East"/>
    <s v="OFF-LA-10002787"/>
    <x v="1"/>
    <s v="Labels"/>
    <s v="Avery 480"/>
    <n v="22.5"/>
    <x v="5"/>
    <n v="0"/>
    <x v="4526"/>
  </r>
  <r>
    <n v="5393"/>
    <s v="US-2011-123183"/>
    <n v="2011"/>
    <d v="2011-11-19T00:00:00"/>
    <d v="2011-11-25T00:00:00"/>
    <s v="Standard Class"/>
    <x v="744"/>
    <s v="Georgia Rosenberg"/>
    <s v="Corporate"/>
    <x v="0"/>
    <s v="Wilmington"/>
    <s v="Delaware"/>
    <n v="19805"/>
    <s v="East"/>
    <s v="OFF-LA-10001569"/>
    <x v="1"/>
    <s v="Labels"/>
    <s v="Avery 499"/>
    <n v="9.9600000000000009"/>
    <x v="0"/>
    <n v="0"/>
    <x v="763"/>
  </r>
  <r>
    <n v="5394"/>
    <s v="US-2011-123183"/>
    <n v="2011"/>
    <d v="2011-11-19T00:00:00"/>
    <d v="2011-11-25T00:00:00"/>
    <s v="Standard Class"/>
    <x v="744"/>
    <s v="Georgia Rosenberg"/>
    <s v="Corporate"/>
    <x v="0"/>
    <s v="Wilmington"/>
    <s v="Delaware"/>
    <n v="19805"/>
    <s v="East"/>
    <s v="OFF-BI-10002429"/>
    <x v="1"/>
    <s v="Binders"/>
    <s v="Premier Elliptical Ring Binder, Black"/>
    <n v="213.08"/>
    <x v="3"/>
    <n v="0"/>
    <x v="4527"/>
  </r>
  <r>
    <n v="5395"/>
    <s v="US-2011-123183"/>
    <n v="2011"/>
    <d v="2011-11-19T00:00:00"/>
    <d v="2011-11-25T00:00:00"/>
    <s v="Standard Class"/>
    <x v="744"/>
    <s v="Georgia Rosenberg"/>
    <s v="Corporate"/>
    <x v="0"/>
    <s v="Wilmington"/>
    <s v="Delaware"/>
    <n v="19805"/>
    <s v="East"/>
    <s v="FUR-BO-10000362"/>
    <x v="0"/>
    <s v="Bookcases"/>
    <s v="Sauder Inglewood Library Bookcases"/>
    <n v="1025.8799999999999"/>
    <x v="5"/>
    <n v="0"/>
    <x v="4528"/>
  </r>
  <r>
    <n v="5396"/>
    <s v="CA-2011-104829"/>
    <n v="2011"/>
    <d v="2011-11-18T00:00:00"/>
    <d v="2011-11-21T00:00:00"/>
    <s v="Second Class"/>
    <x v="189"/>
    <s v="John Grady"/>
    <s v="Corporate"/>
    <x v="0"/>
    <s v="Provo"/>
    <s v="Utah"/>
    <n v="84604"/>
    <s v="West"/>
    <s v="OFF-PA-10003016"/>
    <x v="1"/>
    <s v="Paper"/>
    <s v="Adams &quot;While You Were Out&quot; Message Pads"/>
    <n v="21.98"/>
    <x v="3"/>
    <n v="0"/>
    <x v="4529"/>
  </r>
  <r>
    <n v="5397"/>
    <s v="US-2013-147340"/>
    <n v="2013"/>
    <d v="2013-09-25T00:00:00"/>
    <d v="2013-09-25T00:00:00"/>
    <s v="Same Day"/>
    <x v="494"/>
    <s v="Edward Becker"/>
    <s v="Corporate"/>
    <x v="0"/>
    <s v="San Francisco"/>
    <s v="California"/>
    <n v="94110"/>
    <s v="West"/>
    <s v="FUR-FU-10002501"/>
    <x v="0"/>
    <s v="Furnishings"/>
    <s v="Nu-Dell Executive Frame"/>
    <n v="63.2"/>
    <x v="2"/>
    <n v="0"/>
    <x v="2115"/>
  </r>
  <r>
    <n v="5398"/>
    <s v="CA-2013-145492"/>
    <n v="2013"/>
    <d v="2013-11-21T00:00:00"/>
    <d v="2013-11-28T00:00:00"/>
    <s v="Standard Class"/>
    <x v="204"/>
    <s v="Matt Connell"/>
    <s v="Corporate"/>
    <x v="0"/>
    <s v="Los Angeles"/>
    <s v="California"/>
    <n v="90004"/>
    <s v="West"/>
    <s v="OFF-AP-10003622"/>
    <x v="1"/>
    <s v="Appliances"/>
    <s v="Bravo II Megaboss 12-Amp Hard Body Upright, Replacement Belts, 2 Belts per Pack"/>
    <n v="39"/>
    <x v="13"/>
    <n v="0"/>
    <x v="4530"/>
  </r>
  <r>
    <n v="5399"/>
    <s v="CA-2013-163202"/>
    <n v="2013"/>
    <d v="2013-09-28T00:00:00"/>
    <d v="2013-10-03T00:00:00"/>
    <s v="Standard Class"/>
    <x v="312"/>
    <s v="Brian Moss"/>
    <s v="Corporate"/>
    <x v="0"/>
    <s v="Lancaster"/>
    <s v="Ohio"/>
    <n v="43130"/>
    <s v="East"/>
    <s v="OFF-BI-10002764"/>
    <x v="1"/>
    <s v="Binders"/>
    <s v="Recycled Pressboard Report Cover with Reinforced Top Hinge"/>
    <n v="2.907"/>
    <x v="1"/>
    <n v="0.7"/>
    <x v="4531"/>
  </r>
  <r>
    <n v="5400"/>
    <s v="CA-2013-117681"/>
    <n v="2013"/>
    <d v="2013-04-10T00:00:00"/>
    <d v="2013-04-15T00:00:00"/>
    <s v="Standard Class"/>
    <x v="520"/>
    <s v="Herbert Flentye"/>
    <s v="Consumer"/>
    <x v="0"/>
    <s v="Los Angeles"/>
    <s v="California"/>
    <n v="90004"/>
    <s v="West"/>
    <s v="FUR-BO-10001798"/>
    <x v="0"/>
    <s v="Bookcases"/>
    <s v="Bush Somerset Collection Bookcase"/>
    <n v="556.66499999999996"/>
    <x v="2"/>
    <n v="0.15"/>
    <x v="3504"/>
  </r>
  <r>
    <n v="5401"/>
    <s v="CA-2014-132262"/>
    <n v="2014"/>
    <d v="2014-09-22T00:00:00"/>
    <d v="2014-09-24T00:00:00"/>
    <s v="First Class"/>
    <x v="761"/>
    <s v="Muhammed Lee"/>
    <s v="Consumer"/>
    <x v="0"/>
    <s v="Seattle"/>
    <s v="Washington"/>
    <n v="98103"/>
    <s v="West"/>
    <s v="TEC-AC-10000158"/>
    <x v="2"/>
    <s v="Accessories"/>
    <s v="Sony 64GB Class 10 Micro SDHC R40 Memory Card"/>
    <n v="71.98"/>
    <x v="0"/>
    <n v="0"/>
    <x v="2439"/>
  </r>
  <r>
    <n v="5402"/>
    <s v="CA-2014-132262"/>
    <n v="2014"/>
    <d v="2014-09-22T00:00:00"/>
    <d v="2014-09-24T00:00:00"/>
    <s v="First Class"/>
    <x v="761"/>
    <s v="Muhammed Lee"/>
    <s v="Consumer"/>
    <x v="0"/>
    <s v="Seattle"/>
    <s v="Washington"/>
    <n v="98103"/>
    <s v="West"/>
    <s v="TEC-AC-10000303"/>
    <x v="2"/>
    <s v="Accessories"/>
    <s v="Logitech M510 Wireless Mouse"/>
    <n v="79.98"/>
    <x v="0"/>
    <n v="0"/>
    <x v="4532"/>
  </r>
  <r>
    <n v="5403"/>
    <s v="CA-2014-123043"/>
    <n v="2014"/>
    <d v="2014-08-25T00:00:00"/>
    <d v="2014-08-30T00:00:00"/>
    <s v="Standard Class"/>
    <x v="124"/>
    <s v="Alan Haines"/>
    <s v="Corporate"/>
    <x v="0"/>
    <s v="New York City"/>
    <s v="New York"/>
    <n v="10024"/>
    <s v="East"/>
    <s v="OFF-BI-10003910"/>
    <x v="1"/>
    <s v="Binders"/>
    <s v="DXL Angle-View Binders with Locking Rings by Samsill"/>
    <n v="24.672000000000001"/>
    <x v="4"/>
    <n v="0.2"/>
    <x v="4533"/>
  </r>
  <r>
    <n v="5404"/>
    <s v="CA-2014-123043"/>
    <n v="2014"/>
    <d v="2014-08-25T00:00:00"/>
    <d v="2014-08-30T00:00:00"/>
    <s v="Standard Class"/>
    <x v="124"/>
    <s v="Alan Haines"/>
    <s v="Corporate"/>
    <x v="0"/>
    <s v="New York City"/>
    <s v="New York"/>
    <n v="10024"/>
    <s v="East"/>
    <s v="OFF-BI-10000138"/>
    <x v="1"/>
    <s v="Binders"/>
    <s v="Acco Translucent Poly Ring Binders"/>
    <n v="3.7439999999999998"/>
    <x v="7"/>
    <n v="0.2"/>
    <x v="4534"/>
  </r>
  <r>
    <n v="5405"/>
    <s v="US-2013-143280"/>
    <n v="2013"/>
    <d v="2013-02-22T00:00:00"/>
    <d v="2013-02-26T00:00:00"/>
    <s v="Standard Class"/>
    <x v="356"/>
    <s v="Tracy Zic"/>
    <s v="Consumer"/>
    <x v="0"/>
    <s v="Los Angeles"/>
    <s v="California"/>
    <n v="90045"/>
    <s v="West"/>
    <s v="TEC-PH-10002398"/>
    <x v="2"/>
    <s v="Phones"/>
    <s v="AT&amp;T 1070 Corded Phone"/>
    <n v="445.96000000000004"/>
    <x v="2"/>
    <n v="0.2"/>
    <x v="576"/>
  </r>
  <r>
    <n v="5406"/>
    <s v="US-2013-143280"/>
    <n v="2013"/>
    <d v="2013-02-22T00:00:00"/>
    <d v="2013-02-26T00:00:00"/>
    <s v="Standard Class"/>
    <x v="356"/>
    <s v="Tracy Zic"/>
    <s v="Consumer"/>
    <x v="0"/>
    <s v="Los Angeles"/>
    <s v="California"/>
    <n v="90045"/>
    <s v="West"/>
    <s v="TEC-AC-10003399"/>
    <x v="2"/>
    <s v="Accessories"/>
    <s v="Memorex Mini Travel Drive 64 GB USB 2.0 Flash Drive"/>
    <n v="36.24"/>
    <x v="7"/>
    <n v="0"/>
    <x v="2914"/>
  </r>
  <r>
    <n v="5407"/>
    <s v="US-2013-143280"/>
    <n v="2013"/>
    <d v="2013-02-22T00:00:00"/>
    <d v="2013-02-26T00:00:00"/>
    <s v="Standard Class"/>
    <x v="356"/>
    <s v="Tracy Zic"/>
    <s v="Consumer"/>
    <x v="0"/>
    <s v="Los Angeles"/>
    <s v="California"/>
    <n v="90045"/>
    <s v="West"/>
    <s v="OFF-FA-10000992"/>
    <x v="1"/>
    <s v="Fasteners"/>
    <s v="Acco Clips to Go Binder Clips, 24 Clips in Two Sizes"/>
    <n v="10.649999999999999"/>
    <x v="1"/>
    <n v="0"/>
    <x v="1466"/>
  </r>
  <r>
    <n v="5408"/>
    <s v="CA-2014-108854"/>
    <n v="2014"/>
    <d v="2014-12-09T00:00:00"/>
    <d v="2014-12-15T00:00:00"/>
    <s v="Standard Class"/>
    <x v="664"/>
    <s v="Denise Monton"/>
    <s v="Corporate"/>
    <x v="0"/>
    <s v="San Francisco"/>
    <s v="California"/>
    <n v="94109"/>
    <s v="West"/>
    <s v="OFF-PA-10003022"/>
    <x v="1"/>
    <s v="Paper"/>
    <s v="Standard Line “While You Were Out” Hardbound Telephone Message Book"/>
    <n v="87.92"/>
    <x v="4"/>
    <n v="0"/>
    <x v="4535"/>
  </r>
  <r>
    <n v="5409"/>
    <s v="CA-2014-108854"/>
    <n v="2014"/>
    <d v="2014-12-09T00:00:00"/>
    <d v="2014-12-15T00:00:00"/>
    <s v="Standard Class"/>
    <x v="664"/>
    <s v="Denise Monton"/>
    <s v="Corporate"/>
    <x v="0"/>
    <s v="San Francisco"/>
    <s v="California"/>
    <n v="94109"/>
    <s v="West"/>
    <s v="OFF-BI-10002854"/>
    <x v="1"/>
    <s v="Binders"/>
    <s v="Performers Binder/Pad Holder, Black"/>
    <n v="22.424000000000003"/>
    <x v="7"/>
    <n v="0.2"/>
    <x v="4536"/>
  </r>
  <r>
    <n v="5410"/>
    <s v="CA-2014-108854"/>
    <n v="2014"/>
    <d v="2014-12-09T00:00:00"/>
    <d v="2014-12-15T00:00:00"/>
    <s v="Standard Class"/>
    <x v="664"/>
    <s v="Denise Monton"/>
    <s v="Corporate"/>
    <x v="0"/>
    <s v="San Francisco"/>
    <s v="California"/>
    <n v="94109"/>
    <s v="West"/>
    <s v="OFF-BI-10001670"/>
    <x v="1"/>
    <s v="Binders"/>
    <s v="Vinyl Sectional Post Binders"/>
    <n v="90.480000000000018"/>
    <x v="1"/>
    <n v="0.2"/>
    <x v="3951"/>
  </r>
  <r>
    <n v="5411"/>
    <s v="CA-2014-108854"/>
    <n v="2014"/>
    <d v="2014-12-09T00:00:00"/>
    <d v="2014-12-15T00:00:00"/>
    <s v="Standard Class"/>
    <x v="664"/>
    <s v="Denise Monton"/>
    <s v="Corporate"/>
    <x v="0"/>
    <s v="San Francisco"/>
    <s v="California"/>
    <n v="94109"/>
    <s v="West"/>
    <s v="OFF-ST-10001837"/>
    <x v="1"/>
    <s v="Storage"/>
    <s v="SAFCO Mobile Desk Side File, Wire Frame"/>
    <n v="42.76"/>
    <x v="7"/>
    <n v="0"/>
    <x v="4537"/>
  </r>
  <r>
    <n v="5412"/>
    <s v="CA-2014-166856"/>
    <n v="2014"/>
    <d v="2014-09-19T00:00:00"/>
    <d v="2014-09-23T00:00:00"/>
    <s v="Standard Class"/>
    <x v="700"/>
    <s v="Tony Sayre"/>
    <s v="Consumer"/>
    <x v="0"/>
    <s v="Clovis"/>
    <s v="New Mexico"/>
    <n v="88101"/>
    <s v="West"/>
    <s v="OFF-BI-10002012"/>
    <x v="1"/>
    <s v="Binders"/>
    <s v="Wilson Jones Easy Flow II Sheet Lifters"/>
    <n v="10.080000000000002"/>
    <x v="3"/>
    <n v="0.2"/>
    <x v="4538"/>
  </r>
  <r>
    <n v="5413"/>
    <s v="CA-2014-166856"/>
    <n v="2014"/>
    <d v="2014-09-19T00:00:00"/>
    <d v="2014-09-23T00:00:00"/>
    <s v="Standard Class"/>
    <x v="700"/>
    <s v="Tony Sayre"/>
    <s v="Consumer"/>
    <x v="0"/>
    <s v="Clovis"/>
    <s v="New Mexico"/>
    <n v="88101"/>
    <s v="West"/>
    <s v="TEC-AC-10004992"/>
    <x v="2"/>
    <s v="Accessories"/>
    <s v="Kingston Digital DataTraveler 64GB USB 2.0"/>
    <n v="101.34"/>
    <x v="1"/>
    <n v="0"/>
    <x v="4539"/>
  </r>
  <r>
    <n v="5414"/>
    <s v="CA-2013-153157"/>
    <n v="2013"/>
    <d v="2013-09-12T00:00:00"/>
    <d v="2013-09-15T00:00:00"/>
    <s v="First Class"/>
    <x v="577"/>
    <s v="Trudy Brown"/>
    <s v="Consumer"/>
    <x v="0"/>
    <s v="Wichita"/>
    <s v="Kansas"/>
    <n v="67212"/>
    <s v="Central"/>
    <s v="TEC-PH-10003171"/>
    <x v="2"/>
    <s v="Phones"/>
    <s v="Plantronics Encore H101 Dual Earpieces Headset"/>
    <n v="224.75"/>
    <x v="2"/>
    <n v="0"/>
    <x v="4540"/>
  </r>
  <r>
    <n v="5415"/>
    <s v="US-2014-125647"/>
    <n v="2014"/>
    <d v="2014-09-24T00:00:00"/>
    <d v="2014-09-29T00:00:00"/>
    <s v="Standard Class"/>
    <x v="48"/>
    <s v="Lena Cacioppo"/>
    <s v="Consumer"/>
    <x v="0"/>
    <s v="Chicago"/>
    <s v="Illinois"/>
    <n v="60653"/>
    <s v="Central"/>
    <s v="OFF-AP-10000390"/>
    <x v="1"/>
    <s v="Appliances"/>
    <s v="Euro Pro Shark Stick Mini Vacuum"/>
    <n v="73.175999999999974"/>
    <x v="5"/>
    <n v="0.8"/>
    <x v="4541"/>
  </r>
  <r>
    <n v="5416"/>
    <s v="US-2014-125647"/>
    <n v="2014"/>
    <d v="2014-09-24T00:00:00"/>
    <d v="2014-09-29T00:00:00"/>
    <s v="Standard Class"/>
    <x v="48"/>
    <s v="Lena Cacioppo"/>
    <s v="Consumer"/>
    <x v="0"/>
    <s v="Chicago"/>
    <s v="Illinois"/>
    <n v="60653"/>
    <s v="Central"/>
    <s v="OFF-PA-10004888"/>
    <x v="1"/>
    <s v="Paper"/>
    <s v="Xerox 217"/>
    <n v="20.736000000000004"/>
    <x v="4"/>
    <n v="0.2"/>
    <x v="570"/>
  </r>
  <r>
    <n v="5417"/>
    <s v="US-2014-125647"/>
    <n v="2014"/>
    <d v="2014-09-24T00:00:00"/>
    <d v="2014-09-29T00:00:00"/>
    <s v="Standard Class"/>
    <x v="48"/>
    <s v="Lena Cacioppo"/>
    <s v="Consumer"/>
    <x v="0"/>
    <s v="Chicago"/>
    <s v="Illinois"/>
    <n v="60653"/>
    <s v="Central"/>
    <s v="TEC-PH-10004188"/>
    <x v="2"/>
    <s v="Phones"/>
    <s v="OtterBox Commuter Series Case - Samsung Galaxy S4"/>
    <n v="39.984000000000002"/>
    <x v="0"/>
    <n v="0.2"/>
    <x v="4542"/>
  </r>
  <r>
    <n v="5418"/>
    <s v="CA-2011-132542"/>
    <n v="2011"/>
    <d v="2011-10-06T00:00:00"/>
    <d v="2011-10-08T00:00:00"/>
    <s v="Second Class"/>
    <x v="87"/>
    <s v="Alice McCarthy"/>
    <s v="Corporate"/>
    <x v="0"/>
    <s v="Omaha"/>
    <s v="Nebraska"/>
    <n v="68104"/>
    <s v="Central"/>
    <s v="OFF-BI-10004099"/>
    <x v="1"/>
    <s v="Binders"/>
    <s v="GBC VeloBinder Strips"/>
    <n v="15.36"/>
    <x v="0"/>
    <n v="0"/>
    <x v="4543"/>
  </r>
  <r>
    <n v="5419"/>
    <s v="CA-2012-110877"/>
    <n v="2012"/>
    <d v="2012-10-23T00:00:00"/>
    <d v="2012-10-26T00:00:00"/>
    <s v="First Class"/>
    <x v="555"/>
    <s v="Joe Elijah"/>
    <s v="Consumer"/>
    <x v="0"/>
    <s v="Houston"/>
    <s v="Texas"/>
    <n v="77041"/>
    <s v="Central"/>
    <s v="OFF-PA-10004621"/>
    <x v="1"/>
    <s v="Paper"/>
    <s v="Xerox 212"/>
    <n v="36.288000000000011"/>
    <x v="3"/>
    <n v="0.2"/>
    <x v="1683"/>
  </r>
  <r>
    <n v="5420"/>
    <s v="CA-2012-110877"/>
    <n v="2012"/>
    <d v="2012-10-23T00:00:00"/>
    <d v="2012-10-26T00:00:00"/>
    <s v="First Class"/>
    <x v="555"/>
    <s v="Joe Elijah"/>
    <s v="Consumer"/>
    <x v="0"/>
    <s v="Houston"/>
    <s v="Texas"/>
    <n v="77041"/>
    <s v="Central"/>
    <s v="TEC-PH-10002103"/>
    <x v="2"/>
    <s v="Phones"/>
    <s v="Jabra SPEAK 410"/>
    <n v="150.38399999999999"/>
    <x v="0"/>
    <n v="0.2"/>
    <x v="4544"/>
  </r>
  <r>
    <n v="5421"/>
    <s v="US-2013-151827"/>
    <n v="2013"/>
    <d v="2013-04-01T00:00:00"/>
    <d v="2013-04-03T00:00:00"/>
    <s v="Second Class"/>
    <x v="229"/>
    <s v="Carlos Soltero"/>
    <s v="Consumer"/>
    <x v="0"/>
    <s v="Philadelphia"/>
    <s v="Pennsylvania"/>
    <n v="19134"/>
    <s v="East"/>
    <s v="TEC-PH-10002789"/>
    <x v="2"/>
    <s v="Phones"/>
    <s v="LG Exalt"/>
    <n v="280.78200000000004"/>
    <x v="1"/>
    <n v="0.4"/>
    <x v="4545"/>
  </r>
  <r>
    <n v="5422"/>
    <s v="US-2013-151827"/>
    <n v="2013"/>
    <d v="2013-04-01T00:00:00"/>
    <d v="2013-04-03T00:00:00"/>
    <s v="Second Class"/>
    <x v="229"/>
    <s v="Carlos Soltero"/>
    <s v="Consumer"/>
    <x v="0"/>
    <s v="Philadelphia"/>
    <s v="Pennsylvania"/>
    <n v="19134"/>
    <s v="East"/>
    <s v="TEC-AC-10003289"/>
    <x v="2"/>
    <s v="Accessories"/>
    <s v="Anker Ultra-Slim Mini Bluetooth 3.0 Wireless Keyboard"/>
    <n v="31.983999999999998"/>
    <x v="0"/>
    <n v="0.2"/>
    <x v="4546"/>
  </r>
  <r>
    <n v="5423"/>
    <s v="US-2013-163258"/>
    <n v="2013"/>
    <d v="2013-12-30T00:00:00"/>
    <d v="2014-01-03T00:00:00"/>
    <s v="Standard Class"/>
    <x v="418"/>
    <s v="Phillip Flathmann"/>
    <s v="Consumer"/>
    <x v="0"/>
    <s v="Los Angeles"/>
    <s v="California"/>
    <n v="90045"/>
    <s v="West"/>
    <s v="OFF-BI-10000138"/>
    <x v="1"/>
    <s v="Binders"/>
    <s v="Acco Translucent Poly Ring Binders"/>
    <n v="11.231999999999999"/>
    <x v="1"/>
    <n v="0.2"/>
    <x v="4547"/>
  </r>
  <r>
    <n v="5424"/>
    <s v="CA-2014-103009"/>
    <n v="2014"/>
    <d v="2014-11-04T00:00:00"/>
    <d v="2014-11-06T00:00:00"/>
    <s v="Second Class"/>
    <x v="601"/>
    <s v="Patrick Jones"/>
    <s v="Corporate"/>
    <x v="0"/>
    <s v="Richmond"/>
    <s v="Kentucky"/>
    <n v="40475"/>
    <s v="South"/>
    <s v="OFF-PA-10001215"/>
    <x v="1"/>
    <s v="Paper"/>
    <s v="Xerox 1963"/>
    <n v="26.400000000000002"/>
    <x v="2"/>
    <n v="0"/>
    <x v="1698"/>
  </r>
  <r>
    <n v="5425"/>
    <s v="US-2014-120649"/>
    <n v="2014"/>
    <d v="2014-01-21T00:00:00"/>
    <d v="2014-01-27T00:00:00"/>
    <s v="Standard Class"/>
    <x v="223"/>
    <s v="Jeremy Farry"/>
    <s v="Consumer"/>
    <x v="0"/>
    <s v="Waterbury"/>
    <s v="Connecticut"/>
    <n v="6708"/>
    <s v="East"/>
    <s v="OFF-AR-10001545"/>
    <x v="1"/>
    <s v="Art"/>
    <s v="Newell 326"/>
    <n v="3.52"/>
    <x v="0"/>
    <n v="0"/>
    <x v="3192"/>
  </r>
  <r>
    <n v="5426"/>
    <s v="CA-2013-153598"/>
    <n v="2013"/>
    <d v="2013-12-04T00:00:00"/>
    <d v="2013-12-07T00:00:00"/>
    <s v="First Class"/>
    <x v="392"/>
    <s v="Neoma Murray"/>
    <s v="Consumer"/>
    <x v="0"/>
    <s v="Los Angeles"/>
    <s v="California"/>
    <n v="90045"/>
    <s v="West"/>
    <s v="TEC-AC-10003870"/>
    <x v="2"/>
    <s v="Accessories"/>
    <s v="Logitech Z-906 Speaker sys - home theater - 5.1-CH"/>
    <n v="1649.95"/>
    <x v="2"/>
    <n v="0"/>
    <x v="4548"/>
  </r>
  <r>
    <n v="5427"/>
    <s v="CA-2013-153598"/>
    <n v="2013"/>
    <d v="2013-12-04T00:00:00"/>
    <d v="2013-12-07T00:00:00"/>
    <s v="First Class"/>
    <x v="392"/>
    <s v="Neoma Murray"/>
    <s v="Consumer"/>
    <x v="0"/>
    <s v="Los Angeles"/>
    <s v="California"/>
    <n v="90045"/>
    <s v="West"/>
    <s v="FUR-FU-10001085"/>
    <x v="0"/>
    <s v="Furnishings"/>
    <s v="3M Polarizing Light Filter Sleeves"/>
    <n v="111.89999999999999"/>
    <x v="5"/>
    <n v="0"/>
    <x v="4549"/>
  </r>
  <r>
    <n v="5428"/>
    <s v="US-2013-108497"/>
    <n v="2013"/>
    <d v="2013-06-15T00:00:00"/>
    <d v="2013-06-15T00:00:00"/>
    <s v="Same Day"/>
    <x v="762"/>
    <s v="Marc Harrigan"/>
    <s v="Home Office"/>
    <x v="0"/>
    <s v="Los Angeles"/>
    <s v="California"/>
    <n v="90036"/>
    <s v="West"/>
    <s v="FUR-BO-10004218"/>
    <x v="0"/>
    <s v="Bookcases"/>
    <s v="Bush Heritage Pine Collection 5-Shelf Bookcase, Albany Pine Finish, *Special Order"/>
    <n v="599.16499999999996"/>
    <x v="2"/>
    <n v="0.15"/>
    <x v="4550"/>
  </r>
  <r>
    <n v="5429"/>
    <s v="CA-2013-113096"/>
    <n v="2013"/>
    <d v="2013-09-03T00:00:00"/>
    <d v="2013-09-05T00:00:00"/>
    <s v="First Class"/>
    <x v="449"/>
    <s v="Sam Zeldin"/>
    <s v="Home Office"/>
    <x v="0"/>
    <s v="San Francisco"/>
    <s v="California"/>
    <n v="94122"/>
    <s v="West"/>
    <s v="OFF-ST-10003455"/>
    <x v="1"/>
    <s v="Storage"/>
    <s v="Tenex File Box, Personal Filing Tote with Lid, Black"/>
    <n v="46.53"/>
    <x v="1"/>
    <n v="0"/>
    <x v="2223"/>
  </r>
  <r>
    <n v="5430"/>
    <s v="CA-2011-136861"/>
    <n v="2011"/>
    <d v="2011-09-05T00:00:00"/>
    <d v="2011-09-07T00:00:00"/>
    <s v="First Class"/>
    <x v="701"/>
    <s v="Patrick Ryan"/>
    <s v="Consumer"/>
    <x v="0"/>
    <s v="Saint Petersburg"/>
    <s v="Florida"/>
    <n v="33710"/>
    <s v="South"/>
    <s v="FUR-FU-10001967"/>
    <x v="0"/>
    <s v="Furnishings"/>
    <s v="Telescoping Adjustable Floor Lamp"/>
    <n v="31.983999999999998"/>
    <x v="0"/>
    <n v="0.2"/>
    <x v="1008"/>
  </r>
  <r>
    <n v="5431"/>
    <s v="CA-2014-117422"/>
    <n v="2014"/>
    <d v="2014-10-22T00:00:00"/>
    <d v="2014-10-26T00:00:00"/>
    <s v="Standard Class"/>
    <x v="763"/>
    <s v="Frank Carlisle"/>
    <s v="Home Office"/>
    <x v="0"/>
    <s v="Lakewood"/>
    <s v="Ohio"/>
    <n v="44107"/>
    <s v="East"/>
    <s v="OFF-AP-10000938"/>
    <x v="1"/>
    <s v="Appliances"/>
    <s v="Avanti 1.7 Cu. Ft. Refrigerator"/>
    <n v="161.56800000000001"/>
    <x v="0"/>
    <n v="0.2"/>
    <x v="4551"/>
  </r>
  <r>
    <n v="5432"/>
    <s v="CA-2014-117422"/>
    <n v="2014"/>
    <d v="2014-10-22T00:00:00"/>
    <d v="2014-10-26T00:00:00"/>
    <s v="Standard Class"/>
    <x v="763"/>
    <s v="Frank Carlisle"/>
    <s v="Home Office"/>
    <x v="0"/>
    <s v="Lakewood"/>
    <s v="Ohio"/>
    <n v="44107"/>
    <s v="East"/>
    <s v="OFF-PA-10002195"/>
    <x v="1"/>
    <s v="Paper"/>
    <s v="RSVP Cards &amp; Envelopes, Blank White, 8-1/2&quot; X 11&quot;, 24 Cards/25 Envelopes/Set"/>
    <n v="4.0640000000000001"/>
    <x v="7"/>
    <n v="0.2"/>
    <x v="4552"/>
  </r>
  <r>
    <n v="5433"/>
    <s v="CA-2014-117422"/>
    <n v="2014"/>
    <d v="2014-10-22T00:00:00"/>
    <d v="2014-10-26T00:00:00"/>
    <s v="Standard Class"/>
    <x v="763"/>
    <s v="Frank Carlisle"/>
    <s v="Home Office"/>
    <x v="0"/>
    <s v="Lakewood"/>
    <s v="Ohio"/>
    <n v="44107"/>
    <s v="East"/>
    <s v="OFF-BI-10002799"/>
    <x v="1"/>
    <s v="Binders"/>
    <s v="SlimView Poly Binder, 3/8&quot;"/>
    <n v="6.2160000000000002"/>
    <x v="4"/>
    <n v="0.7"/>
    <x v="4553"/>
  </r>
  <r>
    <n v="5434"/>
    <s v="CA-2014-129707"/>
    <n v="2014"/>
    <d v="2014-04-26T00:00:00"/>
    <d v="2014-04-30T00:00:00"/>
    <s v="Standard Class"/>
    <x v="405"/>
    <s v="Larry Hughes"/>
    <s v="Consumer"/>
    <x v="0"/>
    <s v="Chandler"/>
    <s v="Arizona"/>
    <n v="85224"/>
    <s v="West"/>
    <s v="OFF-AR-10000246"/>
    <x v="1"/>
    <s v="Art"/>
    <s v="Newell 318"/>
    <n v="8.895999999999999"/>
    <x v="4"/>
    <n v="0.2"/>
    <x v="4554"/>
  </r>
  <r>
    <n v="5435"/>
    <s v="CA-2012-160171"/>
    <n v="2012"/>
    <d v="2012-10-19T00:00:00"/>
    <d v="2012-10-24T00:00:00"/>
    <s v="Standard Class"/>
    <x v="84"/>
    <s v="Robert Marley"/>
    <s v="Home Office"/>
    <x v="0"/>
    <s v="Los Angeles"/>
    <s v="California"/>
    <n v="90008"/>
    <s v="West"/>
    <s v="OFF-AP-10000275"/>
    <x v="1"/>
    <s v="Appliances"/>
    <s v="Sanyo Counter Height Refrigerator with Crisper, 3.6 Cubic Foot, Stainless Steel/Black"/>
    <n v="1640.6999999999998"/>
    <x v="2"/>
    <n v="0"/>
    <x v="4555"/>
  </r>
  <r>
    <n v="5436"/>
    <s v="CA-2012-160171"/>
    <n v="2012"/>
    <d v="2012-10-19T00:00:00"/>
    <d v="2012-10-24T00:00:00"/>
    <s v="Standard Class"/>
    <x v="84"/>
    <s v="Robert Marley"/>
    <s v="Home Office"/>
    <x v="0"/>
    <s v="Los Angeles"/>
    <s v="California"/>
    <n v="90008"/>
    <s v="West"/>
    <s v="TEC-AC-10000892"/>
    <x v="2"/>
    <s v="Accessories"/>
    <s v="NETGEAR N750 Dual Band Wi-Fi Gigabit Router"/>
    <n v="270"/>
    <x v="1"/>
    <n v="0"/>
    <x v="4556"/>
  </r>
  <r>
    <n v="5437"/>
    <s v="CA-2011-103317"/>
    <n v="2011"/>
    <d v="2011-07-05T00:00:00"/>
    <d v="2011-07-08T00:00:00"/>
    <s v="First Class"/>
    <x v="760"/>
    <s v="Don Miller"/>
    <s v="Corporate"/>
    <x v="0"/>
    <s v="Palm Coast"/>
    <s v="Florida"/>
    <n v="32137"/>
    <s v="South"/>
    <s v="FUR-FU-10001591"/>
    <x v="0"/>
    <s v="Furnishings"/>
    <s v="Advantus Panel Wall Certificate Holder - 8.5x11"/>
    <n v="19.52"/>
    <x v="0"/>
    <n v="0.2"/>
    <x v="4557"/>
  </r>
  <r>
    <n v="5438"/>
    <s v="CA-2011-103317"/>
    <n v="2011"/>
    <d v="2011-07-05T00:00:00"/>
    <d v="2011-07-08T00:00:00"/>
    <s v="First Class"/>
    <x v="760"/>
    <s v="Don Miller"/>
    <s v="Corporate"/>
    <x v="0"/>
    <s v="Palm Coast"/>
    <s v="Florida"/>
    <n v="32137"/>
    <s v="South"/>
    <s v="OFF-BI-10001787"/>
    <x v="1"/>
    <s v="Binders"/>
    <s v="Wilson Jones Four-Pocket Poly Binders"/>
    <n v="9.8100000000000023"/>
    <x v="2"/>
    <n v="0.7"/>
    <x v="4558"/>
  </r>
  <r>
    <n v="5439"/>
    <s v="CA-2011-103317"/>
    <n v="2011"/>
    <d v="2011-07-05T00:00:00"/>
    <d v="2011-07-08T00:00:00"/>
    <s v="First Class"/>
    <x v="760"/>
    <s v="Don Miller"/>
    <s v="Corporate"/>
    <x v="0"/>
    <s v="Palm Coast"/>
    <s v="Florida"/>
    <n v="32137"/>
    <s v="South"/>
    <s v="FUR-FU-10003192"/>
    <x v="0"/>
    <s v="Furnishings"/>
    <s v="Luxo Adjustable Task Clamp Lamp"/>
    <n v="213.21600000000001"/>
    <x v="1"/>
    <n v="0.2"/>
    <x v="4559"/>
  </r>
  <r>
    <n v="5440"/>
    <s v="CA-2013-167115"/>
    <n v="2013"/>
    <d v="2013-04-05T00:00:00"/>
    <d v="2013-04-10T00:00:00"/>
    <s v="Standard Class"/>
    <x v="699"/>
    <s v="Evan Henry"/>
    <s v="Consumer"/>
    <x v="0"/>
    <s v="New York City"/>
    <s v="New York"/>
    <n v="10035"/>
    <s v="East"/>
    <s v="OFF-BI-10004600"/>
    <x v="1"/>
    <s v="Binders"/>
    <s v="Ibico Ibimaster 300 Manual Binding System"/>
    <n v="588.78399999999999"/>
    <x v="0"/>
    <n v="0.2"/>
    <x v="4560"/>
  </r>
  <r>
    <n v="5441"/>
    <s v="US-2014-153633"/>
    <n v="2014"/>
    <d v="2014-11-14T00:00:00"/>
    <d v="2014-11-19T00:00:00"/>
    <s v="Second Class"/>
    <x v="646"/>
    <s v="Toby Carlisle"/>
    <s v="Consumer"/>
    <x v="0"/>
    <s v="Jupiter"/>
    <s v="Florida"/>
    <n v="33458"/>
    <s v="South"/>
    <s v="OFF-AR-10002335"/>
    <x v="1"/>
    <s v="Art"/>
    <s v="DIXON Oriole Pencils"/>
    <n v="2.0640000000000001"/>
    <x v="7"/>
    <n v="0.2"/>
    <x v="4561"/>
  </r>
  <r>
    <n v="5442"/>
    <s v="CA-2014-155929"/>
    <n v="2014"/>
    <d v="2014-09-10T00:00:00"/>
    <d v="2014-09-14T00:00:00"/>
    <s v="Standard Class"/>
    <x v="482"/>
    <s v="Arianne Irving"/>
    <s v="Consumer"/>
    <x v="0"/>
    <s v="Glendale"/>
    <s v="Arizona"/>
    <n v="85301"/>
    <s v="West"/>
    <s v="OFF-PA-10000859"/>
    <x v="1"/>
    <s v="Paper"/>
    <s v="Unpadded Memo Slips"/>
    <n v="6.3680000000000003"/>
    <x v="0"/>
    <n v="0.2"/>
    <x v="4562"/>
  </r>
  <r>
    <n v="5443"/>
    <s v="CA-2012-148712"/>
    <n v="2012"/>
    <d v="2012-04-17T00:00:00"/>
    <d v="2012-04-23T00:00:00"/>
    <s v="Standard Class"/>
    <x v="341"/>
    <s v="Jessica Myrick"/>
    <s v="Consumer"/>
    <x v="0"/>
    <s v="New York City"/>
    <s v="New York"/>
    <n v="10035"/>
    <s v="East"/>
    <s v="TEC-AC-10003198"/>
    <x v="2"/>
    <s v="Accessories"/>
    <s v="Enermax Acrylux Wireless Keyboard"/>
    <n v="99.6"/>
    <x v="7"/>
    <n v="0"/>
    <x v="954"/>
  </r>
  <r>
    <n v="5444"/>
    <s v="CA-2012-148712"/>
    <n v="2012"/>
    <d v="2012-04-17T00:00:00"/>
    <d v="2012-04-23T00:00:00"/>
    <s v="Standard Class"/>
    <x v="341"/>
    <s v="Jessica Myrick"/>
    <s v="Consumer"/>
    <x v="0"/>
    <s v="New York City"/>
    <s v="New York"/>
    <n v="10035"/>
    <s v="East"/>
    <s v="OFF-BI-10001900"/>
    <x v="1"/>
    <s v="Binders"/>
    <s v="DXL Angle-View Binders with Locking Rings, Black"/>
    <n v="62.296000000000006"/>
    <x v="11"/>
    <n v="0.2"/>
    <x v="4563"/>
  </r>
  <r>
    <n v="5445"/>
    <s v="CA-2012-148712"/>
    <n v="2012"/>
    <d v="2012-04-17T00:00:00"/>
    <d v="2012-04-23T00:00:00"/>
    <s v="Standard Class"/>
    <x v="341"/>
    <s v="Jessica Myrick"/>
    <s v="Consumer"/>
    <x v="0"/>
    <s v="New York City"/>
    <s v="New York"/>
    <n v="10035"/>
    <s v="East"/>
    <s v="OFF-AR-10000614"/>
    <x v="1"/>
    <s v="Art"/>
    <s v="Barrel Sharpener"/>
    <n v="10.709999999999999"/>
    <x v="1"/>
    <n v="0"/>
    <x v="4564"/>
  </r>
  <r>
    <n v="5446"/>
    <s v="CA-2013-128307"/>
    <n v="2013"/>
    <d v="2013-07-26T00:00:00"/>
    <d v="2013-07-30T00:00:00"/>
    <s v="Standard Class"/>
    <x v="336"/>
    <s v="Bill Eplett"/>
    <s v="Home Office"/>
    <x v="0"/>
    <s v="Houston"/>
    <s v="Texas"/>
    <n v="77041"/>
    <s v="Central"/>
    <s v="OFF-EN-10003040"/>
    <x v="1"/>
    <s v="Envelopes"/>
    <s v="Quality Park Security Envelopes"/>
    <n v="20.936000000000003"/>
    <x v="7"/>
    <n v="0.2"/>
    <x v="4565"/>
  </r>
  <r>
    <n v="5447"/>
    <s v="US-2013-127425"/>
    <n v="2013"/>
    <d v="2013-08-27T00:00:00"/>
    <d v="2013-09-01T00:00:00"/>
    <s v="Standard Class"/>
    <x v="112"/>
    <s v="Dan Reichenbach"/>
    <s v="Corporate"/>
    <x v="0"/>
    <s v="New York City"/>
    <s v="New York"/>
    <n v="10035"/>
    <s v="East"/>
    <s v="TEC-PH-10003442"/>
    <x v="2"/>
    <s v="Phones"/>
    <s v="Samsung Replacement EH64AVFWE Premium Headset"/>
    <n v="33"/>
    <x v="5"/>
    <n v="0"/>
    <x v="4566"/>
  </r>
  <r>
    <n v="5448"/>
    <s v="US-2013-127425"/>
    <n v="2013"/>
    <d v="2013-08-27T00:00:00"/>
    <d v="2013-09-01T00:00:00"/>
    <s v="Standard Class"/>
    <x v="112"/>
    <s v="Dan Reichenbach"/>
    <s v="Corporate"/>
    <x v="0"/>
    <s v="New York City"/>
    <s v="New York"/>
    <n v="10035"/>
    <s v="East"/>
    <s v="TEC-AC-10002800"/>
    <x v="2"/>
    <s v="Accessories"/>
    <s v="Plantronics Audio 478 Stereo USB Headset"/>
    <n v="249.95000000000002"/>
    <x v="2"/>
    <n v="0"/>
    <x v="4567"/>
  </r>
  <r>
    <n v="5449"/>
    <s v="US-2011-119081"/>
    <n v="2011"/>
    <d v="2011-09-12T00:00:00"/>
    <d v="2011-09-19T00:00:00"/>
    <s v="Standard Class"/>
    <x v="638"/>
    <s v="Tom Ashbrook"/>
    <s v="Home Office"/>
    <x v="0"/>
    <s v="Olathe"/>
    <s v="Kansas"/>
    <n v="66062"/>
    <s v="Central"/>
    <s v="OFF-SU-10000157"/>
    <x v="1"/>
    <s v="Supplies"/>
    <s v="Compact Automatic Electric Letter Opener"/>
    <n v="357.93"/>
    <x v="1"/>
    <n v="0"/>
    <x v="4568"/>
  </r>
  <r>
    <n v="5450"/>
    <s v="US-2011-119081"/>
    <n v="2011"/>
    <d v="2011-09-12T00:00:00"/>
    <d v="2011-09-19T00:00:00"/>
    <s v="Standard Class"/>
    <x v="638"/>
    <s v="Tom Ashbrook"/>
    <s v="Home Office"/>
    <x v="0"/>
    <s v="Olathe"/>
    <s v="Kansas"/>
    <n v="66062"/>
    <s v="Central"/>
    <s v="TEC-AC-10001542"/>
    <x v="2"/>
    <s v="Accessories"/>
    <s v="SanDisk Cruzer 16 GB USB Flash Drive"/>
    <n v="57.400000000000006"/>
    <x v="2"/>
    <n v="0"/>
    <x v="4569"/>
  </r>
  <r>
    <n v="5451"/>
    <s v="US-2011-119081"/>
    <n v="2011"/>
    <d v="2011-09-12T00:00:00"/>
    <d v="2011-09-19T00:00:00"/>
    <s v="Standard Class"/>
    <x v="638"/>
    <s v="Tom Ashbrook"/>
    <s v="Home Office"/>
    <x v="0"/>
    <s v="Olathe"/>
    <s v="Kansas"/>
    <n v="66062"/>
    <s v="Central"/>
    <s v="OFF-BI-10004519"/>
    <x v="1"/>
    <s v="Binders"/>
    <s v="GBC DocuBind P100 Manual Binding Machine"/>
    <n v="331.96"/>
    <x v="0"/>
    <n v="0"/>
    <x v="4570"/>
  </r>
  <r>
    <n v="5452"/>
    <s v="US-2011-119081"/>
    <n v="2011"/>
    <d v="2011-09-12T00:00:00"/>
    <d v="2011-09-19T00:00:00"/>
    <s v="Standard Class"/>
    <x v="638"/>
    <s v="Tom Ashbrook"/>
    <s v="Home Office"/>
    <x v="0"/>
    <s v="Olathe"/>
    <s v="Kansas"/>
    <n v="66062"/>
    <s v="Central"/>
    <s v="FUR-FU-10003464"/>
    <x v="0"/>
    <s v="Furnishings"/>
    <s v="Seth Thomas 8 1/2&quot; Cubicle Clock"/>
    <n v="40.56"/>
    <x v="0"/>
    <n v="0"/>
    <x v="4571"/>
  </r>
  <r>
    <n v="5453"/>
    <s v="CA-2013-140613"/>
    <n v="2013"/>
    <d v="2013-07-23T00:00:00"/>
    <d v="2013-07-30T00:00:00"/>
    <s v="Standard Class"/>
    <x v="607"/>
    <s v="Kristina Nunn"/>
    <s v="Home Office"/>
    <x v="0"/>
    <s v="Sparks"/>
    <s v="Nevada"/>
    <n v="89431"/>
    <s v="West"/>
    <s v="OFF-SU-10004261"/>
    <x v="1"/>
    <s v="Supplies"/>
    <s v="Fiskars 8&quot; Scissors, 2/Pack"/>
    <n v="86.199999999999989"/>
    <x v="2"/>
    <n v="0"/>
    <x v="4572"/>
  </r>
  <r>
    <n v="5454"/>
    <s v="US-2014-108700"/>
    <n v="2014"/>
    <d v="2014-05-20T00:00:00"/>
    <d v="2014-05-24T00:00:00"/>
    <s v="Standard Class"/>
    <x v="601"/>
    <s v="Patrick Jones"/>
    <s v="Corporate"/>
    <x v="0"/>
    <s v="Rockford"/>
    <s v="Illinois"/>
    <n v="61107"/>
    <s v="Central"/>
    <s v="OFF-PA-10004733"/>
    <x v="1"/>
    <s v="Paper"/>
    <s v="Things To Do Today Spiral Book"/>
    <n v="38.016000000000005"/>
    <x v="5"/>
    <n v="0.2"/>
    <x v="4573"/>
  </r>
  <r>
    <n v="5455"/>
    <s v="CA-2014-160962"/>
    <n v="2014"/>
    <d v="2014-04-29T00:00:00"/>
    <d v="2014-05-03T00:00:00"/>
    <s v="Standard Class"/>
    <x v="204"/>
    <s v="Matt Connell"/>
    <s v="Corporate"/>
    <x v="0"/>
    <s v="Philadelphia"/>
    <s v="Pennsylvania"/>
    <n v="19143"/>
    <s v="East"/>
    <s v="OFF-ST-10001325"/>
    <x v="1"/>
    <s v="Storage"/>
    <s v="Sterilite Officeware Hinged File Box"/>
    <n v="8.3840000000000003"/>
    <x v="7"/>
    <n v="0.2"/>
    <x v="4574"/>
  </r>
  <r>
    <n v="5456"/>
    <s v="CA-2014-160962"/>
    <n v="2014"/>
    <d v="2014-04-29T00:00:00"/>
    <d v="2014-05-03T00:00:00"/>
    <s v="Standard Class"/>
    <x v="204"/>
    <s v="Matt Connell"/>
    <s v="Corporate"/>
    <x v="0"/>
    <s v="Philadelphia"/>
    <s v="Pennsylvania"/>
    <n v="19143"/>
    <s v="East"/>
    <s v="OFF-AR-10003056"/>
    <x v="1"/>
    <s v="Art"/>
    <s v="Newell 341"/>
    <n v="6.8480000000000008"/>
    <x v="0"/>
    <n v="0.2"/>
    <x v="4575"/>
  </r>
  <r>
    <n v="5457"/>
    <s v="CA-2014-130631"/>
    <n v="2014"/>
    <d v="2014-12-30T00:00:00"/>
    <d v="2015-01-03T00:00:00"/>
    <s v="Standard Class"/>
    <x v="94"/>
    <s v="Bruce Stewart"/>
    <s v="Consumer"/>
    <x v="0"/>
    <s v="Edmonds"/>
    <s v="Washington"/>
    <n v="98026"/>
    <s v="West"/>
    <s v="OFF-FA-10000089"/>
    <x v="1"/>
    <s v="Fasteners"/>
    <s v="Acco Glide Clips"/>
    <n v="19.600000000000001"/>
    <x v="2"/>
    <n v="0"/>
    <x v="4576"/>
  </r>
  <r>
    <n v="5458"/>
    <s v="CA-2014-130631"/>
    <n v="2014"/>
    <d v="2014-12-30T00:00:00"/>
    <d v="2015-01-03T00:00:00"/>
    <s v="Standard Class"/>
    <x v="94"/>
    <s v="Bruce Stewart"/>
    <s v="Consumer"/>
    <x v="0"/>
    <s v="Edmonds"/>
    <s v="Washington"/>
    <n v="98026"/>
    <s v="West"/>
    <s v="FUR-FU-10004093"/>
    <x v="0"/>
    <s v="Furnishings"/>
    <s v="Hand-Finished Solid Wood Document Frame"/>
    <n v="68.459999999999994"/>
    <x v="0"/>
    <n v="0"/>
    <x v="4577"/>
  </r>
  <r>
    <n v="5459"/>
    <s v="CA-2014-116680"/>
    <n v="2014"/>
    <d v="2014-09-05T00:00:00"/>
    <d v="2014-09-07T00:00:00"/>
    <s v="Second Class"/>
    <x v="7"/>
    <s v="Pete Kriz"/>
    <s v="Consumer"/>
    <x v="0"/>
    <s v="San Francisco"/>
    <s v="California"/>
    <n v="94122"/>
    <s v="West"/>
    <s v="OFF-BI-10004022"/>
    <x v="1"/>
    <s v="Binders"/>
    <s v="Acco Suede Grain Vinyl Round Ring Binder"/>
    <n v="13.343999999999998"/>
    <x v="5"/>
    <n v="0.2"/>
    <x v="2168"/>
  </r>
  <r>
    <n v="5460"/>
    <s v="CA-2014-116680"/>
    <n v="2014"/>
    <d v="2014-09-05T00:00:00"/>
    <d v="2014-09-07T00:00:00"/>
    <s v="Second Class"/>
    <x v="7"/>
    <s v="Pete Kriz"/>
    <s v="Consumer"/>
    <x v="0"/>
    <s v="San Francisco"/>
    <s v="California"/>
    <n v="94122"/>
    <s v="West"/>
    <s v="FUR-TA-10001771"/>
    <x v="0"/>
    <s v="Tables"/>
    <s v="Bush Cubix Conference Tables, Fully Assembled"/>
    <n v="1478.2719999999999"/>
    <x v="8"/>
    <n v="0.2"/>
    <x v="4578"/>
  </r>
  <r>
    <n v="5461"/>
    <s v="US-2011-107405"/>
    <n v="2011"/>
    <d v="2011-03-21T00:00:00"/>
    <d v="2011-03-25T00:00:00"/>
    <s v="Standard Class"/>
    <x v="131"/>
    <s v="Thomas Seio"/>
    <s v="Corporate"/>
    <x v="0"/>
    <s v="Asheville"/>
    <s v="North Carolina"/>
    <n v="28806"/>
    <s v="South"/>
    <s v="OFF-ST-10002301"/>
    <x v="1"/>
    <s v="Storage"/>
    <s v="Tennsco Commercial Shelving"/>
    <n v="16.272000000000002"/>
    <x v="7"/>
    <n v="0.2"/>
    <x v="4579"/>
  </r>
  <r>
    <n v="5462"/>
    <s v="CA-2014-101574"/>
    <n v="2014"/>
    <d v="2014-09-29T00:00:00"/>
    <d v="2014-10-05T00:00:00"/>
    <s v="Standard Class"/>
    <x v="232"/>
    <s v="Bruce Degenhardt"/>
    <s v="Consumer"/>
    <x v="0"/>
    <s v="Los Angeles"/>
    <s v="California"/>
    <n v="90032"/>
    <s v="West"/>
    <s v="FUR-FU-10001706"/>
    <x v="0"/>
    <s v="Furnishings"/>
    <s v="Longer-Life Soft White Bulbs"/>
    <n v="9.24"/>
    <x v="1"/>
    <n v="0"/>
    <x v="3650"/>
  </r>
  <r>
    <n v="5463"/>
    <s v="CA-2011-146591"/>
    <n v="2011"/>
    <d v="2011-01-20T00:00:00"/>
    <d v="2011-01-21T00:00:00"/>
    <s v="First Class"/>
    <x v="358"/>
    <s v="Toby Swindell"/>
    <s v="Consumer"/>
    <x v="0"/>
    <s v="Scottsdale"/>
    <s v="Arizona"/>
    <n v="85254"/>
    <s v="West"/>
    <s v="OFF-BI-10003676"/>
    <x v="1"/>
    <s v="Binders"/>
    <s v="GBC Standard Recycled Report Covers, Clear Plastic Sheets"/>
    <n v="32.340000000000003"/>
    <x v="12"/>
    <n v="0.7"/>
    <x v="4580"/>
  </r>
  <r>
    <n v="5464"/>
    <s v="CA-2011-146591"/>
    <n v="2011"/>
    <d v="2011-01-20T00:00:00"/>
    <d v="2011-01-21T00:00:00"/>
    <s v="First Class"/>
    <x v="358"/>
    <s v="Toby Swindell"/>
    <s v="Consumer"/>
    <x v="0"/>
    <s v="Scottsdale"/>
    <s v="Arizona"/>
    <n v="85254"/>
    <s v="West"/>
    <s v="OFF-PA-10000659"/>
    <x v="1"/>
    <s v="Paper"/>
    <s v="TOPS Carbonless Receipt Book, Four 2-3/4 x 7-1/4 Money Receipts per Page"/>
    <n v="56.064"/>
    <x v="4"/>
    <n v="0.2"/>
    <x v="4581"/>
  </r>
  <r>
    <n v="5465"/>
    <s v="CA-2011-146591"/>
    <n v="2011"/>
    <d v="2011-01-20T00:00:00"/>
    <d v="2011-01-21T00:00:00"/>
    <s v="First Class"/>
    <x v="358"/>
    <s v="Toby Swindell"/>
    <s v="Consumer"/>
    <x v="0"/>
    <s v="Scottsdale"/>
    <s v="Arizona"/>
    <n v="85254"/>
    <s v="West"/>
    <s v="OFF-EN-10002504"/>
    <x v="1"/>
    <s v="Envelopes"/>
    <s v="Tyvek  Top-Opening Peel &amp; Seel Envelopes, Plain White"/>
    <n v="108.72"/>
    <x v="2"/>
    <n v="0.2"/>
    <x v="2960"/>
  </r>
  <r>
    <n v="5466"/>
    <s v="CA-2011-146591"/>
    <n v="2011"/>
    <d v="2011-01-20T00:00:00"/>
    <d v="2011-01-21T00:00:00"/>
    <s v="First Class"/>
    <x v="358"/>
    <s v="Toby Swindell"/>
    <s v="Consumer"/>
    <x v="0"/>
    <s v="Scottsdale"/>
    <s v="Arizona"/>
    <n v="85254"/>
    <s v="West"/>
    <s v="FUR-BO-10001972"/>
    <x v="0"/>
    <s v="Bookcases"/>
    <s v="O'Sullivan 4-Shelf Bookcase in Odessa Pine"/>
    <n v="181.47000000000003"/>
    <x v="2"/>
    <n v="0.7"/>
    <x v="4582"/>
  </r>
  <r>
    <n v="5467"/>
    <s v="CA-2011-107706"/>
    <n v="2011"/>
    <d v="2011-02-15T00:00:00"/>
    <d v="2011-02-20T00:00:00"/>
    <s v="Second Class"/>
    <x v="461"/>
    <s v="Shui Tom"/>
    <s v="Consumer"/>
    <x v="0"/>
    <s v="Houston"/>
    <s v="Texas"/>
    <n v="77095"/>
    <s v="Central"/>
    <s v="OFF-PA-10000466"/>
    <x v="1"/>
    <s v="Paper"/>
    <s v="Memo Book, 100 Message Capacity, 5 3/8” x 11”"/>
    <n v="16.176000000000002"/>
    <x v="1"/>
    <n v="0.2"/>
    <x v="4583"/>
  </r>
  <r>
    <n v="5468"/>
    <s v="CA-2013-122448"/>
    <n v="2013"/>
    <d v="2013-06-10T00:00:00"/>
    <d v="2013-06-15T00:00:00"/>
    <s v="Standard Class"/>
    <x v="203"/>
    <s v="Dean Braden"/>
    <s v="Consumer"/>
    <x v="0"/>
    <s v="San Francisco"/>
    <s v="California"/>
    <n v="94109"/>
    <s v="West"/>
    <s v="FUR-CH-10002774"/>
    <x v="0"/>
    <s v="Chairs"/>
    <s v="Global Deluxe Stacking Chair, Gray"/>
    <n v="122.352"/>
    <x v="1"/>
    <n v="0.2"/>
    <x v="2063"/>
  </r>
  <r>
    <n v="5469"/>
    <s v="CA-2011-132451"/>
    <n v="2011"/>
    <d v="2011-09-26T00:00:00"/>
    <d v="2011-09-27T00:00:00"/>
    <s v="First Class"/>
    <x v="580"/>
    <s v="Karen Ferguson"/>
    <s v="Home Office"/>
    <x v="0"/>
    <s v="San Diego"/>
    <s v="California"/>
    <n v="92105"/>
    <s v="West"/>
    <s v="FUR-CH-10000454"/>
    <x v="0"/>
    <s v="Chairs"/>
    <s v="Hon Deluxe Fabric Upholstered Stacking Chairs, Rounded Back"/>
    <n v="585.55200000000002"/>
    <x v="1"/>
    <n v="0.2"/>
    <x v="2467"/>
  </r>
  <r>
    <n v="5470"/>
    <s v="CA-2011-132451"/>
    <n v="2011"/>
    <d v="2011-09-26T00:00:00"/>
    <d v="2011-09-27T00:00:00"/>
    <s v="First Class"/>
    <x v="580"/>
    <s v="Karen Ferguson"/>
    <s v="Home Office"/>
    <x v="0"/>
    <s v="San Diego"/>
    <s v="California"/>
    <n v="92105"/>
    <s v="West"/>
    <s v="OFF-PA-10004888"/>
    <x v="1"/>
    <s v="Paper"/>
    <s v="Xerox 217"/>
    <n v="19.440000000000001"/>
    <x v="1"/>
    <n v="0"/>
    <x v="551"/>
  </r>
  <r>
    <n v="5471"/>
    <s v="CA-2013-158547"/>
    <n v="2013"/>
    <d v="2013-05-31T00:00:00"/>
    <d v="2013-06-05T00:00:00"/>
    <s v="Standard Class"/>
    <x v="594"/>
    <s v="Justin MacKendrick"/>
    <s v="Consumer"/>
    <x v="0"/>
    <s v="Hamilton"/>
    <s v="Ohio"/>
    <n v="45011"/>
    <s v="East"/>
    <s v="OFF-AP-10003842"/>
    <x v="1"/>
    <s v="Appliances"/>
    <s v="Euro-Pro Shark Turbo Vacuum"/>
    <n v="123.92000000000002"/>
    <x v="2"/>
    <n v="0.2"/>
    <x v="4584"/>
  </r>
  <r>
    <n v="5472"/>
    <s v="CA-2014-116946"/>
    <n v="2014"/>
    <d v="2014-12-20T00:00:00"/>
    <d v="2014-12-24T00:00:00"/>
    <s v="Standard Class"/>
    <x v="700"/>
    <s v="Tony Sayre"/>
    <s v="Consumer"/>
    <x v="0"/>
    <s v="Parker"/>
    <s v="Colorado"/>
    <n v="80134"/>
    <s v="West"/>
    <s v="FUR-FU-10000320"/>
    <x v="0"/>
    <s v="Furnishings"/>
    <s v="OIC Stacking Trays"/>
    <n v="13.360000000000001"/>
    <x v="2"/>
    <n v="0.2"/>
    <x v="4585"/>
  </r>
  <r>
    <n v="5473"/>
    <s v="CA-2014-116946"/>
    <n v="2014"/>
    <d v="2014-12-20T00:00:00"/>
    <d v="2014-12-24T00:00:00"/>
    <s v="Standard Class"/>
    <x v="700"/>
    <s v="Tony Sayre"/>
    <s v="Consumer"/>
    <x v="0"/>
    <s v="Parker"/>
    <s v="Colorado"/>
    <n v="80134"/>
    <s v="West"/>
    <s v="OFF-ST-10002554"/>
    <x v="1"/>
    <s v="Storage"/>
    <s v="Tennsco Industrial Shelving"/>
    <n v="78.256"/>
    <x v="0"/>
    <n v="0.2"/>
    <x v="1712"/>
  </r>
  <r>
    <n v="5474"/>
    <s v="CA-2014-116946"/>
    <n v="2014"/>
    <d v="2014-12-20T00:00:00"/>
    <d v="2014-12-24T00:00:00"/>
    <s v="Standard Class"/>
    <x v="700"/>
    <s v="Tony Sayre"/>
    <s v="Consumer"/>
    <x v="0"/>
    <s v="Parker"/>
    <s v="Colorado"/>
    <n v="80134"/>
    <s v="West"/>
    <s v="FUR-BO-10000468"/>
    <x v="0"/>
    <s v="Bookcases"/>
    <s v="O'Sullivan 2-Shelf Heavy-Duty Bookcases"/>
    <n v="102.01800000000001"/>
    <x v="3"/>
    <n v="0.7"/>
    <x v="4586"/>
  </r>
  <r>
    <n v="5475"/>
    <s v="CA-2014-121741"/>
    <n v="2014"/>
    <d v="2014-12-27T00:00:00"/>
    <d v="2014-12-27T00:00:00"/>
    <s v="Same Day"/>
    <x v="289"/>
    <s v="Yoseph Carroll"/>
    <s v="Corporate"/>
    <x v="0"/>
    <s v="Fremont"/>
    <s v="Nebraska"/>
    <n v="68025"/>
    <s v="Central"/>
    <s v="OFF-ST-10004459"/>
    <x v="1"/>
    <s v="Storage"/>
    <s v="Tennsco Single-Tier Lockers"/>
    <n v="750.68"/>
    <x v="0"/>
    <n v="0"/>
    <x v="4587"/>
  </r>
  <r>
    <n v="5476"/>
    <s v="CA-2014-169691"/>
    <n v="2014"/>
    <d v="2014-06-16T00:00:00"/>
    <d v="2014-06-19T00:00:00"/>
    <s v="First Class"/>
    <x v="656"/>
    <s v="Dean percer"/>
    <s v="Home Office"/>
    <x v="0"/>
    <s v="Maple Grove"/>
    <s v="Minnesota"/>
    <n v="55369"/>
    <s v="Central"/>
    <s v="OFF-LA-10002312"/>
    <x v="1"/>
    <s v="Labels"/>
    <s v="Avery 490"/>
    <n v="44.400000000000006"/>
    <x v="1"/>
    <n v="0"/>
    <x v="1986"/>
  </r>
  <r>
    <n v="5477"/>
    <s v="CA-2014-169691"/>
    <n v="2014"/>
    <d v="2014-06-16T00:00:00"/>
    <d v="2014-06-19T00:00:00"/>
    <s v="First Class"/>
    <x v="656"/>
    <s v="Dean percer"/>
    <s v="Home Office"/>
    <x v="0"/>
    <s v="Maple Grove"/>
    <s v="Minnesota"/>
    <n v="55369"/>
    <s v="Central"/>
    <s v="OFF-ST-10001291"/>
    <x v="1"/>
    <s v="Storage"/>
    <s v="Tenex Personal Self-Stacking Standard File Box, Black/Gray"/>
    <n v="84.55"/>
    <x v="2"/>
    <n v="0"/>
    <x v="4588"/>
  </r>
  <r>
    <n v="5478"/>
    <s v="CA-2014-169691"/>
    <n v="2014"/>
    <d v="2014-06-16T00:00:00"/>
    <d v="2014-06-19T00:00:00"/>
    <s v="First Class"/>
    <x v="656"/>
    <s v="Dean percer"/>
    <s v="Home Office"/>
    <x v="0"/>
    <s v="Maple Grove"/>
    <s v="Minnesota"/>
    <n v="55369"/>
    <s v="Central"/>
    <s v="OFF-PA-10003022"/>
    <x v="1"/>
    <s v="Paper"/>
    <s v="Xerox 1992"/>
    <n v="17.940000000000001"/>
    <x v="1"/>
    <n v="0"/>
    <x v="1544"/>
  </r>
  <r>
    <n v="5479"/>
    <s v="CA-2013-121356"/>
    <n v="2013"/>
    <d v="2013-11-21T00:00:00"/>
    <d v="2013-11-25T00:00:00"/>
    <s v="Standard Class"/>
    <x v="81"/>
    <s v="Shirley Jackson"/>
    <s v="Consumer"/>
    <x v="0"/>
    <s v="Newark"/>
    <s v="Delaware"/>
    <n v="19711"/>
    <s v="East"/>
    <s v="OFF-BI-10002133"/>
    <x v="1"/>
    <s v="Binders"/>
    <s v="Wilson Jones Elliptical Ring 3 1/2&quot; Capacity Binders, 800 sheets"/>
    <n v="128.39999999999998"/>
    <x v="1"/>
    <n v="0"/>
    <x v="4589"/>
  </r>
  <r>
    <n v="5480"/>
    <s v="CA-2011-101770"/>
    <n v="2011"/>
    <d v="2011-03-31T00:00:00"/>
    <d v="2011-04-04T00:00:00"/>
    <s v="Standard Class"/>
    <x v="208"/>
    <s v="Karen Bern"/>
    <s v="Corporate"/>
    <x v="0"/>
    <s v="Miami"/>
    <s v="Florida"/>
    <n v="33180"/>
    <s v="South"/>
    <s v="OFF-BI-10001097"/>
    <x v="1"/>
    <s v="Binders"/>
    <s v="Avery Hole Reinforcements"/>
    <n v="1.8690000000000004"/>
    <x v="7"/>
    <n v="0.7"/>
    <x v="4590"/>
  </r>
  <r>
    <n v="5481"/>
    <s v="CA-2014-105487"/>
    <n v="2014"/>
    <d v="2014-10-09T00:00:00"/>
    <d v="2014-10-15T00:00:00"/>
    <s v="Standard Class"/>
    <x v="294"/>
    <s v="Chris Selesnick"/>
    <s v="Corporate"/>
    <x v="0"/>
    <s v="San Diego"/>
    <s v="California"/>
    <n v="92105"/>
    <s v="West"/>
    <s v="TEC-PH-10001336"/>
    <x v="2"/>
    <s v="Phones"/>
    <s v="Digium D40 VoIP phone"/>
    <n v="103.19200000000001"/>
    <x v="7"/>
    <n v="0.2"/>
    <x v="4591"/>
  </r>
  <r>
    <n v="5482"/>
    <s v="CA-2014-105487"/>
    <n v="2014"/>
    <d v="2014-10-09T00:00:00"/>
    <d v="2014-10-15T00:00:00"/>
    <s v="Standard Class"/>
    <x v="294"/>
    <s v="Chris Selesnick"/>
    <s v="Corporate"/>
    <x v="0"/>
    <s v="San Diego"/>
    <s v="California"/>
    <n v="92105"/>
    <s v="West"/>
    <s v="TEC-AC-10002305"/>
    <x v="2"/>
    <s v="Accessories"/>
    <s v="KeyTronic E03601U1 - Keyboard - Beige"/>
    <n v="36"/>
    <x v="0"/>
    <n v="0"/>
    <x v="4592"/>
  </r>
  <r>
    <n v="5483"/>
    <s v="CA-2014-105487"/>
    <n v="2014"/>
    <d v="2014-10-09T00:00:00"/>
    <d v="2014-10-15T00:00:00"/>
    <s v="Standard Class"/>
    <x v="294"/>
    <s v="Chris Selesnick"/>
    <s v="Corporate"/>
    <x v="0"/>
    <s v="San Diego"/>
    <s v="California"/>
    <n v="92105"/>
    <s v="West"/>
    <s v="TEC-AC-10003610"/>
    <x v="2"/>
    <s v="Accessories"/>
    <s v="Logitech Illuminated - Keyboard"/>
    <n v="239.96"/>
    <x v="4"/>
    <n v="0"/>
    <x v="4593"/>
  </r>
  <r>
    <n v="5484"/>
    <s v="CA-2014-105487"/>
    <n v="2014"/>
    <d v="2014-10-09T00:00:00"/>
    <d v="2014-10-15T00:00:00"/>
    <s v="Standard Class"/>
    <x v="294"/>
    <s v="Chris Selesnick"/>
    <s v="Corporate"/>
    <x v="0"/>
    <s v="San Diego"/>
    <s v="California"/>
    <n v="92105"/>
    <s v="West"/>
    <s v="OFF-ST-10002301"/>
    <x v="1"/>
    <s v="Storage"/>
    <s v="Tennsco Commercial Shelving"/>
    <n v="40.68"/>
    <x v="0"/>
    <n v="0"/>
    <x v="4594"/>
  </r>
  <r>
    <n v="5485"/>
    <s v="CA-2014-148999"/>
    <n v="2014"/>
    <d v="2014-01-31T00:00:00"/>
    <d v="2014-02-05T00:00:00"/>
    <s v="Standard Class"/>
    <x v="12"/>
    <s v="Emily Burns"/>
    <s v="Consumer"/>
    <x v="0"/>
    <s v="Miami"/>
    <s v="Florida"/>
    <n v="33142"/>
    <s v="South"/>
    <s v="FUR-CH-10002044"/>
    <x v="0"/>
    <s v="Chairs"/>
    <s v="Office Star - Contemporary Task Swivel chair with 2-way adjustable arms, Plum"/>
    <n v="419.13599999999997"/>
    <x v="4"/>
    <n v="0.2"/>
    <x v="4595"/>
  </r>
  <r>
    <n v="5486"/>
    <s v="CA-2011-107573"/>
    <n v="2011"/>
    <d v="2011-12-12T00:00:00"/>
    <d v="2011-12-17T00:00:00"/>
    <s v="Standard Class"/>
    <x v="171"/>
    <s v="Philip Brown"/>
    <s v="Consumer"/>
    <x v="0"/>
    <s v="Miami"/>
    <s v="Florida"/>
    <n v="33178"/>
    <s v="South"/>
    <s v="OFF-EN-10001099"/>
    <x v="1"/>
    <s v="Envelopes"/>
    <s v="Staples"/>
    <n v="23.472000000000001"/>
    <x v="1"/>
    <n v="0.2"/>
    <x v="3384"/>
  </r>
  <r>
    <n v="5487"/>
    <s v="CA-2012-156608"/>
    <n v="2012"/>
    <d v="2012-10-24T00:00:00"/>
    <d v="2012-10-29T00:00:00"/>
    <s v="Standard Class"/>
    <x v="192"/>
    <s v="Michelle Tran"/>
    <s v="Home Office"/>
    <x v="0"/>
    <s v="San Antonio"/>
    <s v="Texas"/>
    <n v="78207"/>
    <s v="Central"/>
    <s v="OFF-BI-10004140"/>
    <x v="1"/>
    <s v="Binders"/>
    <s v="Avery Non-Stick Binders"/>
    <n v="3.5919999999999992"/>
    <x v="4"/>
    <n v="0.8"/>
    <x v="4596"/>
  </r>
  <r>
    <n v="5488"/>
    <s v="CA-2014-134495"/>
    <n v="2014"/>
    <d v="2014-04-02T00:00:00"/>
    <d v="2014-04-05T00:00:00"/>
    <s v="Second Class"/>
    <x v="292"/>
    <s v="Barry Französisch"/>
    <s v="Corporate"/>
    <x v="0"/>
    <s v="Jacksonville"/>
    <s v="Florida"/>
    <n v="32216"/>
    <s v="South"/>
    <s v="TEC-PH-10004897"/>
    <x v="2"/>
    <s v="Phones"/>
    <s v="Mediabridge Sport Armband iPhone 5s"/>
    <n v="23.976000000000003"/>
    <x v="1"/>
    <n v="0.2"/>
    <x v="3728"/>
  </r>
  <r>
    <n v="5489"/>
    <s v="CA-2014-134495"/>
    <n v="2014"/>
    <d v="2014-04-02T00:00:00"/>
    <d v="2014-04-05T00:00:00"/>
    <s v="Second Class"/>
    <x v="292"/>
    <s v="Barry Französisch"/>
    <s v="Corporate"/>
    <x v="0"/>
    <s v="Jacksonville"/>
    <s v="Florida"/>
    <n v="32216"/>
    <s v="South"/>
    <s v="OFF-LA-10000262"/>
    <x v="1"/>
    <s v="Labels"/>
    <s v="Avery 494"/>
    <n v="6.2640000000000002"/>
    <x v="1"/>
    <n v="0.2"/>
    <x v="308"/>
  </r>
  <r>
    <n v="5490"/>
    <s v="CA-2014-134495"/>
    <n v="2014"/>
    <d v="2014-04-02T00:00:00"/>
    <d v="2014-04-05T00:00:00"/>
    <s v="Second Class"/>
    <x v="292"/>
    <s v="Barry Französisch"/>
    <s v="Corporate"/>
    <x v="0"/>
    <s v="Jacksonville"/>
    <s v="Florida"/>
    <n v="32216"/>
    <s v="South"/>
    <s v="OFF-AP-10002222"/>
    <x v="1"/>
    <s v="Appliances"/>
    <s v="Staples"/>
    <n v="20.808"/>
    <x v="1"/>
    <n v="0.2"/>
    <x v="4597"/>
  </r>
  <r>
    <n v="5491"/>
    <s v="CA-2014-134495"/>
    <n v="2014"/>
    <d v="2014-04-02T00:00:00"/>
    <d v="2014-04-05T00:00:00"/>
    <s v="Second Class"/>
    <x v="292"/>
    <s v="Barry Französisch"/>
    <s v="Corporate"/>
    <x v="0"/>
    <s v="Jacksonville"/>
    <s v="Florida"/>
    <n v="32216"/>
    <s v="South"/>
    <s v="FUR-CH-10003774"/>
    <x v="0"/>
    <s v="Chairs"/>
    <s v="Global Wood Trimmed Manager's Task Chair, Khaki"/>
    <n v="218.35200000000003"/>
    <x v="1"/>
    <n v="0.2"/>
    <x v="4598"/>
  </r>
  <r>
    <n v="5492"/>
    <s v="CA-2014-164098"/>
    <n v="2014"/>
    <d v="2014-01-27T00:00:00"/>
    <d v="2014-01-28T00:00:00"/>
    <s v="First Class"/>
    <x v="0"/>
    <s v="Claire Gute"/>
    <s v="Consumer"/>
    <x v="0"/>
    <s v="Houston"/>
    <s v="Texas"/>
    <n v="77070"/>
    <s v="Central"/>
    <s v="OFF-ST-10000615"/>
    <x v="1"/>
    <s v="Storage"/>
    <s v="SimpliFile Personal File, Black Granite, 15w x 6-15/16d x 11-1/4h"/>
    <n v="18.16"/>
    <x v="0"/>
    <n v="0.2"/>
    <x v="4599"/>
  </r>
  <r>
    <n v="5493"/>
    <s v="CA-2011-105249"/>
    <n v="2011"/>
    <d v="2011-11-28T00:00:00"/>
    <d v="2011-11-28T00:00:00"/>
    <s v="Same Day"/>
    <x v="723"/>
    <s v="Duane Huffman"/>
    <s v="Home Office"/>
    <x v="0"/>
    <s v="San Francisco"/>
    <s v="California"/>
    <n v="94122"/>
    <s v="West"/>
    <s v="OFF-SU-10001225"/>
    <x v="1"/>
    <s v="Supplies"/>
    <s v="Staples"/>
    <n v="7.36"/>
    <x v="0"/>
    <n v="0"/>
    <x v="359"/>
  </r>
  <r>
    <n v="5494"/>
    <s v="CA-2011-105249"/>
    <n v="2011"/>
    <d v="2011-11-28T00:00:00"/>
    <d v="2011-11-28T00:00:00"/>
    <s v="Same Day"/>
    <x v="723"/>
    <s v="Duane Huffman"/>
    <s v="Home Office"/>
    <x v="0"/>
    <s v="San Francisco"/>
    <s v="California"/>
    <n v="94122"/>
    <s v="West"/>
    <s v="OFF-LA-10002043"/>
    <x v="1"/>
    <s v="Labels"/>
    <s v="Avery 489"/>
    <n v="41.4"/>
    <x v="4"/>
    <n v="0"/>
    <x v="1492"/>
  </r>
  <r>
    <n v="5495"/>
    <s v="CA-2011-105249"/>
    <n v="2011"/>
    <d v="2011-11-28T00:00:00"/>
    <d v="2011-11-28T00:00:00"/>
    <s v="Same Day"/>
    <x v="723"/>
    <s v="Duane Huffman"/>
    <s v="Home Office"/>
    <x v="0"/>
    <s v="San Francisco"/>
    <s v="California"/>
    <n v="94122"/>
    <s v="West"/>
    <s v="FUR-BO-10000330"/>
    <x v="0"/>
    <s v="Bookcases"/>
    <s v="Sauder Camden County Barrister Bookcase, Planked Cherry Finish"/>
    <n v="411.33199999999999"/>
    <x v="4"/>
    <n v="0.15"/>
    <x v="1614"/>
  </r>
  <r>
    <n v="5496"/>
    <s v="CA-2012-113523"/>
    <n v="2012"/>
    <d v="2012-09-04T00:00:00"/>
    <d v="2012-09-08T00:00:00"/>
    <s v="Standard Class"/>
    <x v="464"/>
    <s v="Shaun Chance"/>
    <s v="Corporate"/>
    <x v="0"/>
    <s v="Philadelphia"/>
    <s v="Pennsylvania"/>
    <n v="19140"/>
    <s v="East"/>
    <s v="OFF-BI-10001249"/>
    <x v="1"/>
    <s v="Binders"/>
    <s v="Avery Heavy-Duty EZD View Binder with Locking Rings"/>
    <n v="7.6560000000000006"/>
    <x v="4"/>
    <n v="0.7"/>
    <x v="3417"/>
  </r>
  <r>
    <n v="5497"/>
    <s v="CA-2014-117821"/>
    <n v="2014"/>
    <d v="2014-06-13T00:00:00"/>
    <d v="2014-06-17T00:00:00"/>
    <s v="Standard Class"/>
    <x v="643"/>
    <s v="Hunter Glantz"/>
    <s v="Consumer"/>
    <x v="0"/>
    <s v="Marion"/>
    <s v="Ohio"/>
    <n v="43302"/>
    <s v="East"/>
    <s v="TEC-AC-10004469"/>
    <x v="2"/>
    <s v="Accessories"/>
    <s v="Microsoft Sculpt Comfort Mouse"/>
    <n v="63.920000000000009"/>
    <x v="0"/>
    <n v="0.2"/>
    <x v="4600"/>
  </r>
  <r>
    <n v="5498"/>
    <s v="CA-2014-164378"/>
    <n v="2014"/>
    <d v="2014-07-16T00:00:00"/>
    <d v="2014-07-19T00:00:00"/>
    <s v="Second Class"/>
    <x v="514"/>
    <s v="Michelle Moray"/>
    <s v="Consumer"/>
    <x v="0"/>
    <s v="New York City"/>
    <s v="New York"/>
    <n v="10024"/>
    <s v="East"/>
    <s v="OFF-AR-10001177"/>
    <x v="1"/>
    <s v="Art"/>
    <s v="Newell 349"/>
    <n v="6.56"/>
    <x v="0"/>
    <n v="0"/>
    <x v="2909"/>
  </r>
  <r>
    <n v="5499"/>
    <s v="CA-2014-164378"/>
    <n v="2014"/>
    <d v="2014-07-16T00:00:00"/>
    <d v="2014-07-19T00:00:00"/>
    <s v="Second Class"/>
    <x v="514"/>
    <s v="Michelle Moray"/>
    <s v="Consumer"/>
    <x v="0"/>
    <s v="New York City"/>
    <s v="New York"/>
    <n v="10024"/>
    <s v="East"/>
    <s v="OFF-LA-10000634"/>
    <x v="1"/>
    <s v="Labels"/>
    <s v="Avery 509"/>
    <n v="7.83"/>
    <x v="1"/>
    <n v="0"/>
    <x v="1589"/>
  </r>
  <r>
    <n v="5500"/>
    <s v="CA-2014-164378"/>
    <n v="2014"/>
    <d v="2014-07-16T00:00:00"/>
    <d v="2014-07-19T00:00:00"/>
    <s v="Second Class"/>
    <x v="514"/>
    <s v="Michelle Moray"/>
    <s v="Consumer"/>
    <x v="0"/>
    <s v="New York City"/>
    <s v="New York"/>
    <n v="10024"/>
    <s v="East"/>
    <s v="TEC-AC-10004708"/>
    <x v="2"/>
    <s v="Accessories"/>
    <s v="Sony 32GB Class 10 Micro SDHC R40 Memory Card"/>
    <n v="41.9"/>
    <x v="0"/>
    <n v="0"/>
    <x v="374"/>
  </r>
  <r>
    <n v="5501"/>
    <s v="CA-2014-164378"/>
    <n v="2014"/>
    <d v="2014-07-16T00:00:00"/>
    <d v="2014-07-19T00:00:00"/>
    <s v="Second Class"/>
    <x v="514"/>
    <s v="Michelle Moray"/>
    <s v="Consumer"/>
    <x v="0"/>
    <s v="New York City"/>
    <s v="New York"/>
    <n v="10024"/>
    <s v="East"/>
    <s v="FUR-CH-10002084"/>
    <x v="0"/>
    <s v="Chairs"/>
    <s v="Hon Mobius Operator's Chair"/>
    <n v="664.14599999999996"/>
    <x v="5"/>
    <n v="0.1"/>
    <x v="4601"/>
  </r>
  <r>
    <n v="5502"/>
    <s v="CA-2014-164378"/>
    <n v="2014"/>
    <d v="2014-07-16T00:00:00"/>
    <d v="2014-07-19T00:00:00"/>
    <s v="Second Class"/>
    <x v="514"/>
    <s v="Michelle Moray"/>
    <s v="Consumer"/>
    <x v="0"/>
    <s v="New York City"/>
    <s v="New York"/>
    <n v="10024"/>
    <s v="East"/>
    <s v="OFF-PA-10004519"/>
    <x v="1"/>
    <s v="Paper"/>
    <s v="Spiral Phone Message Books with Labels by Adams"/>
    <n v="8.9600000000000009"/>
    <x v="0"/>
    <n v="0"/>
    <x v="4602"/>
  </r>
  <r>
    <n v="5503"/>
    <s v="CA-2014-127782"/>
    <n v="2014"/>
    <d v="2014-11-03T00:00:00"/>
    <d v="2014-11-07T00:00:00"/>
    <s v="Standard Class"/>
    <x v="764"/>
    <s v="Thea Hudgings"/>
    <s v="Corporate"/>
    <x v="0"/>
    <s v="Philadelphia"/>
    <s v="Pennsylvania"/>
    <n v="19140"/>
    <s v="East"/>
    <s v="FUR-FU-10001847"/>
    <x v="0"/>
    <s v="Furnishings"/>
    <s v="Eldon Image Series Black Desk Accessories"/>
    <n v="3.3119999999999998"/>
    <x v="7"/>
    <n v="0.2"/>
    <x v="4603"/>
  </r>
  <r>
    <n v="5504"/>
    <s v="CA-2014-127782"/>
    <n v="2014"/>
    <d v="2014-11-03T00:00:00"/>
    <d v="2014-11-07T00:00:00"/>
    <s v="Standard Class"/>
    <x v="764"/>
    <s v="Thea Hudgings"/>
    <s v="Corporate"/>
    <x v="0"/>
    <s v="Philadelphia"/>
    <s v="Pennsylvania"/>
    <n v="19140"/>
    <s v="East"/>
    <s v="OFF-AP-10001962"/>
    <x v="1"/>
    <s v="Appliances"/>
    <s v="Black &amp; Decker Filter for Double Action Dustbuster Cordless Vac BLDV7210"/>
    <n v="20.136000000000003"/>
    <x v="1"/>
    <n v="0.2"/>
    <x v="4604"/>
  </r>
  <r>
    <n v="5505"/>
    <s v="CA-2014-127782"/>
    <n v="2014"/>
    <d v="2014-11-03T00:00:00"/>
    <d v="2014-11-07T00:00:00"/>
    <s v="Standard Class"/>
    <x v="764"/>
    <s v="Thea Hudgings"/>
    <s v="Corporate"/>
    <x v="0"/>
    <s v="Philadelphia"/>
    <s v="Pennsylvania"/>
    <n v="19140"/>
    <s v="East"/>
    <s v="OFF-EN-10003845"/>
    <x v="1"/>
    <s v="Envelopes"/>
    <s v="Colored Envelopes"/>
    <n v="8.8559999999999999"/>
    <x v="1"/>
    <n v="0.2"/>
    <x v="4605"/>
  </r>
  <r>
    <n v="5506"/>
    <s v="CA-2014-127782"/>
    <n v="2014"/>
    <d v="2014-11-03T00:00:00"/>
    <d v="2014-11-07T00:00:00"/>
    <s v="Standard Class"/>
    <x v="764"/>
    <s v="Thea Hudgings"/>
    <s v="Corporate"/>
    <x v="0"/>
    <s v="Philadelphia"/>
    <s v="Pennsylvania"/>
    <n v="19140"/>
    <s v="East"/>
    <s v="TEC-PH-10001817"/>
    <x v="2"/>
    <s v="Phones"/>
    <s v="Wilson Electronics DB Pro Signal Booster"/>
    <n v="859.19999999999993"/>
    <x v="4"/>
    <n v="0.4"/>
    <x v="4606"/>
  </r>
  <r>
    <n v="5507"/>
    <s v="US-2013-162026"/>
    <n v="2013"/>
    <d v="2013-10-09T00:00:00"/>
    <d v="2013-10-09T00:00:00"/>
    <s v="Same Day"/>
    <x v="32"/>
    <s v="Joel Eaton"/>
    <s v="Consumer"/>
    <x v="0"/>
    <s v="Los Angeles"/>
    <s v="California"/>
    <n v="90036"/>
    <s v="West"/>
    <s v="OFF-PA-10000167"/>
    <x v="1"/>
    <s v="Paper"/>
    <s v="Xerox 1925"/>
    <n v="61.96"/>
    <x v="0"/>
    <n v="0"/>
    <x v="4027"/>
  </r>
  <r>
    <n v="5508"/>
    <s v="CA-2013-150000"/>
    <n v="2013"/>
    <d v="2013-04-09T00:00:00"/>
    <d v="2013-04-15T00:00:00"/>
    <s v="Standard Class"/>
    <x v="310"/>
    <s v="Patrick Gardner"/>
    <s v="Consumer"/>
    <x v="0"/>
    <s v="Smyrna"/>
    <s v="Georgia"/>
    <n v="30080"/>
    <s v="South"/>
    <s v="OFF-EN-10002973"/>
    <x v="1"/>
    <s v="Envelopes"/>
    <s v="Ampad #10 Peel &amp; Seel Holiday Envelopes"/>
    <n v="17.920000000000002"/>
    <x v="4"/>
    <n v="0"/>
    <x v="4607"/>
  </r>
  <r>
    <n v="5509"/>
    <s v="CA-2012-168529"/>
    <n v="2012"/>
    <d v="2012-10-08T00:00:00"/>
    <d v="2012-10-12T00:00:00"/>
    <s v="Standard Class"/>
    <x v="93"/>
    <s v="Maria Bertelson"/>
    <s v="Consumer"/>
    <x v="0"/>
    <s v="San Francisco"/>
    <s v="California"/>
    <n v="94122"/>
    <s v="West"/>
    <s v="FUR-FU-10001588"/>
    <x v="0"/>
    <s v="Furnishings"/>
    <s v="Deflect-o SuperTray Unbreakable Stackable Tray, Letter, Black"/>
    <n v="145.9"/>
    <x v="2"/>
    <n v="0"/>
    <x v="1274"/>
  </r>
  <r>
    <n v="5510"/>
    <s v="US-2014-152569"/>
    <n v="2014"/>
    <d v="2014-05-16T00:00:00"/>
    <d v="2014-05-21T00:00:00"/>
    <s v="Standard Class"/>
    <x v="557"/>
    <s v="Joy Daniels"/>
    <s v="Consumer"/>
    <x v="0"/>
    <s v="Chicago"/>
    <s v="Illinois"/>
    <n v="60653"/>
    <s v="Central"/>
    <s v="OFF-PA-10001736"/>
    <x v="1"/>
    <s v="Paper"/>
    <s v="Xerox 1880"/>
    <n v="56.704000000000001"/>
    <x v="0"/>
    <n v="0.2"/>
    <x v="4608"/>
  </r>
  <r>
    <n v="5511"/>
    <s v="US-2014-152569"/>
    <n v="2014"/>
    <d v="2014-05-16T00:00:00"/>
    <d v="2014-05-21T00:00:00"/>
    <s v="Standard Class"/>
    <x v="557"/>
    <s v="Joy Daniels"/>
    <s v="Consumer"/>
    <x v="0"/>
    <s v="Chicago"/>
    <s v="Illinois"/>
    <n v="60653"/>
    <s v="Central"/>
    <s v="TEC-PH-10002185"/>
    <x v="2"/>
    <s v="Phones"/>
    <s v="QVS USB Car Charger 2-Port 2.1Amp for iPod/iPhone/iPad/iPad 2/iPad 3"/>
    <n v="11.120000000000001"/>
    <x v="0"/>
    <n v="0.2"/>
    <x v="4609"/>
  </r>
  <r>
    <n v="5512"/>
    <s v="US-2011-137680"/>
    <n v="2011"/>
    <d v="2011-02-25T00:00:00"/>
    <d v="2011-03-02T00:00:00"/>
    <s v="Standard Class"/>
    <x v="371"/>
    <s v="Jennifer Halladay"/>
    <s v="Consumer"/>
    <x v="0"/>
    <s v="Medford"/>
    <s v="Oregon"/>
    <n v="97504"/>
    <s v="West"/>
    <s v="OFF-PA-10000174"/>
    <x v="1"/>
    <s v="Paper"/>
    <s v="Message Book, Wirebound, Four 5 1/2&quot; X 4&quot; Forms/Pg., 200 Dupl. Sets/Book"/>
    <n v="32.896000000000001"/>
    <x v="4"/>
    <n v="0.2"/>
    <x v="3024"/>
  </r>
  <r>
    <n v="5513"/>
    <s v="US-2011-137680"/>
    <n v="2011"/>
    <d v="2011-02-25T00:00:00"/>
    <d v="2011-03-02T00:00:00"/>
    <s v="Standard Class"/>
    <x v="371"/>
    <s v="Jennifer Halladay"/>
    <s v="Consumer"/>
    <x v="0"/>
    <s v="Medford"/>
    <s v="Oregon"/>
    <n v="97504"/>
    <s v="West"/>
    <s v="OFF-PA-10000069"/>
    <x v="1"/>
    <s v="Paper"/>
    <s v="TOPS 4 x 6 Fluorescent Color Memo Sheets, 500 Sheets per Pack"/>
    <n v="22.776000000000003"/>
    <x v="1"/>
    <n v="0.2"/>
    <x v="4610"/>
  </r>
  <r>
    <n v="5514"/>
    <s v="CA-2012-103177"/>
    <n v="2012"/>
    <d v="2012-05-30T00:00:00"/>
    <d v="2012-06-01T00:00:00"/>
    <s v="First Class"/>
    <x v="633"/>
    <s v="Edward Nazzal"/>
    <s v="Consumer"/>
    <x v="0"/>
    <s v="New York City"/>
    <s v="New York"/>
    <n v="10009"/>
    <s v="East"/>
    <s v="TEC-PH-10001795"/>
    <x v="2"/>
    <s v="Phones"/>
    <s v="RCA H5401RE1 DECT 6.0 4-Line Cordless Handset With Caller ID/Call Waiting"/>
    <n v="239.96999999999997"/>
    <x v="1"/>
    <n v="0"/>
    <x v="4611"/>
  </r>
  <r>
    <n v="5515"/>
    <s v="CA-2012-103177"/>
    <n v="2012"/>
    <d v="2012-05-30T00:00:00"/>
    <d v="2012-06-01T00:00:00"/>
    <s v="First Class"/>
    <x v="633"/>
    <s v="Edward Nazzal"/>
    <s v="Consumer"/>
    <x v="0"/>
    <s v="New York City"/>
    <s v="New York"/>
    <n v="10009"/>
    <s v="East"/>
    <s v="OFF-AP-10004540"/>
    <x v="1"/>
    <s v="Appliances"/>
    <s v="Eureka The Boss Lite 10-Amp Upright Vacuum, Blue"/>
    <n v="160.32"/>
    <x v="0"/>
    <n v="0"/>
    <x v="2137"/>
  </r>
  <r>
    <n v="5516"/>
    <s v="CA-2012-103177"/>
    <n v="2012"/>
    <d v="2012-05-30T00:00:00"/>
    <d v="2012-06-01T00:00:00"/>
    <s v="First Class"/>
    <x v="633"/>
    <s v="Edward Nazzal"/>
    <s v="Consumer"/>
    <x v="0"/>
    <s v="New York City"/>
    <s v="New York"/>
    <n v="10009"/>
    <s v="East"/>
    <s v="TEC-PH-10001527"/>
    <x v="2"/>
    <s v="Phones"/>
    <s v="Plantronics MX500i Earset"/>
    <n v="128.85000000000002"/>
    <x v="1"/>
    <n v="0"/>
    <x v="4208"/>
  </r>
  <r>
    <n v="5517"/>
    <s v="US-2013-138408"/>
    <n v="2013"/>
    <d v="2013-11-19T00:00:00"/>
    <d v="2013-11-22T00:00:00"/>
    <s v="Second Class"/>
    <x v="346"/>
    <s v="Karen Carlisle"/>
    <s v="Corporate"/>
    <x v="0"/>
    <s v="Huntsville"/>
    <s v="Alabama"/>
    <n v="35810"/>
    <s v="South"/>
    <s v="TEC-AC-10003870"/>
    <x v="2"/>
    <s v="Accessories"/>
    <s v="Logitech Z-906 Speaker sys - home theater - 5.1-CH"/>
    <n v="1319.96"/>
    <x v="4"/>
    <n v="0"/>
    <x v="4612"/>
  </r>
  <r>
    <n v="5518"/>
    <s v="CA-2014-117667"/>
    <n v="2014"/>
    <d v="2014-12-05T00:00:00"/>
    <d v="2014-12-10T00:00:00"/>
    <s v="Standard Class"/>
    <x v="99"/>
    <s v="Michael Stewart"/>
    <s v="Corporate"/>
    <x v="0"/>
    <s v="Philadelphia"/>
    <s v="Pennsylvania"/>
    <n v="19134"/>
    <s v="East"/>
    <s v="FUR-CH-10004540"/>
    <x v="0"/>
    <s v="Chairs"/>
    <s v="Global Chrome Stack Chair"/>
    <n v="239.95999999999998"/>
    <x v="12"/>
    <n v="0.3"/>
    <x v="4613"/>
  </r>
  <r>
    <n v="5519"/>
    <s v="CA-2014-117667"/>
    <n v="2014"/>
    <d v="2014-12-05T00:00:00"/>
    <d v="2014-12-10T00:00:00"/>
    <s v="Standard Class"/>
    <x v="99"/>
    <s v="Michael Stewart"/>
    <s v="Corporate"/>
    <x v="0"/>
    <s v="Philadelphia"/>
    <s v="Pennsylvania"/>
    <n v="19134"/>
    <s v="East"/>
    <s v="FUR-FU-10004093"/>
    <x v="0"/>
    <s v="Furnishings"/>
    <s v="Hand-Finished Solid Wood Document Frame"/>
    <n v="54.768000000000001"/>
    <x v="0"/>
    <n v="0.2"/>
    <x v="4614"/>
  </r>
  <r>
    <n v="5520"/>
    <s v="CA-2014-117667"/>
    <n v="2014"/>
    <d v="2014-12-05T00:00:00"/>
    <d v="2014-12-10T00:00:00"/>
    <s v="Standard Class"/>
    <x v="99"/>
    <s v="Michael Stewart"/>
    <s v="Corporate"/>
    <x v="0"/>
    <s v="Philadelphia"/>
    <s v="Pennsylvania"/>
    <n v="19134"/>
    <s v="East"/>
    <s v="OFF-AR-10000716"/>
    <x v="1"/>
    <s v="Art"/>
    <s v="DIXON Ticonderoga Erasable Checking Pencils"/>
    <n v="13.392000000000001"/>
    <x v="1"/>
    <n v="0.2"/>
    <x v="4615"/>
  </r>
  <r>
    <n v="5521"/>
    <s v="CA-2014-117667"/>
    <n v="2014"/>
    <d v="2014-12-05T00:00:00"/>
    <d v="2014-12-10T00:00:00"/>
    <s v="Standard Class"/>
    <x v="99"/>
    <s v="Michael Stewart"/>
    <s v="Corporate"/>
    <x v="0"/>
    <s v="Philadelphia"/>
    <s v="Pennsylvania"/>
    <n v="19134"/>
    <s v="East"/>
    <s v="OFF-PA-10002709"/>
    <x v="1"/>
    <s v="Paper"/>
    <s v="Xerox 1956"/>
    <n v="23.92"/>
    <x v="2"/>
    <n v="0.2"/>
    <x v="4616"/>
  </r>
  <r>
    <n v="5522"/>
    <s v="CA-2014-117667"/>
    <n v="2014"/>
    <d v="2014-12-05T00:00:00"/>
    <d v="2014-12-10T00:00:00"/>
    <s v="Standard Class"/>
    <x v="99"/>
    <s v="Michael Stewart"/>
    <s v="Corporate"/>
    <x v="0"/>
    <s v="Philadelphia"/>
    <s v="Pennsylvania"/>
    <n v="19134"/>
    <s v="East"/>
    <s v="TEC-AC-10000580"/>
    <x v="2"/>
    <s v="Accessories"/>
    <s v="Logitech G13 Programmable Gameboard with LCD Display"/>
    <n v="255.96799999999999"/>
    <x v="4"/>
    <n v="0.2"/>
    <x v="4617"/>
  </r>
  <r>
    <n v="5523"/>
    <s v="CA-2013-110982"/>
    <n v="2013"/>
    <d v="2013-06-06T00:00:00"/>
    <d v="2013-06-08T00:00:00"/>
    <s v="First Class"/>
    <x v="237"/>
    <s v="Chloris Kastensmidt"/>
    <s v="Consumer"/>
    <x v="0"/>
    <s v="Santa Clara"/>
    <s v="California"/>
    <n v="95051"/>
    <s v="West"/>
    <s v="OFF-BI-10000829"/>
    <x v="1"/>
    <s v="Binders"/>
    <s v="Avery Non-Stick Binders"/>
    <n v="21.552000000000003"/>
    <x v="5"/>
    <n v="0.2"/>
    <x v="4618"/>
  </r>
  <r>
    <n v="5524"/>
    <s v="CA-2013-110982"/>
    <n v="2013"/>
    <d v="2013-06-06T00:00:00"/>
    <d v="2013-06-08T00:00:00"/>
    <s v="First Class"/>
    <x v="237"/>
    <s v="Chloris Kastensmidt"/>
    <s v="Consumer"/>
    <x v="0"/>
    <s v="Santa Clara"/>
    <s v="California"/>
    <n v="95051"/>
    <s v="West"/>
    <s v="OFF-AP-10004859"/>
    <x v="1"/>
    <s v="Appliances"/>
    <s v="Acco 6 Outlet Guardian Premium Surge Suppressor"/>
    <n v="58.24"/>
    <x v="4"/>
    <n v="0"/>
    <x v="4619"/>
  </r>
  <r>
    <n v="5525"/>
    <s v="CA-2013-147123"/>
    <n v="2013"/>
    <d v="2013-12-11T00:00:00"/>
    <d v="2013-12-13T00:00:00"/>
    <s v="First Class"/>
    <x v="319"/>
    <s v="Sanjit Jacobs"/>
    <s v="Home Office"/>
    <x v="0"/>
    <s v="Long Beach"/>
    <s v="California"/>
    <n v="90805"/>
    <s v="West"/>
    <s v="OFF-PA-10000575"/>
    <x v="1"/>
    <s v="Paper"/>
    <s v="Wirebound Message Books, Four 2 3/4 x 5 White Forms per Page"/>
    <n v="80.28"/>
    <x v="13"/>
    <n v="0"/>
    <x v="4620"/>
  </r>
  <r>
    <n v="5526"/>
    <s v="CA-2014-154501"/>
    <n v="2014"/>
    <d v="2014-05-01T00:00:00"/>
    <d v="2014-05-06T00:00:00"/>
    <s v="Standard Class"/>
    <x v="105"/>
    <s v="Erin Ashbrook"/>
    <s v="Corporate"/>
    <x v="0"/>
    <s v="Los Angeles"/>
    <s v="California"/>
    <n v="90008"/>
    <s v="West"/>
    <s v="OFF-AR-10002804"/>
    <x v="1"/>
    <s v="Art"/>
    <s v="Faber Castell Col-Erase Pencils"/>
    <n v="9.7799999999999994"/>
    <x v="0"/>
    <n v="0"/>
    <x v="4621"/>
  </r>
  <r>
    <n v="5527"/>
    <s v="CA-2014-166933"/>
    <n v="2014"/>
    <d v="2014-04-25T00:00:00"/>
    <d v="2014-04-29T00:00:00"/>
    <s v="Standard Class"/>
    <x v="450"/>
    <s v="Michael Granlund"/>
    <s v="Home Office"/>
    <x v="0"/>
    <s v="Santa Barbara"/>
    <s v="California"/>
    <n v="93101"/>
    <s v="West"/>
    <s v="OFF-FA-10002676"/>
    <x v="1"/>
    <s v="Fasteners"/>
    <s v="Colored Push Pins"/>
    <n v="1.81"/>
    <x v="7"/>
    <n v="0"/>
    <x v="3016"/>
  </r>
  <r>
    <n v="5528"/>
    <s v="CA-2012-142055"/>
    <n v="2012"/>
    <d v="2012-05-08T00:00:00"/>
    <d v="2012-05-10T00:00:00"/>
    <s v="First Class"/>
    <x v="437"/>
    <s v="Alejandro Ballentine"/>
    <s v="Home Office"/>
    <x v="0"/>
    <s v="New York City"/>
    <s v="New York"/>
    <n v="10009"/>
    <s v="East"/>
    <s v="OFF-PA-10003465"/>
    <x v="1"/>
    <s v="Paper"/>
    <s v="Xerox 1912"/>
    <n v="37.94"/>
    <x v="0"/>
    <n v="0"/>
    <x v="2714"/>
  </r>
  <r>
    <n v="5529"/>
    <s v="CA-2012-137106"/>
    <n v="2012"/>
    <d v="2012-03-31T00:00:00"/>
    <d v="2012-04-04T00:00:00"/>
    <s v="Standard Class"/>
    <x v="609"/>
    <s v="Scott Cohen"/>
    <s v="Corporate"/>
    <x v="0"/>
    <s v="Jacksonville"/>
    <s v="Florida"/>
    <n v="32216"/>
    <s v="South"/>
    <s v="TEC-PH-10000011"/>
    <x v="2"/>
    <s v="Phones"/>
    <s v="PureGear Roll-On Screen Protector"/>
    <n v="79.959999999999994"/>
    <x v="2"/>
    <n v="0.2"/>
    <x v="4622"/>
  </r>
  <r>
    <n v="5530"/>
    <s v="CA-2014-136609"/>
    <n v="2014"/>
    <d v="2014-08-07T00:00:00"/>
    <d v="2014-08-12T00:00:00"/>
    <s v="Standard Class"/>
    <x v="422"/>
    <s v="Todd Boyes"/>
    <s v="Corporate"/>
    <x v="0"/>
    <s v="Cedar Hill"/>
    <s v="Texas"/>
    <n v="75104"/>
    <s v="Central"/>
    <s v="OFF-PA-10004381"/>
    <x v="1"/>
    <s v="Paper"/>
    <s v="14-7/8 x 11 Blue Bar Computer Printout Paper"/>
    <n v="115.29600000000001"/>
    <x v="1"/>
    <n v="0.2"/>
    <x v="945"/>
  </r>
  <r>
    <n v="5531"/>
    <s v="CA-2014-160885"/>
    <n v="2014"/>
    <d v="2014-12-03T00:00:00"/>
    <d v="2014-12-07T00:00:00"/>
    <s v="Standard Class"/>
    <x v="765"/>
    <s v="Juliana Krohn"/>
    <s v="Consumer"/>
    <x v="0"/>
    <s v="Omaha"/>
    <s v="Nebraska"/>
    <n v="68104"/>
    <s v="Central"/>
    <s v="TEC-PH-10001795"/>
    <x v="2"/>
    <s v="Phones"/>
    <s v="ClearOne CHATAttach 160 - speaker phone"/>
    <n v="2479.96"/>
    <x v="4"/>
    <n v="0"/>
    <x v="4623"/>
  </r>
  <r>
    <n v="5532"/>
    <s v="US-2013-167472"/>
    <n v="2013"/>
    <d v="2013-06-07T00:00:00"/>
    <d v="2013-06-08T00:00:00"/>
    <s v="First Class"/>
    <x v="242"/>
    <s v="Clytie Kelty"/>
    <s v="Consumer"/>
    <x v="0"/>
    <s v="Little Rock"/>
    <s v="Arkansas"/>
    <n v="72209"/>
    <s v="South"/>
    <s v="TEC-AC-10001109"/>
    <x v="2"/>
    <s v="Accessories"/>
    <s v="Logitech Trackman Marble Mouse"/>
    <n v="179.94"/>
    <x v="5"/>
    <n v="0"/>
    <x v="4624"/>
  </r>
  <r>
    <n v="5533"/>
    <s v="US-2013-167472"/>
    <n v="2013"/>
    <d v="2013-06-07T00:00:00"/>
    <d v="2013-06-08T00:00:00"/>
    <s v="First Class"/>
    <x v="242"/>
    <s v="Clytie Kelty"/>
    <s v="Consumer"/>
    <x v="0"/>
    <s v="Little Rock"/>
    <s v="Arkansas"/>
    <n v="72209"/>
    <s v="South"/>
    <s v="TEC-AC-10003038"/>
    <x v="2"/>
    <s v="Accessories"/>
    <s v="Kingston Digital DataTraveler 16GB USB 2.0"/>
    <n v="26.849999999999998"/>
    <x v="1"/>
    <n v="0"/>
    <x v="4625"/>
  </r>
  <r>
    <n v="5534"/>
    <s v="US-2013-167472"/>
    <n v="2013"/>
    <d v="2013-06-07T00:00:00"/>
    <d v="2013-06-08T00:00:00"/>
    <s v="First Class"/>
    <x v="242"/>
    <s v="Clytie Kelty"/>
    <s v="Consumer"/>
    <x v="0"/>
    <s v="Little Rock"/>
    <s v="Arkansas"/>
    <n v="72209"/>
    <s v="South"/>
    <s v="TEC-AC-10003174"/>
    <x v="2"/>
    <s v="Accessories"/>
    <s v="Plantronics S12 Corded Telephone Headset System"/>
    <n v="323.37"/>
    <x v="1"/>
    <n v="0"/>
    <x v="2471"/>
  </r>
  <r>
    <n v="5535"/>
    <s v="US-2013-167472"/>
    <n v="2013"/>
    <d v="2013-06-07T00:00:00"/>
    <d v="2013-06-08T00:00:00"/>
    <s v="First Class"/>
    <x v="242"/>
    <s v="Clytie Kelty"/>
    <s v="Consumer"/>
    <x v="0"/>
    <s v="Little Rock"/>
    <s v="Arkansas"/>
    <n v="72209"/>
    <s v="South"/>
    <s v="OFF-PA-10000157"/>
    <x v="1"/>
    <s v="Paper"/>
    <s v="Xerox 191"/>
    <n v="59.94"/>
    <x v="1"/>
    <n v="0"/>
    <x v="749"/>
  </r>
  <r>
    <n v="5536"/>
    <s v="US-2013-167472"/>
    <n v="2013"/>
    <d v="2013-06-07T00:00:00"/>
    <d v="2013-06-08T00:00:00"/>
    <s v="First Class"/>
    <x v="242"/>
    <s v="Clytie Kelty"/>
    <s v="Consumer"/>
    <x v="0"/>
    <s v="Little Rock"/>
    <s v="Arkansas"/>
    <n v="72209"/>
    <s v="South"/>
    <s v="OFF-BI-10001721"/>
    <x v="1"/>
    <s v="Binders"/>
    <s v="Trimflex Flexible Post Binders"/>
    <n v="64.14"/>
    <x v="1"/>
    <n v="0"/>
    <x v="4626"/>
  </r>
  <r>
    <n v="5537"/>
    <s v="US-2013-167472"/>
    <n v="2013"/>
    <d v="2013-06-07T00:00:00"/>
    <d v="2013-06-08T00:00:00"/>
    <s v="First Class"/>
    <x v="242"/>
    <s v="Clytie Kelty"/>
    <s v="Consumer"/>
    <x v="0"/>
    <s v="Little Rock"/>
    <s v="Arkansas"/>
    <n v="72209"/>
    <s v="South"/>
    <s v="OFF-BI-10000591"/>
    <x v="1"/>
    <s v="Binders"/>
    <s v="Avery Binder Labels"/>
    <n v="11.67"/>
    <x v="1"/>
    <n v="0"/>
    <x v="4627"/>
  </r>
  <r>
    <n v="5538"/>
    <s v="US-2013-167472"/>
    <n v="2013"/>
    <d v="2013-06-07T00:00:00"/>
    <d v="2013-06-08T00:00:00"/>
    <s v="First Class"/>
    <x v="242"/>
    <s v="Clytie Kelty"/>
    <s v="Consumer"/>
    <x v="0"/>
    <s v="Little Rock"/>
    <s v="Arkansas"/>
    <n v="72209"/>
    <s v="South"/>
    <s v="OFF-PA-10001534"/>
    <x v="1"/>
    <s v="Paper"/>
    <s v="Xerox 230"/>
    <n v="12.96"/>
    <x v="0"/>
    <n v="0"/>
    <x v="91"/>
  </r>
  <r>
    <n v="5539"/>
    <s v="CA-2012-120551"/>
    <n v="2012"/>
    <d v="2012-04-13T00:00:00"/>
    <d v="2012-04-20T00:00:00"/>
    <s v="Standard Class"/>
    <x v="196"/>
    <s v="Sonia Sunley"/>
    <s v="Consumer"/>
    <x v="0"/>
    <s v="Norfolk"/>
    <s v="Nebraska"/>
    <n v="68701"/>
    <s v="Central"/>
    <s v="OFF-BI-10002071"/>
    <x v="1"/>
    <s v="Binders"/>
    <s v="Fellowes Black Plastic Comb Bindings"/>
    <n v="17.43"/>
    <x v="1"/>
    <n v="0"/>
    <x v="4628"/>
  </r>
  <r>
    <n v="5540"/>
    <s v="US-2014-150595"/>
    <n v="2014"/>
    <d v="2014-05-23T00:00:00"/>
    <d v="2014-05-27T00:00:00"/>
    <s v="Standard Class"/>
    <x v="97"/>
    <s v="Laurel Elliston"/>
    <s v="Consumer"/>
    <x v="0"/>
    <s v="Chicago"/>
    <s v="Illinois"/>
    <n v="60653"/>
    <s v="Central"/>
    <s v="FUR-CH-10000513"/>
    <x v="0"/>
    <s v="Chairs"/>
    <s v="High-Back Leather Manager's Chair"/>
    <n v="181.98599999999999"/>
    <x v="0"/>
    <n v="0.3"/>
    <x v="2288"/>
  </r>
  <r>
    <n v="5541"/>
    <s v="US-2014-150595"/>
    <n v="2014"/>
    <d v="2014-05-23T00:00:00"/>
    <d v="2014-05-27T00:00:00"/>
    <s v="Standard Class"/>
    <x v="97"/>
    <s v="Laurel Elliston"/>
    <s v="Consumer"/>
    <x v="0"/>
    <s v="Chicago"/>
    <s v="Illinois"/>
    <n v="60653"/>
    <s v="Central"/>
    <s v="OFF-BI-10003274"/>
    <x v="1"/>
    <s v="Binders"/>
    <s v="Avery Durable Slant Ring Binders, No Labels"/>
    <n v="1.5919999999999996"/>
    <x v="0"/>
    <n v="0.8"/>
    <x v="4629"/>
  </r>
  <r>
    <n v="5542"/>
    <s v="US-2014-150595"/>
    <n v="2014"/>
    <d v="2014-05-23T00:00:00"/>
    <d v="2014-05-27T00:00:00"/>
    <s v="Standard Class"/>
    <x v="97"/>
    <s v="Laurel Elliston"/>
    <s v="Consumer"/>
    <x v="0"/>
    <s v="Chicago"/>
    <s v="Illinois"/>
    <n v="60653"/>
    <s v="Central"/>
    <s v="OFF-SU-10000381"/>
    <x v="1"/>
    <s v="Supplies"/>
    <s v="Acme Forged Steel Scissors with Black Enamel Handles"/>
    <n v="22.344000000000001"/>
    <x v="1"/>
    <n v="0.2"/>
    <x v="4630"/>
  </r>
  <r>
    <n v="5543"/>
    <s v="CA-2013-134936"/>
    <n v="2013"/>
    <d v="2013-12-20T00:00:00"/>
    <d v="2013-12-26T00:00:00"/>
    <s v="Standard Class"/>
    <x v="20"/>
    <s v="Erin Smith"/>
    <s v="Corporate"/>
    <x v="0"/>
    <s v="Tucson"/>
    <s v="Arizona"/>
    <n v="85705"/>
    <s v="West"/>
    <s v="FUR-TA-10001086"/>
    <x v="0"/>
    <s v="Tables"/>
    <s v="SAFCO PlanMaster Boards, 60w x 37-1/2d, White Melamine"/>
    <n v="455.97"/>
    <x v="5"/>
    <n v="0.5"/>
    <x v="4631"/>
  </r>
  <r>
    <n v="5544"/>
    <s v="CA-2013-134936"/>
    <n v="2013"/>
    <d v="2013-12-20T00:00:00"/>
    <d v="2013-12-26T00:00:00"/>
    <s v="Standard Class"/>
    <x v="20"/>
    <s v="Erin Smith"/>
    <s v="Corporate"/>
    <x v="0"/>
    <s v="Tucson"/>
    <s v="Arizona"/>
    <n v="85705"/>
    <s v="West"/>
    <s v="OFF-BI-10000174"/>
    <x v="1"/>
    <s v="Binders"/>
    <s v="Wilson Jones Clip &amp; Carry Folder Binder Tool for Ring Binders, Clear"/>
    <n v="10.440000000000001"/>
    <x v="5"/>
    <n v="0.7"/>
    <x v="4632"/>
  </r>
  <r>
    <n v="5545"/>
    <s v="CA-2013-134936"/>
    <n v="2013"/>
    <d v="2013-12-20T00:00:00"/>
    <d v="2013-12-26T00:00:00"/>
    <s v="Standard Class"/>
    <x v="20"/>
    <s v="Erin Smith"/>
    <s v="Corporate"/>
    <x v="0"/>
    <s v="Tucson"/>
    <s v="Arizona"/>
    <n v="85705"/>
    <s v="West"/>
    <s v="OFF-BI-10002103"/>
    <x v="1"/>
    <s v="Binders"/>
    <s v="Cardinal Slant-D Ring Binder, Heavy Gauge Vinyl"/>
    <n v="5.2140000000000004"/>
    <x v="0"/>
    <n v="0.7"/>
    <x v="4633"/>
  </r>
  <r>
    <n v="5546"/>
    <s v="CA-2014-102967"/>
    <n v="2014"/>
    <d v="2014-09-23T00:00:00"/>
    <d v="2014-09-27T00:00:00"/>
    <s v="Standard Class"/>
    <x v="450"/>
    <s v="Michael Granlund"/>
    <s v="Home Office"/>
    <x v="0"/>
    <s v="Concord"/>
    <s v="New Hampshire"/>
    <n v="3301"/>
    <s v="East"/>
    <s v="OFF-ST-10001590"/>
    <x v="1"/>
    <s v="Storage"/>
    <s v="Tenex Personal Project File with Scoop Front Design, Black"/>
    <n v="67.400000000000006"/>
    <x v="2"/>
    <n v="0"/>
    <x v="4634"/>
  </r>
  <r>
    <n v="5547"/>
    <s v="CA-2014-151008"/>
    <n v="2014"/>
    <d v="2014-09-08T00:00:00"/>
    <d v="2014-09-09T00:00:00"/>
    <s v="First Class"/>
    <x v="594"/>
    <s v="Justin MacKendrick"/>
    <s v="Consumer"/>
    <x v="0"/>
    <s v="Draper"/>
    <s v="Utah"/>
    <n v="84020"/>
    <s v="West"/>
    <s v="FUR-FU-10002396"/>
    <x v="0"/>
    <s v="Furnishings"/>
    <s v="DAX Copper Panel Document Frame, 5 x 7 Size"/>
    <n v="25.16"/>
    <x v="0"/>
    <n v="0"/>
    <x v="4635"/>
  </r>
  <r>
    <n v="5548"/>
    <s v="CA-2014-151008"/>
    <n v="2014"/>
    <d v="2014-09-08T00:00:00"/>
    <d v="2014-09-09T00:00:00"/>
    <s v="First Class"/>
    <x v="594"/>
    <s v="Justin MacKendrick"/>
    <s v="Consumer"/>
    <x v="0"/>
    <s v="Draper"/>
    <s v="Utah"/>
    <n v="84020"/>
    <s v="West"/>
    <s v="TEC-PH-10002807"/>
    <x v="2"/>
    <s v="Phones"/>
    <s v="Motorla HX550 Universal Bluetooth Headset"/>
    <n v="126.56"/>
    <x v="4"/>
    <n v="0.2"/>
    <x v="4636"/>
  </r>
  <r>
    <n v="5549"/>
    <s v="CA-2011-159800"/>
    <n v="2011"/>
    <d v="2011-11-28T00:00:00"/>
    <d v="2011-12-01T00:00:00"/>
    <s v="First Class"/>
    <x v="495"/>
    <s v="Sheri Gordon"/>
    <s v="Consumer"/>
    <x v="0"/>
    <s v="San Francisco"/>
    <s v="California"/>
    <n v="94109"/>
    <s v="West"/>
    <s v="OFF-AP-10004859"/>
    <x v="1"/>
    <s v="Appliances"/>
    <s v="Acco 6 Outlet Guardian Premium Surge Suppressor"/>
    <n v="43.68"/>
    <x v="1"/>
    <n v="0"/>
    <x v="4637"/>
  </r>
  <r>
    <n v="5550"/>
    <s v="CA-2011-159800"/>
    <n v="2011"/>
    <d v="2011-11-28T00:00:00"/>
    <d v="2011-12-01T00:00:00"/>
    <s v="First Class"/>
    <x v="495"/>
    <s v="Sheri Gordon"/>
    <s v="Consumer"/>
    <x v="0"/>
    <s v="San Francisco"/>
    <s v="California"/>
    <n v="94109"/>
    <s v="West"/>
    <s v="TEC-AC-10003447"/>
    <x v="2"/>
    <s v="Accessories"/>
    <s v="Micropad Numeric Keypads"/>
    <n v="139.92999999999998"/>
    <x v="3"/>
    <n v="0"/>
    <x v="4638"/>
  </r>
  <r>
    <n v="5551"/>
    <s v="US-2011-159618"/>
    <n v="2011"/>
    <d v="2011-11-12T00:00:00"/>
    <d v="2011-11-16T00:00:00"/>
    <s v="Standard Class"/>
    <x v="715"/>
    <s v="Darren Budd"/>
    <s v="Corporate"/>
    <x v="0"/>
    <s v="Houston"/>
    <s v="Texas"/>
    <n v="77036"/>
    <s v="Central"/>
    <s v="OFF-AR-10003183"/>
    <x v="1"/>
    <s v="Art"/>
    <s v="Avery Fluorescent Highlighter Four-Color Set"/>
    <n v="2.6720000000000002"/>
    <x v="7"/>
    <n v="0.2"/>
    <x v="4639"/>
  </r>
  <r>
    <n v="5552"/>
    <s v="US-2011-159618"/>
    <n v="2011"/>
    <d v="2011-11-12T00:00:00"/>
    <d v="2011-11-16T00:00:00"/>
    <s v="Standard Class"/>
    <x v="715"/>
    <s v="Darren Budd"/>
    <s v="Corporate"/>
    <x v="0"/>
    <s v="Houston"/>
    <s v="Texas"/>
    <n v="77036"/>
    <s v="Central"/>
    <s v="OFF-SU-10000432"/>
    <x v="1"/>
    <s v="Supplies"/>
    <s v="Acco Side-Punched Conventional Columnar Pads"/>
    <n v="16.656000000000002"/>
    <x v="5"/>
    <n v="0.2"/>
    <x v="4640"/>
  </r>
  <r>
    <n v="5553"/>
    <s v="US-2011-159618"/>
    <n v="2011"/>
    <d v="2011-11-12T00:00:00"/>
    <d v="2011-11-16T00:00:00"/>
    <s v="Standard Class"/>
    <x v="715"/>
    <s v="Darren Budd"/>
    <s v="Corporate"/>
    <x v="0"/>
    <s v="Houston"/>
    <s v="Texas"/>
    <n v="77036"/>
    <s v="Central"/>
    <s v="TEC-AC-10003832"/>
    <x v="2"/>
    <s v="Accessories"/>
    <s v="Imation 16GB Mini TravelDrive USB 2.0 Flash Drive"/>
    <n v="79.512000000000015"/>
    <x v="1"/>
    <n v="0.2"/>
    <x v="2394"/>
  </r>
  <r>
    <n v="5554"/>
    <s v="US-2011-159618"/>
    <n v="2011"/>
    <d v="2011-11-12T00:00:00"/>
    <d v="2011-11-16T00:00:00"/>
    <s v="Standard Class"/>
    <x v="715"/>
    <s v="Darren Budd"/>
    <s v="Corporate"/>
    <x v="0"/>
    <s v="Houston"/>
    <s v="Texas"/>
    <n v="77036"/>
    <s v="Central"/>
    <s v="OFF-PA-10004100"/>
    <x v="1"/>
    <s v="Paper"/>
    <s v="Xerox 216"/>
    <n v="36.288000000000011"/>
    <x v="3"/>
    <n v="0.2"/>
    <x v="1683"/>
  </r>
  <r>
    <n v="5555"/>
    <s v="US-2011-159618"/>
    <n v="2011"/>
    <d v="2011-11-12T00:00:00"/>
    <d v="2011-11-16T00:00:00"/>
    <s v="Standard Class"/>
    <x v="715"/>
    <s v="Darren Budd"/>
    <s v="Corporate"/>
    <x v="0"/>
    <s v="Houston"/>
    <s v="Texas"/>
    <n v="77036"/>
    <s v="Central"/>
    <s v="FUR-BO-10004467"/>
    <x v="0"/>
    <s v="Bookcases"/>
    <s v="Bestar Classic Bookcase"/>
    <n v="67.993199999999987"/>
    <x v="7"/>
    <n v="0.32"/>
    <x v="4641"/>
  </r>
  <r>
    <n v="5556"/>
    <s v="CA-2014-116113"/>
    <n v="2014"/>
    <d v="2014-10-03T00:00:00"/>
    <d v="2014-10-07T00:00:00"/>
    <s v="Second Class"/>
    <x v="478"/>
    <s v="Jane Waco"/>
    <s v="Corporate"/>
    <x v="0"/>
    <s v="Montgomery"/>
    <s v="Alabama"/>
    <n v="36116"/>
    <s v="South"/>
    <s v="FUR-FU-10002963"/>
    <x v="0"/>
    <s v="Furnishings"/>
    <s v="Master Caster Door Stop, Gray"/>
    <n v="10.16"/>
    <x v="0"/>
    <n v="0"/>
    <x v="4642"/>
  </r>
  <r>
    <n v="5557"/>
    <s v="CA-2012-125066"/>
    <n v="2012"/>
    <d v="2012-12-14T00:00:00"/>
    <d v="2012-12-18T00:00:00"/>
    <s v="Standard Class"/>
    <x v="470"/>
    <s v="Keith Dawkins"/>
    <s v="Corporate"/>
    <x v="0"/>
    <s v="Jackson"/>
    <s v="Mississippi"/>
    <n v="39212"/>
    <s v="South"/>
    <s v="FUR-FU-10003829"/>
    <x v="0"/>
    <s v="Furnishings"/>
    <s v="Stackable Trays"/>
    <n v="6.16"/>
    <x v="0"/>
    <n v="0"/>
    <x v="4643"/>
  </r>
  <r>
    <n v="5558"/>
    <s v="CA-2012-125066"/>
    <n v="2012"/>
    <d v="2012-12-14T00:00:00"/>
    <d v="2012-12-18T00:00:00"/>
    <s v="Standard Class"/>
    <x v="470"/>
    <s v="Keith Dawkins"/>
    <s v="Corporate"/>
    <x v="0"/>
    <s v="Jackson"/>
    <s v="Mississippi"/>
    <n v="39212"/>
    <s v="South"/>
    <s v="OFF-AR-10003582"/>
    <x v="1"/>
    <s v="Art"/>
    <s v="Boston Electric Pencil Sharpener, Model 1818, Charcoal Black"/>
    <n v="56.3"/>
    <x v="0"/>
    <n v="0"/>
    <x v="2704"/>
  </r>
  <r>
    <n v="5559"/>
    <s v="US-2012-114741"/>
    <n v="2012"/>
    <d v="2012-12-06T00:00:00"/>
    <d v="2012-12-10T00:00:00"/>
    <s v="Standard Class"/>
    <x v="582"/>
    <s v="Ivan Liston"/>
    <s v="Consumer"/>
    <x v="0"/>
    <s v="North Las Vegas"/>
    <s v="Nevada"/>
    <n v="89031"/>
    <s v="West"/>
    <s v="OFF-PA-10000048"/>
    <x v="1"/>
    <s v="Paper"/>
    <s v="Xerox 20"/>
    <n v="6.48"/>
    <x v="7"/>
    <n v="0"/>
    <x v="90"/>
  </r>
  <r>
    <n v="5560"/>
    <s v="US-2012-114741"/>
    <n v="2012"/>
    <d v="2012-12-06T00:00:00"/>
    <d v="2012-12-10T00:00:00"/>
    <s v="Standard Class"/>
    <x v="582"/>
    <s v="Ivan Liston"/>
    <s v="Consumer"/>
    <x v="0"/>
    <s v="North Las Vegas"/>
    <s v="Nevada"/>
    <n v="89031"/>
    <s v="West"/>
    <s v="OFF-ST-10000078"/>
    <x v="1"/>
    <s v="Storage"/>
    <s v="Tennsco 6- and 18-Compartment Lockers"/>
    <n v="1325.8500000000001"/>
    <x v="2"/>
    <n v="0"/>
    <x v="2400"/>
  </r>
  <r>
    <n v="5561"/>
    <s v="US-2012-114741"/>
    <n v="2012"/>
    <d v="2012-12-06T00:00:00"/>
    <d v="2012-12-10T00:00:00"/>
    <s v="Standard Class"/>
    <x v="582"/>
    <s v="Ivan Liston"/>
    <s v="Consumer"/>
    <x v="0"/>
    <s v="North Las Vegas"/>
    <s v="Nevada"/>
    <n v="89031"/>
    <s v="West"/>
    <s v="OFF-LA-10004853"/>
    <x v="1"/>
    <s v="Labels"/>
    <s v="Avery 483"/>
    <n v="14.940000000000001"/>
    <x v="1"/>
    <n v="0"/>
    <x v="2595"/>
  </r>
  <r>
    <n v="5562"/>
    <s v="CA-2014-133263"/>
    <n v="2014"/>
    <d v="2014-04-01T00:00:00"/>
    <d v="2014-04-03T00:00:00"/>
    <s v="Second Class"/>
    <x v="531"/>
    <s v="Jim Epp"/>
    <s v="Corporate"/>
    <x v="0"/>
    <s v="Atlanta"/>
    <s v="Georgia"/>
    <n v="30318"/>
    <s v="South"/>
    <s v="OFF-BI-10001153"/>
    <x v="1"/>
    <s v="Binders"/>
    <s v="Ibico Recycled Grain-Textured Covers"/>
    <n v="34.54"/>
    <x v="7"/>
    <n v="0"/>
    <x v="4644"/>
  </r>
  <r>
    <n v="5563"/>
    <s v="CA-2014-133263"/>
    <n v="2014"/>
    <d v="2014-04-01T00:00:00"/>
    <d v="2014-04-03T00:00:00"/>
    <s v="Second Class"/>
    <x v="531"/>
    <s v="Jim Epp"/>
    <s v="Corporate"/>
    <x v="0"/>
    <s v="Atlanta"/>
    <s v="Georgia"/>
    <n v="30318"/>
    <s v="South"/>
    <s v="TEC-CO-10001449"/>
    <x v="2"/>
    <s v="Copiers"/>
    <s v="Hewlett Packard LaserJet 3310 Copier"/>
    <n v="2999.95"/>
    <x v="2"/>
    <n v="0"/>
    <x v="4645"/>
  </r>
  <r>
    <n v="5564"/>
    <s v="CA-2014-133263"/>
    <n v="2014"/>
    <d v="2014-04-01T00:00:00"/>
    <d v="2014-04-03T00:00:00"/>
    <s v="Second Class"/>
    <x v="531"/>
    <s v="Jim Epp"/>
    <s v="Corporate"/>
    <x v="0"/>
    <s v="Atlanta"/>
    <s v="Georgia"/>
    <n v="30318"/>
    <s v="South"/>
    <s v="OFF-BI-10000474"/>
    <x v="1"/>
    <s v="Binders"/>
    <s v="Avery Recycled Flexi-View Covers for Binding Systems"/>
    <n v="64.12"/>
    <x v="4"/>
    <n v="0"/>
    <x v="4646"/>
  </r>
  <r>
    <n v="5565"/>
    <s v="CA-2014-157966"/>
    <n v="2014"/>
    <d v="2014-03-14T00:00:00"/>
    <d v="2014-03-14T00:00:00"/>
    <s v="Same Day"/>
    <x v="711"/>
    <s v="Stephanie Ulpright"/>
    <s v="Home Office"/>
    <x v="0"/>
    <s v="Chicago"/>
    <s v="Illinois"/>
    <n v="60610"/>
    <s v="Central"/>
    <s v="OFF-AR-10000799"/>
    <x v="1"/>
    <s v="Art"/>
    <s v="Col-Erase Pencils with Erasers"/>
    <n v="19.456000000000003"/>
    <x v="4"/>
    <n v="0.2"/>
    <x v="4647"/>
  </r>
  <r>
    <n v="5566"/>
    <s v="CA-2014-157966"/>
    <n v="2014"/>
    <d v="2014-03-14T00:00:00"/>
    <d v="2014-03-14T00:00:00"/>
    <s v="Same Day"/>
    <x v="711"/>
    <s v="Stephanie Ulpright"/>
    <s v="Home Office"/>
    <x v="0"/>
    <s v="Chicago"/>
    <s v="Illinois"/>
    <n v="60610"/>
    <s v="Central"/>
    <s v="TEC-MA-10002109"/>
    <x v="2"/>
    <s v="Machines"/>
    <s v="HP Officejet Pro 8600 e-All-In-One Printer, Copier, Scanner, Fax"/>
    <n v="209.98599999999999"/>
    <x v="0"/>
    <n v="0.3"/>
    <x v="4648"/>
  </r>
  <r>
    <n v="5567"/>
    <s v="CA-2014-157966"/>
    <n v="2014"/>
    <d v="2014-03-14T00:00:00"/>
    <d v="2014-03-14T00:00:00"/>
    <s v="Same Day"/>
    <x v="711"/>
    <s v="Stephanie Ulpright"/>
    <s v="Home Office"/>
    <x v="0"/>
    <s v="Chicago"/>
    <s v="Illinois"/>
    <n v="60610"/>
    <s v="Central"/>
    <s v="OFF-AR-10003338"/>
    <x v="1"/>
    <s v="Art"/>
    <s v="Eberhard Faber 3 1/2&quot; Golf Pencils"/>
    <n v="29.760000000000005"/>
    <x v="2"/>
    <n v="0.2"/>
    <x v="4649"/>
  </r>
  <r>
    <n v="5568"/>
    <s v="CA-2014-157966"/>
    <n v="2014"/>
    <d v="2014-03-14T00:00:00"/>
    <d v="2014-03-14T00:00:00"/>
    <s v="Same Day"/>
    <x v="711"/>
    <s v="Stephanie Ulpright"/>
    <s v="Home Office"/>
    <x v="0"/>
    <s v="Chicago"/>
    <s v="Illinois"/>
    <n v="60610"/>
    <s v="Central"/>
    <s v="FUR-CH-10003606"/>
    <x v="0"/>
    <s v="Chairs"/>
    <s v="SAFCO Folding Chair Trolley"/>
    <n v="89.768000000000001"/>
    <x v="7"/>
    <n v="0.3"/>
    <x v="4650"/>
  </r>
  <r>
    <n v="5569"/>
    <s v="CA-2014-157966"/>
    <n v="2014"/>
    <d v="2014-03-14T00:00:00"/>
    <d v="2014-03-14T00:00:00"/>
    <s v="Same Day"/>
    <x v="711"/>
    <s v="Stephanie Ulpright"/>
    <s v="Home Office"/>
    <x v="0"/>
    <s v="Chicago"/>
    <s v="Illinois"/>
    <n v="60610"/>
    <s v="Central"/>
    <s v="TEC-CO-10001449"/>
    <x v="2"/>
    <s v="Copiers"/>
    <s v="Hewlett Packard LaserJet 3310 Copier"/>
    <n v="959.98400000000004"/>
    <x v="0"/>
    <n v="0.2"/>
    <x v="330"/>
  </r>
  <r>
    <n v="5570"/>
    <s v="CA-2014-157966"/>
    <n v="2014"/>
    <d v="2014-03-14T00:00:00"/>
    <d v="2014-03-14T00:00:00"/>
    <s v="Same Day"/>
    <x v="711"/>
    <s v="Stephanie Ulpright"/>
    <s v="Home Office"/>
    <x v="0"/>
    <s v="Chicago"/>
    <s v="Illinois"/>
    <n v="60610"/>
    <s v="Central"/>
    <s v="OFF-PA-10001934"/>
    <x v="1"/>
    <s v="Paper"/>
    <s v="Xerox 1993"/>
    <n v="15.552000000000003"/>
    <x v="1"/>
    <n v="0.2"/>
    <x v="906"/>
  </r>
  <r>
    <n v="5571"/>
    <s v="CA-2014-157966"/>
    <n v="2014"/>
    <d v="2014-03-14T00:00:00"/>
    <d v="2014-03-14T00:00:00"/>
    <s v="Same Day"/>
    <x v="711"/>
    <s v="Stephanie Ulpright"/>
    <s v="Home Office"/>
    <x v="0"/>
    <s v="Chicago"/>
    <s v="Illinois"/>
    <n v="60610"/>
    <s v="Central"/>
    <s v="TEC-PH-10001527"/>
    <x v="2"/>
    <s v="Phones"/>
    <s v="Plantronics MX500i Earset"/>
    <n v="34.360000000000007"/>
    <x v="7"/>
    <n v="0.2"/>
    <x v="4651"/>
  </r>
  <r>
    <n v="5572"/>
    <s v="CA-2011-151162"/>
    <n v="2011"/>
    <d v="2011-12-05T00:00:00"/>
    <d v="2011-12-09T00:00:00"/>
    <s v="Standard Class"/>
    <x v="105"/>
    <s v="Erin Ashbrook"/>
    <s v="Corporate"/>
    <x v="0"/>
    <s v="Columbus"/>
    <s v="Ohio"/>
    <n v="43229"/>
    <s v="East"/>
    <s v="OFF-PA-10001033"/>
    <x v="1"/>
    <s v="Paper"/>
    <s v="Xerox 1893"/>
    <n v="98.376000000000005"/>
    <x v="1"/>
    <n v="0.2"/>
    <x v="4652"/>
  </r>
  <r>
    <n v="5573"/>
    <s v="CA-2011-151162"/>
    <n v="2011"/>
    <d v="2011-12-05T00:00:00"/>
    <d v="2011-12-09T00:00:00"/>
    <s v="Standard Class"/>
    <x v="105"/>
    <s v="Erin Ashbrook"/>
    <s v="Corporate"/>
    <x v="0"/>
    <s v="Columbus"/>
    <s v="Ohio"/>
    <n v="43229"/>
    <s v="East"/>
    <s v="OFF-BI-10003719"/>
    <x v="1"/>
    <s v="Binders"/>
    <s v="Large Capacity Hanging Post Binders"/>
    <n v="29.940000000000005"/>
    <x v="4"/>
    <n v="0.7"/>
    <x v="4653"/>
  </r>
  <r>
    <n v="5574"/>
    <s v="CA-2011-151162"/>
    <n v="2011"/>
    <d v="2011-12-05T00:00:00"/>
    <d v="2011-12-09T00:00:00"/>
    <s v="Standard Class"/>
    <x v="105"/>
    <s v="Erin Ashbrook"/>
    <s v="Corporate"/>
    <x v="0"/>
    <s v="Columbus"/>
    <s v="Ohio"/>
    <n v="43229"/>
    <s v="East"/>
    <s v="OFF-PA-10003036"/>
    <x v="1"/>
    <s v="Paper"/>
    <s v="Black Print Carbonless 8 1/2&quot; x 8 1/4&quot; Rapid Memo Book"/>
    <n v="17.472000000000001"/>
    <x v="1"/>
    <n v="0.2"/>
    <x v="4654"/>
  </r>
  <r>
    <n v="5575"/>
    <s v="CA-2011-151162"/>
    <n v="2011"/>
    <d v="2011-12-05T00:00:00"/>
    <d v="2011-12-09T00:00:00"/>
    <s v="Standard Class"/>
    <x v="105"/>
    <s v="Erin Ashbrook"/>
    <s v="Corporate"/>
    <x v="0"/>
    <s v="Columbus"/>
    <s v="Ohio"/>
    <n v="43229"/>
    <s v="East"/>
    <s v="TEC-PH-10001870"/>
    <x v="2"/>
    <s v="Phones"/>
    <s v="Lunatik TT5L-002 Taktik Strike Impact Protection System for iPhone 5"/>
    <n v="36.738"/>
    <x v="7"/>
    <n v="0.4"/>
    <x v="4655"/>
  </r>
  <r>
    <n v="5576"/>
    <s v="CA-2011-151162"/>
    <n v="2011"/>
    <d v="2011-12-05T00:00:00"/>
    <d v="2011-12-09T00:00:00"/>
    <s v="Standard Class"/>
    <x v="105"/>
    <s v="Erin Ashbrook"/>
    <s v="Corporate"/>
    <x v="0"/>
    <s v="Columbus"/>
    <s v="Ohio"/>
    <n v="43229"/>
    <s v="East"/>
    <s v="TEC-PH-10001809"/>
    <x v="2"/>
    <s v="Phones"/>
    <s v="Panasonic KX T7736-B Digital phone"/>
    <n v="179.93999999999997"/>
    <x v="0"/>
    <n v="0.4"/>
    <x v="4656"/>
  </r>
  <r>
    <n v="5577"/>
    <s v="CA-2013-136686"/>
    <n v="2013"/>
    <d v="2013-12-13T00:00:00"/>
    <d v="2013-12-17T00:00:00"/>
    <s v="Standard Class"/>
    <x v="167"/>
    <s v="Roy Französisch"/>
    <s v="Consumer"/>
    <x v="0"/>
    <s v="Pasadena"/>
    <s v="California"/>
    <n v="91104"/>
    <s v="West"/>
    <s v="FUR-FU-10004864"/>
    <x v="0"/>
    <s v="Furnishings"/>
    <s v="Howard Miller 14-1/2&quot; Diameter Chrome Round Wall Clock"/>
    <n v="383.64"/>
    <x v="5"/>
    <n v="0"/>
    <x v="4657"/>
  </r>
  <r>
    <n v="5578"/>
    <s v="CA-2013-136686"/>
    <n v="2013"/>
    <d v="2013-12-13T00:00:00"/>
    <d v="2013-12-17T00:00:00"/>
    <s v="Standard Class"/>
    <x v="167"/>
    <s v="Roy Französisch"/>
    <s v="Consumer"/>
    <x v="0"/>
    <s v="Pasadena"/>
    <s v="California"/>
    <n v="91104"/>
    <s v="West"/>
    <s v="OFF-AP-10002350"/>
    <x v="1"/>
    <s v="Appliances"/>
    <s v="Belkin F9H710-06 7 Outlet SurgeMaster Surge Protector"/>
    <n v="56.519999999999996"/>
    <x v="1"/>
    <n v="0"/>
    <x v="3469"/>
  </r>
  <r>
    <n v="5579"/>
    <s v="CA-2014-137498"/>
    <n v="2014"/>
    <d v="2014-09-10T00:00:00"/>
    <d v="2014-09-15T00:00:00"/>
    <s v="Second Class"/>
    <x v="702"/>
    <s v="Liz Carlisle"/>
    <s v="Consumer"/>
    <x v="0"/>
    <s v="Los Angeles"/>
    <s v="California"/>
    <n v="90004"/>
    <s v="West"/>
    <s v="OFF-AR-10003829"/>
    <x v="1"/>
    <s v="Art"/>
    <s v="Newell 35"/>
    <n v="6.56"/>
    <x v="0"/>
    <n v="0"/>
    <x v="2909"/>
  </r>
  <r>
    <n v="5580"/>
    <s v="CA-2014-137498"/>
    <n v="2014"/>
    <d v="2014-09-10T00:00:00"/>
    <d v="2014-09-15T00:00:00"/>
    <s v="Second Class"/>
    <x v="702"/>
    <s v="Liz Carlisle"/>
    <s v="Consumer"/>
    <x v="0"/>
    <s v="Los Angeles"/>
    <s v="California"/>
    <n v="90004"/>
    <s v="West"/>
    <s v="FUR-CH-10003833"/>
    <x v="0"/>
    <s v="Chairs"/>
    <s v="Novimex Fabric Task Chair"/>
    <n v="243.92"/>
    <x v="2"/>
    <n v="0.2"/>
    <x v="4658"/>
  </r>
  <r>
    <n v="5581"/>
    <s v="CA-2014-137498"/>
    <n v="2014"/>
    <d v="2014-09-10T00:00:00"/>
    <d v="2014-09-15T00:00:00"/>
    <s v="Second Class"/>
    <x v="702"/>
    <s v="Liz Carlisle"/>
    <s v="Consumer"/>
    <x v="0"/>
    <s v="Los Angeles"/>
    <s v="California"/>
    <n v="90004"/>
    <s v="West"/>
    <s v="OFF-PA-10000143"/>
    <x v="1"/>
    <s v="Paper"/>
    <s v="Astroparche Fine Business Paper"/>
    <n v="47.52"/>
    <x v="6"/>
    <n v="0"/>
    <x v="4659"/>
  </r>
  <r>
    <n v="5582"/>
    <s v="CA-2014-163818"/>
    <n v="2014"/>
    <d v="2014-10-05T00:00:00"/>
    <d v="2014-10-09T00:00:00"/>
    <s v="Standard Class"/>
    <x v="28"/>
    <s v="Paul Stevenson"/>
    <s v="Home Office"/>
    <x v="0"/>
    <s v="Clinton"/>
    <s v="Maryland"/>
    <n v="20735"/>
    <s v="East"/>
    <s v="FUR-FU-10000076"/>
    <x v="0"/>
    <s v="Furnishings"/>
    <s v="24-Hour Round Wall Clock"/>
    <n v="19.98"/>
    <x v="7"/>
    <n v="0"/>
    <x v="4660"/>
  </r>
  <r>
    <n v="5583"/>
    <s v="CA-2013-161158"/>
    <n v="2013"/>
    <d v="2013-05-10T00:00:00"/>
    <d v="2013-05-14T00:00:00"/>
    <s v="Standard Class"/>
    <x v="28"/>
    <s v="Paul Stevenson"/>
    <s v="Home Office"/>
    <x v="0"/>
    <s v="New York City"/>
    <s v="New York"/>
    <n v="10024"/>
    <s v="East"/>
    <s v="OFF-AR-10000462"/>
    <x v="1"/>
    <s v="Art"/>
    <s v="Sanford Pocket Accent Highlighters"/>
    <n v="8"/>
    <x v="2"/>
    <n v="0"/>
    <x v="4661"/>
  </r>
  <r>
    <n v="5584"/>
    <s v="CA-2011-116673"/>
    <n v="2011"/>
    <d v="2011-12-15T00:00:00"/>
    <d v="2011-12-19T00:00:00"/>
    <s v="Second Class"/>
    <x v="123"/>
    <s v="Jas O'Carroll"/>
    <s v="Consumer"/>
    <x v="0"/>
    <s v="San Diego"/>
    <s v="California"/>
    <n v="92037"/>
    <s v="West"/>
    <s v="FUR-FU-10003829"/>
    <x v="0"/>
    <s v="Furnishings"/>
    <s v="Stackable Trays"/>
    <n v="6.16"/>
    <x v="0"/>
    <n v="0"/>
    <x v="4643"/>
  </r>
  <r>
    <n v="5585"/>
    <s v="CA-2014-105333"/>
    <n v="2014"/>
    <d v="2014-12-01T00:00:00"/>
    <d v="2014-12-05T00:00:00"/>
    <s v="Standard Class"/>
    <x v="163"/>
    <s v="Victor Preis"/>
    <s v="Home Office"/>
    <x v="0"/>
    <s v="New York City"/>
    <s v="New York"/>
    <n v="10011"/>
    <s v="East"/>
    <s v="OFF-ST-10002182"/>
    <x v="1"/>
    <s v="Storage"/>
    <s v="Iris 3-Drawer Stacking Bin, Black"/>
    <n v="83.56"/>
    <x v="4"/>
    <n v="0"/>
    <x v="4662"/>
  </r>
  <r>
    <n v="5586"/>
    <s v="CA-2014-105333"/>
    <n v="2014"/>
    <d v="2014-12-01T00:00:00"/>
    <d v="2014-12-05T00:00:00"/>
    <s v="Standard Class"/>
    <x v="163"/>
    <s v="Victor Preis"/>
    <s v="Home Office"/>
    <x v="0"/>
    <s v="New York City"/>
    <s v="New York"/>
    <n v="10011"/>
    <s v="East"/>
    <s v="TEC-PH-10001468"/>
    <x v="2"/>
    <s v="Phones"/>
    <s v="Panasonic Business Telephones KX-T7736"/>
    <n v="546.06000000000006"/>
    <x v="1"/>
    <n v="0"/>
    <x v="4663"/>
  </r>
  <r>
    <n v="5587"/>
    <s v="CA-2014-105333"/>
    <n v="2014"/>
    <d v="2014-12-01T00:00:00"/>
    <d v="2014-12-05T00:00:00"/>
    <s v="Standard Class"/>
    <x v="163"/>
    <s v="Victor Preis"/>
    <s v="Home Office"/>
    <x v="0"/>
    <s v="New York City"/>
    <s v="New York"/>
    <n v="10011"/>
    <s v="East"/>
    <s v="OFF-ST-10001809"/>
    <x v="1"/>
    <s v="Storage"/>
    <s v="Fellowes Officeware Wire Shelving"/>
    <n v="269.49"/>
    <x v="1"/>
    <n v="0"/>
    <x v="2213"/>
  </r>
  <r>
    <n v="5588"/>
    <s v="CA-2012-149993"/>
    <n v="2012"/>
    <d v="2012-03-19T00:00:00"/>
    <d v="2012-03-20T00:00:00"/>
    <s v="First Class"/>
    <x v="315"/>
    <s v="Guy Armstrong"/>
    <s v="Consumer"/>
    <x v="0"/>
    <s v="Lancaster"/>
    <s v="California"/>
    <n v="93534"/>
    <s v="West"/>
    <s v="OFF-FA-10001561"/>
    <x v="1"/>
    <s v="Fasteners"/>
    <s v="Stockwell Push Pins"/>
    <n v="10.9"/>
    <x v="2"/>
    <n v="0"/>
    <x v="4664"/>
  </r>
  <r>
    <n v="5589"/>
    <s v="CA-2011-168158"/>
    <n v="2011"/>
    <d v="2011-07-19T00:00:00"/>
    <d v="2011-07-24T00:00:00"/>
    <s v="Standard Class"/>
    <x v="670"/>
    <s v="Eugene Moren"/>
    <s v="Home Office"/>
    <x v="0"/>
    <s v="Great Falls"/>
    <s v="Montana"/>
    <n v="59405"/>
    <s v="West"/>
    <s v="OFF-BI-10001759"/>
    <x v="1"/>
    <s v="Binders"/>
    <s v="Acco Pressboard Covers with Storage Hooks, 14 7/8&quot; x 11&quot;, Dark Blue"/>
    <n v="6.0960000000000001"/>
    <x v="0"/>
    <n v="0.2"/>
    <x v="892"/>
  </r>
  <r>
    <n v="5590"/>
    <s v="CA-2013-115224"/>
    <n v="2013"/>
    <d v="2013-12-09T00:00:00"/>
    <d v="2013-12-12T00:00:00"/>
    <s v="Second Class"/>
    <x v="140"/>
    <s v="Doug Bickford"/>
    <s v="Consumer"/>
    <x v="0"/>
    <s v="San Francisco"/>
    <s v="California"/>
    <n v="94110"/>
    <s v="West"/>
    <s v="OFF-ST-10000615"/>
    <x v="1"/>
    <s v="Storage"/>
    <s v="SimpliFile Personal File, Black Granite, 15w x 6-15/16d x 11-1/4h"/>
    <n v="34.049999999999997"/>
    <x v="1"/>
    <n v="0"/>
    <x v="4665"/>
  </r>
  <r>
    <n v="5591"/>
    <s v="CA-2013-115224"/>
    <n v="2013"/>
    <d v="2013-12-09T00:00:00"/>
    <d v="2013-12-12T00:00:00"/>
    <s v="Second Class"/>
    <x v="140"/>
    <s v="Doug Bickford"/>
    <s v="Consumer"/>
    <x v="0"/>
    <s v="San Francisco"/>
    <s v="California"/>
    <n v="94110"/>
    <s v="West"/>
    <s v="OFF-ST-10003816"/>
    <x v="1"/>
    <s v="Storage"/>
    <s v="Fellowes High-Stak Drawer Files"/>
    <n v="352.38"/>
    <x v="0"/>
    <n v="0"/>
    <x v="866"/>
  </r>
  <r>
    <n v="5592"/>
    <s v="CA-2011-164742"/>
    <n v="2011"/>
    <d v="2011-10-13T00:00:00"/>
    <d v="2011-10-18T00:00:00"/>
    <s v="Second Class"/>
    <x v="504"/>
    <s v="Marina Lichtenstein"/>
    <s v="Corporate"/>
    <x v="0"/>
    <s v="Lakewood"/>
    <s v="New Jersey"/>
    <n v="8701"/>
    <s v="East"/>
    <s v="FUR-CH-10002880"/>
    <x v="0"/>
    <s v="Chairs"/>
    <s v="Global High-Back Leather Tilter, Burgundy"/>
    <n v="245.98"/>
    <x v="0"/>
    <n v="0"/>
    <x v="4666"/>
  </r>
  <r>
    <n v="5593"/>
    <s v="CA-2011-164742"/>
    <n v="2011"/>
    <d v="2011-10-13T00:00:00"/>
    <d v="2011-10-18T00:00:00"/>
    <s v="Second Class"/>
    <x v="504"/>
    <s v="Marina Lichtenstein"/>
    <s v="Corporate"/>
    <x v="0"/>
    <s v="Lakewood"/>
    <s v="New Jersey"/>
    <n v="8701"/>
    <s v="East"/>
    <s v="OFF-BI-10004738"/>
    <x v="1"/>
    <s v="Binders"/>
    <s v="Flexible Leather- Look Classic Collection Ring Binder"/>
    <n v="18.940000000000001"/>
    <x v="7"/>
    <n v="0"/>
    <x v="4667"/>
  </r>
  <r>
    <n v="5594"/>
    <s v="US-2014-108014"/>
    <n v="2014"/>
    <d v="2014-11-20T00:00:00"/>
    <d v="2014-11-26T00:00:00"/>
    <s v="Standard Class"/>
    <x v="371"/>
    <s v="Jennifer Halladay"/>
    <s v="Consumer"/>
    <x v="0"/>
    <s v="Cleveland"/>
    <s v="Ohio"/>
    <n v="44105"/>
    <s v="East"/>
    <s v="OFF-BI-10003984"/>
    <x v="1"/>
    <s v="Binders"/>
    <s v="Lock-Up Easel 'Spel-Binder'"/>
    <n v="59.913000000000011"/>
    <x v="3"/>
    <n v="0.7"/>
    <x v="4668"/>
  </r>
  <r>
    <n v="5595"/>
    <s v="CA-2014-160325"/>
    <n v="2014"/>
    <d v="2014-09-25T00:00:00"/>
    <d v="2014-09-25T00:00:00"/>
    <s v="Same Day"/>
    <x v="162"/>
    <s v="Bart Pistole"/>
    <s v="Corporate"/>
    <x v="0"/>
    <s v="Lawrence"/>
    <s v="Massachusetts"/>
    <n v="1841"/>
    <s v="East"/>
    <s v="TEC-PH-10000984"/>
    <x v="2"/>
    <s v="Phones"/>
    <s v="Panasonic KX-TG9471B"/>
    <n v="391.98"/>
    <x v="0"/>
    <n v="0"/>
    <x v="4669"/>
  </r>
  <r>
    <n v="5596"/>
    <s v="CA-2014-160325"/>
    <n v="2014"/>
    <d v="2014-09-25T00:00:00"/>
    <d v="2014-09-25T00:00:00"/>
    <s v="Same Day"/>
    <x v="162"/>
    <s v="Bart Pistole"/>
    <s v="Corporate"/>
    <x v="0"/>
    <s v="Lawrence"/>
    <s v="Massachusetts"/>
    <n v="1841"/>
    <s v="East"/>
    <s v="TEC-PH-10001944"/>
    <x v="2"/>
    <s v="Phones"/>
    <s v="Wi-Ex zBoost YX540 Cellular Phone Signal Booster"/>
    <n v="437.84999999999997"/>
    <x v="1"/>
    <n v="0"/>
    <x v="2049"/>
  </r>
  <r>
    <n v="5597"/>
    <s v="CA-2012-159779"/>
    <n v="2012"/>
    <d v="2012-09-25T00:00:00"/>
    <d v="2012-09-29T00:00:00"/>
    <s v="Standard Class"/>
    <x v="766"/>
    <s v="Sarah Brown"/>
    <s v="Consumer"/>
    <x v="0"/>
    <s v="Concord"/>
    <s v="New Hampshire"/>
    <n v="3301"/>
    <s v="East"/>
    <s v="OFF-BI-10002735"/>
    <x v="1"/>
    <s v="Binders"/>
    <s v="GBC Prestige Therm-A-Bind Covers"/>
    <n v="68.62"/>
    <x v="0"/>
    <n v="0"/>
    <x v="4670"/>
  </r>
  <r>
    <n v="5598"/>
    <s v="CA-2014-151176"/>
    <n v="2014"/>
    <d v="2014-02-14T00:00:00"/>
    <d v="2014-02-21T00:00:00"/>
    <s v="Standard Class"/>
    <x v="647"/>
    <s v="Stewart Visinsky"/>
    <s v="Consumer"/>
    <x v="0"/>
    <s v="Baltimore"/>
    <s v="Maryland"/>
    <n v="21215"/>
    <s v="East"/>
    <s v="OFF-SU-10001165"/>
    <x v="1"/>
    <s v="Supplies"/>
    <s v="Acme Elite Stainless Steel Scissors"/>
    <n v="25.02"/>
    <x v="1"/>
    <n v="0"/>
    <x v="4671"/>
  </r>
  <r>
    <n v="5599"/>
    <s v="CA-2014-151176"/>
    <n v="2014"/>
    <d v="2014-02-14T00:00:00"/>
    <d v="2014-02-21T00:00:00"/>
    <s v="Standard Class"/>
    <x v="647"/>
    <s v="Stewart Visinsky"/>
    <s v="Consumer"/>
    <x v="0"/>
    <s v="Baltimore"/>
    <s v="Maryland"/>
    <n v="21215"/>
    <s v="East"/>
    <s v="OFF-AR-10000614"/>
    <x v="1"/>
    <s v="Art"/>
    <s v="Barrel Sharpener"/>
    <n v="10.709999999999999"/>
    <x v="1"/>
    <n v="0"/>
    <x v="4564"/>
  </r>
  <r>
    <n v="5600"/>
    <s v="CA-2011-108903"/>
    <n v="2011"/>
    <d v="2011-10-03T00:00:00"/>
    <d v="2011-10-03T00:00:00"/>
    <s v="Same Day"/>
    <x v="157"/>
    <s v="Denny Ordway"/>
    <s v="Consumer"/>
    <x v="0"/>
    <s v="Columbus"/>
    <s v="Ohio"/>
    <n v="43229"/>
    <s v="East"/>
    <s v="OFF-AR-10004010"/>
    <x v="1"/>
    <s v="Art"/>
    <s v="Hunt Boston Vacuum Mount KS Pencil Sharpener"/>
    <n v="55.984000000000009"/>
    <x v="0"/>
    <n v="0.2"/>
    <x v="4672"/>
  </r>
  <r>
    <n v="5601"/>
    <s v="CA-2011-108903"/>
    <n v="2011"/>
    <d v="2011-10-03T00:00:00"/>
    <d v="2011-10-03T00:00:00"/>
    <s v="Same Day"/>
    <x v="157"/>
    <s v="Denny Ordway"/>
    <s v="Consumer"/>
    <x v="0"/>
    <s v="Columbus"/>
    <s v="Ohio"/>
    <n v="43229"/>
    <s v="East"/>
    <s v="OFF-EN-10004030"/>
    <x v="1"/>
    <s v="Envelopes"/>
    <s v="Convenience Packs of Business Envelopes"/>
    <n v="14.480000000000002"/>
    <x v="2"/>
    <n v="0.2"/>
    <x v="4673"/>
  </r>
  <r>
    <n v="5602"/>
    <s v="CA-2011-108903"/>
    <n v="2011"/>
    <d v="2011-10-03T00:00:00"/>
    <d v="2011-10-03T00:00:00"/>
    <s v="Same Day"/>
    <x v="157"/>
    <s v="Denny Ordway"/>
    <s v="Consumer"/>
    <x v="0"/>
    <s v="Columbus"/>
    <s v="Ohio"/>
    <n v="43229"/>
    <s v="East"/>
    <s v="TEC-AC-10003023"/>
    <x v="2"/>
    <s v="Accessories"/>
    <s v="Logitech G105 Gaming Keyboard"/>
    <n v="142.488"/>
    <x v="1"/>
    <n v="0.2"/>
    <x v="4674"/>
  </r>
  <r>
    <n v="5603"/>
    <s v="CA-2013-117919"/>
    <n v="2013"/>
    <d v="2013-08-28T00:00:00"/>
    <d v="2013-08-30T00:00:00"/>
    <s v="Second Class"/>
    <x v="422"/>
    <s v="Todd Boyes"/>
    <s v="Corporate"/>
    <x v="0"/>
    <s v="Houston"/>
    <s v="Texas"/>
    <n v="77041"/>
    <s v="Central"/>
    <s v="OFF-ST-10003572"/>
    <x v="1"/>
    <s v="Storage"/>
    <s v="Portfile Personal File Boxes"/>
    <n v="14.16"/>
    <x v="7"/>
    <n v="0.2"/>
    <x v="4675"/>
  </r>
  <r>
    <n v="5604"/>
    <s v="CA-2013-117919"/>
    <n v="2013"/>
    <d v="2013-08-28T00:00:00"/>
    <d v="2013-08-30T00:00:00"/>
    <s v="Second Class"/>
    <x v="422"/>
    <s v="Todd Boyes"/>
    <s v="Corporate"/>
    <x v="0"/>
    <s v="Houston"/>
    <s v="Texas"/>
    <n v="77041"/>
    <s v="Central"/>
    <s v="OFF-PA-10004353"/>
    <x v="1"/>
    <s v="Paper"/>
    <s v="Southworth 25% Cotton Premium Laser Paper and Envelopes"/>
    <n v="79.920000000000016"/>
    <x v="2"/>
    <n v="0.2"/>
    <x v="4676"/>
  </r>
  <r>
    <n v="5605"/>
    <s v="CA-2012-142475"/>
    <n v="2012"/>
    <d v="2012-12-03T00:00:00"/>
    <d v="2012-12-07T00:00:00"/>
    <s v="Standard Class"/>
    <x v="510"/>
    <s v="Bill Stewart"/>
    <s v="Corporate"/>
    <x v="0"/>
    <s v="New York City"/>
    <s v="New York"/>
    <n v="10011"/>
    <s v="East"/>
    <s v="OFF-BI-10003718"/>
    <x v="1"/>
    <s v="Binders"/>
    <s v="GBC Therma-A-Bind 250T Electric Binding System"/>
    <n v="590.35199999999998"/>
    <x v="5"/>
    <n v="0.2"/>
    <x v="3922"/>
  </r>
  <r>
    <n v="5606"/>
    <s v="CA-2013-134516"/>
    <n v="2013"/>
    <d v="2013-09-21T00:00:00"/>
    <d v="2013-09-26T00:00:00"/>
    <s v="Standard Class"/>
    <x v="524"/>
    <s v="Filia McAdams"/>
    <s v="Corporate"/>
    <x v="0"/>
    <s v="Greensboro"/>
    <s v="North Carolina"/>
    <n v="27405"/>
    <s v="South"/>
    <s v="FUR-FU-10001546"/>
    <x v="0"/>
    <s v="Furnishings"/>
    <s v="Dana Swing-Arm Lamps"/>
    <n v="17.088000000000001"/>
    <x v="0"/>
    <n v="0.2"/>
    <x v="2566"/>
  </r>
  <r>
    <n v="5607"/>
    <s v="CA-2013-134516"/>
    <n v="2013"/>
    <d v="2013-09-21T00:00:00"/>
    <d v="2013-09-26T00:00:00"/>
    <s v="Standard Class"/>
    <x v="524"/>
    <s v="Filia McAdams"/>
    <s v="Corporate"/>
    <x v="0"/>
    <s v="Greensboro"/>
    <s v="North Carolina"/>
    <n v="27405"/>
    <s v="South"/>
    <s v="FUR-CH-10002880"/>
    <x v="0"/>
    <s v="Chairs"/>
    <s v="Global High-Back Leather Tilter, Burgundy"/>
    <n v="98.391999999999996"/>
    <x v="7"/>
    <n v="0.2"/>
    <x v="4677"/>
  </r>
  <r>
    <n v="5608"/>
    <s v="CA-2014-105193"/>
    <n v="2014"/>
    <d v="2014-03-26T00:00:00"/>
    <d v="2014-04-01T00:00:00"/>
    <s v="Standard Class"/>
    <x v="252"/>
    <s v="John Lee"/>
    <s v="Consumer"/>
    <x v="0"/>
    <s v="New York City"/>
    <s v="New York"/>
    <n v="10024"/>
    <s v="East"/>
    <s v="OFF-AR-10001547"/>
    <x v="1"/>
    <s v="Art"/>
    <s v="Newell 311"/>
    <n v="11.05"/>
    <x v="2"/>
    <n v="0"/>
    <x v="981"/>
  </r>
  <r>
    <n v="5609"/>
    <s v="CA-2012-168634"/>
    <n v="2012"/>
    <d v="2012-12-06T00:00:00"/>
    <d v="2012-12-11T00:00:00"/>
    <s v="Standard Class"/>
    <x v="578"/>
    <s v="Art Ferguson"/>
    <s v="Consumer"/>
    <x v="0"/>
    <s v="San Francisco"/>
    <s v="California"/>
    <n v="94109"/>
    <s v="West"/>
    <s v="OFF-AP-10001626"/>
    <x v="1"/>
    <s v="Appliances"/>
    <s v="Commercial WindTunnel Clean Air Upright Vacuum, Replacement Belts, Filtration Bags"/>
    <n v="7.78"/>
    <x v="0"/>
    <n v="0"/>
    <x v="4678"/>
  </r>
  <r>
    <n v="5610"/>
    <s v="CA-2014-117198"/>
    <n v="2014"/>
    <d v="2014-09-01T00:00:00"/>
    <d v="2014-09-06T00:00:00"/>
    <s v="Standard Class"/>
    <x v="767"/>
    <s v="Barry Gonzalez"/>
    <s v="Consumer"/>
    <x v="0"/>
    <s v="Monroe"/>
    <s v="Louisiana"/>
    <n v="71203"/>
    <s v="South"/>
    <s v="TEC-AC-10003033"/>
    <x v="2"/>
    <s v="Accessories"/>
    <s v="Plantronics CS510 - Over-the-Head monaural Wireless Headset System"/>
    <n v="659.9"/>
    <x v="0"/>
    <n v="0"/>
    <x v="3397"/>
  </r>
  <r>
    <n v="5611"/>
    <s v="CA-2012-145828"/>
    <n v="2012"/>
    <d v="2012-10-05T00:00:00"/>
    <d v="2012-10-07T00:00:00"/>
    <s v="First Class"/>
    <x v="93"/>
    <s v="Maria Bertelson"/>
    <s v="Consumer"/>
    <x v="0"/>
    <s v="Cincinnati"/>
    <s v="Ohio"/>
    <n v="45231"/>
    <s v="East"/>
    <s v="TEC-AC-10002323"/>
    <x v="2"/>
    <s v="Accessories"/>
    <s v="SanDisk Ultra 32 GB MicroSDHC Class 10 Memory Card"/>
    <n v="53.040000000000006"/>
    <x v="1"/>
    <n v="0.2"/>
    <x v="4679"/>
  </r>
  <r>
    <n v="5612"/>
    <s v="CA-2014-121027"/>
    <n v="2014"/>
    <d v="2014-08-19T00:00:00"/>
    <d v="2014-08-23T00:00:00"/>
    <s v="Standard Class"/>
    <x v="304"/>
    <s v="Helen Wasserman"/>
    <s v="Corporate"/>
    <x v="0"/>
    <s v="Seattle"/>
    <s v="Washington"/>
    <n v="98105"/>
    <s v="West"/>
    <s v="TEC-AC-10002049"/>
    <x v="2"/>
    <s v="Accessories"/>
    <s v="Plantronics Savi W720 Multi-Device Wireless Headset System"/>
    <n v="843.9"/>
    <x v="0"/>
    <n v="0"/>
    <x v="4680"/>
  </r>
  <r>
    <n v="5613"/>
    <s v="CA-2014-121027"/>
    <n v="2014"/>
    <d v="2014-08-19T00:00:00"/>
    <d v="2014-08-23T00:00:00"/>
    <s v="Standard Class"/>
    <x v="304"/>
    <s v="Helen Wasserman"/>
    <s v="Corporate"/>
    <x v="0"/>
    <s v="Seattle"/>
    <s v="Washington"/>
    <n v="98105"/>
    <s v="West"/>
    <s v="TEC-AC-10002253"/>
    <x v="2"/>
    <s v="Accessories"/>
    <s v="Imation Bio 8GB USB Flash Drive Imation Corp"/>
    <n v="1496.16"/>
    <x v="6"/>
    <n v="0"/>
    <x v="4681"/>
  </r>
  <r>
    <n v="5614"/>
    <s v="CA-2013-147431"/>
    <n v="2013"/>
    <d v="2013-02-02T00:00:00"/>
    <d v="2013-02-07T00:00:00"/>
    <s v="Standard Class"/>
    <x v="455"/>
    <s v="Adrian Barton"/>
    <s v="Consumer"/>
    <x v="0"/>
    <s v="New York City"/>
    <s v="New York"/>
    <n v="10011"/>
    <s v="East"/>
    <s v="OFF-ST-10003994"/>
    <x v="1"/>
    <s v="Storage"/>
    <s v="Belkin 19&quot; Center-Weighted Shelf, Gray"/>
    <n v="117.96"/>
    <x v="0"/>
    <n v="0"/>
    <x v="4682"/>
  </r>
  <r>
    <n v="5615"/>
    <s v="CA-2013-158001"/>
    <n v="2013"/>
    <d v="2013-08-24T00:00:00"/>
    <d v="2013-08-28T00:00:00"/>
    <s v="Standard Class"/>
    <x v="687"/>
    <s v="Jennifer Patt"/>
    <s v="Corporate"/>
    <x v="0"/>
    <s v="New York City"/>
    <s v="New York"/>
    <n v="10035"/>
    <s v="East"/>
    <s v="OFF-AR-10002399"/>
    <x v="1"/>
    <s v="Art"/>
    <s v="Dixon Prang Watercolor Pencils, 10-Color Set with Brush"/>
    <n v="21.299999999999997"/>
    <x v="2"/>
    <n v="0"/>
    <x v="4683"/>
  </r>
  <r>
    <n v="5616"/>
    <s v="CA-2013-158001"/>
    <n v="2013"/>
    <d v="2013-08-24T00:00:00"/>
    <d v="2013-08-28T00:00:00"/>
    <s v="Standard Class"/>
    <x v="687"/>
    <s v="Jennifer Patt"/>
    <s v="Corporate"/>
    <x v="0"/>
    <s v="New York City"/>
    <s v="New York"/>
    <n v="10035"/>
    <s v="East"/>
    <s v="OFF-AP-10002118"/>
    <x v="1"/>
    <s v="Appliances"/>
    <s v="1.7 Cubic Foot Compact &quot;Cube&quot; Office Refrigerators"/>
    <n v="1040.8"/>
    <x v="2"/>
    <n v="0"/>
    <x v="4684"/>
  </r>
  <r>
    <n v="5617"/>
    <s v="CA-2013-158001"/>
    <n v="2013"/>
    <d v="2013-08-24T00:00:00"/>
    <d v="2013-08-28T00:00:00"/>
    <s v="Standard Class"/>
    <x v="687"/>
    <s v="Jennifer Patt"/>
    <s v="Corporate"/>
    <x v="0"/>
    <s v="New York City"/>
    <s v="New York"/>
    <n v="10035"/>
    <s v="East"/>
    <s v="OFF-AR-10001954"/>
    <x v="1"/>
    <s v="Art"/>
    <s v="Newell 331"/>
    <n v="29.339999999999996"/>
    <x v="5"/>
    <n v="0"/>
    <x v="4685"/>
  </r>
  <r>
    <n v="5618"/>
    <s v="CA-2014-125745"/>
    <n v="2014"/>
    <d v="2014-07-01T00:00:00"/>
    <d v="2014-07-05T00:00:00"/>
    <s v="Standard Class"/>
    <x v="1"/>
    <s v="Darrin Van Huff"/>
    <s v="Corporate"/>
    <x v="0"/>
    <s v="Memphis"/>
    <s v="Tennessee"/>
    <n v="38109"/>
    <s v="South"/>
    <s v="FUR-FU-10001591"/>
    <x v="0"/>
    <s v="Furnishings"/>
    <s v="Advantus Panel Wall Certificate Holder - 8.5x11"/>
    <n v="19.52"/>
    <x v="0"/>
    <n v="0.2"/>
    <x v="4557"/>
  </r>
  <r>
    <n v="5619"/>
    <s v="CA-2012-101154"/>
    <n v="2012"/>
    <d v="2012-09-18T00:00:00"/>
    <d v="2012-09-21T00:00:00"/>
    <s v="First Class"/>
    <x v="496"/>
    <s v="Charlotte Melton"/>
    <s v="Consumer"/>
    <x v="0"/>
    <s v="San Diego"/>
    <s v="California"/>
    <n v="92105"/>
    <s v="West"/>
    <s v="OFF-ST-10004186"/>
    <x v="1"/>
    <s v="Storage"/>
    <s v="Stur-D-Stor Shelving, Vertical 5-Shelf: 72&quot;H x 36&quot;W x 18 1/2&quot;D"/>
    <n v="443.92"/>
    <x v="4"/>
    <n v="0"/>
    <x v="4686"/>
  </r>
  <r>
    <n v="5620"/>
    <s v="US-2013-124163"/>
    <n v="2013"/>
    <d v="2013-09-26T00:00:00"/>
    <d v="2013-10-01T00:00:00"/>
    <s v="Standard Class"/>
    <x v="281"/>
    <s v="Steve Chapman"/>
    <s v="Corporate"/>
    <x v="0"/>
    <s v="La Crosse"/>
    <s v="Wisconsin"/>
    <n v="54601"/>
    <s v="Central"/>
    <s v="TEC-AC-10001908"/>
    <x v="2"/>
    <s v="Accessories"/>
    <s v="Logitech Wireless Headset h800"/>
    <n v="499.95"/>
    <x v="2"/>
    <n v="0"/>
    <x v="4687"/>
  </r>
  <r>
    <n v="5621"/>
    <s v="US-2013-124163"/>
    <n v="2013"/>
    <d v="2013-09-26T00:00:00"/>
    <d v="2013-10-01T00:00:00"/>
    <s v="Standard Class"/>
    <x v="281"/>
    <s v="Steve Chapman"/>
    <s v="Corporate"/>
    <x v="0"/>
    <s v="La Crosse"/>
    <s v="Wisconsin"/>
    <n v="54601"/>
    <s v="Central"/>
    <s v="OFF-AR-10000817"/>
    <x v="1"/>
    <s v="Art"/>
    <s v="Manco Dry-Lighter Erasable Highlighter"/>
    <n v="3.04"/>
    <x v="7"/>
    <n v="0"/>
    <x v="4688"/>
  </r>
  <r>
    <n v="5622"/>
    <s v="US-2013-124163"/>
    <n v="2013"/>
    <d v="2013-09-26T00:00:00"/>
    <d v="2013-10-01T00:00:00"/>
    <s v="Standard Class"/>
    <x v="281"/>
    <s v="Steve Chapman"/>
    <s v="Corporate"/>
    <x v="0"/>
    <s v="La Crosse"/>
    <s v="Wisconsin"/>
    <n v="54601"/>
    <s v="Central"/>
    <s v="FUR-CH-10004218"/>
    <x v="0"/>
    <s v="Chairs"/>
    <s v="Global Fabric Manager's Chair, Dark Gray"/>
    <n v="201.96"/>
    <x v="0"/>
    <n v="0"/>
    <x v="4689"/>
  </r>
  <r>
    <n v="5623"/>
    <s v="US-2013-124163"/>
    <n v="2013"/>
    <d v="2013-09-26T00:00:00"/>
    <d v="2013-10-01T00:00:00"/>
    <s v="Standard Class"/>
    <x v="281"/>
    <s v="Steve Chapman"/>
    <s v="Corporate"/>
    <x v="0"/>
    <s v="La Crosse"/>
    <s v="Wisconsin"/>
    <n v="54601"/>
    <s v="Central"/>
    <s v="FUR-FU-10000755"/>
    <x v="0"/>
    <s v="Furnishings"/>
    <s v="Eldon Expressions Mahogany Wood Desk Collection"/>
    <n v="68.64"/>
    <x v="10"/>
    <n v="0"/>
    <x v="4690"/>
  </r>
  <r>
    <n v="5624"/>
    <s v="CA-2013-121748"/>
    <n v="2013"/>
    <d v="2013-10-25T00:00:00"/>
    <d v="2013-10-29T00:00:00"/>
    <s v="Second Class"/>
    <x v="100"/>
    <s v="Victoria Wilson"/>
    <s v="Corporate"/>
    <x v="0"/>
    <s v="Los Angeles"/>
    <s v="California"/>
    <n v="90032"/>
    <s v="West"/>
    <s v="TEC-AC-10003063"/>
    <x v="2"/>
    <s v="Accessories"/>
    <s v="Micro Innovations USB RF Wireless Keyboard with Mouse"/>
    <n v="100"/>
    <x v="4"/>
    <n v="0"/>
    <x v="1588"/>
  </r>
  <r>
    <n v="5625"/>
    <s v="CA-2013-121748"/>
    <n v="2013"/>
    <d v="2013-10-25T00:00:00"/>
    <d v="2013-10-29T00:00:00"/>
    <s v="Second Class"/>
    <x v="100"/>
    <s v="Victoria Wilson"/>
    <s v="Corporate"/>
    <x v="0"/>
    <s v="Los Angeles"/>
    <s v="California"/>
    <n v="90032"/>
    <s v="West"/>
    <s v="TEC-AC-10002637"/>
    <x v="2"/>
    <s v="Accessories"/>
    <s v="Logitech VX Revolution Cordless Laser Mouse for Notebooks (Black)"/>
    <n v="359.98"/>
    <x v="0"/>
    <n v="0"/>
    <x v="4691"/>
  </r>
  <r>
    <n v="5626"/>
    <s v="CA-2011-126683"/>
    <n v="2011"/>
    <d v="2011-09-29T00:00:00"/>
    <d v="2011-10-01T00:00:00"/>
    <s v="Second Class"/>
    <x v="452"/>
    <s v="Paul Prost"/>
    <s v="Home Office"/>
    <x v="0"/>
    <s v="Seattle"/>
    <s v="Washington"/>
    <n v="98115"/>
    <s v="West"/>
    <s v="FUR-FU-10001706"/>
    <x v="0"/>
    <s v="Furnishings"/>
    <s v="Longer-Life Soft White Bulbs"/>
    <n v="6.16"/>
    <x v="0"/>
    <n v="0"/>
    <x v="51"/>
  </r>
  <r>
    <n v="5627"/>
    <s v="CA-2011-126683"/>
    <n v="2011"/>
    <d v="2011-09-29T00:00:00"/>
    <d v="2011-10-01T00:00:00"/>
    <s v="Second Class"/>
    <x v="452"/>
    <s v="Paul Prost"/>
    <s v="Home Office"/>
    <x v="0"/>
    <s v="Seattle"/>
    <s v="Washington"/>
    <n v="98115"/>
    <s v="West"/>
    <s v="FUR-TA-10002958"/>
    <x v="0"/>
    <s v="Tables"/>
    <s v="Bevis Oval Conference Table, Walnut"/>
    <n v="2348.8200000000002"/>
    <x v="6"/>
    <n v="0"/>
    <x v="4692"/>
  </r>
  <r>
    <n v="5628"/>
    <s v="CA-2014-148810"/>
    <n v="2014"/>
    <d v="2014-06-27T00:00:00"/>
    <d v="2014-07-02T00:00:00"/>
    <s v="Standard Class"/>
    <x v="112"/>
    <s v="Dan Reichenbach"/>
    <s v="Corporate"/>
    <x v="0"/>
    <s v="Miami"/>
    <s v="Florida"/>
    <n v="33180"/>
    <s v="South"/>
    <s v="OFF-LA-10004689"/>
    <x v="1"/>
    <s v="Labels"/>
    <s v="Avery 512"/>
    <n v="13.872000000000002"/>
    <x v="5"/>
    <n v="0.2"/>
    <x v="4693"/>
  </r>
  <r>
    <n v="5629"/>
    <s v="CA-2014-148810"/>
    <n v="2014"/>
    <d v="2014-06-27T00:00:00"/>
    <d v="2014-07-02T00:00:00"/>
    <s v="Standard Class"/>
    <x v="112"/>
    <s v="Dan Reichenbach"/>
    <s v="Corporate"/>
    <x v="0"/>
    <s v="Miami"/>
    <s v="Florida"/>
    <n v="33180"/>
    <s v="South"/>
    <s v="FUR-CH-10001545"/>
    <x v="0"/>
    <s v="Chairs"/>
    <s v="Hon Comfortask Task/Swivel Chairs"/>
    <n v="273.55200000000002"/>
    <x v="1"/>
    <n v="0.2"/>
    <x v="4694"/>
  </r>
  <r>
    <n v="5630"/>
    <s v="US-2013-146066"/>
    <n v="2013"/>
    <d v="2013-08-22T00:00:00"/>
    <d v="2013-08-24T00:00:00"/>
    <s v="Second Class"/>
    <x v="46"/>
    <s v="Rick Bensley"/>
    <s v="Home Office"/>
    <x v="0"/>
    <s v="Philadelphia"/>
    <s v="Pennsylvania"/>
    <n v="19143"/>
    <s v="East"/>
    <s v="FUR-TA-10002530"/>
    <x v="0"/>
    <s v="Tables"/>
    <s v="Iceberg OfficeWorks 42&quot; Round Tables"/>
    <n v="815.29199999999992"/>
    <x v="6"/>
    <n v="0.4"/>
    <x v="4695"/>
  </r>
  <r>
    <n v="5631"/>
    <s v="CA-2011-127614"/>
    <n v="2011"/>
    <d v="2011-02-12T00:00:00"/>
    <d v="2011-02-16T00:00:00"/>
    <s v="Standard Class"/>
    <x v="173"/>
    <s v="Natalie Fritzler"/>
    <s v="Consumer"/>
    <x v="0"/>
    <s v="Chesapeake"/>
    <s v="Virginia"/>
    <n v="23320"/>
    <s v="South"/>
    <s v="TEC-AC-10001432"/>
    <x v="2"/>
    <s v="Accessories"/>
    <s v="Enermax Aurora Lite Keyboard"/>
    <n v="234.45000000000002"/>
    <x v="1"/>
    <n v="0"/>
    <x v="4696"/>
  </r>
  <r>
    <n v="5632"/>
    <s v="CA-2011-127614"/>
    <n v="2011"/>
    <d v="2011-02-12T00:00:00"/>
    <d v="2011-02-16T00:00:00"/>
    <s v="Standard Class"/>
    <x v="173"/>
    <s v="Natalie Fritzler"/>
    <s v="Consumer"/>
    <x v="0"/>
    <s v="Chesapeake"/>
    <s v="Virginia"/>
    <n v="23320"/>
    <s v="South"/>
    <s v="FUR-TA-10003715"/>
    <x v="0"/>
    <s v="Tables"/>
    <s v="Hon 2111 Invitation Series Corner Table"/>
    <n v="1256.22"/>
    <x v="5"/>
    <n v="0"/>
    <x v="4697"/>
  </r>
  <r>
    <n v="5633"/>
    <s v="CA-2011-127614"/>
    <n v="2011"/>
    <d v="2011-02-12T00:00:00"/>
    <d v="2011-02-16T00:00:00"/>
    <s v="Standard Class"/>
    <x v="173"/>
    <s v="Natalie Fritzler"/>
    <s v="Consumer"/>
    <x v="0"/>
    <s v="Chesapeake"/>
    <s v="Virginia"/>
    <n v="23320"/>
    <s v="South"/>
    <s v="OFF-BI-10003291"/>
    <x v="1"/>
    <s v="Binders"/>
    <s v="Wilson Jones Leather-Like Binders with DublLock Round Rings"/>
    <n v="17.46"/>
    <x v="0"/>
    <n v="0"/>
    <x v="45"/>
  </r>
  <r>
    <n v="5634"/>
    <s v="CA-2013-101742"/>
    <n v="2013"/>
    <d v="2013-09-24T00:00:00"/>
    <d v="2013-09-29T00:00:00"/>
    <s v="Second Class"/>
    <x v="615"/>
    <s v="Clay Rozendal"/>
    <s v="Home Office"/>
    <x v="0"/>
    <s v="New York City"/>
    <s v="New York"/>
    <n v="10009"/>
    <s v="East"/>
    <s v="OFF-BI-10004187"/>
    <x v="1"/>
    <s v="Binders"/>
    <s v="Staples"/>
    <n v="10.528"/>
    <x v="3"/>
    <n v="0.2"/>
    <x v="4698"/>
  </r>
  <r>
    <n v="5635"/>
    <s v="CA-2012-134943"/>
    <n v="2012"/>
    <d v="2012-12-05T00:00:00"/>
    <d v="2012-12-06T00:00:00"/>
    <s v="First Class"/>
    <x v="711"/>
    <s v="Stephanie Ulpright"/>
    <s v="Home Office"/>
    <x v="0"/>
    <s v="Ann Arbor"/>
    <s v="Michigan"/>
    <n v="48104"/>
    <s v="Central"/>
    <s v="OFF-BI-10000666"/>
    <x v="1"/>
    <s v="Binders"/>
    <s v="Surelock Post Binders"/>
    <n v="152.79999999999998"/>
    <x v="2"/>
    <n v="0"/>
    <x v="4699"/>
  </r>
  <r>
    <n v="5636"/>
    <s v="CA-2014-123022"/>
    <n v="2014"/>
    <d v="2014-09-04T00:00:00"/>
    <d v="2014-09-09T00:00:00"/>
    <s v="Standard Class"/>
    <x v="337"/>
    <s v="Sample Company A"/>
    <s v="Home Office"/>
    <x v="0"/>
    <s v="La Mesa"/>
    <s v="California"/>
    <n v="91941"/>
    <s v="West"/>
    <s v="OFF-BI-10002225"/>
    <x v="1"/>
    <s v="Binders"/>
    <s v="Square Ring Data Binders, Rigid 75 Pt. Covers, 11&quot; x 14-7/8&quot;"/>
    <n v="82.56"/>
    <x v="2"/>
    <n v="0.2"/>
    <x v="4700"/>
  </r>
  <r>
    <n v="5637"/>
    <s v="CA-2014-123022"/>
    <n v="2014"/>
    <d v="2014-09-04T00:00:00"/>
    <d v="2014-09-09T00:00:00"/>
    <s v="Standard Class"/>
    <x v="337"/>
    <s v="Sample Company A"/>
    <s v="Home Office"/>
    <x v="0"/>
    <s v="La Mesa"/>
    <s v="California"/>
    <n v="91941"/>
    <s v="West"/>
    <s v="TEC-AC-10000474"/>
    <x v="2"/>
    <s v="Accessories"/>
    <s v="Kensington Expert Mouse Optical USB Trackball for PC or Mac"/>
    <n v="284.96999999999997"/>
    <x v="1"/>
    <n v="0"/>
    <x v="4701"/>
  </r>
  <r>
    <n v="5638"/>
    <s v="CA-2014-113208"/>
    <n v="2014"/>
    <d v="2014-03-27T00:00:00"/>
    <d v="2014-04-03T00:00:00"/>
    <s v="Standard Class"/>
    <x v="614"/>
    <s v="Michelle Lonsdale"/>
    <s v="Corporate"/>
    <x v="0"/>
    <s v="Dearborn"/>
    <s v="Michigan"/>
    <n v="48126"/>
    <s v="Central"/>
    <s v="FUR-FU-10004245"/>
    <x v="0"/>
    <s v="Furnishings"/>
    <s v="Career Cubicle Clock, 8 1/4&quot;, Black"/>
    <n v="60.84"/>
    <x v="1"/>
    <n v="0"/>
    <x v="4702"/>
  </r>
  <r>
    <n v="5639"/>
    <s v="CA-2011-154893"/>
    <n v="2011"/>
    <d v="2011-12-21T00:00:00"/>
    <d v="2011-12-27T00:00:00"/>
    <s v="Standard Class"/>
    <x v="306"/>
    <s v="Gary McGarr"/>
    <s v="Consumer"/>
    <x v="0"/>
    <s v="San Diego"/>
    <s v="California"/>
    <n v="92024"/>
    <s v="West"/>
    <s v="FUR-CH-10004287"/>
    <x v="0"/>
    <s v="Chairs"/>
    <s v="SAFCO Arco Folding Chair"/>
    <n v="1325.76"/>
    <x v="5"/>
    <n v="0.2"/>
    <x v="4225"/>
  </r>
  <r>
    <n v="5640"/>
    <s v="CA-2011-154893"/>
    <n v="2011"/>
    <d v="2011-12-21T00:00:00"/>
    <d v="2011-12-27T00:00:00"/>
    <s v="Standard Class"/>
    <x v="306"/>
    <s v="Gary McGarr"/>
    <s v="Consumer"/>
    <x v="0"/>
    <s v="San Diego"/>
    <s v="California"/>
    <n v="92024"/>
    <s v="West"/>
    <s v="FUR-CH-10000595"/>
    <x v="0"/>
    <s v="Chairs"/>
    <s v="Safco Contoured Stacking Chairs"/>
    <n v="572.16000000000008"/>
    <x v="1"/>
    <n v="0.2"/>
    <x v="3537"/>
  </r>
  <r>
    <n v="5641"/>
    <s v="CA-2011-147900"/>
    <n v="2011"/>
    <d v="2011-09-23T00:00:00"/>
    <d v="2011-09-28T00:00:00"/>
    <s v="Standard Class"/>
    <x v="82"/>
    <s v="Jim Kriz"/>
    <s v="Home Office"/>
    <x v="0"/>
    <s v="Lakewood"/>
    <s v="Ohio"/>
    <n v="44107"/>
    <s v="East"/>
    <s v="OFF-PA-10003063"/>
    <x v="1"/>
    <s v="Paper"/>
    <s v="EcoTones Memo Sheets"/>
    <n v="28.8"/>
    <x v="6"/>
    <n v="0.2"/>
    <x v="4703"/>
  </r>
  <r>
    <n v="5642"/>
    <s v="CA-2014-106355"/>
    <n v="2014"/>
    <d v="2014-04-03T00:00:00"/>
    <d v="2014-04-06T00:00:00"/>
    <s v="First Class"/>
    <x v="401"/>
    <s v="Alyssa Tate"/>
    <s v="Home Office"/>
    <x v="0"/>
    <s v="Meriden"/>
    <s v="Connecticut"/>
    <n v="6450"/>
    <s v="East"/>
    <s v="OFF-AR-10000246"/>
    <x v="1"/>
    <s v="Art"/>
    <s v="Newell 318"/>
    <n v="11.12"/>
    <x v="4"/>
    <n v="0"/>
    <x v="4704"/>
  </r>
  <r>
    <n v="5643"/>
    <s v="CA-2013-127985"/>
    <n v="2013"/>
    <d v="2013-04-02T00:00:00"/>
    <d v="2013-04-06T00:00:00"/>
    <s v="Second Class"/>
    <x v="626"/>
    <s v="Daniel Byrd"/>
    <s v="Home Office"/>
    <x v="0"/>
    <s v="Columbus"/>
    <s v="Georgia"/>
    <n v="31907"/>
    <s v="South"/>
    <s v="FUR-FU-10003274"/>
    <x v="0"/>
    <s v="Furnishings"/>
    <s v="Regeneration Desk Collection"/>
    <n v="7.04"/>
    <x v="4"/>
    <n v="0"/>
    <x v="4705"/>
  </r>
  <r>
    <n v="5644"/>
    <s v="CA-2012-166604"/>
    <n v="2012"/>
    <d v="2012-05-15T00:00:00"/>
    <d v="2012-05-20T00:00:00"/>
    <s v="Second Class"/>
    <x v="706"/>
    <s v="Anna Häberlin"/>
    <s v="Corporate"/>
    <x v="0"/>
    <s v="Roswell"/>
    <s v="Georgia"/>
    <n v="30076"/>
    <s v="South"/>
    <s v="OFF-EN-10004147"/>
    <x v="1"/>
    <s v="Envelopes"/>
    <s v="Wausau Papers Astrobrights Colored Envelopes"/>
    <n v="17.940000000000001"/>
    <x v="1"/>
    <n v="0"/>
    <x v="1544"/>
  </r>
  <r>
    <n v="5645"/>
    <s v="CA-2014-120719"/>
    <n v="2014"/>
    <d v="2014-03-24T00:00:00"/>
    <d v="2014-03-27T00:00:00"/>
    <s v="First Class"/>
    <x v="319"/>
    <s v="Sanjit Jacobs"/>
    <s v="Home Office"/>
    <x v="0"/>
    <s v="Seattle"/>
    <s v="Washington"/>
    <n v="98105"/>
    <s v="West"/>
    <s v="OFF-BI-10002103"/>
    <x v="1"/>
    <s v="Binders"/>
    <s v="Cardinal Slant-D Ring Binder, Heavy Gauge Vinyl"/>
    <n v="34.76"/>
    <x v="2"/>
    <n v="0.2"/>
    <x v="4706"/>
  </r>
  <r>
    <n v="5646"/>
    <s v="CA-2014-127117"/>
    <n v="2014"/>
    <d v="2014-04-15T00:00:00"/>
    <d v="2014-04-20T00:00:00"/>
    <s v="Standard Class"/>
    <x v="447"/>
    <s v="Harry Marie"/>
    <s v="Corporate"/>
    <x v="0"/>
    <s v="Morristown"/>
    <s v="New Jersey"/>
    <n v="7960"/>
    <s v="East"/>
    <s v="FUR-FU-10004018"/>
    <x v="0"/>
    <s v="Furnishings"/>
    <s v="Tensor Computer Mounted Lamp"/>
    <n v="74.45"/>
    <x v="2"/>
    <n v="0"/>
    <x v="4707"/>
  </r>
  <r>
    <n v="5647"/>
    <s v="CA-2012-104241"/>
    <n v="2012"/>
    <d v="2012-01-04T00:00:00"/>
    <d v="2012-01-09T00:00:00"/>
    <s v="Standard Class"/>
    <x v="122"/>
    <s v="Andrew Gjertsen"/>
    <s v="Corporate"/>
    <x v="0"/>
    <s v="Alexandria"/>
    <s v="Virginia"/>
    <n v="22304"/>
    <s v="South"/>
    <s v="FUR-FU-10001473"/>
    <x v="0"/>
    <s v="Furnishings"/>
    <s v="DAX Wood Document Frame"/>
    <n v="192.22"/>
    <x v="9"/>
    <n v="0"/>
    <x v="4708"/>
  </r>
  <r>
    <n v="5648"/>
    <s v="CA-2014-168179"/>
    <n v="2014"/>
    <d v="2014-11-03T00:00:00"/>
    <d v="2014-11-08T00:00:00"/>
    <s v="Standard Class"/>
    <x v="677"/>
    <s v="Joy Bell-"/>
    <s v="Consumer"/>
    <x v="0"/>
    <s v="Salt Lake City"/>
    <s v="Utah"/>
    <n v="84106"/>
    <s v="West"/>
    <s v="OFF-PA-10001800"/>
    <x v="1"/>
    <s v="Paper"/>
    <s v="Xerox 220"/>
    <n v="19.440000000000001"/>
    <x v="1"/>
    <n v="0"/>
    <x v="551"/>
  </r>
  <r>
    <n v="5649"/>
    <s v="CA-2014-142342"/>
    <n v="2014"/>
    <d v="2014-07-18T00:00:00"/>
    <d v="2014-07-20T00:00:00"/>
    <s v="Second Class"/>
    <x v="295"/>
    <s v="Anthony Johnson"/>
    <s v="Corporate"/>
    <x v="0"/>
    <s v="Apple Valley"/>
    <s v="California"/>
    <n v="92307"/>
    <s v="West"/>
    <s v="OFF-PA-10004609"/>
    <x v="1"/>
    <s v="Paper"/>
    <s v="Xerox 221"/>
    <n v="32.400000000000006"/>
    <x v="2"/>
    <n v="0"/>
    <x v="56"/>
  </r>
  <r>
    <n v="5650"/>
    <s v="CA-2014-142342"/>
    <n v="2014"/>
    <d v="2014-07-18T00:00:00"/>
    <d v="2014-07-20T00:00:00"/>
    <s v="Second Class"/>
    <x v="295"/>
    <s v="Anthony Johnson"/>
    <s v="Corporate"/>
    <x v="0"/>
    <s v="Apple Valley"/>
    <s v="California"/>
    <n v="92307"/>
    <s v="West"/>
    <s v="OFF-EN-10002592"/>
    <x v="1"/>
    <s v="Envelopes"/>
    <s v="Peel &amp; Seel Recycled Catalog Envelopes, Brown"/>
    <n v="57.9"/>
    <x v="2"/>
    <n v="0"/>
    <x v="4709"/>
  </r>
  <r>
    <n v="5651"/>
    <s v="CA-2014-142342"/>
    <n v="2014"/>
    <d v="2014-07-18T00:00:00"/>
    <d v="2014-07-20T00:00:00"/>
    <s v="Second Class"/>
    <x v="295"/>
    <s v="Anthony Johnson"/>
    <s v="Corporate"/>
    <x v="0"/>
    <s v="Apple Valley"/>
    <s v="California"/>
    <n v="92307"/>
    <s v="West"/>
    <s v="OFF-ST-10002957"/>
    <x v="1"/>
    <s v="Storage"/>
    <s v="Sterilite Show Offs Storage Containers"/>
    <n v="10.56"/>
    <x v="0"/>
    <n v="0"/>
    <x v="232"/>
  </r>
  <r>
    <n v="5652"/>
    <s v="CA-2014-142342"/>
    <n v="2014"/>
    <d v="2014-07-18T00:00:00"/>
    <d v="2014-07-20T00:00:00"/>
    <s v="Second Class"/>
    <x v="295"/>
    <s v="Anthony Johnson"/>
    <s v="Corporate"/>
    <x v="0"/>
    <s v="Apple Valley"/>
    <s v="California"/>
    <n v="92307"/>
    <s v="West"/>
    <s v="FUR-BO-10002613"/>
    <x v="0"/>
    <s v="Bookcases"/>
    <s v="Atlantic Metals Mobile 4-Shelf Bookcases, Custom Colors"/>
    <n v="1194.165"/>
    <x v="2"/>
    <n v="0.15"/>
    <x v="4710"/>
  </r>
  <r>
    <n v="5653"/>
    <s v="CA-2014-109099"/>
    <n v="2014"/>
    <d v="2014-10-07T00:00:00"/>
    <d v="2014-10-12T00:00:00"/>
    <s v="Standard Class"/>
    <x v="152"/>
    <s v="Muhammed MacIntyre"/>
    <s v="Corporate"/>
    <x v="0"/>
    <s v="New York City"/>
    <s v="New York"/>
    <n v="10009"/>
    <s v="East"/>
    <s v="OFF-PA-10001033"/>
    <x v="1"/>
    <s v="Paper"/>
    <s v="Xerox 1893"/>
    <n v="40.99"/>
    <x v="7"/>
    <n v="0"/>
    <x v="1057"/>
  </r>
  <r>
    <n v="5654"/>
    <s v="US-2011-134187"/>
    <n v="2011"/>
    <d v="2011-11-04T00:00:00"/>
    <d v="2011-11-11T00:00:00"/>
    <s v="Standard Class"/>
    <x v="260"/>
    <s v="Tiffany House"/>
    <s v="Corporate"/>
    <x v="0"/>
    <s v="Long Beach"/>
    <s v="California"/>
    <n v="90805"/>
    <s v="West"/>
    <s v="OFF-AR-10000940"/>
    <x v="1"/>
    <s v="Art"/>
    <s v="Newell 343"/>
    <n v="2.94"/>
    <x v="7"/>
    <n v="0"/>
    <x v="4711"/>
  </r>
  <r>
    <n v="5655"/>
    <s v="CA-2013-145261"/>
    <n v="2013"/>
    <d v="2013-12-19T00:00:00"/>
    <d v="2013-12-22T00:00:00"/>
    <s v="First Class"/>
    <x v="571"/>
    <s v="Adrian Hane"/>
    <s v="Home Office"/>
    <x v="0"/>
    <s v="Salem"/>
    <s v="Oregon"/>
    <n v="97301"/>
    <s v="West"/>
    <s v="OFF-BI-10001670"/>
    <x v="1"/>
    <s v="Binders"/>
    <s v="Vinyl Sectional Post Binders"/>
    <n v="45.240000000000009"/>
    <x v="4"/>
    <n v="0.7"/>
    <x v="4712"/>
  </r>
  <r>
    <n v="5656"/>
    <s v="CA-2013-145261"/>
    <n v="2013"/>
    <d v="2013-12-19T00:00:00"/>
    <d v="2013-12-22T00:00:00"/>
    <s v="First Class"/>
    <x v="571"/>
    <s v="Adrian Hane"/>
    <s v="Home Office"/>
    <x v="0"/>
    <s v="Salem"/>
    <s v="Oregon"/>
    <n v="97301"/>
    <s v="West"/>
    <s v="OFF-AR-10004078"/>
    <x v="1"/>
    <s v="Art"/>
    <s v="Newell 312"/>
    <n v="18.687999999999999"/>
    <x v="4"/>
    <n v="0.2"/>
    <x v="4713"/>
  </r>
  <r>
    <n v="5657"/>
    <s v="CA-2013-145261"/>
    <n v="2013"/>
    <d v="2013-12-19T00:00:00"/>
    <d v="2013-12-22T00:00:00"/>
    <s v="First Class"/>
    <x v="571"/>
    <s v="Adrian Hane"/>
    <s v="Home Office"/>
    <x v="0"/>
    <s v="Salem"/>
    <s v="Oregon"/>
    <n v="97301"/>
    <s v="West"/>
    <s v="OFF-PA-10003036"/>
    <x v="1"/>
    <s v="Paper"/>
    <s v="Black Print Carbonless 8 1/2&quot; x 8 1/4&quot; Rapid Memo Book"/>
    <n v="11.648000000000001"/>
    <x v="0"/>
    <n v="0.2"/>
    <x v="4714"/>
  </r>
  <r>
    <n v="5658"/>
    <s v="CA-2013-145261"/>
    <n v="2013"/>
    <d v="2013-12-19T00:00:00"/>
    <d v="2013-12-22T00:00:00"/>
    <s v="First Class"/>
    <x v="571"/>
    <s v="Adrian Hane"/>
    <s v="Home Office"/>
    <x v="0"/>
    <s v="Salem"/>
    <s v="Oregon"/>
    <n v="97301"/>
    <s v="West"/>
    <s v="TEC-AC-10000991"/>
    <x v="2"/>
    <s v="Accessories"/>
    <s v="Sony Micro Vault Click 8 GB USB 2.0 Flash Drive"/>
    <n v="112.77600000000001"/>
    <x v="1"/>
    <n v="0.2"/>
    <x v="4715"/>
  </r>
  <r>
    <n v="5659"/>
    <s v="CA-2013-145261"/>
    <n v="2013"/>
    <d v="2013-12-19T00:00:00"/>
    <d v="2013-12-22T00:00:00"/>
    <s v="First Class"/>
    <x v="571"/>
    <s v="Adrian Hane"/>
    <s v="Home Office"/>
    <x v="0"/>
    <s v="Salem"/>
    <s v="Oregon"/>
    <n v="97301"/>
    <s v="West"/>
    <s v="FUR-TA-10002530"/>
    <x v="0"/>
    <s v="Tables"/>
    <s v="Iceberg OfficeWorks 42&quot; Round Tables"/>
    <n v="377.45"/>
    <x v="2"/>
    <n v="0.5"/>
    <x v="4716"/>
  </r>
  <r>
    <n v="5660"/>
    <s v="CA-2013-145261"/>
    <n v="2013"/>
    <d v="2013-12-19T00:00:00"/>
    <d v="2013-12-22T00:00:00"/>
    <s v="First Class"/>
    <x v="571"/>
    <s v="Adrian Hane"/>
    <s v="Home Office"/>
    <x v="0"/>
    <s v="Salem"/>
    <s v="Oregon"/>
    <n v="97301"/>
    <s v="West"/>
    <s v="OFF-LA-10000407"/>
    <x v="1"/>
    <s v="Labels"/>
    <s v="Avery White Multi-Purpose Labels"/>
    <n v="15.936000000000002"/>
    <x v="4"/>
    <n v="0.2"/>
    <x v="826"/>
  </r>
  <r>
    <n v="5661"/>
    <s v="CA-2013-145261"/>
    <n v="2013"/>
    <d v="2013-12-19T00:00:00"/>
    <d v="2013-12-22T00:00:00"/>
    <s v="First Class"/>
    <x v="571"/>
    <s v="Adrian Hane"/>
    <s v="Home Office"/>
    <x v="0"/>
    <s v="Salem"/>
    <s v="Oregon"/>
    <n v="97301"/>
    <s v="West"/>
    <s v="TEC-PH-10004833"/>
    <x v="2"/>
    <s v="Phones"/>
    <s v="Macally Suction Cup Mount"/>
    <n v="28.68"/>
    <x v="1"/>
    <n v="0.2"/>
    <x v="4717"/>
  </r>
  <r>
    <n v="5662"/>
    <s v="CA-2013-108875"/>
    <n v="2013"/>
    <d v="2013-09-25T00:00:00"/>
    <d v="2013-10-02T00:00:00"/>
    <s v="Standard Class"/>
    <x v="642"/>
    <s v="Craig Leslie"/>
    <s v="Home Office"/>
    <x v="0"/>
    <s v="Aurora"/>
    <s v="Colorado"/>
    <n v="80013"/>
    <s v="West"/>
    <s v="FUR-FU-10002671"/>
    <x v="0"/>
    <s v="Furnishings"/>
    <s v="Electrix 20W Halogen Replacement Bulb for Zoom-In Desk Lamp"/>
    <n v="21.44"/>
    <x v="0"/>
    <n v="0.2"/>
    <x v="4718"/>
  </r>
  <r>
    <n v="5663"/>
    <s v="CA-2013-108875"/>
    <n v="2013"/>
    <d v="2013-09-25T00:00:00"/>
    <d v="2013-10-02T00:00:00"/>
    <s v="Standard Class"/>
    <x v="642"/>
    <s v="Craig Leslie"/>
    <s v="Home Office"/>
    <x v="0"/>
    <s v="Aurora"/>
    <s v="Colorado"/>
    <n v="80013"/>
    <s v="West"/>
    <s v="OFF-ST-10001370"/>
    <x v="1"/>
    <s v="Storage"/>
    <s v="Sensible Storage WireTech Storage Systems"/>
    <n v="511.05600000000004"/>
    <x v="6"/>
    <n v="0.2"/>
    <x v="4719"/>
  </r>
  <r>
    <n v="5664"/>
    <s v="CA-2013-141957"/>
    <n v="2013"/>
    <d v="2013-07-22T00:00:00"/>
    <d v="2013-07-22T00:00:00"/>
    <s v="Same Day"/>
    <x v="684"/>
    <s v="Jason Gross"/>
    <s v="Corporate"/>
    <x v="0"/>
    <s v="Newark"/>
    <s v="Ohio"/>
    <n v="43055"/>
    <s v="East"/>
    <s v="OFF-AR-10000914"/>
    <x v="1"/>
    <s v="Art"/>
    <s v="Boston 16765 Mini Stand Up Battery Pencil Sharpener"/>
    <n v="18.656000000000002"/>
    <x v="0"/>
    <n v="0.2"/>
    <x v="4720"/>
  </r>
  <r>
    <n v="5665"/>
    <s v="CA-2013-141957"/>
    <n v="2013"/>
    <d v="2013-07-22T00:00:00"/>
    <d v="2013-07-22T00:00:00"/>
    <s v="Same Day"/>
    <x v="684"/>
    <s v="Jason Gross"/>
    <s v="Corporate"/>
    <x v="0"/>
    <s v="Newark"/>
    <s v="Ohio"/>
    <n v="43055"/>
    <s v="East"/>
    <s v="OFF-BI-10001116"/>
    <x v="1"/>
    <s v="Binders"/>
    <s v="Wilson Jones 1&quot; Hanging DublLock Ring Binders"/>
    <n v="11.088000000000003"/>
    <x v="3"/>
    <n v="0.7"/>
    <x v="2403"/>
  </r>
  <r>
    <n v="5666"/>
    <s v="CA-2013-141957"/>
    <n v="2013"/>
    <d v="2013-07-22T00:00:00"/>
    <d v="2013-07-22T00:00:00"/>
    <s v="Same Day"/>
    <x v="684"/>
    <s v="Jason Gross"/>
    <s v="Corporate"/>
    <x v="0"/>
    <s v="Newark"/>
    <s v="Ohio"/>
    <n v="43055"/>
    <s v="East"/>
    <s v="OFF-ST-10002276"/>
    <x v="1"/>
    <s v="Storage"/>
    <s v="Safco Steel Mobile File Cart"/>
    <n v="66.688000000000002"/>
    <x v="7"/>
    <n v="0.2"/>
    <x v="4721"/>
  </r>
  <r>
    <n v="5667"/>
    <s v="CA-2013-141957"/>
    <n v="2013"/>
    <d v="2013-07-22T00:00:00"/>
    <d v="2013-07-22T00:00:00"/>
    <s v="Same Day"/>
    <x v="684"/>
    <s v="Jason Gross"/>
    <s v="Corporate"/>
    <x v="0"/>
    <s v="Newark"/>
    <s v="Ohio"/>
    <n v="43055"/>
    <s v="East"/>
    <s v="OFF-ST-10004340"/>
    <x v="1"/>
    <s v="Storage"/>
    <s v="Fellowes Mobile File Cart, Black"/>
    <n v="99.488"/>
    <x v="0"/>
    <n v="0.2"/>
    <x v="4722"/>
  </r>
  <r>
    <n v="5668"/>
    <s v="CA-2013-142405"/>
    <n v="2013"/>
    <d v="2013-06-12T00:00:00"/>
    <d v="2013-06-16T00:00:00"/>
    <s v="Standard Class"/>
    <x v="339"/>
    <s v="Sanjit Engle"/>
    <s v="Consumer"/>
    <x v="0"/>
    <s v="Seattle"/>
    <s v="Washington"/>
    <n v="98103"/>
    <s v="West"/>
    <s v="OFF-LA-10004093"/>
    <x v="1"/>
    <s v="Labels"/>
    <s v="Avery 486"/>
    <n v="14.62"/>
    <x v="0"/>
    <n v="0"/>
    <x v="2"/>
  </r>
  <r>
    <n v="5669"/>
    <s v="CA-2013-142405"/>
    <n v="2013"/>
    <d v="2013-06-12T00:00:00"/>
    <d v="2013-06-16T00:00:00"/>
    <s v="Standard Class"/>
    <x v="339"/>
    <s v="Sanjit Engle"/>
    <s v="Consumer"/>
    <x v="0"/>
    <s v="Seattle"/>
    <s v="Washington"/>
    <n v="98103"/>
    <s v="West"/>
    <s v="OFF-BI-10004728"/>
    <x v="1"/>
    <s v="Binders"/>
    <s v="Wilson Jones Turn Tabs Binder Tool for Ring Binders"/>
    <n v="53.984000000000002"/>
    <x v="9"/>
    <n v="0.2"/>
    <x v="4723"/>
  </r>
  <r>
    <n v="5670"/>
    <s v="CA-2013-142405"/>
    <n v="2013"/>
    <d v="2013-06-12T00:00:00"/>
    <d v="2013-06-16T00:00:00"/>
    <s v="Standard Class"/>
    <x v="339"/>
    <s v="Sanjit Engle"/>
    <s v="Consumer"/>
    <x v="0"/>
    <s v="Seattle"/>
    <s v="Washington"/>
    <n v="98103"/>
    <s v="West"/>
    <s v="TEC-AC-10003095"/>
    <x v="2"/>
    <s v="Accessories"/>
    <s v="Logitech G35 7.1-Channel Surround Sound Headset"/>
    <n v="389.97"/>
    <x v="1"/>
    <n v="0"/>
    <x v="2099"/>
  </r>
  <r>
    <n v="5671"/>
    <s v="CA-2012-141012"/>
    <n v="2012"/>
    <d v="2012-06-09T00:00:00"/>
    <d v="2012-06-11T00:00:00"/>
    <s v="Second Class"/>
    <x v="228"/>
    <s v="Trudy Glocke"/>
    <s v="Consumer"/>
    <x v="0"/>
    <s v="Pocatello"/>
    <s v="Idaho"/>
    <n v="83201"/>
    <s v="West"/>
    <s v="FUR-FU-10003192"/>
    <x v="0"/>
    <s v="Furnishings"/>
    <s v="Luxo Adjustable Task Clamp Lamp"/>
    <n v="355.36"/>
    <x v="4"/>
    <n v="0"/>
    <x v="4724"/>
  </r>
  <r>
    <n v="5672"/>
    <s v="CA-2012-141012"/>
    <n v="2012"/>
    <d v="2012-06-09T00:00:00"/>
    <d v="2012-06-11T00:00:00"/>
    <s v="Second Class"/>
    <x v="228"/>
    <s v="Trudy Glocke"/>
    <s v="Consumer"/>
    <x v="0"/>
    <s v="Pocatello"/>
    <s v="Idaho"/>
    <n v="83201"/>
    <s v="West"/>
    <s v="TEC-PH-10004522"/>
    <x v="2"/>
    <s v="Phones"/>
    <s v="Dexim XPower Skin Super-Thin Power Case for iPhone 5 - Black"/>
    <n v="140.376"/>
    <x v="1"/>
    <n v="0.2"/>
    <x v="4725"/>
  </r>
  <r>
    <n v="5673"/>
    <s v="CA-2014-127922"/>
    <n v="2014"/>
    <d v="2014-10-28T00:00:00"/>
    <d v="2014-11-04T00:00:00"/>
    <s v="Standard Class"/>
    <x v="64"/>
    <s v="Sally Hughsby"/>
    <s v="Corporate"/>
    <x v="0"/>
    <s v="Dallas"/>
    <s v="Texas"/>
    <n v="75081"/>
    <s v="Central"/>
    <s v="OFF-EN-10003068"/>
    <x v="1"/>
    <s v="Envelopes"/>
    <s v="#6 3/4 Gummed Flap White Envelopes"/>
    <n v="15.840000000000002"/>
    <x v="0"/>
    <n v="0.2"/>
    <x v="4726"/>
  </r>
  <r>
    <n v="5674"/>
    <s v="CA-2014-127922"/>
    <n v="2014"/>
    <d v="2014-10-28T00:00:00"/>
    <d v="2014-11-04T00:00:00"/>
    <s v="Standard Class"/>
    <x v="64"/>
    <s v="Sally Hughsby"/>
    <s v="Corporate"/>
    <x v="0"/>
    <s v="Dallas"/>
    <s v="Texas"/>
    <n v="75081"/>
    <s v="Central"/>
    <s v="OFF-PA-10001204"/>
    <x v="1"/>
    <s v="Paper"/>
    <s v="Xerox 1972"/>
    <n v="8.4480000000000004"/>
    <x v="0"/>
    <n v="0.2"/>
    <x v="591"/>
  </r>
  <r>
    <n v="5675"/>
    <s v="CA-2013-146318"/>
    <n v="2013"/>
    <d v="2013-01-22T00:00:00"/>
    <d v="2013-01-27T00:00:00"/>
    <s v="Standard Class"/>
    <x v="507"/>
    <s v="Marc Crier"/>
    <s v="Consumer"/>
    <x v="0"/>
    <s v="Seattle"/>
    <s v="Washington"/>
    <n v="98105"/>
    <s v="West"/>
    <s v="OFF-PA-10003953"/>
    <x v="1"/>
    <s v="Paper"/>
    <s v="Xerox 218"/>
    <n v="12.96"/>
    <x v="0"/>
    <n v="0"/>
    <x v="91"/>
  </r>
  <r>
    <n v="5676"/>
    <s v="CA-2011-135993"/>
    <n v="2011"/>
    <d v="2011-05-28T00:00:00"/>
    <d v="2011-06-02T00:00:00"/>
    <s v="Standard Class"/>
    <x v="601"/>
    <s v="Patrick Jones"/>
    <s v="Corporate"/>
    <x v="0"/>
    <s v="Seattle"/>
    <s v="Washington"/>
    <n v="98115"/>
    <s v="West"/>
    <s v="TEC-PH-10001552"/>
    <x v="2"/>
    <s v="Phones"/>
    <s v="I Need's 3d Hello Kitty Hybrid Silicone Case Cover for HTC One X 4g with 3d Hello Kitty Stylus Pen Green/pink"/>
    <n v="57.408000000000008"/>
    <x v="5"/>
    <n v="0.2"/>
    <x v="4727"/>
  </r>
  <r>
    <n v="5677"/>
    <s v="CA-2011-135993"/>
    <n v="2011"/>
    <d v="2011-05-28T00:00:00"/>
    <d v="2011-06-02T00:00:00"/>
    <s v="Standard Class"/>
    <x v="601"/>
    <s v="Patrick Jones"/>
    <s v="Corporate"/>
    <x v="0"/>
    <s v="Seattle"/>
    <s v="Washington"/>
    <n v="98115"/>
    <s v="West"/>
    <s v="TEC-AC-10004877"/>
    <x v="2"/>
    <s v="Accessories"/>
    <s v="Imation 30456 USB Flash Drive 8GB"/>
    <n v="27.6"/>
    <x v="4"/>
    <n v="0"/>
    <x v="4728"/>
  </r>
  <r>
    <n v="5678"/>
    <s v="CA-2011-126802"/>
    <n v="2011"/>
    <d v="2011-12-29T00:00:00"/>
    <d v="2012-01-05T00:00:00"/>
    <s v="Standard Class"/>
    <x v="233"/>
    <s v="Zuschuss Carroll"/>
    <s v="Consumer"/>
    <x v="0"/>
    <s v="Chicago"/>
    <s v="Illinois"/>
    <n v="60610"/>
    <s v="Central"/>
    <s v="FUR-FU-10000193"/>
    <x v="0"/>
    <s v="Furnishings"/>
    <s v="Tenex Chairmats For Use with Hard Floors"/>
    <n v="38.975999999999999"/>
    <x v="1"/>
    <n v="0.6"/>
    <x v="4729"/>
  </r>
  <r>
    <n v="5679"/>
    <s v="CA-2013-143924"/>
    <n v="2013"/>
    <d v="2013-07-29T00:00:00"/>
    <d v="2013-08-04T00:00:00"/>
    <s v="Standard Class"/>
    <x v="649"/>
    <s v="Steve Carroll"/>
    <s v="Home Office"/>
    <x v="0"/>
    <s v="Holland"/>
    <s v="Michigan"/>
    <n v="49423"/>
    <s v="Central"/>
    <s v="OFF-FA-10000735"/>
    <x v="1"/>
    <s v="Fasteners"/>
    <s v="Staples"/>
    <n v="20.439999999999998"/>
    <x v="3"/>
    <n v="0"/>
    <x v="4730"/>
  </r>
  <r>
    <n v="5680"/>
    <s v="CA-2013-143924"/>
    <n v="2013"/>
    <d v="2013-07-29T00:00:00"/>
    <d v="2013-08-04T00:00:00"/>
    <s v="Standard Class"/>
    <x v="649"/>
    <s v="Steve Carroll"/>
    <s v="Home Office"/>
    <x v="0"/>
    <s v="Holland"/>
    <s v="Michigan"/>
    <n v="49423"/>
    <s v="Central"/>
    <s v="OFF-PA-10002120"/>
    <x v="1"/>
    <s v="Paper"/>
    <s v="Xerox 1889"/>
    <n v="109.92"/>
    <x v="0"/>
    <n v="0"/>
    <x v="1522"/>
  </r>
  <r>
    <n v="5681"/>
    <s v="CA-2013-141551"/>
    <n v="2013"/>
    <d v="2013-09-25T00:00:00"/>
    <d v="2013-10-01T00:00:00"/>
    <s v="Standard Class"/>
    <x v="546"/>
    <s v="Benjamin Patterson"/>
    <s v="Consumer"/>
    <x v="0"/>
    <s v="Broken Arrow"/>
    <s v="Oklahoma"/>
    <n v="74012"/>
    <s v="Central"/>
    <s v="OFF-BI-10001249"/>
    <x v="1"/>
    <s v="Binders"/>
    <s v="Avery Heavy-Duty EZD View Binder with Locking Rings"/>
    <n v="6.38"/>
    <x v="7"/>
    <n v="0"/>
    <x v="4731"/>
  </r>
  <r>
    <n v="5682"/>
    <s v="CA-2013-141551"/>
    <n v="2013"/>
    <d v="2013-09-25T00:00:00"/>
    <d v="2013-10-01T00:00:00"/>
    <s v="Standard Class"/>
    <x v="546"/>
    <s v="Benjamin Patterson"/>
    <s v="Consumer"/>
    <x v="0"/>
    <s v="Broken Arrow"/>
    <s v="Oklahoma"/>
    <n v="74012"/>
    <s v="Central"/>
    <s v="OFF-PA-10001569"/>
    <x v="1"/>
    <s v="Paper"/>
    <s v="Xerox 232"/>
    <n v="6.48"/>
    <x v="7"/>
    <n v="0"/>
    <x v="90"/>
  </r>
  <r>
    <n v="5683"/>
    <s v="CA-2011-164315"/>
    <n v="2011"/>
    <d v="2011-04-02T00:00:00"/>
    <d v="2011-04-08T00:00:00"/>
    <s v="Standard Class"/>
    <x v="361"/>
    <s v="Rob Dowd"/>
    <s v="Consumer"/>
    <x v="0"/>
    <s v="Athens"/>
    <s v="Georgia"/>
    <n v="30605"/>
    <s v="South"/>
    <s v="OFF-PA-10004248"/>
    <x v="1"/>
    <s v="Paper"/>
    <s v="Xerox 1990"/>
    <n v="15.84"/>
    <x v="1"/>
    <n v="0"/>
    <x v="4363"/>
  </r>
  <r>
    <n v="5684"/>
    <s v="CA-2011-164315"/>
    <n v="2011"/>
    <d v="2011-04-02T00:00:00"/>
    <d v="2011-04-08T00:00:00"/>
    <s v="Standard Class"/>
    <x v="361"/>
    <s v="Rob Dowd"/>
    <s v="Consumer"/>
    <x v="0"/>
    <s v="Athens"/>
    <s v="Georgia"/>
    <n v="30605"/>
    <s v="South"/>
    <s v="TEC-PH-10001128"/>
    <x v="2"/>
    <s v="Phones"/>
    <s v="Motorola Droid Maxx"/>
    <n v="1049.93"/>
    <x v="3"/>
    <n v="0"/>
    <x v="4732"/>
  </r>
  <r>
    <n v="5685"/>
    <s v="CA-2011-164315"/>
    <n v="2011"/>
    <d v="2011-04-02T00:00:00"/>
    <d v="2011-04-08T00:00:00"/>
    <s v="Standard Class"/>
    <x v="361"/>
    <s v="Rob Dowd"/>
    <s v="Consumer"/>
    <x v="0"/>
    <s v="Athens"/>
    <s v="Georgia"/>
    <n v="30605"/>
    <s v="South"/>
    <s v="OFF-AP-10003842"/>
    <x v="1"/>
    <s v="Appliances"/>
    <s v="Euro-Pro Shark Turbo Vacuum"/>
    <n v="154.9"/>
    <x v="2"/>
    <n v="0"/>
    <x v="4733"/>
  </r>
  <r>
    <n v="5686"/>
    <s v="CA-2012-131072"/>
    <n v="2012"/>
    <d v="2012-11-05T00:00:00"/>
    <d v="2012-11-05T00:00:00"/>
    <s v="Same Day"/>
    <x v="107"/>
    <s v="Ken Lonsdale"/>
    <s v="Consumer"/>
    <x v="0"/>
    <s v="Seattle"/>
    <s v="Washington"/>
    <n v="98105"/>
    <s v="West"/>
    <s v="OFF-BI-10002794"/>
    <x v="1"/>
    <s v="Binders"/>
    <s v="Avery Trapezoid Ring Binder, 3&quot; Capacity, Black, 1040 sheets"/>
    <n v="98.352000000000004"/>
    <x v="1"/>
    <n v="0.2"/>
    <x v="4734"/>
  </r>
  <r>
    <n v="5687"/>
    <s v="CA-2011-131541"/>
    <n v="2011"/>
    <d v="2011-07-28T00:00:00"/>
    <d v="2011-07-28T00:00:00"/>
    <s v="Same Day"/>
    <x v="237"/>
    <s v="Chloris Kastensmidt"/>
    <s v="Consumer"/>
    <x v="0"/>
    <s v="Apopka"/>
    <s v="Florida"/>
    <n v="32712"/>
    <s v="South"/>
    <s v="OFF-FA-10000621"/>
    <x v="1"/>
    <s v="Fasteners"/>
    <s v="OIC Colored Binder Clips, Assorted Sizes"/>
    <n v="14.320000000000002"/>
    <x v="2"/>
    <n v="0.2"/>
    <x v="4735"/>
  </r>
  <r>
    <n v="5688"/>
    <s v="CA-2011-131541"/>
    <n v="2011"/>
    <d v="2011-07-28T00:00:00"/>
    <d v="2011-07-28T00:00:00"/>
    <s v="Same Day"/>
    <x v="237"/>
    <s v="Chloris Kastensmidt"/>
    <s v="Consumer"/>
    <x v="0"/>
    <s v="Apopka"/>
    <s v="Florida"/>
    <n v="32712"/>
    <s v="South"/>
    <s v="FUR-FU-10003623"/>
    <x v="0"/>
    <s v="Furnishings"/>
    <s v="DataProducts Ampli Magnifier Task Lamp, Black,"/>
    <n v="129.88800000000001"/>
    <x v="5"/>
    <n v="0.2"/>
    <x v="4736"/>
  </r>
  <r>
    <n v="5689"/>
    <s v="CA-2011-131541"/>
    <n v="2011"/>
    <d v="2011-07-28T00:00:00"/>
    <d v="2011-07-28T00:00:00"/>
    <s v="Same Day"/>
    <x v="237"/>
    <s v="Chloris Kastensmidt"/>
    <s v="Consumer"/>
    <x v="0"/>
    <s v="Apopka"/>
    <s v="Florida"/>
    <n v="32712"/>
    <s v="South"/>
    <s v="OFF-EN-10000781"/>
    <x v="1"/>
    <s v="Envelopes"/>
    <s v="#10- 4 1/8&quot; x 9 1/2&quot; Recycled Envelopes"/>
    <n v="48.944000000000003"/>
    <x v="3"/>
    <n v="0.2"/>
    <x v="4737"/>
  </r>
  <r>
    <n v="5690"/>
    <s v="CA-2012-119550"/>
    <n v="2012"/>
    <d v="2012-12-26T00:00:00"/>
    <d v="2012-12-31T00:00:00"/>
    <s v="Standard Class"/>
    <x v="42"/>
    <s v="Roger Barcio"/>
    <s v="Home Office"/>
    <x v="0"/>
    <s v="Houston"/>
    <s v="Texas"/>
    <n v="77070"/>
    <s v="Central"/>
    <s v="FUR-CH-10002044"/>
    <x v="0"/>
    <s v="Chairs"/>
    <s v="Office Star - Contemporary Task Swivel chair with 2-way adjustable arms, Plum"/>
    <n v="275.05799999999999"/>
    <x v="1"/>
    <n v="0.3"/>
    <x v="4738"/>
  </r>
  <r>
    <n v="5691"/>
    <s v="US-2012-138093"/>
    <n v="2012"/>
    <d v="2012-12-10T00:00:00"/>
    <d v="2012-12-16T00:00:00"/>
    <s v="Standard Class"/>
    <x v="366"/>
    <s v="Kalyca Meade"/>
    <s v="Corporate"/>
    <x v="0"/>
    <s v="Baltimore"/>
    <s v="Maryland"/>
    <n v="21215"/>
    <s v="East"/>
    <s v="OFF-AR-10000817"/>
    <x v="1"/>
    <s v="Art"/>
    <s v="Manco Dry-Lighter Erasable Highlighter"/>
    <n v="27.36"/>
    <x v="6"/>
    <n v="0"/>
    <x v="4739"/>
  </r>
  <r>
    <n v="5692"/>
    <s v="US-2012-138093"/>
    <n v="2012"/>
    <d v="2012-12-10T00:00:00"/>
    <d v="2012-12-16T00:00:00"/>
    <s v="Standard Class"/>
    <x v="366"/>
    <s v="Kalyca Meade"/>
    <s v="Corporate"/>
    <x v="0"/>
    <s v="Baltimore"/>
    <s v="Maryland"/>
    <n v="21215"/>
    <s v="East"/>
    <s v="OFF-PA-10001509"/>
    <x v="1"/>
    <s v="Paper"/>
    <s v="Recycled Desk Saver Line &quot;While You Were Out&quot; Book, 5 1/2&quot; X 4&quot;"/>
    <n v="44.75"/>
    <x v="2"/>
    <n v="0"/>
    <x v="948"/>
  </r>
  <r>
    <n v="5693"/>
    <s v="US-2012-138093"/>
    <n v="2012"/>
    <d v="2012-12-10T00:00:00"/>
    <d v="2012-12-16T00:00:00"/>
    <s v="Standard Class"/>
    <x v="366"/>
    <s v="Kalyca Meade"/>
    <s v="Corporate"/>
    <x v="0"/>
    <s v="Baltimore"/>
    <s v="Maryland"/>
    <n v="21215"/>
    <s v="East"/>
    <s v="TEC-PH-10004667"/>
    <x v="2"/>
    <s v="Phones"/>
    <s v="Cisco 8x8 Inc. 6753i IP Business Phone System"/>
    <n v="134.99"/>
    <x v="7"/>
    <n v="0"/>
    <x v="4740"/>
  </r>
  <r>
    <n v="5694"/>
    <s v="US-2012-138093"/>
    <n v="2012"/>
    <d v="2012-12-10T00:00:00"/>
    <d v="2012-12-16T00:00:00"/>
    <s v="Standard Class"/>
    <x v="366"/>
    <s v="Kalyca Meade"/>
    <s v="Corporate"/>
    <x v="0"/>
    <s v="Baltimore"/>
    <s v="Maryland"/>
    <n v="21215"/>
    <s v="East"/>
    <s v="OFF-PA-10000143"/>
    <x v="1"/>
    <s v="Paper"/>
    <s v="Astroparche Fine Business Paper"/>
    <n v="26.400000000000002"/>
    <x v="2"/>
    <n v="0"/>
    <x v="4741"/>
  </r>
  <r>
    <n v="5695"/>
    <s v="US-2012-138093"/>
    <n v="2012"/>
    <d v="2012-12-10T00:00:00"/>
    <d v="2012-12-16T00:00:00"/>
    <s v="Standard Class"/>
    <x v="366"/>
    <s v="Kalyca Meade"/>
    <s v="Corporate"/>
    <x v="0"/>
    <s v="Baltimore"/>
    <s v="Maryland"/>
    <n v="21215"/>
    <s v="East"/>
    <s v="FUR-CH-10000785"/>
    <x v="0"/>
    <s v="Chairs"/>
    <s v="Global Ergonomic Managers Chair"/>
    <n v="542.93999999999994"/>
    <x v="1"/>
    <n v="0"/>
    <x v="3949"/>
  </r>
  <r>
    <n v="5696"/>
    <s v="CA-2013-126165"/>
    <n v="2013"/>
    <d v="2013-05-06T00:00:00"/>
    <d v="2013-05-08T00:00:00"/>
    <s v="Second Class"/>
    <x v="733"/>
    <s v="Amy Hunt"/>
    <s v="Consumer"/>
    <x v="0"/>
    <s v="San Francisco"/>
    <s v="California"/>
    <n v="94109"/>
    <s v="West"/>
    <s v="FUR-TA-10001676"/>
    <x v="0"/>
    <s v="Tables"/>
    <s v="Hon 61000 Series Interactive Training Tables"/>
    <n v="71.088000000000008"/>
    <x v="0"/>
    <n v="0.2"/>
    <x v="4742"/>
  </r>
  <r>
    <n v="5697"/>
    <s v="CA-2014-126123"/>
    <n v="2014"/>
    <d v="2014-10-15T00:00:00"/>
    <d v="2014-10-19T00:00:00"/>
    <s v="Standard Class"/>
    <x v="326"/>
    <s v="Anthony Garverick"/>
    <s v="Home Office"/>
    <x v="0"/>
    <s v="Chicago"/>
    <s v="Illinois"/>
    <n v="60623"/>
    <s v="Central"/>
    <s v="OFF-BI-10000309"/>
    <x v="1"/>
    <s v="Binders"/>
    <s v="GBC Twin Loop Wire Binding Elements, 9/16&quot; Spine, Black"/>
    <n v="27.395999999999997"/>
    <x v="6"/>
    <n v="0.8"/>
    <x v="4743"/>
  </r>
  <r>
    <n v="5698"/>
    <s v="CA-2014-126123"/>
    <n v="2014"/>
    <d v="2014-10-15T00:00:00"/>
    <d v="2014-10-19T00:00:00"/>
    <s v="Standard Class"/>
    <x v="326"/>
    <s v="Anthony Garverick"/>
    <s v="Home Office"/>
    <x v="0"/>
    <s v="Chicago"/>
    <s v="Illinois"/>
    <n v="60623"/>
    <s v="Central"/>
    <s v="OFF-BI-10004224"/>
    <x v="1"/>
    <s v="Binders"/>
    <s v="Catalog Binders with Expanding Posts"/>
    <n v="13.455999999999998"/>
    <x v="7"/>
    <n v="0.8"/>
    <x v="4744"/>
  </r>
  <r>
    <n v="5699"/>
    <s v="CA-2013-143441"/>
    <n v="2013"/>
    <d v="2013-11-06T00:00:00"/>
    <d v="2013-11-06T00:00:00"/>
    <s v="Same Day"/>
    <x v="432"/>
    <s v="Evan Bailliet"/>
    <s v="Consumer"/>
    <x v="0"/>
    <s v="Laredo"/>
    <s v="Texas"/>
    <n v="78041"/>
    <s v="Central"/>
    <s v="OFF-LA-10002312"/>
    <x v="1"/>
    <s v="Labels"/>
    <s v="Avery 490"/>
    <n v="11.840000000000002"/>
    <x v="7"/>
    <n v="0.2"/>
    <x v="4745"/>
  </r>
  <r>
    <n v="5700"/>
    <s v="CA-2014-148320"/>
    <n v="2014"/>
    <d v="2014-11-04T00:00:00"/>
    <d v="2014-11-09T00:00:00"/>
    <s v="Standard Class"/>
    <x v="38"/>
    <s v="Paul Gonzalez"/>
    <s v="Consumer"/>
    <x v="0"/>
    <s v="San Francisco"/>
    <s v="California"/>
    <n v="94109"/>
    <s v="West"/>
    <s v="OFF-PA-10003022"/>
    <x v="1"/>
    <s v="Paper"/>
    <s v="Xerox 1992"/>
    <n v="35.880000000000003"/>
    <x v="5"/>
    <n v="0"/>
    <x v="4746"/>
  </r>
  <r>
    <n v="5701"/>
    <s v="CA-2013-125661"/>
    <n v="2013"/>
    <d v="2013-11-25T00:00:00"/>
    <d v="2013-11-27T00:00:00"/>
    <s v="First Class"/>
    <x v="402"/>
    <s v="Cathy Armstrong"/>
    <s v="Home Office"/>
    <x v="0"/>
    <s v="Cleveland"/>
    <s v="Ohio"/>
    <n v="44105"/>
    <s v="East"/>
    <s v="OFF-EN-10001532"/>
    <x v="1"/>
    <s v="Envelopes"/>
    <s v="Brown Kraft Recycled Envelopes"/>
    <n v="40.752000000000002"/>
    <x v="1"/>
    <n v="0.2"/>
    <x v="4747"/>
  </r>
  <r>
    <n v="5702"/>
    <s v="CA-2013-125661"/>
    <n v="2013"/>
    <d v="2013-11-25T00:00:00"/>
    <d v="2013-11-27T00:00:00"/>
    <s v="First Class"/>
    <x v="402"/>
    <s v="Cathy Armstrong"/>
    <s v="Home Office"/>
    <x v="0"/>
    <s v="Cleveland"/>
    <s v="Ohio"/>
    <n v="44105"/>
    <s v="East"/>
    <s v="TEC-AC-10004855"/>
    <x v="2"/>
    <s v="Accessories"/>
    <s v="V7 USB Numeric Keypad"/>
    <n v="139.96000000000004"/>
    <x v="2"/>
    <n v="0.2"/>
    <x v="4748"/>
  </r>
  <r>
    <n v="5703"/>
    <s v="US-2011-123519"/>
    <n v="2011"/>
    <d v="2011-12-14T00:00:00"/>
    <d v="2011-12-21T00:00:00"/>
    <s v="Standard Class"/>
    <x v="286"/>
    <s v="Sung Shariari"/>
    <s v="Consumer"/>
    <x v="0"/>
    <s v="Marion"/>
    <s v="Ohio"/>
    <n v="43302"/>
    <s v="East"/>
    <s v="OFF-AR-10003829"/>
    <x v="1"/>
    <s v="Art"/>
    <s v="Newell 35"/>
    <n v="2.6240000000000001"/>
    <x v="7"/>
    <n v="0.2"/>
    <x v="4749"/>
  </r>
  <r>
    <n v="5704"/>
    <s v="US-2011-123519"/>
    <n v="2011"/>
    <d v="2011-12-14T00:00:00"/>
    <d v="2011-12-21T00:00:00"/>
    <s v="Standard Class"/>
    <x v="286"/>
    <s v="Sung Shariari"/>
    <s v="Consumer"/>
    <x v="0"/>
    <s v="Marion"/>
    <s v="Ohio"/>
    <n v="43302"/>
    <s v="East"/>
    <s v="FUR-TA-10002645"/>
    <x v="0"/>
    <s v="Tables"/>
    <s v="Hon Rectangular Conference Tables"/>
    <n v="136.53"/>
    <x v="7"/>
    <n v="0.4"/>
    <x v="4750"/>
  </r>
  <r>
    <n v="5705"/>
    <s v="US-2011-123519"/>
    <n v="2011"/>
    <d v="2011-12-14T00:00:00"/>
    <d v="2011-12-21T00:00:00"/>
    <s v="Standard Class"/>
    <x v="286"/>
    <s v="Sung Shariari"/>
    <s v="Consumer"/>
    <x v="0"/>
    <s v="Marion"/>
    <s v="Ohio"/>
    <n v="43302"/>
    <s v="East"/>
    <s v="TEC-AC-10003033"/>
    <x v="2"/>
    <s v="Accessories"/>
    <s v="Plantronics CS510 - Over-the-Head monaural Wireless Headset System"/>
    <n v="263.95999999999998"/>
    <x v="7"/>
    <n v="0.2"/>
    <x v="4751"/>
  </r>
  <r>
    <n v="5706"/>
    <s v="CA-2011-155593"/>
    <n v="2011"/>
    <d v="2011-11-03T00:00:00"/>
    <d v="2011-11-08T00:00:00"/>
    <s v="Standard Class"/>
    <x v="261"/>
    <s v="Resi Pölking"/>
    <s v="Consumer"/>
    <x v="0"/>
    <s v="Fairfield"/>
    <s v="Connecticut"/>
    <n v="6824"/>
    <s v="East"/>
    <s v="OFF-SU-10002522"/>
    <x v="1"/>
    <s v="Supplies"/>
    <s v="Acme Kleen Earth Office Shears"/>
    <n v="11.64"/>
    <x v="1"/>
    <n v="0"/>
    <x v="4752"/>
  </r>
  <r>
    <n v="5707"/>
    <s v="CA-2014-136000"/>
    <n v="2014"/>
    <d v="2014-09-23T00:00:00"/>
    <d v="2014-09-26T00:00:00"/>
    <s v="Second Class"/>
    <x v="464"/>
    <s v="Shaun Chance"/>
    <s v="Corporate"/>
    <x v="0"/>
    <s v="New York City"/>
    <s v="New York"/>
    <n v="10009"/>
    <s v="East"/>
    <s v="OFF-BI-10004828"/>
    <x v="1"/>
    <s v="Binders"/>
    <s v="GBC Poly Designer Binding Covers"/>
    <n v="40.176000000000002"/>
    <x v="1"/>
    <n v="0.2"/>
    <x v="3374"/>
  </r>
  <r>
    <n v="5708"/>
    <s v="US-2012-160857"/>
    <n v="2012"/>
    <d v="2012-05-08T00:00:00"/>
    <d v="2012-05-15T00:00:00"/>
    <s v="Standard Class"/>
    <x v="508"/>
    <s v="Natalie Webber"/>
    <s v="Consumer"/>
    <x v="0"/>
    <s v="New York City"/>
    <s v="New York"/>
    <n v="10024"/>
    <s v="East"/>
    <s v="FUR-FU-10001095"/>
    <x v="0"/>
    <s v="Furnishings"/>
    <s v="DAX Black Cherry Wood-Tone Poster Frame"/>
    <n v="79.44"/>
    <x v="1"/>
    <n v="0"/>
    <x v="4753"/>
  </r>
  <r>
    <n v="5709"/>
    <s v="US-2012-160857"/>
    <n v="2012"/>
    <d v="2012-05-08T00:00:00"/>
    <d v="2012-05-15T00:00:00"/>
    <s v="Standard Class"/>
    <x v="508"/>
    <s v="Natalie Webber"/>
    <s v="Consumer"/>
    <x v="0"/>
    <s v="New York City"/>
    <s v="New York"/>
    <n v="10024"/>
    <s v="East"/>
    <s v="OFF-SU-10000157"/>
    <x v="1"/>
    <s v="Supplies"/>
    <s v="Compact Automatic Electric Letter Opener"/>
    <n v="357.93"/>
    <x v="1"/>
    <n v="0"/>
    <x v="4568"/>
  </r>
  <r>
    <n v="5710"/>
    <s v="US-2012-160857"/>
    <n v="2012"/>
    <d v="2012-05-08T00:00:00"/>
    <d v="2012-05-15T00:00:00"/>
    <s v="Standard Class"/>
    <x v="508"/>
    <s v="Natalie Webber"/>
    <s v="Consumer"/>
    <x v="0"/>
    <s v="New York City"/>
    <s v="New York"/>
    <n v="10024"/>
    <s v="East"/>
    <s v="FUR-CH-10002647"/>
    <x v="0"/>
    <s v="Chairs"/>
    <s v="Situations Contoured Folding Chairs, 4/Set"/>
    <n v="127.76400000000001"/>
    <x v="0"/>
    <n v="0.1"/>
    <x v="4754"/>
  </r>
  <r>
    <n v="5711"/>
    <s v="US-2012-160857"/>
    <n v="2012"/>
    <d v="2012-05-08T00:00:00"/>
    <d v="2012-05-15T00:00:00"/>
    <s v="Standard Class"/>
    <x v="508"/>
    <s v="Natalie Webber"/>
    <s v="Consumer"/>
    <x v="0"/>
    <s v="New York City"/>
    <s v="New York"/>
    <n v="10024"/>
    <s v="East"/>
    <s v="TEC-CO-10004115"/>
    <x v="2"/>
    <s v="Copiers"/>
    <s v="Sharp AL-1530CS Digital Copier"/>
    <n v="2799.944"/>
    <x v="3"/>
    <n v="0.2"/>
    <x v="4755"/>
  </r>
  <r>
    <n v="5712"/>
    <s v="US-2012-160857"/>
    <n v="2012"/>
    <d v="2012-05-08T00:00:00"/>
    <d v="2012-05-15T00:00:00"/>
    <s v="Standard Class"/>
    <x v="508"/>
    <s v="Natalie Webber"/>
    <s v="Consumer"/>
    <x v="0"/>
    <s v="New York City"/>
    <s v="New York"/>
    <n v="10024"/>
    <s v="East"/>
    <s v="OFF-PA-10003363"/>
    <x v="1"/>
    <s v="Paper"/>
    <s v="Xerox 204"/>
    <n v="19.440000000000001"/>
    <x v="1"/>
    <n v="0"/>
    <x v="551"/>
  </r>
  <r>
    <n v="5713"/>
    <s v="CA-2014-115805"/>
    <n v="2014"/>
    <d v="2014-08-01T00:00:00"/>
    <d v="2014-08-01T00:00:00"/>
    <s v="Same Day"/>
    <x v="147"/>
    <s v="Katrina Willman"/>
    <s v="Consumer"/>
    <x v="0"/>
    <s v="Chicago"/>
    <s v="Illinois"/>
    <n v="60653"/>
    <s v="Central"/>
    <s v="TEC-PH-10003092"/>
    <x v="2"/>
    <s v="Phones"/>
    <s v="Motorola L804"/>
    <n v="36.792000000000002"/>
    <x v="7"/>
    <n v="0.2"/>
    <x v="2378"/>
  </r>
  <r>
    <n v="5714"/>
    <s v="US-2011-143707"/>
    <n v="2011"/>
    <d v="2011-03-01T00:00:00"/>
    <d v="2011-03-05T00:00:00"/>
    <s v="Standard Class"/>
    <x v="367"/>
    <s v="Hallie Redmond"/>
    <s v="Home Office"/>
    <x v="0"/>
    <s v="New York City"/>
    <s v="New York"/>
    <n v="10035"/>
    <s v="East"/>
    <s v="TEC-PH-10003655"/>
    <x v="2"/>
    <s v="Phones"/>
    <s v="Sannysis Cute Owl Design Soft Skin Case Cover for Samsung Galaxy S4"/>
    <n v="5.9399999999999995"/>
    <x v="1"/>
    <n v="0"/>
    <x v="4756"/>
  </r>
  <r>
    <n v="5715"/>
    <s v="CA-2014-116939"/>
    <n v="2014"/>
    <d v="2014-09-26T00:00:00"/>
    <d v="2014-09-30T00:00:00"/>
    <s v="Standard Class"/>
    <x v="151"/>
    <s v="Arthur Gainer"/>
    <s v="Consumer"/>
    <x v="0"/>
    <s v="Richmond"/>
    <s v="Virginia"/>
    <n v="23223"/>
    <s v="South"/>
    <s v="OFF-ST-10001476"/>
    <x v="1"/>
    <s v="Storage"/>
    <s v="Steel Personal Filing/Posting Tote"/>
    <n v="177.54999999999998"/>
    <x v="2"/>
    <n v="0"/>
    <x v="4757"/>
  </r>
  <r>
    <n v="5716"/>
    <s v="CA-2012-124107"/>
    <n v="2012"/>
    <d v="2012-10-09T00:00:00"/>
    <d v="2012-10-12T00:00:00"/>
    <s v="Second Class"/>
    <x v="312"/>
    <s v="Brian Moss"/>
    <s v="Corporate"/>
    <x v="0"/>
    <s v="Ann Arbor"/>
    <s v="Michigan"/>
    <n v="48104"/>
    <s v="Central"/>
    <s v="TEC-AC-10002049"/>
    <x v="2"/>
    <s v="Accessories"/>
    <s v="Logitech G19 Programmable Gaming Keyboard"/>
    <n v="619.94999999999993"/>
    <x v="2"/>
    <n v="0"/>
    <x v="1047"/>
  </r>
  <r>
    <n v="5717"/>
    <s v="CA-2012-124107"/>
    <n v="2012"/>
    <d v="2012-10-09T00:00:00"/>
    <d v="2012-10-12T00:00:00"/>
    <s v="Second Class"/>
    <x v="312"/>
    <s v="Brian Moss"/>
    <s v="Corporate"/>
    <x v="0"/>
    <s v="Ann Arbor"/>
    <s v="Michigan"/>
    <n v="48104"/>
    <s v="Central"/>
    <s v="TEC-PH-10003875"/>
    <x v="2"/>
    <s v="Phones"/>
    <s v="KLD Oscar II Style Snap-on Ultra Thin Side Flip Synthetic Leather Cover Case for HTC One HTC M7"/>
    <n v="29.160000000000004"/>
    <x v="1"/>
    <n v="0"/>
    <x v="3757"/>
  </r>
  <r>
    <n v="5718"/>
    <s v="CA-2012-124107"/>
    <n v="2012"/>
    <d v="2012-10-09T00:00:00"/>
    <d v="2012-10-12T00:00:00"/>
    <s v="Second Class"/>
    <x v="312"/>
    <s v="Brian Moss"/>
    <s v="Corporate"/>
    <x v="0"/>
    <s v="Ann Arbor"/>
    <s v="Michigan"/>
    <n v="48104"/>
    <s v="Central"/>
    <s v="OFF-EN-10003286"/>
    <x v="1"/>
    <s v="Envelopes"/>
    <s v="Staples"/>
    <n v="57.959999999999994"/>
    <x v="3"/>
    <n v="0"/>
    <x v="4758"/>
  </r>
  <r>
    <n v="5719"/>
    <s v="CA-2012-124107"/>
    <n v="2012"/>
    <d v="2012-10-09T00:00:00"/>
    <d v="2012-10-12T00:00:00"/>
    <s v="Second Class"/>
    <x v="312"/>
    <s v="Brian Moss"/>
    <s v="Corporate"/>
    <x v="0"/>
    <s v="Ann Arbor"/>
    <s v="Michigan"/>
    <n v="48104"/>
    <s v="Central"/>
    <s v="OFF-AP-10003971"/>
    <x v="1"/>
    <s v="Appliances"/>
    <s v="Belkin 6 Outlet Metallic Surge Strip"/>
    <n v="29.402999999999999"/>
    <x v="1"/>
    <n v="0.1"/>
    <x v="4759"/>
  </r>
  <r>
    <n v="5720"/>
    <s v="CA-2014-126550"/>
    <n v="2014"/>
    <d v="2014-03-30T00:00:00"/>
    <d v="2014-04-03T00:00:00"/>
    <s v="Second Class"/>
    <x v="742"/>
    <s v="Roger Demir"/>
    <s v="Consumer"/>
    <x v="0"/>
    <s v="Lafayette"/>
    <s v="Indiana"/>
    <n v="47905"/>
    <s v="Central"/>
    <s v="OFF-ST-10001031"/>
    <x v="1"/>
    <s v="Storage"/>
    <s v="Adjustable Personal File Tote"/>
    <n v="81.400000000000006"/>
    <x v="2"/>
    <n v="0"/>
    <x v="4760"/>
  </r>
  <r>
    <n v="5721"/>
    <s v="CA-2012-138674"/>
    <n v="2012"/>
    <d v="2012-11-14T00:00:00"/>
    <d v="2012-11-17T00:00:00"/>
    <s v="First Class"/>
    <x v="10"/>
    <s v="Ken Black"/>
    <s v="Corporate"/>
    <x v="0"/>
    <s v="Springfield"/>
    <s v="Oregon"/>
    <n v="97477"/>
    <s v="West"/>
    <s v="OFF-FA-10000304"/>
    <x v="1"/>
    <s v="Fasteners"/>
    <s v="Advantus Push Pins"/>
    <n v="8.7200000000000006"/>
    <x v="2"/>
    <n v="0.2"/>
    <x v="4761"/>
  </r>
  <r>
    <n v="5722"/>
    <s v="CA-2012-138674"/>
    <n v="2012"/>
    <d v="2012-11-14T00:00:00"/>
    <d v="2012-11-17T00:00:00"/>
    <s v="First Class"/>
    <x v="10"/>
    <s v="Ken Black"/>
    <s v="Corporate"/>
    <x v="0"/>
    <s v="Springfield"/>
    <s v="Oregon"/>
    <n v="97477"/>
    <s v="West"/>
    <s v="TEC-AC-10000358"/>
    <x v="2"/>
    <s v="Accessories"/>
    <s v="Imation Secure Drive + Hardware Encrypted USB flash drive - 16 GB"/>
    <n v="91.176000000000016"/>
    <x v="1"/>
    <n v="0.2"/>
    <x v="4762"/>
  </r>
  <r>
    <n v="5723"/>
    <s v="CA-2012-138674"/>
    <n v="2012"/>
    <d v="2012-11-14T00:00:00"/>
    <d v="2012-11-17T00:00:00"/>
    <s v="First Class"/>
    <x v="10"/>
    <s v="Ken Black"/>
    <s v="Corporate"/>
    <x v="0"/>
    <s v="Springfield"/>
    <s v="Oregon"/>
    <n v="97477"/>
    <s v="West"/>
    <s v="TEC-AC-10002800"/>
    <x v="2"/>
    <s v="Accessories"/>
    <s v="Plantronics Audio 478 Stereo USB Headset"/>
    <n v="159.96800000000002"/>
    <x v="4"/>
    <n v="0.2"/>
    <x v="4763"/>
  </r>
  <r>
    <n v="5724"/>
    <s v="CA-2013-165820"/>
    <n v="2013"/>
    <d v="2013-09-27T00:00:00"/>
    <d v="2013-10-01T00:00:00"/>
    <s v="Standard Class"/>
    <x v="61"/>
    <s v="Dorothy Wardle"/>
    <s v="Corporate"/>
    <x v="0"/>
    <s v="San Francisco"/>
    <s v="California"/>
    <n v="94109"/>
    <s v="West"/>
    <s v="OFF-PA-10004735"/>
    <x v="1"/>
    <s v="Paper"/>
    <s v="Xerox 1905"/>
    <n v="12.96"/>
    <x v="0"/>
    <n v="0"/>
    <x v="91"/>
  </r>
  <r>
    <n v="5725"/>
    <s v="CA-2011-103191"/>
    <n v="2011"/>
    <d v="2011-09-22T00:00:00"/>
    <d v="2011-09-27T00:00:00"/>
    <s v="Standard Class"/>
    <x v="500"/>
    <s v="Vivek Grady"/>
    <s v="Corporate"/>
    <x v="0"/>
    <s v="Chicago"/>
    <s v="Illinois"/>
    <n v="60653"/>
    <s v="Central"/>
    <s v="OFF-ST-10002574"/>
    <x v="1"/>
    <s v="Storage"/>
    <s v="SAFCO Commercial Wire Shelving, Black"/>
    <n v="331.536"/>
    <x v="1"/>
    <n v="0.2"/>
    <x v="4764"/>
  </r>
  <r>
    <n v="5726"/>
    <s v="CA-2012-103933"/>
    <n v="2012"/>
    <d v="2012-09-25T00:00:00"/>
    <d v="2012-09-27T00:00:00"/>
    <s v="First Class"/>
    <x v="112"/>
    <s v="Dan Reichenbach"/>
    <s v="Corporate"/>
    <x v="0"/>
    <s v="New York City"/>
    <s v="New York"/>
    <n v="10011"/>
    <s v="East"/>
    <s v="TEC-AC-10004171"/>
    <x v="2"/>
    <s v="Accessories"/>
    <s v="Razer Kraken 7.1 Surround Sound Over Ear USB Gaming Headset"/>
    <n v="899.91"/>
    <x v="6"/>
    <n v="0"/>
    <x v="4765"/>
  </r>
  <r>
    <n v="5727"/>
    <s v="CA-2012-110548"/>
    <n v="2012"/>
    <d v="2012-05-04T00:00:00"/>
    <d v="2012-05-08T00:00:00"/>
    <s v="Standard Class"/>
    <x v="706"/>
    <s v="Anna Häberlin"/>
    <s v="Corporate"/>
    <x v="0"/>
    <s v="Houston"/>
    <s v="Texas"/>
    <n v="77095"/>
    <s v="Central"/>
    <s v="TEC-PH-10002922"/>
    <x v="2"/>
    <s v="Phones"/>
    <s v="ShoreTel ShorePhone IP 230 VoIP phone"/>
    <n v="946.34400000000005"/>
    <x v="3"/>
    <n v="0.2"/>
    <x v="1317"/>
  </r>
  <r>
    <n v="5728"/>
    <s v="CA-2014-117324"/>
    <n v="2014"/>
    <d v="2014-12-09T00:00:00"/>
    <d v="2014-12-14T00:00:00"/>
    <s v="Standard Class"/>
    <x v="187"/>
    <s v="Jeremy Pistek"/>
    <s v="Consumer"/>
    <x v="0"/>
    <s v="Madison"/>
    <s v="Wisconsin"/>
    <n v="53711"/>
    <s v="Central"/>
    <s v="TEC-AC-10003023"/>
    <x v="2"/>
    <s v="Accessories"/>
    <s v="Logitech G105 Gaming Keyboard"/>
    <n v="178.10999999999999"/>
    <x v="1"/>
    <n v="0"/>
    <x v="4766"/>
  </r>
  <r>
    <n v="5729"/>
    <s v="CA-2014-117324"/>
    <n v="2014"/>
    <d v="2014-12-09T00:00:00"/>
    <d v="2014-12-14T00:00:00"/>
    <s v="Standard Class"/>
    <x v="187"/>
    <s v="Jeremy Pistek"/>
    <s v="Consumer"/>
    <x v="0"/>
    <s v="Madison"/>
    <s v="Wisconsin"/>
    <n v="53711"/>
    <s v="Central"/>
    <s v="OFF-AP-10003590"/>
    <x v="1"/>
    <s v="Appliances"/>
    <s v="Hoover WindTunnel Plus Canister Vacuum"/>
    <n v="1089.75"/>
    <x v="1"/>
    <n v="0"/>
    <x v="1280"/>
  </r>
  <r>
    <n v="5730"/>
    <s v="CA-2014-117324"/>
    <n v="2014"/>
    <d v="2014-12-09T00:00:00"/>
    <d v="2014-12-14T00:00:00"/>
    <s v="Standard Class"/>
    <x v="187"/>
    <s v="Jeremy Pistek"/>
    <s v="Consumer"/>
    <x v="0"/>
    <s v="Madison"/>
    <s v="Wisconsin"/>
    <n v="53711"/>
    <s v="Central"/>
    <s v="OFF-LA-10003510"/>
    <x v="1"/>
    <s v="Labels"/>
    <s v="Avery 4027 File Folder Labels for Dot Matrix Printers, 5000 Labels per Box, White"/>
    <n v="61.06"/>
    <x v="0"/>
    <n v="0"/>
    <x v="4043"/>
  </r>
  <r>
    <n v="5731"/>
    <s v="CA-2014-117324"/>
    <n v="2014"/>
    <d v="2014-12-09T00:00:00"/>
    <d v="2014-12-14T00:00:00"/>
    <s v="Standard Class"/>
    <x v="187"/>
    <s v="Jeremy Pistek"/>
    <s v="Consumer"/>
    <x v="0"/>
    <s v="Madison"/>
    <s v="Wisconsin"/>
    <n v="53711"/>
    <s v="Central"/>
    <s v="FUR-BO-10003159"/>
    <x v="0"/>
    <s v="Bookcases"/>
    <s v="Sauder Camden County Collection Libraries, Planked Cherry Finish"/>
    <n v="459.92"/>
    <x v="4"/>
    <n v="0"/>
    <x v="4767"/>
  </r>
  <r>
    <n v="5732"/>
    <s v="CA-2014-117324"/>
    <n v="2014"/>
    <d v="2014-12-09T00:00:00"/>
    <d v="2014-12-14T00:00:00"/>
    <s v="Standard Class"/>
    <x v="187"/>
    <s v="Jeremy Pistek"/>
    <s v="Consumer"/>
    <x v="0"/>
    <s v="Madison"/>
    <s v="Wisconsin"/>
    <n v="53711"/>
    <s v="Central"/>
    <s v="OFF-PA-10002713"/>
    <x v="1"/>
    <s v="Paper"/>
    <s v="Adams Phone Message Book, 200 Message Capacity, 8 1/16” x 11”"/>
    <n v="27.52"/>
    <x v="4"/>
    <n v="0"/>
    <x v="4768"/>
  </r>
  <r>
    <n v="5733"/>
    <s v="CA-2014-143574"/>
    <n v="2014"/>
    <d v="2014-06-30T00:00:00"/>
    <d v="2014-07-03T00:00:00"/>
    <s v="First Class"/>
    <x v="112"/>
    <s v="Dan Reichenbach"/>
    <s v="Corporate"/>
    <x v="0"/>
    <s v="Milford"/>
    <s v="Connecticut"/>
    <n v="6460"/>
    <s v="East"/>
    <s v="FUR-BO-10002598"/>
    <x v="0"/>
    <s v="Bookcases"/>
    <s v="Hon Metal Bookcases, Putty"/>
    <n v="638.82000000000005"/>
    <x v="6"/>
    <n v="0"/>
    <x v="4769"/>
  </r>
  <r>
    <n v="5734"/>
    <s v="CA-2014-143574"/>
    <n v="2014"/>
    <d v="2014-06-30T00:00:00"/>
    <d v="2014-07-03T00:00:00"/>
    <s v="First Class"/>
    <x v="112"/>
    <s v="Dan Reichenbach"/>
    <s v="Corporate"/>
    <x v="0"/>
    <s v="Milford"/>
    <s v="Connecticut"/>
    <n v="6460"/>
    <s v="East"/>
    <s v="OFF-SU-10002537"/>
    <x v="1"/>
    <s v="Supplies"/>
    <s v="Acme Box Cutter Scissors"/>
    <n v="30.69"/>
    <x v="1"/>
    <n v="0"/>
    <x v="4770"/>
  </r>
  <r>
    <n v="5735"/>
    <s v="CA-2014-143574"/>
    <n v="2014"/>
    <d v="2014-06-30T00:00:00"/>
    <d v="2014-07-03T00:00:00"/>
    <s v="First Class"/>
    <x v="112"/>
    <s v="Dan Reichenbach"/>
    <s v="Corporate"/>
    <x v="0"/>
    <s v="Milford"/>
    <s v="Connecticut"/>
    <n v="6460"/>
    <s v="East"/>
    <s v="FUR-FU-10003976"/>
    <x v="0"/>
    <s v="Furnishings"/>
    <s v="DAX Executive Solid Wood Document Frame, Desktop or Hang, Mahogany, 5 x 7"/>
    <n v="25.16"/>
    <x v="0"/>
    <n v="0"/>
    <x v="3173"/>
  </r>
  <r>
    <n v="5736"/>
    <s v="CA-2011-111773"/>
    <n v="2011"/>
    <d v="2011-06-29T00:00:00"/>
    <d v="2011-07-03T00:00:00"/>
    <s v="Standard Class"/>
    <x v="600"/>
    <s v="Jim Karlsson"/>
    <s v="Consumer"/>
    <x v="0"/>
    <s v="New York City"/>
    <s v="New York"/>
    <n v="10024"/>
    <s v="East"/>
    <s v="OFF-BI-10000174"/>
    <x v="1"/>
    <s v="Binders"/>
    <s v="Wilson Jones Clip &amp; Carry Folder Binder Tool for Ring Binders, Clear"/>
    <n v="13.919999999999998"/>
    <x v="1"/>
    <n v="0.2"/>
    <x v="4771"/>
  </r>
  <r>
    <n v="5737"/>
    <s v="CA-2011-148614"/>
    <n v="2011"/>
    <d v="2011-01-21T00:00:00"/>
    <d v="2011-01-26T00:00:00"/>
    <s v="Standard Class"/>
    <x v="597"/>
    <s v="Mark Van Huff"/>
    <s v="Consumer"/>
    <x v="0"/>
    <s v="Los Angeles"/>
    <s v="California"/>
    <n v="90049"/>
    <s v="West"/>
    <s v="OFF-PA-10002893"/>
    <x v="1"/>
    <s v="Paper"/>
    <s v="Wirebound Service Call Books, 5 1/2&quot; x 4&quot;"/>
    <n v="19.36"/>
    <x v="0"/>
    <n v="0"/>
    <x v="2664"/>
  </r>
  <r>
    <n v="5738"/>
    <s v="CA-2011-148614"/>
    <n v="2011"/>
    <d v="2011-01-21T00:00:00"/>
    <d v="2011-01-26T00:00:00"/>
    <s v="Standard Class"/>
    <x v="597"/>
    <s v="Mark Van Huff"/>
    <s v="Consumer"/>
    <x v="0"/>
    <s v="Los Angeles"/>
    <s v="California"/>
    <n v="90049"/>
    <s v="West"/>
    <s v="FUR-FU-10003194"/>
    <x v="0"/>
    <s v="Furnishings"/>
    <s v="Eldon Expressions Desk Accessory, Wood Pencil Holder, Oak"/>
    <n v="19.3"/>
    <x v="0"/>
    <n v="0"/>
    <x v="4772"/>
  </r>
  <r>
    <n v="5739"/>
    <s v="CA-2014-156139"/>
    <n v="2014"/>
    <d v="2014-01-01T00:00:00"/>
    <d v="2014-01-07T00:00:00"/>
    <s v="Standard Class"/>
    <x v="669"/>
    <s v="Becky Pak"/>
    <s v="Consumer"/>
    <x v="0"/>
    <s v="San Francisco"/>
    <s v="California"/>
    <n v="94109"/>
    <s v="West"/>
    <s v="OFF-BI-10004233"/>
    <x v="1"/>
    <s v="Binders"/>
    <s v="GBC Pre-Punched Binding Paper, Plastic, White, 8-1/2&quot; x 11&quot;"/>
    <n v="38.376000000000005"/>
    <x v="1"/>
    <n v="0.2"/>
    <x v="4773"/>
  </r>
  <r>
    <n v="5740"/>
    <s v="US-2014-147886"/>
    <n v="2014"/>
    <d v="2014-03-29T00:00:00"/>
    <d v="2014-04-01T00:00:00"/>
    <s v="First Class"/>
    <x v="704"/>
    <s v="Dave Hallsten"/>
    <s v="Corporate"/>
    <x v="0"/>
    <s v="Fairfield"/>
    <s v="California"/>
    <n v="94533"/>
    <s v="West"/>
    <s v="OFF-PA-10000232"/>
    <x v="1"/>
    <s v="Paper"/>
    <s v="Xerox 1975"/>
    <n v="12.96"/>
    <x v="0"/>
    <n v="0"/>
    <x v="2056"/>
  </r>
  <r>
    <n v="5741"/>
    <s v="US-2014-147886"/>
    <n v="2014"/>
    <d v="2014-03-29T00:00:00"/>
    <d v="2014-04-01T00:00:00"/>
    <s v="First Class"/>
    <x v="704"/>
    <s v="Dave Hallsten"/>
    <s v="Corporate"/>
    <x v="0"/>
    <s v="Fairfield"/>
    <s v="California"/>
    <n v="94533"/>
    <s v="West"/>
    <s v="FUR-FU-10001095"/>
    <x v="0"/>
    <s v="Furnishings"/>
    <s v="DAX Black Cherry Wood-Tone Poster Frame"/>
    <n v="26.48"/>
    <x v="7"/>
    <n v="0"/>
    <x v="4774"/>
  </r>
  <r>
    <n v="5742"/>
    <s v="US-2014-147886"/>
    <n v="2014"/>
    <d v="2014-03-29T00:00:00"/>
    <d v="2014-04-01T00:00:00"/>
    <s v="First Class"/>
    <x v="704"/>
    <s v="Dave Hallsten"/>
    <s v="Corporate"/>
    <x v="0"/>
    <s v="Fairfield"/>
    <s v="California"/>
    <n v="94533"/>
    <s v="West"/>
    <s v="TEC-MA-10004679"/>
    <x v="2"/>
    <s v="Machines"/>
    <s v="StarTech.com 10/100 VDSL2 Ethernet Extender Kit"/>
    <n v="532.72"/>
    <x v="0"/>
    <n v="0.2"/>
    <x v="4775"/>
  </r>
  <r>
    <n v="5743"/>
    <s v="US-2014-147886"/>
    <n v="2014"/>
    <d v="2014-03-29T00:00:00"/>
    <d v="2014-04-01T00:00:00"/>
    <s v="First Class"/>
    <x v="704"/>
    <s v="Dave Hallsten"/>
    <s v="Corporate"/>
    <x v="0"/>
    <s v="Fairfield"/>
    <s v="California"/>
    <n v="94533"/>
    <s v="West"/>
    <s v="OFF-PA-10003651"/>
    <x v="1"/>
    <s v="Paper"/>
    <s v="Xerox 1968"/>
    <n v="26.72"/>
    <x v="4"/>
    <n v="0"/>
    <x v="4776"/>
  </r>
  <r>
    <n v="5744"/>
    <s v="US-2014-147886"/>
    <n v="2014"/>
    <d v="2014-03-29T00:00:00"/>
    <d v="2014-04-01T00:00:00"/>
    <s v="First Class"/>
    <x v="704"/>
    <s v="Dave Hallsten"/>
    <s v="Corporate"/>
    <x v="0"/>
    <s v="Fairfield"/>
    <s v="California"/>
    <n v="94533"/>
    <s v="West"/>
    <s v="OFF-PA-10000743"/>
    <x v="1"/>
    <s v="Paper"/>
    <s v="Xerox 1977"/>
    <n v="20.04"/>
    <x v="1"/>
    <n v="0"/>
    <x v="132"/>
  </r>
  <r>
    <n v="5745"/>
    <s v="US-2014-147886"/>
    <n v="2014"/>
    <d v="2014-03-29T00:00:00"/>
    <d v="2014-04-01T00:00:00"/>
    <s v="First Class"/>
    <x v="704"/>
    <s v="Dave Hallsten"/>
    <s v="Corporate"/>
    <x v="0"/>
    <s v="Fairfield"/>
    <s v="California"/>
    <n v="94533"/>
    <s v="West"/>
    <s v="OFF-ST-10002743"/>
    <x v="1"/>
    <s v="Storage"/>
    <s v="SAFCO Boltless Steel Shelving"/>
    <n v="795.48"/>
    <x v="3"/>
    <n v="0"/>
    <x v="4777"/>
  </r>
  <r>
    <n v="5746"/>
    <s v="US-2014-147886"/>
    <n v="2014"/>
    <d v="2014-03-29T00:00:00"/>
    <d v="2014-04-01T00:00:00"/>
    <s v="First Class"/>
    <x v="704"/>
    <s v="Dave Hallsten"/>
    <s v="Corporate"/>
    <x v="0"/>
    <s v="Fairfield"/>
    <s v="California"/>
    <n v="94533"/>
    <s v="West"/>
    <s v="FUR-FU-10003829"/>
    <x v="0"/>
    <s v="Furnishings"/>
    <s v="Stackable Trays"/>
    <n v="21.560000000000002"/>
    <x v="3"/>
    <n v="0"/>
    <x v="4778"/>
  </r>
  <r>
    <n v="5747"/>
    <s v="CA-2013-113733"/>
    <n v="2013"/>
    <d v="2013-12-09T00:00:00"/>
    <d v="2013-12-13T00:00:00"/>
    <s v="Standard Class"/>
    <x v="23"/>
    <s v="Lena Hernandez"/>
    <s v="Consumer"/>
    <x v="0"/>
    <s v="Greenville"/>
    <s v="North Carolina"/>
    <n v="27834"/>
    <s v="South"/>
    <s v="TEC-PH-10002496"/>
    <x v="2"/>
    <s v="Phones"/>
    <s v="Cisco SPA301"/>
    <n v="249.58400000000003"/>
    <x v="0"/>
    <n v="0.2"/>
    <x v="2773"/>
  </r>
  <r>
    <n v="5748"/>
    <s v="CA-2013-113733"/>
    <n v="2013"/>
    <d v="2013-12-09T00:00:00"/>
    <d v="2013-12-13T00:00:00"/>
    <s v="Standard Class"/>
    <x v="23"/>
    <s v="Lena Hernandez"/>
    <s v="Consumer"/>
    <x v="0"/>
    <s v="Greenville"/>
    <s v="North Carolina"/>
    <n v="27834"/>
    <s v="South"/>
    <s v="TEC-AC-10002473"/>
    <x v="2"/>
    <s v="Accessories"/>
    <s v="Maxell 4.7GB DVD-R"/>
    <n v="68.111999999999995"/>
    <x v="1"/>
    <n v="0.2"/>
    <x v="3538"/>
  </r>
  <r>
    <n v="5749"/>
    <s v="CA-2013-113733"/>
    <n v="2013"/>
    <d v="2013-12-09T00:00:00"/>
    <d v="2013-12-13T00:00:00"/>
    <s v="Standard Class"/>
    <x v="23"/>
    <s v="Lena Hernandez"/>
    <s v="Consumer"/>
    <x v="0"/>
    <s v="Greenville"/>
    <s v="North Carolina"/>
    <n v="27834"/>
    <s v="South"/>
    <s v="TEC-AC-10004877"/>
    <x v="2"/>
    <s v="Accessories"/>
    <s v="Imation 30456 USB Flash Drive 8GB"/>
    <n v="16.560000000000002"/>
    <x v="1"/>
    <n v="0.2"/>
    <x v="4779"/>
  </r>
  <r>
    <n v="5750"/>
    <s v="CA-2014-104913"/>
    <n v="2014"/>
    <d v="2014-11-19T00:00:00"/>
    <d v="2014-11-23T00:00:00"/>
    <s v="Standard Class"/>
    <x v="54"/>
    <s v="Dave Kipp"/>
    <s v="Consumer"/>
    <x v="0"/>
    <s v="Long Beach"/>
    <s v="New York"/>
    <n v="11561"/>
    <s v="East"/>
    <s v="TEC-PH-10000923"/>
    <x v="2"/>
    <s v="Phones"/>
    <s v="Belkin SportFit Armband For iPhone 5s/5c, Fuchsia"/>
    <n v="74.95"/>
    <x v="2"/>
    <n v="0"/>
    <x v="4780"/>
  </r>
  <r>
    <n v="5751"/>
    <s v="CA-2011-145800"/>
    <n v="2011"/>
    <d v="2011-05-30T00:00:00"/>
    <d v="2011-06-05T00:00:00"/>
    <s v="Standard Class"/>
    <x v="757"/>
    <s v="Shahid Shariari"/>
    <s v="Consumer"/>
    <x v="0"/>
    <s v="Buffalo Grove"/>
    <s v="Illinois"/>
    <n v="60089"/>
    <s v="Central"/>
    <s v="FUR-TA-10001539"/>
    <x v="0"/>
    <s v="Tables"/>
    <s v="Chromcraft Rectangular Conference Tables"/>
    <n v="355.45499999999998"/>
    <x v="1"/>
    <n v="0.5"/>
    <x v="4781"/>
  </r>
  <r>
    <n v="5752"/>
    <s v="CA-2013-125850"/>
    <n v="2013"/>
    <d v="2013-01-22T00:00:00"/>
    <d v="2013-01-28T00:00:00"/>
    <s v="Standard Class"/>
    <x v="224"/>
    <s v="Frank Preis"/>
    <s v="Consumer"/>
    <x v="0"/>
    <s v="San Diego"/>
    <s v="California"/>
    <n v="92037"/>
    <s v="West"/>
    <s v="OFF-LA-10003498"/>
    <x v="1"/>
    <s v="Labels"/>
    <s v="Avery 475"/>
    <n v="44.400000000000006"/>
    <x v="1"/>
    <n v="0"/>
    <x v="1986"/>
  </r>
  <r>
    <n v="5753"/>
    <s v="CA-2013-125850"/>
    <n v="2013"/>
    <d v="2013-01-22T00:00:00"/>
    <d v="2013-01-28T00:00:00"/>
    <s v="Standard Class"/>
    <x v="224"/>
    <s v="Frank Preis"/>
    <s v="Consumer"/>
    <x v="0"/>
    <s v="San Diego"/>
    <s v="California"/>
    <n v="92037"/>
    <s v="West"/>
    <s v="OFF-LA-10004484"/>
    <x v="1"/>
    <s v="Labels"/>
    <s v="Avery 476"/>
    <n v="20.65"/>
    <x v="2"/>
    <n v="0"/>
    <x v="3121"/>
  </r>
  <r>
    <n v="5754"/>
    <s v="CA-2013-118514"/>
    <n v="2013"/>
    <d v="2013-02-03T00:00:00"/>
    <d v="2013-02-10T00:00:00"/>
    <s v="Standard Class"/>
    <x v="702"/>
    <s v="Liz Carlisle"/>
    <s v="Consumer"/>
    <x v="0"/>
    <s v="Richmond"/>
    <s v="Kentucky"/>
    <n v="40475"/>
    <s v="South"/>
    <s v="FUR-CH-10000015"/>
    <x v="0"/>
    <s v="Chairs"/>
    <s v="Hon Multipurpose Stacking Arm Chairs"/>
    <n v="866.4"/>
    <x v="4"/>
    <n v="0"/>
    <x v="414"/>
  </r>
  <r>
    <n v="5755"/>
    <s v="CA-2012-150749"/>
    <n v="2012"/>
    <d v="2012-03-29T00:00:00"/>
    <d v="2012-04-03T00:00:00"/>
    <s v="Second Class"/>
    <x v="238"/>
    <s v="Alan Shonely"/>
    <s v="Consumer"/>
    <x v="0"/>
    <s v="Springfield"/>
    <s v="Virginia"/>
    <n v="22153"/>
    <s v="South"/>
    <s v="OFF-AR-10003732"/>
    <x v="1"/>
    <s v="Art"/>
    <s v="Newell 333"/>
    <n v="5.56"/>
    <x v="0"/>
    <n v="0"/>
    <x v="356"/>
  </r>
  <r>
    <n v="5756"/>
    <s v="CA-2011-163748"/>
    <n v="2011"/>
    <d v="2011-10-14T00:00:00"/>
    <d v="2011-10-18T00:00:00"/>
    <s v="Standard Class"/>
    <x v="643"/>
    <s v="Hunter Glantz"/>
    <s v="Consumer"/>
    <x v="0"/>
    <s v="Fort Worth"/>
    <s v="Texas"/>
    <n v="76106"/>
    <s v="Central"/>
    <s v="OFF-AP-10004052"/>
    <x v="1"/>
    <s v="Appliances"/>
    <s v="Hoover Replacement Belts For Soft Guard &amp; Commercial Ltweight Upright Vacs, 2/Pk"/>
    <n v="3.1599999999999993"/>
    <x v="4"/>
    <n v="0.8"/>
    <x v="4782"/>
  </r>
  <r>
    <n v="5757"/>
    <s v="CA-2011-163748"/>
    <n v="2011"/>
    <d v="2011-10-14T00:00:00"/>
    <d v="2011-10-18T00:00:00"/>
    <s v="Standard Class"/>
    <x v="643"/>
    <s v="Hunter Glantz"/>
    <s v="Consumer"/>
    <x v="0"/>
    <s v="Fort Worth"/>
    <s v="Texas"/>
    <n v="76106"/>
    <s v="Central"/>
    <s v="TEC-CO-10002095"/>
    <x v="2"/>
    <s v="Copiers"/>
    <s v="Hewlett Packard 610 Color Digital Copier / Printer"/>
    <n v="1999.96"/>
    <x v="2"/>
    <n v="0.2"/>
    <x v="4783"/>
  </r>
  <r>
    <n v="5758"/>
    <s v="CA-2012-119634"/>
    <n v="2012"/>
    <d v="2012-08-11T00:00:00"/>
    <d v="2012-08-16T00:00:00"/>
    <s v="Standard Class"/>
    <x v="768"/>
    <s v="Barry Weirich"/>
    <s v="Consumer"/>
    <x v="0"/>
    <s v="Raleigh"/>
    <s v="North Carolina"/>
    <n v="27604"/>
    <s v="South"/>
    <s v="FUR-FU-10004270"/>
    <x v="0"/>
    <s v="Furnishings"/>
    <s v="Executive Impressions 13&quot; Clairmont Wall Clock"/>
    <n v="46.152000000000001"/>
    <x v="1"/>
    <n v="0.2"/>
    <x v="4784"/>
  </r>
  <r>
    <n v="5759"/>
    <s v="CA-2012-149300"/>
    <n v="2012"/>
    <d v="2012-11-22T00:00:00"/>
    <d v="2012-11-23T00:00:00"/>
    <s v="First Class"/>
    <x v="3"/>
    <s v="Brosina Hoffman"/>
    <s v="Consumer"/>
    <x v="0"/>
    <s v="Hialeah"/>
    <s v="Florida"/>
    <n v="33012"/>
    <s v="South"/>
    <s v="TEC-MA-10000423"/>
    <x v="2"/>
    <s v="Machines"/>
    <s v="Texas Instruments TI-34 Scientific Calculator"/>
    <n v="32.984999999999999"/>
    <x v="1"/>
    <n v="0.5"/>
    <x v="4785"/>
  </r>
  <r>
    <n v="5760"/>
    <s v="US-2013-111528"/>
    <n v="2013"/>
    <d v="2013-12-31T00:00:00"/>
    <d v="2013-12-31T00:00:00"/>
    <s v="Same Day"/>
    <x v="655"/>
    <s v="Julie Prescott"/>
    <s v="Home Office"/>
    <x v="0"/>
    <s v="Los Angeles"/>
    <s v="California"/>
    <n v="90032"/>
    <s v="West"/>
    <s v="OFF-ST-10001526"/>
    <x v="1"/>
    <s v="Storage"/>
    <s v="Iceberg Mobile Mega Data/Printer Cart "/>
    <n v="481.32"/>
    <x v="4"/>
    <n v="0"/>
    <x v="2475"/>
  </r>
  <r>
    <n v="5761"/>
    <s v="US-2013-111528"/>
    <n v="2013"/>
    <d v="2013-12-31T00:00:00"/>
    <d v="2013-12-31T00:00:00"/>
    <s v="Same Day"/>
    <x v="655"/>
    <s v="Julie Prescott"/>
    <s v="Home Office"/>
    <x v="0"/>
    <s v="Los Angeles"/>
    <s v="California"/>
    <n v="90032"/>
    <s v="West"/>
    <s v="OFF-BI-10002194"/>
    <x v="1"/>
    <s v="Binders"/>
    <s v="Cardinal Hold-It CD Pocket"/>
    <n v="6.3840000000000003"/>
    <x v="7"/>
    <n v="0.2"/>
    <x v="4786"/>
  </r>
  <r>
    <n v="5762"/>
    <s v="CA-2014-158169"/>
    <n v="2014"/>
    <d v="2014-08-13T00:00:00"/>
    <d v="2014-08-16T00:00:00"/>
    <s v="First Class"/>
    <x v="594"/>
    <s v="Justin MacKendrick"/>
    <s v="Consumer"/>
    <x v="0"/>
    <s v="Lake Forest"/>
    <s v="California"/>
    <n v="92630"/>
    <s v="West"/>
    <s v="OFF-AP-10000828"/>
    <x v="1"/>
    <s v="Appliances"/>
    <s v="Avanti 4.4 Cu. Ft. Refrigerator"/>
    <n v="542.93999999999994"/>
    <x v="1"/>
    <n v="0"/>
    <x v="3497"/>
  </r>
  <r>
    <n v="5763"/>
    <s v="CA-2014-158169"/>
    <n v="2014"/>
    <d v="2014-08-13T00:00:00"/>
    <d v="2014-08-16T00:00:00"/>
    <s v="First Class"/>
    <x v="594"/>
    <s v="Justin MacKendrick"/>
    <s v="Consumer"/>
    <x v="0"/>
    <s v="Lake Forest"/>
    <s v="California"/>
    <n v="92630"/>
    <s v="West"/>
    <s v="FUR-FU-10001473"/>
    <x v="0"/>
    <s v="Furnishings"/>
    <s v="DAX Wood Document Frame"/>
    <n v="54.92"/>
    <x v="4"/>
    <n v="0"/>
    <x v="4787"/>
  </r>
  <r>
    <n v="5764"/>
    <s v="CA-2012-162047"/>
    <n v="2012"/>
    <d v="2012-11-03T00:00:00"/>
    <d v="2012-11-05T00:00:00"/>
    <s v="First Class"/>
    <x v="92"/>
    <s v="Fred Hopkins"/>
    <s v="Corporate"/>
    <x v="0"/>
    <s v="Long Beach"/>
    <s v="New York"/>
    <n v="11561"/>
    <s v="East"/>
    <s v="FUR-CH-10004983"/>
    <x v="0"/>
    <s v="Chairs"/>
    <s v="Office Star - Mid Back Dual function Ergonomic High Back Chair with 2-Way Adjustable Arms"/>
    <n v="1448.8200000000002"/>
    <x v="12"/>
    <n v="0.1"/>
    <x v="4788"/>
  </r>
  <r>
    <n v="5765"/>
    <s v="CA-2012-117772"/>
    <n v="2012"/>
    <d v="2012-09-10T00:00:00"/>
    <d v="2012-09-12T00:00:00"/>
    <s v="Second Class"/>
    <x v="430"/>
    <s v="Matt Collins"/>
    <s v="Consumer"/>
    <x v="0"/>
    <s v="Seattle"/>
    <s v="Washington"/>
    <n v="98103"/>
    <s v="West"/>
    <s v="OFF-ST-10003994"/>
    <x v="1"/>
    <s v="Storage"/>
    <s v="Belkin 19&quot; Center-Weighted Shelf, Gray"/>
    <n v="353.88"/>
    <x v="5"/>
    <n v="0"/>
    <x v="4789"/>
  </r>
  <r>
    <n v="5766"/>
    <s v="US-2011-126340"/>
    <n v="2011"/>
    <d v="2011-11-08T00:00:00"/>
    <d v="2011-11-14T00:00:00"/>
    <s v="Standard Class"/>
    <x v="12"/>
    <s v="Emily Burns"/>
    <s v="Consumer"/>
    <x v="0"/>
    <s v="Redding"/>
    <s v="California"/>
    <n v="96003"/>
    <s v="West"/>
    <s v="TEC-PH-10004447"/>
    <x v="2"/>
    <s v="Phones"/>
    <s v="Toshiba IPT2010-SD IP Telephone"/>
    <n v="333.57600000000002"/>
    <x v="1"/>
    <n v="0.2"/>
    <x v="4790"/>
  </r>
  <r>
    <n v="5767"/>
    <s v="CA-2013-149685"/>
    <n v="2013"/>
    <d v="2013-10-09T00:00:00"/>
    <d v="2013-10-16T00:00:00"/>
    <s v="Standard Class"/>
    <x v="327"/>
    <s v="Peter McVee"/>
    <s v="Home Office"/>
    <x v="0"/>
    <s v="San Antonio"/>
    <s v="Texas"/>
    <n v="78207"/>
    <s v="Central"/>
    <s v="OFF-LA-10004545"/>
    <x v="1"/>
    <s v="Labels"/>
    <s v="Avery 50"/>
    <n v="60.144000000000005"/>
    <x v="5"/>
    <n v="0.2"/>
    <x v="4791"/>
  </r>
  <r>
    <n v="5768"/>
    <s v="CA-2014-126396"/>
    <n v="2014"/>
    <d v="2014-09-09T00:00:00"/>
    <d v="2014-09-13T00:00:00"/>
    <s v="Second Class"/>
    <x v="753"/>
    <s v="Alex Russell"/>
    <s v="Corporate"/>
    <x v="0"/>
    <s v="Houston"/>
    <s v="Texas"/>
    <n v="77070"/>
    <s v="Central"/>
    <s v="TEC-AC-10003116"/>
    <x v="2"/>
    <s v="Accessories"/>
    <s v="Memorex Froggy Flash Drive 8 GB"/>
    <n v="85.2"/>
    <x v="5"/>
    <n v="0.2"/>
    <x v="4792"/>
  </r>
  <r>
    <n v="5769"/>
    <s v="CA-2012-154900"/>
    <n v="2012"/>
    <d v="2012-02-25T00:00:00"/>
    <d v="2012-03-01T00:00:00"/>
    <s v="Standard Class"/>
    <x v="286"/>
    <s v="Sung Shariari"/>
    <s v="Consumer"/>
    <x v="0"/>
    <s v="Leominster"/>
    <s v="Massachusetts"/>
    <n v="1453"/>
    <s v="East"/>
    <s v="OFF-LA-10001641"/>
    <x v="1"/>
    <s v="Labels"/>
    <s v="Avery 518"/>
    <n v="3.15"/>
    <x v="7"/>
    <n v="0"/>
    <x v="1020"/>
  </r>
  <r>
    <n v="5770"/>
    <s v="CA-2012-154900"/>
    <n v="2012"/>
    <d v="2012-02-25T00:00:00"/>
    <d v="2012-03-01T00:00:00"/>
    <s v="Standard Class"/>
    <x v="286"/>
    <s v="Sung Shariari"/>
    <s v="Consumer"/>
    <x v="0"/>
    <s v="Leominster"/>
    <s v="Massachusetts"/>
    <n v="1453"/>
    <s v="East"/>
    <s v="OFF-PA-10002377"/>
    <x v="1"/>
    <s v="Paper"/>
    <s v="Adams Telephone Message Book W/Dividers/Space For Phone Numbers, 5 1/4&quot;X8 1/2&quot;, 200/Messages"/>
    <n v="22.72"/>
    <x v="4"/>
    <n v="0"/>
    <x v="730"/>
  </r>
  <r>
    <n v="5771"/>
    <s v="CA-2012-103835"/>
    <n v="2012"/>
    <d v="2012-09-24T00:00:00"/>
    <d v="2012-09-28T00:00:00"/>
    <s v="Standard Class"/>
    <x v="464"/>
    <s v="Shaun Chance"/>
    <s v="Corporate"/>
    <x v="0"/>
    <s v="Los Angeles"/>
    <s v="California"/>
    <n v="90032"/>
    <s v="West"/>
    <s v="FUR-FU-10000010"/>
    <x v="0"/>
    <s v="Furnishings"/>
    <s v="DAX Value U-Channel Document Frames, Easel Back"/>
    <n v="14.91"/>
    <x v="1"/>
    <n v="0"/>
    <x v="4793"/>
  </r>
  <r>
    <n v="5772"/>
    <s v="CA-2012-103835"/>
    <n v="2012"/>
    <d v="2012-09-24T00:00:00"/>
    <d v="2012-09-28T00:00:00"/>
    <s v="Standard Class"/>
    <x v="464"/>
    <s v="Shaun Chance"/>
    <s v="Corporate"/>
    <x v="0"/>
    <s v="Los Angeles"/>
    <s v="California"/>
    <n v="90032"/>
    <s v="West"/>
    <s v="OFF-AP-10002651"/>
    <x v="1"/>
    <s v="Appliances"/>
    <s v="Hoover Upright Vacuum With Dirt Cup"/>
    <n v="1158.1199999999999"/>
    <x v="4"/>
    <n v="0"/>
    <x v="4794"/>
  </r>
  <r>
    <n v="5773"/>
    <s v="CA-2012-158939"/>
    <n v="2012"/>
    <d v="2012-11-26T00:00:00"/>
    <d v="2012-12-01T00:00:00"/>
    <s v="Standard Class"/>
    <x v="105"/>
    <s v="Erin Ashbrook"/>
    <s v="Corporate"/>
    <x v="0"/>
    <s v="Springfield"/>
    <s v="Missouri"/>
    <n v="65807"/>
    <s v="Central"/>
    <s v="TEC-CO-10002313"/>
    <x v="2"/>
    <s v="Copiers"/>
    <s v="Canon PC1080F Personal Copier"/>
    <n v="599.99"/>
    <x v="7"/>
    <n v="0"/>
    <x v="4795"/>
  </r>
  <r>
    <n v="5774"/>
    <s v="CA-2013-117408"/>
    <n v="2013"/>
    <d v="2013-09-01T00:00:00"/>
    <d v="2013-09-07T00:00:00"/>
    <s v="Standard Class"/>
    <x v="236"/>
    <s v="Theone Pippenger"/>
    <s v="Consumer"/>
    <x v="0"/>
    <s v="Waco"/>
    <s v="Texas"/>
    <n v="76706"/>
    <s v="Central"/>
    <s v="OFF-ST-10001580"/>
    <x v="1"/>
    <s v="Storage"/>
    <s v="Super Decoflex Portable Personal File"/>
    <n v="23.968000000000004"/>
    <x v="0"/>
    <n v="0.2"/>
    <x v="4796"/>
  </r>
  <r>
    <n v="5775"/>
    <s v="CA-2013-142398"/>
    <n v="2013"/>
    <d v="2013-04-13T00:00:00"/>
    <d v="2013-04-17T00:00:00"/>
    <s v="Standard Class"/>
    <x v="443"/>
    <s v="Beth Paige"/>
    <s v="Consumer"/>
    <x v="0"/>
    <s v="Los Angeles"/>
    <s v="California"/>
    <n v="90036"/>
    <s v="West"/>
    <s v="FUR-CH-10001545"/>
    <x v="0"/>
    <s v="Chairs"/>
    <s v="Hon Comfortask Task/Swivel Chairs"/>
    <n v="638.28800000000012"/>
    <x v="3"/>
    <n v="0.2"/>
    <x v="4797"/>
  </r>
  <r>
    <n v="5776"/>
    <s v="CA-2013-142398"/>
    <n v="2013"/>
    <d v="2013-04-13T00:00:00"/>
    <d v="2013-04-17T00:00:00"/>
    <s v="Standard Class"/>
    <x v="443"/>
    <s v="Beth Paige"/>
    <s v="Consumer"/>
    <x v="0"/>
    <s v="Los Angeles"/>
    <s v="California"/>
    <n v="90036"/>
    <s v="West"/>
    <s v="OFF-BI-10004826"/>
    <x v="1"/>
    <s v="Binders"/>
    <s v="JM Magazine Binder"/>
    <n v="13.208000000000002"/>
    <x v="7"/>
    <n v="0.2"/>
    <x v="4798"/>
  </r>
  <r>
    <n v="5777"/>
    <s v="CA-2013-105277"/>
    <n v="2013"/>
    <d v="2013-12-05T00:00:00"/>
    <d v="2013-12-09T00:00:00"/>
    <s v="Standard Class"/>
    <x v="215"/>
    <s v="Liz MacKendrick"/>
    <s v="Consumer"/>
    <x v="0"/>
    <s v="Auburn"/>
    <s v="New York"/>
    <n v="13021"/>
    <s v="East"/>
    <s v="OFF-BI-10000301"/>
    <x v="1"/>
    <s v="Binders"/>
    <s v="GBC Instant Report Kit"/>
    <n v="15.528"/>
    <x v="1"/>
    <n v="0.2"/>
    <x v="4799"/>
  </r>
  <r>
    <n v="5778"/>
    <s v="CA-2013-112060"/>
    <n v="2013"/>
    <d v="2013-12-05T00:00:00"/>
    <d v="2013-12-10T00:00:00"/>
    <s v="Standard Class"/>
    <x v="446"/>
    <s v="Kean Takahito"/>
    <s v="Consumer"/>
    <x v="0"/>
    <s v="San Francisco"/>
    <s v="California"/>
    <n v="94109"/>
    <s v="West"/>
    <s v="OFF-PA-10000994"/>
    <x v="1"/>
    <s v="Paper"/>
    <s v="Xerox 1915"/>
    <n v="104.85"/>
    <x v="7"/>
    <n v="0"/>
    <x v="3157"/>
  </r>
  <r>
    <n v="5779"/>
    <s v="CA-2011-105270"/>
    <n v="2011"/>
    <d v="2011-11-11T00:00:00"/>
    <d v="2011-11-18T00:00:00"/>
    <s v="Standard Class"/>
    <x v="275"/>
    <s v="Arthur Prichep"/>
    <s v="Consumer"/>
    <x v="0"/>
    <s v="Los Angeles"/>
    <s v="California"/>
    <n v="90008"/>
    <s v="West"/>
    <s v="OFF-AR-10003156"/>
    <x v="1"/>
    <s v="Art"/>
    <s v="50 Colored Long Pencils"/>
    <n v="30.48"/>
    <x v="1"/>
    <n v="0"/>
    <x v="439"/>
  </r>
  <r>
    <n v="5780"/>
    <s v="CA-2011-105270"/>
    <n v="2011"/>
    <d v="2011-11-11T00:00:00"/>
    <d v="2011-11-18T00:00:00"/>
    <s v="Standard Class"/>
    <x v="275"/>
    <s v="Arthur Prichep"/>
    <s v="Consumer"/>
    <x v="0"/>
    <s v="Los Angeles"/>
    <s v="California"/>
    <n v="90008"/>
    <s v="West"/>
    <s v="FUR-CH-10000988"/>
    <x v="0"/>
    <s v="Chairs"/>
    <s v="Hon Olson Stacker Stools"/>
    <n v="112.64800000000001"/>
    <x v="7"/>
    <n v="0.2"/>
    <x v="4800"/>
  </r>
  <r>
    <n v="5781"/>
    <s v="US-2012-159513"/>
    <n v="2012"/>
    <d v="2012-04-02T00:00:00"/>
    <d v="2012-04-09T00:00:00"/>
    <s v="Standard Class"/>
    <x v="479"/>
    <s v="John Dryer"/>
    <s v="Consumer"/>
    <x v="0"/>
    <s v="Los Angeles"/>
    <s v="California"/>
    <n v="90049"/>
    <s v="West"/>
    <s v="TEC-MA-10003329"/>
    <x v="2"/>
    <s v="Machines"/>
    <s v="Vtech AT&amp;T CL2940 Corded Speakerphone, Black"/>
    <n v="71.975999999999999"/>
    <x v="1"/>
    <n v="0.2"/>
    <x v="4801"/>
  </r>
  <r>
    <n v="5782"/>
    <s v="CA-2012-155586"/>
    <n v="2012"/>
    <d v="2012-12-12T00:00:00"/>
    <d v="2012-12-16T00:00:00"/>
    <s v="Second Class"/>
    <x v="190"/>
    <s v="Xylona Preis"/>
    <s v="Consumer"/>
    <x v="0"/>
    <s v="Chico"/>
    <s v="California"/>
    <n v="95928"/>
    <s v="West"/>
    <s v="OFF-AR-10001547"/>
    <x v="1"/>
    <s v="Art"/>
    <s v="Newell 311"/>
    <n v="2.21"/>
    <x v="7"/>
    <n v="0"/>
    <x v="4802"/>
  </r>
  <r>
    <n v="5783"/>
    <s v="CA-2012-155586"/>
    <n v="2012"/>
    <d v="2012-12-12T00:00:00"/>
    <d v="2012-12-16T00:00:00"/>
    <s v="Second Class"/>
    <x v="190"/>
    <s v="Xylona Preis"/>
    <s v="Consumer"/>
    <x v="0"/>
    <s v="Chico"/>
    <s v="California"/>
    <n v="95928"/>
    <s v="West"/>
    <s v="OFF-EN-10003072"/>
    <x v="1"/>
    <s v="Envelopes"/>
    <s v="Peel &amp; Seel Envelopes"/>
    <n v="15.52"/>
    <x v="4"/>
    <n v="0"/>
    <x v="4803"/>
  </r>
  <r>
    <n v="5784"/>
    <s v="CA-2012-155586"/>
    <n v="2012"/>
    <d v="2012-12-12T00:00:00"/>
    <d v="2012-12-16T00:00:00"/>
    <s v="Second Class"/>
    <x v="190"/>
    <s v="Xylona Preis"/>
    <s v="Consumer"/>
    <x v="0"/>
    <s v="Chico"/>
    <s v="California"/>
    <n v="95928"/>
    <s v="West"/>
    <s v="OFF-PA-10000726"/>
    <x v="1"/>
    <s v="Paper"/>
    <s v="Black Print Carbonless Snap-Off Rapid Letter, 8 1/2&quot; x 7&quot;"/>
    <n v="36.44"/>
    <x v="4"/>
    <n v="0"/>
    <x v="4804"/>
  </r>
  <r>
    <n v="5785"/>
    <s v="CA-2014-141117"/>
    <n v="2014"/>
    <d v="2014-10-03T00:00:00"/>
    <d v="2014-10-09T00:00:00"/>
    <s v="Standard Class"/>
    <x v="765"/>
    <s v="Juliana Krohn"/>
    <s v="Consumer"/>
    <x v="0"/>
    <s v="Springfield"/>
    <s v="Oregon"/>
    <n v="97477"/>
    <s v="West"/>
    <s v="FUR-BO-10001972"/>
    <x v="0"/>
    <s v="Bookcases"/>
    <s v="O'Sullivan 4-Shelf Bookcase in Odessa Pine"/>
    <n v="217.76400000000001"/>
    <x v="5"/>
    <n v="0.7"/>
    <x v="4805"/>
  </r>
  <r>
    <n v="5786"/>
    <s v="CA-2014-141117"/>
    <n v="2014"/>
    <d v="2014-10-03T00:00:00"/>
    <d v="2014-10-09T00:00:00"/>
    <s v="Standard Class"/>
    <x v="765"/>
    <s v="Juliana Krohn"/>
    <s v="Consumer"/>
    <x v="0"/>
    <s v="Springfield"/>
    <s v="Oregon"/>
    <n v="97477"/>
    <s v="West"/>
    <s v="OFF-SU-10004664"/>
    <x v="1"/>
    <s v="Supplies"/>
    <s v="Acme Softgrip Scissors"/>
    <n v="39.072000000000003"/>
    <x v="5"/>
    <n v="0.2"/>
    <x v="4806"/>
  </r>
  <r>
    <n v="5787"/>
    <s v="CA-2014-141117"/>
    <n v="2014"/>
    <d v="2014-10-03T00:00:00"/>
    <d v="2014-10-09T00:00:00"/>
    <s v="Standard Class"/>
    <x v="765"/>
    <s v="Juliana Krohn"/>
    <s v="Consumer"/>
    <x v="0"/>
    <s v="Springfield"/>
    <s v="Oregon"/>
    <n v="97477"/>
    <s v="West"/>
    <s v="OFF-BI-10003676"/>
    <x v="1"/>
    <s v="Binders"/>
    <s v="GBC Standard Recycled Report Covers, Clear Plastic Sheets"/>
    <n v="22.638000000000002"/>
    <x v="3"/>
    <n v="0.7"/>
    <x v="4807"/>
  </r>
  <r>
    <n v="5788"/>
    <s v="CA-2014-141117"/>
    <n v="2014"/>
    <d v="2014-10-03T00:00:00"/>
    <d v="2014-10-09T00:00:00"/>
    <s v="Standard Class"/>
    <x v="765"/>
    <s v="Juliana Krohn"/>
    <s v="Consumer"/>
    <x v="0"/>
    <s v="Springfield"/>
    <s v="Oregon"/>
    <n v="97477"/>
    <s v="West"/>
    <s v="OFF-AR-10003727"/>
    <x v="1"/>
    <s v="Art"/>
    <s v="Berol Giant Pencil Sharpener"/>
    <n v="95.143999999999991"/>
    <x v="3"/>
    <n v="0.2"/>
    <x v="4808"/>
  </r>
  <r>
    <n v="5789"/>
    <s v="CA-2014-115070"/>
    <n v="2014"/>
    <d v="2014-04-11T00:00:00"/>
    <d v="2014-04-15T00:00:00"/>
    <s v="Second Class"/>
    <x v="769"/>
    <s v="Mitch Gastineau"/>
    <s v="Corporate"/>
    <x v="0"/>
    <s v="Jacksonville"/>
    <s v="Florida"/>
    <n v="32216"/>
    <s v="South"/>
    <s v="FUR-FU-10003829"/>
    <x v="0"/>
    <s v="Furnishings"/>
    <s v="Stackable Trays"/>
    <n v="12.320000000000002"/>
    <x v="2"/>
    <n v="0.2"/>
    <x v="4809"/>
  </r>
  <r>
    <n v="5790"/>
    <s v="CA-2014-115070"/>
    <n v="2014"/>
    <d v="2014-04-11T00:00:00"/>
    <d v="2014-04-15T00:00:00"/>
    <s v="Second Class"/>
    <x v="769"/>
    <s v="Mitch Gastineau"/>
    <s v="Corporate"/>
    <x v="0"/>
    <s v="Jacksonville"/>
    <s v="Florida"/>
    <n v="32216"/>
    <s v="South"/>
    <s v="OFF-BI-10003712"/>
    <x v="1"/>
    <s v="Binders"/>
    <s v="Acco Pressboard Covers with Storage Hooks, 14 7/8&quot; x 11&quot;, Light Blue"/>
    <n v="4.4190000000000005"/>
    <x v="1"/>
    <n v="0.7"/>
    <x v="4810"/>
  </r>
  <r>
    <n v="5791"/>
    <s v="CA-2014-140186"/>
    <n v="2014"/>
    <d v="2014-09-30T00:00:00"/>
    <d v="2014-10-03T00:00:00"/>
    <s v="First Class"/>
    <x v="310"/>
    <s v="Patrick Gardner"/>
    <s v="Consumer"/>
    <x v="0"/>
    <s v="Bakersfield"/>
    <s v="California"/>
    <n v="93309"/>
    <s v="West"/>
    <s v="OFF-FA-10002280"/>
    <x v="1"/>
    <s v="Fasteners"/>
    <s v="Advantus Plastic Paper Clips"/>
    <n v="35"/>
    <x v="3"/>
    <n v="0"/>
    <x v="790"/>
  </r>
  <r>
    <n v="5792"/>
    <s v="CA-2014-140186"/>
    <n v="2014"/>
    <d v="2014-09-30T00:00:00"/>
    <d v="2014-10-03T00:00:00"/>
    <s v="First Class"/>
    <x v="310"/>
    <s v="Patrick Gardner"/>
    <s v="Consumer"/>
    <x v="0"/>
    <s v="Bakersfield"/>
    <s v="California"/>
    <n v="93309"/>
    <s v="West"/>
    <s v="FUR-CH-10002961"/>
    <x v="0"/>
    <s v="Chairs"/>
    <s v="Leather Task Chair, Black"/>
    <n v="72.784000000000006"/>
    <x v="7"/>
    <n v="0.2"/>
    <x v="232"/>
  </r>
  <r>
    <n v="5793"/>
    <s v="CA-2014-140186"/>
    <n v="2014"/>
    <d v="2014-09-30T00:00:00"/>
    <d v="2014-10-03T00:00:00"/>
    <s v="First Class"/>
    <x v="310"/>
    <s v="Patrick Gardner"/>
    <s v="Consumer"/>
    <x v="0"/>
    <s v="Bakersfield"/>
    <s v="California"/>
    <n v="93309"/>
    <s v="West"/>
    <s v="OFF-AP-10002578"/>
    <x v="1"/>
    <s v="Appliances"/>
    <s v="Fellowes Premier Superior Surge Suppressor, 10-Outlet, With Phone and Remote"/>
    <n v="97.84"/>
    <x v="0"/>
    <n v="0"/>
    <x v="2224"/>
  </r>
  <r>
    <n v="5794"/>
    <s v="CA-2014-140186"/>
    <n v="2014"/>
    <d v="2014-09-30T00:00:00"/>
    <d v="2014-10-03T00:00:00"/>
    <s v="First Class"/>
    <x v="310"/>
    <s v="Patrick Gardner"/>
    <s v="Consumer"/>
    <x v="0"/>
    <s v="Bakersfield"/>
    <s v="California"/>
    <n v="93309"/>
    <s v="West"/>
    <s v="FUR-FU-10004848"/>
    <x v="0"/>
    <s v="Furnishings"/>
    <s v="Howard Miller 13-3/4&quot; Diameter Brushed Chrome Round Wall Clock"/>
    <n v="51.75"/>
    <x v="7"/>
    <n v="0"/>
    <x v="1398"/>
  </r>
  <r>
    <n v="5795"/>
    <s v="CA-2014-140186"/>
    <n v="2014"/>
    <d v="2014-09-30T00:00:00"/>
    <d v="2014-10-03T00:00:00"/>
    <s v="First Class"/>
    <x v="310"/>
    <s v="Patrick Gardner"/>
    <s v="Consumer"/>
    <x v="0"/>
    <s v="Bakersfield"/>
    <s v="California"/>
    <n v="93309"/>
    <s v="West"/>
    <s v="OFF-BI-10003364"/>
    <x v="1"/>
    <s v="Binders"/>
    <s v="Binding Machine Supplies"/>
    <n v="46.672000000000004"/>
    <x v="0"/>
    <n v="0.2"/>
    <x v="1043"/>
  </r>
  <r>
    <n v="5796"/>
    <s v="CA-2011-124856"/>
    <n v="2011"/>
    <d v="2011-09-29T00:00:00"/>
    <d v="2011-10-03T00:00:00"/>
    <s v="Second Class"/>
    <x v="436"/>
    <s v="Lisa DeCherney"/>
    <s v="Consumer"/>
    <x v="0"/>
    <s v="New York City"/>
    <s v="New York"/>
    <n v="10011"/>
    <s v="East"/>
    <s v="OFF-ST-10002615"/>
    <x v="1"/>
    <s v="Storage"/>
    <s v="Dual Level, Single-Width Filing Carts"/>
    <n v="1395.54"/>
    <x v="6"/>
    <n v="0"/>
    <x v="4811"/>
  </r>
  <r>
    <n v="5797"/>
    <s v="CA-2011-124856"/>
    <n v="2011"/>
    <d v="2011-09-29T00:00:00"/>
    <d v="2011-10-03T00:00:00"/>
    <s v="Second Class"/>
    <x v="436"/>
    <s v="Lisa DeCherney"/>
    <s v="Consumer"/>
    <x v="0"/>
    <s v="New York City"/>
    <s v="New York"/>
    <n v="10011"/>
    <s v="East"/>
    <s v="FUR-FU-10000521"/>
    <x v="0"/>
    <s v="Furnishings"/>
    <s v="Seth Thomas 14&quot; Putty-Colored Wall Clock"/>
    <n v="117.36"/>
    <x v="4"/>
    <n v="0"/>
    <x v="4812"/>
  </r>
  <r>
    <n v="5798"/>
    <s v="CA-2011-124856"/>
    <n v="2011"/>
    <d v="2011-09-29T00:00:00"/>
    <d v="2011-10-03T00:00:00"/>
    <s v="Second Class"/>
    <x v="436"/>
    <s v="Lisa DeCherney"/>
    <s v="Consumer"/>
    <x v="0"/>
    <s v="New York City"/>
    <s v="New York"/>
    <n v="10011"/>
    <s v="East"/>
    <s v="OFF-LA-10000121"/>
    <x v="1"/>
    <s v="Labels"/>
    <s v="Avery 48"/>
    <n v="18.899999999999999"/>
    <x v="1"/>
    <n v="0"/>
    <x v="3602"/>
  </r>
  <r>
    <n v="5799"/>
    <s v="CA-2011-124856"/>
    <n v="2011"/>
    <d v="2011-09-29T00:00:00"/>
    <d v="2011-10-03T00:00:00"/>
    <s v="Second Class"/>
    <x v="436"/>
    <s v="Lisa DeCherney"/>
    <s v="Consumer"/>
    <x v="0"/>
    <s v="New York City"/>
    <s v="New York"/>
    <n v="10011"/>
    <s v="East"/>
    <s v="OFF-PA-10001289"/>
    <x v="1"/>
    <s v="Paper"/>
    <s v="White Computer Printout Paper by Universal"/>
    <n v="77.52"/>
    <x v="0"/>
    <n v="0"/>
    <x v="3014"/>
  </r>
  <r>
    <n v="5800"/>
    <s v="CA-2011-166716"/>
    <n v="2011"/>
    <d v="2011-08-20T00:00:00"/>
    <d v="2011-08-25T00:00:00"/>
    <s v="Second Class"/>
    <x v="257"/>
    <s v="Craig Reiter"/>
    <s v="Consumer"/>
    <x v="0"/>
    <s v="Chicago"/>
    <s v="Illinois"/>
    <n v="60610"/>
    <s v="Central"/>
    <s v="FUR-CH-10004495"/>
    <x v="0"/>
    <s v="Chairs"/>
    <s v="Global Leather and Oak Executive Chair, Black"/>
    <n v="421.37200000000001"/>
    <x v="0"/>
    <n v="0.3"/>
    <x v="4813"/>
  </r>
  <r>
    <n v="5801"/>
    <s v="CA-2011-123225"/>
    <n v="2011"/>
    <d v="2011-07-11T00:00:00"/>
    <d v="2011-07-14T00:00:00"/>
    <s v="First Class"/>
    <x v="438"/>
    <s v="Michael Nguyen"/>
    <s v="Consumer"/>
    <x v="0"/>
    <s v="El Paso"/>
    <s v="Texas"/>
    <n v="79907"/>
    <s v="Central"/>
    <s v="TEC-PH-10000895"/>
    <x v="2"/>
    <s v="Phones"/>
    <s v="Polycom VVX 310 VoIP phone"/>
    <n v="575.96800000000007"/>
    <x v="4"/>
    <n v="0.2"/>
    <x v="4814"/>
  </r>
  <r>
    <n v="5802"/>
    <s v="CA-2011-123225"/>
    <n v="2011"/>
    <d v="2011-07-11T00:00:00"/>
    <d v="2011-07-14T00:00:00"/>
    <s v="First Class"/>
    <x v="438"/>
    <s v="Michael Nguyen"/>
    <s v="Consumer"/>
    <x v="0"/>
    <s v="El Paso"/>
    <s v="Texas"/>
    <n v="79907"/>
    <s v="Central"/>
    <s v="OFF-PA-10000552"/>
    <x v="1"/>
    <s v="Paper"/>
    <s v="Xerox 200"/>
    <n v="10.368000000000002"/>
    <x v="0"/>
    <n v="0.2"/>
    <x v="572"/>
  </r>
  <r>
    <n v="5803"/>
    <s v="CA-2012-163440"/>
    <n v="2012"/>
    <d v="2012-03-22T00:00:00"/>
    <d v="2012-03-24T00:00:00"/>
    <s v="First Class"/>
    <x v="76"/>
    <s v="Ruben Dartt"/>
    <s v="Consumer"/>
    <x v="0"/>
    <s v="Thousand Oaks"/>
    <s v="California"/>
    <n v="91360"/>
    <s v="West"/>
    <s v="TEC-PH-10000376"/>
    <x v="2"/>
    <s v="Phones"/>
    <s v="Square Credit Card Reader"/>
    <n v="15.984000000000002"/>
    <x v="0"/>
    <n v="0.2"/>
    <x v="4815"/>
  </r>
  <r>
    <n v="5804"/>
    <s v="US-2014-106796"/>
    <n v="2014"/>
    <d v="2014-05-13T00:00:00"/>
    <d v="2014-05-20T00:00:00"/>
    <s v="Standard Class"/>
    <x v="655"/>
    <s v="Julie Prescott"/>
    <s v="Home Office"/>
    <x v="0"/>
    <s v="Springfield"/>
    <s v="Ohio"/>
    <n v="45503"/>
    <s v="East"/>
    <s v="OFF-AR-10003504"/>
    <x v="1"/>
    <s v="Art"/>
    <s v="Newell 347"/>
    <n v="10.272000000000002"/>
    <x v="1"/>
    <n v="0.2"/>
    <x v="4816"/>
  </r>
  <r>
    <n v="5805"/>
    <s v="CA-2014-113873"/>
    <n v="2014"/>
    <d v="2014-11-14T00:00:00"/>
    <d v="2014-11-20T00:00:00"/>
    <s v="Standard Class"/>
    <x v="722"/>
    <s v="Katrina Edelman"/>
    <s v="Corporate"/>
    <x v="0"/>
    <s v="Dallas"/>
    <s v="Texas"/>
    <n v="75220"/>
    <s v="Central"/>
    <s v="OFF-ST-10000943"/>
    <x v="1"/>
    <s v="Storage"/>
    <s v="Eldon ProFile File 'N Store Portable File Tub Letter/Legal Size Black"/>
    <n v="61.792000000000002"/>
    <x v="4"/>
    <n v="0.2"/>
    <x v="1980"/>
  </r>
  <r>
    <n v="5806"/>
    <s v="CA-2014-113873"/>
    <n v="2014"/>
    <d v="2014-11-14T00:00:00"/>
    <d v="2014-11-20T00:00:00"/>
    <s v="Standard Class"/>
    <x v="722"/>
    <s v="Katrina Edelman"/>
    <s v="Corporate"/>
    <x v="0"/>
    <s v="Dallas"/>
    <s v="Texas"/>
    <n v="75220"/>
    <s v="Central"/>
    <s v="FUR-BO-10003441"/>
    <x v="0"/>
    <s v="Bookcases"/>
    <s v="Bush Westfield Collection Bookcases, Fully Assembled"/>
    <n v="205.99919999999997"/>
    <x v="1"/>
    <n v="0.32"/>
    <x v="4817"/>
  </r>
  <r>
    <n v="5807"/>
    <s v="CA-2013-149783"/>
    <n v="2013"/>
    <d v="2013-09-05T00:00:00"/>
    <d v="2013-09-08T00:00:00"/>
    <s v="Second Class"/>
    <x v="111"/>
    <s v="Delfina Latchford"/>
    <s v="Consumer"/>
    <x v="0"/>
    <s v="Knoxville"/>
    <s v="Tennessee"/>
    <n v="37918"/>
    <s v="South"/>
    <s v="OFF-PA-10002195"/>
    <x v="1"/>
    <s v="Paper"/>
    <s v="RSVP Cards &amp; Envelopes, Blank White, 8-1/2&quot; X 11&quot;, 24 Cards/25 Envelopes/Set"/>
    <n v="12.192"/>
    <x v="1"/>
    <n v="0.2"/>
    <x v="885"/>
  </r>
  <r>
    <n v="5808"/>
    <s v="CA-2013-149783"/>
    <n v="2013"/>
    <d v="2013-09-05T00:00:00"/>
    <d v="2013-09-08T00:00:00"/>
    <s v="Second Class"/>
    <x v="111"/>
    <s v="Delfina Latchford"/>
    <s v="Consumer"/>
    <x v="0"/>
    <s v="Knoxville"/>
    <s v="Tennessee"/>
    <n v="37918"/>
    <s v="South"/>
    <s v="OFF-AP-10001205"/>
    <x v="1"/>
    <s v="Appliances"/>
    <s v="Belkin 5 Outlet SurgeMaster Power Centers"/>
    <n v="87.168000000000006"/>
    <x v="0"/>
    <n v="0.2"/>
    <x v="4818"/>
  </r>
  <r>
    <n v="5809"/>
    <s v="CA-2013-149783"/>
    <n v="2013"/>
    <d v="2013-09-05T00:00:00"/>
    <d v="2013-09-08T00:00:00"/>
    <s v="Second Class"/>
    <x v="111"/>
    <s v="Delfina Latchford"/>
    <s v="Consumer"/>
    <x v="0"/>
    <s v="Knoxville"/>
    <s v="Tennessee"/>
    <n v="37918"/>
    <s v="South"/>
    <s v="OFF-AR-10002987"/>
    <x v="1"/>
    <s v="Art"/>
    <s v="Prismacolor Color Pencil Set"/>
    <n v="31.744"/>
    <x v="0"/>
    <n v="0.2"/>
    <x v="3291"/>
  </r>
  <r>
    <n v="5810"/>
    <s v="CA-2013-125017"/>
    <n v="2013"/>
    <d v="2013-02-06T00:00:00"/>
    <d v="2013-02-11T00:00:00"/>
    <s v="Standard Class"/>
    <x v="208"/>
    <s v="Karen Bern"/>
    <s v="Corporate"/>
    <x v="0"/>
    <s v="Chattanooga"/>
    <s v="Tennessee"/>
    <n v="37421"/>
    <s v="South"/>
    <s v="FUR-FU-10000723"/>
    <x v="0"/>
    <s v="Furnishings"/>
    <s v="Deflect-o EconoMat Studded, No Bevel Mat for Low Pile Carpeting"/>
    <n v="132.22400000000002"/>
    <x v="4"/>
    <n v="0.2"/>
    <x v="4819"/>
  </r>
  <r>
    <n v="5811"/>
    <s v="US-2012-163279"/>
    <n v="2012"/>
    <d v="2012-03-22T00:00:00"/>
    <d v="2012-03-26T00:00:00"/>
    <s v="Standard Class"/>
    <x v="251"/>
    <s v="Justin Deggeller"/>
    <s v="Corporate"/>
    <x v="0"/>
    <s v="San Diego"/>
    <s v="California"/>
    <n v="92037"/>
    <s v="West"/>
    <s v="OFF-PA-10003127"/>
    <x v="1"/>
    <s v="Paper"/>
    <s v="Staples"/>
    <n v="105.52"/>
    <x v="4"/>
    <n v="0"/>
    <x v="153"/>
  </r>
  <r>
    <n v="5812"/>
    <s v="US-2012-163279"/>
    <n v="2012"/>
    <d v="2012-03-22T00:00:00"/>
    <d v="2012-03-26T00:00:00"/>
    <s v="Standard Class"/>
    <x v="251"/>
    <s v="Justin Deggeller"/>
    <s v="Corporate"/>
    <x v="0"/>
    <s v="San Diego"/>
    <s v="California"/>
    <n v="92037"/>
    <s v="West"/>
    <s v="FUR-FU-10000747"/>
    <x v="0"/>
    <s v="Furnishings"/>
    <s v="Tenex B1-RE Series Chair Mats for Low Pile Carpets"/>
    <n v="91.96"/>
    <x v="0"/>
    <n v="0"/>
    <x v="4820"/>
  </r>
  <r>
    <n v="5813"/>
    <s v="US-2012-163279"/>
    <n v="2012"/>
    <d v="2012-03-22T00:00:00"/>
    <d v="2012-03-26T00:00:00"/>
    <s v="Standard Class"/>
    <x v="251"/>
    <s v="Justin Deggeller"/>
    <s v="Corporate"/>
    <x v="0"/>
    <s v="San Diego"/>
    <s v="California"/>
    <n v="92037"/>
    <s v="West"/>
    <s v="TEC-PH-10001795"/>
    <x v="2"/>
    <s v="Phones"/>
    <s v="ClearOne CHATAttach 160 - speaker phone"/>
    <n v="1487.9760000000001"/>
    <x v="1"/>
    <n v="0.2"/>
    <x v="4821"/>
  </r>
  <r>
    <n v="5814"/>
    <s v="CA-2012-150196"/>
    <n v="2012"/>
    <d v="2012-07-02T00:00:00"/>
    <d v="2012-07-03T00:00:00"/>
    <s v="First Class"/>
    <x v="256"/>
    <s v="Steven Roelle"/>
    <s v="Home Office"/>
    <x v="0"/>
    <s v="New York City"/>
    <s v="New York"/>
    <n v="10024"/>
    <s v="East"/>
    <s v="OFF-PA-10003797"/>
    <x v="1"/>
    <s v="Paper"/>
    <s v="Xerox 209"/>
    <n v="19.440000000000001"/>
    <x v="1"/>
    <n v="0"/>
    <x v="551"/>
  </r>
  <r>
    <n v="5815"/>
    <s v="US-2012-106495"/>
    <n v="2012"/>
    <d v="2012-06-15T00:00:00"/>
    <d v="2012-06-17T00:00:00"/>
    <s v="First Class"/>
    <x v="549"/>
    <s v="Amy Cox"/>
    <s v="Consumer"/>
    <x v="0"/>
    <s v="Tampa"/>
    <s v="Florida"/>
    <n v="33614"/>
    <s v="South"/>
    <s v="TEC-AC-10002718"/>
    <x v="2"/>
    <s v="Accessories"/>
    <s v="Belkin Standard 104 key USB Keyboard"/>
    <n v="11.672000000000001"/>
    <x v="7"/>
    <n v="0.2"/>
    <x v="4822"/>
  </r>
  <r>
    <n v="5816"/>
    <s v="CA-2011-124730"/>
    <n v="2011"/>
    <d v="2011-11-26T00:00:00"/>
    <d v="2011-11-26T00:00:00"/>
    <s v="Same Day"/>
    <x v="201"/>
    <s v="Lynn Smith"/>
    <s v="Consumer"/>
    <x v="0"/>
    <s v="Utica"/>
    <s v="New York"/>
    <n v="13501"/>
    <s v="East"/>
    <s v="TEC-PH-10002170"/>
    <x v="2"/>
    <s v="Phones"/>
    <s v="ClearSounds CSC500 Amplified Spirit Phone Corded phone"/>
    <n v="279.95999999999998"/>
    <x v="4"/>
    <n v="0"/>
    <x v="4823"/>
  </r>
  <r>
    <n v="5817"/>
    <s v="CA-2011-124730"/>
    <n v="2011"/>
    <d v="2011-11-26T00:00:00"/>
    <d v="2011-11-26T00:00:00"/>
    <s v="Same Day"/>
    <x v="201"/>
    <s v="Lynn Smith"/>
    <s v="Consumer"/>
    <x v="0"/>
    <s v="Utica"/>
    <s v="New York"/>
    <n v="13501"/>
    <s v="East"/>
    <s v="OFF-BI-10001078"/>
    <x v="1"/>
    <s v="Binders"/>
    <s v="Acco PRESSTEX Data Binder with Storage Hooks, Dark Blue, 14 7/8&quot; X 11&quot;"/>
    <n v="12.912000000000001"/>
    <x v="1"/>
    <n v="0.2"/>
    <x v="4824"/>
  </r>
  <r>
    <n v="5818"/>
    <s v="CA-2011-124730"/>
    <n v="2011"/>
    <d v="2011-11-26T00:00:00"/>
    <d v="2011-11-26T00:00:00"/>
    <s v="Same Day"/>
    <x v="201"/>
    <s v="Lynn Smith"/>
    <s v="Consumer"/>
    <x v="0"/>
    <s v="Utica"/>
    <s v="New York"/>
    <n v="13501"/>
    <s v="East"/>
    <s v="OFF-BI-10001031"/>
    <x v="1"/>
    <s v="Binders"/>
    <s v="Pressboard Data Binders by Wilson Jones"/>
    <n v="17.088000000000001"/>
    <x v="4"/>
    <n v="0.2"/>
    <x v="4825"/>
  </r>
  <r>
    <n v="5819"/>
    <s v="CA-2011-124730"/>
    <n v="2011"/>
    <d v="2011-11-26T00:00:00"/>
    <d v="2011-11-26T00:00:00"/>
    <s v="Same Day"/>
    <x v="201"/>
    <s v="Lynn Smith"/>
    <s v="Consumer"/>
    <x v="0"/>
    <s v="Utica"/>
    <s v="New York"/>
    <n v="13501"/>
    <s v="East"/>
    <s v="OFF-LA-10001158"/>
    <x v="1"/>
    <s v="Labels"/>
    <s v="Avery Address/Shipping Labels for Typewriters, 4&quot; x 2&quot;"/>
    <n v="93.149999999999991"/>
    <x v="6"/>
    <n v="0"/>
    <x v="4826"/>
  </r>
  <r>
    <n v="5820"/>
    <s v="CA-2011-124730"/>
    <n v="2011"/>
    <d v="2011-11-26T00:00:00"/>
    <d v="2011-11-26T00:00:00"/>
    <s v="Same Day"/>
    <x v="201"/>
    <s v="Lynn Smith"/>
    <s v="Consumer"/>
    <x v="0"/>
    <s v="Utica"/>
    <s v="New York"/>
    <n v="13501"/>
    <s v="East"/>
    <s v="OFF-LA-10001613"/>
    <x v="1"/>
    <s v="Labels"/>
    <s v="Avery File Folder Labels"/>
    <n v="11.52"/>
    <x v="4"/>
    <n v="0"/>
    <x v="2084"/>
  </r>
  <r>
    <n v="5821"/>
    <s v="CA-2014-117632"/>
    <n v="2014"/>
    <d v="2014-05-13T00:00:00"/>
    <d v="2014-05-19T00:00:00"/>
    <s v="Standard Class"/>
    <x v="728"/>
    <s v="Charles Sheldon"/>
    <s v="Corporate"/>
    <x v="0"/>
    <s v="San Francisco"/>
    <s v="California"/>
    <n v="94122"/>
    <s v="West"/>
    <s v="OFF-SU-10000157"/>
    <x v="1"/>
    <s v="Supplies"/>
    <s v="Compact Automatic Electric Letter Opener"/>
    <n v="238.62"/>
    <x v="0"/>
    <n v="0"/>
    <x v="4827"/>
  </r>
  <r>
    <n v="5822"/>
    <s v="CA-2014-117632"/>
    <n v="2014"/>
    <d v="2014-05-13T00:00:00"/>
    <d v="2014-05-19T00:00:00"/>
    <s v="Standard Class"/>
    <x v="728"/>
    <s v="Charles Sheldon"/>
    <s v="Corporate"/>
    <x v="0"/>
    <s v="San Francisco"/>
    <s v="California"/>
    <n v="94122"/>
    <s v="West"/>
    <s v="OFF-AP-10004868"/>
    <x v="1"/>
    <s v="Appliances"/>
    <s v="Hoover Commercial Soft Guard Upright Vacuum And Disposable Filtration Bags"/>
    <n v="7.77"/>
    <x v="7"/>
    <n v="0"/>
    <x v="4828"/>
  </r>
  <r>
    <n v="5823"/>
    <s v="CA-2014-117632"/>
    <n v="2014"/>
    <d v="2014-05-13T00:00:00"/>
    <d v="2014-05-19T00:00:00"/>
    <s v="Standard Class"/>
    <x v="728"/>
    <s v="Charles Sheldon"/>
    <s v="Corporate"/>
    <x v="0"/>
    <s v="San Francisco"/>
    <s v="California"/>
    <n v="94122"/>
    <s v="West"/>
    <s v="FUR-TA-10001520"/>
    <x v="0"/>
    <s v="Tables"/>
    <s v="Lesro Sheffield Collection Coffee Table, End Table, Center Table, Corner Table"/>
    <n v="285.48"/>
    <x v="2"/>
    <n v="0.2"/>
    <x v="4829"/>
  </r>
  <r>
    <n v="5824"/>
    <s v="CA-2014-117632"/>
    <n v="2014"/>
    <d v="2014-05-13T00:00:00"/>
    <d v="2014-05-19T00:00:00"/>
    <s v="Standard Class"/>
    <x v="728"/>
    <s v="Charles Sheldon"/>
    <s v="Corporate"/>
    <x v="0"/>
    <s v="San Francisco"/>
    <s v="California"/>
    <n v="94122"/>
    <s v="West"/>
    <s v="OFF-BI-10001900"/>
    <x v="1"/>
    <s v="Binders"/>
    <s v="DXL Angle-View Binders with Locking Rings, Black"/>
    <n v="19.168000000000003"/>
    <x v="4"/>
    <n v="0.2"/>
    <x v="4830"/>
  </r>
  <r>
    <n v="5825"/>
    <s v="CA-2011-115056"/>
    <n v="2011"/>
    <d v="2011-05-02T00:00:00"/>
    <d v="2011-05-02T00:00:00"/>
    <s v="Same Day"/>
    <x v="239"/>
    <s v="Andrew Roberts"/>
    <s v="Consumer"/>
    <x v="0"/>
    <s v="Columbus"/>
    <s v="Ohio"/>
    <n v="43229"/>
    <s v="East"/>
    <s v="OFF-AP-10003971"/>
    <x v="1"/>
    <s v="Appliances"/>
    <s v="Belkin 6 Outlet Metallic Surge Strip"/>
    <n v="26.136000000000003"/>
    <x v="1"/>
    <n v="0.2"/>
    <x v="4831"/>
  </r>
  <r>
    <n v="5826"/>
    <s v="CA-2014-161067"/>
    <n v="2014"/>
    <d v="2014-09-04T00:00:00"/>
    <d v="2014-09-07T00:00:00"/>
    <s v="Second Class"/>
    <x v="683"/>
    <s v="Katrina Bavinger"/>
    <s v="Home Office"/>
    <x v="0"/>
    <s v="New York City"/>
    <s v="New York"/>
    <n v="10035"/>
    <s v="East"/>
    <s v="OFF-PA-10000418"/>
    <x v="1"/>
    <s v="Paper"/>
    <s v="Xerox 189"/>
    <n v="419.4"/>
    <x v="4"/>
    <n v="0"/>
    <x v="4832"/>
  </r>
  <r>
    <n v="5827"/>
    <s v="CA-2014-161067"/>
    <n v="2014"/>
    <d v="2014-09-04T00:00:00"/>
    <d v="2014-09-07T00:00:00"/>
    <s v="Second Class"/>
    <x v="683"/>
    <s v="Katrina Bavinger"/>
    <s v="Home Office"/>
    <x v="0"/>
    <s v="New York City"/>
    <s v="New York"/>
    <n v="10035"/>
    <s v="East"/>
    <s v="FUR-CH-10004626"/>
    <x v="0"/>
    <s v="Chairs"/>
    <s v="Office Star Flex Back Scooter Chair with Aluminum Finish Frame"/>
    <n v="90.801000000000002"/>
    <x v="7"/>
    <n v="0.1"/>
    <x v="4833"/>
  </r>
  <r>
    <n v="5828"/>
    <s v="CA-2014-161067"/>
    <n v="2014"/>
    <d v="2014-09-04T00:00:00"/>
    <d v="2014-09-07T00:00:00"/>
    <s v="Second Class"/>
    <x v="683"/>
    <s v="Katrina Bavinger"/>
    <s v="Home Office"/>
    <x v="0"/>
    <s v="New York City"/>
    <s v="New York"/>
    <n v="10035"/>
    <s v="East"/>
    <s v="FUR-CH-10004860"/>
    <x v="0"/>
    <s v="Chairs"/>
    <s v="Global Low Back Tilter Chair"/>
    <n v="181.76400000000001"/>
    <x v="0"/>
    <n v="0.1"/>
    <x v="4834"/>
  </r>
  <r>
    <n v="5829"/>
    <s v="CA-2014-161067"/>
    <n v="2014"/>
    <d v="2014-09-04T00:00:00"/>
    <d v="2014-09-07T00:00:00"/>
    <s v="Second Class"/>
    <x v="683"/>
    <s v="Katrina Bavinger"/>
    <s v="Home Office"/>
    <x v="0"/>
    <s v="New York City"/>
    <s v="New York"/>
    <n v="10035"/>
    <s v="East"/>
    <s v="OFF-AR-10003251"/>
    <x v="1"/>
    <s v="Art"/>
    <s v="Prang Drawing Pencil Set"/>
    <n v="5.56"/>
    <x v="0"/>
    <n v="0"/>
    <x v="2470"/>
  </r>
  <r>
    <n v="5830"/>
    <s v="CA-2013-122063"/>
    <n v="2013"/>
    <d v="2013-12-04T00:00:00"/>
    <d v="2013-12-08T00:00:00"/>
    <s v="Standard Class"/>
    <x v="462"/>
    <s v="Michael Moore"/>
    <s v="Consumer"/>
    <x v="0"/>
    <s v="Richmond"/>
    <s v="Indiana"/>
    <n v="47374"/>
    <s v="Central"/>
    <s v="FUR-TA-10004575"/>
    <x v="0"/>
    <s v="Tables"/>
    <s v="Hon 5100 Series Wood Tables"/>
    <n v="581.96"/>
    <x v="0"/>
    <n v="0"/>
    <x v="4835"/>
  </r>
  <r>
    <n v="5831"/>
    <s v="CA-2013-122063"/>
    <n v="2013"/>
    <d v="2013-12-04T00:00:00"/>
    <d v="2013-12-08T00:00:00"/>
    <s v="Standard Class"/>
    <x v="462"/>
    <s v="Michael Moore"/>
    <s v="Consumer"/>
    <x v="0"/>
    <s v="Richmond"/>
    <s v="Indiana"/>
    <n v="47374"/>
    <s v="Central"/>
    <s v="FUR-CH-10004754"/>
    <x v="0"/>
    <s v="Chairs"/>
    <s v="Global Stack Chair with Arms, Black"/>
    <n v="29.98"/>
    <x v="7"/>
    <n v="0"/>
    <x v="4836"/>
  </r>
  <r>
    <n v="5832"/>
    <s v="CA-2012-111206"/>
    <n v="2012"/>
    <d v="2012-07-18T00:00:00"/>
    <d v="2012-07-22T00:00:00"/>
    <s v="Standard Class"/>
    <x v="288"/>
    <s v="Roland Fjeld"/>
    <s v="Consumer"/>
    <x v="0"/>
    <s v="San Diego"/>
    <s v="California"/>
    <n v="92105"/>
    <s v="West"/>
    <s v="TEC-AC-10003095"/>
    <x v="2"/>
    <s v="Accessories"/>
    <s v="Logitech G35 7.1-Channel Surround Sound Headset"/>
    <n v="519.96"/>
    <x v="4"/>
    <n v="0"/>
    <x v="4837"/>
  </r>
  <r>
    <n v="5833"/>
    <s v="CA-2013-142895"/>
    <n v="2013"/>
    <d v="2013-07-22T00:00:00"/>
    <d v="2013-07-27T00:00:00"/>
    <s v="Standard Class"/>
    <x v="443"/>
    <s v="Beth Paige"/>
    <s v="Consumer"/>
    <x v="0"/>
    <s v="Concord"/>
    <s v="North Carolina"/>
    <n v="28027"/>
    <s v="South"/>
    <s v="OFF-LA-10000262"/>
    <x v="1"/>
    <s v="Labels"/>
    <s v="Avery 494"/>
    <n v="6.2640000000000002"/>
    <x v="1"/>
    <n v="0.2"/>
    <x v="308"/>
  </r>
  <r>
    <n v="5834"/>
    <s v="CA-2013-142895"/>
    <n v="2013"/>
    <d v="2013-07-22T00:00:00"/>
    <d v="2013-07-27T00:00:00"/>
    <s v="Standard Class"/>
    <x v="443"/>
    <s v="Beth Paige"/>
    <s v="Consumer"/>
    <x v="0"/>
    <s v="Concord"/>
    <s v="North Carolina"/>
    <n v="28027"/>
    <s v="South"/>
    <s v="FUR-CH-10002961"/>
    <x v="0"/>
    <s v="Chairs"/>
    <s v="Leather Task Chair, Black"/>
    <n v="363.92"/>
    <x v="2"/>
    <n v="0.2"/>
    <x v="232"/>
  </r>
  <r>
    <n v="5835"/>
    <s v="CA-2012-101868"/>
    <n v="2012"/>
    <d v="2012-06-09T00:00:00"/>
    <d v="2012-06-16T00:00:00"/>
    <s v="Standard Class"/>
    <x v="77"/>
    <s v="Max Jones"/>
    <s v="Consumer"/>
    <x v="0"/>
    <s v="Miami"/>
    <s v="Florida"/>
    <n v="33178"/>
    <s v="South"/>
    <s v="OFF-BI-10003876"/>
    <x v="1"/>
    <s v="Binders"/>
    <s v="Green Canvas Binder for 8-1/2&quot; x 14&quot; Sheets"/>
    <n v="64.2"/>
    <x v="2"/>
    <n v="0.7"/>
    <x v="4838"/>
  </r>
  <r>
    <n v="5836"/>
    <s v="CA-2012-101868"/>
    <n v="2012"/>
    <d v="2012-06-09T00:00:00"/>
    <d v="2012-06-16T00:00:00"/>
    <s v="Standard Class"/>
    <x v="77"/>
    <s v="Max Jones"/>
    <s v="Consumer"/>
    <x v="0"/>
    <s v="Miami"/>
    <s v="Florida"/>
    <n v="33178"/>
    <s v="South"/>
    <s v="OFF-BI-10002133"/>
    <x v="1"/>
    <s v="Binders"/>
    <s v="Wilson Jones Elliptical Ring 3 1/2&quot; Capacity Binders, 800 sheets"/>
    <n v="38.520000000000003"/>
    <x v="1"/>
    <n v="0.7"/>
    <x v="4839"/>
  </r>
  <r>
    <n v="5837"/>
    <s v="CA-2012-101868"/>
    <n v="2012"/>
    <d v="2012-06-09T00:00:00"/>
    <d v="2012-06-16T00:00:00"/>
    <s v="Standard Class"/>
    <x v="77"/>
    <s v="Max Jones"/>
    <s v="Consumer"/>
    <x v="0"/>
    <s v="Miami"/>
    <s v="Florida"/>
    <n v="33178"/>
    <s v="South"/>
    <s v="TEC-AC-10004396"/>
    <x v="2"/>
    <s v="Accessories"/>
    <s v="Logitech Keyboard K120"/>
    <n v="72.599999999999994"/>
    <x v="2"/>
    <n v="0.2"/>
    <x v="4840"/>
  </r>
  <r>
    <n v="5838"/>
    <s v="CA-2014-133207"/>
    <n v="2014"/>
    <d v="2014-11-28T00:00:00"/>
    <d v="2014-12-04T00:00:00"/>
    <s v="Standard Class"/>
    <x v="770"/>
    <s v="Doug O'Connell"/>
    <s v="Consumer"/>
    <x v="0"/>
    <s v="Los Angeles"/>
    <s v="California"/>
    <n v="90036"/>
    <s v="West"/>
    <s v="TEC-PH-10004100"/>
    <x v="2"/>
    <s v="Phones"/>
    <s v="Griffin GC17055 Auxiliary Audio Cable"/>
    <n v="57.567999999999998"/>
    <x v="4"/>
    <n v="0.2"/>
    <x v="4841"/>
  </r>
  <r>
    <n v="5839"/>
    <s v="CA-2012-132948"/>
    <n v="2012"/>
    <d v="2012-03-27T00:00:00"/>
    <d v="2012-04-03T00:00:00"/>
    <s v="Standard Class"/>
    <x v="597"/>
    <s v="Mark Van Huff"/>
    <s v="Consumer"/>
    <x v="0"/>
    <s v="Seattle"/>
    <s v="Washington"/>
    <n v="98115"/>
    <s v="West"/>
    <s v="OFF-ST-10000636"/>
    <x v="1"/>
    <s v="Storage"/>
    <s v="Rogers Profile Extra Capacity Storage Tub"/>
    <n v="83.699999999999989"/>
    <x v="2"/>
    <n v="0"/>
    <x v="4842"/>
  </r>
  <r>
    <n v="5840"/>
    <s v="CA-2012-134992"/>
    <n v="2012"/>
    <d v="2012-09-22T00:00:00"/>
    <d v="2012-09-26T00:00:00"/>
    <s v="Second Class"/>
    <x v="675"/>
    <s v="Michael Grace"/>
    <s v="Home Office"/>
    <x v="0"/>
    <s v="Arlington"/>
    <s v="Virginia"/>
    <n v="22204"/>
    <s v="South"/>
    <s v="OFF-PA-10001972"/>
    <x v="1"/>
    <s v="Paper"/>
    <s v="Xerox 214"/>
    <n v="32.400000000000006"/>
    <x v="2"/>
    <n v="0"/>
    <x v="56"/>
  </r>
  <r>
    <n v="5841"/>
    <s v="CA-2012-134992"/>
    <n v="2012"/>
    <d v="2012-09-22T00:00:00"/>
    <d v="2012-09-26T00:00:00"/>
    <s v="Second Class"/>
    <x v="675"/>
    <s v="Michael Grace"/>
    <s v="Home Office"/>
    <x v="0"/>
    <s v="Arlington"/>
    <s v="Virginia"/>
    <n v="22204"/>
    <s v="South"/>
    <s v="FUR-FU-10002554"/>
    <x v="0"/>
    <s v="Furnishings"/>
    <s v="Westinghouse Floor Lamp with Metal Mesh Shade, Black"/>
    <n v="47.98"/>
    <x v="0"/>
    <n v="0"/>
    <x v="4843"/>
  </r>
  <r>
    <n v="5842"/>
    <s v="CA-2012-126725"/>
    <n v="2012"/>
    <d v="2012-11-17T00:00:00"/>
    <d v="2012-11-21T00:00:00"/>
    <s v="Standard Class"/>
    <x v="574"/>
    <s v="Brian Stugart"/>
    <s v="Consumer"/>
    <x v="0"/>
    <s v="San Diego"/>
    <s v="California"/>
    <n v="92105"/>
    <s v="West"/>
    <s v="TEC-PH-10003174"/>
    <x v="2"/>
    <s v="Phones"/>
    <s v="RCA ViSYS 25825 Wireless digital phone"/>
    <n v="415.96800000000007"/>
    <x v="4"/>
    <n v="0.2"/>
    <x v="4844"/>
  </r>
  <r>
    <n v="5843"/>
    <s v="CA-2012-126725"/>
    <n v="2012"/>
    <d v="2012-11-17T00:00:00"/>
    <d v="2012-11-21T00:00:00"/>
    <s v="Standard Class"/>
    <x v="574"/>
    <s v="Brian Stugart"/>
    <s v="Consumer"/>
    <x v="0"/>
    <s v="San Diego"/>
    <s v="California"/>
    <n v="92105"/>
    <s v="West"/>
    <s v="OFF-ST-10001418"/>
    <x v="1"/>
    <s v="Storage"/>
    <s v="Carina Media Storage Towers in Natural &amp; Black"/>
    <n v="304.89999999999998"/>
    <x v="2"/>
    <n v="0"/>
    <x v="4845"/>
  </r>
  <r>
    <n v="5844"/>
    <s v="CA-2012-126725"/>
    <n v="2012"/>
    <d v="2012-11-17T00:00:00"/>
    <d v="2012-11-21T00:00:00"/>
    <s v="Standard Class"/>
    <x v="574"/>
    <s v="Brian Stugart"/>
    <s v="Consumer"/>
    <x v="0"/>
    <s v="San Diego"/>
    <s v="California"/>
    <n v="92105"/>
    <s v="West"/>
    <s v="FUR-FU-10002813"/>
    <x v="0"/>
    <s v="Furnishings"/>
    <s v="DAX Contemporary Wood Frame with Silver Metal Mat, Desktop, 11 x 14 Size"/>
    <n v="80.959999999999994"/>
    <x v="4"/>
    <n v="0"/>
    <x v="4846"/>
  </r>
  <r>
    <n v="5845"/>
    <s v="CA-2012-126725"/>
    <n v="2012"/>
    <d v="2012-11-17T00:00:00"/>
    <d v="2012-11-21T00:00:00"/>
    <s v="Standard Class"/>
    <x v="574"/>
    <s v="Brian Stugart"/>
    <s v="Consumer"/>
    <x v="0"/>
    <s v="San Diego"/>
    <s v="California"/>
    <n v="92105"/>
    <s v="West"/>
    <s v="OFF-ST-10000129"/>
    <x v="1"/>
    <s v="Storage"/>
    <s v="Fellowes Recycled Storage Drawers"/>
    <n v="777.21"/>
    <x v="3"/>
    <n v="0"/>
    <x v="4847"/>
  </r>
  <r>
    <n v="5846"/>
    <s v="CA-2012-126725"/>
    <n v="2012"/>
    <d v="2012-11-17T00:00:00"/>
    <d v="2012-11-21T00:00:00"/>
    <s v="Standard Class"/>
    <x v="574"/>
    <s v="Brian Stugart"/>
    <s v="Consumer"/>
    <x v="0"/>
    <s v="San Diego"/>
    <s v="California"/>
    <n v="92105"/>
    <s v="West"/>
    <s v="OFF-PA-10001639"/>
    <x v="1"/>
    <s v="Paper"/>
    <s v="Xerox 203"/>
    <n v="32.400000000000006"/>
    <x v="2"/>
    <n v="0"/>
    <x v="56"/>
  </r>
  <r>
    <n v="5847"/>
    <s v="CA-2012-126725"/>
    <n v="2012"/>
    <d v="2012-11-17T00:00:00"/>
    <d v="2012-11-21T00:00:00"/>
    <s v="Standard Class"/>
    <x v="574"/>
    <s v="Brian Stugart"/>
    <s v="Consumer"/>
    <x v="0"/>
    <s v="San Diego"/>
    <s v="California"/>
    <n v="92105"/>
    <s v="West"/>
    <s v="FUR-CH-10001708"/>
    <x v="0"/>
    <s v="Chairs"/>
    <s v="Office Star - Contemporary Swivel Chair with Padded Adjustable Arms and Flex Back"/>
    <n v="225.56799999999998"/>
    <x v="0"/>
    <n v="0.2"/>
    <x v="4848"/>
  </r>
  <r>
    <n v="5848"/>
    <s v="CA-2012-126725"/>
    <n v="2012"/>
    <d v="2012-11-17T00:00:00"/>
    <d v="2012-11-21T00:00:00"/>
    <s v="Standard Class"/>
    <x v="574"/>
    <s v="Brian Stugart"/>
    <s v="Consumer"/>
    <x v="0"/>
    <s v="San Diego"/>
    <s v="California"/>
    <n v="92105"/>
    <s v="West"/>
    <s v="FUR-FU-10001591"/>
    <x v="0"/>
    <s v="Furnishings"/>
    <s v="Advantus Panel Wall Certificate Holder - 8.5x11"/>
    <n v="36.599999999999994"/>
    <x v="1"/>
    <n v="0"/>
    <x v="4849"/>
  </r>
  <r>
    <n v="5849"/>
    <s v="CA-2012-121783"/>
    <n v="2012"/>
    <d v="2012-11-10T00:00:00"/>
    <d v="2012-11-14T00:00:00"/>
    <s v="Standard Class"/>
    <x v="178"/>
    <s v="Philisse Overcash"/>
    <s v="Home Office"/>
    <x v="0"/>
    <s v="Roseville"/>
    <s v="Minnesota"/>
    <n v="55113"/>
    <s v="Central"/>
    <s v="OFF-AP-10003849"/>
    <x v="1"/>
    <s v="Appliances"/>
    <s v="Hoover Shoulder Vac Commercial Portable Vacuum"/>
    <n v="715.64"/>
    <x v="0"/>
    <n v="0"/>
    <x v="4850"/>
  </r>
  <r>
    <n v="5850"/>
    <s v="CA-2012-121783"/>
    <n v="2012"/>
    <d v="2012-11-10T00:00:00"/>
    <d v="2012-11-14T00:00:00"/>
    <s v="Standard Class"/>
    <x v="178"/>
    <s v="Philisse Overcash"/>
    <s v="Home Office"/>
    <x v="0"/>
    <s v="Roseville"/>
    <s v="Minnesota"/>
    <n v="55113"/>
    <s v="Central"/>
    <s v="OFF-ST-10000078"/>
    <x v="1"/>
    <s v="Storage"/>
    <s v="Tennsco 6- and 18-Compartment Lockers"/>
    <n v="795.51"/>
    <x v="1"/>
    <n v="0"/>
    <x v="4851"/>
  </r>
  <r>
    <n v="5851"/>
    <s v="CA-2012-121783"/>
    <n v="2012"/>
    <d v="2012-11-10T00:00:00"/>
    <d v="2012-11-14T00:00:00"/>
    <s v="Standard Class"/>
    <x v="178"/>
    <s v="Philisse Overcash"/>
    <s v="Home Office"/>
    <x v="0"/>
    <s v="Roseville"/>
    <s v="Minnesota"/>
    <n v="55113"/>
    <s v="Central"/>
    <s v="TEC-CO-10001571"/>
    <x v="2"/>
    <s v="Copiers"/>
    <s v="Sharp 1540cs Digital Laser Copier"/>
    <n v="549.99"/>
    <x v="7"/>
    <n v="0"/>
    <x v="4288"/>
  </r>
  <r>
    <n v="5852"/>
    <s v="CA-2012-121783"/>
    <n v="2012"/>
    <d v="2012-11-10T00:00:00"/>
    <d v="2012-11-14T00:00:00"/>
    <s v="Standard Class"/>
    <x v="178"/>
    <s v="Philisse Overcash"/>
    <s v="Home Office"/>
    <x v="0"/>
    <s v="Roseville"/>
    <s v="Minnesota"/>
    <n v="55113"/>
    <s v="Central"/>
    <s v="OFF-BI-10001658"/>
    <x v="1"/>
    <s v="Binders"/>
    <s v="GBC Standard Therm-A-Bind Covers"/>
    <n v="74.760000000000005"/>
    <x v="1"/>
    <n v="0"/>
    <x v="4852"/>
  </r>
  <r>
    <n v="5853"/>
    <s v="CA-2012-121783"/>
    <n v="2012"/>
    <d v="2012-11-10T00:00:00"/>
    <d v="2012-11-14T00:00:00"/>
    <s v="Standard Class"/>
    <x v="178"/>
    <s v="Philisse Overcash"/>
    <s v="Home Office"/>
    <x v="0"/>
    <s v="Roseville"/>
    <s v="Minnesota"/>
    <n v="55113"/>
    <s v="Central"/>
    <s v="FUR-FU-10004351"/>
    <x v="0"/>
    <s v="Furnishings"/>
    <s v="Staples"/>
    <n v="29.22"/>
    <x v="1"/>
    <n v="0"/>
    <x v="4853"/>
  </r>
  <r>
    <n v="5854"/>
    <s v="US-2011-138835"/>
    <n v="2011"/>
    <d v="2011-09-10T00:00:00"/>
    <d v="2011-09-14T00:00:00"/>
    <s v="Standard Class"/>
    <x v="526"/>
    <s v="Dianna Arnett"/>
    <s v="Home Office"/>
    <x v="0"/>
    <s v="Virginia Beach"/>
    <s v="Virginia"/>
    <n v="23464"/>
    <s v="South"/>
    <s v="OFF-BI-10003314"/>
    <x v="1"/>
    <s v="Binders"/>
    <s v="Tuff Stuff Recycled Round Ring Binders"/>
    <n v="9.64"/>
    <x v="0"/>
    <n v="0"/>
    <x v="4854"/>
  </r>
  <r>
    <n v="5855"/>
    <s v="CA-2012-112214"/>
    <n v="2012"/>
    <d v="2012-08-05T00:00:00"/>
    <d v="2012-08-11T00:00:00"/>
    <s v="Standard Class"/>
    <x v="706"/>
    <s v="Anna Häberlin"/>
    <s v="Corporate"/>
    <x v="0"/>
    <s v="Dallas"/>
    <s v="Texas"/>
    <n v="75220"/>
    <s v="Central"/>
    <s v="OFF-ST-10001505"/>
    <x v="1"/>
    <s v="Storage"/>
    <s v="Perma STOR-ALL Hanging File Box, 13 1/8&quot;W x 12 1/4&quot;D x 10 1/2&quot;H"/>
    <n v="33.488000000000007"/>
    <x v="3"/>
    <n v="0.2"/>
    <x v="1774"/>
  </r>
  <r>
    <n v="5856"/>
    <s v="CA-2012-112214"/>
    <n v="2012"/>
    <d v="2012-08-05T00:00:00"/>
    <d v="2012-08-11T00:00:00"/>
    <s v="Standard Class"/>
    <x v="706"/>
    <s v="Anna Häberlin"/>
    <s v="Corporate"/>
    <x v="0"/>
    <s v="Dallas"/>
    <s v="Texas"/>
    <n v="75220"/>
    <s v="Central"/>
    <s v="OFF-SU-10003567"/>
    <x v="1"/>
    <s v="Supplies"/>
    <s v="Stiletto Hand Letter Openers"/>
    <n v="23.04"/>
    <x v="1"/>
    <n v="0.2"/>
    <x v="4855"/>
  </r>
  <r>
    <n v="5857"/>
    <s v="CA-2012-112214"/>
    <n v="2012"/>
    <d v="2012-08-05T00:00:00"/>
    <d v="2012-08-11T00:00:00"/>
    <s v="Standard Class"/>
    <x v="706"/>
    <s v="Anna Häberlin"/>
    <s v="Corporate"/>
    <x v="0"/>
    <s v="Dallas"/>
    <s v="Texas"/>
    <n v="75220"/>
    <s v="Central"/>
    <s v="OFF-BI-10002982"/>
    <x v="1"/>
    <s v="Binders"/>
    <s v="Avery Self-Adhesive Photo Pockets for Polaroid Photos"/>
    <n v="1.3619999999999997"/>
    <x v="7"/>
    <n v="0.8"/>
    <x v="4856"/>
  </r>
  <r>
    <n v="5858"/>
    <s v="CA-2012-112214"/>
    <n v="2012"/>
    <d v="2012-08-05T00:00:00"/>
    <d v="2012-08-11T00:00:00"/>
    <s v="Standard Class"/>
    <x v="706"/>
    <s v="Anna Häberlin"/>
    <s v="Corporate"/>
    <x v="0"/>
    <s v="Dallas"/>
    <s v="Texas"/>
    <n v="75220"/>
    <s v="Central"/>
    <s v="FUR-FU-10002364"/>
    <x v="0"/>
    <s v="Furnishings"/>
    <s v="Eldon Expressions Wood Desk Accessories, Oak"/>
    <n v="14.76"/>
    <x v="2"/>
    <n v="0.6"/>
    <x v="1946"/>
  </r>
  <r>
    <n v="5859"/>
    <s v="US-2014-153255"/>
    <n v="2014"/>
    <d v="2014-09-04T00:00:00"/>
    <d v="2014-09-08T00:00:00"/>
    <s v="Second Class"/>
    <x v="300"/>
    <s v="Joe Kamberova"/>
    <s v="Consumer"/>
    <x v="0"/>
    <s v="Concord"/>
    <s v="California"/>
    <n v="94521"/>
    <s v="West"/>
    <s v="FUR-BO-10004218"/>
    <x v="0"/>
    <s v="Bookcases"/>
    <s v="Bush Heritage Pine Collection 5-Shelf Bookcase, Albany Pine Finish, *Special Order"/>
    <n v="239.66599999999997"/>
    <x v="0"/>
    <n v="0.15"/>
    <x v="4857"/>
  </r>
  <r>
    <n v="5860"/>
    <s v="CA-2012-108119"/>
    <n v="2012"/>
    <d v="2012-11-01T00:00:00"/>
    <d v="2012-11-08T00:00:00"/>
    <s v="Standard Class"/>
    <x v="652"/>
    <s v="MaryBeth Skach"/>
    <s v="Consumer"/>
    <x v="0"/>
    <s v="Conway"/>
    <s v="Arkansas"/>
    <n v="72032"/>
    <s v="South"/>
    <s v="FUR-TA-10002530"/>
    <x v="0"/>
    <s v="Tables"/>
    <s v="Iceberg OfficeWorks 42&quot; Round Tables"/>
    <n v="301.95999999999998"/>
    <x v="0"/>
    <n v="0"/>
    <x v="4858"/>
  </r>
  <r>
    <n v="5861"/>
    <s v="CA-2012-157434"/>
    <n v="2012"/>
    <d v="2012-04-29T00:00:00"/>
    <d v="2012-05-04T00:00:00"/>
    <s v="Second Class"/>
    <x v="82"/>
    <s v="Jim Kriz"/>
    <s v="Home Office"/>
    <x v="0"/>
    <s v="Philadelphia"/>
    <s v="Pennsylvania"/>
    <n v="19120"/>
    <s v="East"/>
    <s v="OFF-PA-10001526"/>
    <x v="1"/>
    <s v="Paper"/>
    <s v="Xerox 1949"/>
    <n v="7.9680000000000009"/>
    <x v="0"/>
    <n v="0.2"/>
    <x v="2282"/>
  </r>
  <r>
    <n v="5862"/>
    <s v="CA-2013-101525"/>
    <n v="2013"/>
    <d v="2013-05-02T00:00:00"/>
    <d v="2013-05-05T00:00:00"/>
    <s v="Second Class"/>
    <x v="632"/>
    <s v="Chris McAfee"/>
    <s v="Consumer"/>
    <x v="0"/>
    <s v="Little Rock"/>
    <s v="Arkansas"/>
    <n v="72209"/>
    <s v="South"/>
    <s v="OFF-PA-10001497"/>
    <x v="1"/>
    <s v="Paper"/>
    <s v="Xerox 1914"/>
    <n v="109.92"/>
    <x v="0"/>
    <n v="0"/>
    <x v="1522"/>
  </r>
  <r>
    <n v="5863"/>
    <s v="CA-2013-101525"/>
    <n v="2013"/>
    <d v="2013-05-02T00:00:00"/>
    <d v="2013-05-05T00:00:00"/>
    <s v="Second Class"/>
    <x v="632"/>
    <s v="Chris McAfee"/>
    <s v="Consumer"/>
    <x v="0"/>
    <s v="Little Rock"/>
    <s v="Arkansas"/>
    <n v="72209"/>
    <s v="South"/>
    <s v="OFF-PA-10003936"/>
    <x v="1"/>
    <s v="Paper"/>
    <s v="Xerox 1994"/>
    <n v="19.440000000000001"/>
    <x v="1"/>
    <n v="0"/>
    <x v="551"/>
  </r>
  <r>
    <n v="5864"/>
    <s v="CA-2013-101525"/>
    <n v="2013"/>
    <d v="2013-05-02T00:00:00"/>
    <d v="2013-05-05T00:00:00"/>
    <s v="Second Class"/>
    <x v="632"/>
    <s v="Chris McAfee"/>
    <s v="Consumer"/>
    <x v="0"/>
    <s v="Little Rock"/>
    <s v="Arkansas"/>
    <n v="72209"/>
    <s v="South"/>
    <s v="OFF-AR-10000716"/>
    <x v="1"/>
    <s v="Art"/>
    <s v="DIXON Ticonderoga Erasable Checking Pencils"/>
    <n v="11.16"/>
    <x v="0"/>
    <n v="0"/>
    <x v="989"/>
  </r>
  <r>
    <n v="5865"/>
    <s v="US-2011-117968"/>
    <n v="2011"/>
    <d v="2011-08-05T00:00:00"/>
    <d v="2011-08-07T00:00:00"/>
    <s v="Second Class"/>
    <x v="602"/>
    <s v="Ricardo Sperren"/>
    <s v="Corporate"/>
    <x v="0"/>
    <s v="Meriden"/>
    <s v="Connecticut"/>
    <n v="6450"/>
    <s v="East"/>
    <s v="OFF-AP-10002765"/>
    <x v="1"/>
    <s v="Appliances"/>
    <s v="Fellowes Advanced Computer Series Surge Protectors"/>
    <n v="79.47"/>
    <x v="1"/>
    <n v="0"/>
    <x v="2124"/>
  </r>
  <r>
    <n v="5866"/>
    <s v="US-2011-117968"/>
    <n v="2011"/>
    <d v="2011-08-05T00:00:00"/>
    <d v="2011-08-07T00:00:00"/>
    <s v="Second Class"/>
    <x v="602"/>
    <s v="Ricardo Sperren"/>
    <s v="Corporate"/>
    <x v="0"/>
    <s v="Meriden"/>
    <s v="Connecticut"/>
    <n v="6450"/>
    <s v="East"/>
    <s v="OFF-AR-10004165"/>
    <x v="1"/>
    <s v="Art"/>
    <s v="Binney &amp; Smith inkTank Erasable Pocket Highlighter, Chisel Tip, Yellow"/>
    <n v="4.5599999999999996"/>
    <x v="0"/>
    <n v="0"/>
    <x v="4859"/>
  </r>
  <r>
    <n v="5867"/>
    <s v="US-2011-117968"/>
    <n v="2011"/>
    <d v="2011-08-05T00:00:00"/>
    <d v="2011-08-07T00:00:00"/>
    <s v="Second Class"/>
    <x v="602"/>
    <s v="Ricardo Sperren"/>
    <s v="Corporate"/>
    <x v="0"/>
    <s v="Meriden"/>
    <s v="Connecticut"/>
    <n v="6450"/>
    <s v="East"/>
    <s v="FUR-CH-10002335"/>
    <x v="0"/>
    <s v="Chairs"/>
    <s v="Hon GuestStacker Chair"/>
    <n v="1133.3499999999999"/>
    <x v="2"/>
    <n v="0"/>
    <x v="4860"/>
  </r>
  <r>
    <n v="5868"/>
    <s v="CA-2013-158211"/>
    <n v="2013"/>
    <d v="2013-01-04T00:00:00"/>
    <d v="2013-01-08T00:00:00"/>
    <s v="Standard Class"/>
    <x v="130"/>
    <s v="Ben Peterman"/>
    <s v="Corporate"/>
    <x v="0"/>
    <s v="Philadelphia"/>
    <s v="Pennsylvania"/>
    <n v="19143"/>
    <s v="East"/>
    <s v="OFF-AR-10004078"/>
    <x v="1"/>
    <s v="Art"/>
    <s v="Newell 312"/>
    <n v="4.6719999999999997"/>
    <x v="7"/>
    <n v="0.2"/>
    <x v="4861"/>
  </r>
  <r>
    <n v="5869"/>
    <s v="CA-2013-158211"/>
    <n v="2013"/>
    <d v="2013-01-04T00:00:00"/>
    <d v="2013-01-08T00:00:00"/>
    <s v="Standard Class"/>
    <x v="130"/>
    <s v="Ben Peterman"/>
    <s v="Corporate"/>
    <x v="0"/>
    <s v="Philadelphia"/>
    <s v="Pennsylvania"/>
    <n v="19143"/>
    <s v="East"/>
    <s v="OFF-BI-10002026"/>
    <x v="1"/>
    <s v="Binders"/>
    <s v="Avery Arch Ring Binders"/>
    <n v="104.58000000000001"/>
    <x v="5"/>
    <n v="0.7"/>
    <x v="4862"/>
  </r>
  <r>
    <n v="5870"/>
    <s v="CA-2013-152247"/>
    <n v="2013"/>
    <d v="2013-11-08T00:00:00"/>
    <d v="2013-11-13T00:00:00"/>
    <s v="Standard Class"/>
    <x v="671"/>
    <s v="Michelle Arnett"/>
    <s v="Home Office"/>
    <x v="0"/>
    <s v="Cheyenne"/>
    <s v="Wyoming"/>
    <n v="82001"/>
    <s v="West"/>
    <s v="FUR-CH-10001215"/>
    <x v="0"/>
    <s v="Chairs"/>
    <s v="Global Troy Executive Leather Low-Back Tilter"/>
    <n v="1603.1360000000002"/>
    <x v="4"/>
    <n v="0.2"/>
    <x v="2558"/>
  </r>
  <r>
    <n v="5871"/>
    <s v="CA-2013-128223"/>
    <n v="2013"/>
    <d v="2013-06-15T00:00:00"/>
    <d v="2013-06-15T00:00:00"/>
    <s v="Same Day"/>
    <x v="182"/>
    <s v="Ed Braxton"/>
    <s v="Corporate"/>
    <x v="0"/>
    <s v="Anaheim"/>
    <s v="California"/>
    <n v="92804"/>
    <s v="West"/>
    <s v="FUR-TA-10001771"/>
    <x v="0"/>
    <s v="Tables"/>
    <s v="Bush Cubix Conference Tables, Fully Assembled"/>
    <n v="1293.4879999999998"/>
    <x v="3"/>
    <n v="0.2"/>
    <x v="4863"/>
  </r>
  <r>
    <n v="5872"/>
    <s v="CA-2013-154235"/>
    <n v="2013"/>
    <d v="2013-09-25T00:00:00"/>
    <d v="2013-09-29T00:00:00"/>
    <s v="Standard Class"/>
    <x v="76"/>
    <s v="Ruben Dartt"/>
    <s v="Consumer"/>
    <x v="0"/>
    <s v="Bloomington"/>
    <s v="Indiana"/>
    <n v="47401"/>
    <s v="Central"/>
    <s v="FUR-FU-10004006"/>
    <x v="0"/>
    <s v="Furnishings"/>
    <s v="Deflect-o DuraMat Lighweight, Studded, Beveled Mat for Low Pile Carpeting"/>
    <n v="127.94999999999999"/>
    <x v="1"/>
    <n v="0"/>
    <x v="4864"/>
  </r>
  <r>
    <n v="5873"/>
    <s v="CA-2014-129910"/>
    <n v="2014"/>
    <d v="2014-03-31T00:00:00"/>
    <d v="2014-04-04T00:00:00"/>
    <s v="Standard Class"/>
    <x v="467"/>
    <s v="Maria Etezadi"/>
    <s v="Home Office"/>
    <x v="0"/>
    <s v="Columbus"/>
    <s v="Georgia"/>
    <n v="31907"/>
    <s v="South"/>
    <s v="OFF-ST-10003282"/>
    <x v="1"/>
    <s v="Storage"/>
    <s v="Advantus 10-Drawer Portable Organizer, Chrome Metal Frame, Smoke Drawers"/>
    <n v="59.76"/>
    <x v="7"/>
    <n v="0"/>
    <x v="4865"/>
  </r>
  <r>
    <n v="5874"/>
    <s v="CA-2014-133095"/>
    <n v="2014"/>
    <d v="2014-06-05T00:00:00"/>
    <d v="2014-06-05T00:00:00"/>
    <s v="Same Day"/>
    <x v="382"/>
    <s v="Erica Hernandez"/>
    <s v="Home Office"/>
    <x v="0"/>
    <s v="Jonesboro"/>
    <s v="Arkansas"/>
    <n v="72401"/>
    <s v="South"/>
    <s v="OFF-BI-10002353"/>
    <x v="1"/>
    <s v="Binders"/>
    <s v="GBC VeloBind Cover Sets"/>
    <n v="108.08"/>
    <x v="3"/>
    <n v="0"/>
    <x v="4866"/>
  </r>
  <r>
    <n v="5875"/>
    <s v="CA-2014-133095"/>
    <n v="2014"/>
    <d v="2014-06-05T00:00:00"/>
    <d v="2014-06-05T00:00:00"/>
    <s v="Same Day"/>
    <x v="382"/>
    <s v="Erica Hernandez"/>
    <s v="Home Office"/>
    <x v="0"/>
    <s v="Jonesboro"/>
    <s v="Arkansas"/>
    <n v="72401"/>
    <s v="South"/>
    <s v="OFF-BI-10004141"/>
    <x v="1"/>
    <s v="Binders"/>
    <s v="Insertable Tab Indexes For Data Binders"/>
    <n v="9.5400000000000009"/>
    <x v="1"/>
    <n v="0"/>
    <x v="4867"/>
  </r>
  <r>
    <n v="5876"/>
    <s v="CA-2012-130554"/>
    <n v="2012"/>
    <d v="2012-04-07T00:00:00"/>
    <d v="2012-04-09T00:00:00"/>
    <s v="First Class"/>
    <x v="86"/>
    <s v="Frank Merwin"/>
    <s v="Home Office"/>
    <x v="0"/>
    <s v="Philadelphia"/>
    <s v="Pennsylvania"/>
    <n v="19140"/>
    <s v="East"/>
    <s v="OFF-AR-10001954"/>
    <x v="1"/>
    <s v="Art"/>
    <s v="Newell 331"/>
    <n v="11.736000000000001"/>
    <x v="1"/>
    <n v="0.2"/>
    <x v="4868"/>
  </r>
  <r>
    <n v="5877"/>
    <s v="CA-2011-152443"/>
    <n v="2011"/>
    <d v="2011-05-21T00:00:00"/>
    <d v="2011-05-26T00:00:00"/>
    <s v="Standard Class"/>
    <x v="435"/>
    <s v="Frank Gastineau"/>
    <s v="Home Office"/>
    <x v="0"/>
    <s v="Lawrence"/>
    <s v="Massachusetts"/>
    <n v="1841"/>
    <s v="East"/>
    <s v="OFF-BI-10001071"/>
    <x v="1"/>
    <s v="Binders"/>
    <s v="GBC ProClick Punch Binding System"/>
    <n v="447.85999999999996"/>
    <x v="3"/>
    <n v="0"/>
    <x v="2750"/>
  </r>
  <r>
    <n v="5878"/>
    <s v="CA-2011-152443"/>
    <n v="2011"/>
    <d v="2011-05-21T00:00:00"/>
    <d v="2011-05-26T00:00:00"/>
    <s v="Standard Class"/>
    <x v="435"/>
    <s v="Frank Gastineau"/>
    <s v="Home Office"/>
    <x v="0"/>
    <s v="Lawrence"/>
    <s v="Massachusetts"/>
    <n v="1841"/>
    <s v="East"/>
    <s v="OFF-PA-10003022"/>
    <x v="1"/>
    <s v="Paper"/>
    <s v="Xerox 1992"/>
    <n v="17.940000000000001"/>
    <x v="1"/>
    <n v="0"/>
    <x v="1544"/>
  </r>
  <r>
    <n v="5879"/>
    <s v="CA-2011-152443"/>
    <n v="2011"/>
    <d v="2011-05-21T00:00:00"/>
    <d v="2011-05-26T00:00:00"/>
    <s v="Standard Class"/>
    <x v="435"/>
    <s v="Frank Gastineau"/>
    <s v="Home Office"/>
    <x v="0"/>
    <s v="Lawrence"/>
    <s v="Massachusetts"/>
    <n v="1841"/>
    <s v="East"/>
    <s v="OFF-AP-10001293"/>
    <x v="1"/>
    <s v="Appliances"/>
    <s v="Belkin 8 Outlet Surge Protector"/>
    <n v="245.88"/>
    <x v="5"/>
    <n v="0"/>
    <x v="4111"/>
  </r>
  <r>
    <n v="5880"/>
    <s v="CA-2013-133319"/>
    <n v="2013"/>
    <d v="2013-09-06T00:00:00"/>
    <d v="2013-09-12T00:00:00"/>
    <s v="Standard Class"/>
    <x v="597"/>
    <s v="Mark Van Huff"/>
    <s v="Consumer"/>
    <x v="0"/>
    <s v="New York City"/>
    <s v="New York"/>
    <n v="10011"/>
    <s v="East"/>
    <s v="OFF-PA-10001815"/>
    <x v="1"/>
    <s v="Paper"/>
    <s v="Xerox 1885"/>
    <n v="192.16"/>
    <x v="4"/>
    <n v="0"/>
    <x v="2430"/>
  </r>
  <r>
    <n v="5881"/>
    <s v="CA-2013-133935"/>
    <n v="2013"/>
    <d v="2013-09-19T00:00:00"/>
    <d v="2013-09-23T00:00:00"/>
    <s v="Standard Class"/>
    <x v="478"/>
    <s v="Jane Waco"/>
    <s v="Corporate"/>
    <x v="0"/>
    <s v="San Diego"/>
    <s v="California"/>
    <n v="92105"/>
    <s v="West"/>
    <s v="FUR-CH-10001215"/>
    <x v="0"/>
    <s v="Chairs"/>
    <s v="Global Troy Executive Leather Low-Back Tilter"/>
    <n v="801.5680000000001"/>
    <x v="0"/>
    <n v="0.2"/>
    <x v="490"/>
  </r>
  <r>
    <n v="5882"/>
    <s v="CA-2013-133935"/>
    <n v="2013"/>
    <d v="2013-09-19T00:00:00"/>
    <d v="2013-09-23T00:00:00"/>
    <s v="Standard Class"/>
    <x v="478"/>
    <s v="Jane Waco"/>
    <s v="Corporate"/>
    <x v="0"/>
    <s v="San Diego"/>
    <s v="California"/>
    <n v="92105"/>
    <s v="West"/>
    <s v="OFF-PA-10000100"/>
    <x v="1"/>
    <s v="Paper"/>
    <s v="Xerox 1945"/>
    <n v="368.91"/>
    <x v="6"/>
    <n v="0"/>
    <x v="1629"/>
  </r>
  <r>
    <n v="5883"/>
    <s v="CA-2013-133935"/>
    <n v="2013"/>
    <d v="2013-09-19T00:00:00"/>
    <d v="2013-09-23T00:00:00"/>
    <s v="Standard Class"/>
    <x v="478"/>
    <s v="Jane Waco"/>
    <s v="Corporate"/>
    <x v="0"/>
    <s v="San Diego"/>
    <s v="California"/>
    <n v="92105"/>
    <s v="West"/>
    <s v="FUR-CH-10002880"/>
    <x v="0"/>
    <s v="Chairs"/>
    <s v="Global High-Back Leather Tilter, Burgundy"/>
    <n v="885.52800000000002"/>
    <x v="6"/>
    <n v="0.2"/>
    <x v="4869"/>
  </r>
  <r>
    <n v="5884"/>
    <s v="CA-2013-136301"/>
    <n v="2013"/>
    <d v="2013-03-14T00:00:00"/>
    <d v="2013-03-16T00:00:00"/>
    <s v="Second Class"/>
    <x v="553"/>
    <s v="Edward Hooks"/>
    <s v="Corporate"/>
    <x v="0"/>
    <s v="San Francisco"/>
    <s v="California"/>
    <n v="94109"/>
    <s v="West"/>
    <s v="FUR-FU-10004712"/>
    <x v="0"/>
    <s v="Furnishings"/>
    <s v="Westinghouse Mesh Shade Clip-On Gooseneck Lamp, Black"/>
    <n v="28.28"/>
    <x v="0"/>
    <n v="0"/>
    <x v="4870"/>
  </r>
  <r>
    <n v="5885"/>
    <s v="CA-2013-136301"/>
    <n v="2013"/>
    <d v="2013-03-14T00:00:00"/>
    <d v="2013-03-16T00:00:00"/>
    <s v="Second Class"/>
    <x v="553"/>
    <s v="Edward Hooks"/>
    <s v="Corporate"/>
    <x v="0"/>
    <s v="San Francisco"/>
    <s v="California"/>
    <n v="94109"/>
    <s v="West"/>
    <s v="OFF-SU-10000151"/>
    <x v="1"/>
    <s v="Supplies"/>
    <s v="High Speed Automatic Electric Letter Opener"/>
    <n v="4912.59"/>
    <x v="1"/>
    <n v="0"/>
    <x v="4871"/>
  </r>
  <r>
    <n v="5886"/>
    <s v="US-2011-109456"/>
    <n v="2011"/>
    <d v="2011-10-16T00:00:00"/>
    <d v="2011-10-17T00:00:00"/>
    <s v="Same Day"/>
    <x v="201"/>
    <s v="Lynn Smith"/>
    <s v="Consumer"/>
    <x v="0"/>
    <s v="San Francisco"/>
    <s v="California"/>
    <n v="94110"/>
    <s v="West"/>
    <s v="OFF-BI-10000136"/>
    <x v="1"/>
    <s v="Binders"/>
    <s v="Avery Non-Stick Heavy Duty View Round Locking Ring Binders"/>
    <n v="14.352000000000002"/>
    <x v="1"/>
    <n v="0.2"/>
    <x v="4872"/>
  </r>
  <r>
    <n v="5887"/>
    <s v="US-2011-109456"/>
    <n v="2011"/>
    <d v="2011-10-16T00:00:00"/>
    <d v="2011-10-17T00:00:00"/>
    <s v="Same Day"/>
    <x v="201"/>
    <s v="Lynn Smith"/>
    <s v="Consumer"/>
    <x v="0"/>
    <s v="San Francisco"/>
    <s v="California"/>
    <n v="94110"/>
    <s v="West"/>
    <s v="TEC-AC-10003610"/>
    <x v="2"/>
    <s v="Accessories"/>
    <s v="Logitech Illuminated - Keyboard"/>
    <n v="179.97"/>
    <x v="1"/>
    <n v="0"/>
    <x v="704"/>
  </r>
  <r>
    <n v="5888"/>
    <s v="CA-2014-151596"/>
    <n v="2014"/>
    <d v="2014-10-09T00:00:00"/>
    <d v="2014-10-12T00:00:00"/>
    <s v="First Class"/>
    <x v="771"/>
    <s v="Barry Pond"/>
    <s v="Corporate"/>
    <x v="0"/>
    <s v="Cranston"/>
    <s v="Rhode Island"/>
    <n v="2920"/>
    <s v="East"/>
    <s v="OFF-ST-10001837"/>
    <x v="1"/>
    <s v="Storage"/>
    <s v="SAFCO Mobile Desk Side File, Wire Frame"/>
    <n v="42.76"/>
    <x v="7"/>
    <n v="0"/>
    <x v="4537"/>
  </r>
  <r>
    <n v="5889"/>
    <s v="CA-2012-147879"/>
    <n v="2012"/>
    <d v="2012-05-07T00:00:00"/>
    <d v="2012-05-12T00:00:00"/>
    <s v="Standard Class"/>
    <x v="417"/>
    <s v="Chris Cortes"/>
    <s v="Consumer"/>
    <x v="0"/>
    <s v="Owensboro"/>
    <s v="Kentucky"/>
    <n v="42301"/>
    <s v="South"/>
    <s v="OFF-PA-10001952"/>
    <x v="1"/>
    <s v="Paper"/>
    <s v="Xerox 1902"/>
    <n v="45.68"/>
    <x v="0"/>
    <n v="0"/>
    <x v="1981"/>
  </r>
  <r>
    <n v="5890"/>
    <s v="CA-2013-166625"/>
    <n v="2013"/>
    <d v="2013-04-15T00:00:00"/>
    <d v="2013-04-18T00:00:00"/>
    <s v="First Class"/>
    <x v="758"/>
    <s v="Jill Matthias"/>
    <s v="Consumer"/>
    <x v="0"/>
    <s v="Baltimore"/>
    <s v="Maryland"/>
    <n v="21215"/>
    <s v="East"/>
    <s v="OFF-BI-10002414"/>
    <x v="1"/>
    <s v="Binders"/>
    <s v="GBC ProClick Spines for 32-Hole Punch"/>
    <n v="25.06"/>
    <x v="0"/>
    <n v="0"/>
    <x v="3335"/>
  </r>
  <r>
    <n v="5891"/>
    <s v="CA-2013-146157"/>
    <n v="2013"/>
    <d v="2013-11-22T00:00:00"/>
    <d v="2013-11-27T00:00:00"/>
    <s v="Standard Class"/>
    <x v="742"/>
    <s v="Roger Demir"/>
    <s v="Consumer"/>
    <x v="0"/>
    <s v="Chicago"/>
    <s v="Illinois"/>
    <n v="60610"/>
    <s v="Central"/>
    <s v="OFF-PA-10001790"/>
    <x v="1"/>
    <s v="Paper"/>
    <s v="Xerox 1910"/>
    <n v="38.432000000000002"/>
    <x v="7"/>
    <n v="0.2"/>
    <x v="4873"/>
  </r>
  <r>
    <n v="5892"/>
    <s v="CA-2013-146157"/>
    <n v="2013"/>
    <d v="2013-11-22T00:00:00"/>
    <d v="2013-11-27T00:00:00"/>
    <s v="Standard Class"/>
    <x v="742"/>
    <s v="Roger Demir"/>
    <s v="Consumer"/>
    <x v="0"/>
    <s v="Chicago"/>
    <s v="Illinois"/>
    <n v="60610"/>
    <s v="Central"/>
    <s v="OFF-ST-10001590"/>
    <x v="1"/>
    <s v="Storage"/>
    <s v="Tenex Personal Project File with Scoop Front Design, Black"/>
    <n v="21.568000000000001"/>
    <x v="0"/>
    <n v="0.2"/>
    <x v="4874"/>
  </r>
  <r>
    <n v="5893"/>
    <s v="CA-2013-146157"/>
    <n v="2013"/>
    <d v="2013-11-22T00:00:00"/>
    <d v="2013-11-27T00:00:00"/>
    <s v="Standard Class"/>
    <x v="742"/>
    <s v="Roger Demir"/>
    <s v="Consumer"/>
    <x v="0"/>
    <s v="Chicago"/>
    <s v="Illinois"/>
    <n v="60610"/>
    <s v="Central"/>
    <s v="TEC-AC-10003657"/>
    <x v="2"/>
    <s v="Accessories"/>
    <s v="Lenovo 17-Key USB Numeric Keypad"/>
    <n v="81.576000000000008"/>
    <x v="1"/>
    <n v="0.2"/>
    <x v="4875"/>
  </r>
  <r>
    <n v="5894"/>
    <s v="CA-2014-159954"/>
    <n v="2014"/>
    <d v="2014-09-11T00:00:00"/>
    <d v="2014-09-15T00:00:00"/>
    <s v="Standard Class"/>
    <x v="757"/>
    <s v="Shahid Shariari"/>
    <s v="Consumer"/>
    <x v="0"/>
    <s v="Atlanta"/>
    <s v="Georgia"/>
    <n v="30318"/>
    <s v="South"/>
    <s v="OFF-BI-10004876"/>
    <x v="1"/>
    <s v="Binders"/>
    <s v="Wilson Jones Suede Grain Vinyl Binders"/>
    <n v="2.78"/>
    <x v="7"/>
    <n v="0"/>
    <x v="4876"/>
  </r>
  <r>
    <n v="5895"/>
    <s v="CA-2014-100825"/>
    <n v="2014"/>
    <d v="2014-09-10T00:00:00"/>
    <d v="2014-09-15T00:00:00"/>
    <s v="Standard Class"/>
    <x v="470"/>
    <s v="Keith Dawkins"/>
    <s v="Corporate"/>
    <x v="0"/>
    <s v="Los Angeles"/>
    <s v="California"/>
    <n v="90036"/>
    <s v="West"/>
    <s v="OFF-ST-10003123"/>
    <x v="1"/>
    <s v="Storage"/>
    <s v="Fellowes Bases and Tops For Staxonsteel/High-Stak Systems"/>
    <n v="99.87"/>
    <x v="1"/>
    <n v="0"/>
    <x v="4877"/>
  </r>
  <r>
    <n v="5896"/>
    <s v="CA-2011-168305"/>
    <n v="2011"/>
    <d v="2011-11-01T00:00:00"/>
    <d v="2011-11-08T00:00:00"/>
    <s v="Standard Class"/>
    <x v="484"/>
    <s v="Paul Lucas"/>
    <s v="Home Office"/>
    <x v="0"/>
    <s v="Los Angeles"/>
    <s v="California"/>
    <n v="90049"/>
    <s v="West"/>
    <s v="OFF-LA-10003498"/>
    <x v="1"/>
    <s v="Labels"/>
    <s v="Avery 475"/>
    <n v="44.400000000000006"/>
    <x v="1"/>
    <n v="0"/>
    <x v="1986"/>
  </r>
  <r>
    <n v="5897"/>
    <s v="CA-2011-168305"/>
    <n v="2011"/>
    <d v="2011-11-01T00:00:00"/>
    <d v="2011-11-08T00:00:00"/>
    <s v="Standard Class"/>
    <x v="484"/>
    <s v="Paul Lucas"/>
    <s v="Home Office"/>
    <x v="0"/>
    <s v="Los Angeles"/>
    <s v="California"/>
    <n v="90049"/>
    <s v="West"/>
    <s v="OFF-PA-10004947"/>
    <x v="1"/>
    <s v="Paper"/>
    <s v="Staples"/>
    <n v="21.400000000000002"/>
    <x v="2"/>
    <n v="0"/>
    <x v="3499"/>
  </r>
  <r>
    <n v="5898"/>
    <s v="CA-2013-167682"/>
    <n v="2013"/>
    <d v="2013-04-04T00:00:00"/>
    <d v="2013-04-10T00:00:00"/>
    <s v="Standard Class"/>
    <x v="9"/>
    <s v="Zuschuss Donatelli"/>
    <s v="Consumer"/>
    <x v="0"/>
    <s v="Richmond"/>
    <s v="Indiana"/>
    <n v="47374"/>
    <s v="Central"/>
    <s v="FUR-FU-10003799"/>
    <x v="0"/>
    <s v="Furnishings"/>
    <s v="Seth Thomas 13 1/2&quot; Wall Clock"/>
    <n v="71.12"/>
    <x v="4"/>
    <n v="0"/>
    <x v="4878"/>
  </r>
  <r>
    <n v="5899"/>
    <s v="CA-2013-167682"/>
    <n v="2013"/>
    <d v="2013-04-04T00:00:00"/>
    <d v="2013-04-10T00:00:00"/>
    <s v="Standard Class"/>
    <x v="9"/>
    <s v="Zuschuss Donatelli"/>
    <s v="Consumer"/>
    <x v="0"/>
    <s v="Richmond"/>
    <s v="Indiana"/>
    <n v="47374"/>
    <s v="Central"/>
    <s v="TEC-PH-10000673"/>
    <x v="2"/>
    <s v="Phones"/>
    <s v="Plantronics Voyager Pro HD - Bluetooth Headset"/>
    <n v="259.95999999999998"/>
    <x v="4"/>
    <n v="0"/>
    <x v="4879"/>
  </r>
  <r>
    <n v="5900"/>
    <s v="CA-2014-108000"/>
    <n v="2014"/>
    <d v="2014-01-13T00:00:00"/>
    <d v="2014-01-17T00:00:00"/>
    <s v="Standard Class"/>
    <x v="322"/>
    <s v="Linda Southworth"/>
    <s v="Corporate"/>
    <x v="0"/>
    <s v="San Francisco"/>
    <s v="California"/>
    <n v="94110"/>
    <s v="West"/>
    <s v="OFF-EN-10002621"/>
    <x v="1"/>
    <s v="Envelopes"/>
    <s v="Staples"/>
    <n v="9.7799999999999994"/>
    <x v="7"/>
    <n v="0"/>
    <x v="4880"/>
  </r>
  <r>
    <n v="5901"/>
    <s v="CA-2012-146465"/>
    <n v="2012"/>
    <d v="2012-11-20T00:00:00"/>
    <d v="2012-11-24T00:00:00"/>
    <s v="Standard Class"/>
    <x v="583"/>
    <s v="Patrick Bzostek"/>
    <s v="Home Office"/>
    <x v="0"/>
    <s v="San Francisco"/>
    <s v="California"/>
    <n v="94122"/>
    <s v="West"/>
    <s v="OFF-BI-10004528"/>
    <x v="1"/>
    <s v="Binders"/>
    <s v="Cardinal Poly Pocket Divider Pockets for Ring Binders"/>
    <n v="24.192"/>
    <x v="6"/>
    <n v="0.2"/>
    <x v="4881"/>
  </r>
  <r>
    <n v="5902"/>
    <s v="CA-2013-159639"/>
    <n v="2013"/>
    <d v="2013-11-28T00:00:00"/>
    <d v="2013-12-03T00:00:00"/>
    <s v="Standard Class"/>
    <x v="331"/>
    <s v="Pamela Coakley"/>
    <s v="Corporate"/>
    <x v="0"/>
    <s v="Westfield"/>
    <s v="New Jersey"/>
    <n v="7090"/>
    <s v="East"/>
    <s v="FUR-FU-10001889"/>
    <x v="0"/>
    <s v="Furnishings"/>
    <s v="Ultra Door Pull Handle"/>
    <n v="31.56"/>
    <x v="1"/>
    <n v="0"/>
    <x v="1726"/>
  </r>
  <r>
    <n v="5903"/>
    <s v="US-2014-153948"/>
    <n v="2014"/>
    <d v="2014-11-07T00:00:00"/>
    <d v="2014-11-07T00:00:00"/>
    <s v="Same Day"/>
    <x v="86"/>
    <s v="Frank Merwin"/>
    <s v="Home Office"/>
    <x v="0"/>
    <s v="San Francisco"/>
    <s v="California"/>
    <n v="94122"/>
    <s v="West"/>
    <s v="OFF-PA-10000157"/>
    <x v="1"/>
    <s v="Paper"/>
    <s v="Xerox 191"/>
    <n v="59.94"/>
    <x v="1"/>
    <n v="0"/>
    <x v="749"/>
  </r>
  <r>
    <n v="5904"/>
    <s v="US-2014-153948"/>
    <n v="2014"/>
    <d v="2014-11-07T00:00:00"/>
    <d v="2014-11-07T00:00:00"/>
    <s v="Same Day"/>
    <x v="86"/>
    <s v="Frank Merwin"/>
    <s v="Home Office"/>
    <x v="0"/>
    <s v="San Francisco"/>
    <s v="California"/>
    <n v="94122"/>
    <s v="West"/>
    <s v="OFF-PA-10002764"/>
    <x v="1"/>
    <s v="Paper"/>
    <s v="Staples"/>
    <n v="45.36"/>
    <x v="4"/>
    <n v="0"/>
    <x v="4882"/>
  </r>
  <r>
    <n v="5905"/>
    <s v="US-2014-153948"/>
    <n v="2014"/>
    <d v="2014-11-07T00:00:00"/>
    <d v="2014-11-07T00:00:00"/>
    <s v="Same Day"/>
    <x v="86"/>
    <s v="Frank Merwin"/>
    <s v="Home Office"/>
    <x v="0"/>
    <s v="San Francisco"/>
    <s v="California"/>
    <n v="94122"/>
    <s v="West"/>
    <s v="OFF-PA-10000143"/>
    <x v="1"/>
    <s v="Paper"/>
    <s v="Astroparche Fine Business Paper"/>
    <n v="26.400000000000002"/>
    <x v="2"/>
    <n v="0"/>
    <x v="4741"/>
  </r>
  <r>
    <n v="5906"/>
    <s v="US-2014-153948"/>
    <n v="2014"/>
    <d v="2014-11-07T00:00:00"/>
    <d v="2014-11-07T00:00:00"/>
    <s v="Same Day"/>
    <x v="86"/>
    <s v="Frank Merwin"/>
    <s v="Home Office"/>
    <x v="0"/>
    <s v="San Francisco"/>
    <s v="California"/>
    <n v="94122"/>
    <s v="West"/>
    <s v="OFF-LA-10000414"/>
    <x v="1"/>
    <s v="Labels"/>
    <s v="Avery 503"/>
    <n v="41.4"/>
    <x v="4"/>
    <n v="0"/>
    <x v="1492"/>
  </r>
  <r>
    <n v="5907"/>
    <s v="US-2014-153948"/>
    <n v="2014"/>
    <d v="2014-11-07T00:00:00"/>
    <d v="2014-11-07T00:00:00"/>
    <s v="Same Day"/>
    <x v="86"/>
    <s v="Frank Merwin"/>
    <s v="Home Office"/>
    <x v="0"/>
    <s v="San Francisco"/>
    <s v="California"/>
    <n v="94122"/>
    <s v="West"/>
    <s v="TEC-AC-10003441"/>
    <x v="2"/>
    <s v="Accessories"/>
    <s v="Kingston Digital DataTraveler 32GB USB 2.0"/>
    <n v="16.95"/>
    <x v="7"/>
    <n v="0"/>
    <x v="4883"/>
  </r>
  <r>
    <n v="5908"/>
    <s v="US-2013-113985"/>
    <n v="2013"/>
    <d v="2013-12-03T00:00:00"/>
    <d v="2013-12-08T00:00:00"/>
    <s v="Standard Class"/>
    <x v="470"/>
    <s v="Keith Dawkins"/>
    <s v="Corporate"/>
    <x v="0"/>
    <s v="San Jose"/>
    <s v="California"/>
    <n v="95123"/>
    <s v="West"/>
    <s v="OFF-BI-10002353"/>
    <x v="1"/>
    <s v="Binders"/>
    <s v="GBC VeloBind Cover Sets"/>
    <n v="24.704000000000001"/>
    <x v="0"/>
    <n v="0.2"/>
    <x v="4884"/>
  </r>
  <r>
    <n v="5909"/>
    <s v="US-2013-113985"/>
    <n v="2013"/>
    <d v="2013-12-03T00:00:00"/>
    <d v="2013-12-08T00:00:00"/>
    <s v="Standard Class"/>
    <x v="470"/>
    <s v="Keith Dawkins"/>
    <s v="Corporate"/>
    <x v="0"/>
    <s v="San Jose"/>
    <s v="California"/>
    <n v="95123"/>
    <s v="West"/>
    <s v="OFF-AP-10001303"/>
    <x v="1"/>
    <s v="Appliances"/>
    <s v="Holmes Cool Mist Humidifier for the Whole House with 8-Gallon Output per Day, Extended Life Filter"/>
    <n v="59.699999999999996"/>
    <x v="1"/>
    <n v="0"/>
    <x v="3795"/>
  </r>
  <r>
    <n v="5910"/>
    <s v="US-2013-113985"/>
    <n v="2013"/>
    <d v="2013-12-03T00:00:00"/>
    <d v="2013-12-08T00:00:00"/>
    <s v="Standard Class"/>
    <x v="470"/>
    <s v="Keith Dawkins"/>
    <s v="Corporate"/>
    <x v="0"/>
    <s v="San Jose"/>
    <s v="California"/>
    <n v="95123"/>
    <s v="West"/>
    <s v="FUR-FU-10003026"/>
    <x v="0"/>
    <s v="Furnishings"/>
    <s v="Eldon Regeneration Recycled Desk Accessories, Black"/>
    <n v="14.52"/>
    <x v="1"/>
    <n v="0"/>
    <x v="4885"/>
  </r>
  <r>
    <n v="5911"/>
    <s v="US-2013-113985"/>
    <n v="2013"/>
    <d v="2013-12-03T00:00:00"/>
    <d v="2013-12-08T00:00:00"/>
    <s v="Standard Class"/>
    <x v="470"/>
    <s v="Keith Dawkins"/>
    <s v="Corporate"/>
    <x v="0"/>
    <s v="San Jose"/>
    <s v="California"/>
    <n v="95123"/>
    <s v="West"/>
    <s v="OFF-BI-10000632"/>
    <x v="1"/>
    <s v="Binders"/>
    <s v="Satellite Sectional Post Binders"/>
    <n v="104.184"/>
    <x v="1"/>
    <n v="0.2"/>
    <x v="4886"/>
  </r>
  <r>
    <n v="5912"/>
    <s v="CA-2013-155383"/>
    <n v="2013"/>
    <d v="2013-12-18T00:00:00"/>
    <d v="2013-12-23T00:00:00"/>
    <s v="Standard Class"/>
    <x v="649"/>
    <s v="Steve Carroll"/>
    <s v="Home Office"/>
    <x v="0"/>
    <s v="Seattle"/>
    <s v="Washington"/>
    <n v="98115"/>
    <s v="West"/>
    <s v="OFF-ST-10001328"/>
    <x v="1"/>
    <s v="Storage"/>
    <s v="Personal Filing Tote with Lid, Black/Gray"/>
    <n v="46.53"/>
    <x v="1"/>
    <n v="0"/>
    <x v="4887"/>
  </r>
  <r>
    <n v="5913"/>
    <s v="CA-2011-120432"/>
    <n v="2011"/>
    <d v="2011-08-24T00:00:00"/>
    <d v="2011-08-26T00:00:00"/>
    <s v="Second Class"/>
    <x v="61"/>
    <s v="Dorothy Wardle"/>
    <s v="Corporate"/>
    <x v="0"/>
    <s v="Owensboro"/>
    <s v="Kentucky"/>
    <n v="42301"/>
    <s v="South"/>
    <s v="OFF-SU-10004661"/>
    <x v="1"/>
    <s v="Supplies"/>
    <s v="Acme Titanium Bonded Scissors"/>
    <n v="25.5"/>
    <x v="1"/>
    <n v="0"/>
    <x v="4888"/>
  </r>
  <r>
    <n v="5914"/>
    <s v="US-2012-126977"/>
    <n v="2012"/>
    <d v="2012-09-17T00:00:00"/>
    <d v="2012-09-23T00:00:00"/>
    <s v="Standard Class"/>
    <x v="724"/>
    <s v="Peter Fuller"/>
    <s v="Consumer"/>
    <x v="0"/>
    <s v="New York City"/>
    <s v="New York"/>
    <n v="10035"/>
    <s v="East"/>
    <s v="OFF-ST-10000617"/>
    <x v="1"/>
    <s v="Storage"/>
    <s v="Woodgrain Magazine Files by Perma"/>
    <n v="14.9"/>
    <x v="2"/>
    <n v="0"/>
    <x v="1196"/>
  </r>
  <r>
    <n v="5915"/>
    <s v="US-2012-126977"/>
    <n v="2012"/>
    <d v="2012-09-17T00:00:00"/>
    <d v="2012-09-23T00:00:00"/>
    <s v="Standard Class"/>
    <x v="724"/>
    <s v="Peter Fuller"/>
    <s v="Consumer"/>
    <x v="0"/>
    <s v="New York City"/>
    <s v="New York"/>
    <n v="10035"/>
    <s v="East"/>
    <s v="OFF-LA-10002762"/>
    <x v="1"/>
    <s v="Labels"/>
    <s v="Avery 485"/>
    <n v="87.71"/>
    <x v="3"/>
    <n v="0"/>
    <x v="2238"/>
  </r>
  <r>
    <n v="5916"/>
    <s v="US-2012-126977"/>
    <n v="2012"/>
    <d v="2012-09-17T00:00:00"/>
    <d v="2012-09-23T00:00:00"/>
    <s v="Standard Class"/>
    <x v="724"/>
    <s v="Peter Fuller"/>
    <s v="Consumer"/>
    <x v="0"/>
    <s v="New York City"/>
    <s v="New York"/>
    <n v="10035"/>
    <s v="East"/>
    <s v="FUR-CH-10001973"/>
    <x v="0"/>
    <s v="Chairs"/>
    <s v="Office Star Flex Back Scooter Chair with White Frame"/>
    <n v="199.76400000000001"/>
    <x v="0"/>
    <n v="0.1"/>
    <x v="4889"/>
  </r>
  <r>
    <n v="5917"/>
    <s v="US-2012-126977"/>
    <n v="2012"/>
    <d v="2012-09-17T00:00:00"/>
    <d v="2012-09-23T00:00:00"/>
    <s v="Standard Class"/>
    <x v="724"/>
    <s v="Peter Fuller"/>
    <s v="Consumer"/>
    <x v="0"/>
    <s v="New York City"/>
    <s v="New York"/>
    <n v="10035"/>
    <s v="East"/>
    <s v="OFF-ST-10003058"/>
    <x v="1"/>
    <s v="Storage"/>
    <s v="Eldon Mobile Mega Data Cart  Mega Stackable  Add-On Trays"/>
    <n v="94.6"/>
    <x v="4"/>
    <n v="0"/>
    <x v="4890"/>
  </r>
  <r>
    <n v="5918"/>
    <s v="US-2012-126977"/>
    <n v="2012"/>
    <d v="2012-09-17T00:00:00"/>
    <d v="2012-09-23T00:00:00"/>
    <s v="Standard Class"/>
    <x v="724"/>
    <s v="Peter Fuller"/>
    <s v="Consumer"/>
    <x v="0"/>
    <s v="New York City"/>
    <s v="New York"/>
    <n v="10035"/>
    <s v="East"/>
    <s v="FUR-BO-10004834"/>
    <x v="0"/>
    <s v="Bookcases"/>
    <s v="Riverside Palais Royal Lawyers Bookcase, Royale Cherry Finish"/>
    <n v="4228.7040000000006"/>
    <x v="5"/>
    <n v="0.2"/>
    <x v="4891"/>
  </r>
  <r>
    <n v="5919"/>
    <s v="US-2012-126977"/>
    <n v="2012"/>
    <d v="2012-09-17T00:00:00"/>
    <d v="2012-09-23T00:00:00"/>
    <s v="Standard Class"/>
    <x v="724"/>
    <s v="Peter Fuller"/>
    <s v="Consumer"/>
    <x v="0"/>
    <s v="New York City"/>
    <s v="New York"/>
    <n v="10035"/>
    <s v="East"/>
    <s v="FUR-BO-10002213"/>
    <x v="0"/>
    <s v="Bookcases"/>
    <s v="DMI Eclipse Executive Suite Bookcases"/>
    <n v="2003.9200000000003"/>
    <x v="2"/>
    <n v="0.2"/>
    <x v="4892"/>
  </r>
  <r>
    <n v="5920"/>
    <s v="US-2012-126977"/>
    <n v="2012"/>
    <d v="2012-09-17T00:00:00"/>
    <d v="2012-09-23T00:00:00"/>
    <s v="Standard Class"/>
    <x v="724"/>
    <s v="Peter Fuller"/>
    <s v="Consumer"/>
    <x v="0"/>
    <s v="New York City"/>
    <s v="New York"/>
    <n v="10035"/>
    <s v="East"/>
    <s v="TEC-PH-10002170"/>
    <x v="2"/>
    <s v="Phones"/>
    <s v="ClearSounds CSC500 Amplified Spirit Phone Corded phone"/>
    <n v="209.96999999999997"/>
    <x v="1"/>
    <n v="0"/>
    <x v="4893"/>
  </r>
  <r>
    <n v="5921"/>
    <s v="US-2012-126977"/>
    <n v="2012"/>
    <d v="2012-09-17T00:00:00"/>
    <d v="2012-09-23T00:00:00"/>
    <s v="Standard Class"/>
    <x v="724"/>
    <s v="Peter Fuller"/>
    <s v="Consumer"/>
    <x v="0"/>
    <s v="New York City"/>
    <s v="New York"/>
    <n v="10035"/>
    <s v="East"/>
    <s v="TEC-AC-10003033"/>
    <x v="2"/>
    <s v="Accessories"/>
    <s v="Plantronics CS510 - Over-the-Head monaural Wireless Headset System"/>
    <n v="659.9"/>
    <x v="0"/>
    <n v="0"/>
    <x v="3397"/>
  </r>
  <r>
    <n v="5922"/>
    <s v="US-2012-126977"/>
    <n v="2012"/>
    <d v="2012-09-17T00:00:00"/>
    <d v="2012-09-23T00:00:00"/>
    <s v="Standard Class"/>
    <x v="724"/>
    <s v="Peter Fuller"/>
    <s v="Consumer"/>
    <x v="0"/>
    <s v="New York City"/>
    <s v="New York"/>
    <n v="10035"/>
    <s v="East"/>
    <s v="OFF-PA-10004071"/>
    <x v="1"/>
    <s v="Paper"/>
    <s v="Eaton Premium Continuous-Feed Paper, 25% Cotton, Letter Size, White, 1000 Shts/Box"/>
    <n v="110.96"/>
    <x v="0"/>
    <n v="0"/>
    <x v="170"/>
  </r>
  <r>
    <n v="5923"/>
    <s v="US-2012-126977"/>
    <n v="2012"/>
    <d v="2012-09-17T00:00:00"/>
    <d v="2012-09-23T00:00:00"/>
    <s v="Standard Class"/>
    <x v="724"/>
    <s v="Peter Fuller"/>
    <s v="Consumer"/>
    <x v="0"/>
    <s v="New York City"/>
    <s v="New York"/>
    <n v="10035"/>
    <s v="East"/>
    <s v="TEC-PH-10000169"/>
    <x v="2"/>
    <s v="Phones"/>
    <s v="ARKON Windshield Dashboard Air Vent Car Mount Holder"/>
    <n v="67.8"/>
    <x v="4"/>
    <n v="0"/>
    <x v="4894"/>
  </r>
  <r>
    <n v="5924"/>
    <s v="CA-2013-130288"/>
    <n v="2013"/>
    <d v="2013-11-27T00:00:00"/>
    <d v="2013-12-01T00:00:00"/>
    <s v="Second Class"/>
    <x v="158"/>
    <s v="Dean Katz"/>
    <s v="Corporate"/>
    <x v="0"/>
    <s v="New York City"/>
    <s v="New York"/>
    <n v="10011"/>
    <s v="East"/>
    <s v="FUR-TA-10002958"/>
    <x v="0"/>
    <s v="Tables"/>
    <s v="Bevis Oval Conference Table, Walnut"/>
    <n v="313.17599999999999"/>
    <x v="0"/>
    <n v="0.4"/>
    <x v="4895"/>
  </r>
  <r>
    <n v="5925"/>
    <s v="CA-2014-146458"/>
    <n v="2014"/>
    <d v="2014-11-20T00:00:00"/>
    <d v="2014-11-23T00:00:00"/>
    <s v="Second Class"/>
    <x v="579"/>
    <s v="Richard Bierner"/>
    <s v="Consumer"/>
    <x v="0"/>
    <s v="Springfield"/>
    <s v="Virginia"/>
    <n v="22153"/>
    <s v="South"/>
    <s v="OFF-AR-10001177"/>
    <x v="1"/>
    <s v="Art"/>
    <s v="Newell 349"/>
    <n v="22.959999999999997"/>
    <x v="3"/>
    <n v="0"/>
    <x v="1050"/>
  </r>
  <r>
    <n v="5926"/>
    <s v="CA-2014-150420"/>
    <n v="2014"/>
    <d v="2014-06-04T00:00:00"/>
    <d v="2014-06-09T00:00:00"/>
    <s v="Standard Class"/>
    <x v="241"/>
    <s v="Giulietta Dortch"/>
    <s v="Corporate"/>
    <x v="0"/>
    <s v="Bellingham"/>
    <s v="Washington"/>
    <n v="98226"/>
    <s v="West"/>
    <s v="TEC-AC-10004975"/>
    <x v="2"/>
    <s v="Accessories"/>
    <s v="Plantronics Audio 995 Wireless Stereo Headset"/>
    <n v="1099.5"/>
    <x v="12"/>
    <n v="0"/>
    <x v="4896"/>
  </r>
  <r>
    <n v="5927"/>
    <s v="US-2011-118997"/>
    <n v="2011"/>
    <d v="2011-04-08T00:00:00"/>
    <d v="2011-04-12T00:00:00"/>
    <s v="Standard Class"/>
    <x v="19"/>
    <s v="Ruben Ausman"/>
    <s v="Corporate"/>
    <x v="0"/>
    <s v="Decatur"/>
    <s v="Alabama"/>
    <n v="35601"/>
    <s v="South"/>
    <s v="FUR-TA-10001086"/>
    <x v="0"/>
    <s v="Tables"/>
    <s v="SAFCO PlanMaster Boards, 60w x 37-1/2d, White Melamine"/>
    <n v="1215.92"/>
    <x v="8"/>
    <n v="0"/>
    <x v="4897"/>
  </r>
  <r>
    <n v="5928"/>
    <s v="CA-2011-114314"/>
    <n v="2011"/>
    <d v="2011-10-11T00:00:00"/>
    <d v="2011-10-15T00:00:00"/>
    <s v="Standard Class"/>
    <x v="587"/>
    <s v="Dorothy Badders"/>
    <s v="Corporate"/>
    <x v="0"/>
    <s v="Fayetteville"/>
    <s v="Arkansas"/>
    <n v="72701"/>
    <s v="South"/>
    <s v="OFF-LA-10000240"/>
    <x v="1"/>
    <s v="Labels"/>
    <s v="Self-Adhesive Address Labels for Typewriters by Universal"/>
    <n v="7.31"/>
    <x v="7"/>
    <n v="0"/>
    <x v="2221"/>
  </r>
  <r>
    <n v="5929"/>
    <s v="CA-2011-114314"/>
    <n v="2011"/>
    <d v="2011-10-11T00:00:00"/>
    <d v="2011-10-15T00:00:00"/>
    <s v="Standard Class"/>
    <x v="587"/>
    <s v="Dorothy Badders"/>
    <s v="Corporate"/>
    <x v="0"/>
    <s v="Fayetteville"/>
    <s v="Arkansas"/>
    <n v="72701"/>
    <s v="South"/>
    <s v="FUR-FU-10002107"/>
    <x v="0"/>
    <s v="Furnishings"/>
    <s v="Eldon Pizzaz Desk Accessories"/>
    <n v="8.92"/>
    <x v="4"/>
    <n v="0"/>
    <x v="4898"/>
  </r>
  <r>
    <n v="5930"/>
    <s v="US-2014-169551"/>
    <n v="2014"/>
    <d v="2014-07-08T00:00:00"/>
    <d v="2014-07-10T00:00:00"/>
    <s v="First Class"/>
    <x v="210"/>
    <s v="Rob Lucas"/>
    <s v="Consumer"/>
    <x v="0"/>
    <s v="Philadelphia"/>
    <s v="Pennsylvania"/>
    <n v="19120"/>
    <s v="East"/>
    <s v="FUR-BO-10001519"/>
    <x v="0"/>
    <s v="Bookcases"/>
    <s v="O'Sullivan 3-Shelf Heavy-Duty Bookcases"/>
    <n v="87.210000000000008"/>
    <x v="1"/>
    <n v="0.5"/>
    <x v="4899"/>
  </r>
  <r>
    <n v="5931"/>
    <s v="US-2014-169551"/>
    <n v="2014"/>
    <d v="2014-07-08T00:00:00"/>
    <d v="2014-07-10T00:00:00"/>
    <s v="First Class"/>
    <x v="210"/>
    <s v="Rob Lucas"/>
    <s v="Consumer"/>
    <x v="0"/>
    <s v="Philadelphia"/>
    <s v="Pennsylvania"/>
    <n v="19120"/>
    <s v="East"/>
    <s v="OFF-PA-10004100"/>
    <x v="1"/>
    <s v="Paper"/>
    <s v="Xerox 216"/>
    <n v="15.552000000000003"/>
    <x v="1"/>
    <n v="0.2"/>
    <x v="12"/>
  </r>
  <r>
    <n v="5932"/>
    <s v="US-2014-169551"/>
    <n v="2014"/>
    <d v="2014-07-08T00:00:00"/>
    <d v="2014-07-10T00:00:00"/>
    <s v="First Class"/>
    <x v="210"/>
    <s v="Rob Lucas"/>
    <s v="Consumer"/>
    <x v="0"/>
    <s v="Philadelphia"/>
    <s v="Pennsylvania"/>
    <n v="19120"/>
    <s v="East"/>
    <s v="TEC-PH-10001363"/>
    <x v="2"/>
    <s v="Phones"/>
    <s v="Apple iPhone 5S"/>
    <n v="683.98799999999994"/>
    <x v="0"/>
    <n v="0.4"/>
    <x v="4900"/>
  </r>
  <r>
    <n v="5933"/>
    <s v="US-2014-169551"/>
    <n v="2014"/>
    <d v="2014-07-08T00:00:00"/>
    <d v="2014-07-10T00:00:00"/>
    <s v="First Class"/>
    <x v="210"/>
    <s v="Rob Lucas"/>
    <s v="Consumer"/>
    <x v="0"/>
    <s v="Philadelphia"/>
    <s v="Pennsylvania"/>
    <n v="19120"/>
    <s v="East"/>
    <s v="OFF-ST-10004835"/>
    <x v="1"/>
    <s v="Storage"/>
    <s v="Plastic Stacking Crates &amp; Casters"/>
    <n v="13.392000000000001"/>
    <x v="1"/>
    <n v="0.2"/>
    <x v="4901"/>
  </r>
  <r>
    <n v="5934"/>
    <s v="US-2014-169551"/>
    <n v="2014"/>
    <d v="2014-07-08T00:00:00"/>
    <d v="2014-07-10T00:00:00"/>
    <s v="First Class"/>
    <x v="210"/>
    <s v="Rob Lucas"/>
    <s v="Consumer"/>
    <x v="0"/>
    <s v="Philadelphia"/>
    <s v="Pennsylvania"/>
    <n v="19120"/>
    <s v="East"/>
    <s v="TEC-AC-10002018"/>
    <x v="2"/>
    <s v="Accessories"/>
    <s v="AmazonBasics 3-Button USB Wired Mouse"/>
    <n v="16.776000000000003"/>
    <x v="1"/>
    <n v="0.2"/>
    <x v="4902"/>
  </r>
  <r>
    <n v="5935"/>
    <s v="US-2014-169551"/>
    <n v="2014"/>
    <d v="2014-07-08T00:00:00"/>
    <d v="2014-07-10T00:00:00"/>
    <s v="First Class"/>
    <x v="210"/>
    <s v="Rob Lucas"/>
    <s v="Consumer"/>
    <x v="0"/>
    <s v="Philadelphia"/>
    <s v="Pennsylvania"/>
    <n v="19120"/>
    <s v="East"/>
    <s v="TEC-AC-10003033"/>
    <x v="2"/>
    <s v="Accessories"/>
    <s v="Plantronics CS510 - Over-the-Head monaural Wireless Headset System"/>
    <n v="527.91999999999996"/>
    <x v="0"/>
    <n v="0.2"/>
    <x v="4903"/>
  </r>
  <r>
    <n v="5936"/>
    <s v="CA-2013-103107"/>
    <n v="2013"/>
    <d v="2013-07-05T00:00:00"/>
    <d v="2013-07-05T00:00:00"/>
    <s v="Same Day"/>
    <x v="46"/>
    <s v="Rick Bensley"/>
    <s v="Home Office"/>
    <x v="0"/>
    <s v="Seattle"/>
    <s v="Washington"/>
    <n v="98103"/>
    <s v="West"/>
    <s v="FUR-FU-10000221"/>
    <x v="0"/>
    <s v="Furnishings"/>
    <s v="Master Caster Door Stop, Brown"/>
    <n v="25.4"/>
    <x v="2"/>
    <n v="0"/>
    <x v="3825"/>
  </r>
  <r>
    <n v="5937"/>
    <s v="CA-2013-103107"/>
    <n v="2013"/>
    <d v="2013-07-05T00:00:00"/>
    <d v="2013-07-05T00:00:00"/>
    <s v="Same Day"/>
    <x v="46"/>
    <s v="Rick Bensley"/>
    <s v="Home Office"/>
    <x v="0"/>
    <s v="Seattle"/>
    <s v="Washington"/>
    <n v="98103"/>
    <s v="West"/>
    <s v="TEC-PH-10001198"/>
    <x v="2"/>
    <s v="Phones"/>
    <s v="Avaya 4621SW VoIP phone"/>
    <n v="177.48000000000002"/>
    <x v="1"/>
    <n v="0.2"/>
    <x v="1763"/>
  </r>
  <r>
    <n v="5938"/>
    <s v="CA-2013-103107"/>
    <n v="2013"/>
    <d v="2013-07-05T00:00:00"/>
    <d v="2013-07-05T00:00:00"/>
    <s v="Same Day"/>
    <x v="46"/>
    <s v="Rick Bensley"/>
    <s v="Home Office"/>
    <x v="0"/>
    <s v="Seattle"/>
    <s v="Washington"/>
    <n v="98103"/>
    <s v="West"/>
    <s v="TEC-PH-10002564"/>
    <x v="2"/>
    <s v="Phones"/>
    <s v="OtterBox Defender Series Case - Samsung Galaxy S4"/>
    <n v="71.975999999999999"/>
    <x v="1"/>
    <n v="0.2"/>
    <x v="3306"/>
  </r>
  <r>
    <n v="5939"/>
    <s v="CA-2014-122077"/>
    <n v="2014"/>
    <d v="2014-05-20T00:00:00"/>
    <d v="2014-05-26T00:00:00"/>
    <s v="Standard Class"/>
    <x v="639"/>
    <s v="Jason Fortune-"/>
    <s v="Consumer"/>
    <x v="0"/>
    <s v="Plano"/>
    <s v="Texas"/>
    <n v="75023"/>
    <s v="Central"/>
    <s v="TEC-PH-10003811"/>
    <x v="2"/>
    <s v="Phones"/>
    <s v="Jabra Supreme Plus Driver Edition Headset"/>
    <n v="95.992000000000004"/>
    <x v="7"/>
    <n v="0.2"/>
    <x v="4904"/>
  </r>
  <r>
    <n v="5940"/>
    <s v="CA-2014-122077"/>
    <n v="2014"/>
    <d v="2014-05-20T00:00:00"/>
    <d v="2014-05-26T00:00:00"/>
    <s v="Standard Class"/>
    <x v="639"/>
    <s v="Jason Fortune-"/>
    <s v="Consumer"/>
    <x v="0"/>
    <s v="Plano"/>
    <s v="Texas"/>
    <n v="75023"/>
    <s v="Central"/>
    <s v="OFF-LA-10004178"/>
    <x v="1"/>
    <s v="Labels"/>
    <s v="Avery 491"/>
    <n v="13.216000000000001"/>
    <x v="4"/>
    <n v="0.2"/>
    <x v="4905"/>
  </r>
  <r>
    <n v="5941"/>
    <s v="CA-2014-112431"/>
    <n v="2014"/>
    <d v="2014-10-13T00:00:00"/>
    <d v="2014-10-15T00:00:00"/>
    <s v="Second Class"/>
    <x v="355"/>
    <s v="Robert Waldorf"/>
    <s v="Consumer"/>
    <x v="0"/>
    <s v="Los Angeles"/>
    <s v="California"/>
    <n v="90049"/>
    <s v="West"/>
    <s v="TEC-AC-10001465"/>
    <x v="2"/>
    <s v="Accessories"/>
    <s v="SanDisk Cruzer 64 GB USB Flash Drive"/>
    <n v="435.84000000000003"/>
    <x v="13"/>
    <n v="0"/>
    <x v="4906"/>
  </r>
  <r>
    <n v="5942"/>
    <s v="CA-2014-112431"/>
    <n v="2014"/>
    <d v="2014-10-13T00:00:00"/>
    <d v="2014-10-15T00:00:00"/>
    <s v="Second Class"/>
    <x v="355"/>
    <s v="Robert Waldorf"/>
    <s v="Consumer"/>
    <x v="0"/>
    <s v="Los Angeles"/>
    <s v="California"/>
    <n v="90049"/>
    <s v="West"/>
    <s v="OFF-AR-10000940"/>
    <x v="1"/>
    <s v="Art"/>
    <s v="Newell 343"/>
    <n v="5.88"/>
    <x v="0"/>
    <n v="0"/>
    <x v="4907"/>
  </r>
  <r>
    <n v="5943"/>
    <s v="CA-2013-151092"/>
    <n v="2013"/>
    <d v="2013-08-07T00:00:00"/>
    <d v="2013-08-14T00:00:00"/>
    <s v="Standard Class"/>
    <x v="364"/>
    <s v="Vivek Gonzalez"/>
    <s v="Consumer"/>
    <x v="0"/>
    <s v="Los Angeles"/>
    <s v="California"/>
    <n v="90032"/>
    <s v="West"/>
    <s v="TEC-PH-10001700"/>
    <x v="2"/>
    <s v="Phones"/>
    <s v="Panasonic KX-TG6844B Expandable Digital Cordless Telephone"/>
    <n v="211.16800000000001"/>
    <x v="4"/>
    <n v="0.2"/>
    <x v="4908"/>
  </r>
  <r>
    <n v="5944"/>
    <s v="CA-2011-104178"/>
    <n v="2011"/>
    <d v="2011-08-25T00:00:00"/>
    <d v="2011-08-29T00:00:00"/>
    <s v="Standard Class"/>
    <x v="25"/>
    <s v="Janet Molinari"/>
    <s v="Corporate"/>
    <x v="0"/>
    <s v="Los Angeles"/>
    <s v="California"/>
    <n v="90036"/>
    <s v="West"/>
    <s v="FUR-FU-10000771"/>
    <x v="0"/>
    <s v="Furnishings"/>
    <s v="Eldon 200 Class Desk Accessories, Smoke"/>
    <n v="6.28"/>
    <x v="7"/>
    <n v="0"/>
    <x v="4909"/>
  </r>
  <r>
    <n v="5945"/>
    <s v="CA-2011-104178"/>
    <n v="2011"/>
    <d v="2011-08-25T00:00:00"/>
    <d v="2011-08-29T00:00:00"/>
    <s v="Standard Class"/>
    <x v="25"/>
    <s v="Janet Molinari"/>
    <s v="Corporate"/>
    <x v="0"/>
    <s v="Los Angeles"/>
    <s v="California"/>
    <n v="90036"/>
    <s v="West"/>
    <s v="TEC-AC-10002399"/>
    <x v="2"/>
    <s v="Accessories"/>
    <s v="SanDisk Cruzer 32 GB USB Flash Drive"/>
    <n v="95.1"/>
    <x v="2"/>
    <n v="0"/>
    <x v="2208"/>
  </r>
  <r>
    <n v="5946"/>
    <s v="CA-2011-104178"/>
    <n v="2011"/>
    <d v="2011-08-25T00:00:00"/>
    <d v="2011-08-29T00:00:00"/>
    <s v="Standard Class"/>
    <x v="25"/>
    <s v="Janet Molinari"/>
    <s v="Corporate"/>
    <x v="0"/>
    <s v="Los Angeles"/>
    <s v="California"/>
    <n v="90036"/>
    <s v="West"/>
    <s v="OFF-PA-10004983"/>
    <x v="1"/>
    <s v="Paper"/>
    <s v="Xerox 23"/>
    <n v="25.92"/>
    <x v="4"/>
    <n v="0"/>
    <x v="245"/>
  </r>
  <r>
    <n v="5947"/>
    <s v="CA-2011-104178"/>
    <n v="2011"/>
    <d v="2011-08-25T00:00:00"/>
    <d v="2011-08-29T00:00:00"/>
    <s v="Standard Class"/>
    <x v="25"/>
    <s v="Janet Molinari"/>
    <s v="Corporate"/>
    <x v="0"/>
    <s v="Los Angeles"/>
    <s v="California"/>
    <n v="90036"/>
    <s v="West"/>
    <s v="OFF-ST-10004258"/>
    <x v="1"/>
    <s v="Storage"/>
    <s v="Portable Personal File Box"/>
    <n v="48.84"/>
    <x v="4"/>
    <n v="0"/>
    <x v="4910"/>
  </r>
  <r>
    <n v="5948"/>
    <s v="CA-2012-115924"/>
    <n v="2012"/>
    <d v="2012-09-14T00:00:00"/>
    <d v="2012-09-18T00:00:00"/>
    <s v="Second Class"/>
    <x v="534"/>
    <s v="Brad Eason"/>
    <s v="Home Office"/>
    <x v="0"/>
    <s v="Des Moines"/>
    <s v="Iowa"/>
    <n v="50315"/>
    <s v="Central"/>
    <s v="OFF-BI-10004040"/>
    <x v="1"/>
    <s v="Binders"/>
    <s v="Wilson Jones Impact Binders"/>
    <n v="25.9"/>
    <x v="2"/>
    <n v="0"/>
    <x v="4911"/>
  </r>
  <r>
    <n v="5949"/>
    <s v="CA-2014-161046"/>
    <n v="2014"/>
    <d v="2014-03-06T00:00:00"/>
    <d v="2014-03-06T00:00:00"/>
    <s v="Same Day"/>
    <x v="118"/>
    <s v="Claudia Bergmann"/>
    <s v="Corporate"/>
    <x v="0"/>
    <s v="Southaven"/>
    <s v="Mississippi"/>
    <n v="38671"/>
    <s v="South"/>
    <s v="OFF-EN-10003862"/>
    <x v="1"/>
    <s v="Envelopes"/>
    <s v="Laser &amp; Ink Jet Business Envelopes"/>
    <n v="42.68"/>
    <x v="4"/>
    <n v="0"/>
    <x v="4912"/>
  </r>
  <r>
    <n v="5950"/>
    <s v="CA-2014-161046"/>
    <n v="2014"/>
    <d v="2014-03-06T00:00:00"/>
    <d v="2014-03-06T00:00:00"/>
    <s v="Same Day"/>
    <x v="118"/>
    <s v="Claudia Bergmann"/>
    <s v="Corporate"/>
    <x v="0"/>
    <s v="Southaven"/>
    <s v="Mississippi"/>
    <n v="38671"/>
    <s v="South"/>
    <s v="TEC-AC-10004571"/>
    <x v="2"/>
    <s v="Accessories"/>
    <s v="Logitech G700s Rechargeable Gaming Mouse"/>
    <n v="299.96999999999997"/>
    <x v="1"/>
    <n v="0"/>
    <x v="4913"/>
  </r>
  <r>
    <n v="5951"/>
    <s v="CA-2014-161046"/>
    <n v="2014"/>
    <d v="2014-03-06T00:00:00"/>
    <d v="2014-03-06T00:00:00"/>
    <s v="Same Day"/>
    <x v="118"/>
    <s v="Claudia Bergmann"/>
    <s v="Corporate"/>
    <x v="0"/>
    <s v="Southaven"/>
    <s v="Mississippi"/>
    <n v="38671"/>
    <s v="South"/>
    <s v="OFF-AP-10000891"/>
    <x v="1"/>
    <s v="Appliances"/>
    <s v="Kensington 7 Outlet MasterPiece HOMEOFFICE Power Control Center"/>
    <n v="262.24"/>
    <x v="0"/>
    <n v="0"/>
    <x v="3019"/>
  </r>
  <r>
    <n v="5952"/>
    <s v="CA-2014-161046"/>
    <n v="2014"/>
    <d v="2014-03-06T00:00:00"/>
    <d v="2014-03-06T00:00:00"/>
    <s v="Same Day"/>
    <x v="118"/>
    <s v="Claudia Bergmann"/>
    <s v="Corporate"/>
    <x v="0"/>
    <s v="Southaven"/>
    <s v="Mississippi"/>
    <n v="38671"/>
    <s v="South"/>
    <s v="OFF-BI-10002026"/>
    <x v="1"/>
    <s v="Binders"/>
    <s v="Ibico Recycled Linen-Style Covers"/>
    <n v="234.36"/>
    <x v="5"/>
    <n v="0"/>
    <x v="4914"/>
  </r>
  <r>
    <n v="5953"/>
    <s v="US-2014-141698"/>
    <n v="2014"/>
    <d v="2014-04-16T00:00:00"/>
    <d v="2014-04-22T00:00:00"/>
    <s v="Standard Class"/>
    <x v="174"/>
    <s v="Shirley Daniels"/>
    <s v="Home Office"/>
    <x v="0"/>
    <s v="Houston"/>
    <s v="Texas"/>
    <n v="77041"/>
    <s v="Central"/>
    <s v="OFF-PA-10001826"/>
    <x v="1"/>
    <s v="Paper"/>
    <s v="Xerox 207"/>
    <n v="20.736000000000004"/>
    <x v="4"/>
    <n v="0.2"/>
    <x v="570"/>
  </r>
  <r>
    <n v="5954"/>
    <s v="US-2011-105151"/>
    <n v="2011"/>
    <d v="2011-03-30T00:00:00"/>
    <d v="2011-03-31T00:00:00"/>
    <s v="First Class"/>
    <x v="737"/>
    <s v="Susan Gilcrest"/>
    <s v="Corporate"/>
    <x v="0"/>
    <s v="New York City"/>
    <s v="New York"/>
    <n v="10009"/>
    <s v="East"/>
    <s v="OFF-AR-10001231"/>
    <x v="1"/>
    <s v="Art"/>
    <s v="Sanford EarthWrite Recycled Pencils, Medium Soft, #2"/>
    <n v="10.5"/>
    <x v="2"/>
    <n v="0"/>
    <x v="4915"/>
  </r>
  <r>
    <n v="5955"/>
    <s v="CA-2011-155796"/>
    <n v="2011"/>
    <d v="2011-11-11T00:00:00"/>
    <d v="2011-11-15T00:00:00"/>
    <s v="Second Class"/>
    <x v="747"/>
    <s v="Tom Stivers"/>
    <s v="Corporate"/>
    <x v="0"/>
    <s v="Reading"/>
    <s v="Pennsylvania"/>
    <n v="19601"/>
    <s v="East"/>
    <s v="FUR-FU-10000409"/>
    <x v="0"/>
    <s v="Furnishings"/>
    <s v="GE 4 Foot Flourescent Tube, 40 Watt"/>
    <n v="23.968000000000004"/>
    <x v="0"/>
    <n v="0.2"/>
    <x v="4916"/>
  </r>
  <r>
    <n v="5956"/>
    <s v="CA-2011-155796"/>
    <n v="2011"/>
    <d v="2011-11-11T00:00:00"/>
    <d v="2011-11-15T00:00:00"/>
    <s v="Second Class"/>
    <x v="747"/>
    <s v="Tom Stivers"/>
    <s v="Corporate"/>
    <x v="0"/>
    <s v="Reading"/>
    <s v="Pennsylvania"/>
    <n v="19601"/>
    <s v="East"/>
    <s v="FUR-BO-10002545"/>
    <x v="0"/>
    <s v="Bookcases"/>
    <s v="Atlantic Metals Mobile 3-Shelf Bookcases, Custom Colors"/>
    <n v="521.96"/>
    <x v="4"/>
    <n v="0.5"/>
    <x v="4917"/>
  </r>
  <r>
    <n v="5957"/>
    <s v="CA-2013-127138"/>
    <n v="2013"/>
    <d v="2013-03-13T00:00:00"/>
    <d v="2013-03-16T00:00:00"/>
    <s v="Second Class"/>
    <x v="158"/>
    <s v="Dean Katz"/>
    <s v="Corporate"/>
    <x v="0"/>
    <s v="San Francisco"/>
    <s v="California"/>
    <n v="94109"/>
    <s v="West"/>
    <s v="OFF-ST-10002756"/>
    <x v="1"/>
    <s v="Storage"/>
    <s v="Tennsco Stur-D-Stor Boltless Shelving, 5 Shelves, 24&quot; Deep, Sand"/>
    <n v="676.55"/>
    <x v="2"/>
    <n v="0"/>
    <x v="4918"/>
  </r>
  <r>
    <n v="5958"/>
    <s v="CA-2013-127138"/>
    <n v="2013"/>
    <d v="2013-03-13T00:00:00"/>
    <d v="2013-03-16T00:00:00"/>
    <s v="Second Class"/>
    <x v="158"/>
    <s v="Dean Katz"/>
    <s v="Corporate"/>
    <x v="0"/>
    <s v="San Francisco"/>
    <s v="California"/>
    <n v="94109"/>
    <s v="West"/>
    <s v="OFF-AP-10003842"/>
    <x v="1"/>
    <s v="Appliances"/>
    <s v="Euro-Pro Shark Turbo Vacuum"/>
    <n v="154.9"/>
    <x v="2"/>
    <n v="0"/>
    <x v="4733"/>
  </r>
  <r>
    <n v="5959"/>
    <s v="CA-2013-127138"/>
    <n v="2013"/>
    <d v="2013-03-13T00:00:00"/>
    <d v="2013-03-16T00:00:00"/>
    <s v="Second Class"/>
    <x v="158"/>
    <s v="Dean Katz"/>
    <s v="Corporate"/>
    <x v="0"/>
    <s v="San Francisco"/>
    <s v="California"/>
    <n v="94109"/>
    <s v="West"/>
    <s v="OFF-EN-10004459"/>
    <x v="1"/>
    <s v="Envelopes"/>
    <s v="Security-Tint Envelopes"/>
    <n v="30.56"/>
    <x v="4"/>
    <n v="0"/>
    <x v="4470"/>
  </r>
  <r>
    <n v="5960"/>
    <s v="CA-2013-127138"/>
    <n v="2013"/>
    <d v="2013-03-13T00:00:00"/>
    <d v="2013-03-16T00:00:00"/>
    <s v="Second Class"/>
    <x v="158"/>
    <s v="Dean Katz"/>
    <s v="Corporate"/>
    <x v="0"/>
    <s v="San Francisco"/>
    <s v="California"/>
    <n v="94109"/>
    <s v="West"/>
    <s v="FUR-CH-10003746"/>
    <x v="0"/>
    <s v="Chairs"/>
    <s v="Hon 4070 Series Pagoda Round Back Stacking Chairs"/>
    <n v="770.35200000000009"/>
    <x v="1"/>
    <n v="0.2"/>
    <x v="4919"/>
  </r>
  <r>
    <n v="5961"/>
    <s v="CA-2014-150602"/>
    <n v="2014"/>
    <d v="2014-02-10T00:00:00"/>
    <d v="2014-02-15T00:00:00"/>
    <s v="Second Class"/>
    <x v="504"/>
    <s v="Marina Lichtenstein"/>
    <s v="Corporate"/>
    <x v="0"/>
    <s v="Los Angeles"/>
    <s v="California"/>
    <n v="90045"/>
    <s v="West"/>
    <s v="FUR-FU-10003142"/>
    <x v="0"/>
    <s v="Furnishings"/>
    <s v="Master Big Foot Doorstop, Beige"/>
    <n v="21.12"/>
    <x v="4"/>
    <n v="0"/>
    <x v="4920"/>
  </r>
  <r>
    <n v="5962"/>
    <s v="CA-2011-140732"/>
    <n v="2011"/>
    <d v="2011-11-11T00:00:00"/>
    <d v="2011-11-13T00:00:00"/>
    <s v="Second Class"/>
    <x v="15"/>
    <s v="Matt Abelman"/>
    <s v="Home Office"/>
    <x v="0"/>
    <s v="Los Angeles"/>
    <s v="California"/>
    <n v="90004"/>
    <s v="West"/>
    <s v="TEC-PH-10001425"/>
    <x v="2"/>
    <s v="Phones"/>
    <s v="Mophie Juice Pack Helium for iPhone"/>
    <n v="575.928"/>
    <x v="6"/>
    <n v="0.2"/>
    <x v="4921"/>
  </r>
  <r>
    <n v="5963"/>
    <s v="CA-2011-140732"/>
    <n v="2011"/>
    <d v="2011-11-11T00:00:00"/>
    <d v="2011-11-13T00:00:00"/>
    <s v="Second Class"/>
    <x v="15"/>
    <s v="Matt Abelman"/>
    <s v="Home Office"/>
    <x v="0"/>
    <s v="Los Angeles"/>
    <s v="California"/>
    <n v="90004"/>
    <s v="West"/>
    <s v="OFF-AP-10001626"/>
    <x v="1"/>
    <s v="Appliances"/>
    <s v="Commercial WindTunnel Clean Air Upright Vacuum, Replacement Belts, Filtration Bags"/>
    <n v="7.78"/>
    <x v="0"/>
    <n v="0"/>
    <x v="4678"/>
  </r>
  <r>
    <n v="5964"/>
    <s v="CA-2011-140732"/>
    <n v="2011"/>
    <d v="2011-11-11T00:00:00"/>
    <d v="2011-11-13T00:00:00"/>
    <s v="Second Class"/>
    <x v="15"/>
    <s v="Matt Abelman"/>
    <s v="Home Office"/>
    <x v="0"/>
    <s v="Los Angeles"/>
    <s v="California"/>
    <n v="90004"/>
    <s v="West"/>
    <s v="OFF-PA-10003625"/>
    <x v="1"/>
    <s v="Paper"/>
    <s v="Xerox 1979"/>
    <n v="123.92"/>
    <x v="4"/>
    <n v="0"/>
    <x v="1997"/>
  </r>
  <r>
    <n v="5965"/>
    <s v="CA-2014-119011"/>
    <n v="2014"/>
    <d v="2014-08-21T00:00:00"/>
    <d v="2014-08-26T00:00:00"/>
    <s v="Standard Class"/>
    <x v="756"/>
    <s v="Lisa Ryan"/>
    <s v="Corporate"/>
    <x v="0"/>
    <s v="San Francisco"/>
    <s v="California"/>
    <n v="94109"/>
    <s v="West"/>
    <s v="OFF-SU-10004768"/>
    <x v="1"/>
    <s v="Supplies"/>
    <s v="Acme Kleencut Forged Steel Scissors"/>
    <n v="17.22"/>
    <x v="1"/>
    <n v="0"/>
    <x v="4922"/>
  </r>
  <r>
    <n v="5966"/>
    <s v="CA-2014-119011"/>
    <n v="2014"/>
    <d v="2014-08-21T00:00:00"/>
    <d v="2014-08-26T00:00:00"/>
    <s v="Standard Class"/>
    <x v="756"/>
    <s v="Lisa Ryan"/>
    <s v="Corporate"/>
    <x v="0"/>
    <s v="San Francisco"/>
    <s v="California"/>
    <n v="94109"/>
    <s v="West"/>
    <s v="OFF-ST-10000777"/>
    <x v="1"/>
    <s v="Storage"/>
    <s v="Companion Letter/Legal File, Black"/>
    <n v="226.56"/>
    <x v="5"/>
    <n v="0"/>
    <x v="120"/>
  </r>
  <r>
    <n v="5967"/>
    <s v="CA-2014-119011"/>
    <n v="2014"/>
    <d v="2014-08-21T00:00:00"/>
    <d v="2014-08-26T00:00:00"/>
    <s v="Standard Class"/>
    <x v="756"/>
    <s v="Lisa Ryan"/>
    <s v="Corporate"/>
    <x v="0"/>
    <s v="San Francisco"/>
    <s v="California"/>
    <n v="94109"/>
    <s v="West"/>
    <s v="TEC-PH-10003171"/>
    <x v="2"/>
    <s v="Phones"/>
    <s v="Plantronics Encore H101 Dual Earpieces Headset"/>
    <n v="107.88"/>
    <x v="1"/>
    <n v="0.2"/>
    <x v="4923"/>
  </r>
  <r>
    <n v="5968"/>
    <s v="CA-2013-166912"/>
    <n v="2013"/>
    <d v="2013-01-15T00:00:00"/>
    <d v="2013-01-17T00:00:00"/>
    <s v="First Class"/>
    <x v="336"/>
    <s v="Bill Eplett"/>
    <s v="Home Office"/>
    <x v="0"/>
    <s v="New York City"/>
    <s v="New York"/>
    <n v="10009"/>
    <s v="East"/>
    <s v="OFF-PA-10001033"/>
    <x v="1"/>
    <s v="Paper"/>
    <s v="Xerox 1893"/>
    <n v="81.98"/>
    <x v="0"/>
    <n v="0"/>
    <x v="2934"/>
  </r>
  <r>
    <n v="5969"/>
    <s v="CA-2011-141726"/>
    <n v="2011"/>
    <d v="2011-07-20T00:00:00"/>
    <d v="2011-07-22T00:00:00"/>
    <s v="First Class"/>
    <x v="230"/>
    <s v="Charles Crestani"/>
    <s v="Consumer"/>
    <x v="0"/>
    <s v="San Diego"/>
    <s v="California"/>
    <n v="92105"/>
    <s v="West"/>
    <s v="OFF-PA-10000418"/>
    <x v="1"/>
    <s v="Paper"/>
    <s v="Xerox 189"/>
    <n v="104.85"/>
    <x v="7"/>
    <n v="0"/>
    <x v="3157"/>
  </r>
  <r>
    <n v="5970"/>
    <s v="CA-2011-141726"/>
    <n v="2011"/>
    <d v="2011-07-20T00:00:00"/>
    <d v="2011-07-22T00:00:00"/>
    <s v="First Class"/>
    <x v="230"/>
    <s v="Charles Crestani"/>
    <s v="Consumer"/>
    <x v="0"/>
    <s v="San Diego"/>
    <s v="California"/>
    <n v="92105"/>
    <s v="West"/>
    <s v="OFF-BI-10001982"/>
    <x v="1"/>
    <s v="Binders"/>
    <s v="Wilson Jones Custom Binder Spines &amp; Labels"/>
    <n v="8.7040000000000006"/>
    <x v="0"/>
    <n v="0.2"/>
    <x v="4924"/>
  </r>
  <r>
    <n v="5971"/>
    <s v="CA-2011-141726"/>
    <n v="2011"/>
    <d v="2011-07-20T00:00:00"/>
    <d v="2011-07-22T00:00:00"/>
    <s v="First Class"/>
    <x v="230"/>
    <s v="Charles Crestani"/>
    <s v="Consumer"/>
    <x v="0"/>
    <s v="San Diego"/>
    <s v="California"/>
    <n v="92105"/>
    <s v="West"/>
    <s v="OFF-PA-10002230"/>
    <x v="1"/>
    <s v="Paper"/>
    <s v="Xerox 1897"/>
    <n v="19.920000000000002"/>
    <x v="4"/>
    <n v="0"/>
    <x v="557"/>
  </r>
  <r>
    <n v="5972"/>
    <s v="CA-2011-141726"/>
    <n v="2011"/>
    <d v="2011-07-20T00:00:00"/>
    <d v="2011-07-22T00:00:00"/>
    <s v="First Class"/>
    <x v="230"/>
    <s v="Charles Crestani"/>
    <s v="Consumer"/>
    <x v="0"/>
    <s v="San Diego"/>
    <s v="California"/>
    <n v="92105"/>
    <s v="West"/>
    <s v="FUR-FU-10003577"/>
    <x v="0"/>
    <s v="Furnishings"/>
    <s v="Nu-Dell Leatherette Frames"/>
    <n v="43.019999999999996"/>
    <x v="1"/>
    <n v="0"/>
    <x v="4925"/>
  </r>
  <r>
    <n v="5973"/>
    <s v="CA-2014-115105"/>
    <n v="2014"/>
    <d v="2014-02-07T00:00:00"/>
    <d v="2014-02-12T00:00:00"/>
    <s v="Standard Class"/>
    <x v="420"/>
    <s v="Bryan Davis"/>
    <s v="Consumer"/>
    <x v="0"/>
    <s v="New York City"/>
    <s v="New York"/>
    <n v="10024"/>
    <s v="East"/>
    <s v="FUR-BO-10001811"/>
    <x v="0"/>
    <s v="Bookcases"/>
    <s v="Atlantic Metals Mobile 5-Shelf Bookcases, Custom Colors"/>
    <n v="240.78400000000002"/>
    <x v="7"/>
    <n v="0.2"/>
    <x v="4926"/>
  </r>
  <r>
    <n v="5974"/>
    <s v="CA-2012-143980"/>
    <n v="2012"/>
    <d v="2012-12-25T00:00:00"/>
    <d v="2012-12-29T00:00:00"/>
    <s v="Standard Class"/>
    <x v="82"/>
    <s v="Jim Kriz"/>
    <s v="Home Office"/>
    <x v="0"/>
    <s v="New York City"/>
    <s v="New York"/>
    <n v="10011"/>
    <s v="East"/>
    <s v="OFF-AP-10003779"/>
    <x v="1"/>
    <s v="Appliances"/>
    <s v="Kensington 7 Outlet MasterPiece Power Center with Fax/Phone Line Protection"/>
    <n v="414.96"/>
    <x v="0"/>
    <n v="0"/>
    <x v="4927"/>
  </r>
  <r>
    <n v="5975"/>
    <s v="CA-2013-135636"/>
    <n v="2013"/>
    <d v="2013-10-09T00:00:00"/>
    <d v="2013-10-14T00:00:00"/>
    <s v="Standard Class"/>
    <x v="140"/>
    <s v="Doug Bickford"/>
    <s v="Consumer"/>
    <x v="0"/>
    <s v="Charlotte"/>
    <s v="North Carolina"/>
    <n v="28205"/>
    <s v="South"/>
    <s v="OFF-ST-10000676"/>
    <x v="1"/>
    <s v="Storage"/>
    <s v="Fellowes Econo/Stor Drawers"/>
    <n v="387.72"/>
    <x v="2"/>
    <n v="0.2"/>
    <x v="4928"/>
  </r>
  <r>
    <n v="5976"/>
    <s v="CA-2014-102155"/>
    <n v="2014"/>
    <d v="2014-07-14T00:00:00"/>
    <d v="2014-07-18T00:00:00"/>
    <s v="Standard Class"/>
    <x v="645"/>
    <s v="Rick Reed"/>
    <s v="Corporate"/>
    <x v="0"/>
    <s v="Overland Park"/>
    <s v="Kansas"/>
    <n v="66212"/>
    <s v="Central"/>
    <s v="OFF-ST-10001496"/>
    <x v="1"/>
    <s v="Storage"/>
    <s v="Standard Rollaway File with Lock"/>
    <n v="360.38"/>
    <x v="0"/>
    <n v="0"/>
    <x v="3272"/>
  </r>
  <r>
    <n v="5977"/>
    <s v="CA-2014-102155"/>
    <n v="2014"/>
    <d v="2014-07-14T00:00:00"/>
    <d v="2014-07-18T00:00:00"/>
    <s v="Standard Class"/>
    <x v="645"/>
    <s v="Rick Reed"/>
    <s v="Corporate"/>
    <x v="0"/>
    <s v="Overland Park"/>
    <s v="Kansas"/>
    <n v="66212"/>
    <s v="Central"/>
    <s v="OFF-PA-10003673"/>
    <x v="1"/>
    <s v="Paper"/>
    <s v="Strathmore Photo Mount Cards"/>
    <n v="13.56"/>
    <x v="0"/>
    <n v="0"/>
    <x v="4929"/>
  </r>
  <r>
    <n v="5978"/>
    <s v="CA-2014-116953"/>
    <n v="2014"/>
    <d v="2014-04-25T00:00:00"/>
    <d v="2014-04-26T00:00:00"/>
    <s v="First Class"/>
    <x v="603"/>
    <s v="Susan Vittorini"/>
    <s v="Consumer"/>
    <x v="0"/>
    <s v="Mesa"/>
    <s v="Arizona"/>
    <n v="85204"/>
    <s v="West"/>
    <s v="TEC-PH-10004614"/>
    <x v="2"/>
    <s v="Phones"/>
    <s v="AT&amp;T 841000 Phone"/>
    <n v="552"/>
    <x v="12"/>
    <n v="0.2"/>
    <x v="4930"/>
  </r>
  <r>
    <n v="5979"/>
    <s v="CA-2011-117765"/>
    <n v="2011"/>
    <d v="2011-09-07T00:00:00"/>
    <d v="2011-09-13T00:00:00"/>
    <s v="Standard Class"/>
    <x v="46"/>
    <s v="Rick Bensley"/>
    <s v="Home Office"/>
    <x v="0"/>
    <s v="Tulsa"/>
    <s v="Oklahoma"/>
    <n v="74133"/>
    <s v="Central"/>
    <s v="FUR-TA-10001039"/>
    <x v="0"/>
    <s v="Tables"/>
    <s v="KI Adjustable-Height Table"/>
    <n v="429.90000000000003"/>
    <x v="2"/>
    <n v="0"/>
    <x v="4931"/>
  </r>
  <r>
    <n v="5980"/>
    <s v="CA-2011-117765"/>
    <n v="2011"/>
    <d v="2011-09-07T00:00:00"/>
    <d v="2011-09-13T00:00:00"/>
    <s v="Standard Class"/>
    <x v="46"/>
    <s v="Rick Bensley"/>
    <s v="Home Office"/>
    <x v="0"/>
    <s v="Tulsa"/>
    <s v="Oklahoma"/>
    <n v="74133"/>
    <s v="Central"/>
    <s v="OFF-BI-10000474"/>
    <x v="1"/>
    <s v="Binders"/>
    <s v="Avery Recycled Flexi-View Covers for Binding Systems"/>
    <n v="32.06"/>
    <x v="0"/>
    <n v="0"/>
    <x v="4932"/>
  </r>
  <r>
    <n v="5981"/>
    <s v="CA-2011-117765"/>
    <n v="2011"/>
    <d v="2011-09-07T00:00:00"/>
    <d v="2011-09-13T00:00:00"/>
    <s v="Standard Class"/>
    <x v="46"/>
    <s v="Rick Bensley"/>
    <s v="Home Office"/>
    <x v="0"/>
    <s v="Tulsa"/>
    <s v="Oklahoma"/>
    <n v="74133"/>
    <s v="Central"/>
    <s v="FUR-CH-10004698"/>
    <x v="0"/>
    <s v="Chairs"/>
    <s v="Padded Folding Chairs, Black, 4/Carton"/>
    <n v="161.96"/>
    <x v="0"/>
    <n v="0"/>
    <x v="4933"/>
  </r>
  <r>
    <n v="5982"/>
    <s v="CA-2011-117765"/>
    <n v="2011"/>
    <d v="2011-09-07T00:00:00"/>
    <d v="2011-09-13T00:00:00"/>
    <s v="Standard Class"/>
    <x v="46"/>
    <s v="Rick Bensley"/>
    <s v="Home Office"/>
    <x v="0"/>
    <s v="Tulsa"/>
    <s v="Oklahoma"/>
    <n v="74133"/>
    <s v="Central"/>
    <s v="OFF-ST-10003327"/>
    <x v="1"/>
    <s v="Storage"/>
    <s v="Akro-Mils 12-Gallon Tote"/>
    <n v="19.86"/>
    <x v="0"/>
    <n v="0"/>
    <x v="4934"/>
  </r>
  <r>
    <n v="5983"/>
    <s v="CA-2013-114895"/>
    <n v="2013"/>
    <d v="2013-11-22T00:00:00"/>
    <d v="2013-11-29T00:00:00"/>
    <s v="Standard Class"/>
    <x v="160"/>
    <s v="Mike Vittorini"/>
    <s v="Consumer"/>
    <x v="0"/>
    <s v="New York City"/>
    <s v="New York"/>
    <n v="10035"/>
    <s v="East"/>
    <s v="OFF-PA-10000232"/>
    <x v="1"/>
    <s v="Paper"/>
    <s v="Xerox 1975"/>
    <n v="12.96"/>
    <x v="0"/>
    <n v="0"/>
    <x v="2056"/>
  </r>
  <r>
    <n v="5984"/>
    <s v="CA-2014-112984"/>
    <n v="2014"/>
    <d v="2014-09-17T00:00:00"/>
    <d v="2014-09-19T00:00:00"/>
    <s v="Second Class"/>
    <x v="699"/>
    <s v="Evan Henry"/>
    <s v="Consumer"/>
    <x v="0"/>
    <s v="Philadelphia"/>
    <s v="Pennsylvania"/>
    <n v="19143"/>
    <s v="East"/>
    <s v="OFF-PA-10003657"/>
    <x v="1"/>
    <s v="Paper"/>
    <s v="Xerox 1927"/>
    <n v="20.544000000000004"/>
    <x v="5"/>
    <n v="0.2"/>
    <x v="3764"/>
  </r>
  <r>
    <n v="5985"/>
    <s v="CA-2013-163776"/>
    <n v="2013"/>
    <d v="2013-07-20T00:00:00"/>
    <d v="2013-07-26T00:00:00"/>
    <s v="Standard Class"/>
    <x v="559"/>
    <s v="Joy Smith"/>
    <s v="Consumer"/>
    <x v="0"/>
    <s v="Hattiesburg"/>
    <s v="Mississippi"/>
    <n v="39401"/>
    <s v="South"/>
    <s v="FUR-FU-10001185"/>
    <x v="0"/>
    <s v="Furnishings"/>
    <s v="Advantus Employee of the Month Certificate Frame, 11 x 13-1/2"/>
    <n v="185.57999999999998"/>
    <x v="5"/>
    <n v="0"/>
    <x v="2519"/>
  </r>
  <r>
    <n v="5986"/>
    <s v="CA-2013-163776"/>
    <n v="2013"/>
    <d v="2013-07-20T00:00:00"/>
    <d v="2013-07-26T00:00:00"/>
    <s v="Standard Class"/>
    <x v="559"/>
    <s v="Joy Smith"/>
    <s v="Consumer"/>
    <x v="0"/>
    <s v="Hattiesburg"/>
    <s v="Mississippi"/>
    <n v="39401"/>
    <s v="South"/>
    <s v="OFF-BI-10003007"/>
    <x v="1"/>
    <s v="Binders"/>
    <s v="Premium Transparent Presentation Covers, No Pattern/Clear, 8 1/2&quot; x 11&quot;"/>
    <n v="77.56"/>
    <x v="0"/>
    <n v="0"/>
    <x v="4935"/>
  </r>
  <r>
    <n v="5987"/>
    <s v="CA-2013-163776"/>
    <n v="2013"/>
    <d v="2013-07-20T00:00:00"/>
    <d v="2013-07-26T00:00:00"/>
    <s v="Standard Class"/>
    <x v="559"/>
    <s v="Joy Smith"/>
    <s v="Consumer"/>
    <x v="0"/>
    <s v="Hattiesburg"/>
    <s v="Mississippi"/>
    <n v="39401"/>
    <s v="South"/>
    <s v="OFF-ST-10002485"/>
    <x v="1"/>
    <s v="Storage"/>
    <s v="Rogers Deluxe File Chest"/>
    <n v="87.92"/>
    <x v="4"/>
    <n v="0"/>
    <x v="4936"/>
  </r>
  <r>
    <n v="5988"/>
    <s v="CA-2013-163776"/>
    <n v="2013"/>
    <d v="2013-07-20T00:00:00"/>
    <d v="2013-07-26T00:00:00"/>
    <s v="Standard Class"/>
    <x v="559"/>
    <s v="Joy Smith"/>
    <s v="Consumer"/>
    <x v="0"/>
    <s v="Hattiesburg"/>
    <s v="Mississippi"/>
    <n v="39401"/>
    <s v="South"/>
    <s v="OFF-PA-10001033"/>
    <x v="1"/>
    <s v="Paper"/>
    <s v="Xerox 1893"/>
    <n v="245.94"/>
    <x v="5"/>
    <n v="0"/>
    <x v="4937"/>
  </r>
  <r>
    <n v="5989"/>
    <s v="CA-2013-163776"/>
    <n v="2013"/>
    <d v="2013-07-20T00:00:00"/>
    <d v="2013-07-26T00:00:00"/>
    <s v="Standard Class"/>
    <x v="559"/>
    <s v="Joy Smith"/>
    <s v="Consumer"/>
    <x v="0"/>
    <s v="Hattiesburg"/>
    <s v="Mississippi"/>
    <n v="39401"/>
    <s v="South"/>
    <s v="OFF-BI-10000404"/>
    <x v="1"/>
    <s v="Binders"/>
    <s v="Avery Printable Repositionable Plastic Tabs"/>
    <n v="8.6"/>
    <x v="7"/>
    <n v="0"/>
    <x v="4938"/>
  </r>
  <r>
    <n v="5990"/>
    <s v="CA-2013-163776"/>
    <n v="2013"/>
    <d v="2013-07-20T00:00:00"/>
    <d v="2013-07-26T00:00:00"/>
    <s v="Standard Class"/>
    <x v="559"/>
    <s v="Joy Smith"/>
    <s v="Consumer"/>
    <x v="0"/>
    <s v="Hattiesburg"/>
    <s v="Mississippi"/>
    <n v="39401"/>
    <s v="South"/>
    <s v="FUR-BO-10003546"/>
    <x v="0"/>
    <s v="Bookcases"/>
    <s v="Hon 4-Shelf Metal Bookcases"/>
    <n v="504.90000000000003"/>
    <x v="2"/>
    <n v="0"/>
    <x v="4939"/>
  </r>
  <r>
    <n v="5991"/>
    <s v="US-2014-163300"/>
    <n v="2014"/>
    <d v="2014-09-16T00:00:00"/>
    <d v="2014-09-22T00:00:00"/>
    <s v="Standard Class"/>
    <x v="301"/>
    <s v="Erica Smith"/>
    <s v="Consumer"/>
    <x v="0"/>
    <s v="Los Angeles"/>
    <s v="California"/>
    <n v="90049"/>
    <s v="West"/>
    <s v="OFF-BI-10004390"/>
    <x v="1"/>
    <s v="Binders"/>
    <s v="GBC DocuBind 200 Manual Binding Machine"/>
    <n v="2357.4880000000003"/>
    <x v="3"/>
    <n v="0.2"/>
    <x v="4940"/>
  </r>
  <r>
    <n v="5992"/>
    <s v="US-2014-163300"/>
    <n v="2014"/>
    <d v="2014-09-16T00:00:00"/>
    <d v="2014-09-22T00:00:00"/>
    <s v="Standard Class"/>
    <x v="301"/>
    <s v="Erica Smith"/>
    <s v="Consumer"/>
    <x v="0"/>
    <s v="Los Angeles"/>
    <s v="California"/>
    <n v="90049"/>
    <s v="West"/>
    <s v="TEC-PH-10001700"/>
    <x v="2"/>
    <s v="Phones"/>
    <s v="Panasonic KX-TG6844B Expandable Digital Cordless Telephone"/>
    <n v="369.54399999999998"/>
    <x v="3"/>
    <n v="0.2"/>
    <x v="4941"/>
  </r>
  <r>
    <n v="5993"/>
    <s v="US-2014-163300"/>
    <n v="2014"/>
    <d v="2014-09-16T00:00:00"/>
    <d v="2014-09-22T00:00:00"/>
    <s v="Standard Class"/>
    <x v="301"/>
    <s v="Erica Smith"/>
    <s v="Consumer"/>
    <x v="0"/>
    <s v="Los Angeles"/>
    <s v="California"/>
    <n v="90049"/>
    <s v="West"/>
    <s v="FUR-CH-10003396"/>
    <x v="0"/>
    <s v="Chairs"/>
    <s v="Global Deluxe Steno Chair"/>
    <n v="184.75200000000001"/>
    <x v="1"/>
    <n v="0.2"/>
    <x v="4942"/>
  </r>
  <r>
    <n v="5994"/>
    <s v="CA-2013-162187"/>
    <n v="2013"/>
    <d v="2013-12-12T00:00:00"/>
    <d v="2013-12-12T00:00:00"/>
    <s v="Same Day"/>
    <x v="374"/>
    <s v="Noel Staavos"/>
    <s v="Corporate"/>
    <x v="0"/>
    <s v="Columbus"/>
    <s v="Ohio"/>
    <n v="43229"/>
    <s v="East"/>
    <s v="OFF-ST-10001558"/>
    <x v="1"/>
    <s v="Storage"/>
    <s v="Acco Perma 4000 Stacking Storage Drawers"/>
    <n v="64.959999999999994"/>
    <x v="2"/>
    <n v="0.2"/>
    <x v="4943"/>
  </r>
  <r>
    <n v="5995"/>
    <s v="CA-2013-162187"/>
    <n v="2013"/>
    <d v="2013-12-12T00:00:00"/>
    <d v="2013-12-12T00:00:00"/>
    <s v="Same Day"/>
    <x v="374"/>
    <s v="Noel Staavos"/>
    <s v="Corporate"/>
    <x v="0"/>
    <s v="Columbus"/>
    <s v="Ohio"/>
    <n v="43229"/>
    <s v="East"/>
    <s v="OFF-SU-10004782"/>
    <x v="1"/>
    <s v="Supplies"/>
    <s v="Elite 5&quot; Scissors"/>
    <n v="13.52"/>
    <x v="0"/>
    <n v="0.2"/>
    <x v="4944"/>
  </r>
  <r>
    <n v="5996"/>
    <s v="CA-2013-162187"/>
    <n v="2013"/>
    <d v="2013-12-12T00:00:00"/>
    <d v="2013-12-12T00:00:00"/>
    <s v="Same Day"/>
    <x v="374"/>
    <s v="Noel Staavos"/>
    <s v="Corporate"/>
    <x v="0"/>
    <s v="Columbus"/>
    <s v="Ohio"/>
    <n v="43229"/>
    <s v="East"/>
    <s v="FUR-CH-10003298"/>
    <x v="0"/>
    <s v="Chairs"/>
    <s v="Office Star - Contemporary Task Swivel chair with Loop Arms, Charcoal"/>
    <n v="458.42999999999995"/>
    <x v="2"/>
    <n v="0.3"/>
    <x v="4945"/>
  </r>
  <r>
    <n v="5997"/>
    <s v="CA-2013-162187"/>
    <n v="2013"/>
    <d v="2013-12-12T00:00:00"/>
    <d v="2013-12-12T00:00:00"/>
    <s v="Same Day"/>
    <x v="374"/>
    <s v="Noel Staavos"/>
    <s v="Corporate"/>
    <x v="0"/>
    <s v="Columbus"/>
    <s v="Ohio"/>
    <n v="43229"/>
    <s v="East"/>
    <s v="OFF-AP-10000576"/>
    <x v="1"/>
    <s v="Appliances"/>
    <s v="Belkin 325VA UPS Surge Protector, 6'"/>
    <n v="387.13600000000002"/>
    <x v="4"/>
    <n v="0.2"/>
    <x v="2597"/>
  </r>
  <r>
    <n v="5998"/>
    <s v="CA-2013-162187"/>
    <n v="2013"/>
    <d v="2013-12-12T00:00:00"/>
    <d v="2013-12-12T00:00:00"/>
    <s v="Same Day"/>
    <x v="374"/>
    <s v="Noel Staavos"/>
    <s v="Corporate"/>
    <x v="0"/>
    <s v="Columbus"/>
    <s v="Ohio"/>
    <n v="43229"/>
    <s v="East"/>
    <s v="FUR-TA-10003008"/>
    <x v="0"/>
    <s v="Tables"/>
    <s v="Lesro Round Back Collection Coffee Table, End Table"/>
    <n v="328.59000000000003"/>
    <x v="1"/>
    <n v="0.4"/>
    <x v="4946"/>
  </r>
  <r>
    <n v="5999"/>
    <s v="US-2011-112991"/>
    <n v="2011"/>
    <d v="2011-12-10T00:00:00"/>
    <d v="2011-12-14T00:00:00"/>
    <s v="Standard Class"/>
    <x v="64"/>
    <s v="Sally Hughsby"/>
    <s v="Corporate"/>
    <x v="0"/>
    <s v="Caldwell"/>
    <s v="Idaho"/>
    <n v="83605"/>
    <s v="West"/>
    <s v="FUR-CH-10001708"/>
    <x v="0"/>
    <s v="Chairs"/>
    <s v="Office Star - Contemporary Swivel Chair with Padded Adjustable Arms and Flex Back"/>
    <n v="338.35199999999998"/>
    <x v="1"/>
    <n v="0.2"/>
    <x v="4947"/>
  </r>
  <r>
    <n v="6000"/>
    <s v="US-2011-112991"/>
    <n v="2011"/>
    <d v="2011-12-10T00:00:00"/>
    <d v="2011-12-14T00:00:00"/>
    <s v="Standard Class"/>
    <x v="64"/>
    <s v="Sally Hughsby"/>
    <s v="Corporate"/>
    <x v="0"/>
    <s v="Caldwell"/>
    <s v="Idaho"/>
    <n v="83605"/>
    <s v="West"/>
    <s v="OFF-PA-10000019"/>
    <x v="1"/>
    <s v="Paper"/>
    <s v="Xerox 1931"/>
    <n v="25.92"/>
    <x v="4"/>
    <n v="0"/>
    <x v="245"/>
  </r>
  <r>
    <n v="6001"/>
    <s v="US-2011-112991"/>
    <n v="2011"/>
    <d v="2011-12-10T00:00:00"/>
    <d v="2011-12-14T00:00:00"/>
    <s v="Standard Class"/>
    <x v="64"/>
    <s v="Sally Hughsby"/>
    <s v="Corporate"/>
    <x v="0"/>
    <s v="Caldwell"/>
    <s v="Idaho"/>
    <n v="83605"/>
    <s v="West"/>
    <s v="OFF-PA-10002222"/>
    <x v="1"/>
    <s v="Paper"/>
    <s v="Xerox Color Copier Paper, 11&quot; x 17&quot;, Ream"/>
    <n v="91.36"/>
    <x v="4"/>
    <n v="0"/>
    <x v="432"/>
  </r>
  <r>
    <n v="6002"/>
    <s v="CA-2011-124079"/>
    <n v="2011"/>
    <d v="2011-12-13T00:00:00"/>
    <d v="2011-12-17T00:00:00"/>
    <s v="Standard Class"/>
    <x v="575"/>
    <s v="Randy Ferguson"/>
    <s v="Corporate"/>
    <x v="0"/>
    <s v="Phoenix"/>
    <s v="Arizona"/>
    <n v="85023"/>
    <s v="West"/>
    <s v="FUR-FU-10002553"/>
    <x v="0"/>
    <s v="Furnishings"/>
    <s v="Electrix Incandescent Magnifying Lamp, Black"/>
    <n v="87.960000000000008"/>
    <x v="1"/>
    <n v="0.2"/>
    <x v="4948"/>
  </r>
  <r>
    <n v="6003"/>
    <s v="CA-2011-124079"/>
    <n v="2011"/>
    <d v="2011-12-13T00:00:00"/>
    <d v="2011-12-17T00:00:00"/>
    <s v="Standard Class"/>
    <x v="575"/>
    <s v="Randy Ferguson"/>
    <s v="Corporate"/>
    <x v="0"/>
    <s v="Phoenix"/>
    <s v="Arizona"/>
    <n v="85023"/>
    <s v="West"/>
    <s v="OFF-BI-10002103"/>
    <x v="1"/>
    <s v="Binders"/>
    <s v="Cardinal Slant-D Ring Binder, Heavy Gauge Vinyl"/>
    <n v="5.2140000000000004"/>
    <x v="0"/>
    <n v="0.7"/>
    <x v="4633"/>
  </r>
  <r>
    <n v="6004"/>
    <s v="US-2014-146878"/>
    <n v="2014"/>
    <d v="2014-09-22T00:00:00"/>
    <d v="2014-09-28T00:00:00"/>
    <s v="Standard Class"/>
    <x v="297"/>
    <s v="Dan Lawera"/>
    <s v="Consumer"/>
    <x v="0"/>
    <s v="Miami"/>
    <s v="Florida"/>
    <n v="33142"/>
    <s v="South"/>
    <s v="OFF-BI-10002794"/>
    <x v="1"/>
    <s v="Binders"/>
    <s v="Avery Trapezoid Ring Binder, 3&quot; Capacity, Black, 1040 sheets"/>
    <n v="12.294"/>
    <x v="7"/>
    <n v="0.7"/>
    <x v="4949"/>
  </r>
  <r>
    <n v="6005"/>
    <s v="CA-2014-107244"/>
    <n v="2014"/>
    <d v="2014-09-08T00:00:00"/>
    <d v="2014-09-12T00:00:00"/>
    <s v="Standard Class"/>
    <x v="369"/>
    <s v="Allen Goldenen"/>
    <s v="Consumer"/>
    <x v="0"/>
    <s v="Los Angeles"/>
    <s v="California"/>
    <n v="90004"/>
    <s v="West"/>
    <s v="FUR-FU-10002597"/>
    <x v="0"/>
    <s v="Furnishings"/>
    <s v="C-Line Magnetic Cubicle Keepers, Clear Polypropylene"/>
    <n v="19.760000000000002"/>
    <x v="4"/>
    <n v="0"/>
    <x v="2615"/>
  </r>
  <r>
    <n v="6006"/>
    <s v="CA-2012-100657"/>
    <n v="2012"/>
    <d v="2012-11-02T00:00:00"/>
    <d v="2012-11-07T00:00:00"/>
    <s v="Standard Class"/>
    <x v="573"/>
    <s v="Scot Wooten"/>
    <s v="Consumer"/>
    <x v="0"/>
    <s v="Troy"/>
    <s v="New York"/>
    <n v="12180"/>
    <s v="East"/>
    <s v="FUR-CH-10003535"/>
    <x v="0"/>
    <s v="Chairs"/>
    <s v="Global Armless Task Chair, Royal Blue"/>
    <n v="109.764"/>
    <x v="0"/>
    <n v="0.1"/>
    <x v="4950"/>
  </r>
  <r>
    <n v="6007"/>
    <s v="CA-2014-129581"/>
    <n v="2014"/>
    <d v="2014-12-12T00:00:00"/>
    <d v="2014-12-19T00:00:00"/>
    <s v="Standard Class"/>
    <x v="471"/>
    <s v="Katherine Nockton"/>
    <s v="Corporate"/>
    <x v="0"/>
    <s v="New Bedford"/>
    <s v="Massachusetts"/>
    <n v="2740"/>
    <s v="East"/>
    <s v="TEC-PH-10001527"/>
    <x v="2"/>
    <s v="Phones"/>
    <s v="Plantronics MX500i Earset"/>
    <n v="128.85000000000002"/>
    <x v="1"/>
    <n v="0"/>
    <x v="4208"/>
  </r>
  <r>
    <n v="6008"/>
    <s v="CA-2014-129028"/>
    <n v="2014"/>
    <d v="2014-04-02T00:00:00"/>
    <d v="2014-04-04T00:00:00"/>
    <s v="First Class"/>
    <x v="334"/>
    <s v="George Bell"/>
    <s v="Corporate"/>
    <x v="0"/>
    <s v="Florence"/>
    <s v="South Carolina"/>
    <n v="29501"/>
    <s v="South"/>
    <s v="FUR-FU-10004006"/>
    <x v="0"/>
    <s v="Furnishings"/>
    <s v="Deflect-o DuraMat Lighweight, Studded, Beveled Mat for Low Pile Carpeting"/>
    <n v="127.94999999999999"/>
    <x v="1"/>
    <n v="0"/>
    <x v="4864"/>
  </r>
  <r>
    <n v="6009"/>
    <s v="CA-2012-135580"/>
    <n v="2012"/>
    <d v="2012-12-30T00:00:00"/>
    <d v="2013-01-03T00:00:00"/>
    <s v="Standard Class"/>
    <x v="52"/>
    <s v="Clay Ludtke"/>
    <s v="Consumer"/>
    <x v="0"/>
    <s v="Los Angeles"/>
    <s v="California"/>
    <n v="90049"/>
    <s v="West"/>
    <s v="OFF-PA-10000595"/>
    <x v="1"/>
    <s v="Paper"/>
    <s v="Xerox 1929"/>
    <n v="68.52"/>
    <x v="1"/>
    <n v="0"/>
    <x v="4951"/>
  </r>
  <r>
    <n v="6010"/>
    <s v="CA-2012-135580"/>
    <n v="2012"/>
    <d v="2012-12-30T00:00:00"/>
    <d v="2013-01-03T00:00:00"/>
    <s v="Standard Class"/>
    <x v="52"/>
    <s v="Clay Ludtke"/>
    <s v="Consumer"/>
    <x v="0"/>
    <s v="Los Angeles"/>
    <s v="California"/>
    <n v="90049"/>
    <s v="West"/>
    <s v="OFF-ST-10000798"/>
    <x v="1"/>
    <s v="Storage"/>
    <s v="2300 Heavy-Duty Transfer File Systems by Perma"/>
    <n v="74.94"/>
    <x v="1"/>
    <n v="0"/>
    <x v="4952"/>
  </r>
  <r>
    <n v="6011"/>
    <s v="CA-2012-135580"/>
    <n v="2012"/>
    <d v="2012-12-30T00:00:00"/>
    <d v="2013-01-03T00:00:00"/>
    <s v="Standard Class"/>
    <x v="52"/>
    <s v="Clay Ludtke"/>
    <s v="Consumer"/>
    <x v="0"/>
    <s v="Los Angeles"/>
    <s v="California"/>
    <n v="90049"/>
    <s v="West"/>
    <s v="TEC-MA-10004002"/>
    <x v="2"/>
    <s v="Machines"/>
    <s v="Zebra GX420t Direct Thermal/Thermal Transfer Printer"/>
    <n v="2548.5600000000004"/>
    <x v="5"/>
    <n v="0.2"/>
    <x v="4953"/>
  </r>
  <r>
    <n v="6012"/>
    <s v="CA-2012-135580"/>
    <n v="2012"/>
    <d v="2012-12-30T00:00:00"/>
    <d v="2013-01-03T00:00:00"/>
    <s v="Standard Class"/>
    <x v="52"/>
    <s v="Clay Ludtke"/>
    <s v="Consumer"/>
    <x v="0"/>
    <s v="Los Angeles"/>
    <s v="California"/>
    <n v="90049"/>
    <s v="West"/>
    <s v="OFF-EN-10003296"/>
    <x v="1"/>
    <s v="Envelopes"/>
    <s v="Tyvek Side-Opening Peel &amp; Seel Expanding Envelopes"/>
    <n v="271.44"/>
    <x v="1"/>
    <n v="0"/>
    <x v="3903"/>
  </r>
  <r>
    <n v="6013"/>
    <s v="CA-2012-135580"/>
    <n v="2012"/>
    <d v="2012-12-30T00:00:00"/>
    <d v="2013-01-03T00:00:00"/>
    <s v="Standard Class"/>
    <x v="52"/>
    <s v="Clay Ludtke"/>
    <s v="Consumer"/>
    <x v="0"/>
    <s v="Los Angeles"/>
    <s v="California"/>
    <n v="90049"/>
    <s v="West"/>
    <s v="TEC-PH-10004345"/>
    <x v="2"/>
    <s v="Phones"/>
    <s v="Cisco SPA 502G IP Phone"/>
    <n v="287.88"/>
    <x v="1"/>
    <n v="0.2"/>
    <x v="4954"/>
  </r>
  <r>
    <n v="6014"/>
    <s v="CA-2013-159016"/>
    <n v="2013"/>
    <d v="2013-03-11T00:00:00"/>
    <d v="2013-03-12T00:00:00"/>
    <s v="First Class"/>
    <x v="580"/>
    <s v="Karen Ferguson"/>
    <s v="Home Office"/>
    <x v="0"/>
    <s v="Los Angeles"/>
    <s v="California"/>
    <n v="90008"/>
    <s v="West"/>
    <s v="OFF-PA-10004405"/>
    <x v="1"/>
    <s v="Paper"/>
    <s v="Rediform Voice Mail Log Books"/>
    <n v="14.9"/>
    <x v="2"/>
    <n v="0"/>
    <x v="4955"/>
  </r>
  <r>
    <n v="6015"/>
    <s v="CA-2013-159016"/>
    <n v="2013"/>
    <d v="2013-03-11T00:00:00"/>
    <d v="2013-03-12T00:00:00"/>
    <s v="First Class"/>
    <x v="580"/>
    <s v="Karen Ferguson"/>
    <s v="Home Office"/>
    <x v="0"/>
    <s v="Los Angeles"/>
    <s v="California"/>
    <n v="90008"/>
    <s v="West"/>
    <s v="TEC-PH-10002885"/>
    <x v="2"/>
    <s v="Phones"/>
    <s v="Apple iPhone 5"/>
    <n v="4158.9120000000003"/>
    <x v="8"/>
    <n v="0.2"/>
    <x v="4956"/>
  </r>
  <r>
    <n v="6016"/>
    <s v="CA-2011-102652"/>
    <n v="2011"/>
    <d v="2011-04-06T00:00:00"/>
    <d v="2011-04-12T00:00:00"/>
    <s v="Standard Class"/>
    <x v="672"/>
    <s v="Andy Yotov"/>
    <s v="Corporate"/>
    <x v="0"/>
    <s v="Los Angeles"/>
    <s v="California"/>
    <n v="90049"/>
    <s v="West"/>
    <s v="FUR-FU-10000747"/>
    <x v="0"/>
    <s v="Furnishings"/>
    <s v="Tenex B1-RE Series Chair Mats for Low Pile Carpets"/>
    <n v="91.96"/>
    <x v="0"/>
    <n v="0"/>
    <x v="4820"/>
  </r>
  <r>
    <n v="6017"/>
    <s v="CA-2011-102652"/>
    <n v="2011"/>
    <d v="2011-04-06T00:00:00"/>
    <d v="2011-04-12T00:00:00"/>
    <s v="Standard Class"/>
    <x v="672"/>
    <s v="Andy Yotov"/>
    <s v="Corporate"/>
    <x v="0"/>
    <s v="Los Angeles"/>
    <s v="California"/>
    <n v="90049"/>
    <s v="West"/>
    <s v="FUR-FU-10001918"/>
    <x v="0"/>
    <s v="Furnishings"/>
    <s v="C-Line Cubicle Keepers Polyproplyene Holder With Velcro Backings"/>
    <n v="33.11"/>
    <x v="3"/>
    <n v="0"/>
    <x v="940"/>
  </r>
  <r>
    <n v="6018"/>
    <s v="CA-2011-102652"/>
    <n v="2011"/>
    <d v="2011-04-06T00:00:00"/>
    <d v="2011-04-12T00:00:00"/>
    <s v="Standard Class"/>
    <x v="672"/>
    <s v="Andy Yotov"/>
    <s v="Corporate"/>
    <x v="0"/>
    <s v="Los Angeles"/>
    <s v="California"/>
    <n v="90049"/>
    <s v="West"/>
    <s v="OFF-PA-10003309"/>
    <x v="1"/>
    <s v="Paper"/>
    <s v="Xerox 211"/>
    <n v="19.440000000000001"/>
    <x v="1"/>
    <n v="0"/>
    <x v="551"/>
  </r>
  <r>
    <n v="6019"/>
    <s v="CA-2011-102652"/>
    <n v="2011"/>
    <d v="2011-04-06T00:00:00"/>
    <d v="2011-04-12T00:00:00"/>
    <s v="Standard Class"/>
    <x v="672"/>
    <s v="Andy Yotov"/>
    <s v="Corporate"/>
    <x v="0"/>
    <s v="Los Angeles"/>
    <s v="California"/>
    <n v="90049"/>
    <s v="West"/>
    <s v="OFF-PA-10001977"/>
    <x v="1"/>
    <s v="Paper"/>
    <s v="Xerox 194"/>
    <n v="55.48"/>
    <x v="7"/>
    <n v="0"/>
    <x v="458"/>
  </r>
  <r>
    <n v="6020"/>
    <s v="CA-2011-152422"/>
    <n v="2011"/>
    <d v="2011-10-05T00:00:00"/>
    <d v="2011-10-10T00:00:00"/>
    <s v="Second Class"/>
    <x v="631"/>
    <s v="Brian Derr"/>
    <s v="Consumer"/>
    <x v="0"/>
    <s v="Columbus"/>
    <s v="Ohio"/>
    <n v="43229"/>
    <s v="East"/>
    <s v="OFF-AP-10002892"/>
    <x v="1"/>
    <s v="Appliances"/>
    <s v="Belkin F5C206VTEL 6 Outlet Surge"/>
    <n v="91.92"/>
    <x v="2"/>
    <n v="0.2"/>
    <x v="4957"/>
  </r>
  <r>
    <n v="6021"/>
    <s v="US-2013-156692"/>
    <n v="2013"/>
    <d v="2013-08-14T00:00:00"/>
    <d v="2013-08-14T00:00:00"/>
    <s v="Same Day"/>
    <x v="643"/>
    <s v="Hunter Glantz"/>
    <s v="Consumer"/>
    <x v="0"/>
    <s v="Kenner"/>
    <s v="Louisiana"/>
    <n v="70065"/>
    <s v="South"/>
    <s v="OFF-AP-10002222"/>
    <x v="1"/>
    <s v="Appliances"/>
    <s v="Staples"/>
    <n v="17.34"/>
    <x v="0"/>
    <n v="0"/>
    <x v="4693"/>
  </r>
  <r>
    <n v="6022"/>
    <s v="US-2013-156692"/>
    <n v="2013"/>
    <d v="2013-08-14T00:00:00"/>
    <d v="2013-08-14T00:00:00"/>
    <s v="Same Day"/>
    <x v="643"/>
    <s v="Hunter Glantz"/>
    <s v="Consumer"/>
    <x v="0"/>
    <s v="Kenner"/>
    <s v="Louisiana"/>
    <n v="70065"/>
    <s v="South"/>
    <s v="TEC-AC-10000158"/>
    <x v="2"/>
    <s v="Accessories"/>
    <s v="Sony 64GB Class 10 Micro SDHC R40 Memory Card"/>
    <n v="71.98"/>
    <x v="0"/>
    <n v="0"/>
    <x v="2439"/>
  </r>
  <r>
    <n v="6023"/>
    <s v="CA-2011-130869"/>
    <n v="2011"/>
    <d v="2011-11-17T00:00:00"/>
    <d v="2011-11-21T00:00:00"/>
    <s v="Standard Class"/>
    <x v="90"/>
    <s v="Cassandra Brandow"/>
    <s v="Consumer"/>
    <x v="0"/>
    <s v="Cedar Hill"/>
    <s v="Texas"/>
    <n v="75104"/>
    <s v="Central"/>
    <s v="OFF-EN-10002600"/>
    <x v="1"/>
    <s v="Envelopes"/>
    <s v="Redi-Strip #10 Envelopes, 4 1/8 x 9 1/2"/>
    <n v="7.080000000000001"/>
    <x v="1"/>
    <n v="0.2"/>
    <x v="946"/>
  </r>
  <r>
    <n v="6024"/>
    <s v="US-2014-128832"/>
    <n v="2014"/>
    <d v="2014-04-25T00:00:00"/>
    <d v="2014-04-28T00:00:00"/>
    <s v="First Class"/>
    <x v="322"/>
    <s v="Linda Southworth"/>
    <s v="Corporate"/>
    <x v="0"/>
    <s v="Providence"/>
    <s v="Rhode Island"/>
    <n v="2908"/>
    <s v="East"/>
    <s v="TEC-AC-10004855"/>
    <x v="2"/>
    <s v="Accessories"/>
    <s v="V7 USB Numeric Keypad"/>
    <n v="69.98"/>
    <x v="0"/>
    <n v="0"/>
    <x v="4958"/>
  </r>
  <r>
    <n v="6025"/>
    <s v="CA-2014-139717"/>
    <n v="2014"/>
    <d v="2014-08-25T00:00:00"/>
    <d v="2014-08-27T00:00:00"/>
    <s v="Second Class"/>
    <x v="661"/>
    <s v="Darrin Martin"/>
    <s v="Consumer"/>
    <x v="0"/>
    <s v="Lancaster"/>
    <s v="Ohio"/>
    <n v="43130"/>
    <s v="East"/>
    <s v="OFF-AP-10000938"/>
    <x v="1"/>
    <s v="Appliances"/>
    <s v="Avanti 1.7 Cu. Ft. Refrigerator"/>
    <n v="646.27200000000005"/>
    <x v="8"/>
    <n v="0.2"/>
    <x v="4959"/>
  </r>
  <r>
    <n v="6026"/>
    <s v="CA-2014-139717"/>
    <n v="2014"/>
    <d v="2014-08-25T00:00:00"/>
    <d v="2014-08-27T00:00:00"/>
    <s v="Second Class"/>
    <x v="661"/>
    <s v="Darrin Martin"/>
    <s v="Consumer"/>
    <x v="0"/>
    <s v="Lancaster"/>
    <s v="Ohio"/>
    <n v="43130"/>
    <s v="East"/>
    <s v="OFF-PA-10002195"/>
    <x v="1"/>
    <s v="Paper"/>
    <s v="Xerox 1966"/>
    <n v="10.368000000000002"/>
    <x v="0"/>
    <n v="0.2"/>
    <x v="4519"/>
  </r>
  <r>
    <n v="6027"/>
    <s v="CA-2014-136007"/>
    <n v="2014"/>
    <d v="2014-02-24T00:00:00"/>
    <d v="2014-03-03T00:00:00"/>
    <s v="Standard Class"/>
    <x v="556"/>
    <s v="Ann Chong"/>
    <s v="Corporate"/>
    <x v="0"/>
    <s v="Seattle"/>
    <s v="Washington"/>
    <n v="98115"/>
    <s v="West"/>
    <s v="OFF-FA-10002701"/>
    <x v="1"/>
    <s v="Fasteners"/>
    <s v="Alliance Rubber Bands"/>
    <n v="8.4"/>
    <x v="2"/>
    <n v="0"/>
    <x v="4960"/>
  </r>
  <r>
    <n v="6028"/>
    <s v="CA-2014-136007"/>
    <n v="2014"/>
    <d v="2014-02-24T00:00:00"/>
    <d v="2014-03-03T00:00:00"/>
    <s v="Standard Class"/>
    <x v="556"/>
    <s v="Ann Chong"/>
    <s v="Corporate"/>
    <x v="0"/>
    <s v="Seattle"/>
    <s v="Washington"/>
    <n v="98115"/>
    <s v="West"/>
    <s v="TEC-PH-10003589"/>
    <x v="2"/>
    <s v="Phones"/>
    <s v="invisibleSHIELD by ZAGG Smudge-Free Screen Protector"/>
    <n v="71.959999999999994"/>
    <x v="2"/>
    <n v="0.2"/>
    <x v="1041"/>
  </r>
  <r>
    <n v="6029"/>
    <s v="CA-2013-157364"/>
    <n v="2013"/>
    <d v="2013-11-20T00:00:00"/>
    <d v="2013-11-22T00:00:00"/>
    <s v="First Class"/>
    <x v="299"/>
    <s v="Liz Thompson"/>
    <s v="Consumer"/>
    <x v="0"/>
    <s v="Jacksonville"/>
    <s v="North Carolina"/>
    <n v="28540"/>
    <s v="South"/>
    <s v="OFF-AR-10003752"/>
    <x v="1"/>
    <s v="Art"/>
    <s v="Deluxe Chalkboard Eraser Cleaner"/>
    <n v="18.48"/>
    <x v="0"/>
    <n v="0.2"/>
    <x v="4961"/>
  </r>
  <r>
    <n v="6030"/>
    <s v="US-2013-112970"/>
    <n v="2013"/>
    <d v="2013-11-15T00:00:00"/>
    <d v="2013-11-16T00:00:00"/>
    <s v="First Class"/>
    <x v="621"/>
    <s v="Tim Brockman"/>
    <s v="Consumer"/>
    <x v="0"/>
    <s v="Los Angeles"/>
    <s v="California"/>
    <n v="90049"/>
    <s v="West"/>
    <s v="OFF-AR-10003829"/>
    <x v="1"/>
    <s v="Art"/>
    <s v="Newell 35"/>
    <n v="9.84"/>
    <x v="1"/>
    <n v="0"/>
    <x v="301"/>
  </r>
  <r>
    <n v="6031"/>
    <s v="US-2014-152492"/>
    <n v="2014"/>
    <d v="2014-07-07T00:00:00"/>
    <d v="2014-07-07T00:00:00"/>
    <s v="Same Day"/>
    <x v="738"/>
    <s v="Angele Hood"/>
    <s v="Consumer"/>
    <x v="0"/>
    <s v="Miami"/>
    <s v="Florida"/>
    <n v="33142"/>
    <s v="South"/>
    <s v="FUR-CH-10000155"/>
    <x v="0"/>
    <s v="Chairs"/>
    <s v="Global Comet Stacking Armless Chair"/>
    <n v="239.24"/>
    <x v="7"/>
    <n v="0.2"/>
    <x v="4962"/>
  </r>
  <r>
    <n v="6032"/>
    <s v="CA-2013-101168"/>
    <n v="2013"/>
    <d v="2013-12-26T00:00:00"/>
    <d v="2014-01-02T00:00:00"/>
    <s v="Standard Class"/>
    <x v="164"/>
    <s v="Saphhira Shifley"/>
    <s v="Corporate"/>
    <x v="0"/>
    <s v="Nashua"/>
    <s v="New Hampshire"/>
    <n v="3060"/>
    <s v="East"/>
    <s v="FUR-FU-10003142"/>
    <x v="0"/>
    <s v="Furnishings"/>
    <s v="Master Big Foot Doorstop, Beige"/>
    <n v="21.12"/>
    <x v="4"/>
    <n v="0"/>
    <x v="4920"/>
  </r>
  <r>
    <n v="6033"/>
    <s v="CA-2014-104010"/>
    <n v="2014"/>
    <d v="2014-04-24T00:00:00"/>
    <d v="2014-04-26T00:00:00"/>
    <s v="First Class"/>
    <x v="143"/>
    <s v="Tamara Dahlen"/>
    <s v="Consumer"/>
    <x v="0"/>
    <s v="New York City"/>
    <s v="New York"/>
    <n v="10011"/>
    <s v="East"/>
    <s v="OFF-SU-10001218"/>
    <x v="1"/>
    <s v="Supplies"/>
    <s v="Fiskars Softgrip Scissors"/>
    <n v="54.900000000000006"/>
    <x v="2"/>
    <n v="0"/>
    <x v="3114"/>
  </r>
  <r>
    <n v="6034"/>
    <s v="CA-2012-130253"/>
    <n v="2012"/>
    <d v="2012-12-14T00:00:00"/>
    <d v="2012-12-18T00:00:00"/>
    <s v="Standard Class"/>
    <x v="452"/>
    <s v="Paul Prost"/>
    <s v="Home Office"/>
    <x v="0"/>
    <s v="Los Angeles"/>
    <s v="California"/>
    <n v="90036"/>
    <s v="West"/>
    <s v="FUR-FU-10002963"/>
    <x v="0"/>
    <s v="Furnishings"/>
    <s v="Master Caster Door Stop, Gray"/>
    <n v="15.24"/>
    <x v="1"/>
    <n v="0"/>
    <x v="2907"/>
  </r>
  <r>
    <n v="6035"/>
    <s v="US-2012-155369"/>
    <n v="2012"/>
    <d v="2012-04-19T00:00:00"/>
    <d v="2012-04-25T00:00:00"/>
    <s v="Standard Class"/>
    <x v="310"/>
    <s v="Patrick Gardner"/>
    <s v="Consumer"/>
    <x v="0"/>
    <s v="Carrollton"/>
    <s v="Texas"/>
    <n v="75007"/>
    <s v="Central"/>
    <s v="OFF-AP-10002578"/>
    <x v="1"/>
    <s v="Appliances"/>
    <s v="Fellowes Premier Superior Surge Suppressor, 10-Outlet, With Phone and Remote"/>
    <n v="19.567999999999998"/>
    <x v="0"/>
    <n v="0.8"/>
    <x v="4963"/>
  </r>
  <r>
    <n v="6036"/>
    <s v="US-2012-155369"/>
    <n v="2012"/>
    <d v="2012-04-19T00:00:00"/>
    <d v="2012-04-25T00:00:00"/>
    <s v="Standard Class"/>
    <x v="310"/>
    <s v="Patrick Gardner"/>
    <s v="Consumer"/>
    <x v="0"/>
    <s v="Carrollton"/>
    <s v="Texas"/>
    <n v="75007"/>
    <s v="Central"/>
    <s v="OFF-BI-10003925"/>
    <x v="1"/>
    <s v="Binders"/>
    <s v="Fellowes PB300 Plastic Comb Binding Machine"/>
    <n v="310.39199999999994"/>
    <x v="4"/>
    <n v="0.8"/>
    <x v="4964"/>
  </r>
  <r>
    <n v="6037"/>
    <s v="CA-2013-131205"/>
    <n v="2013"/>
    <d v="2013-09-05T00:00:00"/>
    <d v="2013-09-09T00:00:00"/>
    <s v="Standard Class"/>
    <x v="731"/>
    <s v="Anna Andreadi"/>
    <s v="Consumer"/>
    <x v="0"/>
    <s v="Georgetown"/>
    <s v="Kentucky"/>
    <n v="40324"/>
    <s v="South"/>
    <s v="FUR-FU-10003347"/>
    <x v="0"/>
    <s v="Furnishings"/>
    <s v="Coloredge Poster Frame"/>
    <n v="42.599999999999994"/>
    <x v="1"/>
    <n v="0"/>
    <x v="543"/>
  </r>
  <r>
    <n v="6038"/>
    <s v="CA-2013-131205"/>
    <n v="2013"/>
    <d v="2013-09-05T00:00:00"/>
    <d v="2013-09-09T00:00:00"/>
    <s v="Standard Class"/>
    <x v="731"/>
    <s v="Anna Andreadi"/>
    <s v="Consumer"/>
    <x v="0"/>
    <s v="Georgetown"/>
    <s v="Kentucky"/>
    <n v="40324"/>
    <s v="South"/>
    <s v="OFF-BI-10000315"/>
    <x v="1"/>
    <s v="Binders"/>
    <s v="Poly Designer Cover &amp; Back"/>
    <n v="113.94"/>
    <x v="5"/>
    <n v="0"/>
    <x v="3806"/>
  </r>
  <r>
    <n v="6039"/>
    <s v="CA-2013-131205"/>
    <n v="2013"/>
    <d v="2013-09-05T00:00:00"/>
    <d v="2013-09-09T00:00:00"/>
    <s v="Standard Class"/>
    <x v="731"/>
    <s v="Anna Andreadi"/>
    <s v="Consumer"/>
    <x v="0"/>
    <s v="Georgetown"/>
    <s v="Kentucky"/>
    <n v="40324"/>
    <s v="South"/>
    <s v="OFF-ST-10002583"/>
    <x v="1"/>
    <s v="Storage"/>
    <s v="Fellowes Neat Ideas Storage Cubes"/>
    <n v="129.91999999999999"/>
    <x v="4"/>
    <n v="0"/>
    <x v="4965"/>
  </r>
  <r>
    <n v="6040"/>
    <s v="CA-2013-131205"/>
    <n v="2013"/>
    <d v="2013-09-05T00:00:00"/>
    <d v="2013-09-09T00:00:00"/>
    <s v="Standard Class"/>
    <x v="731"/>
    <s v="Anna Andreadi"/>
    <s v="Consumer"/>
    <x v="0"/>
    <s v="Georgetown"/>
    <s v="Kentucky"/>
    <n v="40324"/>
    <s v="South"/>
    <s v="OFF-AR-10003469"/>
    <x v="1"/>
    <s v="Art"/>
    <s v="Nontoxic Chalk"/>
    <n v="5.28"/>
    <x v="1"/>
    <n v="0"/>
    <x v="4966"/>
  </r>
  <r>
    <n v="6041"/>
    <s v="CA-2014-122364"/>
    <n v="2014"/>
    <d v="2014-09-25T00:00:00"/>
    <d v="2014-09-30T00:00:00"/>
    <s v="Standard Class"/>
    <x v="135"/>
    <s v="Frank Atkinson"/>
    <s v="Corporate"/>
    <x v="0"/>
    <s v="Los Angeles"/>
    <s v="California"/>
    <n v="90008"/>
    <s v="West"/>
    <s v="TEC-PH-10001817"/>
    <x v="2"/>
    <s v="Phones"/>
    <s v="Wilson Electronics DB Pro Signal Booster"/>
    <n v="859.2"/>
    <x v="1"/>
    <n v="0.2"/>
    <x v="4967"/>
  </r>
  <r>
    <n v="6042"/>
    <s v="CA-2014-122364"/>
    <n v="2014"/>
    <d v="2014-09-25T00:00:00"/>
    <d v="2014-09-30T00:00:00"/>
    <s v="Standard Class"/>
    <x v="135"/>
    <s v="Frank Atkinson"/>
    <s v="Corporate"/>
    <x v="0"/>
    <s v="Los Angeles"/>
    <s v="California"/>
    <n v="90008"/>
    <s v="West"/>
    <s v="TEC-MA-10001031"/>
    <x v="2"/>
    <s v="Machines"/>
    <s v="Socket Bluetooth Cordless Hand Scanner (CHS)"/>
    <n v="506.28"/>
    <x v="1"/>
    <n v="0.2"/>
    <x v="4968"/>
  </r>
  <r>
    <n v="6043"/>
    <s v="CA-2013-117912"/>
    <n v="2013"/>
    <d v="2013-02-04T00:00:00"/>
    <d v="2013-02-08T00:00:00"/>
    <s v="Standard Class"/>
    <x v="14"/>
    <s v="Tracy Blumstein"/>
    <s v="Consumer"/>
    <x v="0"/>
    <s v="Sierra Vista"/>
    <s v="Arizona"/>
    <n v="85635"/>
    <s v="West"/>
    <s v="FUR-FU-10002088"/>
    <x v="0"/>
    <s v="Furnishings"/>
    <s v="Nu-Dell Float Frame 11 x 14 1/2"/>
    <n v="14.368000000000002"/>
    <x v="0"/>
    <n v="0.2"/>
    <x v="2606"/>
  </r>
  <r>
    <n v="6044"/>
    <s v="CA-2014-145702"/>
    <n v="2014"/>
    <d v="2014-05-20T00:00:00"/>
    <d v="2014-05-25T00:00:00"/>
    <s v="Second Class"/>
    <x v="340"/>
    <s v="Adam Hart"/>
    <s v="Corporate"/>
    <x v="0"/>
    <s v="Knoxville"/>
    <s v="Tennessee"/>
    <n v="37918"/>
    <s v="South"/>
    <s v="FUR-CH-10001482"/>
    <x v="0"/>
    <s v="Chairs"/>
    <s v="Office Star - Mesh Screen back chair with Vinyl seat"/>
    <n v="314.35199999999998"/>
    <x v="1"/>
    <n v="0.2"/>
    <x v="2567"/>
  </r>
  <r>
    <n v="6045"/>
    <s v="CA-2014-145702"/>
    <n v="2014"/>
    <d v="2014-05-20T00:00:00"/>
    <d v="2014-05-25T00:00:00"/>
    <s v="Second Class"/>
    <x v="340"/>
    <s v="Adam Hart"/>
    <s v="Corporate"/>
    <x v="0"/>
    <s v="Knoxville"/>
    <s v="Tennessee"/>
    <n v="37918"/>
    <s v="South"/>
    <s v="OFF-PA-10001526"/>
    <x v="1"/>
    <s v="Paper"/>
    <s v="Xerox 1949"/>
    <n v="27.888000000000002"/>
    <x v="3"/>
    <n v="0.2"/>
    <x v="4969"/>
  </r>
  <r>
    <n v="6046"/>
    <s v="CA-2012-113215"/>
    <n v="2012"/>
    <d v="2012-09-03T00:00:00"/>
    <d v="2012-09-08T00:00:00"/>
    <s v="Standard Class"/>
    <x v="434"/>
    <s v="Cathy Prescott"/>
    <s v="Corporate"/>
    <x v="0"/>
    <s v="Tucson"/>
    <s v="Arizona"/>
    <n v="85705"/>
    <s v="West"/>
    <s v="FUR-FU-10002937"/>
    <x v="0"/>
    <s v="Furnishings"/>
    <s v="GE 48&quot; Fluorescent Tube, Cool White Energy Saver, 34 Watts, 30/Box"/>
    <n v="238.15200000000004"/>
    <x v="1"/>
    <n v="0.2"/>
    <x v="4970"/>
  </r>
  <r>
    <n v="6047"/>
    <s v="CA-2013-154662"/>
    <n v="2013"/>
    <d v="2013-06-10T00:00:00"/>
    <d v="2013-06-17T00:00:00"/>
    <s v="Standard Class"/>
    <x v="682"/>
    <s v="Benjamin Farhat"/>
    <s v="Home Office"/>
    <x v="0"/>
    <s v="Minneapolis"/>
    <s v="Minnesota"/>
    <n v="55407"/>
    <s v="Central"/>
    <s v="FUR-TA-10001771"/>
    <x v="0"/>
    <s v="Tables"/>
    <s v="Bush Cubix Conference Tables, Fully Assembled"/>
    <n v="692.93999999999994"/>
    <x v="1"/>
    <n v="0"/>
    <x v="4971"/>
  </r>
  <r>
    <n v="6048"/>
    <s v="CA-2012-105571"/>
    <n v="2012"/>
    <d v="2012-11-07T00:00:00"/>
    <d v="2012-11-11T00:00:00"/>
    <s v="Standard Class"/>
    <x v="291"/>
    <s v="Christine Phan"/>
    <s v="Corporate"/>
    <x v="0"/>
    <s v="Miami"/>
    <s v="Florida"/>
    <n v="33142"/>
    <s v="South"/>
    <s v="OFF-BI-10003305"/>
    <x v="1"/>
    <s v="Binders"/>
    <s v="Avery Hanging File Binders"/>
    <n v="16.146000000000004"/>
    <x v="6"/>
    <n v="0.7"/>
    <x v="4972"/>
  </r>
  <r>
    <n v="6049"/>
    <s v="CA-2012-105571"/>
    <n v="2012"/>
    <d v="2012-11-07T00:00:00"/>
    <d v="2012-11-11T00:00:00"/>
    <s v="Standard Class"/>
    <x v="291"/>
    <s v="Christine Phan"/>
    <s v="Corporate"/>
    <x v="0"/>
    <s v="Miami"/>
    <s v="Florida"/>
    <n v="33142"/>
    <s v="South"/>
    <s v="OFF-BI-10001359"/>
    <x v="1"/>
    <s v="Binders"/>
    <s v="GBC DocuBind TL300 Electric Binding System"/>
    <n v="1345.4850000000001"/>
    <x v="2"/>
    <n v="0.7"/>
    <x v="4973"/>
  </r>
  <r>
    <n v="6050"/>
    <s v="CA-2013-152765"/>
    <n v="2013"/>
    <d v="2013-06-16T00:00:00"/>
    <d v="2013-06-19T00:00:00"/>
    <s v="First Class"/>
    <x v="201"/>
    <s v="Lynn Smith"/>
    <s v="Consumer"/>
    <x v="0"/>
    <s v="Houston"/>
    <s v="Texas"/>
    <n v="77036"/>
    <s v="Central"/>
    <s v="OFF-PA-10000483"/>
    <x v="1"/>
    <s v="Paper"/>
    <s v="Xerox 19"/>
    <n v="173.48800000000003"/>
    <x v="3"/>
    <n v="0.2"/>
    <x v="4974"/>
  </r>
  <r>
    <n v="6051"/>
    <s v="CA-2012-153878"/>
    <n v="2012"/>
    <d v="2012-04-25T00:00:00"/>
    <d v="2012-04-30T00:00:00"/>
    <s v="Standard Class"/>
    <x v="772"/>
    <s v="Trudy Schmidt"/>
    <s v="Consumer"/>
    <x v="0"/>
    <s v="Milwaukee"/>
    <s v="Wisconsin"/>
    <n v="53209"/>
    <s v="Central"/>
    <s v="OFF-AR-10000658"/>
    <x v="1"/>
    <s v="Art"/>
    <s v="Newell 324"/>
    <n v="57.75"/>
    <x v="2"/>
    <n v="0"/>
    <x v="4183"/>
  </r>
  <r>
    <n v="6052"/>
    <s v="CA-2012-153878"/>
    <n v="2012"/>
    <d v="2012-04-25T00:00:00"/>
    <d v="2012-04-30T00:00:00"/>
    <s v="Standard Class"/>
    <x v="772"/>
    <s v="Trudy Schmidt"/>
    <s v="Consumer"/>
    <x v="0"/>
    <s v="Milwaukee"/>
    <s v="Wisconsin"/>
    <n v="53209"/>
    <s v="Central"/>
    <s v="OFF-AP-10001205"/>
    <x v="1"/>
    <s v="Appliances"/>
    <s v="Belkin 5 Outlet SurgeMaster Power Centers"/>
    <n v="272.39999999999998"/>
    <x v="2"/>
    <n v="0"/>
    <x v="4975"/>
  </r>
  <r>
    <n v="6053"/>
    <s v="CA-2013-124016"/>
    <n v="2013"/>
    <d v="2013-09-24T00:00:00"/>
    <d v="2013-09-27T00:00:00"/>
    <s v="Second Class"/>
    <x v="185"/>
    <s v="Joni Sundaresam"/>
    <s v="Home Office"/>
    <x v="0"/>
    <s v="Lancaster"/>
    <s v="Ohio"/>
    <n v="43130"/>
    <s v="East"/>
    <s v="OFF-PA-10002586"/>
    <x v="1"/>
    <s v="Paper"/>
    <s v="Xerox 1970"/>
    <n v="11.952000000000002"/>
    <x v="1"/>
    <n v="0.2"/>
    <x v="3595"/>
  </r>
  <r>
    <n v="6054"/>
    <s v="CA-2013-124016"/>
    <n v="2013"/>
    <d v="2013-09-24T00:00:00"/>
    <d v="2013-09-27T00:00:00"/>
    <s v="Second Class"/>
    <x v="185"/>
    <s v="Joni Sundaresam"/>
    <s v="Home Office"/>
    <x v="0"/>
    <s v="Lancaster"/>
    <s v="Ohio"/>
    <n v="43130"/>
    <s v="East"/>
    <s v="FUR-FU-10004963"/>
    <x v="0"/>
    <s v="Furnishings"/>
    <s v="Eldon 400 Class Desk Accessories, Black Carbon"/>
    <n v="28"/>
    <x v="4"/>
    <n v="0.2"/>
    <x v="4976"/>
  </r>
  <r>
    <n v="6055"/>
    <s v="CA-2013-124016"/>
    <n v="2013"/>
    <d v="2013-09-24T00:00:00"/>
    <d v="2013-09-27T00:00:00"/>
    <s v="Second Class"/>
    <x v="185"/>
    <s v="Joni Sundaresam"/>
    <s v="Home Office"/>
    <x v="0"/>
    <s v="Lancaster"/>
    <s v="Ohio"/>
    <n v="43130"/>
    <s v="East"/>
    <s v="OFF-BI-10002071"/>
    <x v="1"/>
    <s v="Binders"/>
    <s v="Fellowes Black Plastic Comb Bindings"/>
    <n v="12.201000000000001"/>
    <x v="3"/>
    <n v="0.7"/>
    <x v="4977"/>
  </r>
  <r>
    <n v="6056"/>
    <s v="CA-2013-113551"/>
    <n v="2013"/>
    <d v="2013-08-19T00:00:00"/>
    <d v="2013-08-21T00:00:00"/>
    <s v="First Class"/>
    <x v="173"/>
    <s v="Natalie Fritzler"/>
    <s v="Consumer"/>
    <x v="0"/>
    <s v="Edinburg"/>
    <s v="Texas"/>
    <n v="78539"/>
    <s v="Central"/>
    <s v="OFF-BI-10001617"/>
    <x v="1"/>
    <s v="Binders"/>
    <s v="GBC Wire Binding Combs"/>
    <n v="2.0679999999999996"/>
    <x v="7"/>
    <n v="0.8"/>
    <x v="4978"/>
  </r>
  <r>
    <n v="6057"/>
    <s v="CA-2013-113551"/>
    <n v="2013"/>
    <d v="2013-08-19T00:00:00"/>
    <d v="2013-08-21T00:00:00"/>
    <s v="First Class"/>
    <x v="173"/>
    <s v="Natalie Fritzler"/>
    <s v="Consumer"/>
    <x v="0"/>
    <s v="Edinburg"/>
    <s v="Texas"/>
    <n v="78539"/>
    <s v="Central"/>
    <s v="OFF-PA-10004665"/>
    <x v="1"/>
    <s v="Paper"/>
    <s v="Advantus Motivational Note Cards"/>
    <n v="83.84"/>
    <x v="8"/>
    <n v="0.2"/>
    <x v="4979"/>
  </r>
  <r>
    <n v="6058"/>
    <s v="CA-2011-107524"/>
    <n v="2011"/>
    <d v="2011-03-02T00:00:00"/>
    <d v="2011-03-08T00:00:00"/>
    <s v="Standard Class"/>
    <x v="607"/>
    <s v="Kristina Nunn"/>
    <s v="Home Office"/>
    <x v="0"/>
    <s v="New York City"/>
    <s v="New York"/>
    <n v="10009"/>
    <s v="East"/>
    <s v="OFF-EN-10001990"/>
    <x v="1"/>
    <s v="Envelopes"/>
    <s v="Staples"/>
    <n v="11.36"/>
    <x v="0"/>
    <n v="0"/>
    <x v="734"/>
  </r>
  <r>
    <n v="6059"/>
    <s v="CA-2011-107524"/>
    <n v="2011"/>
    <d v="2011-03-02T00:00:00"/>
    <d v="2011-03-08T00:00:00"/>
    <s v="Standard Class"/>
    <x v="607"/>
    <s v="Kristina Nunn"/>
    <s v="Home Office"/>
    <x v="0"/>
    <s v="New York City"/>
    <s v="New York"/>
    <n v="10009"/>
    <s v="East"/>
    <s v="OFF-PA-10000587"/>
    <x v="1"/>
    <s v="Paper"/>
    <s v="Array Parchment Paper, Assorted Colors"/>
    <n v="36.4"/>
    <x v="2"/>
    <n v="0"/>
    <x v="4980"/>
  </r>
  <r>
    <n v="6060"/>
    <s v="CA-2011-138072"/>
    <n v="2011"/>
    <d v="2011-12-30T00:00:00"/>
    <d v="2012-01-03T00:00:00"/>
    <s v="Standard Class"/>
    <x v="315"/>
    <s v="Guy Armstrong"/>
    <s v="Consumer"/>
    <x v="0"/>
    <s v="Philadelphia"/>
    <s v="Pennsylvania"/>
    <n v="19120"/>
    <s v="East"/>
    <s v="TEC-AC-10004859"/>
    <x v="2"/>
    <s v="Accessories"/>
    <s v="Maxell Pro 80 Minute CD-R, 10/Pack"/>
    <n v="27.968000000000004"/>
    <x v="0"/>
    <n v="0.2"/>
    <x v="4981"/>
  </r>
  <r>
    <n v="6061"/>
    <s v="CA-2012-134201"/>
    <n v="2012"/>
    <d v="2012-04-10T00:00:00"/>
    <d v="2012-04-16T00:00:00"/>
    <s v="Standard Class"/>
    <x v="258"/>
    <s v="Eugene Hildebrand"/>
    <s v="Home Office"/>
    <x v="0"/>
    <s v="Rochester"/>
    <s v="New York"/>
    <n v="14609"/>
    <s v="East"/>
    <s v="OFF-ST-10001476"/>
    <x v="1"/>
    <s v="Storage"/>
    <s v="Steel Personal Filing/Posting Tote"/>
    <n v="142.04"/>
    <x v="4"/>
    <n v="0"/>
    <x v="4982"/>
  </r>
  <r>
    <n v="6062"/>
    <s v="CA-2012-134201"/>
    <n v="2012"/>
    <d v="2012-04-10T00:00:00"/>
    <d v="2012-04-16T00:00:00"/>
    <s v="Standard Class"/>
    <x v="258"/>
    <s v="Eugene Hildebrand"/>
    <s v="Home Office"/>
    <x v="0"/>
    <s v="Rochester"/>
    <s v="New York"/>
    <n v="14609"/>
    <s v="East"/>
    <s v="OFF-AR-10002804"/>
    <x v="1"/>
    <s v="Art"/>
    <s v="Faber Castell Col-Erase Pencils"/>
    <n v="14.669999999999998"/>
    <x v="1"/>
    <n v="0"/>
    <x v="4983"/>
  </r>
  <r>
    <n v="6063"/>
    <s v="CA-2012-111780"/>
    <n v="2012"/>
    <d v="2012-12-25T00:00:00"/>
    <d v="2012-12-30T00:00:00"/>
    <s v="Second Class"/>
    <x v="267"/>
    <s v="Ralph Arnett"/>
    <s v="Consumer"/>
    <x v="0"/>
    <s v="San Diego"/>
    <s v="California"/>
    <n v="92037"/>
    <s v="West"/>
    <s v="TEC-CO-10004202"/>
    <x v="2"/>
    <s v="Copiers"/>
    <s v="Brother DCP1000 Digital 3 in 1 Multifunction Machine"/>
    <n v="1199.96"/>
    <x v="2"/>
    <n v="0.2"/>
    <x v="4984"/>
  </r>
  <r>
    <n v="6064"/>
    <s v="CA-2012-111780"/>
    <n v="2012"/>
    <d v="2012-12-25T00:00:00"/>
    <d v="2012-12-30T00:00:00"/>
    <s v="Second Class"/>
    <x v="267"/>
    <s v="Ralph Arnett"/>
    <s v="Consumer"/>
    <x v="0"/>
    <s v="San Diego"/>
    <s v="California"/>
    <n v="92037"/>
    <s v="West"/>
    <s v="OFF-PA-10001307"/>
    <x v="1"/>
    <s v="Paper"/>
    <s v="Important Message Pads, 50 4-1/4 x 5-1/2 Forms per Pad"/>
    <n v="12.600000000000001"/>
    <x v="1"/>
    <n v="0"/>
    <x v="4985"/>
  </r>
  <r>
    <n v="6065"/>
    <s v="CA-2012-111780"/>
    <n v="2012"/>
    <d v="2012-12-25T00:00:00"/>
    <d v="2012-12-30T00:00:00"/>
    <s v="Second Class"/>
    <x v="267"/>
    <s v="Ralph Arnett"/>
    <s v="Consumer"/>
    <x v="0"/>
    <s v="San Diego"/>
    <s v="California"/>
    <n v="92037"/>
    <s v="West"/>
    <s v="OFF-PA-10001667"/>
    <x v="1"/>
    <s v="Paper"/>
    <s v="Great White Multi-Use Recycled Paper (20Lb. and 84 Bright)"/>
    <n v="17.940000000000001"/>
    <x v="1"/>
    <n v="0"/>
    <x v="2695"/>
  </r>
  <r>
    <n v="6066"/>
    <s v="CA-2012-119942"/>
    <n v="2012"/>
    <d v="2012-04-05T00:00:00"/>
    <d v="2012-04-07T00:00:00"/>
    <s v="First Class"/>
    <x v="74"/>
    <s v="Ted Trevino"/>
    <s v="Consumer"/>
    <x v="0"/>
    <s v="Philadelphia"/>
    <s v="Pennsylvania"/>
    <n v="19120"/>
    <s v="East"/>
    <s v="OFF-LA-10001569"/>
    <x v="1"/>
    <s v="Labels"/>
    <s v="Avery 499"/>
    <n v="23.904000000000003"/>
    <x v="5"/>
    <n v="0.2"/>
    <x v="4986"/>
  </r>
  <r>
    <n v="6067"/>
    <s v="CA-2012-151547"/>
    <n v="2012"/>
    <d v="2012-01-17T00:00:00"/>
    <d v="2012-01-23T00:00:00"/>
    <s v="Standard Class"/>
    <x v="733"/>
    <s v="Amy Hunt"/>
    <s v="Consumer"/>
    <x v="0"/>
    <s v="Bartlett"/>
    <s v="Tennessee"/>
    <n v="38134"/>
    <s v="South"/>
    <s v="OFF-SU-10000898"/>
    <x v="1"/>
    <s v="Supplies"/>
    <s v="Acme Hot Forged Carbon Steel Scissors with Nickel-Plated Handles, 3 7/8&quot; Cut, 8&quot;L"/>
    <n v="88.960000000000008"/>
    <x v="8"/>
    <n v="0.2"/>
    <x v="4987"/>
  </r>
  <r>
    <n v="6068"/>
    <s v="CA-2014-166695"/>
    <n v="2014"/>
    <d v="2014-05-21T00:00:00"/>
    <d v="2014-05-25T00:00:00"/>
    <s v="Standard Class"/>
    <x v="254"/>
    <s v="Chuck Clark"/>
    <s v="Home Office"/>
    <x v="0"/>
    <s v="Lakewood"/>
    <s v="California"/>
    <n v="90712"/>
    <s v="West"/>
    <s v="FUR-CH-10000225"/>
    <x v="0"/>
    <s v="Chairs"/>
    <s v="Global Geo Office Task Chair, Gray"/>
    <n v="518.27200000000005"/>
    <x v="8"/>
    <n v="0.2"/>
    <x v="4988"/>
  </r>
  <r>
    <n v="6069"/>
    <s v="CA-2014-166695"/>
    <n v="2014"/>
    <d v="2014-05-21T00:00:00"/>
    <d v="2014-05-25T00:00:00"/>
    <s v="Standard Class"/>
    <x v="254"/>
    <s v="Chuck Clark"/>
    <s v="Home Office"/>
    <x v="0"/>
    <s v="Lakewood"/>
    <s v="California"/>
    <n v="90712"/>
    <s v="West"/>
    <s v="FUR-FU-10002191"/>
    <x v="0"/>
    <s v="Furnishings"/>
    <s v="G.E. Halogen Desk Lamp Bulbs"/>
    <n v="6.98"/>
    <x v="7"/>
    <n v="0"/>
    <x v="4989"/>
  </r>
  <r>
    <n v="6070"/>
    <s v="CA-2014-166695"/>
    <n v="2014"/>
    <d v="2014-05-21T00:00:00"/>
    <d v="2014-05-25T00:00:00"/>
    <s v="Standard Class"/>
    <x v="254"/>
    <s v="Chuck Clark"/>
    <s v="Home Office"/>
    <x v="0"/>
    <s v="Lakewood"/>
    <s v="California"/>
    <n v="90712"/>
    <s v="West"/>
    <s v="TEC-MA-10003176"/>
    <x v="2"/>
    <s v="Machines"/>
    <s v="Okidata B400 Printer"/>
    <n v="343.20000000000005"/>
    <x v="7"/>
    <n v="0.2"/>
    <x v="4990"/>
  </r>
  <r>
    <n v="6071"/>
    <s v="CA-2014-167542"/>
    <n v="2014"/>
    <d v="2014-08-14T00:00:00"/>
    <d v="2014-08-21T00:00:00"/>
    <s v="Standard Class"/>
    <x v="470"/>
    <s v="Keith Dawkins"/>
    <s v="Corporate"/>
    <x v="0"/>
    <s v="Philadelphia"/>
    <s v="Pennsylvania"/>
    <n v="19120"/>
    <s v="East"/>
    <s v="OFF-LA-10004093"/>
    <x v="1"/>
    <s v="Labels"/>
    <s v="Avery 486"/>
    <n v="17.544"/>
    <x v="1"/>
    <n v="0.2"/>
    <x v="1686"/>
  </r>
  <r>
    <n v="6072"/>
    <s v="CA-2012-120901"/>
    <n v="2012"/>
    <d v="2012-12-31T00:00:00"/>
    <d v="2013-01-04T00:00:00"/>
    <s v="Standard Class"/>
    <x v="767"/>
    <s v="Barry Gonzalez"/>
    <s v="Consumer"/>
    <x v="0"/>
    <s v="Austin"/>
    <s v="Texas"/>
    <n v="78745"/>
    <s v="Central"/>
    <s v="OFF-ST-10000025"/>
    <x v="1"/>
    <s v="Storage"/>
    <s v="Fellowes Stor/Drawer Steel Plus Storage Drawers"/>
    <n v="152.68800000000002"/>
    <x v="0"/>
    <n v="0.2"/>
    <x v="4991"/>
  </r>
  <r>
    <n v="6073"/>
    <s v="CA-2012-120901"/>
    <n v="2012"/>
    <d v="2012-12-31T00:00:00"/>
    <d v="2013-01-04T00:00:00"/>
    <s v="Standard Class"/>
    <x v="767"/>
    <s v="Barry Gonzalez"/>
    <s v="Consumer"/>
    <x v="0"/>
    <s v="Austin"/>
    <s v="Texas"/>
    <n v="78745"/>
    <s v="Central"/>
    <s v="OFF-FA-10001561"/>
    <x v="1"/>
    <s v="Fasteners"/>
    <s v="Stockwell Push Pins"/>
    <n v="3.4880000000000004"/>
    <x v="0"/>
    <n v="0.2"/>
    <x v="4992"/>
  </r>
  <r>
    <n v="6074"/>
    <s v="CA-2012-120901"/>
    <n v="2012"/>
    <d v="2012-12-31T00:00:00"/>
    <d v="2013-01-04T00:00:00"/>
    <s v="Standard Class"/>
    <x v="767"/>
    <s v="Barry Gonzalez"/>
    <s v="Consumer"/>
    <x v="0"/>
    <s v="Austin"/>
    <s v="Texas"/>
    <n v="78745"/>
    <s v="Central"/>
    <s v="OFF-SU-10001225"/>
    <x v="1"/>
    <s v="Supplies"/>
    <s v="Staples"/>
    <n v="5.8880000000000008"/>
    <x v="0"/>
    <n v="0.2"/>
    <x v="4993"/>
  </r>
  <r>
    <n v="6075"/>
    <s v="CA-2014-121398"/>
    <n v="2014"/>
    <d v="2014-12-26T00:00:00"/>
    <d v="2014-12-30T00:00:00"/>
    <s v="Standard Class"/>
    <x v="92"/>
    <s v="Fred Hopkins"/>
    <s v="Corporate"/>
    <x v="0"/>
    <s v="Los Angeles"/>
    <s v="California"/>
    <n v="90008"/>
    <s v="West"/>
    <s v="OFF-BI-10001718"/>
    <x v="1"/>
    <s v="Binders"/>
    <s v="GBC DocuBind P50 Personal Binding Machine"/>
    <n v="153.55199999999999"/>
    <x v="1"/>
    <n v="0.2"/>
    <x v="1995"/>
  </r>
  <r>
    <n v="6076"/>
    <s v="CA-2014-121398"/>
    <n v="2014"/>
    <d v="2014-12-26T00:00:00"/>
    <d v="2014-12-30T00:00:00"/>
    <s v="Standard Class"/>
    <x v="92"/>
    <s v="Fred Hopkins"/>
    <s v="Corporate"/>
    <x v="0"/>
    <s v="Los Angeles"/>
    <s v="California"/>
    <n v="90008"/>
    <s v="West"/>
    <s v="OFF-ST-10002756"/>
    <x v="1"/>
    <s v="Storage"/>
    <s v="Tennsco Stur-D-Stor Boltless Shelving, 5 Shelves, 24&quot; Deep, Sand"/>
    <n v="270.62"/>
    <x v="0"/>
    <n v="0"/>
    <x v="4994"/>
  </r>
  <r>
    <n v="6077"/>
    <s v="CA-2013-151561"/>
    <n v="2013"/>
    <d v="2013-09-02T00:00:00"/>
    <d v="2013-09-08T00:00:00"/>
    <s v="Standard Class"/>
    <x v="310"/>
    <s v="Patrick Gardner"/>
    <s v="Consumer"/>
    <x v="0"/>
    <s v="New York City"/>
    <s v="New York"/>
    <n v="10011"/>
    <s v="East"/>
    <s v="TEC-AC-10001432"/>
    <x v="2"/>
    <s v="Accessories"/>
    <s v="Enermax Aurora Lite Keyboard"/>
    <n v="468.90000000000003"/>
    <x v="5"/>
    <n v="0"/>
    <x v="527"/>
  </r>
  <r>
    <n v="6078"/>
    <s v="CA-2013-151561"/>
    <n v="2013"/>
    <d v="2013-09-02T00:00:00"/>
    <d v="2013-09-08T00:00:00"/>
    <s v="Standard Class"/>
    <x v="310"/>
    <s v="Patrick Gardner"/>
    <s v="Consumer"/>
    <x v="0"/>
    <s v="New York City"/>
    <s v="New York"/>
    <n v="10011"/>
    <s v="East"/>
    <s v="TEC-AC-10003399"/>
    <x v="2"/>
    <s v="Accessories"/>
    <s v="Memorex Mini Travel Drive 64 GB USB 2.0 Flash Drive"/>
    <n v="72.48"/>
    <x v="0"/>
    <n v="0"/>
    <x v="4995"/>
  </r>
  <r>
    <n v="6079"/>
    <s v="CA-2013-151561"/>
    <n v="2013"/>
    <d v="2013-09-02T00:00:00"/>
    <d v="2013-09-08T00:00:00"/>
    <s v="Standard Class"/>
    <x v="310"/>
    <s v="Patrick Gardner"/>
    <s v="Consumer"/>
    <x v="0"/>
    <s v="New York City"/>
    <s v="New York"/>
    <n v="10011"/>
    <s v="East"/>
    <s v="OFF-SU-10001574"/>
    <x v="1"/>
    <s v="Supplies"/>
    <s v="Acme Value Line Scissors"/>
    <n v="10.95"/>
    <x v="1"/>
    <n v="0"/>
    <x v="3561"/>
  </r>
  <r>
    <n v="6080"/>
    <s v="CA-2013-151561"/>
    <n v="2013"/>
    <d v="2013-09-02T00:00:00"/>
    <d v="2013-09-08T00:00:00"/>
    <s v="Standard Class"/>
    <x v="310"/>
    <s v="Patrick Gardner"/>
    <s v="Consumer"/>
    <x v="0"/>
    <s v="New York City"/>
    <s v="New York"/>
    <n v="10011"/>
    <s v="East"/>
    <s v="FUR-FU-10004864"/>
    <x v="0"/>
    <s v="Furnishings"/>
    <s v="Howard Miller 14-1/2&quot; Diameter Chrome Round Wall Clock"/>
    <n v="191.82"/>
    <x v="1"/>
    <n v="0"/>
    <x v="4996"/>
  </r>
  <r>
    <n v="6081"/>
    <s v="CA-2014-154676"/>
    <n v="2014"/>
    <d v="2014-08-06T00:00:00"/>
    <d v="2014-08-09T00:00:00"/>
    <s v="First Class"/>
    <x v="125"/>
    <s v="Nick Zandusky"/>
    <s v="Home Office"/>
    <x v="0"/>
    <s v="Houston"/>
    <s v="Texas"/>
    <n v="77070"/>
    <s v="Central"/>
    <s v="OFF-ST-10001172"/>
    <x v="1"/>
    <s v="Storage"/>
    <s v="Tennsco Lockers, Sand"/>
    <n v="151.05600000000001"/>
    <x v="6"/>
    <n v="0.2"/>
    <x v="4997"/>
  </r>
  <r>
    <n v="6082"/>
    <s v="US-2011-165589"/>
    <n v="2011"/>
    <d v="2011-02-19T00:00:00"/>
    <d v="2011-02-19T00:00:00"/>
    <s v="Same Day"/>
    <x v="180"/>
    <s v="Troy Blackwell"/>
    <s v="Consumer"/>
    <x v="0"/>
    <s v="Lubbock"/>
    <s v="Texas"/>
    <n v="79424"/>
    <s v="Central"/>
    <s v="FUR-FU-10002396"/>
    <x v="0"/>
    <s v="Furnishings"/>
    <s v="DAX Copper Panel Document Frame, 5 x 7 Size"/>
    <n v="25.16"/>
    <x v="2"/>
    <n v="0.6"/>
    <x v="4998"/>
  </r>
  <r>
    <n v="6083"/>
    <s v="US-2013-132577"/>
    <n v="2013"/>
    <d v="2013-11-23T00:00:00"/>
    <d v="2013-11-28T00:00:00"/>
    <s v="Standard Class"/>
    <x v="188"/>
    <s v="Jeremy Ellison"/>
    <s v="Consumer"/>
    <x v="0"/>
    <s v="Houston"/>
    <s v="Texas"/>
    <n v="77095"/>
    <s v="Central"/>
    <s v="OFF-BI-10004040"/>
    <x v="1"/>
    <s v="Binders"/>
    <s v="Wilson Jones Impact Binders"/>
    <n v="6.2159999999999993"/>
    <x v="5"/>
    <n v="0.8"/>
    <x v="4999"/>
  </r>
  <r>
    <n v="6084"/>
    <s v="US-2013-132577"/>
    <n v="2013"/>
    <d v="2013-11-23T00:00:00"/>
    <d v="2013-11-28T00:00:00"/>
    <s v="Standard Class"/>
    <x v="188"/>
    <s v="Jeremy Ellison"/>
    <s v="Consumer"/>
    <x v="0"/>
    <s v="Houston"/>
    <s v="Texas"/>
    <n v="77095"/>
    <s v="Central"/>
    <s v="OFF-AR-10003481"/>
    <x v="1"/>
    <s v="Art"/>
    <s v="Newell 348"/>
    <n v="23.616"/>
    <x v="6"/>
    <n v="0.2"/>
    <x v="5000"/>
  </r>
  <r>
    <n v="6085"/>
    <s v="US-2013-132577"/>
    <n v="2013"/>
    <d v="2013-11-23T00:00:00"/>
    <d v="2013-11-28T00:00:00"/>
    <s v="Standard Class"/>
    <x v="188"/>
    <s v="Jeremy Ellison"/>
    <s v="Consumer"/>
    <x v="0"/>
    <s v="Houston"/>
    <s v="Texas"/>
    <n v="77095"/>
    <s v="Central"/>
    <s v="TEC-AC-10000387"/>
    <x v="2"/>
    <s v="Accessories"/>
    <s v="KeyTronic KT800P2 - Keyboard - Black"/>
    <n v="24.032"/>
    <x v="0"/>
    <n v="0.2"/>
    <x v="5001"/>
  </r>
  <r>
    <n v="6086"/>
    <s v="US-2013-132577"/>
    <n v="2013"/>
    <d v="2013-11-23T00:00:00"/>
    <d v="2013-11-28T00:00:00"/>
    <s v="Standard Class"/>
    <x v="188"/>
    <s v="Jeremy Ellison"/>
    <s v="Consumer"/>
    <x v="0"/>
    <s v="Houston"/>
    <s v="Texas"/>
    <n v="77095"/>
    <s v="Central"/>
    <s v="OFF-LA-10000262"/>
    <x v="1"/>
    <s v="Labels"/>
    <s v="Avery 494"/>
    <n v="2.0880000000000001"/>
    <x v="7"/>
    <n v="0.2"/>
    <x v="5002"/>
  </r>
  <r>
    <n v="6087"/>
    <s v="US-2013-132577"/>
    <n v="2013"/>
    <d v="2013-11-23T00:00:00"/>
    <d v="2013-11-28T00:00:00"/>
    <s v="Standard Class"/>
    <x v="188"/>
    <s v="Jeremy Ellison"/>
    <s v="Consumer"/>
    <x v="0"/>
    <s v="Houston"/>
    <s v="Texas"/>
    <n v="77095"/>
    <s v="Central"/>
    <s v="OFF-BI-10003196"/>
    <x v="1"/>
    <s v="Binders"/>
    <s v="Accohide Poly Flexible Ring Binders"/>
    <n v="4.4879999999999995"/>
    <x v="5"/>
    <n v="0.8"/>
    <x v="5003"/>
  </r>
  <r>
    <n v="6088"/>
    <s v="CA-2012-114048"/>
    <n v="2012"/>
    <d v="2012-12-14T00:00:00"/>
    <d v="2012-12-18T00:00:00"/>
    <s v="Standard Class"/>
    <x v="13"/>
    <s v="Eric Hoffmann"/>
    <s v="Consumer"/>
    <x v="0"/>
    <s v="Costa Mesa"/>
    <s v="California"/>
    <n v="92627"/>
    <s v="West"/>
    <s v="FUR-FU-10004351"/>
    <x v="0"/>
    <s v="Furnishings"/>
    <s v="Staples"/>
    <n v="29.22"/>
    <x v="1"/>
    <n v="0"/>
    <x v="4853"/>
  </r>
  <r>
    <n v="6089"/>
    <s v="CA-2012-137281"/>
    <n v="2012"/>
    <d v="2012-06-13T00:00:00"/>
    <d v="2012-06-17T00:00:00"/>
    <s v="Standard Class"/>
    <x v="541"/>
    <s v="Barbara Fisher"/>
    <s v="Corporate"/>
    <x v="0"/>
    <s v="Roswell"/>
    <s v="Georgia"/>
    <n v="30076"/>
    <s v="South"/>
    <s v="OFF-PA-10001870"/>
    <x v="1"/>
    <s v="Paper"/>
    <s v="Xerox 202"/>
    <n v="6.48"/>
    <x v="7"/>
    <n v="0"/>
    <x v="90"/>
  </r>
  <r>
    <n v="6090"/>
    <s v="US-2014-162068"/>
    <n v="2014"/>
    <d v="2014-12-29T00:00:00"/>
    <d v="2015-01-01T00:00:00"/>
    <s v="Second Class"/>
    <x v="331"/>
    <s v="Pamela Coakley"/>
    <s v="Corporate"/>
    <x v="0"/>
    <s v="Loveland"/>
    <s v="Colorado"/>
    <n v="80538"/>
    <s v="West"/>
    <s v="OFF-BI-10002813"/>
    <x v="1"/>
    <s v="Binders"/>
    <s v="Avery Reinforcements for Hole-Punch Pages"/>
    <n v="1.1880000000000002"/>
    <x v="0"/>
    <n v="0.7"/>
    <x v="1552"/>
  </r>
  <r>
    <n v="6091"/>
    <s v="CA-2014-100111"/>
    <n v="2014"/>
    <d v="2014-09-21T00:00:00"/>
    <d v="2014-09-27T00:00:00"/>
    <s v="Standard Class"/>
    <x v="277"/>
    <s v="Seth Vernon"/>
    <s v="Consumer"/>
    <x v="0"/>
    <s v="New York City"/>
    <s v="New York"/>
    <n v="10035"/>
    <s v="East"/>
    <s v="FUR-CH-10003846"/>
    <x v="0"/>
    <s v="Chairs"/>
    <s v="Hon Valutask Swivel Chairs"/>
    <n v="272.64600000000002"/>
    <x v="1"/>
    <n v="0.1"/>
    <x v="5004"/>
  </r>
  <r>
    <n v="6092"/>
    <s v="CA-2014-100111"/>
    <n v="2014"/>
    <d v="2014-09-21T00:00:00"/>
    <d v="2014-09-27T00:00:00"/>
    <s v="Standard Class"/>
    <x v="277"/>
    <s v="Seth Vernon"/>
    <s v="Consumer"/>
    <x v="0"/>
    <s v="New York City"/>
    <s v="New York"/>
    <n v="10035"/>
    <s v="East"/>
    <s v="TEC-AC-10002647"/>
    <x v="2"/>
    <s v="Accessories"/>
    <s v="Logitech Wireless Boombox Speaker - portable - wireless, wired"/>
    <n v="212.8"/>
    <x v="0"/>
    <n v="0"/>
    <x v="5005"/>
  </r>
  <r>
    <n v="6093"/>
    <s v="CA-2014-100111"/>
    <n v="2014"/>
    <d v="2014-09-21T00:00:00"/>
    <d v="2014-09-27T00:00:00"/>
    <s v="Standard Class"/>
    <x v="277"/>
    <s v="Seth Vernon"/>
    <s v="Consumer"/>
    <x v="0"/>
    <s v="New York City"/>
    <s v="New York"/>
    <n v="10035"/>
    <s v="East"/>
    <s v="OFF-PA-10000807"/>
    <x v="1"/>
    <s v="Paper"/>
    <s v="TOPS &quot;Important Message&quot; Pads, Canary, 4-1/4 x 5-1/2, 50 Sheets per Pad"/>
    <n v="38.520000000000003"/>
    <x v="6"/>
    <n v="0"/>
    <x v="5006"/>
  </r>
  <r>
    <n v="6094"/>
    <s v="CA-2014-100111"/>
    <n v="2014"/>
    <d v="2014-09-21T00:00:00"/>
    <d v="2014-09-27T00:00:00"/>
    <s v="Standard Class"/>
    <x v="277"/>
    <s v="Seth Vernon"/>
    <s v="Consumer"/>
    <x v="0"/>
    <s v="New York City"/>
    <s v="New York"/>
    <n v="10035"/>
    <s v="East"/>
    <s v="TEC-AC-10001465"/>
    <x v="2"/>
    <s v="Accessories"/>
    <s v="SanDisk Cruzer 64 GB USB Flash Drive"/>
    <n v="72.64"/>
    <x v="0"/>
    <n v="0"/>
    <x v="4254"/>
  </r>
  <r>
    <n v="6095"/>
    <s v="CA-2014-100111"/>
    <n v="2014"/>
    <d v="2014-09-21T00:00:00"/>
    <d v="2014-09-27T00:00:00"/>
    <s v="Standard Class"/>
    <x v="277"/>
    <s v="Seth Vernon"/>
    <s v="Consumer"/>
    <x v="0"/>
    <s v="New York City"/>
    <s v="New York"/>
    <n v="10035"/>
    <s v="East"/>
    <s v="OFF-ST-10000615"/>
    <x v="1"/>
    <s v="Storage"/>
    <s v="SimpliFile Personal File, Black Granite, 15w x 6-15/16d x 11-1/4h"/>
    <n v="45.4"/>
    <x v="4"/>
    <n v="0"/>
    <x v="5007"/>
  </r>
  <r>
    <n v="6096"/>
    <s v="CA-2014-100111"/>
    <n v="2014"/>
    <d v="2014-09-21T00:00:00"/>
    <d v="2014-09-27T00:00:00"/>
    <s v="Standard Class"/>
    <x v="277"/>
    <s v="Seth Vernon"/>
    <s v="Consumer"/>
    <x v="0"/>
    <s v="New York City"/>
    <s v="New York"/>
    <n v="10035"/>
    <s v="East"/>
    <s v="OFF-PA-10002713"/>
    <x v="1"/>
    <s v="Paper"/>
    <s v="Adams Phone Message Book, 200 Message Capacity, 8 1/16” x 11”"/>
    <n v="13.76"/>
    <x v="0"/>
    <n v="0"/>
    <x v="1341"/>
  </r>
  <r>
    <n v="6097"/>
    <s v="CA-2014-100111"/>
    <n v="2014"/>
    <d v="2014-09-21T00:00:00"/>
    <d v="2014-09-27T00:00:00"/>
    <s v="Standard Class"/>
    <x v="277"/>
    <s v="Seth Vernon"/>
    <s v="Consumer"/>
    <x v="0"/>
    <s v="New York City"/>
    <s v="New York"/>
    <n v="10035"/>
    <s v="East"/>
    <s v="FUR-CH-10003061"/>
    <x v="0"/>
    <s v="Chairs"/>
    <s v="Global Leather Task Chair, Black"/>
    <n v="80.991"/>
    <x v="7"/>
    <n v="0.1"/>
    <x v="5008"/>
  </r>
  <r>
    <n v="6098"/>
    <s v="CA-2014-100111"/>
    <n v="2014"/>
    <d v="2014-09-21T00:00:00"/>
    <d v="2014-09-27T00:00:00"/>
    <s v="Standard Class"/>
    <x v="277"/>
    <s v="Seth Vernon"/>
    <s v="Consumer"/>
    <x v="0"/>
    <s v="New York City"/>
    <s v="New York"/>
    <n v="10035"/>
    <s v="East"/>
    <s v="OFF-BI-10000343"/>
    <x v="1"/>
    <s v="Binders"/>
    <s v="Pressboard Covers with Storage Hooks, 9 1/2&quot; x 11&quot;, Light Blue"/>
    <n v="11.784000000000001"/>
    <x v="1"/>
    <n v="0.2"/>
    <x v="3559"/>
  </r>
  <r>
    <n v="6099"/>
    <s v="CA-2014-100111"/>
    <n v="2014"/>
    <d v="2014-09-21T00:00:00"/>
    <d v="2014-09-27T00:00:00"/>
    <s v="Standard Class"/>
    <x v="277"/>
    <s v="Seth Vernon"/>
    <s v="Consumer"/>
    <x v="0"/>
    <s v="New York City"/>
    <s v="New York"/>
    <n v="10035"/>
    <s v="East"/>
    <s v="OFF-FA-10000304"/>
    <x v="1"/>
    <s v="Fasteners"/>
    <s v="Advantus Push Pins"/>
    <n v="4.3600000000000003"/>
    <x v="0"/>
    <n v="0"/>
    <x v="4193"/>
  </r>
  <r>
    <n v="6100"/>
    <s v="CA-2014-100111"/>
    <n v="2014"/>
    <d v="2014-09-21T00:00:00"/>
    <d v="2014-09-27T00:00:00"/>
    <s v="Standard Class"/>
    <x v="277"/>
    <s v="Seth Vernon"/>
    <s v="Consumer"/>
    <x v="0"/>
    <s v="New York City"/>
    <s v="New York"/>
    <n v="10035"/>
    <s v="East"/>
    <s v="FUR-CH-10004086"/>
    <x v="0"/>
    <s v="Chairs"/>
    <s v="Hon 4070 Series Pagoda Armless Upholstered Stacking Chairs"/>
    <n v="2888.1270000000004"/>
    <x v="10"/>
    <n v="0.1"/>
    <x v="5009"/>
  </r>
  <r>
    <n v="6101"/>
    <s v="CA-2014-100111"/>
    <n v="2014"/>
    <d v="2014-09-21T00:00:00"/>
    <d v="2014-09-27T00:00:00"/>
    <s v="Standard Class"/>
    <x v="277"/>
    <s v="Seth Vernon"/>
    <s v="Consumer"/>
    <x v="0"/>
    <s v="New York City"/>
    <s v="New York"/>
    <n v="10035"/>
    <s v="East"/>
    <s v="TEC-PH-10002885"/>
    <x v="2"/>
    <s v="Phones"/>
    <s v="Apple iPhone 5"/>
    <n v="1299.6600000000001"/>
    <x v="0"/>
    <n v="0"/>
    <x v="5010"/>
  </r>
  <r>
    <n v="6102"/>
    <s v="CA-2014-100111"/>
    <n v="2014"/>
    <d v="2014-09-21T00:00:00"/>
    <d v="2014-09-27T00:00:00"/>
    <s v="Standard Class"/>
    <x v="277"/>
    <s v="Seth Vernon"/>
    <s v="Consumer"/>
    <x v="0"/>
    <s v="New York City"/>
    <s v="New York"/>
    <n v="10035"/>
    <s v="East"/>
    <s v="FUR-CH-10001215"/>
    <x v="0"/>
    <s v="Chairs"/>
    <s v="Global Troy Executive Leather Low-Back Tilter"/>
    <n v="2254.41"/>
    <x v="2"/>
    <n v="0.1"/>
    <x v="5011"/>
  </r>
  <r>
    <n v="6103"/>
    <s v="CA-2014-100111"/>
    <n v="2014"/>
    <d v="2014-09-21T00:00:00"/>
    <d v="2014-09-27T00:00:00"/>
    <s v="Standard Class"/>
    <x v="277"/>
    <s v="Seth Vernon"/>
    <s v="Consumer"/>
    <x v="0"/>
    <s v="New York City"/>
    <s v="New York"/>
    <n v="10035"/>
    <s v="East"/>
    <s v="TEC-PH-10000215"/>
    <x v="2"/>
    <s v="Phones"/>
    <s v="Plantronics Cordless Phone Headset with In-line Volume - M214C"/>
    <n v="104.85000000000001"/>
    <x v="1"/>
    <n v="0"/>
    <x v="1293"/>
  </r>
  <r>
    <n v="6104"/>
    <s v="CA-2014-100111"/>
    <n v="2014"/>
    <d v="2014-09-21T00:00:00"/>
    <d v="2014-09-27T00:00:00"/>
    <s v="Standard Class"/>
    <x v="277"/>
    <s v="Seth Vernon"/>
    <s v="Consumer"/>
    <x v="0"/>
    <s v="New York City"/>
    <s v="New York"/>
    <n v="10035"/>
    <s v="East"/>
    <s v="TEC-AC-10001998"/>
    <x v="2"/>
    <s v="Accessories"/>
    <s v="Logitech LS21 Speaker System - PC Multimedia - 2.1-CH - Wired"/>
    <n v="59.97"/>
    <x v="1"/>
    <n v="0"/>
    <x v="5012"/>
  </r>
  <r>
    <n v="6105"/>
    <s v="US-2014-132381"/>
    <n v="2014"/>
    <d v="2014-08-23T00:00:00"/>
    <d v="2014-08-25T00:00:00"/>
    <s v="First Class"/>
    <x v="656"/>
    <s v="Dean percer"/>
    <s v="Home Office"/>
    <x v="0"/>
    <s v="Philadelphia"/>
    <s v="Pennsylvania"/>
    <n v="19143"/>
    <s v="East"/>
    <s v="FUR-TA-10002356"/>
    <x v="0"/>
    <s v="Tables"/>
    <s v="Bevis Boat-Shaped Conference Table"/>
    <n v="314.53199999999998"/>
    <x v="0"/>
    <n v="0.4"/>
    <x v="5013"/>
  </r>
  <r>
    <n v="6106"/>
    <s v="CA-2012-147011"/>
    <n v="2012"/>
    <d v="2012-06-18T00:00:00"/>
    <d v="2012-06-22T00:00:00"/>
    <s v="Standard Class"/>
    <x v="403"/>
    <s v="Harold Ryan"/>
    <s v="Corporate"/>
    <x v="0"/>
    <s v="Miami"/>
    <s v="Florida"/>
    <n v="33178"/>
    <s v="South"/>
    <s v="OFF-AR-10002399"/>
    <x v="1"/>
    <s v="Art"/>
    <s v="Dixon Prang Watercolor Pencils, 10-Color Set with Brush"/>
    <n v="13.632"/>
    <x v="4"/>
    <n v="0.2"/>
    <x v="5014"/>
  </r>
  <r>
    <n v="6107"/>
    <s v="CA-2011-120852"/>
    <n v="2011"/>
    <d v="2011-12-20T00:00:00"/>
    <d v="2011-12-25T00:00:00"/>
    <s v="Standard Class"/>
    <x v="576"/>
    <s v="William Brown"/>
    <s v="Consumer"/>
    <x v="0"/>
    <s v="Grand Prairie"/>
    <s v="Texas"/>
    <n v="75051"/>
    <s v="Central"/>
    <s v="OFF-AP-10001563"/>
    <x v="1"/>
    <s v="Appliances"/>
    <s v="Belkin Premiere Surge Master II 8-outlet surge protector"/>
    <n v="19.431999999999995"/>
    <x v="0"/>
    <n v="0.8"/>
    <x v="5015"/>
  </r>
  <r>
    <n v="6108"/>
    <s v="CA-2011-120852"/>
    <n v="2011"/>
    <d v="2011-12-20T00:00:00"/>
    <d v="2011-12-25T00:00:00"/>
    <s v="Standard Class"/>
    <x v="576"/>
    <s v="William Brown"/>
    <s v="Consumer"/>
    <x v="0"/>
    <s v="Grand Prairie"/>
    <s v="Texas"/>
    <n v="75051"/>
    <s v="Central"/>
    <s v="TEC-AC-10004510"/>
    <x v="2"/>
    <s v="Accessories"/>
    <s v="Logitech Desktop MK120 Mouse and keyboard Combo"/>
    <n v="65.44"/>
    <x v="2"/>
    <n v="0.2"/>
    <x v="5016"/>
  </r>
  <r>
    <n v="6109"/>
    <s v="CA-2013-150007"/>
    <n v="2013"/>
    <d v="2013-09-12T00:00:00"/>
    <d v="2013-09-17T00:00:00"/>
    <s v="Standard Class"/>
    <x v="548"/>
    <s v="Adam Shillingsburg"/>
    <s v="Consumer"/>
    <x v="0"/>
    <s v="Chicago"/>
    <s v="Illinois"/>
    <n v="60653"/>
    <s v="Central"/>
    <s v="OFF-LA-10001982"/>
    <x v="1"/>
    <s v="Labels"/>
    <s v="Smead Alpha-Z Color-Coded Name Labels First Letter Starter Set"/>
    <n v="6"/>
    <x v="0"/>
    <n v="0.2"/>
    <x v="1725"/>
  </r>
  <r>
    <n v="6110"/>
    <s v="CA-2013-150007"/>
    <n v="2013"/>
    <d v="2013-09-12T00:00:00"/>
    <d v="2013-09-17T00:00:00"/>
    <s v="Standard Class"/>
    <x v="548"/>
    <s v="Adam Shillingsburg"/>
    <s v="Consumer"/>
    <x v="0"/>
    <s v="Chicago"/>
    <s v="Illinois"/>
    <n v="60653"/>
    <s v="Central"/>
    <s v="OFF-BI-10004141"/>
    <x v="1"/>
    <s v="Binders"/>
    <s v="Insertable Tab Indexes For Data Binders"/>
    <n v="1.9079999999999997"/>
    <x v="1"/>
    <n v="0.8"/>
    <x v="5017"/>
  </r>
  <r>
    <n v="6111"/>
    <s v="CA-2013-124590"/>
    <n v="2013"/>
    <d v="2013-11-13T00:00:00"/>
    <d v="2013-11-17T00:00:00"/>
    <s v="Standard Class"/>
    <x v="727"/>
    <s v="Susan Pistek"/>
    <s v="Consumer"/>
    <x v="0"/>
    <s v="Parma"/>
    <s v="Ohio"/>
    <n v="44134"/>
    <s v="East"/>
    <s v="FUR-CH-10004495"/>
    <x v="0"/>
    <s v="Chairs"/>
    <s v="Global Leather and Oak Executive Chair, Black"/>
    <n v="1474.8020000000001"/>
    <x v="3"/>
    <n v="0.3"/>
    <x v="5018"/>
  </r>
  <r>
    <n v="6112"/>
    <s v="CA-2013-124590"/>
    <n v="2013"/>
    <d v="2013-11-13T00:00:00"/>
    <d v="2013-11-17T00:00:00"/>
    <s v="Standard Class"/>
    <x v="727"/>
    <s v="Susan Pistek"/>
    <s v="Consumer"/>
    <x v="0"/>
    <s v="Parma"/>
    <s v="Ohio"/>
    <n v="44134"/>
    <s v="East"/>
    <s v="OFF-AP-10002311"/>
    <x v="1"/>
    <s v="Appliances"/>
    <s v="Holmes Replacement Filter for HEPA Air Cleaner, Very Large Room, HEPA Filter"/>
    <n v="110.096"/>
    <x v="0"/>
    <n v="0.2"/>
    <x v="5019"/>
  </r>
  <r>
    <n v="6113"/>
    <s v="CA-2013-124590"/>
    <n v="2013"/>
    <d v="2013-11-13T00:00:00"/>
    <d v="2013-11-17T00:00:00"/>
    <s v="Standard Class"/>
    <x v="727"/>
    <s v="Susan Pistek"/>
    <s v="Consumer"/>
    <x v="0"/>
    <s v="Parma"/>
    <s v="Ohio"/>
    <n v="44134"/>
    <s v="East"/>
    <s v="OFF-FA-10000585"/>
    <x v="1"/>
    <s v="Fasteners"/>
    <s v="OIC Bulk Pack Metal Binder Clips"/>
    <n v="16.752000000000002"/>
    <x v="5"/>
    <n v="0.2"/>
    <x v="5020"/>
  </r>
  <r>
    <n v="6114"/>
    <s v="CA-2013-124590"/>
    <n v="2013"/>
    <d v="2013-11-13T00:00:00"/>
    <d v="2013-11-17T00:00:00"/>
    <s v="Standard Class"/>
    <x v="727"/>
    <s v="Susan Pistek"/>
    <s v="Consumer"/>
    <x v="0"/>
    <s v="Parma"/>
    <s v="Ohio"/>
    <n v="44134"/>
    <s v="East"/>
    <s v="FUR-CH-10000454"/>
    <x v="0"/>
    <s v="Chairs"/>
    <s v="Hon Deluxe Fabric Upholstered Stacking Chairs, Rounded Back"/>
    <n v="1537.0739999999998"/>
    <x v="6"/>
    <n v="0.3"/>
    <x v="232"/>
  </r>
  <r>
    <n v="6115"/>
    <s v="CA-2013-124590"/>
    <n v="2013"/>
    <d v="2013-11-13T00:00:00"/>
    <d v="2013-11-17T00:00:00"/>
    <s v="Standard Class"/>
    <x v="727"/>
    <s v="Susan Pistek"/>
    <s v="Consumer"/>
    <x v="0"/>
    <s v="Parma"/>
    <s v="Ohio"/>
    <n v="44134"/>
    <s v="East"/>
    <s v="FUR-CH-10003746"/>
    <x v="0"/>
    <s v="Chairs"/>
    <s v="Hon 4070 Series Pagoda Round Back Stacking Chairs"/>
    <n v="449.37200000000001"/>
    <x v="0"/>
    <n v="0.3"/>
    <x v="5021"/>
  </r>
  <r>
    <n v="6116"/>
    <s v="CA-2013-133802"/>
    <n v="2013"/>
    <d v="2013-03-15T00:00:00"/>
    <d v="2013-03-21T00:00:00"/>
    <s v="Standard Class"/>
    <x v="70"/>
    <s v="Stephanie Phelps"/>
    <s v="Corporate"/>
    <x v="0"/>
    <s v="Redwood City"/>
    <s v="California"/>
    <n v="94061"/>
    <s v="West"/>
    <s v="OFF-BI-10003291"/>
    <x v="1"/>
    <s v="Binders"/>
    <s v="Wilson Jones Leather-Like Binders with DublLock Round Rings"/>
    <n v="41.904000000000003"/>
    <x v="5"/>
    <n v="0.2"/>
    <x v="5022"/>
  </r>
  <r>
    <n v="6117"/>
    <s v="US-2013-113677"/>
    <n v="2013"/>
    <d v="2013-11-14T00:00:00"/>
    <d v="2013-11-20T00:00:00"/>
    <s v="Standard Class"/>
    <x v="475"/>
    <s v="Corinna Mitchell"/>
    <s v="Home Office"/>
    <x v="0"/>
    <s v="New York City"/>
    <s v="New York"/>
    <n v="10011"/>
    <s v="East"/>
    <s v="TEC-PH-10002114"/>
    <x v="2"/>
    <s v="Phones"/>
    <s v="Xiaomi Mi3"/>
    <n v="2279.96"/>
    <x v="4"/>
    <n v="0"/>
    <x v="5023"/>
  </r>
  <r>
    <n v="6118"/>
    <s v="US-2013-113677"/>
    <n v="2013"/>
    <d v="2013-11-14T00:00:00"/>
    <d v="2013-11-20T00:00:00"/>
    <s v="Standard Class"/>
    <x v="475"/>
    <s v="Corinna Mitchell"/>
    <s v="Home Office"/>
    <x v="0"/>
    <s v="New York City"/>
    <s v="New York"/>
    <n v="10011"/>
    <s v="East"/>
    <s v="OFF-LA-10001569"/>
    <x v="1"/>
    <s v="Labels"/>
    <s v="Avery 499"/>
    <n v="14.940000000000001"/>
    <x v="1"/>
    <n v="0"/>
    <x v="2595"/>
  </r>
  <r>
    <n v="6119"/>
    <s v="CA-2014-143378"/>
    <n v="2014"/>
    <d v="2014-09-20T00:00:00"/>
    <d v="2014-09-26T00:00:00"/>
    <s v="Standard Class"/>
    <x v="335"/>
    <s v="Justin Ritter"/>
    <s v="Corporate"/>
    <x v="0"/>
    <s v="Springfield"/>
    <s v="Oregon"/>
    <n v="97477"/>
    <s v="West"/>
    <s v="TEC-PH-10001425"/>
    <x v="2"/>
    <s v="Phones"/>
    <s v="Mophie Juice Pack Helium for iPhone"/>
    <n v="191.976"/>
    <x v="1"/>
    <n v="0.2"/>
    <x v="3520"/>
  </r>
  <r>
    <n v="6120"/>
    <s v="CA-2014-143378"/>
    <n v="2014"/>
    <d v="2014-09-20T00:00:00"/>
    <d v="2014-09-26T00:00:00"/>
    <s v="Standard Class"/>
    <x v="335"/>
    <s v="Justin Ritter"/>
    <s v="Corporate"/>
    <x v="0"/>
    <s v="Springfield"/>
    <s v="Oregon"/>
    <n v="97477"/>
    <s v="West"/>
    <s v="OFF-AR-10001915"/>
    <x v="1"/>
    <s v="Art"/>
    <s v="Peel-Off China Markers"/>
    <n v="23.832000000000001"/>
    <x v="1"/>
    <n v="0.2"/>
    <x v="3256"/>
  </r>
  <r>
    <n v="6121"/>
    <s v="CA-2014-143378"/>
    <n v="2014"/>
    <d v="2014-09-20T00:00:00"/>
    <d v="2014-09-26T00:00:00"/>
    <s v="Standard Class"/>
    <x v="335"/>
    <s v="Justin Ritter"/>
    <s v="Corporate"/>
    <x v="0"/>
    <s v="Springfield"/>
    <s v="Oregon"/>
    <n v="97477"/>
    <s v="West"/>
    <s v="FUR-FU-10004864"/>
    <x v="0"/>
    <s v="Furnishings"/>
    <s v="Howard Miller 14-1/2&quot; Diameter Chrome Round Wall Clock"/>
    <n v="409.21600000000001"/>
    <x v="8"/>
    <n v="0.2"/>
    <x v="5024"/>
  </r>
  <r>
    <n v="6122"/>
    <s v="CA-2014-143378"/>
    <n v="2014"/>
    <d v="2014-09-20T00:00:00"/>
    <d v="2014-09-26T00:00:00"/>
    <s v="Standard Class"/>
    <x v="335"/>
    <s v="Justin Ritter"/>
    <s v="Corporate"/>
    <x v="0"/>
    <s v="Springfield"/>
    <s v="Oregon"/>
    <n v="97477"/>
    <s v="West"/>
    <s v="FUR-BO-10001972"/>
    <x v="0"/>
    <s v="Bookcases"/>
    <s v="O'Sullivan 4-Shelf Bookcase in Odessa Pine"/>
    <n v="72.588000000000008"/>
    <x v="0"/>
    <n v="0.7"/>
    <x v="5025"/>
  </r>
  <r>
    <n v="6123"/>
    <s v="CA-2014-152660"/>
    <n v="2014"/>
    <d v="2014-12-05T00:00:00"/>
    <d v="2014-12-10T00:00:00"/>
    <s v="Standard Class"/>
    <x v="558"/>
    <s v="Christy Brittain"/>
    <s v="Consumer"/>
    <x v="0"/>
    <s v="Chicago"/>
    <s v="Illinois"/>
    <n v="60610"/>
    <s v="Central"/>
    <s v="OFF-ST-10000532"/>
    <x v="1"/>
    <s v="Storage"/>
    <s v="Advantus Rolling Drawer Organizers"/>
    <n v="61.567999999999998"/>
    <x v="0"/>
    <n v="0.2"/>
    <x v="4142"/>
  </r>
  <r>
    <n v="6124"/>
    <s v="CA-2012-142139"/>
    <n v="2012"/>
    <d v="2012-08-31T00:00:00"/>
    <d v="2012-09-05T00:00:00"/>
    <s v="Standard Class"/>
    <x v="174"/>
    <s v="Shirley Daniels"/>
    <s v="Home Office"/>
    <x v="0"/>
    <s v="Bedford"/>
    <s v="Texas"/>
    <n v="76021"/>
    <s v="Central"/>
    <s v="OFF-PA-10003883"/>
    <x v="1"/>
    <s v="Paper"/>
    <s v="Message Book, Phone, Wirebound Standard Line Memo, 2 3/4&quot; X 5&quot;"/>
    <n v="20.96"/>
    <x v="4"/>
    <n v="0.2"/>
    <x v="5026"/>
  </r>
  <r>
    <n v="6125"/>
    <s v="CA-2014-145772"/>
    <n v="2014"/>
    <d v="2014-06-04T00:00:00"/>
    <d v="2014-06-08T00:00:00"/>
    <s v="Standard Class"/>
    <x v="164"/>
    <s v="Saphhira Shifley"/>
    <s v="Corporate"/>
    <x v="0"/>
    <s v="Los Angeles"/>
    <s v="California"/>
    <n v="90036"/>
    <s v="West"/>
    <s v="TEC-AC-10003038"/>
    <x v="2"/>
    <s v="Accessories"/>
    <s v="Kingston Digital DataTraveler 16GB USB 2.0"/>
    <n v="44.75"/>
    <x v="2"/>
    <n v="0"/>
    <x v="1999"/>
  </r>
  <r>
    <n v="6126"/>
    <s v="CA-2014-145772"/>
    <n v="2014"/>
    <d v="2014-06-04T00:00:00"/>
    <d v="2014-06-08T00:00:00"/>
    <s v="Standard Class"/>
    <x v="164"/>
    <s v="Saphhira Shifley"/>
    <s v="Corporate"/>
    <x v="0"/>
    <s v="Los Angeles"/>
    <s v="California"/>
    <n v="90036"/>
    <s v="West"/>
    <s v="OFF-PA-10001593"/>
    <x v="1"/>
    <s v="Paper"/>
    <s v="Xerox 1947"/>
    <n v="11.96"/>
    <x v="0"/>
    <n v="0"/>
    <x v="504"/>
  </r>
  <r>
    <n v="6127"/>
    <s v="CA-2014-145772"/>
    <n v="2014"/>
    <d v="2014-06-04T00:00:00"/>
    <d v="2014-06-08T00:00:00"/>
    <s v="Standard Class"/>
    <x v="164"/>
    <s v="Saphhira Shifley"/>
    <s v="Corporate"/>
    <x v="0"/>
    <s v="Los Angeles"/>
    <s v="California"/>
    <n v="90036"/>
    <s v="West"/>
    <s v="OFF-BI-10002049"/>
    <x v="1"/>
    <s v="Binders"/>
    <s v="UniKeep View Case Binders"/>
    <n v="3.9119999999999999"/>
    <x v="7"/>
    <n v="0.2"/>
    <x v="5027"/>
  </r>
  <r>
    <n v="6128"/>
    <s v="CA-2013-124100"/>
    <n v="2013"/>
    <d v="2013-04-01T00:00:00"/>
    <d v="2013-04-07T00:00:00"/>
    <s v="Standard Class"/>
    <x v="552"/>
    <s v="Erica Hackney"/>
    <s v="Consumer"/>
    <x v="0"/>
    <s v="New York City"/>
    <s v="New York"/>
    <n v="10009"/>
    <s v="East"/>
    <s v="FUR-CH-10003817"/>
    <x v="0"/>
    <s v="Chairs"/>
    <s v="Global Value Steno Chair, Gray"/>
    <n v="327.99600000000004"/>
    <x v="5"/>
    <n v="0.1"/>
    <x v="5028"/>
  </r>
  <r>
    <n v="6129"/>
    <s v="US-2011-158400"/>
    <n v="2011"/>
    <d v="2011-10-25T00:00:00"/>
    <d v="2011-10-28T00:00:00"/>
    <s v="First Class"/>
    <x v="692"/>
    <s v="Aaron Hawkins"/>
    <s v="Corporate"/>
    <x v="0"/>
    <s v="San Francisco"/>
    <s v="California"/>
    <n v="94109"/>
    <s v="West"/>
    <s v="OFF-BI-10002353"/>
    <x v="1"/>
    <s v="Binders"/>
    <s v="GBC VeloBind Cover Sets"/>
    <n v="49.408000000000001"/>
    <x v="4"/>
    <n v="0.2"/>
    <x v="5029"/>
  </r>
  <r>
    <n v="6130"/>
    <s v="CA-2014-162033"/>
    <n v="2014"/>
    <d v="2014-03-27T00:00:00"/>
    <d v="2014-04-03T00:00:00"/>
    <s v="Standard Class"/>
    <x v="773"/>
    <s v="Evan Minnotte"/>
    <s v="Home Office"/>
    <x v="0"/>
    <s v="Virginia Beach"/>
    <s v="Virginia"/>
    <n v="23464"/>
    <s v="South"/>
    <s v="TEC-AC-10003116"/>
    <x v="2"/>
    <s v="Accessories"/>
    <s v="Memorex Froggy Flash Drive 8 GB"/>
    <n v="53.25"/>
    <x v="1"/>
    <n v="0"/>
    <x v="4038"/>
  </r>
  <r>
    <n v="6131"/>
    <s v="CA-2014-162033"/>
    <n v="2014"/>
    <d v="2014-03-27T00:00:00"/>
    <d v="2014-04-03T00:00:00"/>
    <s v="Standard Class"/>
    <x v="773"/>
    <s v="Evan Minnotte"/>
    <s v="Home Office"/>
    <x v="0"/>
    <s v="Virginia Beach"/>
    <s v="Virginia"/>
    <n v="23464"/>
    <s v="South"/>
    <s v="OFF-FA-10003021"/>
    <x v="1"/>
    <s v="Fasteners"/>
    <s v="Staples"/>
    <n v="3.76"/>
    <x v="0"/>
    <n v="0"/>
    <x v="1379"/>
  </r>
  <r>
    <n v="6132"/>
    <s v="CA-2011-163447"/>
    <n v="2011"/>
    <d v="2011-12-27T00:00:00"/>
    <d v="2011-12-31T00:00:00"/>
    <s v="Standard Class"/>
    <x v="353"/>
    <s v="Thomas Brumley"/>
    <s v="Home Office"/>
    <x v="0"/>
    <s v="New York City"/>
    <s v="New York"/>
    <n v="10011"/>
    <s v="East"/>
    <s v="FUR-CH-10004477"/>
    <x v="0"/>
    <s v="Chairs"/>
    <s v="Global Push Button Manager's Chair, Indigo"/>
    <n v="767.21400000000006"/>
    <x v="9"/>
    <n v="0.1"/>
    <x v="5030"/>
  </r>
  <r>
    <n v="6133"/>
    <s v="CA-2014-145737"/>
    <n v="2014"/>
    <d v="2014-09-16T00:00:00"/>
    <d v="2014-09-21T00:00:00"/>
    <s v="Standard Class"/>
    <x v="269"/>
    <s v="Alan Barnes"/>
    <s v="Consumer"/>
    <x v="0"/>
    <s v="Lebanon"/>
    <s v="Tennessee"/>
    <n v="37087"/>
    <s v="South"/>
    <s v="OFF-PA-10001033"/>
    <x v="1"/>
    <s v="Paper"/>
    <s v="Xerox 1893"/>
    <n v="163.96"/>
    <x v="2"/>
    <n v="0.2"/>
    <x v="5031"/>
  </r>
  <r>
    <n v="6134"/>
    <s v="CA-2013-148096"/>
    <n v="2013"/>
    <d v="2013-08-17T00:00:00"/>
    <d v="2013-08-20T00:00:00"/>
    <s v="First Class"/>
    <x v="774"/>
    <s v="Anthony O'Donnell"/>
    <s v="Corporate"/>
    <x v="0"/>
    <s v="Los Angeles"/>
    <s v="California"/>
    <n v="90045"/>
    <s v="West"/>
    <s v="FUR-TA-10004152"/>
    <x v="0"/>
    <s v="Tables"/>
    <s v="Barricks 18&quot; x 48&quot; Non-Folding Utility Table with Bottom Storage Shelf"/>
    <n v="161.28"/>
    <x v="0"/>
    <n v="0.2"/>
    <x v="5032"/>
  </r>
  <r>
    <n v="6135"/>
    <s v="CA-2013-146766"/>
    <n v="2013"/>
    <d v="2013-11-05T00:00:00"/>
    <d v="2013-11-05T00:00:00"/>
    <s v="Same Day"/>
    <x v="627"/>
    <s v="Thomas Thornton"/>
    <s v="Consumer"/>
    <x v="0"/>
    <s v="Chula Vista"/>
    <s v="California"/>
    <n v="91911"/>
    <s v="West"/>
    <s v="OFF-AR-10002135"/>
    <x v="1"/>
    <s v="Art"/>
    <s v="Boston Heavy-Duty Trimline Electric Pencil Sharpeners"/>
    <n v="192.8"/>
    <x v="4"/>
    <n v="0"/>
    <x v="5033"/>
  </r>
  <r>
    <n v="6136"/>
    <s v="CA-2012-105613"/>
    <n v="2012"/>
    <d v="2012-10-18T00:00:00"/>
    <d v="2012-10-22T00:00:00"/>
    <s v="Standard Class"/>
    <x v="607"/>
    <s v="Kristina Nunn"/>
    <s v="Home Office"/>
    <x v="0"/>
    <s v="Mcallen"/>
    <s v="Texas"/>
    <n v="78501"/>
    <s v="Central"/>
    <s v="TEC-AC-10000521"/>
    <x v="2"/>
    <s v="Accessories"/>
    <s v="Verbatim Slim CD and DVD Storage Cases, 50/Pack"/>
    <n v="27.695999999999998"/>
    <x v="1"/>
    <n v="0.2"/>
    <x v="1780"/>
  </r>
  <r>
    <n v="6137"/>
    <s v="CA-2012-105613"/>
    <n v="2012"/>
    <d v="2012-10-18T00:00:00"/>
    <d v="2012-10-22T00:00:00"/>
    <s v="Standard Class"/>
    <x v="607"/>
    <s v="Kristina Nunn"/>
    <s v="Home Office"/>
    <x v="0"/>
    <s v="Mcallen"/>
    <s v="Texas"/>
    <n v="78501"/>
    <s v="Central"/>
    <s v="OFF-AP-10000026"/>
    <x v="1"/>
    <s v="Appliances"/>
    <s v="Tripp Lite Isotel 6 Outlet Surge Protector with Fax/Modem Protection"/>
    <n v="73.163999999999987"/>
    <x v="5"/>
    <n v="0.8"/>
    <x v="5034"/>
  </r>
  <r>
    <n v="6138"/>
    <s v="US-2013-142251"/>
    <n v="2013"/>
    <d v="2013-11-01T00:00:00"/>
    <d v="2013-11-05T00:00:00"/>
    <s v="Second Class"/>
    <x v="383"/>
    <s v="Frank Olsen"/>
    <s v="Consumer"/>
    <x v="0"/>
    <s v="Hollywood"/>
    <s v="Florida"/>
    <n v="33021"/>
    <s v="South"/>
    <s v="OFF-PA-10002986"/>
    <x v="1"/>
    <s v="Paper"/>
    <s v="Xerox 1898"/>
    <n v="32.064"/>
    <x v="5"/>
    <n v="0.2"/>
    <x v="5035"/>
  </r>
  <r>
    <n v="6139"/>
    <s v="CA-2011-131247"/>
    <n v="2011"/>
    <d v="2011-03-30T00:00:00"/>
    <d v="2011-04-04T00:00:00"/>
    <s v="Standard Class"/>
    <x v="315"/>
    <s v="Guy Armstrong"/>
    <s v="Consumer"/>
    <x v="0"/>
    <s v="San Francisco"/>
    <s v="California"/>
    <n v="94110"/>
    <s v="West"/>
    <s v="FUR-BO-10001337"/>
    <x v="0"/>
    <s v="Bookcases"/>
    <s v="O'Sullivan Living Dimensions 2-Shelf Bookcases"/>
    <n v="205.666"/>
    <x v="0"/>
    <n v="0.15"/>
    <x v="5036"/>
  </r>
  <r>
    <n v="6140"/>
    <s v="US-2012-113593"/>
    <n v="2012"/>
    <d v="2012-04-18T00:00:00"/>
    <d v="2012-04-20T00:00:00"/>
    <s v="First Class"/>
    <x v="720"/>
    <s v="Nathan Cano"/>
    <s v="Consumer"/>
    <x v="0"/>
    <s v="Santa Maria"/>
    <s v="California"/>
    <n v="93454"/>
    <s v="West"/>
    <s v="OFF-ST-10000532"/>
    <x v="1"/>
    <s v="Storage"/>
    <s v="Advantus Rolling Drawer Organizers"/>
    <n v="115.44"/>
    <x v="1"/>
    <n v="0"/>
    <x v="5037"/>
  </r>
  <r>
    <n v="6141"/>
    <s v="CA-2014-121083"/>
    <n v="2014"/>
    <d v="2014-07-10T00:00:00"/>
    <d v="2014-07-16T00:00:00"/>
    <s v="Standard Class"/>
    <x v="440"/>
    <s v="Jamie Frazer"/>
    <s v="Consumer"/>
    <x v="0"/>
    <s v="Manchester"/>
    <s v="Connecticut"/>
    <n v="6040"/>
    <s v="East"/>
    <s v="OFF-PA-10001497"/>
    <x v="1"/>
    <s v="Paper"/>
    <s v="Xerox 1914"/>
    <n v="274.8"/>
    <x v="2"/>
    <n v="0"/>
    <x v="5038"/>
  </r>
  <r>
    <n v="6142"/>
    <s v="CA-2014-121083"/>
    <n v="2014"/>
    <d v="2014-07-10T00:00:00"/>
    <d v="2014-07-16T00:00:00"/>
    <s v="Standard Class"/>
    <x v="440"/>
    <s v="Jamie Frazer"/>
    <s v="Consumer"/>
    <x v="0"/>
    <s v="Manchester"/>
    <s v="Connecticut"/>
    <n v="6040"/>
    <s v="East"/>
    <s v="OFF-ST-10002554"/>
    <x v="1"/>
    <s v="Storage"/>
    <s v="Tennsco Industrial Shelving"/>
    <n v="195.64"/>
    <x v="4"/>
    <n v="0"/>
    <x v="5039"/>
  </r>
  <r>
    <n v="6143"/>
    <s v="CA-2014-121083"/>
    <n v="2014"/>
    <d v="2014-07-10T00:00:00"/>
    <d v="2014-07-16T00:00:00"/>
    <s v="Standard Class"/>
    <x v="440"/>
    <s v="Jamie Frazer"/>
    <s v="Consumer"/>
    <x v="0"/>
    <s v="Manchester"/>
    <s v="Connecticut"/>
    <n v="6040"/>
    <s v="East"/>
    <s v="TEC-PH-10001336"/>
    <x v="2"/>
    <s v="Phones"/>
    <s v="Digium D40 VoIP phone"/>
    <n v="257.98"/>
    <x v="0"/>
    <n v="0"/>
    <x v="2210"/>
  </r>
  <r>
    <n v="6144"/>
    <s v="CA-2014-121083"/>
    <n v="2014"/>
    <d v="2014-07-10T00:00:00"/>
    <d v="2014-07-16T00:00:00"/>
    <s v="Standard Class"/>
    <x v="440"/>
    <s v="Jamie Frazer"/>
    <s v="Consumer"/>
    <x v="0"/>
    <s v="Manchester"/>
    <s v="Connecticut"/>
    <n v="6040"/>
    <s v="East"/>
    <s v="OFF-AR-10002987"/>
    <x v="1"/>
    <s v="Art"/>
    <s v="Prismacolor Color Pencil Set"/>
    <n v="119.03999999999999"/>
    <x v="5"/>
    <n v="0"/>
    <x v="5040"/>
  </r>
  <r>
    <n v="6145"/>
    <s v="CA-2014-151190"/>
    <n v="2014"/>
    <d v="2014-06-28T00:00:00"/>
    <d v="2014-07-02T00:00:00"/>
    <s v="Standard Class"/>
    <x v="218"/>
    <s v="Greg Tran"/>
    <s v="Consumer"/>
    <x v="0"/>
    <s v="Omaha"/>
    <s v="Nebraska"/>
    <n v="68104"/>
    <s v="Central"/>
    <s v="OFF-PA-10000575"/>
    <x v="1"/>
    <s v="Paper"/>
    <s v="Wirebound Message Books, Four 2 3/4 x 5 White Forms per Page"/>
    <n v="20.07"/>
    <x v="1"/>
    <n v="0"/>
    <x v="5041"/>
  </r>
  <r>
    <n v="6146"/>
    <s v="CA-2011-133543"/>
    <n v="2011"/>
    <d v="2011-12-22T00:00:00"/>
    <d v="2011-12-26T00:00:00"/>
    <s v="Standard Class"/>
    <x v="730"/>
    <s v="Khloe Miller"/>
    <s v="Consumer"/>
    <x v="0"/>
    <s v="San Jose"/>
    <s v="California"/>
    <n v="95123"/>
    <s v="West"/>
    <s v="OFF-AR-10003394"/>
    <x v="1"/>
    <s v="Art"/>
    <s v="Newell 332"/>
    <n v="11.76"/>
    <x v="4"/>
    <n v="0"/>
    <x v="623"/>
  </r>
  <r>
    <n v="6147"/>
    <s v="CA-2014-105130"/>
    <n v="2014"/>
    <d v="2014-11-22T00:00:00"/>
    <d v="2014-11-26T00:00:00"/>
    <s v="Standard Class"/>
    <x v="601"/>
    <s v="Patrick Jones"/>
    <s v="Corporate"/>
    <x v="0"/>
    <s v="San Francisco"/>
    <s v="California"/>
    <n v="94122"/>
    <s v="West"/>
    <s v="OFF-AR-10003394"/>
    <x v="1"/>
    <s v="Art"/>
    <s v="Newell 332"/>
    <n v="11.76"/>
    <x v="4"/>
    <n v="0"/>
    <x v="623"/>
  </r>
  <r>
    <n v="6148"/>
    <s v="CA-2014-105130"/>
    <n v="2014"/>
    <d v="2014-11-22T00:00:00"/>
    <d v="2014-11-26T00:00:00"/>
    <s v="Standard Class"/>
    <x v="601"/>
    <s v="Patrick Jones"/>
    <s v="Corporate"/>
    <x v="0"/>
    <s v="San Francisco"/>
    <s v="California"/>
    <n v="94122"/>
    <s v="West"/>
    <s v="OFF-BI-10001191"/>
    <x v="1"/>
    <s v="Binders"/>
    <s v="Canvas Sectional Post Binders"/>
    <n v="40.736000000000004"/>
    <x v="0"/>
    <n v="0.2"/>
    <x v="5042"/>
  </r>
  <r>
    <n v="6149"/>
    <s v="CA-2013-161928"/>
    <n v="2013"/>
    <d v="2013-06-28T00:00:00"/>
    <d v="2013-06-30T00:00:00"/>
    <s v="Second Class"/>
    <x v="663"/>
    <s v="Anna Chung"/>
    <s v="Consumer"/>
    <x v="0"/>
    <s v="San Francisco"/>
    <s v="California"/>
    <n v="94109"/>
    <s v="West"/>
    <s v="TEC-PH-10003484"/>
    <x v="2"/>
    <s v="Phones"/>
    <s v="Ooma Telo VoIP Home Phone System"/>
    <n v="201.584"/>
    <x v="0"/>
    <n v="0.2"/>
    <x v="3431"/>
  </r>
  <r>
    <n v="6150"/>
    <s v="CA-2014-101322"/>
    <n v="2014"/>
    <d v="2014-12-29T00:00:00"/>
    <d v="2015-01-01T00:00:00"/>
    <s v="First Class"/>
    <x v="684"/>
    <s v="Jason Gross"/>
    <s v="Corporate"/>
    <x v="0"/>
    <s v="Long Beach"/>
    <s v="California"/>
    <n v="90805"/>
    <s v="West"/>
    <s v="FUR-CH-10003968"/>
    <x v="0"/>
    <s v="Chairs"/>
    <s v="Novimex Turbo Task Chair"/>
    <n v="340.70400000000006"/>
    <x v="5"/>
    <n v="0.2"/>
    <x v="5043"/>
  </r>
  <r>
    <n v="6151"/>
    <s v="US-2013-106600"/>
    <n v="2013"/>
    <d v="2013-04-09T00:00:00"/>
    <d v="2013-04-12T00:00:00"/>
    <s v="First Class"/>
    <x v="528"/>
    <s v="Raymond Messe"/>
    <s v="Consumer"/>
    <x v="0"/>
    <s v="Columbus"/>
    <s v="Georgia"/>
    <n v="31907"/>
    <s v="South"/>
    <s v="FUR-BO-10001608"/>
    <x v="0"/>
    <s v="Bookcases"/>
    <s v="Hon Metal Bookcases, Black"/>
    <n v="354.90000000000003"/>
    <x v="2"/>
    <n v="0"/>
    <x v="5044"/>
  </r>
  <r>
    <n v="6152"/>
    <s v="CA-2011-111871"/>
    <n v="2011"/>
    <d v="2011-03-18T00:00:00"/>
    <d v="2011-03-21T00:00:00"/>
    <s v="Second Class"/>
    <x v="735"/>
    <s v="Eileen Kiefer"/>
    <s v="Home Office"/>
    <x v="0"/>
    <s v="San Francisco"/>
    <s v="California"/>
    <n v="94110"/>
    <s v="West"/>
    <s v="FUR-BO-10004218"/>
    <x v="0"/>
    <s v="Bookcases"/>
    <s v="Bush Heritage Pine Collection 5-Shelf Bookcase, Albany Pine Finish, *Special Order"/>
    <n v="1198.33"/>
    <x v="12"/>
    <n v="0.15"/>
    <x v="5045"/>
  </r>
  <r>
    <n v="6153"/>
    <s v="CA-2014-139437"/>
    <n v="2014"/>
    <d v="2014-07-04T00:00:00"/>
    <d v="2014-07-09T00:00:00"/>
    <s v="Standard Class"/>
    <x v="361"/>
    <s v="Rob Dowd"/>
    <s v="Consumer"/>
    <x v="0"/>
    <s v="Los Angeles"/>
    <s v="California"/>
    <n v="90004"/>
    <s v="West"/>
    <s v="OFF-ST-10002485"/>
    <x v="1"/>
    <s v="Storage"/>
    <s v="Rogers Deluxe File Chest"/>
    <n v="87.92"/>
    <x v="4"/>
    <n v="0"/>
    <x v="4936"/>
  </r>
  <r>
    <n v="6154"/>
    <s v="CA-2014-151484"/>
    <n v="2014"/>
    <d v="2014-04-21T00:00:00"/>
    <d v="2014-04-24T00:00:00"/>
    <s v="First Class"/>
    <x v="51"/>
    <s v="Cynthia Voltz"/>
    <s v="Corporate"/>
    <x v="0"/>
    <s v="Philadelphia"/>
    <s v="Pennsylvania"/>
    <n v="19120"/>
    <s v="East"/>
    <s v="FUR-FU-10001876"/>
    <x v="0"/>
    <s v="Furnishings"/>
    <s v="Computer Room Manger, 14&quot;"/>
    <n v="51.967999999999996"/>
    <x v="0"/>
    <n v="0.2"/>
    <x v="4005"/>
  </r>
  <r>
    <n v="6155"/>
    <s v="CA-2014-151484"/>
    <n v="2014"/>
    <d v="2014-04-21T00:00:00"/>
    <d v="2014-04-24T00:00:00"/>
    <s v="First Class"/>
    <x v="51"/>
    <s v="Cynthia Voltz"/>
    <s v="Corporate"/>
    <x v="0"/>
    <s v="Philadelphia"/>
    <s v="Pennsylvania"/>
    <n v="19120"/>
    <s v="East"/>
    <s v="OFF-ST-10002370"/>
    <x v="1"/>
    <s v="Storage"/>
    <s v="Sortfiler Multipurpose Personal File Organizer, Black"/>
    <n v="51.336000000000006"/>
    <x v="1"/>
    <n v="0.2"/>
    <x v="5046"/>
  </r>
  <r>
    <n v="6156"/>
    <s v="CA-2014-151484"/>
    <n v="2014"/>
    <d v="2014-04-21T00:00:00"/>
    <d v="2014-04-24T00:00:00"/>
    <s v="First Class"/>
    <x v="51"/>
    <s v="Cynthia Voltz"/>
    <s v="Corporate"/>
    <x v="0"/>
    <s v="Philadelphia"/>
    <s v="Pennsylvania"/>
    <n v="19120"/>
    <s v="East"/>
    <s v="OFF-ST-10000142"/>
    <x v="1"/>
    <s v="Storage"/>
    <s v="Deluxe Rollaway Locking File with Drawer"/>
    <n v="332.70400000000001"/>
    <x v="7"/>
    <n v="0.2"/>
    <x v="5047"/>
  </r>
  <r>
    <n v="6157"/>
    <s v="CA-2014-151484"/>
    <n v="2014"/>
    <d v="2014-04-21T00:00:00"/>
    <d v="2014-04-24T00:00:00"/>
    <s v="First Class"/>
    <x v="51"/>
    <s v="Cynthia Voltz"/>
    <s v="Corporate"/>
    <x v="0"/>
    <s v="Philadelphia"/>
    <s v="Pennsylvania"/>
    <n v="19120"/>
    <s v="East"/>
    <s v="FUR-FU-10004671"/>
    <x v="0"/>
    <s v="Furnishings"/>
    <s v="Executive Impressions 12&quot; Wall Clock"/>
    <n v="42.408000000000008"/>
    <x v="1"/>
    <n v="0.2"/>
    <x v="5048"/>
  </r>
  <r>
    <n v="6158"/>
    <s v="CA-2013-104150"/>
    <n v="2013"/>
    <d v="2013-08-04T00:00:00"/>
    <d v="2013-08-06T00:00:00"/>
    <s v="Second Class"/>
    <x v="743"/>
    <s v="Alex Grayson"/>
    <s v="Consumer"/>
    <x v="0"/>
    <s v="Tulsa"/>
    <s v="Oklahoma"/>
    <n v="74133"/>
    <s v="Central"/>
    <s v="OFF-EN-10002504"/>
    <x v="1"/>
    <s v="Envelopes"/>
    <s v="Tyvek  Top-Opening Peel &amp; Seel Envelopes, Plain White"/>
    <n v="81.539999999999992"/>
    <x v="1"/>
    <n v="0"/>
    <x v="5049"/>
  </r>
  <r>
    <n v="6159"/>
    <s v="CA-2013-104150"/>
    <n v="2013"/>
    <d v="2013-08-04T00:00:00"/>
    <d v="2013-08-06T00:00:00"/>
    <s v="Second Class"/>
    <x v="743"/>
    <s v="Alex Grayson"/>
    <s v="Consumer"/>
    <x v="0"/>
    <s v="Tulsa"/>
    <s v="Oklahoma"/>
    <n v="74133"/>
    <s v="Central"/>
    <s v="TEC-AC-10004803"/>
    <x v="2"/>
    <s v="Accessories"/>
    <s v="Sony Micro Vault Click 4 GB USB 2.0 Flash Drive"/>
    <n v="167.28"/>
    <x v="13"/>
    <n v="0"/>
    <x v="5050"/>
  </r>
  <r>
    <n v="6160"/>
    <s v="CA-2013-161025"/>
    <n v="2013"/>
    <d v="2013-12-04T00:00:00"/>
    <d v="2013-12-10T00:00:00"/>
    <s v="Standard Class"/>
    <x v="306"/>
    <s v="Gary McGarr"/>
    <s v="Consumer"/>
    <x v="0"/>
    <s v="Los Angeles"/>
    <s v="California"/>
    <n v="90049"/>
    <s v="West"/>
    <s v="OFF-ST-10001932"/>
    <x v="1"/>
    <s v="Storage"/>
    <s v="Fellowes Staxonsteel Drawer Files"/>
    <n v="772.68"/>
    <x v="4"/>
    <n v="0"/>
    <x v="5051"/>
  </r>
  <r>
    <n v="6161"/>
    <s v="CA-2011-103989"/>
    <n v="2011"/>
    <d v="2011-03-19T00:00:00"/>
    <d v="2011-03-21T00:00:00"/>
    <s v="First Class"/>
    <x v="204"/>
    <s v="Matt Connell"/>
    <s v="Corporate"/>
    <x v="0"/>
    <s v="Lakeland"/>
    <s v="Florida"/>
    <n v="33801"/>
    <s v="South"/>
    <s v="TEC-PH-10004667"/>
    <x v="2"/>
    <s v="Phones"/>
    <s v="Cisco 8x8 Inc. 6753i IP Business Phone System"/>
    <n v="323.97600000000006"/>
    <x v="1"/>
    <n v="0.2"/>
    <x v="5052"/>
  </r>
  <r>
    <n v="6162"/>
    <s v="CA-2011-103989"/>
    <n v="2011"/>
    <d v="2011-03-19T00:00:00"/>
    <d v="2011-03-21T00:00:00"/>
    <s v="First Class"/>
    <x v="204"/>
    <s v="Matt Connell"/>
    <s v="Corporate"/>
    <x v="0"/>
    <s v="Lakeland"/>
    <s v="Florida"/>
    <n v="33801"/>
    <s v="South"/>
    <s v="OFF-LA-10000443"/>
    <x v="1"/>
    <s v="Labels"/>
    <s v="Avery 501"/>
    <n v="11.808"/>
    <x v="4"/>
    <n v="0.2"/>
    <x v="5053"/>
  </r>
  <r>
    <n v="6163"/>
    <s v="CA-2011-103989"/>
    <n v="2011"/>
    <d v="2011-03-19T00:00:00"/>
    <d v="2011-03-21T00:00:00"/>
    <s v="First Class"/>
    <x v="204"/>
    <s v="Matt Connell"/>
    <s v="Corporate"/>
    <x v="0"/>
    <s v="Lakeland"/>
    <s v="Florida"/>
    <n v="33801"/>
    <s v="South"/>
    <s v="OFF-ST-10000918"/>
    <x v="1"/>
    <s v="Storage"/>
    <s v="Crate-A-Files"/>
    <n v="26.160000000000004"/>
    <x v="1"/>
    <n v="0.2"/>
    <x v="5054"/>
  </r>
  <r>
    <n v="6164"/>
    <s v="CA-2011-103989"/>
    <n v="2011"/>
    <d v="2011-03-19T00:00:00"/>
    <d v="2011-03-21T00:00:00"/>
    <s v="First Class"/>
    <x v="204"/>
    <s v="Matt Connell"/>
    <s v="Corporate"/>
    <x v="0"/>
    <s v="Lakeland"/>
    <s v="Florida"/>
    <n v="33801"/>
    <s v="South"/>
    <s v="OFF-BI-10001196"/>
    <x v="1"/>
    <s v="Binders"/>
    <s v="Avery Flip-Chart Easel Binder, Black"/>
    <n v="33.57"/>
    <x v="2"/>
    <n v="0.7"/>
    <x v="5055"/>
  </r>
  <r>
    <n v="6165"/>
    <s v="CA-2011-103989"/>
    <n v="2011"/>
    <d v="2011-03-19T00:00:00"/>
    <d v="2011-03-21T00:00:00"/>
    <s v="First Class"/>
    <x v="204"/>
    <s v="Matt Connell"/>
    <s v="Corporate"/>
    <x v="0"/>
    <s v="Lakeland"/>
    <s v="Florida"/>
    <n v="33801"/>
    <s v="South"/>
    <s v="FUR-FU-10003981"/>
    <x v="0"/>
    <s v="Furnishings"/>
    <s v="Eldon Wave Desk Accessories"/>
    <n v="4.9920000000000009"/>
    <x v="1"/>
    <n v="0.2"/>
    <x v="5056"/>
  </r>
  <r>
    <n v="6166"/>
    <s v="CA-2011-103989"/>
    <n v="2011"/>
    <d v="2011-03-19T00:00:00"/>
    <d v="2011-03-21T00:00:00"/>
    <s v="First Class"/>
    <x v="204"/>
    <s v="Matt Connell"/>
    <s v="Corporate"/>
    <x v="0"/>
    <s v="Lakeland"/>
    <s v="Florida"/>
    <n v="33801"/>
    <s v="South"/>
    <s v="FUR-FU-10002508"/>
    <x v="0"/>
    <s v="Furnishings"/>
    <s v="Document Clip Frames"/>
    <n v="20.016000000000002"/>
    <x v="1"/>
    <n v="0.2"/>
    <x v="5057"/>
  </r>
  <r>
    <n v="6167"/>
    <s v="CA-2011-103989"/>
    <n v="2011"/>
    <d v="2011-03-19T00:00:00"/>
    <d v="2011-03-21T00:00:00"/>
    <s v="First Class"/>
    <x v="204"/>
    <s v="Matt Connell"/>
    <s v="Corporate"/>
    <x v="0"/>
    <s v="Lakeland"/>
    <s v="Florida"/>
    <n v="33801"/>
    <s v="South"/>
    <s v="TEC-AC-10002647"/>
    <x v="2"/>
    <s v="Accessories"/>
    <s v="Logitech Wireless Boombox Speaker - portable - wireless, wired"/>
    <n v="170.24"/>
    <x v="0"/>
    <n v="0.2"/>
    <x v="5058"/>
  </r>
  <r>
    <n v="6168"/>
    <s v="CA-2012-142433"/>
    <n v="2012"/>
    <d v="2012-04-20T00:00:00"/>
    <d v="2012-04-25T00:00:00"/>
    <s v="Standard Class"/>
    <x v="301"/>
    <s v="Erica Smith"/>
    <s v="Consumer"/>
    <x v="0"/>
    <s v="Houston"/>
    <s v="Texas"/>
    <n v="77036"/>
    <s v="Central"/>
    <s v="OFF-PA-10002377"/>
    <x v="1"/>
    <s v="Paper"/>
    <s v="Xerox 1916"/>
    <n v="117.456"/>
    <x v="1"/>
    <n v="0.2"/>
    <x v="5059"/>
  </r>
  <r>
    <n v="6169"/>
    <s v="CA-2012-132815"/>
    <n v="2012"/>
    <d v="2012-09-19T00:00:00"/>
    <d v="2012-09-22T00:00:00"/>
    <s v="Second Class"/>
    <x v="459"/>
    <s v="Rick Wilson"/>
    <s v="Corporate"/>
    <x v="0"/>
    <s v="Los Angeles"/>
    <s v="California"/>
    <n v="90008"/>
    <s v="West"/>
    <s v="OFF-PA-10004530"/>
    <x v="1"/>
    <s v="Paper"/>
    <s v="Personal Creations Ink Jet Cards and Labels"/>
    <n v="22.96"/>
    <x v="0"/>
    <n v="0"/>
    <x v="5060"/>
  </r>
  <r>
    <n v="6170"/>
    <s v="CA-2011-101266"/>
    <n v="2011"/>
    <d v="2011-08-27T00:00:00"/>
    <d v="2011-08-30T00:00:00"/>
    <s v="Second Class"/>
    <x v="462"/>
    <s v="Michael Moore"/>
    <s v="Consumer"/>
    <x v="0"/>
    <s v="Springfield"/>
    <s v="Virginia"/>
    <n v="22153"/>
    <s v="South"/>
    <s v="OFF-PA-10002986"/>
    <x v="1"/>
    <s v="Paper"/>
    <s v="Xerox 1898"/>
    <n v="13.36"/>
    <x v="0"/>
    <n v="0"/>
    <x v="534"/>
  </r>
  <r>
    <n v="6171"/>
    <s v="CA-2013-141523"/>
    <n v="2013"/>
    <d v="2013-12-20T00:00:00"/>
    <d v="2013-12-25T00:00:00"/>
    <s v="Second Class"/>
    <x v="775"/>
    <s v="Mark Haberlin"/>
    <s v="Corporate"/>
    <x v="0"/>
    <s v="New York City"/>
    <s v="New York"/>
    <n v="10035"/>
    <s v="East"/>
    <s v="OFF-BI-10000948"/>
    <x v="1"/>
    <s v="Binders"/>
    <s v="GBC Laser Imprintable Binding System Covers, Desert Sand"/>
    <n v="34.248000000000005"/>
    <x v="1"/>
    <n v="0.2"/>
    <x v="5061"/>
  </r>
  <r>
    <n v="6172"/>
    <s v="CA-2013-141523"/>
    <n v="2013"/>
    <d v="2013-12-20T00:00:00"/>
    <d v="2013-12-25T00:00:00"/>
    <s v="Second Class"/>
    <x v="775"/>
    <s v="Mark Haberlin"/>
    <s v="Corporate"/>
    <x v="0"/>
    <s v="New York City"/>
    <s v="New York"/>
    <n v="10035"/>
    <s v="East"/>
    <s v="OFF-AR-10001545"/>
    <x v="1"/>
    <s v="Art"/>
    <s v="Newell 326"/>
    <n v="3.52"/>
    <x v="0"/>
    <n v="0"/>
    <x v="3192"/>
  </r>
  <r>
    <n v="6173"/>
    <s v="US-2011-106299"/>
    <n v="2011"/>
    <d v="2011-08-02T00:00:00"/>
    <d v="2011-08-08T00:00:00"/>
    <s v="Standard Class"/>
    <x v="125"/>
    <s v="Nick Zandusky"/>
    <s v="Home Office"/>
    <x v="0"/>
    <s v="Springfield"/>
    <s v="Missouri"/>
    <n v="65807"/>
    <s v="Central"/>
    <s v="OFF-BI-10001758"/>
    <x v="1"/>
    <s v="Binders"/>
    <s v="Wilson Jones 14 Line Acrylic Coated Pressboard Data Binders"/>
    <n v="26.7"/>
    <x v="2"/>
    <n v="0"/>
    <x v="5062"/>
  </r>
  <r>
    <n v="6174"/>
    <s v="US-2011-106299"/>
    <n v="2011"/>
    <d v="2011-08-02T00:00:00"/>
    <d v="2011-08-08T00:00:00"/>
    <s v="Standard Class"/>
    <x v="125"/>
    <s v="Nick Zandusky"/>
    <s v="Home Office"/>
    <x v="0"/>
    <s v="Springfield"/>
    <s v="Missouri"/>
    <n v="65807"/>
    <s v="Central"/>
    <s v="TEC-AC-10003237"/>
    <x v="2"/>
    <s v="Accessories"/>
    <s v="Memorex Micro Travel Drive 4 GB"/>
    <n v="21.2"/>
    <x v="0"/>
    <n v="0"/>
    <x v="5063"/>
  </r>
  <r>
    <n v="6175"/>
    <s v="US-2011-106299"/>
    <n v="2011"/>
    <d v="2011-08-02T00:00:00"/>
    <d v="2011-08-08T00:00:00"/>
    <s v="Standard Class"/>
    <x v="125"/>
    <s v="Nick Zandusky"/>
    <s v="Home Office"/>
    <x v="0"/>
    <s v="Springfield"/>
    <s v="Missouri"/>
    <n v="65807"/>
    <s v="Central"/>
    <s v="OFF-ST-10002011"/>
    <x v="1"/>
    <s v="Storage"/>
    <s v="Smead Adjustable Mobile File Trolley with Lockable Top"/>
    <n v="838.38"/>
    <x v="0"/>
    <n v="0"/>
    <x v="5064"/>
  </r>
  <r>
    <n v="6176"/>
    <s v="CA-2012-158421"/>
    <n v="2012"/>
    <d v="2012-09-21T00:00:00"/>
    <d v="2012-09-26T00:00:00"/>
    <s v="Standard Class"/>
    <x v="673"/>
    <s v="Giulietta Baptist"/>
    <s v="Consumer"/>
    <x v="0"/>
    <s v="Columbia"/>
    <s v="South Carolina"/>
    <n v="29203"/>
    <s v="South"/>
    <s v="FUR-CH-10000309"/>
    <x v="0"/>
    <s v="Chairs"/>
    <s v="Global Comet Stacking Arm Chair"/>
    <n v="1690.04"/>
    <x v="4"/>
    <n v="0"/>
    <x v="5065"/>
  </r>
  <r>
    <n v="6177"/>
    <s v="CA-2012-158421"/>
    <n v="2012"/>
    <d v="2012-09-21T00:00:00"/>
    <d v="2012-09-26T00:00:00"/>
    <s v="Standard Class"/>
    <x v="673"/>
    <s v="Giulietta Baptist"/>
    <s v="Consumer"/>
    <x v="0"/>
    <s v="Columbia"/>
    <s v="South Carolina"/>
    <n v="29203"/>
    <s v="South"/>
    <s v="OFF-ST-10002444"/>
    <x v="1"/>
    <s v="Storage"/>
    <s v="Recycled Eldon Regeneration Jumbo File"/>
    <n v="85.96"/>
    <x v="3"/>
    <n v="0"/>
    <x v="5066"/>
  </r>
  <r>
    <n v="6178"/>
    <s v="CA-2012-158421"/>
    <n v="2012"/>
    <d v="2012-09-21T00:00:00"/>
    <d v="2012-09-26T00:00:00"/>
    <s v="Standard Class"/>
    <x v="673"/>
    <s v="Giulietta Baptist"/>
    <s v="Consumer"/>
    <x v="0"/>
    <s v="Columbia"/>
    <s v="South Carolina"/>
    <n v="29203"/>
    <s v="South"/>
    <s v="OFF-EN-10001453"/>
    <x v="1"/>
    <s v="Envelopes"/>
    <s v="Tyvek Interoffice Envelopes, 9 1/2&quot; x 12 1/2&quot;, 100/Box"/>
    <n v="121.96"/>
    <x v="0"/>
    <n v="0"/>
    <x v="5067"/>
  </r>
  <r>
    <n v="6179"/>
    <s v="CA-2012-158421"/>
    <n v="2012"/>
    <d v="2012-09-21T00:00:00"/>
    <d v="2012-09-26T00:00:00"/>
    <s v="Standard Class"/>
    <x v="673"/>
    <s v="Giulietta Baptist"/>
    <s v="Consumer"/>
    <x v="0"/>
    <s v="Columbia"/>
    <s v="South Carolina"/>
    <n v="29203"/>
    <s v="South"/>
    <s v="OFF-PA-10001801"/>
    <x v="1"/>
    <s v="Paper"/>
    <s v="Xerox 193"/>
    <n v="23.92"/>
    <x v="4"/>
    <n v="0"/>
    <x v="101"/>
  </r>
  <r>
    <n v="6180"/>
    <s v="CA-2012-158421"/>
    <n v="2012"/>
    <d v="2012-09-21T00:00:00"/>
    <d v="2012-09-26T00:00:00"/>
    <s v="Standard Class"/>
    <x v="673"/>
    <s v="Giulietta Baptist"/>
    <s v="Consumer"/>
    <x v="0"/>
    <s v="Columbia"/>
    <s v="South Carolina"/>
    <n v="29203"/>
    <s v="South"/>
    <s v="OFF-ST-10000563"/>
    <x v="1"/>
    <s v="Storage"/>
    <s v="Fellowes Bankers Box Stor/Drawer Steel Plus"/>
    <n v="63.96"/>
    <x v="0"/>
    <n v="0"/>
    <x v="5068"/>
  </r>
  <r>
    <n v="6181"/>
    <s v="CA-2012-158421"/>
    <n v="2012"/>
    <d v="2012-09-21T00:00:00"/>
    <d v="2012-09-26T00:00:00"/>
    <s v="Standard Class"/>
    <x v="673"/>
    <s v="Giulietta Baptist"/>
    <s v="Consumer"/>
    <x v="0"/>
    <s v="Columbia"/>
    <s v="South Carolina"/>
    <n v="29203"/>
    <s v="South"/>
    <s v="TEC-PH-10000369"/>
    <x v="2"/>
    <s v="Phones"/>
    <s v="HTC One Mini"/>
    <n v="629.94999999999993"/>
    <x v="2"/>
    <n v="0"/>
    <x v="5069"/>
  </r>
  <r>
    <n v="6182"/>
    <s v="CA-2012-158421"/>
    <n v="2012"/>
    <d v="2012-09-21T00:00:00"/>
    <d v="2012-09-26T00:00:00"/>
    <s v="Standard Class"/>
    <x v="673"/>
    <s v="Giulietta Baptist"/>
    <s v="Consumer"/>
    <x v="0"/>
    <s v="Columbia"/>
    <s v="South Carolina"/>
    <n v="29203"/>
    <s v="South"/>
    <s v="TEC-PH-10002538"/>
    <x v="2"/>
    <s v="Phones"/>
    <s v="Grandstream GXP1160 VoIP phone"/>
    <n v="113.72999999999999"/>
    <x v="1"/>
    <n v="0"/>
    <x v="5070"/>
  </r>
  <r>
    <n v="6183"/>
    <s v="CA-2012-158421"/>
    <n v="2012"/>
    <d v="2012-09-21T00:00:00"/>
    <d v="2012-09-26T00:00:00"/>
    <s v="Standard Class"/>
    <x v="673"/>
    <s v="Giulietta Baptist"/>
    <s v="Consumer"/>
    <x v="0"/>
    <s v="Columbia"/>
    <s v="South Carolina"/>
    <n v="29203"/>
    <s v="South"/>
    <s v="OFF-BI-10000050"/>
    <x v="1"/>
    <s v="Binders"/>
    <s v="Angle-D Binders with Locking Rings, Label Holders"/>
    <n v="14.6"/>
    <x v="0"/>
    <n v="0"/>
    <x v="5071"/>
  </r>
  <r>
    <n v="6184"/>
    <s v="CA-2012-158421"/>
    <n v="2012"/>
    <d v="2012-09-21T00:00:00"/>
    <d v="2012-09-26T00:00:00"/>
    <s v="Standard Class"/>
    <x v="673"/>
    <s v="Giulietta Baptist"/>
    <s v="Consumer"/>
    <x v="0"/>
    <s v="Columbia"/>
    <s v="South Carolina"/>
    <n v="29203"/>
    <s v="South"/>
    <s v="OFF-ST-10004186"/>
    <x v="1"/>
    <s v="Storage"/>
    <s v="Stur-D-Stor Shelving, Vertical 5-Shelf: 72&quot;H x 36&quot;W x 18 1/2&quot;D"/>
    <n v="887.84"/>
    <x v="8"/>
    <n v="0"/>
    <x v="5072"/>
  </r>
  <r>
    <n v="6185"/>
    <s v="CA-2013-143609"/>
    <n v="2013"/>
    <d v="2013-12-12T00:00:00"/>
    <d v="2013-12-14T00:00:00"/>
    <s v="First Class"/>
    <x v="489"/>
    <s v="Deborah Brumfield"/>
    <s v="Home Office"/>
    <x v="0"/>
    <s v="Portland"/>
    <s v="Oregon"/>
    <n v="97206"/>
    <s v="West"/>
    <s v="FUR-CH-10004218"/>
    <x v="0"/>
    <s v="Chairs"/>
    <s v="Global Fabric Manager's Chair, Dark Gray"/>
    <n v="403.92"/>
    <x v="2"/>
    <n v="0.2"/>
    <x v="5073"/>
  </r>
  <r>
    <n v="6186"/>
    <s v="CA-2012-138331"/>
    <n v="2012"/>
    <d v="2012-08-07T00:00:00"/>
    <d v="2012-08-12T00:00:00"/>
    <s v="Standard Class"/>
    <x v="600"/>
    <s v="Jim Karlsson"/>
    <s v="Consumer"/>
    <x v="0"/>
    <s v="Philadelphia"/>
    <s v="Pennsylvania"/>
    <n v="19120"/>
    <s v="East"/>
    <s v="OFF-AR-10002952"/>
    <x v="1"/>
    <s v="Art"/>
    <s v="Stanley Contemporary Battery Pencil Sharpeners"/>
    <n v="106.8"/>
    <x v="12"/>
    <n v="0.2"/>
    <x v="5074"/>
  </r>
  <r>
    <n v="6187"/>
    <s v="CA-2012-138954"/>
    <n v="2012"/>
    <d v="2012-11-15T00:00:00"/>
    <d v="2012-11-17T00:00:00"/>
    <s v="First Class"/>
    <x v="186"/>
    <s v="Maya Herman"/>
    <s v="Corporate"/>
    <x v="0"/>
    <s v="New York City"/>
    <s v="New York"/>
    <n v="10035"/>
    <s v="East"/>
    <s v="OFF-ST-10003058"/>
    <x v="1"/>
    <s v="Storage"/>
    <s v="Eldon Mobile Mega Data Cart  Mega Stackable  Add-On Trays"/>
    <n v="70.949999999999989"/>
    <x v="1"/>
    <n v="0"/>
    <x v="431"/>
  </r>
  <r>
    <n v="6188"/>
    <s v="CA-2012-138954"/>
    <n v="2012"/>
    <d v="2012-11-15T00:00:00"/>
    <d v="2012-11-17T00:00:00"/>
    <s v="First Class"/>
    <x v="186"/>
    <s v="Maya Herman"/>
    <s v="Corporate"/>
    <x v="0"/>
    <s v="New York City"/>
    <s v="New York"/>
    <n v="10035"/>
    <s v="East"/>
    <s v="OFF-BI-10003963"/>
    <x v="1"/>
    <s v="Binders"/>
    <s v="Cardinal Holdit Data Disk Pockets"/>
    <n v="34.944000000000003"/>
    <x v="5"/>
    <n v="0.2"/>
    <x v="5075"/>
  </r>
  <r>
    <n v="6189"/>
    <s v="CA-2012-138954"/>
    <n v="2012"/>
    <d v="2012-11-15T00:00:00"/>
    <d v="2012-11-17T00:00:00"/>
    <s v="First Class"/>
    <x v="186"/>
    <s v="Maya Herman"/>
    <s v="Corporate"/>
    <x v="0"/>
    <s v="New York City"/>
    <s v="New York"/>
    <n v="10035"/>
    <s v="East"/>
    <s v="OFF-AR-10001955"/>
    <x v="1"/>
    <s v="Art"/>
    <s v="Newell 319"/>
    <n v="119.03999999999999"/>
    <x v="5"/>
    <n v="0"/>
    <x v="5076"/>
  </r>
  <r>
    <n v="6190"/>
    <s v="CA-2014-157903"/>
    <n v="2014"/>
    <d v="2014-04-05T00:00:00"/>
    <d v="2014-04-09T00:00:00"/>
    <s v="Standard Class"/>
    <x v="562"/>
    <s v="Anne McFarland"/>
    <s v="Consumer"/>
    <x v="0"/>
    <s v="Des Plaines"/>
    <s v="Illinois"/>
    <n v="60016"/>
    <s v="Central"/>
    <s v="TEC-PH-10004345"/>
    <x v="2"/>
    <s v="Phones"/>
    <s v="Cisco SPA 502G IP Phone"/>
    <n v="383.84000000000003"/>
    <x v="4"/>
    <n v="0.2"/>
    <x v="5077"/>
  </r>
  <r>
    <n v="6191"/>
    <s v="CA-2013-157259"/>
    <n v="2013"/>
    <d v="2013-12-25T00:00:00"/>
    <d v="2013-12-29T00:00:00"/>
    <s v="Standard Class"/>
    <x v="341"/>
    <s v="Jessica Myrick"/>
    <s v="Consumer"/>
    <x v="0"/>
    <s v="New York City"/>
    <s v="New York"/>
    <n v="10035"/>
    <s v="East"/>
    <s v="FUR-FU-10003192"/>
    <x v="0"/>
    <s v="Furnishings"/>
    <s v="Luxo Adjustable Task Clamp Lamp"/>
    <n v="799.56000000000006"/>
    <x v="6"/>
    <n v="0"/>
    <x v="5078"/>
  </r>
  <r>
    <n v="6192"/>
    <s v="CA-2014-107986"/>
    <n v="2014"/>
    <d v="2014-12-14T00:00:00"/>
    <d v="2014-12-14T00:00:00"/>
    <s v="Same Day"/>
    <x v="596"/>
    <s v="Mitch Webber"/>
    <s v="Consumer"/>
    <x v="0"/>
    <s v="Seattle"/>
    <s v="Washington"/>
    <n v="98103"/>
    <s v="West"/>
    <s v="OFF-ST-10001325"/>
    <x v="1"/>
    <s v="Storage"/>
    <s v="Sterilite Officeware Hinged File Box"/>
    <n v="31.44"/>
    <x v="1"/>
    <n v="0"/>
    <x v="1011"/>
  </r>
  <r>
    <n v="6193"/>
    <s v="CA-2014-104927"/>
    <n v="2014"/>
    <d v="2014-12-23T00:00:00"/>
    <d v="2014-12-27T00:00:00"/>
    <s v="Standard Class"/>
    <x v="743"/>
    <s v="Alex Grayson"/>
    <s v="Consumer"/>
    <x v="0"/>
    <s v="Houston"/>
    <s v="Texas"/>
    <n v="77095"/>
    <s v="Central"/>
    <s v="OFF-PA-10000019"/>
    <x v="1"/>
    <s v="Paper"/>
    <s v="Xerox 1931"/>
    <n v="25.920000000000005"/>
    <x v="2"/>
    <n v="0.2"/>
    <x v="1446"/>
  </r>
  <r>
    <n v="6194"/>
    <s v="CA-2014-104927"/>
    <n v="2014"/>
    <d v="2014-12-23T00:00:00"/>
    <d v="2014-12-27T00:00:00"/>
    <s v="Standard Class"/>
    <x v="743"/>
    <s v="Alex Grayson"/>
    <s v="Consumer"/>
    <x v="0"/>
    <s v="Houston"/>
    <s v="Texas"/>
    <n v="77095"/>
    <s v="Central"/>
    <s v="OFF-BI-10003429"/>
    <x v="1"/>
    <s v="Binders"/>
    <s v="Cardinal HOLDit! Binder Insert Strips,Extra Strips"/>
    <n v="6.3299999999999992"/>
    <x v="2"/>
    <n v="0.8"/>
    <x v="5079"/>
  </r>
  <r>
    <n v="6195"/>
    <s v="CA-2014-104927"/>
    <n v="2014"/>
    <d v="2014-12-23T00:00:00"/>
    <d v="2014-12-27T00:00:00"/>
    <s v="Standard Class"/>
    <x v="743"/>
    <s v="Alex Grayson"/>
    <s v="Consumer"/>
    <x v="0"/>
    <s v="Houston"/>
    <s v="Texas"/>
    <n v="77095"/>
    <s v="Central"/>
    <s v="OFF-PA-10000176"/>
    <x v="1"/>
    <s v="Paper"/>
    <s v="Xerox 1887"/>
    <n v="75.88"/>
    <x v="2"/>
    <n v="0.2"/>
    <x v="5080"/>
  </r>
  <r>
    <n v="6196"/>
    <s v="CA-2014-113453"/>
    <n v="2014"/>
    <d v="2014-10-22T00:00:00"/>
    <d v="2014-10-29T00:00:00"/>
    <s v="Standard Class"/>
    <x v="380"/>
    <s v="Charles McCrossin"/>
    <s v="Consumer"/>
    <x v="0"/>
    <s v="Philadelphia"/>
    <s v="Pennsylvania"/>
    <n v="19143"/>
    <s v="East"/>
    <s v="TEC-PH-10004165"/>
    <x v="2"/>
    <s v="Phones"/>
    <s v="Mitel MiVoice 5330e IP Phone"/>
    <n v="329.988"/>
    <x v="0"/>
    <n v="0.4"/>
    <x v="5081"/>
  </r>
  <r>
    <n v="6197"/>
    <s v="CA-2014-113453"/>
    <n v="2014"/>
    <d v="2014-10-22T00:00:00"/>
    <d v="2014-10-29T00:00:00"/>
    <s v="Standard Class"/>
    <x v="380"/>
    <s v="Charles McCrossin"/>
    <s v="Consumer"/>
    <x v="0"/>
    <s v="Philadelphia"/>
    <s v="Pennsylvania"/>
    <n v="19143"/>
    <s v="East"/>
    <s v="OFF-ST-10000352"/>
    <x v="1"/>
    <s v="Storage"/>
    <s v="Acco Perma 2700 Stacking Storage Drawers"/>
    <n v="71.376000000000005"/>
    <x v="1"/>
    <n v="0.2"/>
    <x v="5082"/>
  </r>
  <r>
    <n v="6198"/>
    <s v="CA-2012-149909"/>
    <n v="2012"/>
    <d v="2012-11-13T00:00:00"/>
    <d v="2012-11-17T00:00:00"/>
    <s v="Standard Class"/>
    <x v="154"/>
    <s v="Russell Applegate"/>
    <s v="Consumer"/>
    <x v="0"/>
    <s v="Columbus"/>
    <s v="Indiana"/>
    <n v="47201"/>
    <s v="Central"/>
    <s v="OFF-PA-10000726"/>
    <x v="1"/>
    <s v="Paper"/>
    <s v="Black Print Carbonless Snap-Off Rapid Letter, 8 1/2&quot; x 7&quot;"/>
    <n v="63.769999999999996"/>
    <x v="3"/>
    <n v="0"/>
    <x v="5083"/>
  </r>
  <r>
    <n v="6199"/>
    <s v="CA-2012-149909"/>
    <n v="2012"/>
    <d v="2012-11-13T00:00:00"/>
    <d v="2012-11-17T00:00:00"/>
    <s v="Standard Class"/>
    <x v="154"/>
    <s v="Russell Applegate"/>
    <s v="Consumer"/>
    <x v="0"/>
    <s v="Columbus"/>
    <s v="Indiana"/>
    <n v="47201"/>
    <s v="Central"/>
    <s v="TEC-PH-10001536"/>
    <x v="2"/>
    <s v="Phones"/>
    <s v="Spigen Samsung Galaxy S5 Case Wallet"/>
    <n v="50.97"/>
    <x v="1"/>
    <n v="0"/>
    <x v="5084"/>
  </r>
  <r>
    <n v="6200"/>
    <s v="CA-2012-149909"/>
    <n v="2012"/>
    <d v="2012-11-13T00:00:00"/>
    <d v="2012-11-17T00:00:00"/>
    <s v="Standard Class"/>
    <x v="154"/>
    <s v="Russell Applegate"/>
    <s v="Consumer"/>
    <x v="0"/>
    <s v="Columbus"/>
    <s v="Indiana"/>
    <n v="47201"/>
    <s v="Central"/>
    <s v="OFF-PA-10001790"/>
    <x v="1"/>
    <s v="Paper"/>
    <s v="Xerox 1910"/>
    <n v="96.08"/>
    <x v="0"/>
    <n v="0"/>
    <x v="4177"/>
  </r>
  <r>
    <n v="6201"/>
    <s v="CA-2012-146675"/>
    <n v="2012"/>
    <d v="2012-04-16T00:00:00"/>
    <d v="2012-04-20T00:00:00"/>
    <s v="Standard Class"/>
    <x v="766"/>
    <s v="Sarah Brown"/>
    <s v="Consumer"/>
    <x v="0"/>
    <s v="Evanston"/>
    <s v="Illinois"/>
    <n v="60201"/>
    <s v="Central"/>
    <s v="TEC-CO-10001766"/>
    <x v="2"/>
    <s v="Copiers"/>
    <s v="Canon PC940 Copier"/>
    <n v="1439.9680000000001"/>
    <x v="4"/>
    <n v="0.2"/>
    <x v="5085"/>
  </r>
  <r>
    <n v="6202"/>
    <s v="CA-2012-146675"/>
    <n v="2012"/>
    <d v="2012-04-16T00:00:00"/>
    <d v="2012-04-20T00:00:00"/>
    <s v="Standard Class"/>
    <x v="766"/>
    <s v="Sarah Brown"/>
    <s v="Consumer"/>
    <x v="0"/>
    <s v="Evanston"/>
    <s v="Illinois"/>
    <n v="60201"/>
    <s v="Central"/>
    <s v="TEC-AC-10004396"/>
    <x v="2"/>
    <s v="Accessories"/>
    <s v="Logitech Keyboard K120"/>
    <n v="43.56"/>
    <x v="1"/>
    <n v="0.2"/>
    <x v="5086"/>
  </r>
  <r>
    <n v="6203"/>
    <s v="CA-2013-118332"/>
    <n v="2013"/>
    <d v="2013-12-17T00:00:00"/>
    <d v="2013-12-24T00:00:00"/>
    <s v="Standard Class"/>
    <x v="7"/>
    <s v="Pete Kriz"/>
    <s v="Consumer"/>
    <x v="0"/>
    <s v="Apple Valley"/>
    <s v="California"/>
    <n v="92307"/>
    <s v="West"/>
    <s v="FUR-CH-10001708"/>
    <x v="0"/>
    <s v="Chairs"/>
    <s v="Office Star - Contemporary Swivel Chair with Padded Adjustable Arms and Flex Back"/>
    <n v="563.91999999999996"/>
    <x v="2"/>
    <n v="0.2"/>
    <x v="5087"/>
  </r>
  <r>
    <n v="6204"/>
    <s v="CA-2013-133669"/>
    <n v="2013"/>
    <d v="2013-10-22T00:00:00"/>
    <d v="2013-10-28T00:00:00"/>
    <s v="Standard Class"/>
    <x v="603"/>
    <s v="Susan Vittorini"/>
    <s v="Consumer"/>
    <x v="0"/>
    <s v="Columbus"/>
    <s v="Ohio"/>
    <n v="43229"/>
    <s v="East"/>
    <s v="TEC-PH-10001305"/>
    <x v="2"/>
    <s v="Phones"/>
    <s v="Panasonic KX TS208W Corded phone"/>
    <n v="235.15199999999999"/>
    <x v="8"/>
    <n v="0.4"/>
    <x v="5088"/>
  </r>
  <r>
    <n v="6205"/>
    <s v="CA-2014-145660"/>
    <n v="2014"/>
    <d v="2014-12-02T00:00:00"/>
    <d v="2014-12-04T00:00:00"/>
    <s v="First Class"/>
    <x v="377"/>
    <s v="Matthew Grinstein"/>
    <s v="Home Office"/>
    <x v="0"/>
    <s v="Marion"/>
    <s v="Ohio"/>
    <n v="43302"/>
    <s v="East"/>
    <s v="FUR-FU-10002885"/>
    <x v="0"/>
    <s v="Furnishings"/>
    <s v="Magna Visual Magnetic Picture Hangers"/>
    <n v="7.7120000000000006"/>
    <x v="0"/>
    <n v="0.2"/>
    <x v="1899"/>
  </r>
  <r>
    <n v="6206"/>
    <s v="CA-2013-133697"/>
    <n v="2013"/>
    <d v="2013-10-21T00:00:00"/>
    <d v="2013-10-25T00:00:00"/>
    <s v="Second Class"/>
    <x v="320"/>
    <s v="Chuck Magee"/>
    <s v="Consumer"/>
    <x v="0"/>
    <s v="Houston"/>
    <s v="Texas"/>
    <n v="77095"/>
    <s v="Central"/>
    <s v="OFF-PA-10000726"/>
    <x v="1"/>
    <s v="Paper"/>
    <s v="Black Print Carbonless Snap-Off Rapid Letter, 8 1/2&quot; x 7&quot;"/>
    <n v="51.016000000000005"/>
    <x v="3"/>
    <n v="0.2"/>
    <x v="5089"/>
  </r>
  <r>
    <n v="6207"/>
    <s v="CA-2013-133697"/>
    <n v="2013"/>
    <d v="2013-10-21T00:00:00"/>
    <d v="2013-10-25T00:00:00"/>
    <s v="Second Class"/>
    <x v="320"/>
    <s v="Chuck Magee"/>
    <s v="Consumer"/>
    <x v="0"/>
    <s v="Houston"/>
    <s v="Texas"/>
    <n v="77095"/>
    <s v="Central"/>
    <s v="OFF-FA-10003112"/>
    <x v="1"/>
    <s v="Fasteners"/>
    <s v="Staples"/>
    <n v="25.248000000000001"/>
    <x v="4"/>
    <n v="0.2"/>
    <x v="5090"/>
  </r>
  <r>
    <n v="6208"/>
    <s v="CA-2013-133697"/>
    <n v="2013"/>
    <d v="2013-10-21T00:00:00"/>
    <d v="2013-10-25T00:00:00"/>
    <s v="Second Class"/>
    <x v="320"/>
    <s v="Chuck Magee"/>
    <s v="Consumer"/>
    <x v="0"/>
    <s v="Houston"/>
    <s v="Texas"/>
    <n v="77095"/>
    <s v="Central"/>
    <s v="FUR-CH-10002372"/>
    <x v="0"/>
    <s v="Chairs"/>
    <s v="Office Star - Ergonomically Designed Knee Chair"/>
    <n v="56.686"/>
    <x v="7"/>
    <n v="0.3"/>
    <x v="1545"/>
  </r>
  <r>
    <n v="6209"/>
    <s v="CA-2014-148138"/>
    <n v="2014"/>
    <d v="2014-09-30T00:00:00"/>
    <d v="2014-10-04T00:00:00"/>
    <s v="Standard Class"/>
    <x v="545"/>
    <s v="Michelle Ellison"/>
    <s v="Corporate"/>
    <x v="0"/>
    <s v="Marion"/>
    <s v="Ohio"/>
    <n v="43302"/>
    <s v="East"/>
    <s v="OFF-ST-10000563"/>
    <x v="1"/>
    <s v="Storage"/>
    <s v="Fellowes Bankers Box Stor/Drawer Steel Plus"/>
    <n v="51.168000000000006"/>
    <x v="0"/>
    <n v="0.2"/>
    <x v="5091"/>
  </r>
  <r>
    <n v="6210"/>
    <s v="CA-2014-119809"/>
    <n v="2014"/>
    <d v="2014-08-19T00:00:00"/>
    <d v="2014-08-26T00:00:00"/>
    <s v="Standard Class"/>
    <x v="453"/>
    <s v="Yana Sorensen"/>
    <s v="Corporate"/>
    <x v="0"/>
    <s v="Seattle"/>
    <s v="Washington"/>
    <n v="98103"/>
    <s v="West"/>
    <s v="OFF-BI-10003925"/>
    <x v="1"/>
    <s v="Binders"/>
    <s v="Fellowes PB300 Plastic Comb Binding Machine"/>
    <n v="2793.5280000000002"/>
    <x v="6"/>
    <n v="0.2"/>
    <x v="5092"/>
  </r>
  <r>
    <n v="6211"/>
    <s v="CA-2014-119809"/>
    <n v="2014"/>
    <d v="2014-08-19T00:00:00"/>
    <d v="2014-08-26T00:00:00"/>
    <s v="Standard Class"/>
    <x v="453"/>
    <s v="Yana Sorensen"/>
    <s v="Corporate"/>
    <x v="0"/>
    <s v="Seattle"/>
    <s v="Washington"/>
    <n v="98103"/>
    <s v="West"/>
    <s v="OFF-ST-10003306"/>
    <x v="1"/>
    <s v="Storage"/>
    <s v="Letter Size Cart"/>
    <n v="1000.0200000000001"/>
    <x v="3"/>
    <n v="0"/>
    <x v="1489"/>
  </r>
  <r>
    <n v="6212"/>
    <s v="CA-2014-119809"/>
    <n v="2014"/>
    <d v="2014-08-19T00:00:00"/>
    <d v="2014-08-26T00:00:00"/>
    <s v="Standard Class"/>
    <x v="453"/>
    <s v="Yana Sorensen"/>
    <s v="Corporate"/>
    <x v="0"/>
    <s v="Seattle"/>
    <s v="Washington"/>
    <n v="98103"/>
    <s v="West"/>
    <s v="FUR-FU-10001475"/>
    <x v="0"/>
    <s v="Furnishings"/>
    <s v="Contract Clock, 14&quot;, Brown"/>
    <n v="65.94"/>
    <x v="1"/>
    <n v="0"/>
    <x v="5093"/>
  </r>
  <r>
    <n v="6213"/>
    <s v="CA-2014-149944"/>
    <n v="2014"/>
    <d v="2014-11-13T00:00:00"/>
    <d v="2014-11-17T00:00:00"/>
    <s v="Second Class"/>
    <x v="93"/>
    <s v="Maria Bertelson"/>
    <s v="Consumer"/>
    <x v="0"/>
    <s v="Longview"/>
    <s v="Washington"/>
    <n v="98632"/>
    <s v="West"/>
    <s v="OFF-FA-10003495"/>
    <x v="1"/>
    <s v="Fasteners"/>
    <s v="Staples"/>
    <n v="18.240000000000002"/>
    <x v="1"/>
    <n v="0"/>
    <x v="2901"/>
  </r>
  <r>
    <n v="6214"/>
    <s v="CA-2014-149944"/>
    <n v="2014"/>
    <d v="2014-11-13T00:00:00"/>
    <d v="2014-11-17T00:00:00"/>
    <s v="Second Class"/>
    <x v="93"/>
    <s v="Maria Bertelson"/>
    <s v="Consumer"/>
    <x v="0"/>
    <s v="Longview"/>
    <s v="Washington"/>
    <n v="98632"/>
    <s v="West"/>
    <s v="OFF-AP-10004708"/>
    <x v="1"/>
    <s v="Appliances"/>
    <s v="Fellowes Superior 10 Outlet Split Surge Protector"/>
    <n v="76.12"/>
    <x v="0"/>
    <n v="0"/>
    <x v="575"/>
  </r>
  <r>
    <n v="6215"/>
    <s v="CA-2011-128538"/>
    <n v="2011"/>
    <d v="2011-10-11T00:00:00"/>
    <d v="2011-10-15T00:00:00"/>
    <s v="Standard Class"/>
    <x v="238"/>
    <s v="Alan Shonely"/>
    <s v="Consumer"/>
    <x v="0"/>
    <s v="Redondo Beach"/>
    <s v="California"/>
    <n v="90278"/>
    <s v="West"/>
    <s v="OFF-EN-10001219"/>
    <x v="1"/>
    <s v="Envelopes"/>
    <s v="#10- 4 1/8&quot; x 9 1/2&quot; Security-Tint Envelopes"/>
    <n v="7.64"/>
    <x v="7"/>
    <n v="0"/>
    <x v="2764"/>
  </r>
  <r>
    <n v="6216"/>
    <s v="CA-2012-161711"/>
    <n v="2012"/>
    <d v="2012-11-28T00:00:00"/>
    <d v="2012-12-03T00:00:00"/>
    <s v="Standard Class"/>
    <x v="466"/>
    <s v="Mark Cousins"/>
    <s v="Corporate"/>
    <x v="0"/>
    <s v="New York City"/>
    <s v="New York"/>
    <n v="10035"/>
    <s v="East"/>
    <s v="FUR-FU-10000087"/>
    <x v="0"/>
    <s v="Furnishings"/>
    <s v="Executive Impressions 14&quot; Two-Color Numerals Wall Clock"/>
    <n v="68.16"/>
    <x v="1"/>
    <n v="0"/>
    <x v="5094"/>
  </r>
  <r>
    <n v="6217"/>
    <s v="CA-2012-161711"/>
    <n v="2012"/>
    <d v="2012-11-28T00:00:00"/>
    <d v="2012-12-03T00:00:00"/>
    <s v="Standard Class"/>
    <x v="466"/>
    <s v="Mark Cousins"/>
    <s v="Corporate"/>
    <x v="0"/>
    <s v="New York City"/>
    <s v="New York"/>
    <n v="10035"/>
    <s v="East"/>
    <s v="OFF-EN-10001539"/>
    <x v="1"/>
    <s v="Envelopes"/>
    <s v="Staples"/>
    <n v="62.24"/>
    <x v="8"/>
    <n v="0"/>
    <x v="5095"/>
  </r>
  <r>
    <n v="6218"/>
    <s v="US-2012-129553"/>
    <n v="2012"/>
    <d v="2012-07-27T00:00:00"/>
    <d v="2012-08-02T00:00:00"/>
    <s v="Standard Class"/>
    <x v="310"/>
    <s v="Patrick Gardner"/>
    <s v="Consumer"/>
    <x v="0"/>
    <s v="Louisville"/>
    <s v="Kentucky"/>
    <n v="40214"/>
    <s v="South"/>
    <s v="TEC-PH-10004897"/>
    <x v="2"/>
    <s v="Phones"/>
    <s v="Mediabridge Sport Armband iPhone 5s"/>
    <n v="29.97"/>
    <x v="1"/>
    <n v="0"/>
    <x v="5096"/>
  </r>
  <r>
    <n v="6219"/>
    <s v="CA-2013-160220"/>
    <n v="2013"/>
    <d v="2013-10-21T00:00:00"/>
    <d v="2013-10-27T00:00:00"/>
    <s v="Standard Class"/>
    <x v="559"/>
    <s v="Joy Smith"/>
    <s v="Consumer"/>
    <x v="0"/>
    <s v="Trenton"/>
    <s v="Michigan"/>
    <n v="48183"/>
    <s v="Central"/>
    <s v="TEC-PH-10001300"/>
    <x v="2"/>
    <s v="Phones"/>
    <s v="iKross Bluetooth Portable Keyboard + Cell Phone Stand Holder + Brush for Apple iPhone 5S 5C 5, 4S 4"/>
    <n v="125.69999999999999"/>
    <x v="5"/>
    <n v="0"/>
    <x v="5097"/>
  </r>
  <r>
    <n v="6220"/>
    <s v="CA-2013-160220"/>
    <n v="2013"/>
    <d v="2013-10-21T00:00:00"/>
    <d v="2013-10-27T00:00:00"/>
    <s v="Standard Class"/>
    <x v="559"/>
    <s v="Joy Smith"/>
    <s v="Consumer"/>
    <x v="0"/>
    <s v="Trenton"/>
    <s v="Michigan"/>
    <n v="48183"/>
    <s v="Central"/>
    <s v="TEC-PH-10001557"/>
    <x v="2"/>
    <s v="Phones"/>
    <s v="Pyle PMP37LED"/>
    <n v="191.98"/>
    <x v="0"/>
    <n v="0"/>
    <x v="795"/>
  </r>
  <r>
    <n v="6221"/>
    <s v="CA-2013-160220"/>
    <n v="2013"/>
    <d v="2013-10-21T00:00:00"/>
    <d v="2013-10-27T00:00:00"/>
    <s v="Standard Class"/>
    <x v="559"/>
    <s v="Joy Smith"/>
    <s v="Consumer"/>
    <x v="0"/>
    <s v="Trenton"/>
    <s v="Michigan"/>
    <n v="48183"/>
    <s v="Central"/>
    <s v="OFF-ST-10000617"/>
    <x v="1"/>
    <s v="Storage"/>
    <s v="Woodgrain Magazine Files by Perma"/>
    <n v="20.86"/>
    <x v="3"/>
    <n v="0"/>
    <x v="5098"/>
  </r>
  <r>
    <n v="6222"/>
    <s v="US-2014-157224"/>
    <n v="2014"/>
    <d v="2014-09-15T00:00:00"/>
    <d v="2014-09-19T00:00:00"/>
    <s v="Second Class"/>
    <x v="677"/>
    <s v="Joy Bell-"/>
    <s v="Consumer"/>
    <x v="0"/>
    <s v="Los Angeles"/>
    <s v="California"/>
    <n v="90045"/>
    <s v="West"/>
    <s v="OFF-LA-10000121"/>
    <x v="1"/>
    <s v="Labels"/>
    <s v="Avery 48"/>
    <n v="56.699999999999996"/>
    <x v="6"/>
    <n v="0"/>
    <x v="5099"/>
  </r>
  <r>
    <n v="6223"/>
    <s v="CA-2014-140627"/>
    <n v="2014"/>
    <d v="2014-12-24T00:00:00"/>
    <d v="2014-12-28T00:00:00"/>
    <s v="Standard Class"/>
    <x v="213"/>
    <s v="Darren Koutras"/>
    <s v="Consumer"/>
    <x v="0"/>
    <s v="Hendersonville"/>
    <s v="Tennessee"/>
    <n v="37075"/>
    <s v="South"/>
    <s v="FUR-FU-10000087"/>
    <x v="0"/>
    <s v="Furnishings"/>
    <s v="Executive Impressions 14&quot; Two-Color Numerals Wall Clock"/>
    <n v="72.703999999999994"/>
    <x v="4"/>
    <n v="0.2"/>
    <x v="220"/>
  </r>
  <r>
    <n v="6224"/>
    <s v="CA-2014-140627"/>
    <n v="2014"/>
    <d v="2014-12-24T00:00:00"/>
    <d v="2014-12-28T00:00:00"/>
    <s v="Standard Class"/>
    <x v="213"/>
    <s v="Darren Koutras"/>
    <s v="Consumer"/>
    <x v="0"/>
    <s v="Hendersonville"/>
    <s v="Tennessee"/>
    <n v="37075"/>
    <s v="South"/>
    <s v="OFF-AR-10000422"/>
    <x v="1"/>
    <s v="Art"/>
    <s v="Pencil and Crayon Sharpener"/>
    <n v="12.263999999999999"/>
    <x v="3"/>
    <n v="0.2"/>
    <x v="5100"/>
  </r>
  <r>
    <n v="6225"/>
    <s v="CA-2014-140627"/>
    <n v="2014"/>
    <d v="2014-12-24T00:00:00"/>
    <d v="2014-12-28T00:00:00"/>
    <s v="Standard Class"/>
    <x v="213"/>
    <s v="Darren Koutras"/>
    <s v="Consumer"/>
    <x v="0"/>
    <s v="Hendersonville"/>
    <s v="Tennessee"/>
    <n v="37075"/>
    <s v="South"/>
    <s v="OFF-ST-10004123"/>
    <x v="1"/>
    <s v="Storage"/>
    <s v="Safco Industrial Wire Shelving System"/>
    <n v="218.35200000000003"/>
    <x v="1"/>
    <n v="0.2"/>
    <x v="5101"/>
  </r>
  <r>
    <n v="6226"/>
    <s v="CA-2012-133445"/>
    <n v="2012"/>
    <d v="2012-10-05T00:00:00"/>
    <d v="2012-10-09T00:00:00"/>
    <s v="Standard Class"/>
    <x v="223"/>
    <s v="Jeremy Farry"/>
    <s v="Consumer"/>
    <x v="0"/>
    <s v="Portland"/>
    <s v="Oregon"/>
    <n v="97206"/>
    <s v="West"/>
    <s v="FUR-BO-10003660"/>
    <x v="0"/>
    <s v="Bookcases"/>
    <s v="Bush Cubix Collection Bookcases, Fully Assembled"/>
    <n v="66.294000000000011"/>
    <x v="7"/>
    <n v="0.7"/>
    <x v="5102"/>
  </r>
  <r>
    <n v="6227"/>
    <s v="CA-2012-133445"/>
    <n v="2012"/>
    <d v="2012-10-05T00:00:00"/>
    <d v="2012-10-09T00:00:00"/>
    <s v="Standard Class"/>
    <x v="223"/>
    <s v="Jeremy Farry"/>
    <s v="Consumer"/>
    <x v="0"/>
    <s v="Portland"/>
    <s v="Oregon"/>
    <n v="97206"/>
    <s v="West"/>
    <s v="FUR-CH-10000422"/>
    <x v="0"/>
    <s v="Chairs"/>
    <s v="Global Highback Leather Tilter in Burgundy"/>
    <n v="291.16800000000001"/>
    <x v="4"/>
    <n v="0.2"/>
    <x v="5103"/>
  </r>
  <r>
    <n v="6228"/>
    <s v="CA-2011-148782"/>
    <n v="2011"/>
    <d v="2011-11-02T00:00:00"/>
    <d v="2011-11-07T00:00:00"/>
    <s v="Standard Class"/>
    <x v="138"/>
    <s v="Patrick O'Brill"/>
    <s v="Consumer"/>
    <x v="0"/>
    <s v="Irving"/>
    <s v="Texas"/>
    <n v="75061"/>
    <s v="Central"/>
    <s v="TEC-PH-10002923"/>
    <x v="2"/>
    <s v="Phones"/>
    <s v="Logitech B530 USB Headset - headset - Full size, Binaural"/>
    <n v="88.77600000000001"/>
    <x v="1"/>
    <n v="0.2"/>
    <x v="2795"/>
  </r>
  <r>
    <n v="6229"/>
    <s v="CA-2013-148208"/>
    <n v="2013"/>
    <d v="2013-01-22T00:00:00"/>
    <d v="2013-01-27T00:00:00"/>
    <s v="Standard Class"/>
    <x v="404"/>
    <s v="Bradley Talbott"/>
    <s v="Home Office"/>
    <x v="0"/>
    <s v="Cleveland"/>
    <s v="Ohio"/>
    <n v="44105"/>
    <s v="East"/>
    <s v="TEC-PH-10004093"/>
    <x v="2"/>
    <s v="Phones"/>
    <s v="Panasonic Kx-TS550"/>
    <n v="110.376"/>
    <x v="4"/>
    <n v="0.4"/>
    <x v="5104"/>
  </r>
  <r>
    <n v="6230"/>
    <s v="CA-2013-148208"/>
    <n v="2013"/>
    <d v="2013-01-22T00:00:00"/>
    <d v="2013-01-27T00:00:00"/>
    <s v="Standard Class"/>
    <x v="404"/>
    <s v="Bradley Talbott"/>
    <s v="Home Office"/>
    <x v="0"/>
    <s v="Cleveland"/>
    <s v="Ohio"/>
    <n v="44105"/>
    <s v="East"/>
    <s v="TEC-AC-10000171"/>
    <x v="2"/>
    <s v="Accessories"/>
    <s v="Verbatim 25 GB 6x Blu-ray Single Layer Recordable Disc, 25/Pack"/>
    <n v="55.176000000000002"/>
    <x v="1"/>
    <n v="0.2"/>
    <x v="5105"/>
  </r>
  <r>
    <n v="6231"/>
    <s v="CA-2014-127656"/>
    <n v="2014"/>
    <d v="2014-07-12T00:00:00"/>
    <d v="2014-07-18T00:00:00"/>
    <s v="Standard Class"/>
    <x v="508"/>
    <s v="Natalie Webber"/>
    <s v="Consumer"/>
    <x v="0"/>
    <s v="Waterloo"/>
    <s v="Iowa"/>
    <n v="50701"/>
    <s v="Central"/>
    <s v="OFF-AR-10001166"/>
    <x v="1"/>
    <s v="Art"/>
    <s v="Staples"/>
    <n v="30.32"/>
    <x v="4"/>
    <n v="0"/>
    <x v="5106"/>
  </r>
  <r>
    <n v="6232"/>
    <s v="US-2014-142188"/>
    <n v="2014"/>
    <d v="2014-09-12T00:00:00"/>
    <d v="2014-09-12T00:00:00"/>
    <s v="Same Day"/>
    <x v="226"/>
    <s v="Jennifer Ferguson"/>
    <s v="Consumer"/>
    <x v="0"/>
    <s v="Seattle"/>
    <s v="Washington"/>
    <n v="98105"/>
    <s v="West"/>
    <s v="FUR-CH-10003199"/>
    <x v="0"/>
    <s v="Chairs"/>
    <s v="Office Star - Contemporary Task Swivel Chair"/>
    <n v="177.56800000000001"/>
    <x v="0"/>
    <n v="0.2"/>
    <x v="5107"/>
  </r>
  <r>
    <n v="6233"/>
    <s v="US-2014-142188"/>
    <n v="2014"/>
    <d v="2014-09-12T00:00:00"/>
    <d v="2014-09-12T00:00:00"/>
    <s v="Same Day"/>
    <x v="226"/>
    <s v="Jennifer Ferguson"/>
    <s v="Consumer"/>
    <x v="0"/>
    <s v="Seattle"/>
    <s v="Washington"/>
    <n v="98105"/>
    <s v="West"/>
    <s v="OFF-PA-10002005"/>
    <x v="1"/>
    <s v="Paper"/>
    <s v="Xerox 225"/>
    <n v="19.440000000000001"/>
    <x v="1"/>
    <n v="0"/>
    <x v="551"/>
  </r>
  <r>
    <n v="6234"/>
    <s v="US-2014-142188"/>
    <n v="2014"/>
    <d v="2014-09-12T00:00:00"/>
    <d v="2014-09-12T00:00:00"/>
    <s v="Same Day"/>
    <x v="226"/>
    <s v="Jennifer Ferguson"/>
    <s v="Consumer"/>
    <x v="0"/>
    <s v="Seattle"/>
    <s v="Washington"/>
    <n v="98105"/>
    <s v="West"/>
    <s v="OFF-PA-10004101"/>
    <x v="1"/>
    <s v="Paper"/>
    <s v="Xerox 1894"/>
    <n v="71.28"/>
    <x v="10"/>
    <n v="0"/>
    <x v="5108"/>
  </r>
  <r>
    <n v="6235"/>
    <s v="US-2014-142188"/>
    <n v="2014"/>
    <d v="2014-09-12T00:00:00"/>
    <d v="2014-09-12T00:00:00"/>
    <s v="Same Day"/>
    <x v="226"/>
    <s v="Jennifer Ferguson"/>
    <s v="Consumer"/>
    <x v="0"/>
    <s v="Seattle"/>
    <s v="Washington"/>
    <n v="98105"/>
    <s v="West"/>
    <s v="OFF-BI-10004600"/>
    <x v="1"/>
    <s v="Binders"/>
    <s v="Ibico Ibimaster 300 Manual Binding System"/>
    <n v="1471.96"/>
    <x v="2"/>
    <n v="0.2"/>
    <x v="5109"/>
  </r>
  <r>
    <n v="6236"/>
    <s v="US-2014-142188"/>
    <n v="2014"/>
    <d v="2014-09-12T00:00:00"/>
    <d v="2014-09-12T00:00:00"/>
    <s v="Same Day"/>
    <x v="226"/>
    <s v="Jennifer Ferguson"/>
    <s v="Consumer"/>
    <x v="0"/>
    <s v="Seattle"/>
    <s v="Washington"/>
    <n v="98105"/>
    <s v="West"/>
    <s v="TEC-PH-10000127"/>
    <x v="2"/>
    <s v="Phones"/>
    <s v="iOttie XL Car Mount"/>
    <n v="79.959999999999994"/>
    <x v="2"/>
    <n v="0.2"/>
    <x v="5110"/>
  </r>
  <r>
    <n v="6237"/>
    <s v="CA-2013-144400"/>
    <n v="2013"/>
    <d v="2013-02-23T00:00:00"/>
    <d v="2013-02-27T00:00:00"/>
    <s v="Standard Class"/>
    <x v="141"/>
    <s v="Alyssa Crouse"/>
    <s v="Corporate"/>
    <x v="0"/>
    <s v="Philadelphia"/>
    <s v="Pennsylvania"/>
    <n v="19120"/>
    <s v="East"/>
    <s v="OFF-EN-10004386"/>
    <x v="1"/>
    <s v="Envelopes"/>
    <s v="Recycled Interoffice Envelopes with String and Button Closure, 10 x 13"/>
    <n v="57.576000000000001"/>
    <x v="1"/>
    <n v="0.2"/>
    <x v="266"/>
  </r>
  <r>
    <n v="6238"/>
    <s v="US-2013-155180"/>
    <n v="2013"/>
    <d v="2013-01-22T00:00:00"/>
    <d v="2013-01-29T00:00:00"/>
    <s v="Standard Class"/>
    <x v="509"/>
    <s v="Toby Braunhardt"/>
    <s v="Consumer"/>
    <x v="0"/>
    <s v="New York City"/>
    <s v="New York"/>
    <n v="10009"/>
    <s v="East"/>
    <s v="OFF-BI-10004506"/>
    <x v="1"/>
    <s v="Binders"/>
    <s v="Wilson Jones data.warehouse D-Ring Binders with DublLock"/>
    <n v="26.336000000000002"/>
    <x v="4"/>
    <n v="0.2"/>
    <x v="5111"/>
  </r>
  <r>
    <n v="6239"/>
    <s v="CA-2012-134075"/>
    <n v="2012"/>
    <d v="2012-12-12T00:00:00"/>
    <d v="2012-12-16T00:00:00"/>
    <s v="Standard Class"/>
    <x v="456"/>
    <s v="Helen Abelman"/>
    <s v="Consumer"/>
    <x v="0"/>
    <s v="San Jose"/>
    <s v="California"/>
    <n v="95123"/>
    <s v="West"/>
    <s v="FUR-FU-10004597"/>
    <x v="0"/>
    <s v="Furnishings"/>
    <s v="Eldon Cleatmat Chair Mats for Medium Pile Carpets"/>
    <n v="166.5"/>
    <x v="1"/>
    <n v="0"/>
    <x v="5112"/>
  </r>
  <r>
    <n v="6240"/>
    <s v="CA-2012-134075"/>
    <n v="2012"/>
    <d v="2012-12-12T00:00:00"/>
    <d v="2012-12-16T00:00:00"/>
    <s v="Standard Class"/>
    <x v="456"/>
    <s v="Helen Abelman"/>
    <s v="Consumer"/>
    <x v="0"/>
    <s v="San Jose"/>
    <s v="California"/>
    <n v="95123"/>
    <s v="West"/>
    <s v="OFF-ST-10001496"/>
    <x v="1"/>
    <s v="Storage"/>
    <s v="Standard Rollaway File with Lock"/>
    <n v="360.38"/>
    <x v="0"/>
    <n v="0"/>
    <x v="3272"/>
  </r>
  <r>
    <n v="6241"/>
    <s v="US-2013-131912"/>
    <n v="2013"/>
    <d v="2013-10-30T00:00:00"/>
    <d v="2013-11-02T00:00:00"/>
    <s v="Second Class"/>
    <x v="109"/>
    <s v="Logan Haushalter"/>
    <s v="Consumer"/>
    <x v="0"/>
    <s v="Los Angeles"/>
    <s v="California"/>
    <n v="90008"/>
    <s v="West"/>
    <s v="OFF-BI-10004236"/>
    <x v="1"/>
    <s v="Binders"/>
    <s v="XtraLife ClearVue Slant-D Ring Binder, White, 3&quot;"/>
    <n v="11.744"/>
    <x v="7"/>
    <n v="0.2"/>
    <x v="5113"/>
  </r>
  <r>
    <n v="6242"/>
    <s v="CA-2014-141572"/>
    <n v="2014"/>
    <d v="2014-05-29T00:00:00"/>
    <d v="2014-06-01T00:00:00"/>
    <s v="Second Class"/>
    <x v="628"/>
    <s v="Lori Olson"/>
    <s v="Corporate"/>
    <x v="0"/>
    <s v="Concord"/>
    <s v="New Hampshire"/>
    <n v="3301"/>
    <s v="East"/>
    <s v="FUR-FU-10001185"/>
    <x v="0"/>
    <s v="Furnishings"/>
    <s v="Advantus Employee of the Month Certificate Frame, 11 x 13-1/2"/>
    <n v="247.44"/>
    <x v="8"/>
    <n v="0"/>
    <x v="5114"/>
  </r>
  <r>
    <n v="6243"/>
    <s v="CA-2011-134621"/>
    <n v="2011"/>
    <d v="2011-12-21T00:00:00"/>
    <d v="2011-12-28T00:00:00"/>
    <s v="Standard Class"/>
    <x v="503"/>
    <s v="Dennis Pardue"/>
    <s v="Home Office"/>
    <x v="0"/>
    <s v="Columbia"/>
    <s v="Tennessee"/>
    <n v="38401"/>
    <s v="South"/>
    <s v="OFF-BI-10000977"/>
    <x v="1"/>
    <s v="Binders"/>
    <s v="Ibico Plastic Spiral Binding Combs"/>
    <n v="18.240000000000002"/>
    <x v="0"/>
    <n v="0.7"/>
    <x v="5115"/>
  </r>
  <r>
    <n v="6244"/>
    <s v="CA-2013-165561"/>
    <n v="2013"/>
    <d v="2013-11-25T00:00:00"/>
    <d v="2013-11-29T00:00:00"/>
    <s v="Standard Class"/>
    <x v="615"/>
    <s v="Clay Rozendal"/>
    <s v="Home Office"/>
    <x v="0"/>
    <s v="Bellevue"/>
    <s v="Washington"/>
    <n v="98006"/>
    <s v="West"/>
    <s v="OFF-SU-10004782"/>
    <x v="1"/>
    <s v="Supplies"/>
    <s v="Elite 5&quot; Scissors"/>
    <n v="25.349999999999998"/>
    <x v="1"/>
    <n v="0"/>
    <x v="4048"/>
  </r>
  <r>
    <n v="6245"/>
    <s v="CA-2012-112305"/>
    <n v="2012"/>
    <d v="2012-11-20T00:00:00"/>
    <d v="2012-11-25T00:00:00"/>
    <s v="Standard Class"/>
    <x v="683"/>
    <s v="Katrina Bavinger"/>
    <s v="Home Office"/>
    <x v="0"/>
    <s v="Seattle"/>
    <s v="Washington"/>
    <n v="98105"/>
    <s v="West"/>
    <s v="OFF-AR-10002067"/>
    <x v="1"/>
    <s v="Art"/>
    <s v="Newell 334"/>
    <n v="119.03999999999999"/>
    <x v="5"/>
    <n v="0"/>
    <x v="5116"/>
  </r>
  <r>
    <n v="6246"/>
    <s v="CA-2012-112305"/>
    <n v="2012"/>
    <d v="2012-11-20T00:00:00"/>
    <d v="2012-11-25T00:00:00"/>
    <s v="Standard Class"/>
    <x v="683"/>
    <s v="Katrina Bavinger"/>
    <s v="Home Office"/>
    <x v="0"/>
    <s v="Seattle"/>
    <s v="Washington"/>
    <n v="98105"/>
    <s v="West"/>
    <s v="FUR-FU-10002364"/>
    <x v="0"/>
    <s v="Furnishings"/>
    <s v="Eldon Expressions Wood Desk Accessories, Oak"/>
    <n v="22.14"/>
    <x v="1"/>
    <n v="0"/>
    <x v="3448"/>
  </r>
  <r>
    <n v="6247"/>
    <s v="CA-2012-112305"/>
    <n v="2012"/>
    <d v="2012-11-20T00:00:00"/>
    <d v="2012-11-25T00:00:00"/>
    <s v="Standard Class"/>
    <x v="683"/>
    <s v="Katrina Bavinger"/>
    <s v="Home Office"/>
    <x v="0"/>
    <s v="Seattle"/>
    <s v="Washington"/>
    <n v="98105"/>
    <s v="West"/>
    <s v="TEC-AC-10002018"/>
    <x v="2"/>
    <s v="Accessories"/>
    <s v="AmazonBasics 3-Button USB Wired Mouse"/>
    <n v="13.98"/>
    <x v="0"/>
    <n v="0"/>
    <x v="4489"/>
  </r>
  <r>
    <n v="6248"/>
    <s v="CA-2014-121580"/>
    <n v="2014"/>
    <d v="2014-05-30T00:00:00"/>
    <d v="2014-06-05T00:00:00"/>
    <s v="Standard Class"/>
    <x v="586"/>
    <s v="Maris LaWare"/>
    <s v="Consumer"/>
    <x v="0"/>
    <s v="Columbus"/>
    <s v="Indiana"/>
    <n v="47201"/>
    <s v="Central"/>
    <s v="OFF-BI-10000632"/>
    <x v="1"/>
    <s v="Binders"/>
    <s v="Satellite Sectional Post Binders"/>
    <n v="43.41"/>
    <x v="7"/>
    <n v="0"/>
    <x v="5117"/>
  </r>
  <r>
    <n v="6249"/>
    <s v="CA-2014-121580"/>
    <n v="2014"/>
    <d v="2014-05-30T00:00:00"/>
    <d v="2014-06-05T00:00:00"/>
    <s v="Standard Class"/>
    <x v="586"/>
    <s v="Maris LaWare"/>
    <s v="Consumer"/>
    <x v="0"/>
    <s v="Columbus"/>
    <s v="Indiana"/>
    <n v="47201"/>
    <s v="Central"/>
    <s v="FUR-FU-10003981"/>
    <x v="0"/>
    <s v="Furnishings"/>
    <s v="Eldon Wave Desk Accessories"/>
    <n v="6.24"/>
    <x v="1"/>
    <n v="0"/>
    <x v="5118"/>
  </r>
  <r>
    <n v="6250"/>
    <s v="CA-2014-121580"/>
    <n v="2014"/>
    <d v="2014-05-30T00:00:00"/>
    <d v="2014-06-05T00:00:00"/>
    <s v="Standard Class"/>
    <x v="586"/>
    <s v="Maris LaWare"/>
    <s v="Consumer"/>
    <x v="0"/>
    <s v="Columbus"/>
    <s v="Indiana"/>
    <n v="47201"/>
    <s v="Central"/>
    <s v="OFF-AP-10001564"/>
    <x v="1"/>
    <s v="Appliances"/>
    <s v="Hoover Commercial Lightweight Upright Vacuum with E-Z Empty Dirt Cup"/>
    <n v="465.16"/>
    <x v="0"/>
    <n v="0"/>
    <x v="5119"/>
  </r>
  <r>
    <n v="6251"/>
    <s v="CA-2014-121580"/>
    <n v="2014"/>
    <d v="2014-05-30T00:00:00"/>
    <d v="2014-06-05T00:00:00"/>
    <s v="Standard Class"/>
    <x v="586"/>
    <s v="Maris LaWare"/>
    <s v="Consumer"/>
    <x v="0"/>
    <s v="Columbus"/>
    <s v="Indiana"/>
    <n v="47201"/>
    <s v="Central"/>
    <s v="OFF-PA-10004082"/>
    <x v="1"/>
    <s v="Paper"/>
    <s v="Adams Telephone Message Book w/Frequently-Called Numbers Space, 400 Messages per Book"/>
    <n v="7.98"/>
    <x v="7"/>
    <n v="0"/>
    <x v="5120"/>
  </r>
  <r>
    <n v="6252"/>
    <s v="CA-2011-101147"/>
    <n v="2011"/>
    <d v="2011-12-02T00:00:00"/>
    <d v="2011-12-04T00:00:00"/>
    <s v="First Class"/>
    <x v="430"/>
    <s v="Matt Collins"/>
    <s v="Consumer"/>
    <x v="0"/>
    <s v="Chicago"/>
    <s v="Illinois"/>
    <n v="60623"/>
    <s v="Central"/>
    <s v="OFF-AP-10004249"/>
    <x v="1"/>
    <s v="Appliances"/>
    <s v="Staples"/>
    <n v="2.3939999999999997"/>
    <x v="7"/>
    <n v="0.8"/>
    <x v="5121"/>
  </r>
  <r>
    <n v="6253"/>
    <s v="CA-2011-165806"/>
    <n v="2011"/>
    <d v="2011-04-07T00:00:00"/>
    <d v="2011-04-07T00:00:00"/>
    <s v="Same Day"/>
    <x v="91"/>
    <s v="Valerie Mitchum"/>
    <s v="Home Office"/>
    <x v="0"/>
    <s v="Marietta"/>
    <s v="Georgia"/>
    <n v="30062"/>
    <s v="South"/>
    <s v="OFF-PA-10003441"/>
    <x v="1"/>
    <s v="Paper"/>
    <s v="Xerox 226"/>
    <n v="58.320000000000007"/>
    <x v="6"/>
    <n v="0"/>
    <x v="731"/>
  </r>
  <r>
    <n v="6254"/>
    <s v="CA-2011-165806"/>
    <n v="2011"/>
    <d v="2011-04-07T00:00:00"/>
    <d v="2011-04-07T00:00:00"/>
    <s v="Same Day"/>
    <x v="91"/>
    <s v="Valerie Mitchum"/>
    <s v="Home Office"/>
    <x v="0"/>
    <s v="Marietta"/>
    <s v="Georgia"/>
    <n v="30062"/>
    <s v="South"/>
    <s v="TEC-PH-10004922"/>
    <x v="2"/>
    <s v="Phones"/>
    <s v="RCA Visys Integrated PBX 8-Line Router"/>
    <n v="200.96999999999997"/>
    <x v="1"/>
    <n v="0"/>
    <x v="5122"/>
  </r>
  <r>
    <n v="6255"/>
    <s v="CA-2012-151624"/>
    <n v="2012"/>
    <d v="2012-09-08T00:00:00"/>
    <d v="2012-09-14T00:00:00"/>
    <s v="Standard Class"/>
    <x v="100"/>
    <s v="Victoria Wilson"/>
    <s v="Corporate"/>
    <x v="0"/>
    <s v="Montgomery"/>
    <s v="Alabama"/>
    <n v="36116"/>
    <s v="South"/>
    <s v="FUR-FU-10001731"/>
    <x v="0"/>
    <s v="Furnishings"/>
    <s v="Acrylic Self-Standing Desk Frames"/>
    <n v="21.36"/>
    <x v="8"/>
    <n v="0"/>
    <x v="5123"/>
  </r>
  <r>
    <n v="6256"/>
    <s v="CA-2014-139444"/>
    <n v="2014"/>
    <d v="2014-09-10T00:00:00"/>
    <d v="2014-09-16T00:00:00"/>
    <s v="Standard Class"/>
    <x v="136"/>
    <s v="Grace Kelly"/>
    <s v="Corporate"/>
    <x v="0"/>
    <s v="Plano"/>
    <s v="Texas"/>
    <n v="75023"/>
    <s v="Central"/>
    <s v="OFF-LA-10000134"/>
    <x v="1"/>
    <s v="Labels"/>
    <s v="Avery 511"/>
    <n v="9.8560000000000016"/>
    <x v="4"/>
    <n v="0.2"/>
    <x v="5124"/>
  </r>
  <r>
    <n v="6257"/>
    <s v="CA-2012-133977"/>
    <n v="2012"/>
    <d v="2012-09-06T00:00:00"/>
    <d v="2012-09-08T00:00:00"/>
    <s v="Second Class"/>
    <x v="401"/>
    <s v="Alyssa Tate"/>
    <s v="Home Office"/>
    <x v="0"/>
    <s v="Tamarac"/>
    <s v="Florida"/>
    <n v="33319"/>
    <s v="South"/>
    <s v="OFF-BI-10003166"/>
    <x v="1"/>
    <s v="Binders"/>
    <s v="GBC Plasticlear Binding Covers"/>
    <n v="3.4440000000000008"/>
    <x v="7"/>
    <n v="0.7"/>
    <x v="5125"/>
  </r>
  <r>
    <n v="6258"/>
    <s v="CA-2014-141425"/>
    <n v="2014"/>
    <d v="2014-11-03T00:00:00"/>
    <d v="2014-11-07T00:00:00"/>
    <s v="Second Class"/>
    <x v="255"/>
    <s v="Anthony Rawles"/>
    <s v="Corporate"/>
    <x v="0"/>
    <s v="Columbus"/>
    <s v="Ohio"/>
    <n v="43229"/>
    <s v="East"/>
    <s v="OFF-SU-10000646"/>
    <x v="1"/>
    <s v="Supplies"/>
    <s v="Premier Automatic Letter Opener"/>
    <n v="384.59200000000004"/>
    <x v="0"/>
    <n v="0.2"/>
    <x v="5126"/>
  </r>
  <r>
    <n v="6259"/>
    <s v="CA-2012-133536"/>
    <n v="2012"/>
    <d v="2012-03-28T00:00:00"/>
    <d v="2012-03-30T00:00:00"/>
    <s v="Second Class"/>
    <x v="581"/>
    <s v="John Huston"/>
    <s v="Consumer"/>
    <x v="0"/>
    <s v="New York City"/>
    <s v="New York"/>
    <n v="10009"/>
    <s v="East"/>
    <s v="OFF-EN-10004459"/>
    <x v="1"/>
    <s v="Envelopes"/>
    <s v="Security-Tint Envelopes"/>
    <n v="22.919999999999998"/>
    <x v="1"/>
    <n v="0"/>
    <x v="1035"/>
  </r>
  <r>
    <n v="6260"/>
    <s v="CA-2012-150441"/>
    <n v="2012"/>
    <d v="2012-08-13T00:00:00"/>
    <d v="2012-08-17T00:00:00"/>
    <s v="Second Class"/>
    <x v="267"/>
    <s v="Ralph Arnett"/>
    <s v="Consumer"/>
    <x v="0"/>
    <s v="Richmond"/>
    <s v="Indiana"/>
    <n v="47374"/>
    <s v="Central"/>
    <s v="OFF-BI-10003529"/>
    <x v="1"/>
    <s v="Binders"/>
    <s v="Avery Round Ring Poly Binders"/>
    <n v="11.36"/>
    <x v="4"/>
    <n v="0"/>
    <x v="5127"/>
  </r>
  <r>
    <n v="6261"/>
    <s v="CA-2012-162607"/>
    <n v="2012"/>
    <d v="2012-05-12T00:00:00"/>
    <d v="2012-05-18T00:00:00"/>
    <s v="Standard Class"/>
    <x v="197"/>
    <s v="Rose O'Brian"/>
    <s v="Consumer"/>
    <x v="0"/>
    <s v="Seattle"/>
    <s v="Washington"/>
    <n v="98115"/>
    <s v="West"/>
    <s v="OFF-BI-10002949"/>
    <x v="1"/>
    <s v="Binders"/>
    <s v="Prestige Round Ring Binders"/>
    <n v="14.592000000000002"/>
    <x v="1"/>
    <n v="0.2"/>
    <x v="5128"/>
  </r>
  <r>
    <n v="6262"/>
    <s v="CA-2014-103506"/>
    <n v="2014"/>
    <d v="2014-07-24T00:00:00"/>
    <d v="2014-07-28T00:00:00"/>
    <s v="Standard Class"/>
    <x v="756"/>
    <s v="Lisa Ryan"/>
    <s v="Corporate"/>
    <x v="0"/>
    <s v="Long Beach"/>
    <s v="New York"/>
    <n v="11561"/>
    <s v="East"/>
    <s v="OFF-LA-10001158"/>
    <x v="1"/>
    <s v="Labels"/>
    <s v="Avery Address/Shipping Labels for Typewriters, 4&quot; x 2&quot;"/>
    <n v="41.4"/>
    <x v="4"/>
    <n v="0"/>
    <x v="1492"/>
  </r>
  <r>
    <n v="6263"/>
    <s v="CA-2013-132479"/>
    <n v="2013"/>
    <d v="2013-09-25T00:00:00"/>
    <d v="2013-09-27T00:00:00"/>
    <s v="First Class"/>
    <x v="149"/>
    <s v="Michael Kennedy"/>
    <s v="Corporate"/>
    <x v="0"/>
    <s v="Rockford"/>
    <s v="Illinois"/>
    <n v="61107"/>
    <s v="Central"/>
    <s v="OFF-BI-10004584"/>
    <x v="1"/>
    <s v="Binders"/>
    <s v="GBC ProClick 150 Presentation Binding System"/>
    <n v="442.37199999999996"/>
    <x v="3"/>
    <n v="0.8"/>
    <x v="5129"/>
  </r>
  <r>
    <n v="6264"/>
    <s v="CA-2014-160724"/>
    <n v="2014"/>
    <d v="2014-05-06T00:00:00"/>
    <d v="2014-05-11T00:00:00"/>
    <s v="Standard Class"/>
    <x v="453"/>
    <s v="Yana Sorensen"/>
    <s v="Corporate"/>
    <x v="0"/>
    <s v="Columbus"/>
    <s v="Georgia"/>
    <n v="31907"/>
    <s v="South"/>
    <s v="OFF-BI-10004965"/>
    <x v="1"/>
    <s v="Binders"/>
    <s v="Ibico Covers for Plastic or Wire Binding Elements"/>
    <n v="34.5"/>
    <x v="1"/>
    <n v="0"/>
    <x v="1398"/>
  </r>
  <r>
    <n v="6265"/>
    <s v="US-2013-115952"/>
    <n v="2013"/>
    <d v="2013-10-07T00:00:00"/>
    <d v="2013-10-07T00:00:00"/>
    <s v="Same Day"/>
    <x v="101"/>
    <s v="Jonathan Howell"/>
    <s v="Consumer"/>
    <x v="0"/>
    <s v="Tulsa"/>
    <s v="Oklahoma"/>
    <n v="74133"/>
    <s v="Central"/>
    <s v="OFF-BI-10004654"/>
    <x v="1"/>
    <s v="Binders"/>
    <s v="Avery Binding System Hidden Tab Executive Style Index Sets"/>
    <n v="28.849999999999998"/>
    <x v="2"/>
    <n v="0"/>
    <x v="5130"/>
  </r>
  <r>
    <n v="6266"/>
    <s v="CA-2011-146731"/>
    <n v="2011"/>
    <d v="2011-11-03T00:00:00"/>
    <d v="2011-11-08T00:00:00"/>
    <s v="Standard Class"/>
    <x v="247"/>
    <s v="Annie Thurman"/>
    <s v="Consumer"/>
    <x v="0"/>
    <s v="Nashville"/>
    <s v="Tennessee"/>
    <n v="37211"/>
    <s v="South"/>
    <s v="OFF-PA-10000141"/>
    <x v="1"/>
    <s v="Paper"/>
    <s v="Ampad Evidence Wirebond Steno Books, 6&quot; x 9&quot;"/>
    <n v="3.4880000000000004"/>
    <x v="0"/>
    <n v="0.2"/>
    <x v="5131"/>
  </r>
  <r>
    <n v="6267"/>
    <s v="CA-2011-146731"/>
    <n v="2011"/>
    <d v="2011-11-03T00:00:00"/>
    <d v="2011-11-08T00:00:00"/>
    <s v="Standard Class"/>
    <x v="247"/>
    <s v="Annie Thurman"/>
    <s v="Consumer"/>
    <x v="0"/>
    <s v="Nashville"/>
    <s v="Tennessee"/>
    <n v="37211"/>
    <s v="South"/>
    <s v="OFF-PA-10001019"/>
    <x v="1"/>
    <s v="Paper"/>
    <s v="Xerox 1884"/>
    <n v="143.85600000000002"/>
    <x v="6"/>
    <n v="0.2"/>
    <x v="4495"/>
  </r>
  <r>
    <n v="6268"/>
    <s v="CA-2012-115392"/>
    <n v="2012"/>
    <d v="2012-10-01T00:00:00"/>
    <d v="2012-10-04T00:00:00"/>
    <s v="Second Class"/>
    <x v="84"/>
    <s v="Robert Marley"/>
    <s v="Home Office"/>
    <x v="0"/>
    <s v="Cambridge"/>
    <s v="Massachusetts"/>
    <n v="2138"/>
    <s v="East"/>
    <s v="TEC-PH-10002496"/>
    <x v="2"/>
    <s v="Phones"/>
    <s v="Cisco SPA301"/>
    <n v="311.98"/>
    <x v="0"/>
    <n v="0"/>
    <x v="5132"/>
  </r>
  <r>
    <n v="6269"/>
    <s v="CA-2012-115392"/>
    <n v="2012"/>
    <d v="2012-10-01T00:00:00"/>
    <d v="2012-10-04T00:00:00"/>
    <s v="Second Class"/>
    <x v="84"/>
    <s v="Robert Marley"/>
    <s v="Home Office"/>
    <x v="0"/>
    <s v="Cambridge"/>
    <s v="Massachusetts"/>
    <n v="2138"/>
    <s v="East"/>
    <s v="OFF-BI-10000829"/>
    <x v="1"/>
    <s v="Binders"/>
    <s v="Avery Non-Stick Binders"/>
    <n v="22.450000000000003"/>
    <x v="2"/>
    <n v="0"/>
    <x v="5133"/>
  </r>
  <r>
    <n v="6270"/>
    <s v="CA-2014-102379"/>
    <n v="2014"/>
    <d v="2014-12-03T00:00:00"/>
    <d v="2014-12-07T00:00:00"/>
    <s v="Standard Class"/>
    <x v="179"/>
    <s v="Brenda Bowman"/>
    <s v="Corporate"/>
    <x v="0"/>
    <s v="Oakland"/>
    <s v="California"/>
    <n v="94601"/>
    <s v="West"/>
    <s v="TEC-PH-10001448"/>
    <x v="2"/>
    <s v="Phones"/>
    <s v="Anker Astro 15000mAh USB Portable Charger"/>
    <n v="39.992000000000004"/>
    <x v="7"/>
    <n v="0.2"/>
    <x v="5134"/>
  </r>
  <r>
    <n v="6271"/>
    <s v="CA-2014-102379"/>
    <n v="2014"/>
    <d v="2014-12-03T00:00:00"/>
    <d v="2014-12-07T00:00:00"/>
    <s v="Standard Class"/>
    <x v="179"/>
    <s v="Brenda Bowman"/>
    <s v="Corporate"/>
    <x v="0"/>
    <s v="Oakland"/>
    <s v="California"/>
    <n v="94601"/>
    <s v="West"/>
    <s v="FUR-CH-10004983"/>
    <x v="0"/>
    <s v="Chairs"/>
    <s v="Office Star - Mid Back Dual function Ergonomic High Back Chair with 2-Way Adjustable Arms"/>
    <n v="1159.056"/>
    <x v="6"/>
    <n v="0.2"/>
    <x v="5135"/>
  </r>
  <r>
    <n v="6272"/>
    <s v="CA-2014-102379"/>
    <n v="2014"/>
    <d v="2014-12-03T00:00:00"/>
    <d v="2014-12-07T00:00:00"/>
    <s v="Standard Class"/>
    <x v="179"/>
    <s v="Brenda Bowman"/>
    <s v="Corporate"/>
    <x v="0"/>
    <s v="Oakland"/>
    <s v="California"/>
    <n v="94601"/>
    <s v="West"/>
    <s v="OFF-AR-10004022"/>
    <x v="1"/>
    <s v="Art"/>
    <s v="Panasonic KP-380BK Classic Electric Pencil Sharpener"/>
    <n v="179.89999999999998"/>
    <x v="2"/>
    <n v="0"/>
    <x v="5136"/>
  </r>
  <r>
    <n v="6273"/>
    <s v="CA-2014-149706"/>
    <n v="2014"/>
    <d v="2014-12-12T00:00:00"/>
    <d v="2014-12-13T00:00:00"/>
    <s v="First Class"/>
    <x v="155"/>
    <s v="Alejandro Savely"/>
    <s v="Corporate"/>
    <x v="0"/>
    <s v="Palatine"/>
    <s v="Illinois"/>
    <n v="60067"/>
    <s v="Central"/>
    <s v="TEC-AC-10001284"/>
    <x v="2"/>
    <s v="Accessories"/>
    <s v="Enermax Briskie RF Wireless Keyboard and Mouse Combo"/>
    <n v="116.312"/>
    <x v="3"/>
    <n v="0.2"/>
    <x v="5137"/>
  </r>
  <r>
    <n v="6274"/>
    <s v="US-2013-139087"/>
    <n v="2013"/>
    <d v="2013-07-18T00:00:00"/>
    <d v="2013-07-23T00:00:00"/>
    <s v="Second Class"/>
    <x v="589"/>
    <s v="Dennis Kane"/>
    <s v="Consumer"/>
    <x v="0"/>
    <s v="Seattle"/>
    <s v="Washington"/>
    <n v="98105"/>
    <s v="West"/>
    <s v="FUR-FU-10001847"/>
    <x v="0"/>
    <s v="Furnishings"/>
    <s v="Eldon Image Series Black Desk Accessories"/>
    <n v="12.419999999999998"/>
    <x v="1"/>
    <n v="0"/>
    <x v="2327"/>
  </r>
  <r>
    <n v="6275"/>
    <s v="US-2013-139087"/>
    <n v="2013"/>
    <d v="2013-07-18T00:00:00"/>
    <d v="2013-07-23T00:00:00"/>
    <s v="Second Class"/>
    <x v="589"/>
    <s v="Dennis Kane"/>
    <s v="Consumer"/>
    <x v="0"/>
    <s v="Seattle"/>
    <s v="Washington"/>
    <n v="98105"/>
    <s v="West"/>
    <s v="TEC-AC-10004595"/>
    <x v="2"/>
    <s v="Accessories"/>
    <s v="First Data TMFD35 PIN Pad"/>
    <n v="428.40000000000003"/>
    <x v="1"/>
    <n v="0"/>
    <x v="5138"/>
  </r>
  <r>
    <n v="6276"/>
    <s v="US-2013-139087"/>
    <n v="2013"/>
    <d v="2013-07-18T00:00:00"/>
    <d v="2013-07-23T00:00:00"/>
    <s v="Second Class"/>
    <x v="589"/>
    <s v="Dennis Kane"/>
    <s v="Consumer"/>
    <x v="0"/>
    <s v="Seattle"/>
    <s v="Washington"/>
    <n v="98105"/>
    <s v="West"/>
    <s v="FUR-FU-10004164"/>
    <x v="0"/>
    <s v="Furnishings"/>
    <s v="Eldon 300 Class Desk Accessories, Black"/>
    <n v="24.75"/>
    <x v="2"/>
    <n v="0"/>
    <x v="5139"/>
  </r>
  <r>
    <n v="6277"/>
    <s v="US-2013-139087"/>
    <n v="2013"/>
    <d v="2013-07-18T00:00:00"/>
    <d v="2013-07-23T00:00:00"/>
    <s v="Second Class"/>
    <x v="589"/>
    <s v="Dennis Kane"/>
    <s v="Consumer"/>
    <x v="0"/>
    <s v="Seattle"/>
    <s v="Washington"/>
    <n v="98105"/>
    <s v="West"/>
    <s v="OFF-LA-10001074"/>
    <x v="1"/>
    <s v="Labels"/>
    <s v="Round Specialty Laser Printer Labels"/>
    <n v="87.71"/>
    <x v="3"/>
    <n v="0"/>
    <x v="2238"/>
  </r>
  <r>
    <n v="6278"/>
    <s v="US-2013-139087"/>
    <n v="2013"/>
    <d v="2013-07-18T00:00:00"/>
    <d v="2013-07-23T00:00:00"/>
    <s v="Second Class"/>
    <x v="589"/>
    <s v="Dennis Kane"/>
    <s v="Consumer"/>
    <x v="0"/>
    <s v="Seattle"/>
    <s v="Washington"/>
    <n v="98105"/>
    <s v="West"/>
    <s v="OFF-ST-10000604"/>
    <x v="1"/>
    <s v="Storage"/>
    <s v="Home/Office Personal File Carts"/>
    <n v="69.52"/>
    <x v="0"/>
    <n v="0"/>
    <x v="5140"/>
  </r>
  <r>
    <n v="6279"/>
    <s v="US-2013-139087"/>
    <n v="2013"/>
    <d v="2013-07-18T00:00:00"/>
    <d v="2013-07-23T00:00:00"/>
    <s v="Second Class"/>
    <x v="589"/>
    <s v="Dennis Kane"/>
    <s v="Consumer"/>
    <x v="0"/>
    <s v="Seattle"/>
    <s v="Washington"/>
    <n v="98105"/>
    <s v="West"/>
    <s v="TEC-PH-10000148"/>
    <x v="2"/>
    <s v="Phones"/>
    <s v="Cyber Acoustics AC-202b Speech Recognition Stereo Headset"/>
    <n v="20.784000000000002"/>
    <x v="0"/>
    <n v="0.2"/>
    <x v="5141"/>
  </r>
  <r>
    <n v="6280"/>
    <s v="US-2013-139087"/>
    <n v="2013"/>
    <d v="2013-07-18T00:00:00"/>
    <d v="2013-07-23T00:00:00"/>
    <s v="Second Class"/>
    <x v="589"/>
    <s v="Dennis Kane"/>
    <s v="Consumer"/>
    <x v="0"/>
    <s v="Seattle"/>
    <s v="Washington"/>
    <n v="98105"/>
    <s v="West"/>
    <s v="OFF-BI-10000042"/>
    <x v="1"/>
    <s v="Binders"/>
    <s v="Pressboard Data Binder, Crimson, 12&quot; X 8 1/2&quot;"/>
    <n v="12.816000000000001"/>
    <x v="1"/>
    <n v="0.2"/>
    <x v="5142"/>
  </r>
  <r>
    <n v="6281"/>
    <s v="CA-2014-152226"/>
    <n v="2014"/>
    <d v="2014-05-13T00:00:00"/>
    <d v="2014-05-17T00:00:00"/>
    <s v="Standard Class"/>
    <x v="101"/>
    <s v="Jonathan Howell"/>
    <s v="Consumer"/>
    <x v="0"/>
    <s v="Cincinnati"/>
    <s v="Ohio"/>
    <n v="45231"/>
    <s v="East"/>
    <s v="OFF-LA-10000443"/>
    <x v="1"/>
    <s v="Labels"/>
    <s v="Avery 501"/>
    <n v="5.9039999999999999"/>
    <x v="0"/>
    <n v="0.2"/>
    <x v="2352"/>
  </r>
  <r>
    <n v="6282"/>
    <s v="CA-2012-116484"/>
    <n v="2012"/>
    <d v="2012-11-20T00:00:00"/>
    <d v="2012-11-26T00:00:00"/>
    <s v="Standard Class"/>
    <x v="523"/>
    <s v="Jamie Kunitz"/>
    <s v="Consumer"/>
    <x v="0"/>
    <s v="Marion"/>
    <s v="Ohio"/>
    <n v="43302"/>
    <s v="East"/>
    <s v="FUR-FU-10002874"/>
    <x v="0"/>
    <s v="Furnishings"/>
    <s v="Ultra Commercial Grade Dual Valve Door Closer"/>
    <n v="63.824000000000005"/>
    <x v="0"/>
    <n v="0.2"/>
    <x v="5143"/>
  </r>
  <r>
    <n v="6283"/>
    <s v="CA-2012-116484"/>
    <n v="2012"/>
    <d v="2012-11-20T00:00:00"/>
    <d v="2012-11-26T00:00:00"/>
    <s v="Standard Class"/>
    <x v="523"/>
    <s v="Jamie Kunitz"/>
    <s v="Consumer"/>
    <x v="0"/>
    <s v="Marion"/>
    <s v="Ohio"/>
    <n v="43302"/>
    <s v="East"/>
    <s v="OFF-ST-10003994"/>
    <x v="1"/>
    <s v="Storage"/>
    <s v="Belkin 19&quot; Center-Weighted Shelf, Gray"/>
    <n v="141.55199999999999"/>
    <x v="1"/>
    <n v="0.2"/>
    <x v="5144"/>
  </r>
  <r>
    <n v="6284"/>
    <s v="CA-2013-100944"/>
    <n v="2013"/>
    <d v="2013-09-25T00:00:00"/>
    <d v="2013-09-29T00:00:00"/>
    <s v="Standard Class"/>
    <x v="553"/>
    <s v="Edward Hooks"/>
    <s v="Corporate"/>
    <x v="0"/>
    <s v="Los Angeles"/>
    <s v="California"/>
    <n v="90049"/>
    <s v="West"/>
    <s v="OFF-EN-10001453"/>
    <x v="1"/>
    <s v="Envelopes"/>
    <s v="Tyvek Interoffice Envelopes, 9 1/2&quot; x 12 1/2&quot;, 100/Box"/>
    <n v="304.89999999999998"/>
    <x v="2"/>
    <n v="0"/>
    <x v="5145"/>
  </r>
  <r>
    <n v="6285"/>
    <s v="CA-2013-100944"/>
    <n v="2013"/>
    <d v="2013-09-25T00:00:00"/>
    <d v="2013-09-29T00:00:00"/>
    <s v="Standard Class"/>
    <x v="553"/>
    <s v="Edward Hooks"/>
    <s v="Corporate"/>
    <x v="0"/>
    <s v="Los Angeles"/>
    <s v="California"/>
    <n v="90049"/>
    <s v="West"/>
    <s v="FUR-CH-10000988"/>
    <x v="0"/>
    <s v="Chairs"/>
    <s v="Hon Olson Stacker Stools"/>
    <n v="563.24"/>
    <x v="2"/>
    <n v="0.2"/>
    <x v="5146"/>
  </r>
  <r>
    <n v="6286"/>
    <s v="CA-2013-125080"/>
    <n v="2013"/>
    <d v="2013-10-22T00:00:00"/>
    <d v="2013-10-27T00:00:00"/>
    <s v="Standard Class"/>
    <x v="100"/>
    <s v="Victoria Wilson"/>
    <s v="Corporate"/>
    <x v="0"/>
    <s v="Lakewood"/>
    <s v="Ohio"/>
    <n v="44107"/>
    <s v="East"/>
    <s v="FUR-TA-10003238"/>
    <x v="0"/>
    <s v="Tables"/>
    <s v="Chromcraft Bull-Nose Wood 48&quot; x 96&quot; Rectangular Conference Tables"/>
    <n v="661.17600000000004"/>
    <x v="0"/>
    <n v="0.4"/>
    <x v="5147"/>
  </r>
  <r>
    <n v="6287"/>
    <s v="CA-2013-121020"/>
    <n v="2013"/>
    <d v="2013-10-25T00:00:00"/>
    <d v="2013-11-01T00:00:00"/>
    <s v="Standard Class"/>
    <x v="344"/>
    <s v="Catherine Glotzbach"/>
    <s v="Home Office"/>
    <x v="0"/>
    <s v="Lebanon"/>
    <s v="Tennessee"/>
    <n v="37087"/>
    <s v="South"/>
    <s v="TEC-PH-10001061"/>
    <x v="2"/>
    <s v="Phones"/>
    <s v="Apple iPhone 5C"/>
    <n v="239.976"/>
    <x v="1"/>
    <n v="0.2"/>
    <x v="5148"/>
  </r>
  <r>
    <n v="6288"/>
    <s v="CA-2011-100090"/>
    <n v="2011"/>
    <d v="2011-07-08T00:00:00"/>
    <d v="2011-07-12T00:00:00"/>
    <s v="Standard Class"/>
    <x v="182"/>
    <s v="Ed Braxton"/>
    <s v="Corporate"/>
    <x v="0"/>
    <s v="San Francisco"/>
    <s v="California"/>
    <n v="94122"/>
    <s v="West"/>
    <s v="FUR-TA-10003715"/>
    <x v="0"/>
    <s v="Tables"/>
    <s v="Hon 2111 Invitation Series Corner Table"/>
    <n v="502.48800000000006"/>
    <x v="1"/>
    <n v="0.2"/>
    <x v="5149"/>
  </r>
  <r>
    <n v="6289"/>
    <s v="CA-2011-100090"/>
    <n v="2011"/>
    <d v="2011-07-08T00:00:00"/>
    <d v="2011-07-12T00:00:00"/>
    <s v="Standard Class"/>
    <x v="182"/>
    <s v="Ed Braxton"/>
    <s v="Corporate"/>
    <x v="0"/>
    <s v="San Francisco"/>
    <s v="California"/>
    <n v="94122"/>
    <s v="West"/>
    <s v="OFF-BI-10001597"/>
    <x v="1"/>
    <s v="Binders"/>
    <s v="Wilson Jones Ledger-Size, Piano-Hinge Binder, 2&quot;, Blue"/>
    <n v="196.70400000000001"/>
    <x v="5"/>
    <n v="0.2"/>
    <x v="5150"/>
  </r>
  <r>
    <n v="6290"/>
    <s v="US-2012-139675"/>
    <n v="2012"/>
    <d v="2012-03-13T00:00:00"/>
    <d v="2012-03-18T00:00:00"/>
    <s v="Second Class"/>
    <x v="376"/>
    <s v="Nicole Fjeld"/>
    <s v="Home Office"/>
    <x v="0"/>
    <s v="Chico"/>
    <s v="California"/>
    <n v="95928"/>
    <s v="West"/>
    <s v="FUR-CH-10004063"/>
    <x v="0"/>
    <s v="Chairs"/>
    <s v="Global Deluxe High-Back Manager's Chair"/>
    <n v="915.13600000000008"/>
    <x v="4"/>
    <n v="0.2"/>
    <x v="5151"/>
  </r>
  <r>
    <n v="6291"/>
    <s v="US-2012-139675"/>
    <n v="2012"/>
    <d v="2012-03-13T00:00:00"/>
    <d v="2012-03-18T00:00:00"/>
    <s v="Second Class"/>
    <x v="376"/>
    <s v="Nicole Fjeld"/>
    <s v="Home Office"/>
    <x v="0"/>
    <s v="Chico"/>
    <s v="California"/>
    <n v="95928"/>
    <s v="West"/>
    <s v="FUR-FU-10001979"/>
    <x v="0"/>
    <s v="Furnishings"/>
    <s v="Dana Halogen Swing-Arm Architect Lamp"/>
    <n v="327.76"/>
    <x v="8"/>
    <n v="0"/>
    <x v="577"/>
  </r>
  <r>
    <n v="6292"/>
    <s v="CA-2014-143756"/>
    <n v="2014"/>
    <d v="2014-12-03T00:00:00"/>
    <d v="2014-12-06T00:00:00"/>
    <s v="First Class"/>
    <x v="250"/>
    <s v="Max Engle"/>
    <s v="Consumer"/>
    <x v="0"/>
    <s v="Salem"/>
    <s v="Virginia"/>
    <n v="24153"/>
    <s v="South"/>
    <s v="FUR-CH-10001854"/>
    <x v="0"/>
    <s v="Chairs"/>
    <s v="Office Star - Professional Matrix Back Chair with 2-to-1 Synchro Tilt and Mesh Fabric Seat"/>
    <n v="701.96"/>
    <x v="0"/>
    <n v="0"/>
    <x v="5152"/>
  </r>
  <r>
    <n v="6293"/>
    <s v="CA-2012-151253"/>
    <n v="2012"/>
    <d v="2012-04-22T00:00:00"/>
    <d v="2012-04-26T00:00:00"/>
    <s v="Standard Class"/>
    <x v="616"/>
    <s v="Annie Zypern"/>
    <s v="Consumer"/>
    <x v="0"/>
    <s v="Los Angeles"/>
    <s v="California"/>
    <n v="90008"/>
    <s v="West"/>
    <s v="TEC-PH-10002923"/>
    <x v="2"/>
    <s v="Phones"/>
    <s v="Logitech B530 USB Headset - headset - Full size, Binaural"/>
    <n v="88.77600000000001"/>
    <x v="1"/>
    <n v="0.2"/>
    <x v="2795"/>
  </r>
  <r>
    <n v="6294"/>
    <s v="CA-2012-151253"/>
    <n v="2012"/>
    <d v="2012-04-22T00:00:00"/>
    <d v="2012-04-26T00:00:00"/>
    <s v="Standard Class"/>
    <x v="616"/>
    <s v="Annie Zypern"/>
    <s v="Consumer"/>
    <x v="0"/>
    <s v="Los Angeles"/>
    <s v="California"/>
    <n v="90008"/>
    <s v="West"/>
    <s v="OFF-AR-10004691"/>
    <x v="1"/>
    <s v="Art"/>
    <s v="Boston 1730 StandUp Electric Pencil Sharpener"/>
    <n v="64.14"/>
    <x v="1"/>
    <n v="0"/>
    <x v="2374"/>
  </r>
  <r>
    <n v="6295"/>
    <s v="CA-2011-141152"/>
    <n v="2011"/>
    <d v="2011-09-16T00:00:00"/>
    <d v="2011-09-19T00:00:00"/>
    <s v="First Class"/>
    <x v="575"/>
    <s v="Randy Ferguson"/>
    <s v="Corporate"/>
    <x v="0"/>
    <s v="New York City"/>
    <s v="New York"/>
    <n v="10024"/>
    <s v="East"/>
    <s v="OFF-BI-10002931"/>
    <x v="1"/>
    <s v="Binders"/>
    <s v="Avery Trapezoid Extra Heavy Duty 4&quot; Binders"/>
    <n v="33.552"/>
    <x v="7"/>
    <n v="0.2"/>
    <x v="5153"/>
  </r>
  <r>
    <n v="6296"/>
    <s v="CA-2011-141313"/>
    <n v="2011"/>
    <d v="2011-12-28T00:00:00"/>
    <d v="2012-01-01T00:00:00"/>
    <s v="Standard Class"/>
    <x v="321"/>
    <s v="Anthony Jacobs"/>
    <s v="Corporate"/>
    <x v="0"/>
    <s v="Beverly"/>
    <s v="Massachusetts"/>
    <n v="1915"/>
    <s v="East"/>
    <s v="OFF-AP-10002651"/>
    <x v="1"/>
    <s v="Appliances"/>
    <s v="Hoover Upright Vacuum With Dirt Cup"/>
    <n v="1737.1799999999998"/>
    <x v="5"/>
    <n v="0"/>
    <x v="5154"/>
  </r>
  <r>
    <n v="6297"/>
    <s v="CA-2011-141313"/>
    <n v="2011"/>
    <d v="2011-12-28T00:00:00"/>
    <d v="2012-01-01T00:00:00"/>
    <s v="Standard Class"/>
    <x v="321"/>
    <s v="Anthony Jacobs"/>
    <s v="Corporate"/>
    <x v="0"/>
    <s v="Beverly"/>
    <s v="Massachusetts"/>
    <n v="1915"/>
    <s v="East"/>
    <s v="OFF-ST-10000689"/>
    <x v="1"/>
    <s v="Storage"/>
    <s v="Fellowes Strictly Business Drawer File, Letter/Legal Size"/>
    <n v="704.25"/>
    <x v="2"/>
    <n v="0"/>
    <x v="468"/>
  </r>
  <r>
    <n v="6298"/>
    <s v="CA-2011-141313"/>
    <n v="2011"/>
    <d v="2011-12-28T00:00:00"/>
    <d v="2012-01-01T00:00:00"/>
    <s v="Standard Class"/>
    <x v="321"/>
    <s v="Anthony Jacobs"/>
    <s v="Corporate"/>
    <x v="0"/>
    <s v="Beverly"/>
    <s v="Massachusetts"/>
    <n v="1915"/>
    <s v="East"/>
    <s v="OFF-PA-10003302"/>
    <x v="1"/>
    <s v="Paper"/>
    <s v="Xerox 1906"/>
    <n v="141.76"/>
    <x v="4"/>
    <n v="0"/>
    <x v="5155"/>
  </r>
  <r>
    <n v="6299"/>
    <s v="CA-2011-169852"/>
    <n v="2011"/>
    <d v="2011-10-21T00:00:00"/>
    <d v="2011-10-26T00:00:00"/>
    <s v="Standard Class"/>
    <x v="245"/>
    <s v="Sylvia Foulston"/>
    <s v="Corporate"/>
    <x v="0"/>
    <s v="San Diego"/>
    <s v="California"/>
    <n v="92024"/>
    <s v="West"/>
    <s v="OFF-BI-10001460"/>
    <x v="1"/>
    <s v="Binders"/>
    <s v="Plastic Binding Combs"/>
    <n v="36.36"/>
    <x v="1"/>
    <n v="0.2"/>
    <x v="5156"/>
  </r>
  <r>
    <n v="6300"/>
    <s v="CA-2014-107314"/>
    <n v="2014"/>
    <d v="2014-12-01T00:00:00"/>
    <d v="2014-12-04T00:00:00"/>
    <s v="First Class"/>
    <x v="595"/>
    <s v="Maria Zettner"/>
    <s v="Home Office"/>
    <x v="0"/>
    <s v="San Francisco"/>
    <s v="California"/>
    <n v="94109"/>
    <s v="West"/>
    <s v="FUR-FU-10003489"/>
    <x v="0"/>
    <s v="Furnishings"/>
    <s v="Contemporary Borderless Frame"/>
    <n v="25.83"/>
    <x v="1"/>
    <n v="0"/>
    <x v="5157"/>
  </r>
  <r>
    <n v="6301"/>
    <s v="US-2011-161305"/>
    <n v="2011"/>
    <d v="2011-06-06T00:00:00"/>
    <d v="2011-06-12T00:00:00"/>
    <s v="Standard Class"/>
    <x v="641"/>
    <s v="Sarah Bern"/>
    <s v="Consumer"/>
    <x v="0"/>
    <s v="Chicago"/>
    <s v="Illinois"/>
    <n v="60623"/>
    <s v="Central"/>
    <s v="OFF-BI-10002794"/>
    <x v="1"/>
    <s v="Binders"/>
    <s v="Avery Trapezoid Ring Binder, 3&quot; Capacity, Black, 1040 sheets"/>
    <n v="24.587999999999994"/>
    <x v="1"/>
    <n v="0.8"/>
    <x v="5158"/>
  </r>
  <r>
    <n v="6302"/>
    <s v="US-2011-161305"/>
    <n v="2011"/>
    <d v="2011-06-06T00:00:00"/>
    <d v="2011-06-12T00:00:00"/>
    <s v="Standard Class"/>
    <x v="641"/>
    <s v="Sarah Bern"/>
    <s v="Consumer"/>
    <x v="0"/>
    <s v="Chicago"/>
    <s v="Illinois"/>
    <n v="60623"/>
    <s v="Central"/>
    <s v="OFF-EN-10000461"/>
    <x v="1"/>
    <s v="Envelopes"/>
    <s v="#10- 4 1/8&quot; x 9 1/2&quot; Recycled Envelopes"/>
    <n v="13.984000000000002"/>
    <x v="0"/>
    <n v="0.2"/>
    <x v="5159"/>
  </r>
  <r>
    <n v="6303"/>
    <s v="CA-2014-166919"/>
    <n v="2014"/>
    <d v="2014-11-24T00:00:00"/>
    <d v="2014-11-28T00:00:00"/>
    <s v="Standard Class"/>
    <x v="117"/>
    <s v="Alan Hwang"/>
    <s v="Consumer"/>
    <x v="0"/>
    <s v="Dallas"/>
    <s v="Texas"/>
    <n v="75220"/>
    <s v="Central"/>
    <s v="TEC-PH-10001305"/>
    <x v="2"/>
    <s v="Phones"/>
    <s v="Panasonic KX TS208W Corded phone"/>
    <n v="195.96000000000004"/>
    <x v="2"/>
    <n v="0.2"/>
    <x v="5160"/>
  </r>
  <r>
    <n v="6304"/>
    <s v="CA-2014-162712"/>
    <n v="2014"/>
    <d v="2014-06-19T00:00:00"/>
    <d v="2014-06-21T00:00:00"/>
    <s v="Second Class"/>
    <x v="71"/>
    <s v="Neil Knudson"/>
    <s v="Home Office"/>
    <x v="0"/>
    <s v="Corpus Christi"/>
    <s v="Texas"/>
    <n v="78415"/>
    <s v="Central"/>
    <s v="OFF-PA-10000167"/>
    <x v="1"/>
    <s v="Paper"/>
    <s v="Xerox 1925"/>
    <n v="74.352000000000004"/>
    <x v="1"/>
    <n v="0.2"/>
    <x v="1419"/>
  </r>
  <r>
    <n v="6305"/>
    <s v="CA-2014-107552"/>
    <n v="2014"/>
    <d v="2014-05-06T00:00:00"/>
    <d v="2014-05-06T00:00:00"/>
    <s v="Same Day"/>
    <x v="482"/>
    <s v="Arianne Irving"/>
    <s v="Consumer"/>
    <x v="0"/>
    <s v="New York City"/>
    <s v="New York"/>
    <n v="10035"/>
    <s v="East"/>
    <s v="OFF-PA-10002947"/>
    <x v="1"/>
    <s v="Paper"/>
    <s v="Xerox 1923"/>
    <n v="6.68"/>
    <x v="7"/>
    <n v="0"/>
    <x v="5161"/>
  </r>
  <r>
    <n v="6306"/>
    <s v="CA-2013-163328"/>
    <n v="2013"/>
    <d v="2013-11-05T00:00:00"/>
    <d v="2013-11-07T00:00:00"/>
    <s v="Second Class"/>
    <x v="734"/>
    <s v="Tracy Poddar"/>
    <s v="Corporate"/>
    <x v="0"/>
    <s v="Eugene"/>
    <s v="Oregon"/>
    <n v="97405"/>
    <s v="West"/>
    <s v="OFF-SU-10002301"/>
    <x v="1"/>
    <s v="Supplies"/>
    <s v="Serrated Blade or Curved Handle Hand Letter Openers"/>
    <n v="17.584000000000003"/>
    <x v="3"/>
    <n v="0.2"/>
    <x v="5162"/>
  </r>
  <r>
    <n v="6307"/>
    <s v="CA-2013-163328"/>
    <n v="2013"/>
    <d v="2013-11-05T00:00:00"/>
    <d v="2013-11-07T00:00:00"/>
    <s v="Second Class"/>
    <x v="734"/>
    <s v="Tracy Poddar"/>
    <s v="Corporate"/>
    <x v="0"/>
    <s v="Eugene"/>
    <s v="Oregon"/>
    <n v="97405"/>
    <s v="West"/>
    <s v="FUR-CH-10003298"/>
    <x v="0"/>
    <s v="Chairs"/>
    <s v="Office Star - Contemporary Task Swivel chair with Loop Arms, Charcoal"/>
    <n v="104.78399999999999"/>
    <x v="7"/>
    <n v="0.2"/>
    <x v="5163"/>
  </r>
  <r>
    <n v="6308"/>
    <s v="CA-2013-163328"/>
    <n v="2013"/>
    <d v="2013-11-05T00:00:00"/>
    <d v="2013-11-07T00:00:00"/>
    <s v="Second Class"/>
    <x v="734"/>
    <s v="Tracy Poddar"/>
    <s v="Corporate"/>
    <x v="0"/>
    <s v="Eugene"/>
    <s v="Oregon"/>
    <n v="97405"/>
    <s v="West"/>
    <s v="OFF-PA-10004353"/>
    <x v="1"/>
    <s v="Paper"/>
    <s v="Southworth 25% Cotton Premium Laser Paper and Envelopes"/>
    <n v="47.952000000000005"/>
    <x v="1"/>
    <n v="0.2"/>
    <x v="5164"/>
  </r>
  <r>
    <n v="6309"/>
    <s v="CA-2013-163328"/>
    <n v="2013"/>
    <d v="2013-11-05T00:00:00"/>
    <d v="2013-11-07T00:00:00"/>
    <s v="Second Class"/>
    <x v="734"/>
    <s v="Tracy Poddar"/>
    <s v="Corporate"/>
    <x v="0"/>
    <s v="Eugene"/>
    <s v="Oregon"/>
    <n v="97405"/>
    <s v="West"/>
    <s v="FUR-CH-10000229"/>
    <x v="0"/>
    <s v="Chairs"/>
    <s v="Global Enterprise Series Seating High-Back Swivel/Tilt Chairs"/>
    <n v="650.35200000000009"/>
    <x v="1"/>
    <n v="0.2"/>
    <x v="5165"/>
  </r>
  <r>
    <n v="6310"/>
    <s v="CA-2013-163328"/>
    <n v="2013"/>
    <d v="2013-11-05T00:00:00"/>
    <d v="2013-11-07T00:00:00"/>
    <s v="Second Class"/>
    <x v="734"/>
    <s v="Tracy Poddar"/>
    <s v="Corporate"/>
    <x v="0"/>
    <s v="Eugene"/>
    <s v="Oregon"/>
    <n v="97405"/>
    <s v="West"/>
    <s v="OFF-LA-10003930"/>
    <x v="1"/>
    <s v="Labels"/>
    <s v="Dot Matrix Printer Tape Reel Labels, White, 5000/Box"/>
    <n v="629.18400000000008"/>
    <x v="8"/>
    <n v="0.2"/>
    <x v="5166"/>
  </r>
  <r>
    <n v="6311"/>
    <s v="CA-2013-163328"/>
    <n v="2013"/>
    <d v="2013-11-05T00:00:00"/>
    <d v="2013-11-07T00:00:00"/>
    <s v="Second Class"/>
    <x v="734"/>
    <s v="Tracy Poddar"/>
    <s v="Corporate"/>
    <x v="0"/>
    <s v="Eugene"/>
    <s v="Oregon"/>
    <n v="97405"/>
    <s v="West"/>
    <s v="OFF-PA-10000176"/>
    <x v="1"/>
    <s v="Paper"/>
    <s v="Xerox 1887"/>
    <n v="15.176"/>
    <x v="7"/>
    <n v="0.2"/>
    <x v="5167"/>
  </r>
  <r>
    <n v="6312"/>
    <s v="CA-2011-112837"/>
    <n v="2011"/>
    <d v="2011-09-11T00:00:00"/>
    <d v="2011-09-16T00:00:00"/>
    <s v="Standard Class"/>
    <x v="752"/>
    <s v="Liz Willingham"/>
    <s v="Consumer"/>
    <x v="0"/>
    <s v="Oxnard"/>
    <s v="California"/>
    <n v="93030"/>
    <s v="West"/>
    <s v="FUR-FU-10004006"/>
    <x v="0"/>
    <s v="Furnishings"/>
    <s v="Deflect-o DuraMat Lighweight, Studded, Beveled Mat for Low Pile Carpeting"/>
    <n v="127.94999999999999"/>
    <x v="1"/>
    <n v="0"/>
    <x v="4864"/>
  </r>
  <r>
    <n v="6313"/>
    <s v="CA-2014-120019"/>
    <n v="2014"/>
    <d v="2014-02-17T00:00:00"/>
    <d v="2014-02-22T00:00:00"/>
    <s v="Standard Class"/>
    <x v="243"/>
    <s v="Nat Gilpin"/>
    <s v="Corporate"/>
    <x v="0"/>
    <s v="Fairfield"/>
    <s v="Connecticut"/>
    <n v="6824"/>
    <s v="East"/>
    <s v="OFF-ST-10001932"/>
    <x v="1"/>
    <s v="Storage"/>
    <s v="Fellowes Staxonsteel Drawer Files"/>
    <n v="579.51"/>
    <x v="1"/>
    <n v="0"/>
    <x v="5168"/>
  </r>
  <r>
    <n v="6314"/>
    <s v="CA-2014-120019"/>
    <n v="2014"/>
    <d v="2014-02-17T00:00:00"/>
    <d v="2014-02-22T00:00:00"/>
    <s v="Standard Class"/>
    <x v="243"/>
    <s v="Nat Gilpin"/>
    <s v="Corporate"/>
    <x v="0"/>
    <s v="Fairfield"/>
    <s v="Connecticut"/>
    <n v="6824"/>
    <s v="East"/>
    <s v="TEC-PH-10000923"/>
    <x v="2"/>
    <s v="Phones"/>
    <s v="Belkin SportFit Armband For iPhone 5s/5c, Fuchsia"/>
    <n v="14.99"/>
    <x v="7"/>
    <n v="0"/>
    <x v="5169"/>
  </r>
  <r>
    <n v="6315"/>
    <s v="CA-2011-100762"/>
    <n v="2011"/>
    <d v="2011-11-24T00:00:00"/>
    <d v="2011-11-29T00:00:00"/>
    <s v="Standard Class"/>
    <x v="243"/>
    <s v="Nat Gilpin"/>
    <s v="Corporate"/>
    <x v="0"/>
    <s v="Jackson"/>
    <s v="Michigan"/>
    <n v="49201"/>
    <s v="Central"/>
    <s v="OFF-AR-10000380"/>
    <x v="1"/>
    <s v="Art"/>
    <s v="Hunt PowerHouse Electric Pencil Sharpener, Blue"/>
    <n v="151.91999999999999"/>
    <x v="4"/>
    <n v="0"/>
    <x v="5170"/>
  </r>
  <r>
    <n v="6316"/>
    <s v="CA-2011-100762"/>
    <n v="2011"/>
    <d v="2011-11-24T00:00:00"/>
    <d v="2011-11-29T00:00:00"/>
    <s v="Standard Class"/>
    <x v="243"/>
    <s v="Nat Gilpin"/>
    <s v="Corporate"/>
    <x v="0"/>
    <s v="Jackson"/>
    <s v="Michigan"/>
    <n v="49201"/>
    <s v="Central"/>
    <s v="OFF-LA-10003930"/>
    <x v="1"/>
    <s v="Labels"/>
    <s v="Dot Matrix Printer Tape Reel Labels, White, 5000/Box"/>
    <n v="196.62"/>
    <x v="0"/>
    <n v="0"/>
    <x v="1540"/>
  </r>
  <r>
    <n v="6317"/>
    <s v="CA-2011-100762"/>
    <n v="2011"/>
    <d v="2011-11-24T00:00:00"/>
    <d v="2011-11-29T00:00:00"/>
    <s v="Standard Class"/>
    <x v="243"/>
    <s v="Nat Gilpin"/>
    <s v="Corporate"/>
    <x v="0"/>
    <s v="Jackson"/>
    <s v="Michigan"/>
    <n v="49201"/>
    <s v="Central"/>
    <s v="OFF-PA-10001815"/>
    <x v="1"/>
    <s v="Paper"/>
    <s v="Xerox 1885"/>
    <n v="144.12"/>
    <x v="1"/>
    <n v="0"/>
    <x v="4367"/>
  </r>
  <r>
    <n v="6318"/>
    <s v="CA-2011-100762"/>
    <n v="2011"/>
    <d v="2011-11-24T00:00:00"/>
    <d v="2011-11-29T00:00:00"/>
    <s v="Standard Class"/>
    <x v="243"/>
    <s v="Nat Gilpin"/>
    <s v="Corporate"/>
    <x v="0"/>
    <s v="Jackson"/>
    <s v="Michigan"/>
    <n v="49201"/>
    <s v="Central"/>
    <s v="OFF-PA-10004082"/>
    <x v="1"/>
    <s v="Paper"/>
    <s v="Adams Telephone Message Book w/Frequently-Called Numbers Space, 400 Messages per Book"/>
    <n v="15.96"/>
    <x v="0"/>
    <n v="0"/>
    <x v="4477"/>
  </r>
  <r>
    <n v="6319"/>
    <s v="CA-2014-161459"/>
    <n v="2014"/>
    <d v="2014-11-26T00:00:00"/>
    <d v="2014-11-30T00:00:00"/>
    <s v="Second Class"/>
    <x v="494"/>
    <s v="Edward Becker"/>
    <s v="Corporate"/>
    <x v="0"/>
    <s v="Laguna Niguel"/>
    <s v="California"/>
    <n v="92677"/>
    <s v="West"/>
    <s v="TEC-PH-10004071"/>
    <x v="2"/>
    <s v="Phones"/>
    <s v="PayAnywhere Card Reader"/>
    <n v="39.960000000000008"/>
    <x v="2"/>
    <n v="0.2"/>
    <x v="5171"/>
  </r>
  <r>
    <n v="6320"/>
    <s v="CA-2014-161459"/>
    <n v="2014"/>
    <d v="2014-11-26T00:00:00"/>
    <d v="2014-11-30T00:00:00"/>
    <s v="Second Class"/>
    <x v="494"/>
    <s v="Edward Becker"/>
    <s v="Corporate"/>
    <x v="0"/>
    <s v="Laguna Niguel"/>
    <s v="California"/>
    <n v="92677"/>
    <s v="West"/>
    <s v="OFF-PA-10002377"/>
    <x v="1"/>
    <s v="Paper"/>
    <s v="Adams Telephone Message Book W/Dividers/Space For Phone Numbers, 5 1/4&quot;X8 1/2&quot;, 200/Messages"/>
    <n v="34.08"/>
    <x v="5"/>
    <n v="0"/>
    <x v="5172"/>
  </r>
  <r>
    <n v="6321"/>
    <s v="CA-2014-160017"/>
    <n v="2014"/>
    <d v="2014-09-29T00:00:00"/>
    <d v="2014-10-03T00:00:00"/>
    <s v="Standard Class"/>
    <x v="133"/>
    <s v="Sung Pak"/>
    <s v="Corporate"/>
    <x v="0"/>
    <s v="Jacksonville"/>
    <s v="Florida"/>
    <n v="32216"/>
    <s v="South"/>
    <s v="OFF-PA-10001800"/>
    <x v="1"/>
    <s v="Paper"/>
    <s v="Xerox 220"/>
    <n v="10.368000000000002"/>
    <x v="0"/>
    <n v="0.2"/>
    <x v="572"/>
  </r>
  <r>
    <n v="6322"/>
    <s v="CA-2011-123316"/>
    <n v="2011"/>
    <d v="2011-10-13T00:00:00"/>
    <d v="2011-10-17T00:00:00"/>
    <s v="Standard Class"/>
    <x v="259"/>
    <s v="Sibella Parks"/>
    <s v="Corporate"/>
    <x v="0"/>
    <s v="Mount Vernon"/>
    <s v="New York"/>
    <n v="10550"/>
    <s v="East"/>
    <s v="OFF-BI-10002764"/>
    <x v="1"/>
    <s v="Binders"/>
    <s v="Recycled Pressboard Report Cover with Reinforced Top Hinge"/>
    <n v="7.7520000000000007"/>
    <x v="1"/>
    <n v="0.2"/>
    <x v="3717"/>
  </r>
  <r>
    <n v="6323"/>
    <s v="CA-2011-141299"/>
    <n v="2011"/>
    <d v="2011-06-03T00:00:00"/>
    <d v="2011-06-07T00:00:00"/>
    <s v="Second Class"/>
    <x v="176"/>
    <s v="Ross Baird"/>
    <s v="Home Office"/>
    <x v="0"/>
    <s v="Midland"/>
    <s v="Michigan"/>
    <n v="48640"/>
    <s v="Central"/>
    <s v="OFF-EN-10004459"/>
    <x v="1"/>
    <s v="Envelopes"/>
    <s v="Security-Tint Envelopes"/>
    <n v="15.28"/>
    <x v="0"/>
    <n v="0"/>
    <x v="792"/>
  </r>
  <r>
    <n v="6324"/>
    <s v="CA-2011-104402"/>
    <n v="2011"/>
    <d v="2011-06-17T00:00:00"/>
    <d v="2011-06-23T00:00:00"/>
    <s v="Standard Class"/>
    <x v="551"/>
    <s v="Duane Benoit"/>
    <s v="Consumer"/>
    <x v="0"/>
    <s v="Newark"/>
    <s v="Delaware"/>
    <n v="19711"/>
    <s v="East"/>
    <s v="TEC-MA-10000423"/>
    <x v="2"/>
    <s v="Machines"/>
    <s v="Texas Instruments TI-34 Scientific Calculator"/>
    <n v="65.97"/>
    <x v="1"/>
    <n v="0"/>
    <x v="5173"/>
  </r>
  <r>
    <n v="6325"/>
    <s v="CA-2012-110289"/>
    <n v="2012"/>
    <d v="2012-10-29T00:00:00"/>
    <d v="2012-11-02T00:00:00"/>
    <s v="Standard Class"/>
    <x v="240"/>
    <s v="Nona Balk"/>
    <s v="Corporate"/>
    <x v="0"/>
    <s v="San Francisco"/>
    <s v="California"/>
    <n v="94109"/>
    <s v="West"/>
    <s v="OFF-PA-10002986"/>
    <x v="1"/>
    <s v="Paper"/>
    <s v="Xerox 1898"/>
    <n v="33.4"/>
    <x v="2"/>
    <n v="0"/>
    <x v="669"/>
  </r>
  <r>
    <n v="6326"/>
    <s v="CA-2012-110289"/>
    <n v="2012"/>
    <d v="2012-10-29T00:00:00"/>
    <d v="2012-11-02T00:00:00"/>
    <s v="Standard Class"/>
    <x v="240"/>
    <s v="Nona Balk"/>
    <s v="Corporate"/>
    <x v="0"/>
    <s v="San Francisco"/>
    <s v="California"/>
    <n v="94109"/>
    <s v="West"/>
    <s v="OFF-EN-10001434"/>
    <x v="1"/>
    <s v="Envelopes"/>
    <s v="Strathmore #10 Envelopes, Ultimate White"/>
    <n v="210.84"/>
    <x v="4"/>
    <n v="0"/>
    <x v="5174"/>
  </r>
  <r>
    <n v="6327"/>
    <s v="CA-2011-167927"/>
    <n v="2011"/>
    <d v="2011-01-21T00:00:00"/>
    <d v="2011-01-27T00:00:00"/>
    <s v="Standard Class"/>
    <x v="190"/>
    <s v="Xylona Preis"/>
    <s v="Consumer"/>
    <x v="0"/>
    <s v="Westland"/>
    <s v="Michigan"/>
    <n v="48185"/>
    <s v="Central"/>
    <s v="OFF-ST-10000760"/>
    <x v="1"/>
    <s v="Storage"/>
    <s v="Eldon Fold 'N Roll Cart System"/>
    <n v="13.98"/>
    <x v="7"/>
    <n v="0"/>
    <x v="5175"/>
  </r>
  <r>
    <n v="6328"/>
    <s v="CA-2011-167927"/>
    <n v="2011"/>
    <d v="2011-01-21T00:00:00"/>
    <d v="2011-01-27T00:00:00"/>
    <s v="Standard Class"/>
    <x v="190"/>
    <s v="Xylona Preis"/>
    <s v="Consumer"/>
    <x v="0"/>
    <s v="Westland"/>
    <s v="Michigan"/>
    <n v="48185"/>
    <s v="Central"/>
    <s v="FUR-FU-10002918"/>
    <x v="0"/>
    <s v="Furnishings"/>
    <s v="Eldon ClusterMat Chair Mat with Cordless Antistatic Protection"/>
    <n v="272.94"/>
    <x v="1"/>
    <n v="0"/>
    <x v="3994"/>
  </r>
  <r>
    <n v="6329"/>
    <s v="CA-2011-167927"/>
    <n v="2011"/>
    <d v="2011-01-21T00:00:00"/>
    <d v="2011-01-27T00:00:00"/>
    <s v="Standard Class"/>
    <x v="190"/>
    <s v="Xylona Preis"/>
    <s v="Consumer"/>
    <x v="0"/>
    <s v="Westland"/>
    <s v="Michigan"/>
    <n v="48185"/>
    <s v="Central"/>
    <s v="OFF-BI-10000605"/>
    <x v="1"/>
    <s v="Binders"/>
    <s v="Acco Pressboard Covers with Storage Hooks, 9 1/2&quot; x 11&quot;, Executive Red"/>
    <n v="19.05"/>
    <x v="2"/>
    <n v="0"/>
    <x v="5176"/>
  </r>
  <r>
    <n v="6330"/>
    <s v="CA-2011-167927"/>
    <n v="2011"/>
    <d v="2011-01-21T00:00:00"/>
    <d v="2011-01-27T00:00:00"/>
    <s v="Standard Class"/>
    <x v="190"/>
    <s v="Xylona Preis"/>
    <s v="Consumer"/>
    <x v="0"/>
    <s v="Westland"/>
    <s v="Michigan"/>
    <n v="48185"/>
    <s v="Central"/>
    <s v="OFF-AP-10002311"/>
    <x v="1"/>
    <s v="Appliances"/>
    <s v="Holmes Replacement Filter for HEPA Air Cleaner, Very Large Room, HEPA Filter"/>
    <n v="247.71600000000001"/>
    <x v="4"/>
    <n v="0.1"/>
    <x v="5177"/>
  </r>
  <r>
    <n v="6331"/>
    <s v="CA-2011-167927"/>
    <n v="2011"/>
    <d v="2011-01-21T00:00:00"/>
    <d v="2011-01-27T00:00:00"/>
    <s v="Standard Class"/>
    <x v="190"/>
    <s v="Xylona Preis"/>
    <s v="Consumer"/>
    <x v="0"/>
    <s v="Westland"/>
    <s v="Michigan"/>
    <n v="48185"/>
    <s v="Central"/>
    <s v="OFF-ST-10003123"/>
    <x v="1"/>
    <s v="Storage"/>
    <s v="Fellowes Bases and Tops For Staxonsteel/High-Stak Systems"/>
    <n v="66.58"/>
    <x v="0"/>
    <n v="0"/>
    <x v="5178"/>
  </r>
  <r>
    <n v="6332"/>
    <s v="CA-2011-167927"/>
    <n v="2011"/>
    <d v="2011-01-21T00:00:00"/>
    <d v="2011-01-27T00:00:00"/>
    <s v="Standard Class"/>
    <x v="190"/>
    <s v="Xylona Preis"/>
    <s v="Consumer"/>
    <x v="0"/>
    <s v="Westland"/>
    <s v="Michigan"/>
    <n v="48185"/>
    <s v="Central"/>
    <s v="OFF-AR-10004456"/>
    <x v="1"/>
    <s v="Art"/>
    <s v="Panasonic KP-4ABK Battery-Operated Pencil Sharpener"/>
    <n v="43.92"/>
    <x v="1"/>
    <n v="0"/>
    <x v="5179"/>
  </r>
  <r>
    <n v="6333"/>
    <s v="CA-2011-167927"/>
    <n v="2011"/>
    <d v="2011-01-21T00:00:00"/>
    <d v="2011-01-27T00:00:00"/>
    <s v="Standard Class"/>
    <x v="190"/>
    <s v="Xylona Preis"/>
    <s v="Consumer"/>
    <x v="0"/>
    <s v="Westland"/>
    <s v="Michigan"/>
    <n v="48185"/>
    <s v="Central"/>
    <s v="FUR-FU-10002268"/>
    <x v="0"/>
    <s v="Furnishings"/>
    <s v="Ultra Door Push Plate"/>
    <n v="14.73"/>
    <x v="1"/>
    <n v="0"/>
    <x v="1772"/>
  </r>
  <r>
    <n v="6334"/>
    <s v="CA-2011-167927"/>
    <n v="2011"/>
    <d v="2011-01-21T00:00:00"/>
    <d v="2011-01-27T00:00:00"/>
    <s v="Standard Class"/>
    <x v="190"/>
    <s v="Xylona Preis"/>
    <s v="Consumer"/>
    <x v="0"/>
    <s v="Westland"/>
    <s v="Michigan"/>
    <n v="48185"/>
    <s v="Central"/>
    <s v="OFF-BI-10004364"/>
    <x v="1"/>
    <s v="Binders"/>
    <s v="Storex Dura Pro Binders"/>
    <n v="29.700000000000003"/>
    <x v="2"/>
    <n v="0"/>
    <x v="1338"/>
  </r>
  <r>
    <n v="6335"/>
    <s v="CA-2011-133305"/>
    <n v="2011"/>
    <d v="2011-07-11T00:00:00"/>
    <d v="2011-07-15T00:00:00"/>
    <s v="Standard Class"/>
    <x v="708"/>
    <s v="Mark Hamilton"/>
    <s v="Consumer"/>
    <x v="0"/>
    <s v="New York City"/>
    <s v="New York"/>
    <n v="10011"/>
    <s v="East"/>
    <s v="OFF-PA-10001970"/>
    <x v="1"/>
    <s v="Paper"/>
    <s v="Xerox 1881"/>
    <n v="49.12"/>
    <x v="4"/>
    <n v="0"/>
    <x v="346"/>
  </r>
  <r>
    <n v="6336"/>
    <s v="CA-2011-133305"/>
    <n v="2011"/>
    <d v="2011-07-11T00:00:00"/>
    <d v="2011-07-15T00:00:00"/>
    <s v="Standard Class"/>
    <x v="708"/>
    <s v="Mark Hamilton"/>
    <s v="Consumer"/>
    <x v="0"/>
    <s v="New York City"/>
    <s v="New York"/>
    <n v="10011"/>
    <s v="East"/>
    <s v="OFF-BI-10002954"/>
    <x v="1"/>
    <s v="Binders"/>
    <s v="Newell 3-Hole Punched Plastic Slotted Magazine Holders for Binders"/>
    <n v="18.28"/>
    <x v="2"/>
    <n v="0.2"/>
    <x v="5180"/>
  </r>
  <r>
    <n v="6337"/>
    <s v="CA-2013-165995"/>
    <n v="2013"/>
    <d v="2013-08-31T00:00:00"/>
    <d v="2013-09-07T00:00:00"/>
    <s v="Standard Class"/>
    <x v="696"/>
    <s v="Bruce Geld"/>
    <s v="Consumer"/>
    <x v="0"/>
    <s v="Los Angeles"/>
    <s v="California"/>
    <n v="90008"/>
    <s v="West"/>
    <s v="FUR-FU-10000672"/>
    <x v="0"/>
    <s v="Furnishings"/>
    <s v="Executive Impressions 10&quot; Spectator Wall Clock"/>
    <n v="47.04"/>
    <x v="4"/>
    <n v="0"/>
    <x v="5181"/>
  </r>
  <r>
    <n v="6338"/>
    <s v="CA-2013-165995"/>
    <n v="2013"/>
    <d v="2013-08-31T00:00:00"/>
    <d v="2013-09-07T00:00:00"/>
    <s v="Standard Class"/>
    <x v="696"/>
    <s v="Bruce Geld"/>
    <s v="Consumer"/>
    <x v="0"/>
    <s v="Los Angeles"/>
    <s v="California"/>
    <n v="90008"/>
    <s v="West"/>
    <s v="TEC-PH-10004908"/>
    <x v="2"/>
    <s v="Phones"/>
    <s v="Panasonic KX TS3282W Corded phone"/>
    <n v="339.96000000000004"/>
    <x v="2"/>
    <n v="0.2"/>
    <x v="5182"/>
  </r>
  <r>
    <n v="6339"/>
    <s v="CA-2014-143112"/>
    <n v="2014"/>
    <d v="2014-10-06T00:00:00"/>
    <d v="2014-10-10T00:00:00"/>
    <s v="Standard Class"/>
    <x v="477"/>
    <s v="Todd Sumrall"/>
    <s v="Corporate"/>
    <x v="0"/>
    <s v="New York City"/>
    <s v="New York"/>
    <n v="10035"/>
    <s v="East"/>
    <s v="TEC-PH-10003095"/>
    <x v="2"/>
    <s v="Phones"/>
    <s v="Samsung HM1900 Bluetooth Headset"/>
    <n v="87.8"/>
    <x v="4"/>
    <n v="0"/>
    <x v="5183"/>
  </r>
  <r>
    <n v="6340"/>
    <s v="CA-2014-143112"/>
    <n v="2014"/>
    <d v="2014-10-06T00:00:00"/>
    <d v="2014-10-10T00:00:00"/>
    <s v="Standard Class"/>
    <x v="477"/>
    <s v="Todd Sumrall"/>
    <s v="Corporate"/>
    <x v="0"/>
    <s v="New York City"/>
    <s v="New York"/>
    <n v="10035"/>
    <s v="East"/>
    <s v="FUR-CH-10002880"/>
    <x v="0"/>
    <s v="Chairs"/>
    <s v="Global High-Back Leather Tilter, Burgundy"/>
    <n v="221.38200000000001"/>
    <x v="0"/>
    <n v="0.1"/>
    <x v="5184"/>
  </r>
  <r>
    <n v="6341"/>
    <s v="CA-2014-143112"/>
    <n v="2014"/>
    <d v="2014-10-06T00:00:00"/>
    <d v="2014-10-10T00:00:00"/>
    <s v="Standard Class"/>
    <x v="477"/>
    <s v="Todd Sumrall"/>
    <s v="Corporate"/>
    <x v="0"/>
    <s v="New York City"/>
    <s v="New York"/>
    <n v="10035"/>
    <s v="East"/>
    <s v="TEC-MA-10001047"/>
    <x v="2"/>
    <s v="Machines"/>
    <s v="3D Systems Cube Printer, 2nd Generation, Magenta"/>
    <n v="5199.96"/>
    <x v="4"/>
    <n v="0"/>
    <x v="5185"/>
  </r>
  <r>
    <n v="6342"/>
    <s v="US-2014-105830"/>
    <n v="2014"/>
    <d v="2014-01-01T00:00:00"/>
    <d v="2014-01-03T00:00:00"/>
    <s v="First Class"/>
    <x v="551"/>
    <s v="Duane Benoit"/>
    <s v="Consumer"/>
    <x v="0"/>
    <s v="Lancaster"/>
    <s v="Ohio"/>
    <n v="43130"/>
    <s v="East"/>
    <s v="OFF-ST-10002554"/>
    <x v="1"/>
    <s v="Storage"/>
    <s v="Tennsco Industrial Shelving"/>
    <n v="156.512"/>
    <x v="4"/>
    <n v="0.2"/>
    <x v="5186"/>
  </r>
  <r>
    <n v="6343"/>
    <s v="CA-2012-146255"/>
    <n v="2012"/>
    <d v="2012-03-07T00:00:00"/>
    <d v="2012-03-10T00:00:00"/>
    <s v="First Class"/>
    <x v="670"/>
    <s v="Eugene Moren"/>
    <s v="Home Office"/>
    <x v="0"/>
    <s v="Newark"/>
    <s v="Delaware"/>
    <n v="19711"/>
    <s v="East"/>
    <s v="TEC-AC-10004469"/>
    <x v="2"/>
    <s v="Accessories"/>
    <s v="Microsoft Sculpt Comfort Mouse"/>
    <n v="119.85000000000001"/>
    <x v="1"/>
    <n v="0"/>
    <x v="5187"/>
  </r>
  <r>
    <n v="6344"/>
    <s v="CA-2012-146255"/>
    <n v="2012"/>
    <d v="2012-03-07T00:00:00"/>
    <d v="2012-03-10T00:00:00"/>
    <s v="First Class"/>
    <x v="670"/>
    <s v="Eugene Moren"/>
    <s v="Home Office"/>
    <x v="0"/>
    <s v="Newark"/>
    <s v="Delaware"/>
    <n v="19711"/>
    <s v="East"/>
    <s v="OFF-BI-10000309"/>
    <x v="1"/>
    <s v="Binders"/>
    <s v="GBC Twin Loop Wire Binding Elements, 9/16&quot; Spine, Black"/>
    <n v="30.44"/>
    <x v="0"/>
    <n v="0"/>
    <x v="5188"/>
  </r>
  <r>
    <n v="6345"/>
    <s v="CA-2012-146255"/>
    <n v="2012"/>
    <d v="2012-03-07T00:00:00"/>
    <d v="2012-03-10T00:00:00"/>
    <s v="First Class"/>
    <x v="670"/>
    <s v="Eugene Moren"/>
    <s v="Home Office"/>
    <x v="0"/>
    <s v="Newark"/>
    <s v="Delaware"/>
    <n v="19711"/>
    <s v="East"/>
    <s v="OFF-BI-10001765"/>
    <x v="1"/>
    <s v="Binders"/>
    <s v="Wilson Jones Heavy-Duty Casebound Ring Binders with Metal Hinges"/>
    <n v="69.28"/>
    <x v="0"/>
    <n v="0"/>
    <x v="5189"/>
  </r>
  <r>
    <n v="6346"/>
    <s v="CA-2012-146255"/>
    <n v="2012"/>
    <d v="2012-03-07T00:00:00"/>
    <d v="2012-03-10T00:00:00"/>
    <s v="First Class"/>
    <x v="670"/>
    <s v="Eugene Moren"/>
    <s v="Home Office"/>
    <x v="0"/>
    <s v="Newark"/>
    <s v="Delaware"/>
    <n v="19711"/>
    <s v="East"/>
    <s v="TEC-PH-10001619"/>
    <x v="2"/>
    <s v="Phones"/>
    <s v="LG G3"/>
    <n v="587.97"/>
    <x v="1"/>
    <n v="0"/>
    <x v="3565"/>
  </r>
  <r>
    <n v="6347"/>
    <s v="CA-2014-104822"/>
    <n v="2014"/>
    <d v="2014-10-21T00:00:00"/>
    <d v="2014-10-21T00:00:00"/>
    <s v="Same Day"/>
    <x v="46"/>
    <s v="Rick Bensley"/>
    <s v="Home Office"/>
    <x v="0"/>
    <s v="New York City"/>
    <s v="New York"/>
    <n v="10024"/>
    <s v="East"/>
    <s v="OFF-LA-10002034"/>
    <x v="1"/>
    <s v="Labels"/>
    <s v="Avery 478"/>
    <n v="24.55"/>
    <x v="2"/>
    <n v="0"/>
    <x v="5190"/>
  </r>
  <r>
    <n v="6348"/>
    <s v="CA-2012-104486"/>
    <n v="2012"/>
    <d v="2012-05-01T00:00:00"/>
    <d v="2012-05-06T00:00:00"/>
    <s v="Standard Class"/>
    <x v="138"/>
    <s v="Patrick O'Brill"/>
    <s v="Consumer"/>
    <x v="0"/>
    <s v="San Francisco"/>
    <s v="California"/>
    <n v="94109"/>
    <s v="West"/>
    <s v="OFF-BI-10000309"/>
    <x v="1"/>
    <s v="Binders"/>
    <s v="GBC Twin Loop Wire Binding Elements, 9/16&quot; Spine, Black"/>
    <n v="12.176000000000002"/>
    <x v="7"/>
    <n v="0.2"/>
    <x v="5191"/>
  </r>
  <r>
    <n v="6349"/>
    <s v="CA-2012-104486"/>
    <n v="2012"/>
    <d v="2012-05-01T00:00:00"/>
    <d v="2012-05-06T00:00:00"/>
    <s v="Standard Class"/>
    <x v="138"/>
    <s v="Patrick O'Brill"/>
    <s v="Consumer"/>
    <x v="0"/>
    <s v="San Francisco"/>
    <s v="California"/>
    <n v="94109"/>
    <s v="West"/>
    <s v="OFF-ST-10000876"/>
    <x v="1"/>
    <s v="Storage"/>
    <s v="Eldon Simplefile Box Office"/>
    <n v="37.32"/>
    <x v="1"/>
    <n v="0"/>
    <x v="2361"/>
  </r>
  <r>
    <n v="6350"/>
    <s v="CA-2012-104486"/>
    <n v="2012"/>
    <d v="2012-05-01T00:00:00"/>
    <d v="2012-05-06T00:00:00"/>
    <s v="Standard Class"/>
    <x v="138"/>
    <s v="Patrick O'Brill"/>
    <s v="Consumer"/>
    <x v="0"/>
    <s v="San Francisco"/>
    <s v="California"/>
    <n v="94109"/>
    <s v="West"/>
    <s v="OFF-SU-10002573"/>
    <x v="1"/>
    <s v="Supplies"/>
    <s v="Acme 10&quot; Easy Grip Assistive Scissors"/>
    <n v="35.06"/>
    <x v="0"/>
    <n v="0"/>
    <x v="1617"/>
  </r>
  <r>
    <n v="6351"/>
    <s v="CA-2014-161557"/>
    <n v="2014"/>
    <d v="2014-09-04T00:00:00"/>
    <d v="2014-09-09T00:00:00"/>
    <s v="Standard Class"/>
    <x v="151"/>
    <s v="Arthur Gainer"/>
    <s v="Consumer"/>
    <x v="0"/>
    <s v="Dallas"/>
    <s v="Texas"/>
    <n v="75217"/>
    <s v="Central"/>
    <s v="FUR-FU-10004622"/>
    <x v="0"/>
    <s v="Furnishings"/>
    <s v="Eldon Advantage Foldable Chair Mats for Low Pile Carpets"/>
    <n v="108.40000000000002"/>
    <x v="2"/>
    <n v="0.6"/>
    <x v="5192"/>
  </r>
  <r>
    <n v="6352"/>
    <s v="CA-2014-161130"/>
    <n v="2014"/>
    <d v="2014-11-04T00:00:00"/>
    <d v="2014-11-09T00:00:00"/>
    <s v="Standard Class"/>
    <x v="667"/>
    <s v="Beth Fritzler"/>
    <s v="Corporate"/>
    <x v="0"/>
    <s v="Miami"/>
    <s v="Florida"/>
    <n v="33178"/>
    <s v="South"/>
    <s v="TEC-PH-10002549"/>
    <x v="2"/>
    <s v="Phones"/>
    <s v="Polycom SoundPoint IP 450 VoIP phone"/>
    <n v="361.37600000000003"/>
    <x v="0"/>
    <n v="0.2"/>
    <x v="3782"/>
  </r>
  <r>
    <n v="6353"/>
    <s v="US-2012-161347"/>
    <n v="2012"/>
    <d v="2012-09-13T00:00:00"/>
    <d v="2012-09-19T00:00:00"/>
    <s v="Standard Class"/>
    <x v="668"/>
    <s v="Harry Greene"/>
    <s v="Consumer"/>
    <x v="0"/>
    <s v="Philadelphia"/>
    <s v="Pennsylvania"/>
    <n v="19120"/>
    <s v="East"/>
    <s v="OFF-BI-10004209"/>
    <x v="1"/>
    <s v="Binders"/>
    <s v="Fellowes Twister Kit, Gray/Clear, 3/pkg"/>
    <n v="2.4119999999999999"/>
    <x v="7"/>
    <n v="0.7"/>
    <x v="5193"/>
  </r>
  <r>
    <n v="6354"/>
    <s v="US-2012-109015"/>
    <n v="2012"/>
    <d v="2012-09-06T00:00:00"/>
    <d v="2012-09-12T00:00:00"/>
    <s v="Standard Class"/>
    <x v="29"/>
    <s v="Brendan Sweed"/>
    <s v="Corporate"/>
    <x v="0"/>
    <s v="New York City"/>
    <s v="New York"/>
    <n v="10011"/>
    <s v="East"/>
    <s v="OFF-AP-10001962"/>
    <x v="1"/>
    <s v="Appliances"/>
    <s v="Black &amp; Decker Filter for Double Action Dustbuster Cordless Vac BLDV7210"/>
    <n v="8.39"/>
    <x v="7"/>
    <n v="0"/>
    <x v="5194"/>
  </r>
  <r>
    <n v="6355"/>
    <s v="US-2012-109015"/>
    <n v="2012"/>
    <d v="2012-09-06T00:00:00"/>
    <d v="2012-09-12T00:00:00"/>
    <s v="Standard Class"/>
    <x v="29"/>
    <s v="Brendan Sweed"/>
    <s v="Corporate"/>
    <x v="0"/>
    <s v="New York City"/>
    <s v="New York"/>
    <n v="10011"/>
    <s v="East"/>
    <s v="TEC-PH-10002922"/>
    <x v="2"/>
    <s v="Phones"/>
    <s v="ShoreTel ShorePhone IP 230 VoIP phone"/>
    <n v="337.98"/>
    <x v="0"/>
    <n v="0"/>
    <x v="5195"/>
  </r>
  <r>
    <n v="6356"/>
    <s v="CA-2011-110611"/>
    <n v="2011"/>
    <d v="2011-10-06T00:00:00"/>
    <d v="2011-10-13T00:00:00"/>
    <s v="Standard Class"/>
    <x v="557"/>
    <s v="Joy Daniels"/>
    <s v="Consumer"/>
    <x v="0"/>
    <s v="Philadelphia"/>
    <s v="Pennsylvania"/>
    <n v="19120"/>
    <s v="East"/>
    <s v="OFF-ST-10000642"/>
    <x v="1"/>
    <s v="Storage"/>
    <s v="Tennsco Lockers, Gray"/>
    <n v="83.920000000000016"/>
    <x v="2"/>
    <n v="0.2"/>
    <x v="5196"/>
  </r>
  <r>
    <n v="6357"/>
    <s v="CA-2014-139080"/>
    <n v="2014"/>
    <d v="2014-01-24T00:00:00"/>
    <d v="2014-01-29T00:00:00"/>
    <s v="Standard Class"/>
    <x v="294"/>
    <s v="Chris Selesnick"/>
    <s v="Corporate"/>
    <x v="0"/>
    <s v="Seattle"/>
    <s v="Washington"/>
    <n v="98103"/>
    <s v="West"/>
    <s v="OFF-BI-10001757"/>
    <x v="1"/>
    <s v="Binders"/>
    <s v="Pressboard Hanging Data Binders for Unburst Sheets"/>
    <n v="19.68"/>
    <x v="2"/>
    <n v="0.2"/>
    <x v="5197"/>
  </r>
  <r>
    <n v="6358"/>
    <s v="CA-2014-139080"/>
    <n v="2014"/>
    <d v="2014-01-24T00:00:00"/>
    <d v="2014-01-29T00:00:00"/>
    <s v="Standard Class"/>
    <x v="294"/>
    <s v="Chris Selesnick"/>
    <s v="Corporate"/>
    <x v="0"/>
    <s v="Seattle"/>
    <s v="Washington"/>
    <n v="98103"/>
    <s v="West"/>
    <s v="OFF-PA-10004621"/>
    <x v="1"/>
    <s v="Paper"/>
    <s v="Xerox 212"/>
    <n v="25.92"/>
    <x v="4"/>
    <n v="0"/>
    <x v="245"/>
  </r>
  <r>
    <n v="6359"/>
    <s v="CA-2014-139080"/>
    <n v="2014"/>
    <d v="2014-01-24T00:00:00"/>
    <d v="2014-01-29T00:00:00"/>
    <s v="Standard Class"/>
    <x v="294"/>
    <s v="Chris Selesnick"/>
    <s v="Corporate"/>
    <x v="0"/>
    <s v="Seattle"/>
    <s v="Washington"/>
    <n v="98103"/>
    <s v="West"/>
    <s v="OFF-PA-10002262"/>
    <x v="1"/>
    <s v="Paper"/>
    <s v="Xerox 192"/>
    <n v="6.48"/>
    <x v="7"/>
    <n v="0"/>
    <x v="90"/>
  </r>
  <r>
    <n v="6360"/>
    <s v="CA-2014-139080"/>
    <n v="2014"/>
    <d v="2014-01-24T00:00:00"/>
    <d v="2014-01-29T00:00:00"/>
    <s v="Standard Class"/>
    <x v="294"/>
    <s v="Chris Selesnick"/>
    <s v="Corporate"/>
    <x v="0"/>
    <s v="Seattle"/>
    <s v="Washington"/>
    <n v="98103"/>
    <s v="West"/>
    <s v="TEC-PH-10004100"/>
    <x v="2"/>
    <s v="Phones"/>
    <s v="Griffin GC17055 Auxiliary Audio Cable"/>
    <n v="86.352000000000004"/>
    <x v="5"/>
    <n v="0.2"/>
    <x v="5198"/>
  </r>
  <r>
    <n v="6361"/>
    <s v="CA-2012-115693"/>
    <n v="2012"/>
    <d v="2012-12-10T00:00:00"/>
    <d v="2012-12-15T00:00:00"/>
    <s v="Standard Class"/>
    <x v="763"/>
    <s v="Frank Carlisle"/>
    <s v="Home Office"/>
    <x v="0"/>
    <s v="Los Angeles"/>
    <s v="California"/>
    <n v="90032"/>
    <s v="West"/>
    <s v="OFF-AR-10003582"/>
    <x v="1"/>
    <s v="Art"/>
    <s v="Boston Electric Pencil Sharpener, Model 1818, Charcoal Black"/>
    <n v="56.3"/>
    <x v="0"/>
    <n v="0"/>
    <x v="2704"/>
  </r>
  <r>
    <n v="6362"/>
    <s v="US-2011-107993"/>
    <n v="2011"/>
    <d v="2011-11-25T00:00:00"/>
    <d v="2011-11-30T00:00:00"/>
    <s v="Standard Class"/>
    <x v="339"/>
    <s v="Sanjit Engle"/>
    <s v="Consumer"/>
    <x v="0"/>
    <s v="Springfield"/>
    <s v="Oregon"/>
    <n v="97477"/>
    <s v="West"/>
    <s v="OFF-AR-10003179"/>
    <x v="1"/>
    <s v="Art"/>
    <s v="Dixon Ticonderoga Core-Lock Colored Pencils"/>
    <n v="51.016000000000005"/>
    <x v="3"/>
    <n v="0.2"/>
    <x v="5199"/>
  </r>
  <r>
    <n v="6363"/>
    <s v="CA-2014-110443"/>
    <n v="2014"/>
    <d v="2014-11-22T00:00:00"/>
    <d v="2014-11-26T00:00:00"/>
    <s v="Standard Class"/>
    <x v="237"/>
    <s v="Chloris Kastensmidt"/>
    <s v="Consumer"/>
    <x v="0"/>
    <s v="Renton"/>
    <s v="Washington"/>
    <n v="98059"/>
    <s v="West"/>
    <s v="OFF-BI-10001670"/>
    <x v="1"/>
    <s v="Binders"/>
    <s v="Vinyl Sectional Post Binders"/>
    <n v="150.80000000000001"/>
    <x v="2"/>
    <n v="0.2"/>
    <x v="5200"/>
  </r>
  <r>
    <n v="6364"/>
    <s v="CA-2014-110443"/>
    <n v="2014"/>
    <d v="2014-11-22T00:00:00"/>
    <d v="2014-11-26T00:00:00"/>
    <s v="Standard Class"/>
    <x v="237"/>
    <s v="Chloris Kastensmidt"/>
    <s v="Consumer"/>
    <x v="0"/>
    <s v="Renton"/>
    <s v="Washington"/>
    <n v="98059"/>
    <s v="West"/>
    <s v="TEC-MA-10002073"/>
    <x v="2"/>
    <s v="Machines"/>
    <s v="3D Systems Cube Printer, 2nd Generation, White"/>
    <n v="1039.992"/>
    <x v="7"/>
    <n v="0.2"/>
    <x v="5201"/>
  </r>
  <r>
    <n v="6365"/>
    <s v="CA-2014-110443"/>
    <n v="2014"/>
    <d v="2014-11-22T00:00:00"/>
    <d v="2014-11-26T00:00:00"/>
    <s v="Standard Class"/>
    <x v="237"/>
    <s v="Chloris Kastensmidt"/>
    <s v="Consumer"/>
    <x v="0"/>
    <s v="Renton"/>
    <s v="Washington"/>
    <n v="98059"/>
    <s v="West"/>
    <s v="OFF-PA-10003797"/>
    <x v="1"/>
    <s v="Paper"/>
    <s v="Xerox 209"/>
    <n v="51.84"/>
    <x v="8"/>
    <n v="0"/>
    <x v="189"/>
  </r>
  <r>
    <n v="6366"/>
    <s v="CA-2014-144848"/>
    <n v="2014"/>
    <d v="2014-04-05T00:00:00"/>
    <d v="2014-04-06T00:00:00"/>
    <s v="First Class"/>
    <x v="284"/>
    <s v="Darrin Sayre"/>
    <s v="Home Office"/>
    <x v="0"/>
    <s v="New York City"/>
    <s v="New York"/>
    <n v="10009"/>
    <s v="East"/>
    <s v="TEC-PH-10004006"/>
    <x v="2"/>
    <s v="Phones"/>
    <s v="Panasonic KX - TS880B Telephone"/>
    <n v="41.22"/>
    <x v="7"/>
    <n v="0"/>
    <x v="5202"/>
  </r>
  <r>
    <n v="6367"/>
    <s v="CA-2014-144848"/>
    <n v="2014"/>
    <d v="2014-04-05T00:00:00"/>
    <d v="2014-04-06T00:00:00"/>
    <s v="First Class"/>
    <x v="284"/>
    <s v="Darrin Sayre"/>
    <s v="Home Office"/>
    <x v="0"/>
    <s v="New York City"/>
    <s v="New York"/>
    <n v="10009"/>
    <s v="East"/>
    <s v="OFF-SU-10000646"/>
    <x v="1"/>
    <s v="Supplies"/>
    <s v="Premier Automatic Letter Opener"/>
    <n v="240.37"/>
    <x v="7"/>
    <n v="0"/>
    <x v="5203"/>
  </r>
  <r>
    <n v="6368"/>
    <s v="CA-2014-144848"/>
    <n v="2014"/>
    <d v="2014-04-05T00:00:00"/>
    <d v="2014-04-06T00:00:00"/>
    <s v="First Class"/>
    <x v="284"/>
    <s v="Darrin Sayre"/>
    <s v="Home Office"/>
    <x v="0"/>
    <s v="New York City"/>
    <s v="New York"/>
    <n v="10009"/>
    <s v="East"/>
    <s v="TEC-PH-10002262"/>
    <x v="2"/>
    <s v="Phones"/>
    <s v="LG Electronics Tone+ HBS-730 Bluetooth Headset"/>
    <n v="119.02"/>
    <x v="0"/>
    <n v="0"/>
    <x v="5204"/>
  </r>
  <r>
    <n v="6369"/>
    <s v="US-2014-147998"/>
    <n v="2014"/>
    <d v="2014-05-20T00:00:00"/>
    <d v="2014-05-25T00:00:00"/>
    <s v="Standard Class"/>
    <x v="193"/>
    <s v="Sue Ann Reed"/>
    <s v="Consumer"/>
    <x v="0"/>
    <s v="San Jose"/>
    <s v="California"/>
    <n v="95123"/>
    <s v="West"/>
    <s v="OFF-BI-10002082"/>
    <x v="1"/>
    <s v="Binders"/>
    <s v="GBC Twin Loop Wire Binding Elements"/>
    <n v="133.12"/>
    <x v="2"/>
    <n v="0.2"/>
    <x v="5205"/>
  </r>
  <r>
    <n v="6370"/>
    <s v="CA-2013-103919"/>
    <n v="2013"/>
    <d v="2013-10-04T00:00:00"/>
    <d v="2013-10-08T00:00:00"/>
    <s v="Standard Class"/>
    <x v="734"/>
    <s v="Tracy Poddar"/>
    <s v="Corporate"/>
    <x v="0"/>
    <s v="Grand Prairie"/>
    <s v="Texas"/>
    <n v="75051"/>
    <s v="Central"/>
    <s v="FUR-FU-10001756"/>
    <x v="0"/>
    <s v="Furnishings"/>
    <s v="Eldon Expressions Desk Accessory, Wood Photo Frame, Mahogany"/>
    <n v="38.08"/>
    <x v="2"/>
    <n v="0.6"/>
    <x v="5206"/>
  </r>
  <r>
    <n v="6371"/>
    <s v="CA-2013-113425"/>
    <n v="2013"/>
    <d v="2013-11-22T00:00:00"/>
    <d v="2013-11-22T00:00:00"/>
    <s v="Same Day"/>
    <x v="451"/>
    <s v="Julie Kriz"/>
    <s v="Home Office"/>
    <x v="0"/>
    <s v="New York City"/>
    <s v="New York"/>
    <n v="10009"/>
    <s v="East"/>
    <s v="FUR-BO-10002598"/>
    <x v="0"/>
    <s v="Bookcases"/>
    <s v="Hon Metal Bookcases, Putty"/>
    <n v="113.56800000000001"/>
    <x v="0"/>
    <n v="0.2"/>
    <x v="5207"/>
  </r>
  <r>
    <n v="6372"/>
    <s v="CA-2014-143035"/>
    <n v="2014"/>
    <d v="2014-10-04T00:00:00"/>
    <d v="2014-10-06T00:00:00"/>
    <s v="Second Class"/>
    <x v="254"/>
    <s v="Chuck Clark"/>
    <s v="Home Office"/>
    <x v="0"/>
    <s v="New York City"/>
    <s v="New York"/>
    <n v="10009"/>
    <s v="East"/>
    <s v="FUR-FU-10001934"/>
    <x v="0"/>
    <s v="Furnishings"/>
    <s v="Magnifier Swing Arm Lamp"/>
    <n v="83.92"/>
    <x v="4"/>
    <n v="0"/>
    <x v="5208"/>
  </r>
  <r>
    <n v="6373"/>
    <s v="CA-2014-143035"/>
    <n v="2014"/>
    <d v="2014-10-04T00:00:00"/>
    <d v="2014-10-06T00:00:00"/>
    <s v="Second Class"/>
    <x v="254"/>
    <s v="Chuck Clark"/>
    <s v="Home Office"/>
    <x v="0"/>
    <s v="New York City"/>
    <s v="New York"/>
    <n v="10009"/>
    <s v="East"/>
    <s v="OFF-AR-10001130"/>
    <x v="1"/>
    <s v="Art"/>
    <s v="Quartet Alpha White Chalk, 12/Pack"/>
    <n v="6.63"/>
    <x v="1"/>
    <n v="0"/>
    <x v="5209"/>
  </r>
  <r>
    <n v="6374"/>
    <s v="CA-2014-143035"/>
    <n v="2014"/>
    <d v="2014-10-04T00:00:00"/>
    <d v="2014-10-06T00:00:00"/>
    <s v="Second Class"/>
    <x v="254"/>
    <s v="Chuck Clark"/>
    <s v="Home Office"/>
    <x v="0"/>
    <s v="New York City"/>
    <s v="New York"/>
    <n v="10009"/>
    <s v="East"/>
    <s v="TEC-AC-10002049"/>
    <x v="2"/>
    <s v="Accessories"/>
    <s v="Logitech G19 Programmable Gaming Keyboard"/>
    <n v="371.96999999999997"/>
    <x v="1"/>
    <n v="0"/>
    <x v="836"/>
  </r>
  <r>
    <n v="6375"/>
    <s v="CA-2011-107811"/>
    <n v="2011"/>
    <d v="2011-04-29T00:00:00"/>
    <d v="2011-05-03T00:00:00"/>
    <s v="Standard Class"/>
    <x v="156"/>
    <s v="Laura Armstrong"/>
    <s v="Corporate"/>
    <x v="0"/>
    <s v="Memphis"/>
    <s v="Tennessee"/>
    <n v="38109"/>
    <s v="South"/>
    <s v="FUR-CH-10001394"/>
    <x v="0"/>
    <s v="Chairs"/>
    <s v="Global Leather Executive Chair"/>
    <n v="561.58400000000006"/>
    <x v="0"/>
    <n v="0.2"/>
    <x v="5210"/>
  </r>
  <r>
    <n v="6376"/>
    <s v="CA-2011-107811"/>
    <n v="2011"/>
    <d v="2011-04-29T00:00:00"/>
    <d v="2011-05-03T00:00:00"/>
    <s v="Standard Class"/>
    <x v="156"/>
    <s v="Laura Armstrong"/>
    <s v="Corporate"/>
    <x v="0"/>
    <s v="Memphis"/>
    <s v="Tennessee"/>
    <n v="38109"/>
    <s v="South"/>
    <s v="OFF-ST-10000798"/>
    <x v="1"/>
    <s v="Storage"/>
    <s v="2300 Heavy-Duty Transfer File Systems by Perma"/>
    <n v="99.920000000000016"/>
    <x v="2"/>
    <n v="0.2"/>
    <x v="5211"/>
  </r>
  <r>
    <n v="6377"/>
    <s v="CA-2013-163216"/>
    <n v="2013"/>
    <d v="2013-10-08T00:00:00"/>
    <d v="2013-10-11T00:00:00"/>
    <s v="First Class"/>
    <x v="585"/>
    <s v="Arthur Wiediger"/>
    <s v="Home Office"/>
    <x v="0"/>
    <s v="Philadelphia"/>
    <s v="Pennsylvania"/>
    <n v="19143"/>
    <s v="East"/>
    <s v="OFF-LA-10000134"/>
    <x v="1"/>
    <s v="Labels"/>
    <s v="Avery 511"/>
    <n v="4.9280000000000008"/>
    <x v="0"/>
    <n v="0.2"/>
    <x v="5212"/>
  </r>
  <r>
    <n v="6378"/>
    <s v="US-2013-116442"/>
    <n v="2013"/>
    <d v="2013-12-16T00:00:00"/>
    <d v="2013-12-23T00:00:00"/>
    <s v="Standard Class"/>
    <x v="546"/>
    <s v="Benjamin Patterson"/>
    <s v="Consumer"/>
    <x v="0"/>
    <s v="Los Angeles"/>
    <s v="California"/>
    <n v="90004"/>
    <s v="West"/>
    <s v="FUR-FU-10002364"/>
    <x v="0"/>
    <s v="Furnishings"/>
    <s v="Eldon Expressions Wood Desk Accessories, Oak"/>
    <n v="14.76"/>
    <x v="0"/>
    <n v="0"/>
    <x v="3642"/>
  </r>
  <r>
    <n v="6379"/>
    <s v="CA-2014-150623"/>
    <n v="2014"/>
    <d v="2014-04-11T00:00:00"/>
    <d v="2014-04-15T00:00:00"/>
    <s v="Standard Class"/>
    <x v="748"/>
    <s v="Dennis Bolton"/>
    <s v="Home Office"/>
    <x v="0"/>
    <s v="Waterbury"/>
    <s v="Connecticut"/>
    <n v="6708"/>
    <s v="East"/>
    <s v="TEC-AC-10004571"/>
    <x v="2"/>
    <s v="Accessories"/>
    <s v="Logitech G700s Rechargeable Gaming Mouse"/>
    <n v="99.99"/>
    <x v="7"/>
    <n v="0"/>
    <x v="5213"/>
  </r>
  <r>
    <n v="6380"/>
    <s v="CA-2014-150623"/>
    <n v="2014"/>
    <d v="2014-04-11T00:00:00"/>
    <d v="2014-04-15T00:00:00"/>
    <s v="Standard Class"/>
    <x v="748"/>
    <s v="Dennis Bolton"/>
    <s v="Home Office"/>
    <x v="0"/>
    <s v="Waterbury"/>
    <s v="Connecticut"/>
    <n v="6708"/>
    <s v="East"/>
    <s v="OFF-ST-10003692"/>
    <x v="1"/>
    <s v="Storage"/>
    <s v="Recycled Steel Personal File for Hanging File Folders"/>
    <n v="286.14999999999998"/>
    <x v="2"/>
    <n v="0"/>
    <x v="5214"/>
  </r>
  <r>
    <n v="6381"/>
    <s v="US-2011-163797"/>
    <n v="2011"/>
    <d v="2011-04-08T00:00:00"/>
    <d v="2011-04-13T00:00:00"/>
    <s v="Standard Class"/>
    <x v="480"/>
    <s v="Pauline Chand"/>
    <s v="Home Office"/>
    <x v="0"/>
    <s v="Chandler"/>
    <s v="Arizona"/>
    <n v="85224"/>
    <s v="West"/>
    <s v="OFF-FA-10001883"/>
    <x v="1"/>
    <s v="Fasteners"/>
    <s v="Alliance Super-Size Bands, Assorted Sizes"/>
    <n v="49.792000000000002"/>
    <x v="8"/>
    <n v="0.2"/>
    <x v="5215"/>
  </r>
  <r>
    <n v="6382"/>
    <s v="CA-2013-127236"/>
    <n v="2013"/>
    <d v="2013-03-30T00:00:00"/>
    <d v="2013-04-03T00:00:00"/>
    <s v="Standard Class"/>
    <x v="180"/>
    <s v="Troy Blackwell"/>
    <s v="Consumer"/>
    <x v="0"/>
    <s v="Springfield"/>
    <s v="Ohio"/>
    <n v="45503"/>
    <s v="East"/>
    <s v="FUR-BO-10004015"/>
    <x v="0"/>
    <s v="Bookcases"/>
    <s v="Bush Andora Bookcase, Maple/Graphite Gray Finish"/>
    <n v="299.97499999999997"/>
    <x v="2"/>
    <n v="0.5"/>
    <x v="5216"/>
  </r>
  <r>
    <n v="6383"/>
    <s v="CA-2013-127236"/>
    <n v="2013"/>
    <d v="2013-03-30T00:00:00"/>
    <d v="2013-04-03T00:00:00"/>
    <s v="Standard Class"/>
    <x v="180"/>
    <s v="Troy Blackwell"/>
    <s v="Consumer"/>
    <x v="0"/>
    <s v="Springfield"/>
    <s v="Ohio"/>
    <n v="45503"/>
    <s v="East"/>
    <s v="TEC-PH-10000141"/>
    <x v="2"/>
    <s v="Phones"/>
    <s v="Clearsounds A400"/>
    <n v="158.37599999999998"/>
    <x v="4"/>
    <n v="0.4"/>
    <x v="5217"/>
  </r>
  <r>
    <n v="6384"/>
    <s v="US-2014-104661"/>
    <n v="2014"/>
    <d v="2014-01-16T00:00:00"/>
    <d v="2014-01-19T00:00:00"/>
    <s v="First Class"/>
    <x v="621"/>
    <s v="Tim Brockman"/>
    <s v="Consumer"/>
    <x v="0"/>
    <s v="Austin"/>
    <s v="Texas"/>
    <n v="78745"/>
    <s v="Central"/>
    <s v="OFF-BI-10001597"/>
    <x v="1"/>
    <s v="Binders"/>
    <s v="Wilson Jones Ledger-Size, Piano-Hinge Binder, 2&quot;, Blue"/>
    <n v="32.783999999999992"/>
    <x v="4"/>
    <n v="0.8"/>
    <x v="5218"/>
  </r>
  <r>
    <n v="6385"/>
    <s v="US-2014-104661"/>
    <n v="2014"/>
    <d v="2014-01-16T00:00:00"/>
    <d v="2014-01-19T00:00:00"/>
    <s v="First Class"/>
    <x v="621"/>
    <s v="Tim Brockman"/>
    <s v="Consumer"/>
    <x v="0"/>
    <s v="Austin"/>
    <s v="Texas"/>
    <n v="78745"/>
    <s v="Central"/>
    <s v="TEC-AC-10003628"/>
    <x v="2"/>
    <s v="Accessories"/>
    <s v="Logitech 910-002974 M325 Wireless Mouse for Web Scrolling"/>
    <n v="47.984000000000002"/>
    <x v="0"/>
    <n v="0.2"/>
    <x v="2929"/>
  </r>
  <r>
    <n v="6386"/>
    <s v="US-2014-104661"/>
    <n v="2014"/>
    <d v="2014-01-16T00:00:00"/>
    <d v="2014-01-19T00:00:00"/>
    <s v="First Class"/>
    <x v="621"/>
    <s v="Tim Brockman"/>
    <s v="Consumer"/>
    <x v="0"/>
    <s v="Austin"/>
    <s v="Texas"/>
    <n v="78745"/>
    <s v="Central"/>
    <s v="TEC-AC-10002331"/>
    <x v="2"/>
    <s v="Accessories"/>
    <s v="Maxell 74 Minute CDR, 10/Pack"/>
    <n v="62.591999999999999"/>
    <x v="8"/>
    <n v="0.2"/>
    <x v="5219"/>
  </r>
  <r>
    <n v="6387"/>
    <s v="US-2014-104661"/>
    <n v="2014"/>
    <d v="2014-01-16T00:00:00"/>
    <d v="2014-01-19T00:00:00"/>
    <s v="First Class"/>
    <x v="621"/>
    <s v="Tim Brockman"/>
    <s v="Consumer"/>
    <x v="0"/>
    <s v="Austin"/>
    <s v="Texas"/>
    <n v="78745"/>
    <s v="Central"/>
    <s v="OFF-BI-10001098"/>
    <x v="1"/>
    <s v="Binders"/>
    <s v="Acco D-Ring Binder w/DublLock"/>
    <n v="4.2759999999999989"/>
    <x v="7"/>
    <n v="0.8"/>
    <x v="5220"/>
  </r>
  <r>
    <n v="6388"/>
    <s v="CA-2011-134103"/>
    <n v="2011"/>
    <d v="2011-01-31T00:00:00"/>
    <d v="2011-02-05T00:00:00"/>
    <s v="Standard Class"/>
    <x v="160"/>
    <s v="Mike Vittorini"/>
    <s v="Consumer"/>
    <x v="0"/>
    <s v="Detroit"/>
    <s v="Michigan"/>
    <n v="48234"/>
    <s v="Central"/>
    <s v="OFF-PA-10001204"/>
    <x v="1"/>
    <s v="Paper"/>
    <s v="Xerox 1972"/>
    <n v="10.56"/>
    <x v="0"/>
    <n v="0"/>
    <x v="234"/>
  </r>
  <r>
    <n v="6389"/>
    <s v="CA-2011-134103"/>
    <n v="2011"/>
    <d v="2011-01-31T00:00:00"/>
    <d v="2011-02-05T00:00:00"/>
    <s v="Standard Class"/>
    <x v="160"/>
    <s v="Mike Vittorini"/>
    <s v="Consumer"/>
    <x v="0"/>
    <s v="Detroit"/>
    <s v="Michigan"/>
    <n v="48234"/>
    <s v="Central"/>
    <s v="OFF-ST-10000991"/>
    <x v="1"/>
    <s v="Storage"/>
    <s v="Space Solutions HD Industrial Steel Shelving."/>
    <n v="229.94"/>
    <x v="0"/>
    <n v="0"/>
    <x v="5221"/>
  </r>
  <r>
    <n v="6390"/>
    <s v="CA-2012-147529"/>
    <n v="2012"/>
    <d v="2012-02-07T00:00:00"/>
    <d v="2012-02-11T00:00:00"/>
    <s v="Standard Class"/>
    <x v="460"/>
    <s v="Damala Kotsonis"/>
    <s v="Corporate"/>
    <x v="0"/>
    <s v="Springfield"/>
    <s v="Virginia"/>
    <n v="22153"/>
    <s v="South"/>
    <s v="OFF-EN-10000056"/>
    <x v="1"/>
    <s v="Envelopes"/>
    <s v="Cameo Buff Policy Envelopes"/>
    <n v="311.14999999999998"/>
    <x v="2"/>
    <n v="0"/>
    <x v="5222"/>
  </r>
  <r>
    <n v="6391"/>
    <s v="CA-2012-147529"/>
    <n v="2012"/>
    <d v="2012-02-07T00:00:00"/>
    <d v="2012-02-11T00:00:00"/>
    <s v="Standard Class"/>
    <x v="460"/>
    <s v="Damala Kotsonis"/>
    <s v="Corporate"/>
    <x v="0"/>
    <s v="Springfield"/>
    <s v="Virginia"/>
    <n v="22153"/>
    <s v="South"/>
    <s v="OFF-PA-10003349"/>
    <x v="1"/>
    <s v="Paper"/>
    <s v="Xerox 1957"/>
    <n v="12.96"/>
    <x v="0"/>
    <n v="0"/>
    <x v="2056"/>
  </r>
  <r>
    <n v="6392"/>
    <s v="CA-2013-129126"/>
    <n v="2013"/>
    <d v="2013-12-15T00:00:00"/>
    <d v="2013-12-20T00:00:00"/>
    <s v="Standard Class"/>
    <x v="7"/>
    <s v="Pete Kriz"/>
    <s v="Consumer"/>
    <x v="0"/>
    <s v="New York City"/>
    <s v="New York"/>
    <n v="10011"/>
    <s v="East"/>
    <s v="OFF-PA-10001471"/>
    <x v="1"/>
    <s v="Paper"/>
    <s v="Strathmore Photo Frame Cards"/>
    <n v="14.62"/>
    <x v="0"/>
    <n v="0"/>
    <x v="5223"/>
  </r>
  <r>
    <n v="6393"/>
    <s v="CA-2013-129126"/>
    <n v="2013"/>
    <d v="2013-12-15T00:00:00"/>
    <d v="2013-12-20T00:00:00"/>
    <s v="Standard Class"/>
    <x v="7"/>
    <s v="Pete Kriz"/>
    <s v="Consumer"/>
    <x v="0"/>
    <s v="New York City"/>
    <s v="New York"/>
    <n v="10011"/>
    <s v="East"/>
    <s v="OFF-LA-10003190"/>
    <x v="1"/>
    <s v="Labels"/>
    <s v="Avery 474"/>
    <n v="5.76"/>
    <x v="0"/>
    <n v="0"/>
    <x v="2167"/>
  </r>
  <r>
    <n v="6394"/>
    <s v="CA-2013-129126"/>
    <n v="2013"/>
    <d v="2013-12-15T00:00:00"/>
    <d v="2013-12-20T00:00:00"/>
    <s v="Standard Class"/>
    <x v="7"/>
    <s v="Pete Kriz"/>
    <s v="Consumer"/>
    <x v="0"/>
    <s v="New York City"/>
    <s v="New York"/>
    <n v="10011"/>
    <s v="East"/>
    <s v="OFF-FA-10000621"/>
    <x v="1"/>
    <s v="Fasteners"/>
    <s v="OIC Colored Binder Clips, Assorted Sizes"/>
    <n v="21.48"/>
    <x v="5"/>
    <n v="0"/>
    <x v="5224"/>
  </r>
  <r>
    <n v="6395"/>
    <s v="CA-2013-129126"/>
    <n v="2013"/>
    <d v="2013-12-15T00:00:00"/>
    <d v="2013-12-20T00:00:00"/>
    <s v="Standard Class"/>
    <x v="7"/>
    <s v="Pete Kriz"/>
    <s v="Consumer"/>
    <x v="0"/>
    <s v="New York City"/>
    <s v="New York"/>
    <n v="10011"/>
    <s v="East"/>
    <s v="FUR-FU-10002937"/>
    <x v="0"/>
    <s v="Furnishings"/>
    <s v="GE 48&quot; Fluorescent Tube, Cool White Energy Saver, 34 Watts, 30/Box"/>
    <n v="396.92"/>
    <x v="4"/>
    <n v="0"/>
    <x v="5225"/>
  </r>
  <r>
    <n v="6396"/>
    <s v="CA-2013-129126"/>
    <n v="2013"/>
    <d v="2013-12-15T00:00:00"/>
    <d v="2013-12-20T00:00:00"/>
    <s v="Standard Class"/>
    <x v="7"/>
    <s v="Pete Kriz"/>
    <s v="Consumer"/>
    <x v="0"/>
    <s v="New York City"/>
    <s v="New York"/>
    <n v="10011"/>
    <s v="East"/>
    <s v="OFF-ST-10004507"/>
    <x v="1"/>
    <s v="Storage"/>
    <s v="Advantus Rolling Storage Box"/>
    <n v="17.149999999999999"/>
    <x v="7"/>
    <n v="0"/>
    <x v="5226"/>
  </r>
  <r>
    <n v="6397"/>
    <s v="CA-2013-129126"/>
    <n v="2013"/>
    <d v="2013-12-15T00:00:00"/>
    <d v="2013-12-20T00:00:00"/>
    <s v="Standard Class"/>
    <x v="7"/>
    <s v="Pete Kriz"/>
    <s v="Consumer"/>
    <x v="0"/>
    <s v="New York City"/>
    <s v="New York"/>
    <n v="10011"/>
    <s v="East"/>
    <s v="OFF-BI-10000279"/>
    <x v="1"/>
    <s v="Binders"/>
    <s v="Acco Recycled 2&quot; Capacity Laser Printer Hanging Data Binders"/>
    <n v="23.12"/>
    <x v="0"/>
    <n v="0.2"/>
    <x v="5227"/>
  </r>
  <r>
    <n v="6398"/>
    <s v="CA-2014-131632"/>
    <n v="2014"/>
    <d v="2014-11-01T00:00:00"/>
    <d v="2014-11-05T00:00:00"/>
    <s v="Standard Class"/>
    <x v="571"/>
    <s v="Adrian Hane"/>
    <s v="Home Office"/>
    <x v="0"/>
    <s v="Dallas"/>
    <s v="Texas"/>
    <n v="75217"/>
    <s v="Central"/>
    <s v="OFF-AR-10003651"/>
    <x v="1"/>
    <s v="Art"/>
    <s v="Newell 350"/>
    <n v="5.2480000000000002"/>
    <x v="0"/>
    <n v="0.2"/>
    <x v="822"/>
  </r>
  <r>
    <n v="6399"/>
    <s v="CA-2014-151981"/>
    <n v="2014"/>
    <d v="2014-08-07T00:00:00"/>
    <d v="2014-08-13T00:00:00"/>
    <s v="Standard Class"/>
    <x v="39"/>
    <s v="Gary Mitchum"/>
    <s v="Home Office"/>
    <x v="0"/>
    <s v="Concord"/>
    <s v="New Hampshire"/>
    <n v="3301"/>
    <s v="East"/>
    <s v="TEC-PH-10003601"/>
    <x v="2"/>
    <s v="Phones"/>
    <s v="Ativa D5772 2-Line 5.8GHz Digital Expandable Corded/Cordless Phone System with Answering &amp; Caller ID/Call Waiting, Black/Silver"/>
    <n v="824.95"/>
    <x v="2"/>
    <n v="0"/>
    <x v="5228"/>
  </r>
  <r>
    <n v="6400"/>
    <s v="CA-2014-151981"/>
    <n v="2014"/>
    <d v="2014-08-07T00:00:00"/>
    <d v="2014-08-13T00:00:00"/>
    <s v="Standard Class"/>
    <x v="39"/>
    <s v="Gary Mitchum"/>
    <s v="Home Office"/>
    <x v="0"/>
    <s v="Concord"/>
    <s v="New Hampshire"/>
    <n v="3301"/>
    <s v="East"/>
    <s v="OFF-LA-10002195"/>
    <x v="1"/>
    <s v="Labels"/>
    <s v="Avery 481"/>
    <n v="24.64"/>
    <x v="8"/>
    <n v="0"/>
    <x v="5229"/>
  </r>
  <r>
    <n v="6401"/>
    <s v="CA-2014-151981"/>
    <n v="2014"/>
    <d v="2014-08-07T00:00:00"/>
    <d v="2014-08-13T00:00:00"/>
    <s v="Standard Class"/>
    <x v="39"/>
    <s v="Gary Mitchum"/>
    <s v="Home Office"/>
    <x v="0"/>
    <s v="Concord"/>
    <s v="New Hampshire"/>
    <n v="3301"/>
    <s v="East"/>
    <s v="OFF-AR-10000380"/>
    <x v="1"/>
    <s v="Art"/>
    <s v="Hunt PowerHouse Electric Pencil Sharpener, Blue"/>
    <n v="227.88"/>
    <x v="5"/>
    <n v="0"/>
    <x v="5230"/>
  </r>
  <r>
    <n v="6402"/>
    <s v="CA-2014-125472"/>
    <n v="2014"/>
    <d v="2014-05-31T00:00:00"/>
    <d v="2014-06-01T00:00:00"/>
    <s v="First Class"/>
    <x v="232"/>
    <s v="Bruce Degenhardt"/>
    <s v="Consumer"/>
    <x v="0"/>
    <s v="Lafayette"/>
    <s v="Louisiana"/>
    <n v="70506"/>
    <s v="South"/>
    <s v="FUR-BO-10000330"/>
    <x v="0"/>
    <s v="Bookcases"/>
    <s v="Sauder Camden County Barrister Bookcase, Planked Cherry Finish"/>
    <n v="241.96"/>
    <x v="0"/>
    <n v="0"/>
    <x v="5231"/>
  </r>
  <r>
    <n v="6403"/>
    <s v="CA-2014-125472"/>
    <n v="2014"/>
    <d v="2014-05-31T00:00:00"/>
    <d v="2014-06-01T00:00:00"/>
    <s v="First Class"/>
    <x v="232"/>
    <s v="Bruce Degenhardt"/>
    <s v="Consumer"/>
    <x v="0"/>
    <s v="Lafayette"/>
    <s v="Louisiana"/>
    <n v="70506"/>
    <s v="South"/>
    <s v="OFF-BI-10000591"/>
    <x v="1"/>
    <s v="Binders"/>
    <s v="Avery Binder Labels"/>
    <n v="3.89"/>
    <x v="7"/>
    <n v="0"/>
    <x v="5232"/>
  </r>
  <r>
    <n v="6404"/>
    <s v="CA-2014-125472"/>
    <n v="2014"/>
    <d v="2014-05-31T00:00:00"/>
    <d v="2014-06-01T00:00:00"/>
    <s v="First Class"/>
    <x v="232"/>
    <s v="Bruce Degenhardt"/>
    <s v="Consumer"/>
    <x v="0"/>
    <s v="Lafayette"/>
    <s v="Louisiana"/>
    <n v="70506"/>
    <s v="South"/>
    <s v="FUR-FU-10001731"/>
    <x v="0"/>
    <s v="Furnishings"/>
    <s v="Acrylic Self-Standing Desk Frames"/>
    <n v="8.01"/>
    <x v="1"/>
    <n v="0"/>
    <x v="5233"/>
  </r>
  <r>
    <n v="6405"/>
    <s v="CA-2012-156328"/>
    <n v="2012"/>
    <d v="2012-11-30T00:00:00"/>
    <d v="2012-12-05T00:00:00"/>
    <s v="Standard Class"/>
    <x v="528"/>
    <s v="Raymond Messe"/>
    <s v="Consumer"/>
    <x v="0"/>
    <s v="Raleigh"/>
    <s v="North Carolina"/>
    <n v="27604"/>
    <s v="South"/>
    <s v="TEC-PH-10001198"/>
    <x v="2"/>
    <s v="Phones"/>
    <s v="Avaya 4621SW VoIP phone"/>
    <n v="177.48000000000002"/>
    <x v="1"/>
    <n v="0.2"/>
    <x v="1763"/>
  </r>
  <r>
    <n v="6406"/>
    <s v="CA-2014-154074"/>
    <n v="2014"/>
    <d v="2014-09-01T00:00:00"/>
    <d v="2014-09-03T00:00:00"/>
    <s v="Second Class"/>
    <x v="308"/>
    <s v="Bart Watters"/>
    <s v="Corporate"/>
    <x v="0"/>
    <s v="Spokane"/>
    <s v="Washington"/>
    <n v="99207"/>
    <s v="West"/>
    <s v="FUR-CH-10002331"/>
    <x v="0"/>
    <s v="Chairs"/>
    <s v="Hon 4700 Series Mobuis Mid-Back Task Chairs with Adjustable Arms"/>
    <n v="569.5680000000001"/>
    <x v="0"/>
    <n v="0.2"/>
    <x v="5234"/>
  </r>
  <r>
    <n v="6407"/>
    <s v="CA-2014-154074"/>
    <n v="2014"/>
    <d v="2014-09-01T00:00:00"/>
    <d v="2014-09-03T00:00:00"/>
    <s v="Second Class"/>
    <x v="308"/>
    <s v="Bart Watters"/>
    <s v="Corporate"/>
    <x v="0"/>
    <s v="Spokane"/>
    <s v="Washington"/>
    <n v="99207"/>
    <s v="West"/>
    <s v="OFF-ST-10002370"/>
    <x v="1"/>
    <s v="Storage"/>
    <s v="Sortfiler Multipurpose Personal File Organizer, Black"/>
    <n v="149.73000000000002"/>
    <x v="3"/>
    <n v="0"/>
    <x v="5235"/>
  </r>
  <r>
    <n v="6408"/>
    <s v="CA-2014-161774"/>
    <n v="2014"/>
    <d v="2014-05-15T00:00:00"/>
    <d v="2014-05-16T00:00:00"/>
    <s v="First Class"/>
    <x v="218"/>
    <s v="Greg Tran"/>
    <s v="Consumer"/>
    <x v="0"/>
    <s v="Houston"/>
    <s v="Texas"/>
    <n v="77041"/>
    <s v="Central"/>
    <s v="FUR-CH-10003981"/>
    <x v="0"/>
    <s v="Chairs"/>
    <s v="Global Commerce Series Low-Back Swivel/Tilt Chairs"/>
    <n v="899.43"/>
    <x v="2"/>
    <n v="0.3"/>
    <x v="5236"/>
  </r>
  <r>
    <n v="6409"/>
    <s v="CA-2014-161774"/>
    <n v="2014"/>
    <d v="2014-05-15T00:00:00"/>
    <d v="2014-05-16T00:00:00"/>
    <s v="First Class"/>
    <x v="218"/>
    <s v="Greg Tran"/>
    <s v="Consumer"/>
    <x v="0"/>
    <s v="Houston"/>
    <s v="Texas"/>
    <n v="77041"/>
    <s v="Central"/>
    <s v="OFF-AR-10001446"/>
    <x v="1"/>
    <s v="Art"/>
    <s v="Newell 309"/>
    <n v="46.2"/>
    <x v="2"/>
    <n v="0.2"/>
    <x v="5237"/>
  </r>
  <r>
    <n v="6410"/>
    <s v="CA-2014-161774"/>
    <n v="2014"/>
    <d v="2014-05-15T00:00:00"/>
    <d v="2014-05-16T00:00:00"/>
    <s v="First Class"/>
    <x v="218"/>
    <s v="Greg Tran"/>
    <s v="Consumer"/>
    <x v="0"/>
    <s v="Houston"/>
    <s v="Texas"/>
    <n v="77041"/>
    <s v="Central"/>
    <s v="OFF-PA-10000300"/>
    <x v="1"/>
    <s v="Paper"/>
    <s v="Xerox 1936"/>
    <n v="47.952000000000005"/>
    <x v="1"/>
    <n v="0.2"/>
    <x v="3062"/>
  </r>
  <r>
    <n v="6411"/>
    <s v="CA-2014-161774"/>
    <n v="2014"/>
    <d v="2014-05-15T00:00:00"/>
    <d v="2014-05-16T00:00:00"/>
    <s v="First Class"/>
    <x v="218"/>
    <s v="Greg Tran"/>
    <s v="Consumer"/>
    <x v="0"/>
    <s v="Houston"/>
    <s v="Texas"/>
    <n v="77041"/>
    <s v="Central"/>
    <s v="TEC-PH-10004071"/>
    <x v="2"/>
    <s v="Phones"/>
    <s v="PayAnywhere Card Reader"/>
    <n v="7.9920000000000009"/>
    <x v="7"/>
    <n v="0.2"/>
    <x v="5238"/>
  </r>
  <r>
    <n v="6412"/>
    <s v="CA-2014-161774"/>
    <n v="2014"/>
    <d v="2014-05-15T00:00:00"/>
    <d v="2014-05-16T00:00:00"/>
    <s v="First Class"/>
    <x v="218"/>
    <s v="Greg Tran"/>
    <s v="Consumer"/>
    <x v="0"/>
    <s v="Houston"/>
    <s v="Texas"/>
    <n v="77041"/>
    <s v="Central"/>
    <s v="OFF-PA-10003134"/>
    <x v="1"/>
    <s v="Paper"/>
    <s v="Xerox 1937"/>
    <n v="76.864000000000004"/>
    <x v="0"/>
    <n v="0.2"/>
    <x v="5239"/>
  </r>
  <r>
    <n v="6413"/>
    <s v="CA-2014-151211"/>
    <n v="2014"/>
    <d v="2014-08-18T00:00:00"/>
    <d v="2014-08-24T00:00:00"/>
    <s v="Standard Class"/>
    <x v="571"/>
    <s v="Adrian Hane"/>
    <s v="Home Office"/>
    <x v="0"/>
    <s v="Louisville"/>
    <s v="Kentucky"/>
    <n v="40214"/>
    <s v="South"/>
    <s v="OFF-BI-10002735"/>
    <x v="1"/>
    <s v="Binders"/>
    <s v="GBC Prestige Therm-A-Bind Covers"/>
    <n v="102.93"/>
    <x v="1"/>
    <n v="0"/>
    <x v="5240"/>
  </r>
  <r>
    <n v="6414"/>
    <s v="CA-2014-151211"/>
    <n v="2014"/>
    <d v="2014-08-18T00:00:00"/>
    <d v="2014-08-24T00:00:00"/>
    <s v="Standard Class"/>
    <x v="571"/>
    <s v="Adrian Hane"/>
    <s v="Home Office"/>
    <x v="0"/>
    <s v="Louisville"/>
    <s v="Kentucky"/>
    <n v="40214"/>
    <s v="South"/>
    <s v="TEC-AC-10004510"/>
    <x v="2"/>
    <s v="Accessories"/>
    <s v="Logitech Desktop MK120 Mouse and keyboard Combo"/>
    <n v="98.16"/>
    <x v="5"/>
    <n v="0"/>
    <x v="1635"/>
  </r>
  <r>
    <n v="6415"/>
    <s v="CA-2014-142671"/>
    <n v="2014"/>
    <d v="2014-11-11T00:00:00"/>
    <d v="2014-11-15T00:00:00"/>
    <s v="Second Class"/>
    <x v="660"/>
    <s v="Daniel Raglin"/>
    <s v="Home Office"/>
    <x v="0"/>
    <s v="Hollywood"/>
    <s v="Florida"/>
    <n v="33021"/>
    <s v="South"/>
    <s v="OFF-BI-10004099"/>
    <x v="1"/>
    <s v="Binders"/>
    <s v="GBC VeloBinder Strips"/>
    <n v="11.520000000000001"/>
    <x v="2"/>
    <n v="0.7"/>
    <x v="5241"/>
  </r>
  <r>
    <n v="6416"/>
    <s v="CA-2014-144750"/>
    <n v="2014"/>
    <d v="2014-08-22T00:00:00"/>
    <d v="2014-08-22T00:00:00"/>
    <s v="Same Day"/>
    <x v="393"/>
    <s v="Dionis Lloyd"/>
    <s v="Corporate"/>
    <x v="0"/>
    <s v="Chandler"/>
    <s v="Arizona"/>
    <n v="85224"/>
    <s v="West"/>
    <s v="OFF-PA-10003395"/>
    <x v="1"/>
    <s v="Paper"/>
    <s v="Xerox 1941"/>
    <n v="83.88"/>
    <x v="7"/>
    <n v="0.2"/>
    <x v="5242"/>
  </r>
  <r>
    <n v="6417"/>
    <s v="CA-2013-111976"/>
    <n v="2013"/>
    <d v="2013-03-09T00:00:00"/>
    <d v="2013-03-13T00:00:00"/>
    <s v="Standard Class"/>
    <x v="379"/>
    <s v="Brian DeCherney"/>
    <s v="Consumer"/>
    <x v="0"/>
    <s v="Philadelphia"/>
    <s v="Pennsylvania"/>
    <n v="19120"/>
    <s v="East"/>
    <s v="TEC-PH-10002890"/>
    <x v="2"/>
    <s v="Phones"/>
    <s v="AT&amp;T 17929 Lendline Telephone"/>
    <n v="108.57600000000001"/>
    <x v="4"/>
    <n v="0.4"/>
    <x v="5243"/>
  </r>
  <r>
    <n v="6418"/>
    <s v="CA-2013-111976"/>
    <n v="2013"/>
    <d v="2013-03-09T00:00:00"/>
    <d v="2013-03-13T00:00:00"/>
    <s v="Standard Class"/>
    <x v="379"/>
    <s v="Brian DeCherney"/>
    <s v="Consumer"/>
    <x v="0"/>
    <s v="Philadelphia"/>
    <s v="Pennsylvania"/>
    <n v="19120"/>
    <s v="East"/>
    <s v="OFF-FA-10004968"/>
    <x v="1"/>
    <s v="Fasteners"/>
    <s v="Rubber Band Ball"/>
    <n v="5.9840000000000009"/>
    <x v="0"/>
    <n v="0.2"/>
    <x v="5244"/>
  </r>
  <r>
    <n v="6419"/>
    <s v="CA-2013-140130"/>
    <n v="2013"/>
    <d v="2013-11-01T00:00:00"/>
    <d v="2013-11-06T00:00:00"/>
    <s v="Standard Class"/>
    <x v="304"/>
    <s v="Helen Wasserman"/>
    <s v="Corporate"/>
    <x v="0"/>
    <s v="Tulsa"/>
    <s v="Oklahoma"/>
    <n v="74133"/>
    <s v="Central"/>
    <s v="OFF-SU-10001218"/>
    <x v="1"/>
    <s v="Supplies"/>
    <s v="Fiskars Softgrip Scissors"/>
    <n v="21.96"/>
    <x v="0"/>
    <n v="0"/>
    <x v="5245"/>
  </r>
  <r>
    <n v="6420"/>
    <s v="CA-2013-140130"/>
    <n v="2013"/>
    <d v="2013-11-01T00:00:00"/>
    <d v="2013-11-06T00:00:00"/>
    <s v="Standard Class"/>
    <x v="304"/>
    <s v="Helen Wasserman"/>
    <s v="Corporate"/>
    <x v="0"/>
    <s v="Tulsa"/>
    <s v="Oklahoma"/>
    <n v="74133"/>
    <s v="Central"/>
    <s v="FUR-CH-10002084"/>
    <x v="0"/>
    <s v="Chairs"/>
    <s v="Hon Mobius Operator's Chair"/>
    <n v="368.96999999999997"/>
    <x v="1"/>
    <n v="0"/>
    <x v="3285"/>
  </r>
  <r>
    <n v="6421"/>
    <s v="CA-2013-140130"/>
    <n v="2013"/>
    <d v="2013-11-01T00:00:00"/>
    <d v="2013-11-06T00:00:00"/>
    <s v="Standard Class"/>
    <x v="304"/>
    <s v="Helen Wasserman"/>
    <s v="Corporate"/>
    <x v="0"/>
    <s v="Tulsa"/>
    <s v="Oklahoma"/>
    <n v="74133"/>
    <s v="Central"/>
    <s v="OFF-AR-10004269"/>
    <x v="1"/>
    <s v="Art"/>
    <s v="Newell 31"/>
    <n v="12.39"/>
    <x v="1"/>
    <n v="0"/>
    <x v="5246"/>
  </r>
  <r>
    <n v="6422"/>
    <s v="CA-2013-140130"/>
    <n v="2013"/>
    <d v="2013-11-01T00:00:00"/>
    <d v="2013-11-06T00:00:00"/>
    <s v="Standard Class"/>
    <x v="304"/>
    <s v="Helen Wasserman"/>
    <s v="Corporate"/>
    <x v="0"/>
    <s v="Tulsa"/>
    <s v="Oklahoma"/>
    <n v="74133"/>
    <s v="Central"/>
    <s v="OFF-ST-10001128"/>
    <x v="1"/>
    <s v="Storage"/>
    <s v="Carina Mini System Audio Rack, Model AR050B"/>
    <n v="332.94"/>
    <x v="1"/>
    <n v="0"/>
    <x v="5247"/>
  </r>
  <r>
    <n v="6423"/>
    <s v="CA-2011-159121"/>
    <n v="2011"/>
    <d v="2011-07-26T00:00:00"/>
    <d v="2011-08-01T00:00:00"/>
    <s v="Standard Class"/>
    <x v="705"/>
    <s v="Jack O'Briant"/>
    <s v="Corporate"/>
    <x v="0"/>
    <s v="Draper"/>
    <s v="Utah"/>
    <n v="84020"/>
    <s v="West"/>
    <s v="TEC-AC-10002006"/>
    <x v="2"/>
    <s v="Accessories"/>
    <s v="Memorex Micro Travel Drive 16 GB"/>
    <n v="111.93"/>
    <x v="3"/>
    <n v="0"/>
    <x v="5248"/>
  </r>
  <r>
    <n v="6424"/>
    <s v="CA-2012-149650"/>
    <n v="2012"/>
    <d v="2012-10-24T00:00:00"/>
    <d v="2012-10-27T00:00:00"/>
    <s v="First Class"/>
    <x v="372"/>
    <s v="Robert Dilbeck"/>
    <s v="Home Office"/>
    <x v="0"/>
    <s v="Oakland"/>
    <s v="California"/>
    <n v="94601"/>
    <s v="West"/>
    <s v="FUR-CH-10003956"/>
    <x v="0"/>
    <s v="Chairs"/>
    <s v="Novimex High-Tech Fabric Mesh Task Chair"/>
    <n v="454.27200000000005"/>
    <x v="8"/>
    <n v="0.2"/>
    <x v="5249"/>
  </r>
  <r>
    <n v="6425"/>
    <s v="CA-2014-115777"/>
    <n v="2014"/>
    <d v="2014-08-20T00:00:00"/>
    <d v="2014-08-25T00:00:00"/>
    <s v="Standard Class"/>
    <x v="770"/>
    <s v="Doug O'Connell"/>
    <s v="Consumer"/>
    <x v="0"/>
    <s v="Lawrence"/>
    <s v="Massachusetts"/>
    <n v="1841"/>
    <s v="East"/>
    <s v="OFF-PA-10000552"/>
    <x v="1"/>
    <s v="Paper"/>
    <s v="Xerox 200"/>
    <n v="19.440000000000001"/>
    <x v="1"/>
    <n v="0"/>
    <x v="551"/>
  </r>
  <r>
    <n v="6426"/>
    <s v="CA-2013-143714"/>
    <n v="2013"/>
    <d v="2013-05-24T00:00:00"/>
    <d v="2013-05-28T00:00:00"/>
    <s v="Standard Class"/>
    <x v="666"/>
    <s v="Christopher Conant"/>
    <s v="Consumer"/>
    <x v="0"/>
    <s v="Philadelphia"/>
    <s v="Pennsylvania"/>
    <n v="19120"/>
    <s v="East"/>
    <s v="TEC-CO-10004722"/>
    <x v="2"/>
    <s v="Copiers"/>
    <s v="Canon imageCLASS 2200 Advanced Copier"/>
    <n v="8399.9759999999987"/>
    <x v="4"/>
    <n v="0.4"/>
    <x v="5250"/>
  </r>
  <r>
    <n v="6427"/>
    <s v="CA-2013-143714"/>
    <n v="2013"/>
    <d v="2013-05-24T00:00:00"/>
    <d v="2013-05-28T00:00:00"/>
    <s v="Standard Class"/>
    <x v="666"/>
    <s v="Christopher Conant"/>
    <s v="Consumer"/>
    <x v="0"/>
    <s v="Philadelphia"/>
    <s v="Pennsylvania"/>
    <n v="19120"/>
    <s v="East"/>
    <s v="OFF-BI-10004308"/>
    <x v="1"/>
    <s v="Binders"/>
    <s v="Avery Legal 4-Ring Binder"/>
    <n v="6.2940000000000014"/>
    <x v="7"/>
    <n v="0.7"/>
    <x v="5251"/>
  </r>
  <r>
    <n v="6428"/>
    <s v="CA-2013-143714"/>
    <n v="2013"/>
    <d v="2013-05-24T00:00:00"/>
    <d v="2013-05-28T00:00:00"/>
    <s v="Standard Class"/>
    <x v="666"/>
    <s v="Christopher Conant"/>
    <s v="Consumer"/>
    <x v="0"/>
    <s v="Philadelphia"/>
    <s v="Pennsylvania"/>
    <n v="19120"/>
    <s v="East"/>
    <s v="OFF-PA-10000029"/>
    <x v="1"/>
    <s v="Paper"/>
    <s v="Xerox 224"/>
    <n v="10.368000000000002"/>
    <x v="0"/>
    <n v="0.2"/>
    <x v="572"/>
  </r>
  <r>
    <n v="6429"/>
    <s v="CA-2013-143714"/>
    <n v="2013"/>
    <d v="2013-05-24T00:00:00"/>
    <d v="2013-05-28T00:00:00"/>
    <s v="Standard Class"/>
    <x v="666"/>
    <s v="Christopher Conant"/>
    <s v="Consumer"/>
    <x v="0"/>
    <s v="Philadelphia"/>
    <s v="Pennsylvania"/>
    <n v="19120"/>
    <s v="East"/>
    <s v="TEC-PH-10004080"/>
    <x v="2"/>
    <s v="Phones"/>
    <s v="Avaya 5410 Digital phone"/>
    <n v="122.38199999999999"/>
    <x v="1"/>
    <n v="0.4"/>
    <x v="5252"/>
  </r>
  <r>
    <n v="6430"/>
    <s v="CA-2011-165764"/>
    <n v="2011"/>
    <d v="2011-11-03T00:00:00"/>
    <d v="2011-11-07T00:00:00"/>
    <s v="Standard Class"/>
    <x v="129"/>
    <s v="Shahid Hopkins"/>
    <s v="Consumer"/>
    <x v="0"/>
    <s v="Jacksonville"/>
    <s v="North Carolina"/>
    <n v="28540"/>
    <s v="South"/>
    <s v="OFF-ST-10001558"/>
    <x v="1"/>
    <s v="Storage"/>
    <s v="Acco Perma 4000 Stacking Storage Drawers"/>
    <n v="25.983999999999998"/>
    <x v="0"/>
    <n v="0.2"/>
    <x v="5253"/>
  </r>
  <r>
    <n v="6431"/>
    <s v="CA-2011-165764"/>
    <n v="2011"/>
    <d v="2011-11-03T00:00:00"/>
    <d v="2011-11-07T00:00:00"/>
    <s v="Standard Class"/>
    <x v="129"/>
    <s v="Shahid Hopkins"/>
    <s v="Consumer"/>
    <x v="0"/>
    <s v="Jacksonville"/>
    <s v="North Carolina"/>
    <n v="28540"/>
    <s v="South"/>
    <s v="FUR-TA-10001768"/>
    <x v="0"/>
    <s v="Tables"/>
    <s v="Hon Racetrack Conference Tables"/>
    <n v="945.03600000000006"/>
    <x v="5"/>
    <n v="0.4"/>
    <x v="5254"/>
  </r>
  <r>
    <n v="6432"/>
    <s v="CA-2011-165764"/>
    <n v="2011"/>
    <d v="2011-11-03T00:00:00"/>
    <d v="2011-11-07T00:00:00"/>
    <s v="Standard Class"/>
    <x v="129"/>
    <s v="Shahid Hopkins"/>
    <s v="Consumer"/>
    <x v="0"/>
    <s v="Jacksonville"/>
    <s v="North Carolina"/>
    <n v="28540"/>
    <s v="South"/>
    <s v="OFF-BI-10002982"/>
    <x v="1"/>
    <s v="Binders"/>
    <s v="Avery Self-Adhesive Photo Pockets for Polaroid Photos"/>
    <n v="14.301000000000002"/>
    <x v="3"/>
    <n v="0.7"/>
    <x v="5255"/>
  </r>
  <r>
    <n v="6433"/>
    <s v="CA-2011-165764"/>
    <n v="2011"/>
    <d v="2011-11-03T00:00:00"/>
    <d v="2011-11-07T00:00:00"/>
    <s v="Standard Class"/>
    <x v="129"/>
    <s v="Shahid Hopkins"/>
    <s v="Consumer"/>
    <x v="0"/>
    <s v="Jacksonville"/>
    <s v="North Carolina"/>
    <n v="28540"/>
    <s v="South"/>
    <s v="FUR-FU-10001468"/>
    <x v="0"/>
    <s v="Furnishings"/>
    <s v="Tenex Antistatic Computer Chair Mats"/>
    <n v="410.35199999999998"/>
    <x v="1"/>
    <n v="0.2"/>
    <x v="5256"/>
  </r>
  <r>
    <n v="6434"/>
    <s v="CA-2012-121405"/>
    <n v="2012"/>
    <d v="2012-03-30T00:00:00"/>
    <d v="2012-04-04T00:00:00"/>
    <s v="Standard Class"/>
    <x v="712"/>
    <s v="Fred Chung"/>
    <s v="Corporate"/>
    <x v="0"/>
    <s v="Chicago"/>
    <s v="Illinois"/>
    <n v="60610"/>
    <s v="Central"/>
    <s v="OFF-PA-10001838"/>
    <x v="1"/>
    <s v="Paper"/>
    <s v="Adams Telephone Message Book W/Dividers/Space For Phone Numbers, 5 1/4&quot;X8 1/2&quot;, 300/Messages"/>
    <n v="23.52"/>
    <x v="2"/>
    <n v="0.2"/>
    <x v="5257"/>
  </r>
  <r>
    <n v="6435"/>
    <s v="CA-2012-121405"/>
    <n v="2012"/>
    <d v="2012-03-30T00:00:00"/>
    <d v="2012-04-04T00:00:00"/>
    <s v="Standard Class"/>
    <x v="712"/>
    <s v="Fred Chung"/>
    <s v="Corporate"/>
    <x v="0"/>
    <s v="Chicago"/>
    <s v="Illinois"/>
    <n v="60610"/>
    <s v="Central"/>
    <s v="TEC-PH-10002890"/>
    <x v="2"/>
    <s v="Phones"/>
    <s v="AT&amp;T 17929 Lendline Telephone"/>
    <n v="180.96"/>
    <x v="2"/>
    <n v="0.2"/>
    <x v="5258"/>
  </r>
  <r>
    <n v="6436"/>
    <s v="US-2014-116897"/>
    <n v="2014"/>
    <d v="2014-05-28T00:00:00"/>
    <d v="2014-05-30T00:00:00"/>
    <s v="First Class"/>
    <x v="506"/>
    <s v="James Galang"/>
    <s v="Consumer"/>
    <x v="0"/>
    <s v="Pocatello"/>
    <s v="Idaho"/>
    <n v="83201"/>
    <s v="West"/>
    <s v="FUR-FU-10004963"/>
    <x v="0"/>
    <s v="Furnishings"/>
    <s v="Eldon 400 Class Desk Accessories, Black Carbon"/>
    <n v="35"/>
    <x v="4"/>
    <n v="0"/>
    <x v="5259"/>
  </r>
  <r>
    <n v="6437"/>
    <s v="US-2014-116897"/>
    <n v="2014"/>
    <d v="2014-05-28T00:00:00"/>
    <d v="2014-05-30T00:00:00"/>
    <s v="First Class"/>
    <x v="506"/>
    <s v="James Galang"/>
    <s v="Consumer"/>
    <x v="0"/>
    <s v="Pocatello"/>
    <s v="Idaho"/>
    <n v="83201"/>
    <s v="West"/>
    <s v="OFF-ST-10000025"/>
    <x v="1"/>
    <s v="Storage"/>
    <s v="Fellowes Stor/Drawer Steel Plus Storage Drawers"/>
    <n v="477.15000000000003"/>
    <x v="2"/>
    <n v="0"/>
    <x v="5260"/>
  </r>
  <r>
    <n v="6438"/>
    <s v="US-2014-116897"/>
    <n v="2014"/>
    <d v="2014-05-28T00:00:00"/>
    <d v="2014-05-30T00:00:00"/>
    <s v="First Class"/>
    <x v="506"/>
    <s v="James Galang"/>
    <s v="Consumer"/>
    <x v="0"/>
    <s v="Pocatello"/>
    <s v="Idaho"/>
    <n v="83201"/>
    <s v="West"/>
    <s v="TEC-PH-10004389"/>
    <x v="2"/>
    <s v="Phones"/>
    <s v="Nokia Lumia 925"/>
    <n v="302.37599999999998"/>
    <x v="1"/>
    <n v="0.2"/>
    <x v="216"/>
  </r>
  <r>
    <n v="6439"/>
    <s v="US-2014-113992"/>
    <n v="2014"/>
    <d v="2014-12-15T00:00:00"/>
    <d v="2014-12-20T00:00:00"/>
    <s v="Standard Class"/>
    <x v="62"/>
    <s v="Lena Creighton"/>
    <s v="Consumer"/>
    <x v="0"/>
    <s v="Plano"/>
    <s v="Texas"/>
    <n v="75023"/>
    <s v="Central"/>
    <s v="FUR-TA-10000577"/>
    <x v="0"/>
    <s v="Tables"/>
    <s v="Bretford CR4500 Series Slim Rectangular Table"/>
    <n v="974.98799999999983"/>
    <x v="4"/>
    <n v="0.3"/>
    <x v="5261"/>
  </r>
  <r>
    <n v="6440"/>
    <s v="CA-2011-166891"/>
    <n v="2011"/>
    <d v="2011-10-04T00:00:00"/>
    <d v="2011-10-06T00:00:00"/>
    <s v="First Class"/>
    <x v="417"/>
    <s v="Chris Cortes"/>
    <s v="Consumer"/>
    <x v="0"/>
    <s v="New York City"/>
    <s v="New York"/>
    <n v="10024"/>
    <s v="East"/>
    <s v="FUR-CH-10003298"/>
    <x v="0"/>
    <s v="Chairs"/>
    <s v="Office Star - Contemporary Task Swivel chair with Loop Arms, Charcoal"/>
    <n v="589.41"/>
    <x v="2"/>
    <n v="0.1"/>
    <x v="5262"/>
  </r>
  <r>
    <n v="6441"/>
    <s v="CA-2013-101161"/>
    <n v="2013"/>
    <d v="2013-10-14T00:00:00"/>
    <d v="2013-10-21T00:00:00"/>
    <s v="Standard Class"/>
    <x v="308"/>
    <s v="Bart Watters"/>
    <s v="Corporate"/>
    <x v="0"/>
    <s v="New York City"/>
    <s v="New York"/>
    <n v="10024"/>
    <s v="East"/>
    <s v="OFF-AR-10001860"/>
    <x v="1"/>
    <s v="Art"/>
    <s v="BIC Liqua Brite Liner"/>
    <n v="34.700000000000003"/>
    <x v="2"/>
    <n v="0"/>
    <x v="3213"/>
  </r>
  <r>
    <n v="6442"/>
    <s v="CA-2013-101161"/>
    <n v="2013"/>
    <d v="2013-10-14T00:00:00"/>
    <d v="2013-10-21T00:00:00"/>
    <s v="Standard Class"/>
    <x v="308"/>
    <s v="Bart Watters"/>
    <s v="Corporate"/>
    <x v="0"/>
    <s v="New York City"/>
    <s v="New York"/>
    <n v="10024"/>
    <s v="East"/>
    <s v="OFF-ST-10003123"/>
    <x v="1"/>
    <s v="Storage"/>
    <s v="Fellowes Bases and Tops For Staxonsteel/High-Stak Systems"/>
    <n v="99.87"/>
    <x v="1"/>
    <n v="0"/>
    <x v="4877"/>
  </r>
  <r>
    <n v="6443"/>
    <s v="CA-2013-101161"/>
    <n v="2013"/>
    <d v="2013-10-14T00:00:00"/>
    <d v="2013-10-21T00:00:00"/>
    <s v="Standard Class"/>
    <x v="308"/>
    <s v="Bart Watters"/>
    <s v="Corporate"/>
    <x v="0"/>
    <s v="New York City"/>
    <s v="New York"/>
    <n v="10024"/>
    <s v="East"/>
    <s v="OFF-PA-10001295"/>
    <x v="1"/>
    <s v="Paper"/>
    <s v="Computer Printout Paper with Letter-Trim Perforations"/>
    <n v="37.94"/>
    <x v="0"/>
    <n v="0"/>
    <x v="2714"/>
  </r>
  <r>
    <n v="6444"/>
    <s v="CA-2013-101161"/>
    <n v="2013"/>
    <d v="2013-10-14T00:00:00"/>
    <d v="2013-10-21T00:00:00"/>
    <s v="Standard Class"/>
    <x v="308"/>
    <s v="Bart Watters"/>
    <s v="Corporate"/>
    <x v="0"/>
    <s v="New York City"/>
    <s v="New York"/>
    <n v="10024"/>
    <s v="East"/>
    <s v="OFF-LA-10000407"/>
    <x v="1"/>
    <s v="Labels"/>
    <s v="Avery White Multi-Purpose Labels"/>
    <n v="24.900000000000002"/>
    <x v="2"/>
    <n v="0"/>
    <x v="5263"/>
  </r>
  <r>
    <n v="6445"/>
    <s v="CA-2013-101161"/>
    <n v="2013"/>
    <d v="2013-10-14T00:00:00"/>
    <d v="2013-10-21T00:00:00"/>
    <s v="Standard Class"/>
    <x v="308"/>
    <s v="Bart Watters"/>
    <s v="Corporate"/>
    <x v="0"/>
    <s v="New York City"/>
    <s v="New York"/>
    <n v="10024"/>
    <s v="East"/>
    <s v="FUR-FU-10003535"/>
    <x v="0"/>
    <s v="Furnishings"/>
    <s v="Howard Miller Distant Time Traveler Alarm Clock"/>
    <n v="82.26"/>
    <x v="1"/>
    <n v="0"/>
    <x v="5264"/>
  </r>
  <r>
    <n v="6446"/>
    <s v="CA-2012-151785"/>
    <n v="2012"/>
    <d v="2012-03-05T00:00:00"/>
    <d v="2012-03-10T00:00:00"/>
    <s v="Standard Class"/>
    <x v="370"/>
    <s v="Jennifer Jackson"/>
    <s v="Consumer"/>
    <x v="0"/>
    <s v="Chicago"/>
    <s v="Illinois"/>
    <n v="60623"/>
    <s v="Central"/>
    <s v="OFF-FA-10000611"/>
    <x v="1"/>
    <s v="Fasteners"/>
    <s v="Binder Clips by OIC"/>
    <n v="7.1039999999999992"/>
    <x v="5"/>
    <n v="0.2"/>
    <x v="5265"/>
  </r>
  <r>
    <n v="6447"/>
    <s v="US-2014-119816"/>
    <n v="2014"/>
    <d v="2014-03-05T00:00:00"/>
    <d v="2014-03-07T00:00:00"/>
    <s v="Second Class"/>
    <x v="499"/>
    <s v="Tonja Turnell"/>
    <s v="Home Office"/>
    <x v="0"/>
    <s v="Houston"/>
    <s v="Texas"/>
    <n v="77095"/>
    <s v="Central"/>
    <s v="FUR-FU-10004848"/>
    <x v="0"/>
    <s v="Furnishings"/>
    <s v="Howard Miller 13-3/4&quot; Diameter Brushed Chrome Round Wall Clock"/>
    <n v="103.50000000000001"/>
    <x v="2"/>
    <n v="0.6"/>
    <x v="5266"/>
  </r>
  <r>
    <n v="6448"/>
    <s v="US-2014-119816"/>
    <n v="2014"/>
    <d v="2014-03-05T00:00:00"/>
    <d v="2014-03-07T00:00:00"/>
    <s v="Second Class"/>
    <x v="499"/>
    <s v="Tonja Turnell"/>
    <s v="Home Office"/>
    <x v="0"/>
    <s v="Houston"/>
    <s v="Texas"/>
    <n v="77095"/>
    <s v="Central"/>
    <s v="OFF-LA-10002381"/>
    <x v="1"/>
    <s v="Labels"/>
    <s v="Avery 497"/>
    <n v="2.4640000000000004"/>
    <x v="7"/>
    <n v="0.2"/>
    <x v="5267"/>
  </r>
  <r>
    <n v="6449"/>
    <s v="US-2014-119816"/>
    <n v="2014"/>
    <d v="2014-03-05T00:00:00"/>
    <d v="2014-03-07T00:00:00"/>
    <s v="Second Class"/>
    <x v="499"/>
    <s v="Tonja Turnell"/>
    <s v="Home Office"/>
    <x v="0"/>
    <s v="Houston"/>
    <s v="Texas"/>
    <n v="77095"/>
    <s v="Central"/>
    <s v="OFF-ST-10000918"/>
    <x v="1"/>
    <s v="Storage"/>
    <s v="Crate-A-Files"/>
    <n v="8.7200000000000006"/>
    <x v="7"/>
    <n v="0.2"/>
    <x v="5268"/>
  </r>
  <r>
    <n v="6450"/>
    <s v="CA-2012-156510"/>
    <n v="2012"/>
    <d v="2012-09-25T00:00:00"/>
    <d v="2012-09-29T00:00:00"/>
    <s v="Standard Class"/>
    <x v="552"/>
    <s v="Erica Hackney"/>
    <s v="Consumer"/>
    <x v="0"/>
    <s v="Meriden"/>
    <s v="Connecticut"/>
    <n v="6450"/>
    <s v="East"/>
    <s v="OFF-BI-10000822"/>
    <x v="1"/>
    <s v="Binders"/>
    <s v="Acco PRESSTEX Data Binder with Storage Hooks, Light Blue, 9 1/2&quot; X 11&quot;"/>
    <n v="10.76"/>
    <x v="0"/>
    <n v="0"/>
    <x v="5269"/>
  </r>
  <r>
    <n v="6451"/>
    <s v="CA-2012-156510"/>
    <n v="2012"/>
    <d v="2012-09-25T00:00:00"/>
    <d v="2012-09-29T00:00:00"/>
    <s v="Standard Class"/>
    <x v="552"/>
    <s v="Erica Hackney"/>
    <s v="Consumer"/>
    <x v="0"/>
    <s v="Meriden"/>
    <s v="Connecticut"/>
    <n v="6450"/>
    <s v="East"/>
    <s v="OFF-PA-10002222"/>
    <x v="1"/>
    <s v="Paper"/>
    <s v="Xerox Color Copier Paper, 11&quot; x 17&quot;, Ream"/>
    <n v="45.68"/>
    <x v="0"/>
    <n v="0"/>
    <x v="1981"/>
  </r>
  <r>
    <n v="6452"/>
    <s v="CA-2012-156510"/>
    <n v="2012"/>
    <d v="2012-09-25T00:00:00"/>
    <d v="2012-09-29T00:00:00"/>
    <s v="Standard Class"/>
    <x v="552"/>
    <s v="Erica Hackney"/>
    <s v="Consumer"/>
    <x v="0"/>
    <s v="Meriden"/>
    <s v="Connecticut"/>
    <n v="6450"/>
    <s v="East"/>
    <s v="OFF-AR-10004930"/>
    <x v="1"/>
    <s v="Art"/>
    <s v="Turquoise Lead Holder with Pocket Clip"/>
    <n v="6.7"/>
    <x v="7"/>
    <n v="0"/>
    <x v="5270"/>
  </r>
  <r>
    <n v="6453"/>
    <s v="US-2012-110261"/>
    <n v="2012"/>
    <d v="2012-12-19T00:00:00"/>
    <d v="2012-12-23T00:00:00"/>
    <s v="Second Class"/>
    <x v="701"/>
    <s v="Patrick Ryan"/>
    <s v="Consumer"/>
    <x v="0"/>
    <s v="Glenview"/>
    <s v="Illinois"/>
    <n v="60025"/>
    <s v="Central"/>
    <s v="TEC-PH-10001750"/>
    <x v="2"/>
    <s v="Phones"/>
    <s v="Samsung Rugby III"/>
    <n v="158.376"/>
    <x v="1"/>
    <n v="0.2"/>
    <x v="3581"/>
  </r>
  <r>
    <n v="6454"/>
    <s v="CA-2012-125710"/>
    <n v="2012"/>
    <d v="2012-10-08T00:00:00"/>
    <d v="2012-10-13T00:00:00"/>
    <s v="Standard Class"/>
    <x v="537"/>
    <s v="Brian Thompson"/>
    <s v="Consumer"/>
    <x v="0"/>
    <s v="Houston"/>
    <s v="Texas"/>
    <n v="77036"/>
    <s v="Central"/>
    <s v="OFF-AR-10000657"/>
    <x v="1"/>
    <s v="Art"/>
    <s v="Binney &amp; Smith inkTank Desk Highlighter, Chisel Tip, Yellow, 12/Box"/>
    <n v="3.44"/>
    <x v="0"/>
    <n v="0.2"/>
    <x v="5271"/>
  </r>
  <r>
    <n v="6455"/>
    <s v="CA-2014-161102"/>
    <n v="2014"/>
    <d v="2014-08-01T00:00:00"/>
    <d v="2014-08-04T00:00:00"/>
    <s v="First Class"/>
    <x v="685"/>
    <s v="Erin Creighton"/>
    <s v="Consumer"/>
    <x v="0"/>
    <s v="San Francisco"/>
    <s v="California"/>
    <n v="94110"/>
    <s v="West"/>
    <s v="OFF-ST-10003442"/>
    <x v="1"/>
    <s v="Storage"/>
    <s v="Eldon Portable Mobile Manager"/>
    <n v="56.56"/>
    <x v="0"/>
    <n v="0"/>
    <x v="2042"/>
  </r>
  <r>
    <n v="6456"/>
    <s v="CA-2014-161102"/>
    <n v="2014"/>
    <d v="2014-08-01T00:00:00"/>
    <d v="2014-08-04T00:00:00"/>
    <s v="First Class"/>
    <x v="685"/>
    <s v="Erin Creighton"/>
    <s v="Consumer"/>
    <x v="0"/>
    <s v="San Francisco"/>
    <s v="California"/>
    <n v="94110"/>
    <s v="West"/>
    <s v="FUR-FU-10003142"/>
    <x v="0"/>
    <s v="Furnishings"/>
    <s v="Master Big Foot Doorstop, Beige"/>
    <n v="36.96"/>
    <x v="3"/>
    <n v="0"/>
    <x v="5272"/>
  </r>
  <r>
    <n v="6457"/>
    <s v="CA-2011-110065"/>
    <n v="2011"/>
    <d v="2011-08-05T00:00:00"/>
    <d v="2011-08-11T00:00:00"/>
    <s v="Standard Class"/>
    <x v="70"/>
    <s v="Stephanie Phelps"/>
    <s v="Corporate"/>
    <x v="0"/>
    <s v="New York City"/>
    <s v="New York"/>
    <n v="10009"/>
    <s v="East"/>
    <s v="TEC-PH-10002468"/>
    <x v="2"/>
    <s v="Phones"/>
    <s v="Plantronics CS 50-USB - headset - Convertible, Monaural"/>
    <n v="135.99"/>
    <x v="7"/>
    <n v="0"/>
    <x v="5273"/>
  </r>
  <r>
    <n v="6458"/>
    <s v="CA-2011-110065"/>
    <n v="2011"/>
    <d v="2011-08-05T00:00:00"/>
    <d v="2011-08-11T00:00:00"/>
    <s v="Standard Class"/>
    <x v="70"/>
    <s v="Stephanie Phelps"/>
    <s v="Corporate"/>
    <x v="0"/>
    <s v="New York City"/>
    <s v="New York"/>
    <n v="10009"/>
    <s v="East"/>
    <s v="OFF-AR-10004165"/>
    <x v="1"/>
    <s v="Art"/>
    <s v="Binney &amp; Smith inkTank Erasable Pocket Highlighter, Chisel Tip, Yellow"/>
    <n v="15.959999999999999"/>
    <x v="3"/>
    <n v="0"/>
    <x v="5274"/>
  </r>
  <r>
    <n v="6459"/>
    <s v="US-2014-133361"/>
    <n v="2014"/>
    <d v="2014-05-15T00:00:00"/>
    <d v="2014-05-18T00:00:00"/>
    <s v="First Class"/>
    <x v="321"/>
    <s v="Anthony Jacobs"/>
    <s v="Corporate"/>
    <x v="0"/>
    <s v="Baltimore"/>
    <s v="Maryland"/>
    <n v="21215"/>
    <s v="East"/>
    <s v="OFF-AR-10001919"/>
    <x v="1"/>
    <s v="Art"/>
    <s v="OIC #2 Pencils, Medium Soft"/>
    <n v="3.76"/>
    <x v="0"/>
    <n v="0"/>
    <x v="1102"/>
  </r>
  <r>
    <n v="6460"/>
    <s v="US-2014-133361"/>
    <n v="2014"/>
    <d v="2014-05-15T00:00:00"/>
    <d v="2014-05-18T00:00:00"/>
    <s v="First Class"/>
    <x v="321"/>
    <s v="Anthony Jacobs"/>
    <s v="Corporate"/>
    <x v="0"/>
    <s v="Baltimore"/>
    <s v="Maryland"/>
    <n v="21215"/>
    <s v="East"/>
    <s v="OFF-AR-10003045"/>
    <x v="1"/>
    <s v="Art"/>
    <s v="Prang Colored Pencils"/>
    <n v="14.7"/>
    <x v="2"/>
    <n v="0"/>
    <x v="467"/>
  </r>
  <r>
    <n v="6461"/>
    <s v="US-2014-133361"/>
    <n v="2014"/>
    <d v="2014-05-15T00:00:00"/>
    <d v="2014-05-18T00:00:00"/>
    <s v="First Class"/>
    <x v="321"/>
    <s v="Anthony Jacobs"/>
    <s v="Corporate"/>
    <x v="0"/>
    <s v="Baltimore"/>
    <s v="Maryland"/>
    <n v="21215"/>
    <s v="East"/>
    <s v="OFF-AR-10003338"/>
    <x v="1"/>
    <s v="Art"/>
    <s v="Eberhard Faber 3 1/2&quot; Golf Pencils"/>
    <n v="37.200000000000003"/>
    <x v="2"/>
    <n v="0"/>
    <x v="5275"/>
  </r>
  <r>
    <n v="6462"/>
    <s v="US-2014-133361"/>
    <n v="2014"/>
    <d v="2014-05-15T00:00:00"/>
    <d v="2014-05-18T00:00:00"/>
    <s v="First Class"/>
    <x v="321"/>
    <s v="Anthony Jacobs"/>
    <s v="Corporate"/>
    <x v="0"/>
    <s v="Baltimore"/>
    <s v="Maryland"/>
    <n v="21215"/>
    <s v="East"/>
    <s v="TEC-AC-10003280"/>
    <x v="2"/>
    <s v="Accessories"/>
    <s v="Belkin F8E887 USB Wired Ergonomic Keyboard"/>
    <n v="89.97"/>
    <x v="1"/>
    <n v="0"/>
    <x v="2965"/>
  </r>
  <r>
    <n v="6463"/>
    <s v="US-2014-133361"/>
    <n v="2014"/>
    <d v="2014-05-15T00:00:00"/>
    <d v="2014-05-18T00:00:00"/>
    <s v="First Class"/>
    <x v="321"/>
    <s v="Anthony Jacobs"/>
    <s v="Corporate"/>
    <x v="0"/>
    <s v="Baltimore"/>
    <s v="Maryland"/>
    <n v="21215"/>
    <s v="East"/>
    <s v="FUR-CH-10003298"/>
    <x v="0"/>
    <s v="Chairs"/>
    <s v="Office Star - Contemporary Task Swivel chair with Loop Arms, Charcoal"/>
    <n v="261.95999999999998"/>
    <x v="0"/>
    <n v="0"/>
    <x v="5276"/>
  </r>
  <r>
    <n v="6464"/>
    <s v="US-2014-133361"/>
    <n v="2014"/>
    <d v="2014-05-15T00:00:00"/>
    <d v="2014-05-18T00:00:00"/>
    <s v="First Class"/>
    <x v="321"/>
    <s v="Anthony Jacobs"/>
    <s v="Corporate"/>
    <x v="0"/>
    <s v="Baltimore"/>
    <s v="Maryland"/>
    <n v="21215"/>
    <s v="East"/>
    <s v="OFF-LA-10004544"/>
    <x v="1"/>
    <s v="Labels"/>
    <s v="Avery 505"/>
    <n v="74"/>
    <x v="2"/>
    <n v="0"/>
    <x v="3430"/>
  </r>
  <r>
    <n v="6465"/>
    <s v="US-2013-155404"/>
    <n v="2013"/>
    <d v="2013-09-23T00:00:00"/>
    <d v="2013-09-29T00:00:00"/>
    <s v="Standard Class"/>
    <x v="357"/>
    <s v="Ann Steele"/>
    <s v="Home Office"/>
    <x v="0"/>
    <s v="Louisville"/>
    <s v="Kentucky"/>
    <n v="40214"/>
    <s v="South"/>
    <s v="FUR-FU-10004586"/>
    <x v="0"/>
    <s v="Furnishings"/>
    <s v="G.E. Longer-Life Indoor Recessed Floodlight Bulbs"/>
    <n v="13.28"/>
    <x v="0"/>
    <n v="0"/>
    <x v="2782"/>
  </r>
  <r>
    <n v="6466"/>
    <s v="CA-2012-114503"/>
    <n v="2012"/>
    <d v="2012-11-13T00:00:00"/>
    <d v="2012-11-17T00:00:00"/>
    <s v="Standard Class"/>
    <x v="211"/>
    <s v="Allen Armold"/>
    <s v="Consumer"/>
    <x v="0"/>
    <s v="Lebanon"/>
    <s v="Tennessee"/>
    <n v="37087"/>
    <s v="South"/>
    <s v="OFF-ST-10003572"/>
    <x v="1"/>
    <s v="Storage"/>
    <s v="Portfile Personal File Boxes"/>
    <n v="84.960000000000008"/>
    <x v="5"/>
    <n v="0.2"/>
    <x v="5277"/>
  </r>
  <r>
    <n v="6467"/>
    <s v="CA-2014-153080"/>
    <n v="2014"/>
    <d v="2014-05-23T00:00:00"/>
    <d v="2014-05-26T00:00:00"/>
    <s v="Second Class"/>
    <x v="13"/>
    <s v="Eric Hoffmann"/>
    <s v="Consumer"/>
    <x v="0"/>
    <s v="Los Angeles"/>
    <s v="California"/>
    <n v="90008"/>
    <s v="West"/>
    <s v="TEC-AC-10002331"/>
    <x v="2"/>
    <s v="Accessories"/>
    <s v="Maxell 74 Minute CDR, 10/Pack"/>
    <n v="68.459999999999994"/>
    <x v="3"/>
    <n v="0"/>
    <x v="5278"/>
  </r>
  <r>
    <n v="6468"/>
    <s v="CA-2013-163804"/>
    <n v="2013"/>
    <d v="2013-12-03T00:00:00"/>
    <d v="2013-12-09T00:00:00"/>
    <s v="Standard Class"/>
    <x v="489"/>
    <s v="Deborah Brumfield"/>
    <s v="Home Office"/>
    <x v="0"/>
    <s v="Providence"/>
    <s v="Rhode Island"/>
    <n v="2908"/>
    <s v="East"/>
    <s v="OFF-ST-10000142"/>
    <x v="1"/>
    <s v="Storage"/>
    <s v="Deluxe Rollaway Locking File with Drawer"/>
    <n v="2079.4"/>
    <x v="2"/>
    <n v="0"/>
    <x v="5279"/>
  </r>
  <r>
    <n v="6469"/>
    <s v="CA-2013-163804"/>
    <n v="2013"/>
    <d v="2013-12-03T00:00:00"/>
    <d v="2013-12-09T00:00:00"/>
    <s v="Standard Class"/>
    <x v="489"/>
    <s v="Deborah Brumfield"/>
    <s v="Home Office"/>
    <x v="0"/>
    <s v="Providence"/>
    <s v="Rhode Island"/>
    <n v="2908"/>
    <s v="East"/>
    <s v="TEC-PH-10000441"/>
    <x v="2"/>
    <s v="Phones"/>
    <s v="VTech DS6151"/>
    <n v="629.94999999999993"/>
    <x v="2"/>
    <n v="0"/>
    <x v="5069"/>
  </r>
  <r>
    <n v="6470"/>
    <s v="CA-2013-163804"/>
    <n v="2013"/>
    <d v="2013-12-03T00:00:00"/>
    <d v="2013-12-09T00:00:00"/>
    <s v="Standard Class"/>
    <x v="489"/>
    <s v="Deborah Brumfield"/>
    <s v="Home Office"/>
    <x v="0"/>
    <s v="Providence"/>
    <s v="Rhode Island"/>
    <n v="2908"/>
    <s v="East"/>
    <s v="FUR-FU-10004864"/>
    <x v="0"/>
    <s v="Furnishings"/>
    <s v="Eldon 500 Class Desk Accessories"/>
    <n v="72.42"/>
    <x v="5"/>
    <n v="0"/>
    <x v="5280"/>
  </r>
  <r>
    <n v="6471"/>
    <s v="CA-2012-108532"/>
    <n v="2012"/>
    <d v="2012-08-29T00:00:00"/>
    <d v="2012-09-02T00:00:00"/>
    <s v="Standard Class"/>
    <x v="385"/>
    <s v="Chad Cunningham"/>
    <s v="Home Office"/>
    <x v="0"/>
    <s v="Detroit"/>
    <s v="Michigan"/>
    <n v="48234"/>
    <s v="Central"/>
    <s v="TEC-PH-10001750"/>
    <x v="2"/>
    <s v="Phones"/>
    <s v="Samsung Rugby III"/>
    <n v="131.97999999999999"/>
    <x v="0"/>
    <n v="0"/>
    <x v="205"/>
  </r>
  <r>
    <n v="6472"/>
    <s v="CA-2012-108532"/>
    <n v="2012"/>
    <d v="2012-08-29T00:00:00"/>
    <d v="2012-09-02T00:00:00"/>
    <s v="Standard Class"/>
    <x v="385"/>
    <s v="Chad Cunningham"/>
    <s v="Home Office"/>
    <x v="0"/>
    <s v="Detroit"/>
    <s v="Michigan"/>
    <n v="48234"/>
    <s v="Central"/>
    <s v="TEC-AC-10004510"/>
    <x v="2"/>
    <s v="Accessories"/>
    <s v="Logitech Desktop MK120 Mouse and keyboard Combo"/>
    <n v="114.52"/>
    <x v="3"/>
    <n v="0"/>
    <x v="5281"/>
  </r>
  <r>
    <n v="6473"/>
    <s v="CA-2011-151897"/>
    <n v="2011"/>
    <d v="2011-06-06T00:00:00"/>
    <d v="2011-06-10T00:00:00"/>
    <s v="Standard Class"/>
    <x v="725"/>
    <s v="Valerie Takahito"/>
    <s v="Home Office"/>
    <x v="0"/>
    <s v="Houston"/>
    <s v="Texas"/>
    <n v="77070"/>
    <s v="Central"/>
    <s v="OFF-LA-10001074"/>
    <x v="1"/>
    <s v="Labels"/>
    <s v="Round Specialty Laser Printer Labels"/>
    <n v="100.24000000000001"/>
    <x v="12"/>
    <n v="0.2"/>
    <x v="324"/>
  </r>
  <r>
    <n v="6474"/>
    <s v="CA-2013-113292"/>
    <n v="2013"/>
    <d v="2013-03-19T00:00:00"/>
    <d v="2013-03-21T00:00:00"/>
    <s v="Second Class"/>
    <x v="72"/>
    <s v="Dave Brooks"/>
    <s v="Consumer"/>
    <x v="0"/>
    <s v="Columbia"/>
    <s v="Tennessee"/>
    <n v="38401"/>
    <s v="South"/>
    <s v="OFF-AP-10003590"/>
    <x v="1"/>
    <s v="Appliances"/>
    <s v="Hoover WindTunnel Plus Canister Vacuum"/>
    <n v="871.80000000000007"/>
    <x v="1"/>
    <n v="0.2"/>
    <x v="5282"/>
  </r>
  <r>
    <n v="6475"/>
    <s v="CA-2011-149524"/>
    <n v="2011"/>
    <d v="2011-01-15T00:00:00"/>
    <d v="2011-01-16T00:00:00"/>
    <s v="First Class"/>
    <x v="29"/>
    <s v="Brendan Sweed"/>
    <s v="Corporate"/>
    <x v="0"/>
    <s v="Philadelphia"/>
    <s v="Pennsylvania"/>
    <n v="19140"/>
    <s v="East"/>
    <s v="FUR-BO-10003433"/>
    <x v="0"/>
    <s v="Bookcases"/>
    <s v="Sauder Cornerstone Collection Library"/>
    <n v="61.96"/>
    <x v="4"/>
    <n v="0.5"/>
    <x v="5283"/>
  </r>
  <r>
    <n v="6476"/>
    <s v="CA-2014-140872"/>
    <n v="2014"/>
    <d v="2014-06-04T00:00:00"/>
    <d v="2014-06-11T00:00:00"/>
    <s v="Standard Class"/>
    <x v="749"/>
    <s v="Nick Radford"/>
    <s v="Consumer"/>
    <x v="0"/>
    <s v="Pembroke Pines"/>
    <s v="Florida"/>
    <n v="33024"/>
    <s v="South"/>
    <s v="OFF-BI-10002432"/>
    <x v="1"/>
    <s v="Binders"/>
    <s v="Wilson Jones Standard D-Ring Binders"/>
    <n v="4.5540000000000003"/>
    <x v="1"/>
    <n v="0.7"/>
    <x v="5284"/>
  </r>
  <r>
    <n v="6477"/>
    <s v="CA-2014-140872"/>
    <n v="2014"/>
    <d v="2014-06-04T00:00:00"/>
    <d v="2014-06-11T00:00:00"/>
    <s v="Standard Class"/>
    <x v="749"/>
    <s v="Nick Radford"/>
    <s v="Consumer"/>
    <x v="0"/>
    <s v="Pembroke Pines"/>
    <s v="Florida"/>
    <n v="33024"/>
    <s v="South"/>
    <s v="OFF-AP-10003622"/>
    <x v="1"/>
    <s v="Appliances"/>
    <s v="Bravo II Megaboss 12-Amp Hard Body Upright, Replacement Belts, 2 Belts per Pack"/>
    <n v="5.2"/>
    <x v="0"/>
    <n v="0.2"/>
    <x v="5285"/>
  </r>
  <r>
    <n v="6478"/>
    <s v="CA-2014-140872"/>
    <n v="2014"/>
    <d v="2014-06-04T00:00:00"/>
    <d v="2014-06-11T00:00:00"/>
    <s v="Standard Class"/>
    <x v="749"/>
    <s v="Nick Radford"/>
    <s v="Consumer"/>
    <x v="0"/>
    <s v="Pembroke Pines"/>
    <s v="Florida"/>
    <n v="33024"/>
    <s v="South"/>
    <s v="TEC-AC-10003832"/>
    <x v="2"/>
    <s v="Accessories"/>
    <s v="Logitech P710e Mobile Speakerphone"/>
    <n v="205.99200000000002"/>
    <x v="7"/>
    <n v="0.2"/>
    <x v="5286"/>
  </r>
  <r>
    <n v="6479"/>
    <s v="CA-2014-140872"/>
    <n v="2014"/>
    <d v="2014-06-04T00:00:00"/>
    <d v="2014-06-11T00:00:00"/>
    <s v="Standard Class"/>
    <x v="749"/>
    <s v="Nick Radford"/>
    <s v="Consumer"/>
    <x v="0"/>
    <s v="Pembroke Pines"/>
    <s v="Florida"/>
    <n v="33024"/>
    <s v="South"/>
    <s v="OFF-PA-10000809"/>
    <x v="1"/>
    <s v="Paper"/>
    <s v="Xerox 206"/>
    <n v="15.552000000000003"/>
    <x v="1"/>
    <n v="0.2"/>
    <x v="12"/>
  </r>
  <r>
    <n v="6480"/>
    <s v="CA-2014-140872"/>
    <n v="2014"/>
    <d v="2014-06-04T00:00:00"/>
    <d v="2014-06-11T00:00:00"/>
    <s v="Standard Class"/>
    <x v="749"/>
    <s v="Nick Radford"/>
    <s v="Consumer"/>
    <x v="0"/>
    <s v="Pembroke Pines"/>
    <s v="Florida"/>
    <n v="33024"/>
    <s v="South"/>
    <s v="TEC-PH-10000441"/>
    <x v="2"/>
    <s v="Phones"/>
    <s v="VTech DS6151"/>
    <n v="503.96000000000004"/>
    <x v="2"/>
    <n v="0.2"/>
    <x v="5287"/>
  </r>
  <r>
    <n v="6481"/>
    <s v="CA-2014-140872"/>
    <n v="2014"/>
    <d v="2014-06-04T00:00:00"/>
    <d v="2014-06-11T00:00:00"/>
    <s v="Standard Class"/>
    <x v="749"/>
    <s v="Nick Radford"/>
    <s v="Consumer"/>
    <x v="0"/>
    <s v="Pembroke Pines"/>
    <s v="Florida"/>
    <n v="33024"/>
    <s v="South"/>
    <s v="OFF-AP-10002287"/>
    <x v="1"/>
    <s v="Appliances"/>
    <s v="Eureka Sanitaire  Multi-Pro Heavy-Duty Upright, Disposable Bags"/>
    <n v="24.472000000000001"/>
    <x v="3"/>
    <n v="0.2"/>
    <x v="5288"/>
  </r>
  <r>
    <n v="6482"/>
    <s v="CA-2014-140872"/>
    <n v="2014"/>
    <d v="2014-06-04T00:00:00"/>
    <d v="2014-06-11T00:00:00"/>
    <s v="Standard Class"/>
    <x v="749"/>
    <s v="Nick Radford"/>
    <s v="Consumer"/>
    <x v="0"/>
    <s v="Pembroke Pines"/>
    <s v="Florida"/>
    <n v="33024"/>
    <s v="South"/>
    <s v="FUR-BO-10002824"/>
    <x v="0"/>
    <s v="Bookcases"/>
    <s v="Bush Mission Pointe Library"/>
    <n v="241.56799999999998"/>
    <x v="0"/>
    <n v="0.2"/>
    <x v="232"/>
  </r>
  <r>
    <n v="6483"/>
    <s v="CA-2014-140872"/>
    <n v="2014"/>
    <d v="2014-06-04T00:00:00"/>
    <d v="2014-06-11T00:00:00"/>
    <s v="Standard Class"/>
    <x v="749"/>
    <s v="Nick Radford"/>
    <s v="Consumer"/>
    <x v="0"/>
    <s v="Pembroke Pines"/>
    <s v="Florida"/>
    <n v="33024"/>
    <s v="South"/>
    <s v="TEC-AC-10002942"/>
    <x v="2"/>
    <s v="Accessories"/>
    <s v="WD My Passport Ultra 1TB Portable External Hard Drive"/>
    <n v="110.4"/>
    <x v="0"/>
    <n v="0.2"/>
    <x v="5289"/>
  </r>
  <r>
    <n v="6484"/>
    <s v="CA-2014-113908"/>
    <n v="2014"/>
    <d v="2014-06-04T00:00:00"/>
    <d v="2014-06-10T00:00:00"/>
    <s v="Standard Class"/>
    <x v="471"/>
    <s v="Katherine Nockton"/>
    <s v="Corporate"/>
    <x v="0"/>
    <s v="New York City"/>
    <s v="New York"/>
    <n v="10011"/>
    <s v="East"/>
    <s v="FUR-TA-10001932"/>
    <x v="0"/>
    <s v="Tables"/>
    <s v="Chromcraft 48&quot; x 96&quot; Racetrack Double Pedestal Table"/>
    <n v="384.76799999999997"/>
    <x v="0"/>
    <n v="0.4"/>
    <x v="5290"/>
  </r>
  <r>
    <n v="6485"/>
    <s v="CA-2014-113908"/>
    <n v="2014"/>
    <d v="2014-06-04T00:00:00"/>
    <d v="2014-06-10T00:00:00"/>
    <s v="Standard Class"/>
    <x v="471"/>
    <s v="Katherine Nockton"/>
    <s v="Corporate"/>
    <x v="0"/>
    <s v="New York City"/>
    <s v="New York"/>
    <n v="10011"/>
    <s v="East"/>
    <s v="TEC-MA-10003173"/>
    <x v="2"/>
    <s v="Machines"/>
    <s v="Hewlett-Packard 300S Scientific Calculator"/>
    <n v="78.66"/>
    <x v="5"/>
    <n v="0"/>
    <x v="5291"/>
  </r>
  <r>
    <n v="6486"/>
    <s v="CA-2014-113908"/>
    <n v="2014"/>
    <d v="2014-06-04T00:00:00"/>
    <d v="2014-06-10T00:00:00"/>
    <s v="Standard Class"/>
    <x v="471"/>
    <s v="Katherine Nockton"/>
    <s v="Corporate"/>
    <x v="0"/>
    <s v="New York City"/>
    <s v="New York"/>
    <n v="10011"/>
    <s v="East"/>
    <s v="OFF-PA-10004156"/>
    <x v="1"/>
    <s v="Paper"/>
    <s v="Xerox 188"/>
    <n v="45.36"/>
    <x v="4"/>
    <n v="0"/>
    <x v="4882"/>
  </r>
  <r>
    <n v="6487"/>
    <s v="CA-2012-120621"/>
    <n v="2012"/>
    <d v="2012-03-21T00:00:00"/>
    <d v="2012-03-26T00:00:00"/>
    <s v="Standard Class"/>
    <x v="493"/>
    <s v="Julia West"/>
    <s v="Consumer"/>
    <x v="0"/>
    <s v="Jacksonville"/>
    <s v="North Carolina"/>
    <n v="28540"/>
    <s v="South"/>
    <s v="OFF-AP-10002945"/>
    <x v="1"/>
    <s v="Appliances"/>
    <s v="Honeywell Enviracaire Portable HEPA Air Cleaner for 17' x 22' Room"/>
    <n v="962.07999999999993"/>
    <x v="4"/>
    <n v="0.2"/>
    <x v="5292"/>
  </r>
  <r>
    <n v="6488"/>
    <s v="CA-2012-120621"/>
    <n v="2012"/>
    <d v="2012-03-21T00:00:00"/>
    <d v="2012-03-26T00:00:00"/>
    <s v="Standard Class"/>
    <x v="493"/>
    <s v="Julia West"/>
    <s v="Consumer"/>
    <x v="0"/>
    <s v="Jacksonville"/>
    <s v="North Carolina"/>
    <n v="28540"/>
    <s v="South"/>
    <s v="OFF-BI-10000948"/>
    <x v="1"/>
    <s v="Binders"/>
    <s v="GBC Laser Imprintable Binding System Covers, Desert Sand"/>
    <n v="12.843000000000002"/>
    <x v="1"/>
    <n v="0.7"/>
    <x v="5293"/>
  </r>
  <r>
    <n v="6489"/>
    <s v="CA-2012-120621"/>
    <n v="2012"/>
    <d v="2012-03-21T00:00:00"/>
    <d v="2012-03-26T00:00:00"/>
    <s v="Standard Class"/>
    <x v="493"/>
    <s v="Julia West"/>
    <s v="Consumer"/>
    <x v="0"/>
    <s v="Jacksonville"/>
    <s v="North Carolina"/>
    <n v="28540"/>
    <s v="South"/>
    <s v="OFF-PA-10002254"/>
    <x v="1"/>
    <s v="Paper"/>
    <s v="Xerox 1883"/>
    <n v="295.45600000000002"/>
    <x v="9"/>
    <n v="0.2"/>
    <x v="5294"/>
  </r>
  <r>
    <n v="6490"/>
    <s v="US-2014-148866"/>
    <n v="2014"/>
    <d v="2014-09-20T00:00:00"/>
    <d v="2014-09-25T00:00:00"/>
    <s v="Standard Class"/>
    <x v="341"/>
    <s v="Jessica Myrick"/>
    <s v="Consumer"/>
    <x v="0"/>
    <s v="New York City"/>
    <s v="New York"/>
    <n v="10011"/>
    <s v="East"/>
    <s v="OFF-PA-10004782"/>
    <x v="1"/>
    <s v="Paper"/>
    <s v="Xerox 228"/>
    <n v="32.400000000000006"/>
    <x v="2"/>
    <n v="0"/>
    <x v="56"/>
  </r>
  <r>
    <n v="6491"/>
    <s v="CA-2011-149594"/>
    <n v="2011"/>
    <d v="2011-09-15T00:00:00"/>
    <d v="2011-09-19T00:00:00"/>
    <s v="Standard Class"/>
    <x v="751"/>
    <s v="Monica Federle"/>
    <s v="Corporate"/>
    <x v="0"/>
    <s v="Philadelphia"/>
    <s v="Pennsylvania"/>
    <n v="19120"/>
    <s v="East"/>
    <s v="FUR-FU-10000222"/>
    <x v="0"/>
    <s v="Furnishings"/>
    <s v="Seth Thomas 16&quot; Steel Case Clock"/>
    <n v="103.93599999999999"/>
    <x v="4"/>
    <n v="0.2"/>
    <x v="5295"/>
  </r>
  <r>
    <n v="6492"/>
    <s v="CA-2013-113845"/>
    <n v="2013"/>
    <d v="2013-11-21T00:00:00"/>
    <d v="2013-11-26T00:00:00"/>
    <s v="Standard Class"/>
    <x v="135"/>
    <s v="Frank Atkinson"/>
    <s v="Corporate"/>
    <x v="0"/>
    <s v="Orlando"/>
    <s v="Florida"/>
    <n v="32839"/>
    <s v="South"/>
    <s v="FUR-BO-10004695"/>
    <x v="0"/>
    <s v="Bookcases"/>
    <s v="O'Sullivan 2-Door Barrister Bookcase in Odessa Pine"/>
    <n v="289.56799999999998"/>
    <x v="0"/>
    <n v="0.2"/>
    <x v="5296"/>
  </r>
  <r>
    <n v="6493"/>
    <s v="CA-2013-113845"/>
    <n v="2013"/>
    <d v="2013-11-21T00:00:00"/>
    <d v="2013-11-26T00:00:00"/>
    <s v="Standard Class"/>
    <x v="135"/>
    <s v="Frank Atkinson"/>
    <s v="Corporate"/>
    <x v="0"/>
    <s v="Orlando"/>
    <s v="Florida"/>
    <n v="32839"/>
    <s v="South"/>
    <s v="OFF-ST-10003327"/>
    <x v="1"/>
    <s v="Storage"/>
    <s v="Akro-Mils 12-Gallon Tote"/>
    <n v="39.72"/>
    <x v="2"/>
    <n v="0.2"/>
    <x v="5297"/>
  </r>
  <r>
    <n v="6494"/>
    <s v="CA-2013-113845"/>
    <n v="2013"/>
    <d v="2013-11-21T00:00:00"/>
    <d v="2013-11-26T00:00:00"/>
    <s v="Standard Class"/>
    <x v="135"/>
    <s v="Frank Atkinson"/>
    <s v="Corporate"/>
    <x v="0"/>
    <s v="Orlando"/>
    <s v="Florida"/>
    <n v="32839"/>
    <s v="South"/>
    <s v="TEC-PH-10003357"/>
    <x v="2"/>
    <s v="Phones"/>
    <s v="Grandstream GXP2100 Mainstream Business Phone"/>
    <n v="244.768"/>
    <x v="4"/>
    <n v="0.2"/>
    <x v="5298"/>
  </r>
  <r>
    <n v="6495"/>
    <s v="CA-2014-111262"/>
    <n v="2014"/>
    <d v="2014-10-29T00:00:00"/>
    <d v="2014-11-02T00:00:00"/>
    <s v="Second Class"/>
    <x v="168"/>
    <s v="Keith Herrera"/>
    <s v="Consumer"/>
    <x v="0"/>
    <s v="Houston"/>
    <s v="Texas"/>
    <n v="77095"/>
    <s v="Central"/>
    <s v="TEC-AC-10002167"/>
    <x v="2"/>
    <s v="Accessories"/>
    <s v="Imation 8gb Micro Traveldrive Usb 2.0 Flash Drive"/>
    <n v="24"/>
    <x v="0"/>
    <n v="0.2"/>
    <x v="752"/>
  </r>
  <r>
    <n v="6496"/>
    <s v="CA-2014-111262"/>
    <n v="2014"/>
    <d v="2014-10-29T00:00:00"/>
    <d v="2014-11-02T00:00:00"/>
    <s v="Second Class"/>
    <x v="168"/>
    <s v="Keith Herrera"/>
    <s v="Consumer"/>
    <x v="0"/>
    <s v="Houston"/>
    <s v="Texas"/>
    <n v="77095"/>
    <s v="Central"/>
    <s v="OFF-PA-10001937"/>
    <x v="1"/>
    <s v="Paper"/>
    <s v="Xerox 21"/>
    <n v="15.552000000000003"/>
    <x v="1"/>
    <n v="0.2"/>
    <x v="12"/>
  </r>
  <r>
    <n v="6497"/>
    <s v="CA-2014-111262"/>
    <n v="2014"/>
    <d v="2014-10-29T00:00:00"/>
    <d v="2014-11-02T00:00:00"/>
    <s v="Second Class"/>
    <x v="168"/>
    <s v="Keith Herrera"/>
    <s v="Consumer"/>
    <x v="0"/>
    <s v="Houston"/>
    <s v="Texas"/>
    <n v="77095"/>
    <s v="Central"/>
    <s v="TEC-AC-10004510"/>
    <x v="2"/>
    <s v="Accessories"/>
    <s v="Logitech Desktop MK120 Mouse and keyboard Combo"/>
    <n v="26.176000000000002"/>
    <x v="0"/>
    <n v="0.2"/>
    <x v="2972"/>
  </r>
  <r>
    <n v="6498"/>
    <s v="CA-2012-103135"/>
    <n v="2012"/>
    <d v="2012-07-24T00:00:00"/>
    <d v="2012-07-28T00:00:00"/>
    <s v="Standard Class"/>
    <x v="776"/>
    <s v="Shirley Schmidt"/>
    <s v="Home Office"/>
    <x v="0"/>
    <s v="Louisville"/>
    <s v="Kentucky"/>
    <n v="40214"/>
    <s v="South"/>
    <s v="FUR-FU-10001487"/>
    <x v="0"/>
    <s v="Furnishings"/>
    <s v="Eldon Expressions Wood and Plastic Desk Accessories, Cherry Wood"/>
    <n v="20.94"/>
    <x v="1"/>
    <n v="0"/>
    <x v="2821"/>
  </r>
  <r>
    <n v="6499"/>
    <s v="CA-2012-103135"/>
    <n v="2012"/>
    <d v="2012-07-24T00:00:00"/>
    <d v="2012-07-28T00:00:00"/>
    <s v="Standard Class"/>
    <x v="776"/>
    <s v="Shirley Schmidt"/>
    <s v="Home Office"/>
    <x v="0"/>
    <s v="Louisville"/>
    <s v="Kentucky"/>
    <n v="40214"/>
    <s v="South"/>
    <s v="OFF-BI-10000069"/>
    <x v="1"/>
    <s v="Binders"/>
    <s v="GBC Prepunched Paper, 19-Hole, for Binding Systems, 24-lb"/>
    <n v="135.09"/>
    <x v="6"/>
    <n v="0"/>
    <x v="5299"/>
  </r>
  <r>
    <n v="6500"/>
    <s v="CA-2012-103135"/>
    <n v="2012"/>
    <d v="2012-07-24T00:00:00"/>
    <d v="2012-07-28T00:00:00"/>
    <s v="Standard Class"/>
    <x v="776"/>
    <s v="Shirley Schmidt"/>
    <s v="Home Office"/>
    <x v="0"/>
    <s v="Louisville"/>
    <s v="Kentucky"/>
    <n v="40214"/>
    <s v="South"/>
    <s v="TEC-AC-10003289"/>
    <x v="2"/>
    <s v="Accessories"/>
    <s v="Anker Ultra-Slim Mini Bluetooth 3.0 Wireless Keyboard"/>
    <n v="279.85999999999996"/>
    <x v="9"/>
    <n v="0"/>
    <x v="5300"/>
  </r>
  <r>
    <n v="6501"/>
    <s v="CA-2012-103135"/>
    <n v="2012"/>
    <d v="2012-07-24T00:00:00"/>
    <d v="2012-07-28T00:00:00"/>
    <s v="Standard Class"/>
    <x v="776"/>
    <s v="Shirley Schmidt"/>
    <s v="Home Office"/>
    <x v="0"/>
    <s v="Louisville"/>
    <s v="Kentucky"/>
    <n v="40214"/>
    <s v="South"/>
    <s v="OFF-BI-10000069"/>
    <x v="1"/>
    <s v="Binders"/>
    <s v="GBC Prepunched Paper, 19-Hole, for Binding Systems, 24-lb"/>
    <n v="90.06"/>
    <x v="5"/>
    <n v="0"/>
    <x v="5301"/>
  </r>
  <r>
    <n v="6502"/>
    <s v="CA-2011-129147"/>
    <n v="2011"/>
    <d v="2011-11-02T00:00:00"/>
    <d v="2011-11-06T00:00:00"/>
    <s v="Standard Class"/>
    <x v="702"/>
    <s v="Liz Carlisle"/>
    <s v="Consumer"/>
    <x v="0"/>
    <s v="Medina"/>
    <s v="Ohio"/>
    <n v="44256"/>
    <s v="East"/>
    <s v="TEC-PH-10001299"/>
    <x v="2"/>
    <s v="Phones"/>
    <s v="Polycom CX300 Desktop Phone USB VoIP phone"/>
    <n v="539.96399999999994"/>
    <x v="5"/>
    <n v="0.4"/>
    <x v="2923"/>
  </r>
  <r>
    <n v="6503"/>
    <s v="CA-2011-129147"/>
    <n v="2011"/>
    <d v="2011-11-02T00:00:00"/>
    <d v="2011-11-06T00:00:00"/>
    <s v="Standard Class"/>
    <x v="702"/>
    <s v="Liz Carlisle"/>
    <s v="Consumer"/>
    <x v="0"/>
    <s v="Medina"/>
    <s v="Ohio"/>
    <n v="44256"/>
    <s v="East"/>
    <s v="TEC-PH-10001552"/>
    <x v="2"/>
    <s v="Phones"/>
    <s v="I Need's 3d Hello Kitty Hybrid Silicone Case Cover for HTC One X 4g with 3d Hello Kitty Stylus Pen Green/pink"/>
    <n v="50.231999999999999"/>
    <x v="3"/>
    <n v="0.4"/>
    <x v="5302"/>
  </r>
  <r>
    <n v="6504"/>
    <s v="CA-2011-129147"/>
    <n v="2011"/>
    <d v="2011-11-02T00:00:00"/>
    <d v="2011-11-06T00:00:00"/>
    <s v="Standard Class"/>
    <x v="702"/>
    <s v="Liz Carlisle"/>
    <s v="Consumer"/>
    <x v="0"/>
    <s v="Medina"/>
    <s v="Ohio"/>
    <n v="44256"/>
    <s v="East"/>
    <s v="OFF-BI-10001098"/>
    <x v="1"/>
    <s v="Binders"/>
    <s v="Acco D-Ring Binder w/DublLock"/>
    <n v="19.242000000000001"/>
    <x v="1"/>
    <n v="0.7"/>
    <x v="5303"/>
  </r>
  <r>
    <n v="6505"/>
    <s v="CA-2014-128265"/>
    <n v="2014"/>
    <d v="2014-11-18T00:00:00"/>
    <d v="2014-11-23T00:00:00"/>
    <s v="Second Class"/>
    <x v="100"/>
    <s v="Victoria Wilson"/>
    <s v="Corporate"/>
    <x v="0"/>
    <s v="New York City"/>
    <s v="New York"/>
    <n v="10011"/>
    <s v="East"/>
    <s v="OFF-ST-10000142"/>
    <x v="1"/>
    <s v="Storage"/>
    <s v="Deluxe Rollaway Locking File with Drawer"/>
    <n v="1247.6399999999999"/>
    <x v="1"/>
    <n v="0"/>
    <x v="1515"/>
  </r>
  <r>
    <n v="6506"/>
    <s v="CA-2013-152331"/>
    <n v="2013"/>
    <d v="2013-06-27T00:00:00"/>
    <d v="2013-07-01T00:00:00"/>
    <s v="Standard Class"/>
    <x v="777"/>
    <s v="Lela Donovan"/>
    <s v="Corporate"/>
    <x v="0"/>
    <s v="Chicago"/>
    <s v="Illinois"/>
    <n v="60653"/>
    <s v="Central"/>
    <s v="OFF-AR-10001547"/>
    <x v="1"/>
    <s v="Art"/>
    <s v="Newell 311"/>
    <n v="5.3040000000000003"/>
    <x v="1"/>
    <n v="0.2"/>
    <x v="5304"/>
  </r>
  <r>
    <n v="6507"/>
    <s v="US-2013-128909"/>
    <n v="2013"/>
    <d v="2013-10-10T00:00:00"/>
    <d v="2013-10-12T00:00:00"/>
    <s v="Second Class"/>
    <x v="259"/>
    <s v="Sibella Parks"/>
    <s v="Corporate"/>
    <x v="0"/>
    <s v="Philadelphia"/>
    <s v="Pennsylvania"/>
    <n v="19143"/>
    <s v="East"/>
    <s v="OFF-PA-10001593"/>
    <x v="1"/>
    <s v="Paper"/>
    <s v="Xerox 1947"/>
    <n v="19.136000000000003"/>
    <x v="4"/>
    <n v="0.2"/>
    <x v="5305"/>
  </r>
  <r>
    <n v="6508"/>
    <s v="US-2013-128909"/>
    <n v="2013"/>
    <d v="2013-10-10T00:00:00"/>
    <d v="2013-10-12T00:00:00"/>
    <s v="Second Class"/>
    <x v="259"/>
    <s v="Sibella Parks"/>
    <s v="Corporate"/>
    <x v="0"/>
    <s v="Philadelphia"/>
    <s v="Pennsylvania"/>
    <n v="19143"/>
    <s v="East"/>
    <s v="FUR-FU-10004071"/>
    <x v="0"/>
    <s v="Furnishings"/>
    <s v="Luxo Professional Magnifying Clamp-On Fluorescent Lamps"/>
    <n v="332.83200000000005"/>
    <x v="4"/>
    <n v="0.2"/>
    <x v="5306"/>
  </r>
  <r>
    <n v="6509"/>
    <s v="CA-2014-102197"/>
    <n v="2014"/>
    <d v="2014-12-21T00:00:00"/>
    <d v="2014-12-27T00:00:00"/>
    <s v="Standard Class"/>
    <x v="83"/>
    <s v="David Kendrick"/>
    <s v="Corporate"/>
    <x v="0"/>
    <s v="New York City"/>
    <s v="New York"/>
    <n v="10009"/>
    <s v="East"/>
    <s v="OFF-PA-10001970"/>
    <x v="1"/>
    <s v="Paper"/>
    <s v="Xerox 1908"/>
    <n v="279.89999999999998"/>
    <x v="2"/>
    <n v="0"/>
    <x v="1046"/>
  </r>
  <r>
    <n v="6510"/>
    <s v="CA-2014-102197"/>
    <n v="2014"/>
    <d v="2014-12-21T00:00:00"/>
    <d v="2014-12-27T00:00:00"/>
    <s v="Standard Class"/>
    <x v="83"/>
    <s v="David Kendrick"/>
    <s v="Corporate"/>
    <x v="0"/>
    <s v="New York City"/>
    <s v="New York"/>
    <n v="10009"/>
    <s v="East"/>
    <s v="OFF-BI-10001524"/>
    <x v="1"/>
    <s v="Binders"/>
    <s v="GBC Premium Transparent Covers with Diagonal Lined Pattern"/>
    <n v="50.352000000000004"/>
    <x v="1"/>
    <n v="0.2"/>
    <x v="5307"/>
  </r>
  <r>
    <n v="6511"/>
    <s v="CA-2014-102197"/>
    <n v="2014"/>
    <d v="2014-12-21T00:00:00"/>
    <d v="2014-12-27T00:00:00"/>
    <s v="Standard Class"/>
    <x v="83"/>
    <s v="David Kendrick"/>
    <s v="Corporate"/>
    <x v="0"/>
    <s v="New York City"/>
    <s v="New York"/>
    <n v="10009"/>
    <s v="East"/>
    <s v="OFF-PA-10004156"/>
    <x v="1"/>
    <s v="Paper"/>
    <s v="Xerox 188"/>
    <n v="34.019999999999996"/>
    <x v="1"/>
    <n v="0"/>
    <x v="920"/>
  </r>
  <r>
    <n v="6512"/>
    <s v="CA-2014-167640"/>
    <n v="2014"/>
    <d v="2014-03-07T00:00:00"/>
    <d v="2014-03-11T00:00:00"/>
    <s v="Standard Class"/>
    <x v="763"/>
    <s v="Frank Carlisle"/>
    <s v="Home Office"/>
    <x v="0"/>
    <s v="San Francisco"/>
    <s v="California"/>
    <n v="94109"/>
    <s v="West"/>
    <s v="OFF-AR-10003158"/>
    <x v="1"/>
    <s v="Art"/>
    <s v="Fluorescent Highlighters by Dixon"/>
    <n v="23.88"/>
    <x v="5"/>
    <n v="0"/>
    <x v="5308"/>
  </r>
  <r>
    <n v="6513"/>
    <s v="CA-2014-167640"/>
    <n v="2014"/>
    <d v="2014-03-07T00:00:00"/>
    <d v="2014-03-11T00:00:00"/>
    <s v="Standard Class"/>
    <x v="763"/>
    <s v="Frank Carlisle"/>
    <s v="Home Office"/>
    <x v="0"/>
    <s v="San Francisco"/>
    <s v="California"/>
    <n v="94109"/>
    <s v="West"/>
    <s v="OFF-LA-10004559"/>
    <x v="1"/>
    <s v="Labels"/>
    <s v="Avery 49"/>
    <n v="11.52"/>
    <x v="4"/>
    <n v="0"/>
    <x v="2084"/>
  </r>
  <r>
    <n v="6514"/>
    <s v="CA-2014-167640"/>
    <n v="2014"/>
    <d v="2014-03-07T00:00:00"/>
    <d v="2014-03-11T00:00:00"/>
    <s v="Standard Class"/>
    <x v="763"/>
    <s v="Frank Carlisle"/>
    <s v="Home Office"/>
    <x v="0"/>
    <s v="San Francisco"/>
    <s v="California"/>
    <n v="94109"/>
    <s v="West"/>
    <s v="OFF-PA-10001033"/>
    <x v="1"/>
    <s v="Paper"/>
    <s v="Xerox 1893"/>
    <n v="286.93"/>
    <x v="3"/>
    <n v="0"/>
    <x v="2561"/>
  </r>
  <r>
    <n v="6515"/>
    <s v="CA-2014-167640"/>
    <n v="2014"/>
    <d v="2014-03-07T00:00:00"/>
    <d v="2014-03-11T00:00:00"/>
    <s v="Standard Class"/>
    <x v="763"/>
    <s v="Frank Carlisle"/>
    <s v="Home Office"/>
    <x v="0"/>
    <s v="San Francisco"/>
    <s v="California"/>
    <n v="94109"/>
    <s v="West"/>
    <s v="TEC-PH-10001336"/>
    <x v="2"/>
    <s v="Phones"/>
    <s v="Digium D40 VoIP phone"/>
    <n v="206.38400000000001"/>
    <x v="0"/>
    <n v="0.2"/>
    <x v="5309"/>
  </r>
  <r>
    <n v="6516"/>
    <s v="US-2014-116652"/>
    <n v="2014"/>
    <d v="2014-09-16T00:00:00"/>
    <d v="2014-09-20T00:00:00"/>
    <s v="Standard Class"/>
    <x v="502"/>
    <s v="Rick Duston"/>
    <s v="Consumer"/>
    <x v="0"/>
    <s v="San Francisco"/>
    <s v="California"/>
    <n v="94122"/>
    <s v="West"/>
    <s v="FUR-CH-10002961"/>
    <x v="0"/>
    <s v="Chairs"/>
    <s v="Leather Task Chair, Black"/>
    <n v="218.35200000000003"/>
    <x v="1"/>
    <n v="0.2"/>
    <x v="232"/>
  </r>
  <r>
    <n v="6517"/>
    <s v="US-2014-116652"/>
    <n v="2014"/>
    <d v="2014-09-16T00:00:00"/>
    <d v="2014-09-20T00:00:00"/>
    <s v="Standard Class"/>
    <x v="502"/>
    <s v="Rick Duston"/>
    <s v="Consumer"/>
    <x v="0"/>
    <s v="San Francisco"/>
    <s v="California"/>
    <n v="94122"/>
    <s v="West"/>
    <s v="FUR-FU-10001488"/>
    <x v="0"/>
    <s v="Furnishings"/>
    <s v="Tenex 46&quot; x 60&quot; Computer Anti-Static Chairmat, Rectangular Shaped"/>
    <n v="529.9"/>
    <x v="2"/>
    <n v="0"/>
    <x v="5310"/>
  </r>
  <r>
    <n v="6518"/>
    <s v="US-2014-116652"/>
    <n v="2014"/>
    <d v="2014-09-16T00:00:00"/>
    <d v="2014-09-20T00:00:00"/>
    <s v="Standard Class"/>
    <x v="502"/>
    <s v="Rick Duston"/>
    <s v="Consumer"/>
    <x v="0"/>
    <s v="San Francisco"/>
    <s v="California"/>
    <n v="94122"/>
    <s v="West"/>
    <s v="OFF-AR-10001915"/>
    <x v="1"/>
    <s v="Art"/>
    <s v="Peel-Off China Markers"/>
    <n v="99.3"/>
    <x v="12"/>
    <n v="0"/>
    <x v="5311"/>
  </r>
  <r>
    <n v="6519"/>
    <s v="US-2014-116652"/>
    <n v="2014"/>
    <d v="2014-09-16T00:00:00"/>
    <d v="2014-09-20T00:00:00"/>
    <s v="Standard Class"/>
    <x v="502"/>
    <s v="Rick Duston"/>
    <s v="Consumer"/>
    <x v="0"/>
    <s v="San Francisco"/>
    <s v="California"/>
    <n v="94122"/>
    <s v="West"/>
    <s v="OFF-AP-10001205"/>
    <x v="1"/>
    <s v="Appliances"/>
    <s v="Belkin 5 Outlet SurgeMaster Power Centers"/>
    <n v="108.96"/>
    <x v="0"/>
    <n v="0"/>
    <x v="5312"/>
  </r>
  <r>
    <n v="6520"/>
    <s v="US-2014-116652"/>
    <n v="2014"/>
    <d v="2014-09-16T00:00:00"/>
    <d v="2014-09-20T00:00:00"/>
    <s v="Standard Class"/>
    <x v="502"/>
    <s v="Rick Duston"/>
    <s v="Consumer"/>
    <x v="0"/>
    <s v="San Francisco"/>
    <s v="California"/>
    <n v="94122"/>
    <s v="West"/>
    <s v="OFF-BI-10004528"/>
    <x v="1"/>
    <s v="Binders"/>
    <s v="Cardinal Poly Pocket Divider Pockets for Ring Binders"/>
    <n v="2.6880000000000002"/>
    <x v="7"/>
    <n v="0.2"/>
    <x v="4353"/>
  </r>
  <r>
    <n v="6521"/>
    <s v="CA-2014-138289"/>
    <n v="2014"/>
    <d v="2014-01-17T00:00:00"/>
    <d v="2014-01-19T00:00:00"/>
    <s v="Second Class"/>
    <x v="481"/>
    <s v="Andy Reiter"/>
    <s v="Consumer"/>
    <x v="0"/>
    <s v="Jackson"/>
    <s v="Michigan"/>
    <n v="49201"/>
    <s v="Central"/>
    <s v="OFF-BI-10004995"/>
    <x v="1"/>
    <s v="Binders"/>
    <s v="GBC DocuBind P400 Electric Binding System"/>
    <n v="5443.96"/>
    <x v="4"/>
    <n v="0"/>
    <x v="5313"/>
  </r>
  <r>
    <n v="6522"/>
    <s v="CA-2014-138289"/>
    <n v="2014"/>
    <d v="2014-01-17T00:00:00"/>
    <d v="2014-01-19T00:00:00"/>
    <s v="Second Class"/>
    <x v="481"/>
    <s v="Andy Reiter"/>
    <s v="Consumer"/>
    <x v="0"/>
    <s v="Jackson"/>
    <s v="Michigan"/>
    <n v="49201"/>
    <s v="Central"/>
    <s v="FUR-CH-10004626"/>
    <x v="0"/>
    <s v="Chairs"/>
    <s v="Office Star Flex Back Scooter Chair with Aluminum Finish Frame"/>
    <n v="302.67"/>
    <x v="1"/>
    <n v="0"/>
    <x v="4257"/>
  </r>
  <r>
    <n v="6523"/>
    <s v="CA-2014-138289"/>
    <n v="2014"/>
    <d v="2014-01-17T00:00:00"/>
    <d v="2014-01-19T00:00:00"/>
    <s v="Second Class"/>
    <x v="481"/>
    <s v="Andy Reiter"/>
    <s v="Consumer"/>
    <x v="0"/>
    <s v="Jackson"/>
    <s v="Michigan"/>
    <n v="49201"/>
    <s v="Central"/>
    <s v="OFF-PA-10001260"/>
    <x v="1"/>
    <s v="Paper"/>
    <s v="TOPS Money Receipt Book, Consecutively Numbered in Red,"/>
    <n v="56.07"/>
    <x v="3"/>
    <n v="0"/>
    <x v="5314"/>
  </r>
  <r>
    <n v="6524"/>
    <s v="CA-2013-129308"/>
    <n v="2013"/>
    <d v="2013-07-08T00:00:00"/>
    <d v="2013-07-14T00:00:00"/>
    <s v="Standard Class"/>
    <x v="385"/>
    <s v="Chad Cunningham"/>
    <s v="Home Office"/>
    <x v="0"/>
    <s v="Philadelphia"/>
    <s v="Pennsylvania"/>
    <n v="19120"/>
    <s v="East"/>
    <s v="OFF-LA-10002945"/>
    <x v="1"/>
    <s v="Labels"/>
    <s v="Permanent Self-Adhesive File Folder Labels for Typewriters, 1 1/8 x 3 1/2, White"/>
    <n v="10.08"/>
    <x v="0"/>
    <n v="0.2"/>
    <x v="5315"/>
  </r>
  <r>
    <n v="6525"/>
    <s v="CA-2013-129308"/>
    <n v="2013"/>
    <d v="2013-07-08T00:00:00"/>
    <d v="2013-07-14T00:00:00"/>
    <s v="Standard Class"/>
    <x v="385"/>
    <s v="Chad Cunningham"/>
    <s v="Home Office"/>
    <x v="0"/>
    <s v="Philadelphia"/>
    <s v="Pennsylvania"/>
    <n v="19120"/>
    <s v="East"/>
    <s v="TEC-PH-10002310"/>
    <x v="2"/>
    <s v="Phones"/>
    <s v="Panasonic KX T7731-B Digital phone"/>
    <n v="59.993999999999993"/>
    <x v="7"/>
    <n v="0.4"/>
    <x v="4641"/>
  </r>
  <r>
    <n v="6526"/>
    <s v="CA-2013-129308"/>
    <n v="2013"/>
    <d v="2013-07-08T00:00:00"/>
    <d v="2013-07-14T00:00:00"/>
    <s v="Standard Class"/>
    <x v="385"/>
    <s v="Chad Cunningham"/>
    <s v="Home Office"/>
    <x v="0"/>
    <s v="Philadelphia"/>
    <s v="Pennsylvania"/>
    <n v="19120"/>
    <s v="East"/>
    <s v="OFF-BI-10001525"/>
    <x v="1"/>
    <s v="Binders"/>
    <s v="Acco Pressboard Covers with Storage Hooks, 14 7/8&quot; x 11&quot;, Executive Red"/>
    <n v="5.7150000000000016"/>
    <x v="2"/>
    <n v="0.7"/>
    <x v="4004"/>
  </r>
  <r>
    <n v="6527"/>
    <s v="CA-2013-129308"/>
    <n v="2013"/>
    <d v="2013-07-08T00:00:00"/>
    <d v="2013-07-14T00:00:00"/>
    <s v="Standard Class"/>
    <x v="385"/>
    <s v="Chad Cunningham"/>
    <s v="Home Office"/>
    <x v="0"/>
    <s v="Philadelphia"/>
    <s v="Pennsylvania"/>
    <n v="19120"/>
    <s v="East"/>
    <s v="OFF-BI-10001308"/>
    <x v="1"/>
    <s v="Binders"/>
    <s v="GBC Standard Plastic Binding Systems' Combs"/>
    <n v="9.4200000000000017"/>
    <x v="2"/>
    <n v="0.7"/>
    <x v="5316"/>
  </r>
  <r>
    <n v="6528"/>
    <s v="CA-2013-157791"/>
    <n v="2013"/>
    <d v="2013-12-24T00:00:00"/>
    <d v="2013-12-29T00:00:00"/>
    <s v="Second Class"/>
    <x v="662"/>
    <s v="Carol Adams"/>
    <s v="Corporate"/>
    <x v="0"/>
    <s v="Warwick"/>
    <s v="Rhode Island"/>
    <n v="2886"/>
    <s v="East"/>
    <s v="TEC-CO-10002095"/>
    <x v="2"/>
    <s v="Copiers"/>
    <s v="Hewlett Packard 610 Color Digital Copier / Printer"/>
    <n v="1999.96"/>
    <x v="4"/>
    <n v="0"/>
    <x v="5317"/>
  </r>
  <r>
    <n v="6529"/>
    <s v="CA-2011-146864"/>
    <n v="2011"/>
    <d v="2011-12-22T00:00:00"/>
    <d v="2011-12-26T00:00:00"/>
    <s v="Standard Class"/>
    <x v="404"/>
    <s v="Bradley Talbott"/>
    <s v="Home Office"/>
    <x v="0"/>
    <s v="New York City"/>
    <s v="New York"/>
    <n v="10024"/>
    <s v="East"/>
    <s v="OFF-ST-10004946"/>
    <x v="1"/>
    <s v="Storage"/>
    <s v="Desktop 3-Pocket Hot File"/>
    <n v="216.4"/>
    <x v="4"/>
    <n v="0"/>
    <x v="5318"/>
  </r>
  <r>
    <n v="6530"/>
    <s v="CA-2011-103744"/>
    <n v="2011"/>
    <d v="2011-02-24T00:00:00"/>
    <d v="2011-02-28T00:00:00"/>
    <s v="Standard Class"/>
    <x v="675"/>
    <s v="Michael Grace"/>
    <s v="Home Office"/>
    <x v="0"/>
    <s v="El Paso"/>
    <s v="Texas"/>
    <n v="79907"/>
    <s v="Central"/>
    <s v="OFF-LA-10004425"/>
    <x v="1"/>
    <s v="Labels"/>
    <s v="Staples"/>
    <n v="6.9360000000000008"/>
    <x v="1"/>
    <n v="0.2"/>
    <x v="5319"/>
  </r>
  <r>
    <n v="6531"/>
    <s v="CA-2011-103744"/>
    <n v="2011"/>
    <d v="2011-02-24T00:00:00"/>
    <d v="2011-02-28T00:00:00"/>
    <s v="Standard Class"/>
    <x v="675"/>
    <s v="Michael Grace"/>
    <s v="Home Office"/>
    <x v="0"/>
    <s v="El Paso"/>
    <s v="Texas"/>
    <n v="79907"/>
    <s v="Central"/>
    <s v="OFF-BI-10000320"/>
    <x v="1"/>
    <s v="Binders"/>
    <s v="GBC Plastic Binding Combs"/>
    <n v="4.427999999999999"/>
    <x v="1"/>
    <n v="0.8"/>
    <x v="5320"/>
  </r>
  <r>
    <n v="6532"/>
    <s v="US-2014-107384"/>
    <n v="2014"/>
    <d v="2014-12-05T00:00:00"/>
    <d v="2014-12-09T00:00:00"/>
    <s v="Standard Class"/>
    <x v="236"/>
    <s v="Theone Pippenger"/>
    <s v="Consumer"/>
    <x v="0"/>
    <s v="Rochester"/>
    <s v="Minnesota"/>
    <n v="55901"/>
    <s v="Central"/>
    <s v="OFF-AR-10001315"/>
    <x v="1"/>
    <s v="Art"/>
    <s v="Newell 310"/>
    <n v="8.8000000000000007"/>
    <x v="2"/>
    <n v="0"/>
    <x v="5321"/>
  </r>
  <r>
    <n v="6533"/>
    <s v="US-2014-107384"/>
    <n v="2014"/>
    <d v="2014-12-05T00:00:00"/>
    <d v="2014-12-09T00:00:00"/>
    <s v="Standard Class"/>
    <x v="236"/>
    <s v="Theone Pippenger"/>
    <s v="Consumer"/>
    <x v="0"/>
    <s v="Rochester"/>
    <s v="Minnesota"/>
    <n v="55901"/>
    <s v="Central"/>
    <s v="TEC-AC-10004595"/>
    <x v="2"/>
    <s v="Accessories"/>
    <s v="First Data TMFD35 PIN Pad"/>
    <n v="142.80000000000001"/>
    <x v="7"/>
    <n v="0"/>
    <x v="5322"/>
  </r>
  <r>
    <n v="6534"/>
    <s v="US-2014-107384"/>
    <n v="2014"/>
    <d v="2014-12-05T00:00:00"/>
    <d v="2014-12-09T00:00:00"/>
    <s v="Standard Class"/>
    <x v="236"/>
    <s v="Theone Pippenger"/>
    <s v="Consumer"/>
    <x v="0"/>
    <s v="Rochester"/>
    <s v="Minnesota"/>
    <n v="55901"/>
    <s v="Central"/>
    <s v="TEC-AC-10001539"/>
    <x v="2"/>
    <s v="Accessories"/>
    <s v="Logitech G430 Surround Sound Gaming Headset with Dolby 7.1 Technology"/>
    <n v="399.95"/>
    <x v="2"/>
    <n v="0"/>
    <x v="5323"/>
  </r>
  <r>
    <n v="6535"/>
    <s v="CA-2011-128209"/>
    <n v="2011"/>
    <d v="2011-11-17T00:00:00"/>
    <d v="2011-11-22T00:00:00"/>
    <s v="Standard Class"/>
    <x v="218"/>
    <s v="Greg Tran"/>
    <s v="Consumer"/>
    <x v="0"/>
    <s v="Buffalo"/>
    <s v="New York"/>
    <n v="14215"/>
    <s v="East"/>
    <s v="OFF-BI-10001359"/>
    <x v="1"/>
    <s v="Binders"/>
    <s v="GBC DocuBind TL300 Electric Binding System"/>
    <n v="2152.7760000000003"/>
    <x v="1"/>
    <n v="0.2"/>
    <x v="5324"/>
  </r>
  <r>
    <n v="6536"/>
    <s v="CA-2011-128209"/>
    <n v="2011"/>
    <d v="2011-11-17T00:00:00"/>
    <d v="2011-11-22T00:00:00"/>
    <s v="Standard Class"/>
    <x v="218"/>
    <s v="Greg Tran"/>
    <s v="Consumer"/>
    <x v="0"/>
    <s v="Buffalo"/>
    <s v="New York"/>
    <n v="14215"/>
    <s v="East"/>
    <s v="FUR-BO-10002213"/>
    <x v="0"/>
    <s v="Bookcases"/>
    <s v="DMI Eclipse Executive Suite Bookcases"/>
    <n v="4007.8400000000006"/>
    <x v="12"/>
    <n v="0.2"/>
    <x v="5325"/>
  </r>
  <r>
    <n v="6537"/>
    <s v="CA-2011-169684"/>
    <n v="2011"/>
    <d v="2011-10-20T00:00:00"/>
    <d v="2011-10-23T00:00:00"/>
    <s v="First Class"/>
    <x v="92"/>
    <s v="Fred Hopkins"/>
    <s v="Corporate"/>
    <x v="0"/>
    <s v="Knoxville"/>
    <s v="Tennessee"/>
    <n v="37918"/>
    <s v="South"/>
    <s v="FUR-TA-10003008"/>
    <x v="0"/>
    <s v="Tables"/>
    <s v="Lesro Round Back Collection Coffee Table, End Table"/>
    <n v="328.59000000000003"/>
    <x v="1"/>
    <n v="0.4"/>
    <x v="4946"/>
  </r>
  <r>
    <n v="6538"/>
    <s v="CA-2011-169684"/>
    <n v="2011"/>
    <d v="2011-10-20T00:00:00"/>
    <d v="2011-10-23T00:00:00"/>
    <s v="First Class"/>
    <x v="92"/>
    <s v="Fred Hopkins"/>
    <s v="Corporate"/>
    <x v="0"/>
    <s v="Knoxville"/>
    <s v="Tennessee"/>
    <n v="37918"/>
    <s v="South"/>
    <s v="OFF-ST-10000934"/>
    <x v="1"/>
    <s v="Storage"/>
    <s v="Contico 72&quot;H Heavy-Duty Storage System"/>
    <n v="98.352000000000004"/>
    <x v="1"/>
    <n v="0.2"/>
    <x v="5326"/>
  </r>
  <r>
    <n v="6539"/>
    <s v="CA-2012-109862"/>
    <n v="2012"/>
    <d v="2012-10-25T00:00:00"/>
    <d v="2012-10-30T00:00:00"/>
    <s v="Standard Class"/>
    <x v="96"/>
    <s v="Heather Kirkland"/>
    <s v="Corporate"/>
    <x v="0"/>
    <s v="Newark"/>
    <s v="Delaware"/>
    <n v="19711"/>
    <s v="East"/>
    <s v="TEC-PH-10004042"/>
    <x v="2"/>
    <s v="Phones"/>
    <s v="ClearOne Communications CHAT 70 OC Speaker Phone"/>
    <n v="158.99"/>
    <x v="7"/>
    <n v="0"/>
    <x v="5327"/>
  </r>
  <r>
    <n v="6540"/>
    <s v="CA-2012-109862"/>
    <n v="2012"/>
    <d v="2012-10-25T00:00:00"/>
    <d v="2012-10-30T00:00:00"/>
    <s v="Standard Class"/>
    <x v="96"/>
    <s v="Heather Kirkland"/>
    <s v="Corporate"/>
    <x v="0"/>
    <s v="Newark"/>
    <s v="Delaware"/>
    <n v="19711"/>
    <s v="East"/>
    <s v="FUR-CH-10002439"/>
    <x v="0"/>
    <s v="Chairs"/>
    <s v="Iceberg Nesting Folding Chair, 19w x 6d x 43h"/>
    <n v="291.10000000000002"/>
    <x v="2"/>
    <n v="0"/>
    <x v="5328"/>
  </r>
  <r>
    <n v="6541"/>
    <s v="US-2014-107888"/>
    <n v="2014"/>
    <d v="2014-11-17T00:00:00"/>
    <d v="2014-11-20T00:00:00"/>
    <s v="First Class"/>
    <x v="417"/>
    <s v="Chris Cortes"/>
    <s v="Consumer"/>
    <x v="0"/>
    <s v="Seattle"/>
    <s v="Washington"/>
    <n v="98103"/>
    <s v="West"/>
    <s v="OFF-PA-10001363"/>
    <x v="1"/>
    <s v="Paper"/>
    <s v="Xerox 1933"/>
    <n v="73.679999999999993"/>
    <x v="5"/>
    <n v="0"/>
    <x v="5329"/>
  </r>
  <r>
    <n v="6542"/>
    <s v="US-2014-107888"/>
    <n v="2014"/>
    <d v="2014-11-17T00:00:00"/>
    <d v="2014-11-20T00:00:00"/>
    <s v="First Class"/>
    <x v="417"/>
    <s v="Chris Cortes"/>
    <s v="Consumer"/>
    <x v="0"/>
    <s v="Seattle"/>
    <s v="Washington"/>
    <n v="98103"/>
    <s v="West"/>
    <s v="FUR-FU-10003394"/>
    <x v="0"/>
    <s v="Furnishings"/>
    <s v="Tenex &quot;The Solids&quot; Textured Chair Mats"/>
    <n v="139.91999999999999"/>
    <x v="0"/>
    <n v="0"/>
    <x v="5330"/>
  </r>
  <r>
    <n v="6543"/>
    <s v="US-2014-107888"/>
    <n v="2014"/>
    <d v="2014-11-17T00:00:00"/>
    <d v="2014-11-20T00:00:00"/>
    <s v="First Class"/>
    <x v="417"/>
    <s v="Chris Cortes"/>
    <s v="Consumer"/>
    <x v="0"/>
    <s v="Seattle"/>
    <s v="Washington"/>
    <n v="98103"/>
    <s v="West"/>
    <s v="TEC-PH-10003171"/>
    <x v="2"/>
    <s v="Phones"/>
    <s v="Plantronics Encore H101 Dual Earpieces Headset"/>
    <n v="107.88"/>
    <x v="1"/>
    <n v="0.2"/>
    <x v="4923"/>
  </r>
  <r>
    <n v="6544"/>
    <s v="US-2014-107888"/>
    <n v="2014"/>
    <d v="2014-11-17T00:00:00"/>
    <d v="2014-11-20T00:00:00"/>
    <s v="First Class"/>
    <x v="417"/>
    <s v="Chris Cortes"/>
    <s v="Consumer"/>
    <x v="0"/>
    <s v="Seattle"/>
    <s v="Washington"/>
    <n v="98103"/>
    <s v="West"/>
    <s v="OFF-ST-10003123"/>
    <x v="1"/>
    <s v="Storage"/>
    <s v="Fellowes Bases and Tops For Staxonsteel/High-Stak Systems"/>
    <n v="33.29"/>
    <x v="7"/>
    <n v="0"/>
    <x v="3729"/>
  </r>
  <r>
    <n v="6545"/>
    <s v="US-2014-154872"/>
    <n v="2014"/>
    <d v="2014-05-15T00:00:00"/>
    <d v="2014-05-19T00:00:00"/>
    <s v="Standard Class"/>
    <x v="24"/>
    <s v="Darren Powers"/>
    <s v="Consumer"/>
    <x v="0"/>
    <s v="Cleveland"/>
    <s v="Ohio"/>
    <n v="44105"/>
    <s v="East"/>
    <s v="OFF-BI-10003007"/>
    <x v="1"/>
    <s v="Binders"/>
    <s v="Premium Transparent Presentation Covers, No Pattern/Clear, 8 1/2&quot; x 11&quot;"/>
    <n v="58.170000000000009"/>
    <x v="2"/>
    <n v="0.7"/>
    <x v="5331"/>
  </r>
  <r>
    <n v="6546"/>
    <s v="US-2014-154872"/>
    <n v="2014"/>
    <d v="2014-05-15T00:00:00"/>
    <d v="2014-05-19T00:00:00"/>
    <s v="Standard Class"/>
    <x v="24"/>
    <s v="Darren Powers"/>
    <s v="Consumer"/>
    <x v="0"/>
    <s v="Cleveland"/>
    <s v="Ohio"/>
    <n v="44105"/>
    <s v="East"/>
    <s v="OFF-LA-10000973"/>
    <x v="1"/>
    <s v="Labels"/>
    <s v="Avery 502"/>
    <n v="5.04"/>
    <x v="0"/>
    <n v="0.2"/>
    <x v="1382"/>
  </r>
  <r>
    <n v="6547"/>
    <s v="US-2014-154872"/>
    <n v="2014"/>
    <d v="2014-05-15T00:00:00"/>
    <d v="2014-05-19T00:00:00"/>
    <s v="Standard Class"/>
    <x v="24"/>
    <s v="Darren Powers"/>
    <s v="Consumer"/>
    <x v="0"/>
    <s v="Cleveland"/>
    <s v="Ohio"/>
    <n v="44105"/>
    <s v="East"/>
    <s v="OFF-PA-10000483"/>
    <x v="1"/>
    <s v="Paper"/>
    <s v="Xerox 19"/>
    <n v="24.784000000000002"/>
    <x v="7"/>
    <n v="0.2"/>
    <x v="1733"/>
  </r>
  <r>
    <n v="6548"/>
    <s v="CA-2011-113880"/>
    <n v="2011"/>
    <d v="2011-03-01T00:00:00"/>
    <d v="2011-03-05T00:00:00"/>
    <s v="Standard Class"/>
    <x v="665"/>
    <s v="Vicky Freymann"/>
    <s v="Home Office"/>
    <x v="0"/>
    <s v="Elmhurst"/>
    <s v="Illinois"/>
    <n v="60126"/>
    <s v="Central"/>
    <s v="FUR-CH-10000863"/>
    <x v="0"/>
    <s v="Chairs"/>
    <s v="Novimex Swivel Fabric Task Chair"/>
    <n v="634.11599999999999"/>
    <x v="5"/>
    <n v="0.3"/>
    <x v="5332"/>
  </r>
  <r>
    <n v="6549"/>
    <s v="CA-2011-113880"/>
    <n v="2011"/>
    <d v="2011-03-01T00:00:00"/>
    <d v="2011-03-05T00:00:00"/>
    <s v="Standard Class"/>
    <x v="665"/>
    <s v="Vicky Freymann"/>
    <s v="Home Office"/>
    <x v="0"/>
    <s v="Elmhurst"/>
    <s v="Illinois"/>
    <n v="60126"/>
    <s v="Central"/>
    <s v="OFF-PA-10003036"/>
    <x v="1"/>
    <s v="Paper"/>
    <s v="Black Print Carbonless 8 1/2&quot; x 8 1/4&quot; Rapid Memo Book"/>
    <n v="17.472000000000001"/>
    <x v="1"/>
    <n v="0.2"/>
    <x v="4654"/>
  </r>
  <r>
    <n v="6550"/>
    <s v="US-2012-164966"/>
    <n v="2012"/>
    <d v="2012-07-30T00:00:00"/>
    <d v="2012-08-01T00:00:00"/>
    <s v="First Class"/>
    <x v="689"/>
    <s v="Gary Hansen"/>
    <s v="Home Office"/>
    <x v="0"/>
    <s v="Lakeville"/>
    <s v="Minnesota"/>
    <n v="55044"/>
    <s v="Central"/>
    <s v="FUR-CH-10002304"/>
    <x v="0"/>
    <s v="Chairs"/>
    <s v="Global Stack Chair without Arms, Black"/>
    <n v="155.88"/>
    <x v="5"/>
    <n v="0"/>
    <x v="5333"/>
  </r>
  <r>
    <n v="6551"/>
    <s v="CA-2012-126739"/>
    <n v="2012"/>
    <d v="2012-11-01T00:00:00"/>
    <d v="2012-11-03T00:00:00"/>
    <s v="Second Class"/>
    <x v="423"/>
    <s v="Justin Hirsh"/>
    <s v="Consumer"/>
    <x v="0"/>
    <s v="New York City"/>
    <s v="New York"/>
    <n v="10035"/>
    <s v="East"/>
    <s v="FUR-CH-10000422"/>
    <x v="0"/>
    <s v="Chairs"/>
    <s v="Global Highback Leather Tilter in Burgundy"/>
    <n v="327.56399999999996"/>
    <x v="4"/>
    <n v="0.1"/>
    <x v="5334"/>
  </r>
  <r>
    <n v="6552"/>
    <s v="CA-2014-161578"/>
    <n v="2014"/>
    <d v="2014-12-17T00:00:00"/>
    <d v="2014-12-22T00:00:00"/>
    <s v="Second Class"/>
    <x v="46"/>
    <s v="Rick Bensley"/>
    <s v="Home Office"/>
    <x v="0"/>
    <s v="Los Angeles"/>
    <s v="California"/>
    <n v="90036"/>
    <s v="West"/>
    <s v="OFF-PA-10002986"/>
    <x v="1"/>
    <s v="Paper"/>
    <s v="Xerox 1898"/>
    <n v="13.36"/>
    <x v="0"/>
    <n v="0"/>
    <x v="534"/>
  </r>
  <r>
    <n v="6553"/>
    <s v="CA-2014-161578"/>
    <n v="2014"/>
    <d v="2014-12-17T00:00:00"/>
    <d v="2014-12-22T00:00:00"/>
    <s v="Second Class"/>
    <x v="46"/>
    <s v="Rick Bensley"/>
    <s v="Home Office"/>
    <x v="0"/>
    <s v="Los Angeles"/>
    <s v="California"/>
    <n v="90036"/>
    <s v="West"/>
    <s v="OFF-ST-10002289"/>
    <x v="1"/>
    <s v="Storage"/>
    <s v="Safco Wire Cube Shelving System, For Use as 4 or 5 14&quot; Cubes, Black"/>
    <n v="158.9"/>
    <x v="2"/>
    <n v="0"/>
    <x v="1284"/>
  </r>
  <r>
    <n v="6554"/>
    <s v="CA-2011-137092"/>
    <n v="2011"/>
    <d v="2011-10-20T00:00:00"/>
    <d v="2011-10-22T00:00:00"/>
    <s v="Second Class"/>
    <x v="60"/>
    <s v="Lindsay Shagiari"/>
    <s v="Home Office"/>
    <x v="0"/>
    <s v="Chicago"/>
    <s v="Illinois"/>
    <n v="60653"/>
    <s v="Central"/>
    <s v="TEC-AC-10001606"/>
    <x v="2"/>
    <s v="Accessories"/>
    <s v="Logitech Wireless Performance Mouse MX for PC and Mac"/>
    <n v="319.96800000000002"/>
    <x v="4"/>
    <n v="0.2"/>
    <x v="5335"/>
  </r>
  <r>
    <n v="6555"/>
    <s v="CA-2011-137092"/>
    <n v="2011"/>
    <d v="2011-10-20T00:00:00"/>
    <d v="2011-10-22T00:00:00"/>
    <s v="Second Class"/>
    <x v="60"/>
    <s v="Lindsay Shagiari"/>
    <s v="Home Office"/>
    <x v="0"/>
    <s v="Chicago"/>
    <s v="Illinois"/>
    <n v="60653"/>
    <s v="Central"/>
    <s v="OFF-ST-10003805"/>
    <x v="1"/>
    <s v="Storage"/>
    <s v="24 Capacity Maxi Data Binder Racks, Pearl"/>
    <n v="505.32000000000005"/>
    <x v="1"/>
    <n v="0.2"/>
    <x v="5336"/>
  </r>
  <r>
    <n v="6556"/>
    <s v="CA-2011-137092"/>
    <n v="2011"/>
    <d v="2011-10-20T00:00:00"/>
    <d v="2011-10-22T00:00:00"/>
    <s v="Second Class"/>
    <x v="60"/>
    <s v="Lindsay Shagiari"/>
    <s v="Home Office"/>
    <x v="0"/>
    <s v="Chicago"/>
    <s v="Illinois"/>
    <n v="60653"/>
    <s v="Central"/>
    <s v="OFF-PA-10002109"/>
    <x v="1"/>
    <s v="Paper"/>
    <s v="Wirebound Voice Message Log Book"/>
    <n v="3.8079999999999998"/>
    <x v="7"/>
    <n v="0.2"/>
    <x v="5337"/>
  </r>
  <r>
    <n v="6557"/>
    <s v="CA-2011-137092"/>
    <n v="2011"/>
    <d v="2011-10-20T00:00:00"/>
    <d v="2011-10-22T00:00:00"/>
    <s v="Second Class"/>
    <x v="60"/>
    <s v="Lindsay Shagiari"/>
    <s v="Home Office"/>
    <x v="0"/>
    <s v="Chicago"/>
    <s v="Illinois"/>
    <n v="60653"/>
    <s v="Central"/>
    <s v="OFF-BI-10000632"/>
    <x v="1"/>
    <s v="Binders"/>
    <s v="Satellite Sectional Post Binders"/>
    <n v="8.6819999999999968"/>
    <x v="7"/>
    <n v="0.8"/>
    <x v="5338"/>
  </r>
  <r>
    <n v="6558"/>
    <s v="CA-2011-137092"/>
    <n v="2011"/>
    <d v="2011-10-20T00:00:00"/>
    <d v="2011-10-22T00:00:00"/>
    <s v="Second Class"/>
    <x v="60"/>
    <s v="Lindsay Shagiari"/>
    <s v="Home Office"/>
    <x v="0"/>
    <s v="Chicago"/>
    <s v="Illinois"/>
    <n v="60653"/>
    <s v="Central"/>
    <s v="OFF-LA-10003510"/>
    <x v="1"/>
    <s v="Labels"/>
    <s v="Avery 4027 File Folder Labels for Dot Matrix Printers, 5000 Labels per Box, White"/>
    <n v="24.424000000000003"/>
    <x v="7"/>
    <n v="0.2"/>
    <x v="5339"/>
  </r>
  <r>
    <n v="6559"/>
    <s v="CA-2012-166947"/>
    <n v="2012"/>
    <d v="2012-06-05T00:00:00"/>
    <d v="2012-06-10T00:00:00"/>
    <s v="Standard Class"/>
    <x v="494"/>
    <s v="Edward Becker"/>
    <s v="Corporate"/>
    <x v="0"/>
    <s v="Buffalo"/>
    <s v="New York"/>
    <n v="14215"/>
    <s v="East"/>
    <s v="FUR-CH-10004997"/>
    <x v="0"/>
    <s v="Chairs"/>
    <s v="Hon Every-Day Series Multi-Task Chairs"/>
    <n v="1522.6379999999999"/>
    <x v="6"/>
    <n v="0.1"/>
    <x v="5340"/>
  </r>
  <r>
    <n v="6560"/>
    <s v="CA-2013-160941"/>
    <n v="2013"/>
    <d v="2013-07-22T00:00:00"/>
    <d v="2013-07-27T00:00:00"/>
    <s v="Standard Class"/>
    <x v="460"/>
    <s v="Damala Kotsonis"/>
    <s v="Corporate"/>
    <x v="0"/>
    <s v="Roseville"/>
    <s v="California"/>
    <n v="95661"/>
    <s v="West"/>
    <s v="OFF-EN-10003001"/>
    <x v="1"/>
    <s v="Envelopes"/>
    <s v="Ames Color-File Green Diamond Border X-ray Mailers"/>
    <n v="419.90000000000003"/>
    <x v="2"/>
    <n v="0"/>
    <x v="5341"/>
  </r>
  <r>
    <n v="6561"/>
    <s v="CA-2013-160941"/>
    <n v="2013"/>
    <d v="2013-07-22T00:00:00"/>
    <d v="2013-07-27T00:00:00"/>
    <s v="Standard Class"/>
    <x v="460"/>
    <s v="Damala Kotsonis"/>
    <s v="Corporate"/>
    <x v="0"/>
    <s v="Roseville"/>
    <s v="California"/>
    <n v="95661"/>
    <s v="West"/>
    <s v="OFF-LA-10003766"/>
    <x v="1"/>
    <s v="Labels"/>
    <s v="Self-Adhesive Removable Labels"/>
    <n v="3.15"/>
    <x v="7"/>
    <n v="0"/>
    <x v="1020"/>
  </r>
  <r>
    <n v="6562"/>
    <s v="CA-2014-144680"/>
    <n v="2014"/>
    <d v="2014-04-01T00:00:00"/>
    <d v="2014-04-03T00:00:00"/>
    <s v="First Class"/>
    <x v="609"/>
    <s v="Scott Cohen"/>
    <s v="Corporate"/>
    <x v="0"/>
    <s v="Arlington"/>
    <s v="Texas"/>
    <n v="76017"/>
    <s v="Central"/>
    <s v="OFF-AP-10003040"/>
    <x v="1"/>
    <s v="Appliances"/>
    <s v="Fellowes 8 Outlet Superior Workstation Surge Protector w/o Phone/Fax/Modem Protection"/>
    <n v="33.61999999999999"/>
    <x v="2"/>
    <n v="0.8"/>
    <x v="5342"/>
  </r>
  <r>
    <n v="6563"/>
    <s v="CA-2011-166086"/>
    <n v="2011"/>
    <d v="2011-05-07T00:00:00"/>
    <d v="2011-05-12T00:00:00"/>
    <s v="Standard Class"/>
    <x v="564"/>
    <s v="Carol Triggs"/>
    <s v="Consumer"/>
    <x v="0"/>
    <s v="Lawrence"/>
    <s v="Massachusetts"/>
    <n v="1841"/>
    <s v="East"/>
    <s v="OFF-BI-10001078"/>
    <x v="1"/>
    <s v="Binders"/>
    <s v="Acco PRESSTEX Data Binder with Storage Hooks, Dark Blue, 14 7/8&quot; X 11&quot;"/>
    <n v="16.14"/>
    <x v="1"/>
    <n v="0"/>
    <x v="5343"/>
  </r>
  <r>
    <n v="6564"/>
    <s v="CA-2011-166086"/>
    <n v="2011"/>
    <d v="2011-05-07T00:00:00"/>
    <d v="2011-05-12T00:00:00"/>
    <s v="Standard Class"/>
    <x v="564"/>
    <s v="Carol Triggs"/>
    <s v="Consumer"/>
    <x v="0"/>
    <s v="Lawrence"/>
    <s v="Massachusetts"/>
    <n v="1841"/>
    <s v="East"/>
    <s v="FUR-TA-10003469"/>
    <x v="0"/>
    <s v="Tables"/>
    <s v="Balt Split Level Computer Training Table"/>
    <n v="194.25"/>
    <x v="0"/>
    <n v="0.3"/>
    <x v="5344"/>
  </r>
  <r>
    <n v="6565"/>
    <s v="CA-2011-166086"/>
    <n v="2011"/>
    <d v="2011-05-07T00:00:00"/>
    <d v="2011-05-12T00:00:00"/>
    <s v="Standard Class"/>
    <x v="564"/>
    <s v="Carol Triggs"/>
    <s v="Consumer"/>
    <x v="0"/>
    <s v="Lawrence"/>
    <s v="Massachusetts"/>
    <n v="1841"/>
    <s v="East"/>
    <s v="OFF-AR-10002578"/>
    <x v="1"/>
    <s v="Art"/>
    <s v="Newell 335"/>
    <n v="8.64"/>
    <x v="1"/>
    <n v="0"/>
    <x v="1032"/>
  </r>
  <r>
    <n v="6566"/>
    <s v="CA-2011-166086"/>
    <n v="2011"/>
    <d v="2011-05-07T00:00:00"/>
    <d v="2011-05-12T00:00:00"/>
    <s v="Standard Class"/>
    <x v="564"/>
    <s v="Carol Triggs"/>
    <s v="Consumer"/>
    <x v="0"/>
    <s v="Lawrence"/>
    <s v="Massachusetts"/>
    <n v="1841"/>
    <s v="East"/>
    <s v="FUR-CH-10004675"/>
    <x v="0"/>
    <s v="Chairs"/>
    <s v="Lifetime Advantage Folding Chairs, 4/Carton"/>
    <n v="872.32"/>
    <x v="4"/>
    <n v="0"/>
    <x v="1846"/>
  </r>
  <r>
    <n v="6567"/>
    <s v="CA-2014-131282"/>
    <n v="2014"/>
    <d v="2014-02-06T00:00:00"/>
    <d v="2014-02-09T00:00:00"/>
    <s v="Second Class"/>
    <x v="90"/>
    <s v="Cassandra Brandow"/>
    <s v="Consumer"/>
    <x v="0"/>
    <s v="Waco"/>
    <s v="Texas"/>
    <n v="76706"/>
    <s v="Central"/>
    <s v="OFF-BI-10004632"/>
    <x v="1"/>
    <s v="Binders"/>
    <s v="Ibico Hi-Tech Manual Binding System"/>
    <n v="243.99199999999996"/>
    <x v="4"/>
    <n v="0.8"/>
    <x v="5345"/>
  </r>
  <r>
    <n v="6568"/>
    <s v="CA-2014-131282"/>
    <n v="2014"/>
    <d v="2014-02-06T00:00:00"/>
    <d v="2014-02-09T00:00:00"/>
    <s v="Second Class"/>
    <x v="90"/>
    <s v="Cassandra Brandow"/>
    <s v="Consumer"/>
    <x v="0"/>
    <s v="Waco"/>
    <s v="Texas"/>
    <n v="76706"/>
    <s v="Central"/>
    <s v="OFF-AR-10003087"/>
    <x v="1"/>
    <s v="Art"/>
    <s v="Staples"/>
    <n v="7.120000000000001"/>
    <x v="2"/>
    <n v="0.2"/>
    <x v="5346"/>
  </r>
  <r>
    <n v="6569"/>
    <s v="CA-2011-100678"/>
    <n v="2011"/>
    <d v="2011-04-18T00:00:00"/>
    <d v="2011-04-22T00:00:00"/>
    <s v="Standard Class"/>
    <x v="27"/>
    <s v="Kunst Miller"/>
    <s v="Consumer"/>
    <x v="0"/>
    <s v="Houston"/>
    <s v="Texas"/>
    <n v="77095"/>
    <s v="Central"/>
    <s v="OFF-AR-10001868"/>
    <x v="1"/>
    <s v="Art"/>
    <s v="Prang Dustless Chalk Sticks"/>
    <n v="2.6880000000000002"/>
    <x v="0"/>
    <n v="0.2"/>
    <x v="5347"/>
  </r>
  <r>
    <n v="6570"/>
    <s v="CA-2011-100678"/>
    <n v="2011"/>
    <d v="2011-04-18T00:00:00"/>
    <d v="2011-04-22T00:00:00"/>
    <s v="Standard Class"/>
    <x v="27"/>
    <s v="Kunst Miller"/>
    <s v="Consumer"/>
    <x v="0"/>
    <s v="Houston"/>
    <s v="Texas"/>
    <n v="77095"/>
    <s v="Central"/>
    <s v="FUR-CH-10002602"/>
    <x v="0"/>
    <s v="Chairs"/>
    <s v="DMI Arturo Collection Mission-style Design Wood Chair"/>
    <n v="317.05799999999999"/>
    <x v="1"/>
    <n v="0.3"/>
    <x v="2877"/>
  </r>
  <r>
    <n v="6571"/>
    <s v="CA-2011-100678"/>
    <n v="2011"/>
    <d v="2011-04-18T00:00:00"/>
    <d v="2011-04-22T00:00:00"/>
    <s v="Standard Class"/>
    <x v="27"/>
    <s v="Kunst Miller"/>
    <s v="Consumer"/>
    <x v="0"/>
    <s v="Houston"/>
    <s v="Texas"/>
    <n v="77095"/>
    <s v="Central"/>
    <s v="OFF-EN-10000056"/>
    <x v="1"/>
    <s v="Envelopes"/>
    <s v="Cameo Buff Policy Envelopes"/>
    <n v="149.352"/>
    <x v="1"/>
    <n v="0.2"/>
    <x v="873"/>
  </r>
  <r>
    <n v="6572"/>
    <s v="CA-2011-100678"/>
    <n v="2011"/>
    <d v="2011-04-18T00:00:00"/>
    <d v="2011-04-22T00:00:00"/>
    <s v="Standard Class"/>
    <x v="27"/>
    <s v="Kunst Miller"/>
    <s v="Consumer"/>
    <x v="0"/>
    <s v="Houston"/>
    <s v="Texas"/>
    <n v="77095"/>
    <s v="Central"/>
    <s v="TEC-AC-10000474"/>
    <x v="2"/>
    <s v="Accessories"/>
    <s v="Kensington Expert Mouse Optical USB Trackball for PC or Mac"/>
    <n v="227.976"/>
    <x v="1"/>
    <n v="0.2"/>
    <x v="2948"/>
  </r>
  <r>
    <n v="6573"/>
    <s v="CA-2013-161543"/>
    <n v="2013"/>
    <d v="2013-05-11T00:00:00"/>
    <d v="2013-05-17T00:00:00"/>
    <s v="Standard Class"/>
    <x v="742"/>
    <s v="Roger Demir"/>
    <s v="Consumer"/>
    <x v="0"/>
    <s v="Seattle"/>
    <s v="Washington"/>
    <n v="98105"/>
    <s v="West"/>
    <s v="OFF-PA-10003971"/>
    <x v="1"/>
    <s v="Paper"/>
    <s v="Xerox 1965"/>
    <n v="11.96"/>
    <x v="0"/>
    <n v="0"/>
    <x v="2181"/>
  </r>
  <r>
    <n v="6574"/>
    <s v="CA-2013-160535"/>
    <n v="2013"/>
    <d v="2013-11-26T00:00:00"/>
    <d v="2013-12-01T00:00:00"/>
    <s v="Standard Class"/>
    <x v="771"/>
    <s v="Barry Pond"/>
    <s v="Corporate"/>
    <x v="0"/>
    <s v="Plainfield"/>
    <s v="New Jersey"/>
    <n v="7060"/>
    <s v="East"/>
    <s v="OFF-ST-10000689"/>
    <x v="1"/>
    <s v="Storage"/>
    <s v="Fellowes Strictly Business Drawer File, Letter/Legal Size"/>
    <n v="563.4"/>
    <x v="4"/>
    <n v="0"/>
    <x v="1723"/>
  </r>
  <r>
    <n v="6575"/>
    <s v="CA-2013-160535"/>
    <n v="2013"/>
    <d v="2013-11-26T00:00:00"/>
    <d v="2013-12-01T00:00:00"/>
    <s v="Standard Class"/>
    <x v="771"/>
    <s v="Barry Pond"/>
    <s v="Corporate"/>
    <x v="0"/>
    <s v="Plainfield"/>
    <s v="New Jersey"/>
    <n v="7060"/>
    <s v="East"/>
    <s v="TEC-MA-10004255"/>
    <x v="2"/>
    <s v="Machines"/>
    <s v="Konica Minolta magicolor 1690MF Multifunction Printer"/>
    <n v="319.92"/>
    <x v="8"/>
    <n v="0"/>
    <x v="5348"/>
  </r>
  <r>
    <n v="6576"/>
    <s v="CA-2014-123085"/>
    <n v="2014"/>
    <d v="2014-03-04T00:00:00"/>
    <d v="2014-03-09T00:00:00"/>
    <s v="Standard Class"/>
    <x v="719"/>
    <s v="Ed Jacobs"/>
    <s v="Consumer"/>
    <x v="0"/>
    <s v="Los Angeles"/>
    <s v="California"/>
    <n v="90008"/>
    <s v="West"/>
    <s v="TEC-AC-10000990"/>
    <x v="2"/>
    <s v="Accessories"/>
    <s v="Imation Bio 2GB USB Flash Drive Imation Corp"/>
    <n v="1049.44"/>
    <x v="8"/>
    <n v="0"/>
    <x v="5349"/>
  </r>
  <r>
    <n v="6577"/>
    <s v="CA-2014-123085"/>
    <n v="2014"/>
    <d v="2014-03-04T00:00:00"/>
    <d v="2014-03-09T00:00:00"/>
    <s v="Standard Class"/>
    <x v="719"/>
    <s v="Ed Jacobs"/>
    <s v="Consumer"/>
    <x v="0"/>
    <s v="Los Angeles"/>
    <s v="California"/>
    <n v="90008"/>
    <s v="West"/>
    <s v="FUR-CH-10003968"/>
    <x v="0"/>
    <s v="Chairs"/>
    <s v="Novimex Turbo Task Chair"/>
    <n v="170.35200000000003"/>
    <x v="1"/>
    <n v="0.2"/>
    <x v="4362"/>
  </r>
  <r>
    <n v="6578"/>
    <s v="CA-2012-153752"/>
    <n v="2012"/>
    <d v="2012-12-06T00:00:00"/>
    <d v="2012-12-11T00:00:00"/>
    <s v="Second Class"/>
    <x v="197"/>
    <s v="Rose O'Brian"/>
    <s v="Consumer"/>
    <x v="0"/>
    <s v="Arlington"/>
    <s v="Virginia"/>
    <n v="22204"/>
    <s v="South"/>
    <s v="TEC-PH-10001615"/>
    <x v="2"/>
    <s v="Phones"/>
    <s v="AT&amp;T CL82213"/>
    <n v="173.94"/>
    <x v="5"/>
    <n v="0"/>
    <x v="5350"/>
  </r>
  <r>
    <n v="6579"/>
    <s v="CA-2011-103660"/>
    <n v="2011"/>
    <d v="2011-08-25T00:00:00"/>
    <d v="2011-08-30T00:00:00"/>
    <s v="Standard Class"/>
    <x v="596"/>
    <s v="Mitch Webber"/>
    <s v="Consumer"/>
    <x v="0"/>
    <s v="Seattle"/>
    <s v="Washington"/>
    <n v="98103"/>
    <s v="West"/>
    <s v="TEC-PH-10000895"/>
    <x v="2"/>
    <s v="Phones"/>
    <s v="Polycom VVX 310 VoIP phone"/>
    <n v="1007.9440000000002"/>
    <x v="3"/>
    <n v="0.2"/>
    <x v="5351"/>
  </r>
  <r>
    <n v="6580"/>
    <s v="CA-2013-169887"/>
    <n v="2013"/>
    <d v="2013-10-23T00:00:00"/>
    <d v="2013-10-23T00:00:00"/>
    <s v="Same Day"/>
    <x v="652"/>
    <s v="MaryBeth Skach"/>
    <s v="Consumer"/>
    <x v="0"/>
    <s v="Seattle"/>
    <s v="Washington"/>
    <n v="98105"/>
    <s v="West"/>
    <s v="OFF-PA-10003001"/>
    <x v="1"/>
    <s v="Paper"/>
    <s v="Xerox 1986"/>
    <n v="6.68"/>
    <x v="7"/>
    <n v="0"/>
    <x v="5161"/>
  </r>
  <r>
    <n v="6581"/>
    <s v="CA-2013-169887"/>
    <n v="2013"/>
    <d v="2013-10-23T00:00:00"/>
    <d v="2013-10-23T00:00:00"/>
    <s v="Same Day"/>
    <x v="652"/>
    <s v="MaryBeth Skach"/>
    <s v="Consumer"/>
    <x v="0"/>
    <s v="Seattle"/>
    <s v="Washington"/>
    <n v="98105"/>
    <s v="West"/>
    <s v="OFF-AR-10002766"/>
    <x v="1"/>
    <s v="Art"/>
    <s v="Prang Drawing Pencil Set"/>
    <n v="8.34"/>
    <x v="1"/>
    <n v="0"/>
    <x v="5352"/>
  </r>
  <r>
    <n v="6582"/>
    <s v="CA-2013-169887"/>
    <n v="2013"/>
    <d v="2013-10-23T00:00:00"/>
    <d v="2013-10-23T00:00:00"/>
    <s v="Same Day"/>
    <x v="652"/>
    <s v="MaryBeth Skach"/>
    <s v="Consumer"/>
    <x v="0"/>
    <s v="Seattle"/>
    <s v="Washington"/>
    <n v="98105"/>
    <s v="West"/>
    <s v="FUR-FU-10003095"/>
    <x v="0"/>
    <s v="Furnishings"/>
    <s v="Linden 12&quot; Wall Clock With Oak Frame"/>
    <n v="101.94"/>
    <x v="1"/>
    <n v="0"/>
    <x v="5353"/>
  </r>
  <r>
    <n v="6583"/>
    <s v="CA-2013-148516"/>
    <n v="2013"/>
    <d v="2013-08-08T00:00:00"/>
    <d v="2013-08-12T00:00:00"/>
    <s v="Standard Class"/>
    <x v="61"/>
    <s v="Dorothy Wardle"/>
    <s v="Corporate"/>
    <x v="0"/>
    <s v="Edmonds"/>
    <s v="Washington"/>
    <n v="98026"/>
    <s v="West"/>
    <s v="TEC-AC-10003610"/>
    <x v="2"/>
    <s v="Accessories"/>
    <s v="Logitech Illuminated - Keyboard"/>
    <n v="179.97"/>
    <x v="1"/>
    <n v="0"/>
    <x v="704"/>
  </r>
  <r>
    <n v="6584"/>
    <s v="CA-2014-104731"/>
    <n v="2014"/>
    <d v="2014-07-22T00:00:00"/>
    <d v="2014-07-28T00:00:00"/>
    <s v="Standard Class"/>
    <x v="562"/>
    <s v="Anne McFarland"/>
    <s v="Consumer"/>
    <x v="0"/>
    <s v="Salem"/>
    <s v="Virginia"/>
    <n v="24153"/>
    <s v="South"/>
    <s v="OFF-AR-10003727"/>
    <x v="1"/>
    <s v="Art"/>
    <s v="Berol Giant Pencil Sharpener"/>
    <n v="101.94"/>
    <x v="5"/>
    <n v="0"/>
    <x v="5354"/>
  </r>
  <r>
    <n v="6585"/>
    <s v="CA-2014-104731"/>
    <n v="2014"/>
    <d v="2014-07-22T00:00:00"/>
    <d v="2014-07-28T00:00:00"/>
    <s v="Standard Class"/>
    <x v="562"/>
    <s v="Anne McFarland"/>
    <s v="Consumer"/>
    <x v="0"/>
    <s v="Salem"/>
    <s v="Virginia"/>
    <n v="24153"/>
    <s v="South"/>
    <s v="TEC-PH-10002660"/>
    <x v="2"/>
    <s v="Phones"/>
    <s v="Nortel Networks T7316 E Nt8 B27"/>
    <n v="271.95999999999998"/>
    <x v="4"/>
    <n v="0"/>
    <x v="5355"/>
  </r>
  <r>
    <n v="6586"/>
    <s v="CA-2014-104731"/>
    <n v="2014"/>
    <d v="2014-07-22T00:00:00"/>
    <d v="2014-07-28T00:00:00"/>
    <s v="Standard Class"/>
    <x v="562"/>
    <s v="Anne McFarland"/>
    <s v="Consumer"/>
    <x v="0"/>
    <s v="Salem"/>
    <s v="Virginia"/>
    <n v="24153"/>
    <s v="South"/>
    <s v="FUR-FU-10003274"/>
    <x v="0"/>
    <s v="Furnishings"/>
    <s v="Regeneration Desk Collection"/>
    <n v="8.8000000000000007"/>
    <x v="2"/>
    <n v="0"/>
    <x v="5356"/>
  </r>
  <r>
    <n v="6587"/>
    <s v="CA-2014-104731"/>
    <n v="2014"/>
    <d v="2014-07-22T00:00:00"/>
    <d v="2014-07-28T00:00:00"/>
    <s v="Standard Class"/>
    <x v="562"/>
    <s v="Anne McFarland"/>
    <s v="Consumer"/>
    <x v="0"/>
    <s v="Salem"/>
    <s v="Virginia"/>
    <n v="24153"/>
    <s v="South"/>
    <s v="OFF-AR-10003829"/>
    <x v="1"/>
    <s v="Art"/>
    <s v="Newell 35"/>
    <n v="19.68"/>
    <x v="5"/>
    <n v="0"/>
    <x v="1254"/>
  </r>
  <r>
    <n v="6588"/>
    <s v="CA-2014-104731"/>
    <n v="2014"/>
    <d v="2014-07-22T00:00:00"/>
    <d v="2014-07-28T00:00:00"/>
    <s v="Standard Class"/>
    <x v="562"/>
    <s v="Anne McFarland"/>
    <s v="Consumer"/>
    <x v="0"/>
    <s v="Salem"/>
    <s v="Virginia"/>
    <n v="24153"/>
    <s v="South"/>
    <s v="FUR-BO-10003441"/>
    <x v="0"/>
    <s v="Bookcases"/>
    <s v="Bush Westfield Collection Bookcases, Fully Assembled"/>
    <n v="302.94"/>
    <x v="1"/>
    <n v="0"/>
    <x v="5357"/>
  </r>
  <r>
    <n v="6589"/>
    <s v="CA-2014-104731"/>
    <n v="2014"/>
    <d v="2014-07-22T00:00:00"/>
    <d v="2014-07-28T00:00:00"/>
    <s v="Standard Class"/>
    <x v="562"/>
    <s v="Anne McFarland"/>
    <s v="Consumer"/>
    <x v="0"/>
    <s v="Salem"/>
    <s v="Virginia"/>
    <n v="24153"/>
    <s v="South"/>
    <s v="OFF-BI-10003355"/>
    <x v="1"/>
    <s v="Binders"/>
    <s v="Cardinal Holdit Business Card Pockets"/>
    <n v="14.940000000000001"/>
    <x v="1"/>
    <n v="0"/>
    <x v="5358"/>
  </r>
  <r>
    <n v="6590"/>
    <s v="CA-2014-104731"/>
    <n v="2014"/>
    <d v="2014-07-22T00:00:00"/>
    <d v="2014-07-28T00:00:00"/>
    <s v="Standard Class"/>
    <x v="562"/>
    <s v="Anne McFarland"/>
    <s v="Consumer"/>
    <x v="0"/>
    <s v="Salem"/>
    <s v="Virginia"/>
    <n v="24153"/>
    <s v="South"/>
    <s v="OFF-SU-10003505"/>
    <x v="1"/>
    <s v="Supplies"/>
    <s v="Premier Electric Letter Opener"/>
    <n v="231.72"/>
    <x v="0"/>
    <n v="0"/>
    <x v="5359"/>
  </r>
  <r>
    <n v="6591"/>
    <s v="CA-2011-164749"/>
    <n v="2011"/>
    <d v="2011-03-23T00:00:00"/>
    <d v="2011-03-26T00:00:00"/>
    <s v="First Class"/>
    <x v="696"/>
    <s v="Bruce Geld"/>
    <s v="Consumer"/>
    <x v="0"/>
    <s v="Delray Beach"/>
    <s v="Florida"/>
    <n v="33445"/>
    <s v="South"/>
    <s v="OFF-LA-10004484"/>
    <x v="1"/>
    <s v="Labels"/>
    <s v="Avery 476"/>
    <n v="9.9120000000000008"/>
    <x v="1"/>
    <n v="0.2"/>
    <x v="5360"/>
  </r>
  <r>
    <n v="6592"/>
    <s v="CA-2012-103716"/>
    <n v="2012"/>
    <d v="2012-04-30T00:00:00"/>
    <d v="2012-05-06T00:00:00"/>
    <s v="Standard Class"/>
    <x v="10"/>
    <s v="Ken Black"/>
    <s v="Corporate"/>
    <x v="0"/>
    <s v="San Francisco"/>
    <s v="California"/>
    <n v="94110"/>
    <s v="West"/>
    <s v="OFF-AR-10000658"/>
    <x v="1"/>
    <s v="Art"/>
    <s v="Newell 324"/>
    <n v="34.650000000000006"/>
    <x v="1"/>
    <n v="0"/>
    <x v="5361"/>
  </r>
  <r>
    <n v="6593"/>
    <s v="CA-2012-103716"/>
    <n v="2012"/>
    <d v="2012-04-30T00:00:00"/>
    <d v="2012-05-06T00:00:00"/>
    <s v="Standard Class"/>
    <x v="10"/>
    <s v="Ken Black"/>
    <s v="Corporate"/>
    <x v="0"/>
    <s v="San Francisco"/>
    <s v="California"/>
    <n v="94110"/>
    <s v="West"/>
    <s v="TEC-PH-10000347"/>
    <x v="2"/>
    <s v="Phones"/>
    <s v="Cush Cases Heavy Duty Rugged Cover Case for Samsung Galaxy S5 - Purple"/>
    <n v="19.8"/>
    <x v="2"/>
    <n v="0.2"/>
    <x v="5362"/>
  </r>
  <r>
    <n v="6594"/>
    <s v="CA-2013-126795"/>
    <n v="2013"/>
    <d v="2013-06-14T00:00:00"/>
    <d v="2013-06-17T00:00:00"/>
    <s v="Second Class"/>
    <x v="218"/>
    <s v="Greg Tran"/>
    <s v="Consumer"/>
    <x v="0"/>
    <s v="New York City"/>
    <s v="New York"/>
    <n v="10024"/>
    <s v="East"/>
    <s v="OFF-BI-10001989"/>
    <x v="1"/>
    <s v="Binders"/>
    <s v="Premium Transparent Presentation Covers by GBC"/>
    <n v="33.568000000000005"/>
    <x v="0"/>
    <n v="0.2"/>
    <x v="3718"/>
  </r>
  <r>
    <n v="6595"/>
    <s v="CA-2012-146290"/>
    <n v="2012"/>
    <d v="2012-05-04T00:00:00"/>
    <d v="2012-05-11T00:00:00"/>
    <s v="Standard Class"/>
    <x v="458"/>
    <s v="Stuart Van"/>
    <s v="Corporate"/>
    <x v="0"/>
    <s v="Indianapolis"/>
    <s v="Indiana"/>
    <n v="46203"/>
    <s v="Central"/>
    <s v="OFF-AR-10001897"/>
    <x v="1"/>
    <s v="Art"/>
    <s v="Model L Table or Wall-Mount Pencil Sharpener"/>
    <n v="125.92999999999999"/>
    <x v="3"/>
    <n v="0"/>
    <x v="5363"/>
  </r>
  <r>
    <n v="6596"/>
    <s v="CA-2014-157112"/>
    <n v="2014"/>
    <d v="2014-04-24T00:00:00"/>
    <d v="2014-04-27T00:00:00"/>
    <s v="First Class"/>
    <x v="55"/>
    <s v="Greg Guthrie"/>
    <s v="Corporate"/>
    <x v="0"/>
    <s v="Columbus"/>
    <s v="Ohio"/>
    <n v="43229"/>
    <s v="East"/>
    <s v="OFF-BI-10000285"/>
    <x v="1"/>
    <s v="Binders"/>
    <s v="XtraLife ClearVue Slant-D Ring Binders by Cardinal"/>
    <n v="11.760000000000002"/>
    <x v="2"/>
    <n v="0.7"/>
    <x v="5364"/>
  </r>
  <r>
    <n v="6597"/>
    <s v="CA-2014-157112"/>
    <n v="2014"/>
    <d v="2014-04-24T00:00:00"/>
    <d v="2014-04-27T00:00:00"/>
    <s v="First Class"/>
    <x v="55"/>
    <s v="Greg Guthrie"/>
    <s v="Corporate"/>
    <x v="0"/>
    <s v="Columbus"/>
    <s v="Ohio"/>
    <n v="43229"/>
    <s v="East"/>
    <s v="OFF-PA-10001804"/>
    <x v="1"/>
    <s v="Paper"/>
    <s v="Xerox 195"/>
    <n v="5.3440000000000003"/>
    <x v="7"/>
    <n v="0.2"/>
    <x v="781"/>
  </r>
  <r>
    <n v="6598"/>
    <s v="CA-2011-169257"/>
    <n v="2011"/>
    <d v="2011-06-06T00:00:00"/>
    <d v="2011-06-12T00:00:00"/>
    <s v="Standard Class"/>
    <x v="647"/>
    <s v="Stewart Visinsky"/>
    <s v="Consumer"/>
    <x v="0"/>
    <s v="Jacksonville"/>
    <s v="Florida"/>
    <n v="32216"/>
    <s v="South"/>
    <s v="OFF-BI-10002557"/>
    <x v="1"/>
    <s v="Binders"/>
    <s v="Presstex Flexible Ring Binders"/>
    <n v="1.3650000000000002"/>
    <x v="7"/>
    <n v="0.7"/>
    <x v="5365"/>
  </r>
  <r>
    <n v="6599"/>
    <s v="CA-2011-169257"/>
    <n v="2011"/>
    <d v="2011-06-06T00:00:00"/>
    <d v="2011-06-12T00:00:00"/>
    <s v="Standard Class"/>
    <x v="647"/>
    <s v="Stewart Visinsky"/>
    <s v="Consumer"/>
    <x v="0"/>
    <s v="Jacksonville"/>
    <s v="Florida"/>
    <n v="32216"/>
    <s v="South"/>
    <s v="OFF-PA-10002319"/>
    <x v="1"/>
    <s v="Paper"/>
    <s v="Xerox 1944"/>
    <n v="62.015999999999998"/>
    <x v="0"/>
    <n v="0.2"/>
    <x v="5366"/>
  </r>
  <r>
    <n v="6600"/>
    <s v="CA-2011-154095"/>
    <n v="2011"/>
    <d v="2011-12-02T00:00:00"/>
    <d v="2011-12-07T00:00:00"/>
    <s v="Standard Class"/>
    <x v="21"/>
    <s v="Odella Nelson"/>
    <s v="Corporate"/>
    <x v="0"/>
    <s v="Clinton"/>
    <s v="Maryland"/>
    <n v="20735"/>
    <s v="East"/>
    <s v="FUR-FU-10003849"/>
    <x v="0"/>
    <s v="Furnishings"/>
    <s v="DAX Metal Frame, Desktop, Stepped-Edge"/>
    <n v="60.72"/>
    <x v="1"/>
    <n v="0"/>
    <x v="5367"/>
  </r>
  <r>
    <n v="6601"/>
    <s v="CA-2011-154095"/>
    <n v="2011"/>
    <d v="2011-12-02T00:00:00"/>
    <d v="2011-12-07T00:00:00"/>
    <s v="Standard Class"/>
    <x v="21"/>
    <s v="Odella Nelson"/>
    <s v="Corporate"/>
    <x v="0"/>
    <s v="Clinton"/>
    <s v="Maryland"/>
    <n v="20735"/>
    <s v="East"/>
    <s v="OFF-PA-10002923"/>
    <x v="1"/>
    <s v="Paper"/>
    <s v="Xerox 1942"/>
    <n v="146.82"/>
    <x v="1"/>
    <n v="0"/>
    <x v="691"/>
  </r>
  <r>
    <n v="6602"/>
    <s v="CA-2011-154095"/>
    <n v="2011"/>
    <d v="2011-12-02T00:00:00"/>
    <d v="2011-12-07T00:00:00"/>
    <s v="Standard Class"/>
    <x v="21"/>
    <s v="Odella Nelson"/>
    <s v="Corporate"/>
    <x v="0"/>
    <s v="Clinton"/>
    <s v="Maryland"/>
    <n v="20735"/>
    <s v="East"/>
    <s v="FUR-CH-10004754"/>
    <x v="0"/>
    <s v="Chairs"/>
    <s v="Global Stack Chair with Arms, Black"/>
    <n v="239.84"/>
    <x v="8"/>
    <n v="0"/>
    <x v="5368"/>
  </r>
  <r>
    <n v="6603"/>
    <s v="CA-2011-154095"/>
    <n v="2011"/>
    <d v="2011-12-02T00:00:00"/>
    <d v="2011-12-07T00:00:00"/>
    <s v="Standard Class"/>
    <x v="21"/>
    <s v="Odella Nelson"/>
    <s v="Corporate"/>
    <x v="0"/>
    <s v="Clinton"/>
    <s v="Maryland"/>
    <n v="20735"/>
    <s v="East"/>
    <s v="OFF-LA-10000634"/>
    <x v="1"/>
    <s v="Labels"/>
    <s v="Avery 509"/>
    <n v="15.66"/>
    <x v="5"/>
    <n v="0"/>
    <x v="5369"/>
  </r>
  <r>
    <n v="6604"/>
    <s v="CA-2014-146346"/>
    <n v="2014"/>
    <d v="2014-06-18T00:00:00"/>
    <d v="2014-06-21T00:00:00"/>
    <s v="First Class"/>
    <x v="362"/>
    <s v="Ryan Akin"/>
    <s v="Consumer"/>
    <x v="0"/>
    <s v="Commerce City"/>
    <s v="Colorado"/>
    <n v="80022"/>
    <s v="West"/>
    <s v="OFF-ST-10001418"/>
    <x v="1"/>
    <s v="Storage"/>
    <s v="Carina Media Storage Towers in Natural &amp; Black"/>
    <n v="146.352"/>
    <x v="1"/>
    <n v="0.2"/>
    <x v="5370"/>
  </r>
  <r>
    <n v="6605"/>
    <s v="CA-2013-148852"/>
    <n v="2013"/>
    <d v="2013-05-27T00:00:00"/>
    <d v="2013-06-01T00:00:00"/>
    <s v="Standard Class"/>
    <x v="647"/>
    <s v="Stewart Visinsky"/>
    <s v="Consumer"/>
    <x v="0"/>
    <s v="Santa Ana"/>
    <s v="California"/>
    <n v="92704"/>
    <s v="West"/>
    <s v="OFF-FA-10003467"/>
    <x v="1"/>
    <s v="Fasteners"/>
    <s v="Alliance Big Bands Rubber Bands, 12/Pack"/>
    <n v="5.9399999999999995"/>
    <x v="1"/>
    <n v="0"/>
    <x v="232"/>
  </r>
  <r>
    <n v="6606"/>
    <s v="CA-2013-148852"/>
    <n v="2013"/>
    <d v="2013-05-27T00:00:00"/>
    <d v="2013-06-01T00:00:00"/>
    <s v="Standard Class"/>
    <x v="647"/>
    <s v="Stewart Visinsky"/>
    <s v="Consumer"/>
    <x v="0"/>
    <s v="Santa Ana"/>
    <s v="California"/>
    <n v="92704"/>
    <s v="West"/>
    <s v="OFF-PA-10001293"/>
    <x v="1"/>
    <s v="Paper"/>
    <s v="Xerox 1946"/>
    <n v="45.36"/>
    <x v="3"/>
    <n v="0"/>
    <x v="1657"/>
  </r>
  <r>
    <n v="6607"/>
    <s v="CA-2013-148852"/>
    <n v="2013"/>
    <d v="2013-05-27T00:00:00"/>
    <d v="2013-06-01T00:00:00"/>
    <s v="Standard Class"/>
    <x v="647"/>
    <s v="Stewart Visinsky"/>
    <s v="Consumer"/>
    <x v="0"/>
    <s v="Santa Ana"/>
    <s v="California"/>
    <n v="92704"/>
    <s v="West"/>
    <s v="TEC-PH-10003885"/>
    <x v="2"/>
    <s v="Phones"/>
    <s v="Cisco SPA508G"/>
    <n v="211.16800000000001"/>
    <x v="4"/>
    <n v="0.2"/>
    <x v="5371"/>
  </r>
  <r>
    <n v="6608"/>
    <s v="CA-2013-148852"/>
    <n v="2013"/>
    <d v="2013-05-27T00:00:00"/>
    <d v="2013-06-01T00:00:00"/>
    <s v="Standard Class"/>
    <x v="647"/>
    <s v="Stewart Visinsky"/>
    <s v="Consumer"/>
    <x v="0"/>
    <s v="Santa Ana"/>
    <s v="California"/>
    <n v="92704"/>
    <s v="West"/>
    <s v="FUR-CH-10004860"/>
    <x v="0"/>
    <s v="Chairs"/>
    <s v="Global Low Back Tilter Chair"/>
    <n v="484.70400000000006"/>
    <x v="5"/>
    <n v="0.2"/>
    <x v="5372"/>
  </r>
  <r>
    <n v="6609"/>
    <s v="CA-2013-148852"/>
    <n v="2013"/>
    <d v="2013-05-27T00:00:00"/>
    <d v="2013-06-01T00:00:00"/>
    <s v="Standard Class"/>
    <x v="647"/>
    <s v="Stewart Visinsky"/>
    <s v="Consumer"/>
    <x v="0"/>
    <s v="Santa Ana"/>
    <s v="California"/>
    <n v="92704"/>
    <s v="West"/>
    <s v="TEC-MA-10002428"/>
    <x v="2"/>
    <s v="Machines"/>
    <s v="Fellowes Powershred HS-440 4-Sheet High Security Shredder"/>
    <n v="371.97600000000006"/>
    <x v="1"/>
    <n v="0.2"/>
    <x v="5373"/>
  </r>
  <r>
    <n v="6610"/>
    <s v="US-2012-118906"/>
    <n v="2012"/>
    <d v="2012-03-10T00:00:00"/>
    <d v="2012-03-10T00:00:00"/>
    <s v="Same Day"/>
    <x v="10"/>
    <s v="Ken Black"/>
    <s v="Corporate"/>
    <x v="0"/>
    <s v="Clinton"/>
    <s v="Maryland"/>
    <n v="20735"/>
    <s v="East"/>
    <s v="OFF-ST-10002406"/>
    <x v="1"/>
    <s v="Storage"/>
    <s v="Pizazz Global Quick File"/>
    <n v="89.820000000000007"/>
    <x v="5"/>
    <n v="0"/>
    <x v="5374"/>
  </r>
  <r>
    <n v="6611"/>
    <s v="CA-2013-168921"/>
    <n v="2013"/>
    <d v="2013-10-21T00:00:00"/>
    <d v="2013-10-23T00:00:00"/>
    <s v="First Class"/>
    <x v="122"/>
    <s v="Andrew Gjertsen"/>
    <s v="Corporate"/>
    <x v="0"/>
    <s v="Los Angeles"/>
    <s v="California"/>
    <n v="90049"/>
    <s v="West"/>
    <s v="OFF-BI-10004209"/>
    <x v="1"/>
    <s v="Binders"/>
    <s v="Fellowes Twister Kit, Gray/Clear, 3/pkg"/>
    <n v="19.295999999999999"/>
    <x v="1"/>
    <n v="0.2"/>
    <x v="1882"/>
  </r>
  <r>
    <n v="6612"/>
    <s v="CA-2012-107678"/>
    <n v="2012"/>
    <d v="2012-04-21T00:00:00"/>
    <d v="2012-04-28T00:00:00"/>
    <s v="Standard Class"/>
    <x v="765"/>
    <s v="Juliana Krohn"/>
    <s v="Consumer"/>
    <x v="0"/>
    <s v="Louisville"/>
    <s v="Kentucky"/>
    <n v="40214"/>
    <s v="South"/>
    <s v="FUR-CH-10001891"/>
    <x v="0"/>
    <s v="Chairs"/>
    <s v="Global Deluxe Office Fabric Chairs"/>
    <n v="191.96"/>
    <x v="0"/>
    <n v="0"/>
    <x v="5375"/>
  </r>
  <r>
    <n v="6613"/>
    <s v="CA-2012-107678"/>
    <n v="2012"/>
    <d v="2012-04-21T00:00:00"/>
    <d v="2012-04-28T00:00:00"/>
    <s v="Standard Class"/>
    <x v="765"/>
    <s v="Juliana Krohn"/>
    <s v="Consumer"/>
    <x v="0"/>
    <s v="Louisville"/>
    <s v="Kentucky"/>
    <n v="40214"/>
    <s v="South"/>
    <s v="OFF-BI-10002215"/>
    <x v="1"/>
    <s v="Binders"/>
    <s v="Wilson Jones Hanging View Binder, White, 1&quot;"/>
    <n v="21.299999999999997"/>
    <x v="1"/>
    <n v="0"/>
    <x v="5376"/>
  </r>
  <r>
    <n v="6614"/>
    <s v="CA-2012-107678"/>
    <n v="2012"/>
    <d v="2012-04-21T00:00:00"/>
    <d v="2012-04-28T00:00:00"/>
    <s v="Standard Class"/>
    <x v="765"/>
    <s v="Juliana Krohn"/>
    <s v="Consumer"/>
    <x v="0"/>
    <s v="Louisville"/>
    <s v="Kentucky"/>
    <n v="40214"/>
    <s v="South"/>
    <s v="TEC-PH-10002103"/>
    <x v="2"/>
    <s v="Phones"/>
    <s v="Jabra SPEAK 410"/>
    <n v="469.95"/>
    <x v="2"/>
    <n v="0"/>
    <x v="5377"/>
  </r>
  <r>
    <n v="6615"/>
    <s v="CA-2012-107678"/>
    <n v="2012"/>
    <d v="2012-04-21T00:00:00"/>
    <d v="2012-04-28T00:00:00"/>
    <s v="Standard Class"/>
    <x v="765"/>
    <s v="Juliana Krohn"/>
    <s v="Consumer"/>
    <x v="0"/>
    <s v="Louisville"/>
    <s v="Kentucky"/>
    <n v="40214"/>
    <s v="South"/>
    <s v="FUR-FU-10003394"/>
    <x v="0"/>
    <s v="Furnishings"/>
    <s v="Tenex &quot;The Solids&quot; Textured Chair Mats"/>
    <n v="209.88"/>
    <x v="1"/>
    <n v="0"/>
    <x v="676"/>
  </r>
  <r>
    <n v="6616"/>
    <s v="CA-2013-123512"/>
    <n v="2013"/>
    <d v="2013-06-18T00:00:00"/>
    <d v="2013-06-20T00:00:00"/>
    <s v="First Class"/>
    <x v="160"/>
    <s v="Mike Vittorini"/>
    <s v="Consumer"/>
    <x v="0"/>
    <s v="Los Angeles"/>
    <s v="California"/>
    <n v="90045"/>
    <s v="West"/>
    <s v="FUR-BO-10004218"/>
    <x v="0"/>
    <s v="Bookcases"/>
    <s v="Bush Heritage Pine Collection 5-Shelf Bookcase, Albany Pine Finish, *Special Order"/>
    <n v="239.66599999999997"/>
    <x v="0"/>
    <n v="0.15"/>
    <x v="4857"/>
  </r>
  <r>
    <n v="6617"/>
    <s v="CA-2013-123512"/>
    <n v="2013"/>
    <d v="2013-06-18T00:00:00"/>
    <d v="2013-06-20T00:00:00"/>
    <s v="First Class"/>
    <x v="160"/>
    <s v="Mike Vittorini"/>
    <s v="Consumer"/>
    <x v="0"/>
    <s v="Los Angeles"/>
    <s v="California"/>
    <n v="90045"/>
    <s v="West"/>
    <s v="OFF-LA-10000081"/>
    <x v="1"/>
    <s v="Labels"/>
    <s v="Avery 496"/>
    <n v="22.5"/>
    <x v="5"/>
    <n v="0"/>
    <x v="4526"/>
  </r>
  <r>
    <n v="6618"/>
    <s v="CA-2013-123512"/>
    <n v="2013"/>
    <d v="2013-06-18T00:00:00"/>
    <d v="2013-06-20T00:00:00"/>
    <s v="First Class"/>
    <x v="160"/>
    <s v="Mike Vittorini"/>
    <s v="Consumer"/>
    <x v="0"/>
    <s v="Los Angeles"/>
    <s v="California"/>
    <n v="90045"/>
    <s v="West"/>
    <s v="OFF-PA-10001497"/>
    <x v="1"/>
    <s v="Paper"/>
    <s v="Xerox 1914"/>
    <n v="219.84"/>
    <x v="4"/>
    <n v="0"/>
    <x v="1634"/>
  </r>
  <r>
    <n v="6619"/>
    <s v="US-2014-167402"/>
    <n v="2014"/>
    <d v="2014-01-14T00:00:00"/>
    <d v="2014-01-19T00:00:00"/>
    <s v="Second Class"/>
    <x v="434"/>
    <s v="Cathy Prescott"/>
    <s v="Corporate"/>
    <x v="0"/>
    <s v="Springfield"/>
    <s v="Missouri"/>
    <n v="65807"/>
    <s v="Central"/>
    <s v="OFF-PA-10004983"/>
    <x v="1"/>
    <s v="Paper"/>
    <s v="Xerox 23"/>
    <n v="32.400000000000006"/>
    <x v="2"/>
    <n v="0"/>
    <x v="56"/>
  </r>
  <r>
    <n v="6620"/>
    <s v="US-2014-167402"/>
    <n v="2014"/>
    <d v="2014-01-14T00:00:00"/>
    <d v="2014-01-19T00:00:00"/>
    <s v="Second Class"/>
    <x v="434"/>
    <s v="Cathy Prescott"/>
    <s v="Corporate"/>
    <x v="0"/>
    <s v="Springfield"/>
    <s v="Missouri"/>
    <n v="65807"/>
    <s v="Central"/>
    <s v="OFF-AR-10004010"/>
    <x v="1"/>
    <s v="Art"/>
    <s v="Hunt Boston Vacuum Mount KS Pencil Sharpener"/>
    <n v="209.94"/>
    <x v="5"/>
    <n v="0"/>
    <x v="5378"/>
  </r>
  <r>
    <n v="6621"/>
    <s v="US-2014-167402"/>
    <n v="2014"/>
    <d v="2014-01-14T00:00:00"/>
    <d v="2014-01-19T00:00:00"/>
    <s v="Second Class"/>
    <x v="434"/>
    <s v="Cathy Prescott"/>
    <s v="Corporate"/>
    <x v="0"/>
    <s v="Springfield"/>
    <s v="Missouri"/>
    <n v="65807"/>
    <s v="Central"/>
    <s v="OFF-SU-10002881"/>
    <x v="1"/>
    <s v="Supplies"/>
    <s v="Martin Yale Chadless Opener Electric Letter Opener"/>
    <n v="4164.0499999999993"/>
    <x v="2"/>
    <n v="0"/>
    <x v="2905"/>
  </r>
  <r>
    <n v="6622"/>
    <s v="US-2014-167402"/>
    <n v="2014"/>
    <d v="2014-01-14T00:00:00"/>
    <d v="2014-01-19T00:00:00"/>
    <s v="Second Class"/>
    <x v="434"/>
    <s v="Cathy Prescott"/>
    <s v="Corporate"/>
    <x v="0"/>
    <s v="Springfield"/>
    <s v="Missouri"/>
    <n v="65807"/>
    <s v="Central"/>
    <s v="FUR-BO-10001608"/>
    <x v="0"/>
    <s v="Bookcases"/>
    <s v="Hon Metal Bookcases, Black"/>
    <n v="212.94"/>
    <x v="1"/>
    <n v="0"/>
    <x v="5379"/>
  </r>
  <r>
    <n v="6623"/>
    <s v="CA-2011-130449"/>
    <n v="2011"/>
    <d v="2011-09-06T00:00:00"/>
    <d v="2011-09-09T00:00:00"/>
    <s v="First Class"/>
    <x v="778"/>
    <s v="Victoria Pisteka"/>
    <s v="Corporate"/>
    <x v="0"/>
    <s v="San Francisco"/>
    <s v="California"/>
    <n v="94109"/>
    <s v="West"/>
    <s v="FUR-FU-10001487"/>
    <x v="0"/>
    <s v="Furnishings"/>
    <s v="Eldon Expressions Wood and Plastic Desk Accessories, Cherry Wood"/>
    <n v="41.88"/>
    <x v="5"/>
    <n v="0"/>
    <x v="5380"/>
  </r>
  <r>
    <n v="6624"/>
    <s v="CA-2011-130449"/>
    <n v="2011"/>
    <d v="2011-09-06T00:00:00"/>
    <d v="2011-09-09T00:00:00"/>
    <s v="First Class"/>
    <x v="778"/>
    <s v="Victoria Pisteka"/>
    <s v="Corporate"/>
    <x v="0"/>
    <s v="San Francisco"/>
    <s v="California"/>
    <n v="94109"/>
    <s v="West"/>
    <s v="OFF-LA-10001934"/>
    <x v="1"/>
    <s v="Labels"/>
    <s v="Avery 516"/>
    <n v="58.48"/>
    <x v="8"/>
    <n v="0"/>
    <x v="2195"/>
  </r>
  <r>
    <n v="6625"/>
    <s v="CA-2012-141250"/>
    <n v="2012"/>
    <d v="2012-01-19T00:00:00"/>
    <d v="2012-01-23T00:00:00"/>
    <s v="Standard Class"/>
    <x v="400"/>
    <s v="Paul MacIntyre"/>
    <s v="Consumer"/>
    <x v="0"/>
    <s v="Texas City"/>
    <s v="Texas"/>
    <n v="77590"/>
    <s v="Central"/>
    <s v="FUR-TA-10002855"/>
    <x v="0"/>
    <s v="Tables"/>
    <s v="Bevis Round Conference Table Top &amp; Single Column Base"/>
    <n v="102.438"/>
    <x v="7"/>
    <n v="0.3"/>
    <x v="5381"/>
  </r>
  <r>
    <n v="6626"/>
    <s v="CA-2012-141250"/>
    <n v="2012"/>
    <d v="2012-01-19T00:00:00"/>
    <d v="2012-01-23T00:00:00"/>
    <s v="Standard Class"/>
    <x v="400"/>
    <s v="Paul MacIntyre"/>
    <s v="Consumer"/>
    <x v="0"/>
    <s v="Texas City"/>
    <s v="Texas"/>
    <n v="77590"/>
    <s v="Central"/>
    <s v="FUR-CH-10004875"/>
    <x v="0"/>
    <s v="Chairs"/>
    <s v="Harbour Creations 67200 Series Stacking Chairs"/>
    <n v="199.304"/>
    <x v="4"/>
    <n v="0.3"/>
    <x v="5382"/>
  </r>
  <r>
    <n v="6627"/>
    <s v="CA-2011-145541"/>
    <n v="2011"/>
    <d v="2011-12-14T00:00:00"/>
    <d v="2011-12-21T00:00:00"/>
    <s v="Standard Class"/>
    <x v="483"/>
    <s v="Tom Boeckenhauer"/>
    <s v="Consumer"/>
    <x v="0"/>
    <s v="New York City"/>
    <s v="New York"/>
    <n v="10024"/>
    <s v="East"/>
    <s v="TEC-MA-10001127"/>
    <x v="2"/>
    <s v="Machines"/>
    <s v="HP Designjet T520 Inkjet Large Format Printer - 24&quot; Color"/>
    <n v="6999.96"/>
    <x v="4"/>
    <n v="0"/>
    <x v="5383"/>
  </r>
  <r>
    <n v="6628"/>
    <s v="CA-2011-138513"/>
    <n v="2011"/>
    <d v="2011-05-23T00:00:00"/>
    <d v="2011-05-27T00:00:00"/>
    <s v="Standard Class"/>
    <x v="552"/>
    <s v="Erica Hackney"/>
    <s v="Consumer"/>
    <x v="0"/>
    <s v="Bellevue"/>
    <s v="Washington"/>
    <n v="98006"/>
    <s v="West"/>
    <s v="OFF-PA-10003177"/>
    <x v="1"/>
    <s v="Paper"/>
    <s v="Xerox 1999"/>
    <n v="12.96"/>
    <x v="0"/>
    <n v="0"/>
    <x v="91"/>
  </r>
  <r>
    <n v="6629"/>
    <s v="CA-2012-135489"/>
    <n v="2012"/>
    <d v="2012-09-19T00:00:00"/>
    <d v="2012-09-22T00:00:00"/>
    <s v="Second Class"/>
    <x v="543"/>
    <s v="Giulietta Weimer"/>
    <s v="Consumer"/>
    <x v="0"/>
    <s v="New York City"/>
    <s v="New York"/>
    <n v="10024"/>
    <s v="East"/>
    <s v="TEC-PH-10000011"/>
    <x v="2"/>
    <s v="Phones"/>
    <s v="PureGear Roll-On Screen Protector"/>
    <n v="279.85999999999996"/>
    <x v="9"/>
    <n v="0"/>
    <x v="5384"/>
  </r>
  <r>
    <n v="6630"/>
    <s v="CA-2012-125696"/>
    <n v="2012"/>
    <d v="2012-10-02T00:00:00"/>
    <d v="2012-10-06T00:00:00"/>
    <s v="Standard Class"/>
    <x v="472"/>
    <s v="Nora Pelletier"/>
    <s v="Home Office"/>
    <x v="0"/>
    <s v="Wilson"/>
    <s v="North Carolina"/>
    <n v="27893"/>
    <s v="South"/>
    <s v="OFF-BI-10001757"/>
    <x v="1"/>
    <s v="Binders"/>
    <s v="Pressboard Hanging Data Binders for Unburst Sheets"/>
    <n v="7.3800000000000008"/>
    <x v="2"/>
    <n v="0.7"/>
    <x v="5385"/>
  </r>
  <r>
    <n v="6631"/>
    <s v="CA-2013-105081"/>
    <n v="2013"/>
    <d v="2013-12-26T00:00:00"/>
    <d v="2013-12-31T00:00:00"/>
    <s v="Standard Class"/>
    <x v="555"/>
    <s v="Joe Elijah"/>
    <s v="Consumer"/>
    <x v="0"/>
    <s v="Seattle"/>
    <s v="Washington"/>
    <n v="98115"/>
    <s v="West"/>
    <s v="FUR-CH-10000847"/>
    <x v="0"/>
    <s v="Chairs"/>
    <s v="Global Executive Mid-Back Manager's Chair"/>
    <n v="698.35200000000009"/>
    <x v="1"/>
    <n v="0.2"/>
    <x v="5386"/>
  </r>
  <r>
    <n v="6632"/>
    <s v="CA-2013-105081"/>
    <n v="2013"/>
    <d v="2013-12-26T00:00:00"/>
    <d v="2013-12-31T00:00:00"/>
    <s v="Standard Class"/>
    <x v="555"/>
    <s v="Joe Elijah"/>
    <s v="Consumer"/>
    <x v="0"/>
    <s v="Seattle"/>
    <s v="Washington"/>
    <n v="98115"/>
    <s v="West"/>
    <s v="FUR-TA-10001307"/>
    <x v="0"/>
    <s v="Tables"/>
    <s v="SAFCO PlanMaster Heigh-Adjustable Drafting Table Base, 43w x 30d x 30-37h, Black"/>
    <n v="1747.25"/>
    <x v="2"/>
    <n v="0"/>
    <x v="5387"/>
  </r>
  <r>
    <n v="6633"/>
    <s v="US-2013-146857"/>
    <n v="2013"/>
    <d v="2013-05-07T00:00:00"/>
    <d v="2013-05-09T00:00:00"/>
    <s v="Second Class"/>
    <x v="534"/>
    <s v="Brad Eason"/>
    <s v="Home Office"/>
    <x v="0"/>
    <s v="Springfield"/>
    <s v="Missouri"/>
    <n v="65807"/>
    <s v="Central"/>
    <s v="OFF-AP-10001205"/>
    <x v="1"/>
    <s v="Appliances"/>
    <s v="Belkin 5 Outlet SurgeMaster Power Centers"/>
    <n v="54.48"/>
    <x v="7"/>
    <n v="0"/>
    <x v="5388"/>
  </r>
  <r>
    <n v="6634"/>
    <s v="CA-2013-166275"/>
    <n v="2013"/>
    <d v="2013-10-25T00:00:00"/>
    <d v="2013-10-25T00:00:00"/>
    <s v="Same Day"/>
    <x v="196"/>
    <s v="Sonia Sunley"/>
    <s v="Consumer"/>
    <x v="0"/>
    <s v="San Francisco"/>
    <s v="California"/>
    <n v="94109"/>
    <s v="West"/>
    <s v="TEC-AC-10001838"/>
    <x v="2"/>
    <s v="Accessories"/>
    <s v="Razer Tiamat Over Ear 7.1 Surround Sound PC Gaming Headset"/>
    <n v="199.99"/>
    <x v="7"/>
    <n v="0"/>
    <x v="5389"/>
  </r>
  <r>
    <n v="6635"/>
    <s v="CA-2014-144498"/>
    <n v="2014"/>
    <d v="2014-05-07T00:00:00"/>
    <d v="2014-05-07T00:00:00"/>
    <s v="Same Day"/>
    <x v="469"/>
    <s v="Mick Brown"/>
    <s v="Consumer"/>
    <x v="0"/>
    <s v="Charlotte"/>
    <s v="North Carolina"/>
    <n v="28205"/>
    <s v="South"/>
    <s v="OFF-BI-10003982"/>
    <x v="1"/>
    <s v="Binders"/>
    <s v="Wilson Jones Century Plastic Molded Ring Binders"/>
    <n v="68.541000000000011"/>
    <x v="10"/>
    <n v="0.7"/>
    <x v="5390"/>
  </r>
  <r>
    <n v="6636"/>
    <s v="CA-2014-144498"/>
    <n v="2014"/>
    <d v="2014-05-07T00:00:00"/>
    <d v="2014-05-07T00:00:00"/>
    <s v="Same Day"/>
    <x v="469"/>
    <s v="Mick Brown"/>
    <s v="Consumer"/>
    <x v="0"/>
    <s v="Charlotte"/>
    <s v="North Carolina"/>
    <n v="28205"/>
    <s v="South"/>
    <s v="TEC-PH-10004977"/>
    <x v="2"/>
    <s v="Phones"/>
    <s v="GE 30524EE4"/>
    <n v="627.16800000000012"/>
    <x v="4"/>
    <n v="0.2"/>
    <x v="2781"/>
  </r>
  <r>
    <n v="6637"/>
    <s v="CA-2014-144498"/>
    <n v="2014"/>
    <d v="2014-05-07T00:00:00"/>
    <d v="2014-05-07T00:00:00"/>
    <s v="Same Day"/>
    <x v="469"/>
    <s v="Mick Brown"/>
    <s v="Consumer"/>
    <x v="0"/>
    <s v="Charlotte"/>
    <s v="North Carolina"/>
    <n v="28205"/>
    <s v="South"/>
    <s v="OFF-LA-10003510"/>
    <x v="1"/>
    <s v="Labels"/>
    <s v="Avery 4027 File Folder Labels for Dot Matrix Printers, 5000 Labels per Box, White"/>
    <n v="122.12000000000002"/>
    <x v="2"/>
    <n v="0.2"/>
    <x v="5391"/>
  </r>
  <r>
    <n v="6638"/>
    <s v="CA-2014-103352"/>
    <n v="2014"/>
    <d v="2014-11-28T00:00:00"/>
    <d v="2014-12-01T00:00:00"/>
    <s v="Second Class"/>
    <x v="261"/>
    <s v="Resi Pölking"/>
    <s v="Consumer"/>
    <x v="0"/>
    <s v="New York City"/>
    <s v="New York"/>
    <n v="10011"/>
    <s v="East"/>
    <s v="OFF-AR-10001573"/>
    <x v="1"/>
    <s v="Art"/>
    <s v="American Pencil"/>
    <n v="6.99"/>
    <x v="1"/>
    <n v="0"/>
    <x v="5392"/>
  </r>
  <r>
    <n v="6639"/>
    <s v="CA-2014-103352"/>
    <n v="2014"/>
    <d v="2014-11-28T00:00:00"/>
    <d v="2014-12-01T00:00:00"/>
    <s v="Second Class"/>
    <x v="261"/>
    <s v="Resi Pölking"/>
    <s v="Consumer"/>
    <x v="0"/>
    <s v="New York City"/>
    <s v="New York"/>
    <n v="10011"/>
    <s v="East"/>
    <s v="OFF-BI-10001196"/>
    <x v="1"/>
    <s v="Binders"/>
    <s v="Avery Flip-Chart Easel Binder, Black"/>
    <n v="107.42400000000001"/>
    <x v="5"/>
    <n v="0.2"/>
    <x v="5393"/>
  </r>
  <r>
    <n v="6640"/>
    <s v="CA-2011-108609"/>
    <n v="2011"/>
    <d v="2011-10-31T00:00:00"/>
    <d v="2011-11-02T00:00:00"/>
    <s v="Second Class"/>
    <x v="321"/>
    <s v="Anthony Jacobs"/>
    <s v="Corporate"/>
    <x v="0"/>
    <s v="Lorain"/>
    <s v="Ohio"/>
    <n v="44052"/>
    <s v="East"/>
    <s v="FUR-TA-10003954"/>
    <x v="0"/>
    <s v="Tables"/>
    <s v="Hon 94000 Series Round Tables"/>
    <n v="1421.664"/>
    <x v="8"/>
    <n v="0.4"/>
    <x v="5394"/>
  </r>
  <r>
    <n v="6641"/>
    <s v="CA-2014-128328"/>
    <n v="2014"/>
    <d v="2014-08-06T00:00:00"/>
    <d v="2014-08-10T00:00:00"/>
    <s v="Standard Class"/>
    <x v="22"/>
    <s v="Patrick O'Donnell"/>
    <s v="Consumer"/>
    <x v="0"/>
    <s v="Indianapolis"/>
    <s v="Indiana"/>
    <n v="46203"/>
    <s v="Central"/>
    <s v="OFF-BI-10001989"/>
    <x v="1"/>
    <s v="Binders"/>
    <s v="Premium Transparent Presentation Covers by GBC"/>
    <n v="125.88"/>
    <x v="5"/>
    <n v="0"/>
    <x v="5395"/>
  </r>
  <r>
    <n v="6642"/>
    <s v="CA-2014-128328"/>
    <n v="2014"/>
    <d v="2014-08-06T00:00:00"/>
    <d v="2014-08-10T00:00:00"/>
    <s v="Standard Class"/>
    <x v="22"/>
    <s v="Patrick O'Donnell"/>
    <s v="Consumer"/>
    <x v="0"/>
    <s v="Indianapolis"/>
    <s v="Indiana"/>
    <n v="46203"/>
    <s v="Central"/>
    <s v="TEC-AC-10001714"/>
    <x v="2"/>
    <s v="Accessories"/>
    <s v="Logitech MX Performance Wireless Mouse"/>
    <n v="79.78"/>
    <x v="0"/>
    <n v="0"/>
    <x v="5396"/>
  </r>
  <r>
    <n v="6643"/>
    <s v="CA-2014-128328"/>
    <n v="2014"/>
    <d v="2014-08-06T00:00:00"/>
    <d v="2014-08-10T00:00:00"/>
    <s v="Standard Class"/>
    <x v="22"/>
    <s v="Patrick O'Donnell"/>
    <s v="Consumer"/>
    <x v="0"/>
    <s v="Indianapolis"/>
    <s v="Indiana"/>
    <n v="46203"/>
    <s v="Central"/>
    <s v="OFF-LA-10003498"/>
    <x v="1"/>
    <s v="Labels"/>
    <s v="Avery 475"/>
    <n v="133.20000000000002"/>
    <x v="6"/>
    <n v="0"/>
    <x v="5397"/>
  </r>
  <r>
    <n v="6644"/>
    <s v="US-2012-156496"/>
    <n v="2012"/>
    <d v="2012-08-10T00:00:00"/>
    <d v="2012-08-16T00:00:00"/>
    <s v="Standard Class"/>
    <x v="576"/>
    <s v="William Brown"/>
    <s v="Consumer"/>
    <x v="0"/>
    <s v="Redmond"/>
    <s v="Oregon"/>
    <n v="97756"/>
    <s v="West"/>
    <s v="TEC-PH-10000576"/>
    <x v="2"/>
    <s v="Phones"/>
    <s v="AT&amp;T 1080 Corded phone"/>
    <n v="438.36800000000005"/>
    <x v="4"/>
    <n v="0.2"/>
    <x v="2505"/>
  </r>
  <r>
    <n v="6645"/>
    <s v="US-2012-156496"/>
    <n v="2012"/>
    <d v="2012-08-10T00:00:00"/>
    <d v="2012-08-16T00:00:00"/>
    <s v="Standard Class"/>
    <x v="576"/>
    <s v="William Brown"/>
    <s v="Consumer"/>
    <x v="0"/>
    <s v="Redmond"/>
    <s v="Oregon"/>
    <n v="97756"/>
    <s v="West"/>
    <s v="TEC-PH-10004188"/>
    <x v="2"/>
    <s v="Phones"/>
    <s v="OtterBox Commuter Series Case - Samsung Galaxy S4"/>
    <n v="139.94400000000002"/>
    <x v="3"/>
    <n v="0.2"/>
    <x v="5398"/>
  </r>
  <r>
    <n v="6646"/>
    <s v="US-2012-156496"/>
    <n v="2012"/>
    <d v="2012-08-10T00:00:00"/>
    <d v="2012-08-16T00:00:00"/>
    <s v="Standard Class"/>
    <x v="576"/>
    <s v="William Brown"/>
    <s v="Consumer"/>
    <x v="0"/>
    <s v="Redmond"/>
    <s v="Oregon"/>
    <n v="97756"/>
    <s v="West"/>
    <s v="OFF-AP-10001469"/>
    <x v="1"/>
    <s v="Appliances"/>
    <s v="Fellowes 8 Outlet Superior Workstation Surge Protector"/>
    <n v="133.47200000000001"/>
    <x v="4"/>
    <n v="0.2"/>
    <x v="5399"/>
  </r>
  <r>
    <n v="6647"/>
    <s v="US-2013-127334"/>
    <n v="2013"/>
    <d v="2013-12-16T00:00:00"/>
    <d v="2013-12-22T00:00:00"/>
    <s v="Standard Class"/>
    <x v="486"/>
    <s v="Mike Pelletier"/>
    <s v="Home Office"/>
    <x v="0"/>
    <s v="Springfield"/>
    <s v="Oregon"/>
    <n v="97477"/>
    <s v="West"/>
    <s v="FUR-TA-10003473"/>
    <x v="0"/>
    <s v="Tables"/>
    <s v="Bretford Rectangular Conference Table Tops"/>
    <n v="564.19499999999994"/>
    <x v="1"/>
    <n v="0.5"/>
    <x v="5400"/>
  </r>
  <r>
    <n v="6648"/>
    <s v="US-2013-127334"/>
    <n v="2013"/>
    <d v="2013-12-16T00:00:00"/>
    <d v="2013-12-22T00:00:00"/>
    <s v="Standard Class"/>
    <x v="486"/>
    <s v="Mike Pelletier"/>
    <s v="Home Office"/>
    <x v="0"/>
    <s v="Springfield"/>
    <s v="Oregon"/>
    <n v="97477"/>
    <s v="West"/>
    <s v="OFF-AP-10001205"/>
    <x v="1"/>
    <s v="Appliances"/>
    <s v="Belkin 5 Outlet SurgeMaster Power Centers"/>
    <n v="87.168000000000006"/>
    <x v="0"/>
    <n v="0.2"/>
    <x v="4818"/>
  </r>
  <r>
    <n v="6649"/>
    <s v="US-2014-124779"/>
    <n v="2014"/>
    <d v="2014-09-09T00:00:00"/>
    <d v="2014-09-12T00:00:00"/>
    <s v="First Class"/>
    <x v="292"/>
    <s v="Barry Französisch"/>
    <s v="Corporate"/>
    <x v="0"/>
    <s v="Arlington"/>
    <s v="Texas"/>
    <n v="76017"/>
    <s v="Central"/>
    <s v="OFF-BI-10002429"/>
    <x v="1"/>
    <s v="Binders"/>
    <s v="Premier Elliptical Ring Binder, Black"/>
    <n v="42.615999999999993"/>
    <x v="3"/>
    <n v="0.8"/>
    <x v="523"/>
  </r>
  <r>
    <n v="6650"/>
    <s v="US-2014-124779"/>
    <n v="2014"/>
    <d v="2014-09-09T00:00:00"/>
    <d v="2014-09-12T00:00:00"/>
    <s v="First Class"/>
    <x v="292"/>
    <s v="Barry Französisch"/>
    <s v="Corporate"/>
    <x v="0"/>
    <s v="Arlington"/>
    <s v="Texas"/>
    <n v="76017"/>
    <s v="Central"/>
    <s v="TEC-CO-10001943"/>
    <x v="2"/>
    <s v="Copiers"/>
    <s v="Canon PC-428 Personal Copier"/>
    <n v="319.98400000000004"/>
    <x v="0"/>
    <n v="0.2"/>
    <x v="5401"/>
  </r>
  <r>
    <n v="6651"/>
    <s v="US-2014-124779"/>
    <n v="2014"/>
    <d v="2014-09-09T00:00:00"/>
    <d v="2014-09-12T00:00:00"/>
    <s v="First Class"/>
    <x v="292"/>
    <s v="Barry Französisch"/>
    <s v="Corporate"/>
    <x v="0"/>
    <s v="Arlington"/>
    <s v="Texas"/>
    <n v="76017"/>
    <s v="Central"/>
    <s v="OFF-FA-10004854"/>
    <x v="1"/>
    <s v="Fasteners"/>
    <s v="Vinyl Coated Wire Paper Clips in Organizer Box, 800/Box"/>
    <n v="45.92"/>
    <x v="2"/>
    <n v="0.2"/>
    <x v="5402"/>
  </r>
  <r>
    <n v="6652"/>
    <s v="US-2014-124779"/>
    <n v="2014"/>
    <d v="2014-09-09T00:00:00"/>
    <d v="2014-09-12T00:00:00"/>
    <s v="First Class"/>
    <x v="292"/>
    <s v="Barry Französisch"/>
    <s v="Corporate"/>
    <x v="0"/>
    <s v="Arlington"/>
    <s v="Texas"/>
    <n v="76017"/>
    <s v="Central"/>
    <s v="FUR-FU-10001095"/>
    <x v="0"/>
    <s v="Furnishings"/>
    <s v="DAX Black Cherry Wood-Tone Poster Frame"/>
    <n v="21.184000000000001"/>
    <x v="0"/>
    <n v="0.6"/>
    <x v="5403"/>
  </r>
  <r>
    <n v="6653"/>
    <s v="US-2014-124779"/>
    <n v="2014"/>
    <d v="2014-09-09T00:00:00"/>
    <d v="2014-09-12T00:00:00"/>
    <s v="First Class"/>
    <x v="292"/>
    <s v="Barry Französisch"/>
    <s v="Corporate"/>
    <x v="0"/>
    <s v="Arlington"/>
    <s v="Texas"/>
    <n v="76017"/>
    <s v="Central"/>
    <s v="OFF-PA-10000061"/>
    <x v="1"/>
    <s v="Paper"/>
    <s v="Xerox 205"/>
    <n v="20.736000000000004"/>
    <x v="4"/>
    <n v="0.2"/>
    <x v="570"/>
  </r>
  <r>
    <n v="6654"/>
    <s v="US-2014-124779"/>
    <n v="2014"/>
    <d v="2014-09-09T00:00:00"/>
    <d v="2014-09-12T00:00:00"/>
    <s v="First Class"/>
    <x v="292"/>
    <s v="Barry Französisch"/>
    <s v="Corporate"/>
    <x v="0"/>
    <s v="Arlington"/>
    <s v="Texas"/>
    <n v="76017"/>
    <s v="Central"/>
    <s v="FUR-CH-10003535"/>
    <x v="0"/>
    <s v="Chairs"/>
    <s v="Global Armless Task Chair, Royal Blue"/>
    <n v="213.42999999999995"/>
    <x v="2"/>
    <n v="0.3"/>
    <x v="5404"/>
  </r>
  <r>
    <n v="6655"/>
    <s v="CA-2014-135937"/>
    <n v="2014"/>
    <d v="2014-02-21T00:00:00"/>
    <d v="2014-02-28T00:00:00"/>
    <s v="Standard Class"/>
    <x v="454"/>
    <s v="Katherine Murray"/>
    <s v="Home Office"/>
    <x v="0"/>
    <s v="Gilbert"/>
    <s v="Arizona"/>
    <n v="85234"/>
    <s v="West"/>
    <s v="TEC-PH-10004447"/>
    <x v="2"/>
    <s v="Phones"/>
    <s v="Toshiba IPT2010-SD IP Telephone"/>
    <n v="333.57600000000002"/>
    <x v="1"/>
    <n v="0.2"/>
    <x v="4790"/>
  </r>
  <r>
    <n v="6656"/>
    <s v="CA-2014-135937"/>
    <n v="2014"/>
    <d v="2014-02-21T00:00:00"/>
    <d v="2014-02-28T00:00:00"/>
    <s v="Standard Class"/>
    <x v="454"/>
    <s v="Katherine Murray"/>
    <s v="Home Office"/>
    <x v="0"/>
    <s v="Gilbert"/>
    <s v="Arizona"/>
    <n v="85234"/>
    <s v="West"/>
    <s v="TEC-AC-10001114"/>
    <x v="2"/>
    <s v="Accessories"/>
    <s v="Microsoft Wireless Mobile Mouse 4000"/>
    <n v="31.992000000000004"/>
    <x v="7"/>
    <n v="0.2"/>
    <x v="5405"/>
  </r>
  <r>
    <n v="6657"/>
    <s v="CA-2014-135937"/>
    <n v="2014"/>
    <d v="2014-02-21T00:00:00"/>
    <d v="2014-02-28T00:00:00"/>
    <s v="Standard Class"/>
    <x v="454"/>
    <s v="Katherine Murray"/>
    <s v="Home Office"/>
    <x v="0"/>
    <s v="Gilbert"/>
    <s v="Arizona"/>
    <n v="85234"/>
    <s v="West"/>
    <s v="OFF-ST-10000563"/>
    <x v="1"/>
    <s v="Storage"/>
    <s v="Fellowes Bankers Box Stor/Drawer Steel Plus"/>
    <n v="51.168000000000006"/>
    <x v="0"/>
    <n v="0.2"/>
    <x v="5091"/>
  </r>
  <r>
    <n v="6658"/>
    <s v="CA-2014-135937"/>
    <n v="2014"/>
    <d v="2014-02-21T00:00:00"/>
    <d v="2014-02-28T00:00:00"/>
    <s v="Standard Class"/>
    <x v="454"/>
    <s v="Katherine Murray"/>
    <s v="Home Office"/>
    <x v="0"/>
    <s v="Gilbert"/>
    <s v="Arizona"/>
    <n v="85234"/>
    <s v="West"/>
    <s v="OFF-EN-10004846"/>
    <x v="1"/>
    <s v="Envelopes"/>
    <s v="Letter or Legal Size Expandable Poly String Tie Envelopes"/>
    <n v="10.64"/>
    <x v="2"/>
    <n v="0.2"/>
    <x v="5406"/>
  </r>
  <r>
    <n v="6659"/>
    <s v="CA-2014-135937"/>
    <n v="2014"/>
    <d v="2014-02-21T00:00:00"/>
    <d v="2014-02-28T00:00:00"/>
    <s v="Standard Class"/>
    <x v="454"/>
    <s v="Katherine Murray"/>
    <s v="Home Office"/>
    <x v="0"/>
    <s v="Gilbert"/>
    <s v="Arizona"/>
    <n v="85234"/>
    <s v="West"/>
    <s v="FUR-FU-10002253"/>
    <x v="0"/>
    <s v="Furnishings"/>
    <s v="Howard Miller 13&quot; Diameter Pewter Finish Round Wall Clock"/>
    <n v="68.703999999999994"/>
    <x v="0"/>
    <n v="0.2"/>
    <x v="5407"/>
  </r>
  <r>
    <n v="6660"/>
    <s v="CA-2014-135937"/>
    <n v="2014"/>
    <d v="2014-02-21T00:00:00"/>
    <d v="2014-02-28T00:00:00"/>
    <s v="Standard Class"/>
    <x v="454"/>
    <s v="Katherine Murray"/>
    <s v="Home Office"/>
    <x v="0"/>
    <s v="Gilbert"/>
    <s v="Arizona"/>
    <n v="85234"/>
    <s v="West"/>
    <s v="FUR-TA-10001039"/>
    <x v="0"/>
    <s v="Tables"/>
    <s v="KI Adjustable-Height Table"/>
    <n v="386.91"/>
    <x v="6"/>
    <n v="0.5"/>
    <x v="5408"/>
  </r>
  <r>
    <n v="6661"/>
    <s v="CA-2012-129322"/>
    <n v="2012"/>
    <d v="2012-08-08T00:00:00"/>
    <d v="2012-08-10T00:00:00"/>
    <s v="Second Class"/>
    <x v="591"/>
    <s v="Denny Blanton"/>
    <s v="Consumer"/>
    <x v="0"/>
    <s v="Lawrence"/>
    <s v="Massachusetts"/>
    <n v="1841"/>
    <s v="East"/>
    <s v="OFF-AR-10004587"/>
    <x v="1"/>
    <s v="Art"/>
    <s v="Boston 1827 Commercial Additional Cutter, Drive Gear &amp; Gear Rack for 1606"/>
    <n v="39.659999999999997"/>
    <x v="0"/>
    <n v="0"/>
    <x v="5409"/>
  </r>
  <r>
    <n v="6662"/>
    <s v="CA-2012-129322"/>
    <n v="2012"/>
    <d v="2012-08-08T00:00:00"/>
    <d v="2012-08-10T00:00:00"/>
    <s v="Second Class"/>
    <x v="591"/>
    <s v="Denny Blanton"/>
    <s v="Consumer"/>
    <x v="0"/>
    <s v="Lawrence"/>
    <s v="Massachusetts"/>
    <n v="1841"/>
    <s v="East"/>
    <s v="OFF-AP-10004336"/>
    <x v="1"/>
    <s v="Appliances"/>
    <s v="Conquest 14 Commercial Heavy-Duty Upright Vacuum, Collection System, Accessory Kit"/>
    <n v="113.92"/>
    <x v="0"/>
    <n v="0"/>
    <x v="5410"/>
  </r>
  <r>
    <n v="6663"/>
    <s v="CA-2012-129322"/>
    <n v="2012"/>
    <d v="2012-08-08T00:00:00"/>
    <d v="2012-08-10T00:00:00"/>
    <s v="Second Class"/>
    <x v="591"/>
    <s v="Denny Blanton"/>
    <s v="Consumer"/>
    <x v="0"/>
    <s v="Lawrence"/>
    <s v="Massachusetts"/>
    <n v="1841"/>
    <s v="East"/>
    <s v="OFF-BI-10001718"/>
    <x v="1"/>
    <s v="Binders"/>
    <s v="GBC DocuBind P50 Personal Binding Machine"/>
    <n v="447.85999999999996"/>
    <x v="3"/>
    <n v="0"/>
    <x v="5411"/>
  </r>
  <r>
    <n v="6664"/>
    <s v="CA-2014-162173"/>
    <n v="2014"/>
    <d v="2014-10-27T00:00:00"/>
    <d v="2014-11-02T00:00:00"/>
    <s v="Standard Class"/>
    <x v="220"/>
    <s v="Olvera Toch"/>
    <s v="Consumer"/>
    <x v="0"/>
    <s v="Virginia Beach"/>
    <s v="Virginia"/>
    <n v="23464"/>
    <s v="South"/>
    <s v="FUR-TA-10001520"/>
    <x v="0"/>
    <s v="Tables"/>
    <s v="Lesro Sheffield Collection Coffee Table, End Table, Center Table, Corner Table"/>
    <n v="356.85"/>
    <x v="2"/>
    <n v="0"/>
    <x v="5412"/>
  </r>
  <r>
    <n v="6665"/>
    <s v="CA-2014-162173"/>
    <n v="2014"/>
    <d v="2014-10-27T00:00:00"/>
    <d v="2014-11-02T00:00:00"/>
    <s v="Standard Class"/>
    <x v="220"/>
    <s v="Olvera Toch"/>
    <s v="Consumer"/>
    <x v="0"/>
    <s v="Virginia Beach"/>
    <s v="Virginia"/>
    <n v="23464"/>
    <s v="South"/>
    <s v="OFF-EN-10002831"/>
    <x v="1"/>
    <s v="Envelopes"/>
    <s v="Tyvek  Top-Opening Peel &amp; Seel  Envelopes, Gray"/>
    <n v="251.57999999999998"/>
    <x v="3"/>
    <n v="0"/>
    <x v="5413"/>
  </r>
  <r>
    <n v="6666"/>
    <s v="CA-2013-115483"/>
    <n v="2013"/>
    <d v="2013-07-15T00:00:00"/>
    <d v="2013-07-19T00:00:00"/>
    <s v="Second Class"/>
    <x v="365"/>
    <s v="John Stevenson"/>
    <s v="Consumer"/>
    <x v="0"/>
    <s v="Irving"/>
    <s v="Texas"/>
    <n v="75061"/>
    <s v="Central"/>
    <s v="OFF-PA-10001497"/>
    <x v="1"/>
    <s v="Paper"/>
    <s v="Xerox 1914"/>
    <n v="219.84000000000003"/>
    <x v="2"/>
    <n v="0.2"/>
    <x v="5414"/>
  </r>
  <r>
    <n v="6667"/>
    <s v="CA-2014-122175"/>
    <n v="2014"/>
    <d v="2014-05-13T00:00:00"/>
    <d v="2014-05-15T00:00:00"/>
    <s v="Second Class"/>
    <x v="222"/>
    <s v="Cynthia Arntzen"/>
    <s v="Consumer"/>
    <x v="0"/>
    <s v="Vineland"/>
    <s v="New Jersey"/>
    <n v="8360"/>
    <s v="East"/>
    <s v="FUR-FU-10000719"/>
    <x v="0"/>
    <s v="Furnishings"/>
    <s v="DAX Cubicle Frames, 8-1/2 x 11"/>
    <n v="42.85"/>
    <x v="2"/>
    <n v="0"/>
    <x v="5415"/>
  </r>
  <r>
    <n v="6668"/>
    <s v="CA-2014-122175"/>
    <n v="2014"/>
    <d v="2014-05-13T00:00:00"/>
    <d v="2014-05-15T00:00:00"/>
    <s v="Second Class"/>
    <x v="222"/>
    <s v="Cynthia Arntzen"/>
    <s v="Consumer"/>
    <x v="0"/>
    <s v="Vineland"/>
    <s v="New Jersey"/>
    <n v="8360"/>
    <s v="East"/>
    <s v="OFF-LA-10002271"/>
    <x v="1"/>
    <s v="Labels"/>
    <s v="Smead Alpha-Z Color-Coded Second Alphabetical Labels and Starter Set"/>
    <n v="6.16"/>
    <x v="0"/>
    <n v="0"/>
    <x v="51"/>
  </r>
  <r>
    <n v="6669"/>
    <s v="CA-2014-122175"/>
    <n v="2014"/>
    <d v="2014-05-13T00:00:00"/>
    <d v="2014-05-15T00:00:00"/>
    <s v="Second Class"/>
    <x v="222"/>
    <s v="Cynthia Arntzen"/>
    <s v="Consumer"/>
    <x v="0"/>
    <s v="Vineland"/>
    <s v="New Jersey"/>
    <n v="8360"/>
    <s v="East"/>
    <s v="OFF-SU-10004661"/>
    <x v="1"/>
    <s v="Supplies"/>
    <s v="Acme Titanium Bonded Scissors"/>
    <n v="17"/>
    <x v="0"/>
    <n v="0"/>
    <x v="5416"/>
  </r>
  <r>
    <n v="6670"/>
    <s v="CA-2014-122175"/>
    <n v="2014"/>
    <d v="2014-05-13T00:00:00"/>
    <d v="2014-05-15T00:00:00"/>
    <s v="Second Class"/>
    <x v="222"/>
    <s v="Cynthia Arntzen"/>
    <s v="Consumer"/>
    <x v="0"/>
    <s v="Vineland"/>
    <s v="New Jersey"/>
    <n v="8360"/>
    <s v="East"/>
    <s v="TEC-AC-10004859"/>
    <x v="2"/>
    <s v="Accessories"/>
    <s v="Maxell Pro 80 Minute CD-R, 10/Pack"/>
    <n v="87.4"/>
    <x v="2"/>
    <n v="0"/>
    <x v="5417"/>
  </r>
  <r>
    <n v="6671"/>
    <s v="CA-2014-161088"/>
    <n v="2014"/>
    <d v="2014-05-26T00:00:00"/>
    <d v="2014-05-30T00:00:00"/>
    <s v="Standard Class"/>
    <x v="414"/>
    <s v="Mick Hernandez"/>
    <s v="Home Office"/>
    <x v="0"/>
    <s v="Columbus"/>
    <s v="Georgia"/>
    <n v="31907"/>
    <s v="South"/>
    <s v="OFF-BI-10002824"/>
    <x v="1"/>
    <s v="Binders"/>
    <s v="Recycled Easel Ring Binders"/>
    <n v="29.84"/>
    <x v="0"/>
    <n v="0"/>
    <x v="4041"/>
  </r>
  <r>
    <n v="6672"/>
    <s v="CA-2011-154837"/>
    <n v="2011"/>
    <d v="2011-08-23T00:00:00"/>
    <d v="2011-08-27T00:00:00"/>
    <s v="Second Class"/>
    <x v="516"/>
    <s v="Robert Barroso"/>
    <s v="Corporate"/>
    <x v="0"/>
    <s v="Los Angeles"/>
    <s v="California"/>
    <n v="90032"/>
    <s v="West"/>
    <s v="OFF-BI-10001575"/>
    <x v="1"/>
    <s v="Binders"/>
    <s v="GBC Linen Binding Covers"/>
    <n v="49.568000000000005"/>
    <x v="0"/>
    <n v="0.2"/>
    <x v="5418"/>
  </r>
  <r>
    <n v="6673"/>
    <s v="CA-2012-153794"/>
    <n v="2012"/>
    <d v="2012-09-11T00:00:00"/>
    <d v="2012-09-16T00:00:00"/>
    <s v="Standard Class"/>
    <x v="115"/>
    <s v="Sean Braxton"/>
    <s v="Corporate"/>
    <x v="0"/>
    <s v="San Diego"/>
    <s v="California"/>
    <n v="92024"/>
    <s v="West"/>
    <s v="OFF-AR-10000380"/>
    <x v="1"/>
    <s v="Art"/>
    <s v="Hunt PowerHouse Electric Pencil Sharpener, Blue"/>
    <n v="265.85999999999996"/>
    <x v="3"/>
    <n v="0"/>
    <x v="5419"/>
  </r>
  <r>
    <n v="6674"/>
    <s v="CA-2012-135510"/>
    <n v="2012"/>
    <d v="2012-09-05T00:00:00"/>
    <d v="2012-09-12T00:00:00"/>
    <s v="Standard Class"/>
    <x v="69"/>
    <s v="Tamara Willingham"/>
    <s v="Home Office"/>
    <x v="0"/>
    <s v="Charlottesville"/>
    <s v="Virginia"/>
    <n v="22901"/>
    <s v="South"/>
    <s v="FUR-FU-10000820"/>
    <x v="0"/>
    <s v="Furnishings"/>
    <s v="Tensor Brushed Steel Torchiere Floor Lamp"/>
    <n v="67.959999999999994"/>
    <x v="4"/>
    <n v="0"/>
    <x v="616"/>
  </r>
  <r>
    <n v="6675"/>
    <s v="CA-2012-109337"/>
    <n v="2012"/>
    <d v="2012-11-21T00:00:00"/>
    <d v="2012-11-23T00:00:00"/>
    <s v="Second Class"/>
    <x v="658"/>
    <s v="Denise Leinenbach"/>
    <s v="Consumer"/>
    <x v="0"/>
    <s v="Lawrence"/>
    <s v="Indiana"/>
    <n v="46226"/>
    <s v="Central"/>
    <s v="OFF-AR-10003759"/>
    <x v="1"/>
    <s v="Art"/>
    <s v="Crayola Anti Dust Chalk, 12/Pack"/>
    <n v="10.92"/>
    <x v="5"/>
    <n v="0"/>
    <x v="5420"/>
  </r>
  <r>
    <n v="6676"/>
    <s v="CA-2012-109337"/>
    <n v="2012"/>
    <d v="2012-11-21T00:00:00"/>
    <d v="2012-11-23T00:00:00"/>
    <s v="Second Class"/>
    <x v="658"/>
    <s v="Denise Leinenbach"/>
    <s v="Consumer"/>
    <x v="0"/>
    <s v="Lawrence"/>
    <s v="Indiana"/>
    <n v="46226"/>
    <s v="Central"/>
    <s v="TEC-MA-10002930"/>
    <x v="2"/>
    <s v="Machines"/>
    <s v="Ricoh - Ink Collector Unit for GX3000 Series Printers"/>
    <n v="83.9"/>
    <x v="0"/>
    <n v="0"/>
    <x v="5421"/>
  </r>
  <r>
    <n v="6677"/>
    <s v="CA-2012-109337"/>
    <n v="2012"/>
    <d v="2012-11-21T00:00:00"/>
    <d v="2012-11-23T00:00:00"/>
    <s v="Second Class"/>
    <x v="658"/>
    <s v="Denise Leinenbach"/>
    <s v="Consumer"/>
    <x v="0"/>
    <s v="Lawrence"/>
    <s v="Indiana"/>
    <n v="46226"/>
    <s v="Central"/>
    <s v="OFF-AP-10004052"/>
    <x v="1"/>
    <s v="Appliances"/>
    <s v="Hoover Replacement Belts For Soft Guard &amp; Commercial Ltweight Upright Vacs, 2/Pk"/>
    <n v="19.75"/>
    <x v="2"/>
    <n v="0"/>
    <x v="5422"/>
  </r>
  <r>
    <n v="6678"/>
    <s v="CA-2012-109337"/>
    <n v="2012"/>
    <d v="2012-11-21T00:00:00"/>
    <d v="2012-11-23T00:00:00"/>
    <s v="Second Class"/>
    <x v="658"/>
    <s v="Denise Leinenbach"/>
    <s v="Consumer"/>
    <x v="0"/>
    <s v="Lawrence"/>
    <s v="Indiana"/>
    <n v="46226"/>
    <s v="Central"/>
    <s v="TEC-AC-10000990"/>
    <x v="2"/>
    <s v="Accessories"/>
    <s v="Imation Bio 2GB USB Flash Drive Imation Corp"/>
    <n v="393.54"/>
    <x v="1"/>
    <n v="0"/>
    <x v="5423"/>
  </r>
  <r>
    <n v="6679"/>
    <s v="CA-2011-150329"/>
    <n v="2011"/>
    <d v="2011-10-10T00:00:00"/>
    <d v="2011-10-14T00:00:00"/>
    <s v="Standard Class"/>
    <x v="174"/>
    <s v="Shirley Daniels"/>
    <s v="Home Office"/>
    <x v="0"/>
    <s v="Phoenix"/>
    <s v="Arizona"/>
    <n v="85023"/>
    <s v="West"/>
    <s v="FUR-FU-10003724"/>
    <x v="0"/>
    <s v="Furnishings"/>
    <s v="Westinghouse Clip-On Gooseneck Lamps"/>
    <n v="46.872"/>
    <x v="3"/>
    <n v="0.2"/>
    <x v="5424"/>
  </r>
  <r>
    <n v="6680"/>
    <s v="CA-2014-145037"/>
    <n v="2014"/>
    <d v="2014-09-03T00:00:00"/>
    <d v="2014-09-08T00:00:00"/>
    <s v="Second Class"/>
    <x v="26"/>
    <s v="Ted Butterfield"/>
    <s v="Consumer"/>
    <x v="0"/>
    <s v="Meriden"/>
    <s v="Connecticut"/>
    <n v="6450"/>
    <s v="East"/>
    <s v="OFF-ST-10000918"/>
    <x v="1"/>
    <s v="Storage"/>
    <s v="Crate-A-Files"/>
    <n v="10.9"/>
    <x v="7"/>
    <n v="0"/>
    <x v="5425"/>
  </r>
  <r>
    <n v="6681"/>
    <s v="CA-2014-145037"/>
    <n v="2014"/>
    <d v="2014-09-03T00:00:00"/>
    <d v="2014-09-08T00:00:00"/>
    <s v="Second Class"/>
    <x v="26"/>
    <s v="Ted Butterfield"/>
    <s v="Consumer"/>
    <x v="0"/>
    <s v="Meriden"/>
    <s v="Connecticut"/>
    <n v="6450"/>
    <s v="East"/>
    <s v="OFF-PA-10000157"/>
    <x v="1"/>
    <s v="Paper"/>
    <s v="Xerox 191"/>
    <n v="79.92"/>
    <x v="4"/>
    <n v="0"/>
    <x v="5426"/>
  </r>
  <r>
    <n v="6682"/>
    <s v="CA-2014-145037"/>
    <n v="2014"/>
    <d v="2014-09-03T00:00:00"/>
    <d v="2014-09-08T00:00:00"/>
    <s v="Second Class"/>
    <x v="26"/>
    <s v="Ted Butterfield"/>
    <s v="Consumer"/>
    <x v="0"/>
    <s v="Meriden"/>
    <s v="Connecticut"/>
    <n v="6450"/>
    <s v="East"/>
    <s v="OFF-PA-10002499"/>
    <x v="1"/>
    <s v="Paper"/>
    <s v="Xerox 1890"/>
    <n v="146.82"/>
    <x v="1"/>
    <n v="0"/>
    <x v="691"/>
  </r>
  <r>
    <n v="6683"/>
    <s v="CA-2014-154466"/>
    <n v="2014"/>
    <d v="2014-01-02T00:00:00"/>
    <d v="2014-01-03T00:00:00"/>
    <s v="First Class"/>
    <x v="503"/>
    <s v="Dennis Pardue"/>
    <s v="Home Office"/>
    <x v="0"/>
    <s v="Franklin"/>
    <s v="Wisconsin"/>
    <n v="53132"/>
    <s v="Central"/>
    <s v="OFF-BI-10002012"/>
    <x v="1"/>
    <s v="Binders"/>
    <s v="Wilson Jones Easy Flow II Sheet Lifters"/>
    <n v="3.6"/>
    <x v="0"/>
    <n v="0"/>
    <x v="5427"/>
  </r>
  <r>
    <n v="6684"/>
    <s v="CA-2011-109134"/>
    <n v="2011"/>
    <d v="2011-11-05T00:00:00"/>
    <d v="2011-11-10T00:00:00"/>
    <s v="Standard Class"/>
    <x v="368"/>
    <s v="Deanra Eno"/>
    <s v="Home Office"/>
    <x v="0"/>
    <s v="Los Angeles"/>
    <s v="California"/>
    <n v="90008"/>
    <s v="West"/>
    <s v="FUR-FU-10000320"/>
    <x v="0"/>
    <s v="Furnishings"/>
    <s v="OIC Stacking Trays"/>
    <n v="20.04"/>
    <x v="5"/>
    <n v="0"/>
    <x v="5428"/>
  </r>
  <r>
    <n v="6685"/>
    <s v="US-2012-129637"/>
    <n v="2012"/>
    <d v="2012-12-17T00:00:00"/>
    <d v="2012-12-22T00:00:00"/>
    <s v="Standard Class"/>
    <x v="498"/>
    <s v="Mick Crebagga"/>
    <s v="Consumer"/>
    <x v="0"/>
    <s v="Bloomington"/>
    <s v="Illinois"/>
    <n v="61701"/>
    <s v="Central"/>
    <s v="OFF-ST-10003716"/>
    <x v="1"/>
    <s v="Storage"/>
    <s v="Tennsco Double-Tier Lockers"/>
    <n v="180.01600000000002"/>
    <x v="7"/>
    <n v="0.2"/>
    <x v="5429"/>
  </r>
  <r>
    <n v="6686"/>
    <s v="US-2012-129637"/>
    <n v="2012"/>
    <d v="2012-12-17T00:00:00"/>
    <d v="2012-12-22T00:00:00"/>
    <s v="Standard Class"/>
    <x v="498"/>
    <s v="Mick Crebagga"/>
    <s v="Consumer"/>
    <x v="0"/>
    <s v="Bloomington"/>
    <s v="Illinois"/>
    <n v="61701"/>
    <s v="Central"/>
    <s v="FUR-FU-10000965"/>
    <x v="0"/>
    <s v="Furnishings"/>
    <s v="Howard Miller 11-1/2&quot; Diameter Ridgewood Wall Clock"/>
    <n v="41.552"/>
    <x v="0"/>
    <n v="0.6"/>
    <x v="5430"/>
  </r>
  <r>
    <n v="6687"/>
    <s v="US-2012-129637"/>
    <n v="2012"/>
    <d v="2012-12-17T00:00:00"/>
    <d v="2012-12-22T00:00:00"/>
    <s v="Standard Class"/>
    <x v="498"/>
    <s v="Mick Crebagga"/>
    <s v="Consumer"/>
    <x v="0"/>
    <s v="Bloomington"/>
    <s v="Illinois"/>
    <n v="61701"/>
    <s v="Central"/>
    <s v="OFF-AR-10003829"/>
    <x v="1"/>
    <s v="Art"/>
    <s v="Newell 35"/>
    <n v="13.120000000000001"/>
    <x v="2"/>
    <n v="0.2"/>
    <x v="1909"/>
  </r>
  <r>
    <n v="6688"/>
    <s v="CA-2012-165162"/>
    <n v="2012"/>
    <d v="2012-05-14T00:00:00"/>
    <d v="2012-05-21T00:00:00"/>
    <s v="Standard Class"/>
    <x v="643"/>
    <s v="Hunter Glantz"/>
    <s v="Consumer"/>
    <x v="0"/>
    <s v="Los Angeles"/>
    <s v="California"/>
    <n v="90032"/>
    <s v="West"/>
    <s v="OFF-ST-10003470"/>
    <x v="1"/>
    <s v="Storage"/>
    <s v="Tennsco Snap-Together Open Shelving Units, Starter Sets and Add-On Units"/>
    <n v="1117.92"/>
    <x v="4"/>
    <n v="0"/>
    <x v="2269"/>
  </r>
  <r>
    <n v="6689"/>
    <s v="CA-2014-140494"/>
    <n v="2014"/>
    <d v="2014-03-11T00:00:00"/>
    <d v="2014-03-16T00:00:00"/>
    <s v="Second Class"/>
    <x v="698"/>
    <s v="Candace McMahon"/>
    <s v="Corporate"/>
    <x v="0"/>
    <s v="San Francisco"/>
    <s v="California"/>
    <n v="94109"/>
    <s v="West"/>
    <s v="TEC-AC-10004568"/>
    <x v="2"/>
    <s v="Accessories"/>
    <s v="Maxell LTO Ultrium - 800 GB"/>
    <n v="111.96"/>
    <x v="4"/>
    <n v="0"/>
    <x v="5431"/>
  </r>
  <r>
    <n v="6690"/>
    <s v="CA-2014-104108"/>
    <n v="2014"/>
    <d v="2014-12-03T00:00:00"/>
    <d v="2014-12-10T00:00:00"/>
    <s v="Standard Class"/>
    <x v="532"/>
    <s v="Roy Phan"/>
    <s v="Corporate"/>
    <x v="0"/>
    <s v="Houston"/>
    <s v="Texas"/>
    <n v="77095"/>
    <s v="Central"/>
    <s v="OFF-AR-10000817"/>
    <x v="1"/>
    <s v="Art"/>
    <s v="Manco Dry-Lighter Erasable Highlighter"/>
    <n v="12.160000000000002"/>
    <x v="2"/>
    <n v="0.2"/>
    <x v="5432"/>
  </r>
  <r>
    <n v="6691"/>
    <s v="US-2014-165869"/>
    <n v="2014"/>
    <d v="2014-08-01T00:00:00"/>
    <d v="2014-08-06T00:00:00"/>
    <s v="Standard Class"/>
    <x v="624"/>
    <s v="Luke Schmidt"/>
    <s v="Corporate"/>
    <x v="0"/>
    <s v="Milwaukee"/>
    <s v="Wisconsin"/>
    <n v="53209"/>
    <s v="Central"/>
    <s v="OFF-BI-10003460"/>
    <x v="1"/>
    <s v="Binders"/>
    <s v="Acco 3-Hole Punch"/>
    <n v="17.52"/>
    <x v="4"/>
    <n v="0"/>
    <x v="5433"/>
  </r>
  <r>
    <n v="6692"/>
    <s v="US-2014-165869"/>
    <n v="2014"/>
    <d v="2014-08-01T00:00:00"/>
    <d v="2014-08-06T00:00:00"/>
    <s v="Standard Class"/>
    <x v="624"/>
    <s v="Luke Schmidt"/>
    <s v="Corporate"/>
    <x v="0"/>
    <s v="Milwaukee"/>
    <s v="Wisconsin"/>
    <n v="53209"/>
    <s v="Central"/>
    <s v="OFF-AP-10002472"/>
    <x v="1"/>
    <s v="Appliances"/>
    <s v="3M Office Air Cleaner"/>
    <n v="155.88"/>
    <x v="5"/>
    <n v="0"/>
    <x v="5434"/>
  </r>
  <r>
    <n v="6693"/>
    <s v="CA-2014-160899"/>
    <n v="2014"/>
    <d v="2014-08-12T00:00:00"/>
    <d v="2014-08-14T00:00:00"/>
    <s v="Second Class"/>
    <x v="660"/>
    <s v="Daniel Raglin"/>
    <s v="Home Office"/>
    <x v="0"/>
    <s v="Lake Charles"/>
    <s v="Louisiana"/>
    <n v="70601"/>
    <s v="South"/>
    <s v="OFF-BI-10000632"/>
    <x v="1"/>
    <s v="Binders"/>
    <s v="Satellite Sectional Post Binders"/>
    <n v="477.51"/>
    <x v="10"/>
    <n v="0"/>
    <x v="5435"/>
  </r>
  <r>
    <n v="6694"/>
    <s v="CA-2014-144225"/>
    <n v="2014"/>
    <d v="2014-10-01T00:00:00"/>
    <d v="2014-10-03T00:00:00"/>
    <s v="Second Class"/>
    <x v="693"/>
    <s v="Cindy Chapman"/>
    <s v="Consumer"/>
    <x v="0"/>
    <s v="Baltimore"/>
    <s v="Maryland"/>
    <n v="21215"/>
    <s v="East"/>
    <s v="OFF-PA-10000062"/>
    <x v="1"/>
    <s v="Paper"/>
    <s v="Green Bar Computer Printout Paper"/>
    <n v="164.88"/>
    <x v="1"/>
    <n v="0"/>
    <x v="2384"/>
  </r>
  <r>
    <n v="6695"/>
    <s v="US-2013-163538"/>
    <n v="2013"/>
    <d v="2013-08-27T00:00:00"/>
    <d v="2013-08-31T00:00:00"/>
    <s v="Standard Class"/>
    <x v="776"/>
    <s v="Shirley Schmidt"/>
    <s v="Home Office"/>
    <x v="0"/>
    <s v="Franklin"/>
    <s v="Wisconsin"/>
    <n v="53132"/>
    <s v="Central"/>
    <s v="TEC-AC-10002006"/>
    <x v="2"/>
    <s v="Accessories"/>
    <s v="Memorex Micro Travel Drive 16 GB"/>
    <n v="47.97"/>
    <x v="1"/>
    <n v="0"/>
    <x v="5436"/>
  </r>
  <r>
    <n v="6696"/>
    <s v="US-2013-155103"/>
    <n v="2013"/>
    <d v="2013-12-03T00:00:00"/>
    <d v="2013-12-08T00:00:00"/>
    <s v="Standard Class"/>
    <x v="440"/>
    <s v="Jamie Frazer"/>
    <s v="Consumer"/>
    <x v="0"/>
    <s v="New York City"/>
    <s v="New York"/>
    <n v="10024"/>
    <s v="East"/>
    <s v="OFF-BI-10004318"/>
    <x v="1"/>
    <s v="Binders"/>
    <s v="Ibico EB-19 Dual Function Manual Binding System"/>
    <n v="415.17600000000004"/>
    <x v="1"/>
    <n v="0.2"/>
    <x v="5437"/>
  </r>
  <r>
    <n v="6697"/>
    <s v="US-2013-155103"/>
    <n v="2013"/>
    <d v="2013-12-03T00:00:00"/>
    <d v="2013-12-08T00:00:00"/>
    <s v="Standard Class"/>
    <x v="440"/>
    <s v="Jamie Frazer"/>
    <s v="Consumer"/>
    <x v="0"/>
    <s v="New York City"/>
    <s v="New York"/>
    <n v="10024"/>
    <s v="East"/>
    <s v="OFF-BI-10004236"/>
    <x v="1"/>
    <s v="Binders"/>
    <s v="XtraLife ClearVue Slant-D Ring Binder, White, 3&quot;"/>
    <n v="35.231999999999999"/>
    <x v="1"/>
    <n v="0.2"/>
    <x v="5438"/>
  </r>
  <r>
    <n v="6698"/>
    <s v="US-2013-155103"/>
    <n v="2013"/>
    <d v="2013-12-03T00:00:00"/>
    <d v="2013-12-08T00:00:00"/>
    <s v="Standard Class"/>
    <x v="440"/>
    <s v="Jamie Frazer"/>
    <s v="Consumer"/>
    <x v="0"/>
    <s v="New York City"/>
    <s v="New York"/>
    <n v="10024"/>
    <s v="East"/>
    <s v="OFF-PA-10000062"/>
    <x v="1"/>
    <s v="Paper"/>
    <s v="Green Bar Computer Printout Paper"/>
    <n v="54.96"/>
    <x v="7"/>
    <n v="0"/>
    <x v="5439"/>
  </r>
  <r>
    <n v="6699"/>
    <s v="CA-2014-145429"/>
    <n v="2014"/>
    <d v="2014-07-22T00:00:00"/>
    <d v="2014-07-26T00:00:00"/>
    <s v="Standard Class"/>
    <x v="517"/>
    <s v="Shaun Weien"/>
    <s v="Consumer"/>
    <x v="0"/>
    <s v="San Diego"/>
    <s v="California"/>
    <n v="92024"/>
    <s v="West"/>
    <s v="OFF-PA-10003205"/>
    <x v="1"/>
    <s v="Paper"/>
    <s v="Wirebound Message Forms, Four 2 3/4 x 5 Forms per Page, Pink Paper"/>
    <n v="16.34"/>
    <x v="0"/>
    <n v="0"/>
    <x v="5440"/>
  </r>
  <r>
    <n v="6700"/>
    <s v="CA-2014-145429"/>
    <n v="2014"/>
    <d v="2014-07-22T00:00:00"/>
    <d v="2014-07-26T00:00:00"/>
    <s v="Standard Class"/>
    <x v="517"/>
    <s v="Shaun Weien"/>
    <s v="Consumer"/>
    <x v="0"/>
    <s v="San Diego"/>
    <s v="California"/>
    <n v="92024"/>
    <s v="West"/>
    <s v="FUR-CH-10000988"/>
    <x v="0"/>
    <s v="Chairs"/>
    <s v="Hon Olson Stacker Stools"/>
    <n v="225.29600000000002"/>
    <x v="0"/>
    <n v="0.2"/>
    <x v="2469"/>
  </r>
  <r>
    <n v="6701"/>
    <s v="CA-2014-145429"/>
    <n v="2014"/>
    <d v="2014-07-22T00:00:00"/>
    <d v="2014-07-26T00:00:00"/>
    <s v="Standard Class"/>
    <x v="517"/>
    <s v="Shaun Weien"/>
    <s v="Consumer"/>
    <x v="0"/>
    <s v="San Diego"/>
    <s v="California"/>
    <n v="92024"/>
    <s v="West"/>
    <s v="OFF-BI-10001524"/>
    <x v="1"/>
    <s v="Binders"/>
    <s v="GBC Premium Transparent Covers with Diagonal Lined Pattern"/>
    <n v="50.352000000000004"/>
    <x v="1"/>
    <n v="0.2"/>
    <x v="5307"/>
  </r>
  <r>
    <n v="6702"/>
    <s v="CA-2012-153535"/>
    <n v="2012"/>
    <d v="2012-05-20T00:00:00"/>
    <d v="2012-05-24T00:00:00"/>
    <s v="Standard Class"/>
    <x v="495"/>
    <s v="Sheri Gordon"/>
    <s v="Consumer"/>
    <x v="0"/>
    <s v="Wilson"/>
    <s v="North Carolina"/>
    <n v="27893"/>
    <s v="South"/>
    <s v="FUR-FU-10001986"/>
    <x v="0"/>
    <s v="Furnishings"/>
    <s v="Dana Fluorescent Magnifying Lamp, White, 36&quot;"/>
    <n v="163.136"/>
    <x v="4"/>
    <n v="0.2"/>
    <x v="5441"/>
  </r>
  <r>
    <n v="6703"/>
    <s v="CA-2012-153535"/>
    <n v="2012"/>
    <d v="2012-05-20T00:00:00"/>
    <d v="2012-05-24T00:00:00"/>
    <s v="Standard Class"/>
    <x v="495"/>
    <s v="Sheri Gordon"/>
    <s v="Consumer"/>
    <x v="0"/>
    <s v="Wilson"/>
    <s v="North Carolina"/>
    <n v="27893"/>
    <s v="South"/>
    <s v="OFF-BI-10001031"/>
    <x v="1"/>
    <s v="Binders"/>
    <s v="Pressboard Data Binders by Wilson Jones"/>
    <n v="6.4080000000000004"/>
    <x v="4"/>
    <n v="0.7"/>
    <x v="5442"/>
  </r>
  <r>
    <n v="6704"/>
    <s v="CA-2012-139164"/>
    <n v="2012"/>
    <d v="2012-06-23T00:00:00"/>
    <d v="2012-06-28T00:00:00"/>
    <s v="Standard Class"/>
    <x v="394"/>
    <s v="Christine Sundaresam"/>
    <s v="Consumer"/>
    <x v="0"/>
    <s v="Long Beach"/>
    <s v="California"/>
    <n v="90805"/>
    <s v="West"/>
    <s v="TEC-PH-10002468"/>
    <x v="2"/>
    <s v="Phones"/>
    <s v="Plantronics CS 50-USB - headset - Convertible, Monaural"/>
    <n v="217.58400000000003"/>
    <x v="0"/>
    <n v="0.2"/>
    <x v="2926"/>
  </r>
  <r>
    <n v="6705"/>
    <s v="CA-2012-139164"/>
    <n v="2012"/>
    <d v="2012-06-23T00:00:00"/>
    <d v="2012-06-28T00:00:00"/>
    <s v="Standard Class"/>
    <x v="394"/>
    <s v="Christine Sundaresam"/>
    <s v="Consumer"/>
    <x v="0"/>
    <s v="Long Beach"/>
    <s v="California"/>
    <n v="90805"/>
    <s v="West"/>
    <s v="OFF-FA-10003059"/>
    <x v="1"/>
    <s v="Fasteners"/>
    <s v="Assorted Color Push Pins"/>
    <n v="5.43"/>
    <x v="1"/>
    <n v="0"/>
    <x v="5443"/>
  </r>
  <r>
    <n v="6706"/>
    <s v="CA-2012-139164"/>
    <n v="2012"/>
    <d v="2012-06-23T00:00:00"/>
    <d v="2012-06-28T00:00:00"/>
    <s v="Standard Class"/>
    <x v="394"/>
    <s v="Christine Sundaresam"/>
    <s v="Consumer"/>
    <x v="0"/>
    <s v="Long Beach"/>
    <s v="California"/>
    <n v="90805"/>
    <s v="West"/>
    <s v="TEC-PH-10003931"/>
    <x v="2"/>
    <s v="Phones"/>
    <s v="JBL Micro Wireless Portable Bluetooth Speaker"/>
    <n v="143.976"/>
    <x v="1"/>
    <n v="0.2"/>
    <x v="168"/>
  </r>
  <r>
    <n v="6707"/>
    <s v="CA-2013-112277"/>
    <n v="2013"/>
    <d v="2013-09-11T00:00:00"/>
    <d v="2013-09-16T00:00:00"/>
    <s v="Standard Class"/>
    <x v="281"/>
    <s v="Steve Chapman"/>
    <s v="Corporate"/>
    <x v="0"/>
    <s v="Fort Lauderdale"/>
    <s v="Florida"/>
    <n v="33311"/>
    <s v="South"/>
    <s v="TEC-PH-10003505"/>
    <x v="2"/>
    <s v="Phones"/>
    <s v="Geemarc AmpliPOWER60"/>
    <n v="519.67999999999995"/>
    <x v="3"/>
    <n v="0.2"/>
    <x v="5444"/>
  </r>
  <r>
    <n v="6708"/>
    <s v="CA-2011-167724"/>
    <n v="2011"/>
    <d v="2011-04-13T00:00:00"/>
    <d v="2011-04-18T00:00:00"/>
    <s v="Standard Class"/>
    <x v="408"/>
    <s v="Ben Ferrer"/>
    <s v="Home Office"/>
    <x v="0"/>
    <s v="Baltimore"/>
    <s v="Maryland"/>
    <n v="21215"/>
    <s v="East"/>
    <s v="OFF-LA-10002368"/>
    <x v="1"/>
    <s v="Labels"/>
    <s v="Avery 479"/>
    <n v="7.83"/>
    <x v="1"/>
    <n v="0"/>
    <x v="1589"/>
  </r>
  <r>
    <n v="6709"/>
    <s v="CA-2012-123141"/>
    <n v="2012"/>
    <d v="2012-11-14T00:00:00"/>
    <d v="2012-11-19T00:00:00"/>
    <s v="Standard Class"/>
    <x v="47"/>
    <s v="Gary Zandusky"/>
    <s v="Consumer"/>
    <x v="0"/>
    <s v="Rio Rancho"/>
    <s v="New Mexico"/>
    <n v="87124"/>
    <s v="West"/>
    <s v="FUR-CH-10004287"/>
    <x v="0"/>
    <s v="Chairs"/>
    <s v="SAFCO Arco Folding Chair"/>
    <n v="883.84"/>
    <x v="4"/>
    <n v="0.2"/>
    <x v="2388"/>
  </r>
  <r>
    <n v="6710"/>
    <s v="CA-2012-123141"/>
    <n v="2012"/>
    <d v="2012-11-14T00:00:00"/>
    <d v="2012-11-19T00:00:00"/>
    <s v="Standard Class"/>
    <x v="47"/>
    <s v="Gary Zandusky"/>
    <s v="Consumer"/>
    <x v="0"/>
    <s v="Rio Rancho"/>
    <s v="New Mexico"/>
    <n v="87124"/>
    <s v="West"/>
    <s v="FUR-CH-10001891"/>
    <x v="0"/>
    <s v="Chairs"/>
    <s v="Global Deluxe Office Fabric Chairs"/>
    <n v="230.35200000000003"/>
    <x v="1"/>
    <n v="0.2"/>
    <x v="291"/>
  </r>
  <r>
    <n v="6711"/>
    <s v="CA-2013-149503"/>
    <n v="2013"/>
    <d v="2013-12-10T00:00:00"/>
    <d v="2013-12-13T00:00:00"/>
    <s v="First Class"/>
    <x v="70"/>
    <s v="Stephanie Phelps"/>
    <s v="Corporate"/>
    <x v="0"/>
    <s v="Stockton"/>
    <s v="California"/>
    <n v="95207"/>
    <s v="West"/>
    <s v="OFF-BI-10002133"/>
    <x v="1"/>
    <s v="Binders"/>
    <s v="Wilson Jones Elliptical Ring 3 1/2&quot; Capacity Binders, 800 sheets"/>
    <n v="273.92"/>
    <x v="8"/>
    <n v="0.2"/>
    <x v="5445"/>
  </r>
  <r>
    <n v="6712"/>
    <s v="CA-2014-163069"/>
    <n v="2014"/>
    <d v="2014-08-19T00:00:00"/>
    <d v="2014-08-22T00:00:00"/>
    <s v="Second Class"/>
    <x v="307"/>
    <s v="Pauline Johnson"/>
    <s v="Consumer"/>
    <x v="0"/>
    <s v="Columbus"/>
    <s v="Ohio"/>
    <n v="43229"/>
    <s v="East"/>
    <s v="OFF-AR-10001419"/>
    <x v="1"/>
    <s v="Art"/>
    <s v="Newell 325"/>
    <n v="9.9120000000000008"/>
    <x v="1"/>
    <n v="0.2"/>
    <x v="5446"/>
  </r>
  <r>
    <n v="6713"/>
    <s v="CA-2014-107629"/>
    <n v="2014"/>
    <d v="2014-12-15T00:00:00"/>
    <d v="2014-12-15T00:00:00"/>
    <s v="Same Day"/>
    <x v="72"/>
    <s v="Dave Brooks"/>
    <s v="Consumer"/>
    <x v="0"/>
    <s v="Skokie"/>
    <s v="Illinois"/>
    <n v="60076"/>
    <s v="Central"/>
    <s v="FUR-FU-10002298"/>
    <x v="0"/>
    <s v="Furnishings"/>
    <s v="Rubbermaid ClusterMat Chairmats, Mat Size- 66&quot; x 60&quot;, Lip 20&quot; x 11&quot; -90 Degree Angle"/>
    <n v="266.35200000000003"/>
    <x v="5"/>
    <n v="0.6"/>
    <x v="5447"/>
  </r>
  <r>
    <n v="6714"/>
    <s v="CA-2014-107629"/>
    <n v="2014"/>
    <d v="2014-12-15T00:00:00"/>
    <d v="2014-12-15T00:00:00"/>
    <s v="Same Day"/>
    <x v="72"/>
    <s v="Dave Brooks"/>
    <s v="Consumer"/>
    <x v="0"/>
    <s v="Skokie"/>
    <s v="Illinois"/>
    <n v="60076"/>
    <s v="Central"/>
    <s v="FUR-FU-10004091"/>
    <x v="0"/>
    <s v="Furnishings"/>
    <s v="Howard Miller 13&quot; Diameter Goldtone Round Wall Clock"/>
    <n v="56.328000000000003"/>
    <x v="1"/>
    <n v="0.6"/>
    <x v="5448"/>
  </r>
  <r>
    <n v="6715"/>
    <s v="CA-2014-107629"/>
    <n v="2014"/>
    <d v="2014-12-15T00:00:00"/>
    <d v="2014-12-15T00:00:00"/>
    <s v="Same Day"/>
    <x v="72"/>
    <s v="Dave Brooks"/>
    <s v="Consumer"/>
    <x v="0"/>
    <s v="Skokie"/>
    <s v="Illinois"/>
    <n v="60076"/>
    <s v="Central"/>
    <s v="TEC-AC-10004510"/>
    <x v="2"/>
    <s v="Accessories"/>
    <s v="Logitech Desktop MK120 Mouse and keyboard Combo"/>
    <n v="39.264000000000003"/>
    <x v="1"/>
    <n v="0.2"/>
    <x v="5449"/>
  </r>
  <r>
    <n v="6716"/>
    <s v="CA-2014-107629"/>
    <n v="2014"/>
    <d v="2014-12-15T00:00:00"/>
    <d v="2014-12-15T00:00:00"/>
    <s v="Same Day"/>
    <x v="72"/>
    <s v="Dave Brooks"/>
    <s v="Consumer"/>
    <x v="0"/>
    <s v="Skokie"/>
    <s v="Illinois"/>
    <n v="60076"/>
    <s v="Central"/>
    <s v="OFF-AR-10002987"/>
    <x v="1"/>
    <s v="Art"/>
    <s v="Prismacolor Color Pencil Set"/>
    <n v="95.231999999999999"/>
    <x v="5"/>
    <n v="0.2"/>
    <x v="5450"/>
  </r>
  <r>
    <n v="6717"/>
    <s v="CA-2013-134789"/>
    <n v="2013"/>
    <d v="2013-04-09T00:00:00"/>
    <d v="2013-04-16T00:00:00"/>
    <s v="Standard Class"/>
    <x v="278"/>
    <s v="Christine Kargatis"/>
    <s v="Home Office"/>
    <x v="0"/>
    <s v="Hot Springs"/>
    <s v="Arkansas"/>
    <n v="71901"/>
    <s v="South"/>
    <s v="OFF-FA-10002280"/>
    <x v="1"/>
    <s v="Fasteners"/>
    <s v="Advantus Plastic Paper Clips"/>
    <n v="30"/>
    <x v="5"/>
    <n v="0"/>
    <x v="3129"/>
  </r>
  <r>
    <n v="6718"/>
    <s v="CA-2013-134789"/>
    <n v="2013"/>
    <d v="2013-04-09T00:00:00"/>
    <d v="2013-04-16T00:00:00"/>
    <s v="Standard Class"/>
    <x v="278"/>
    <s v="Christine Kargatis"/>
    <s v="Home Office"/>
    <x v="0"/>
    <s v="Hot Springs"/>
    <s v="Arkansas"/>
    <n v="71901"/>
    <s v="South"/>
    <s v="OFF-PA-10001934"/>
    <x v="1"/>
    <s v="Paper"/>
    <s v="Xerox 1993"/>
    <n v="25.92"/>
    <x v="4"/>
    <n v="0"/>
    <x v="1683"/>
  </r>
  <r>
    <n v="6719"/>
    <s v="CA-2013-134789"/>
    <n v="2013"/>
    <d v="2013-04-09T00:00:00"/>
    <d v="2013-04-16T00:00:00"/>
    <s v="Standard Class"/>
    <x v="278"/>
    <s v="Christine Kargatis"/>
    <s v="Home Office"/>
    <x v="0"/>
    <s v="Hot Springs"/>
    <s v="Arkansas"/>
    <n v="71901"/>
    <s v="South"/>
    <s v="FUR-FU-10003268"/>
    <x v="0"/>
    <s v="Furnishings"/>
    <s v="Eldon Radial Chair Mat for Low to Medium Pile Carpets"/>
    <n v="159.91999999999999"/>
    <x v="4"/>
    <n v="0"/>
    <x v="5451"/>
  </r>
  <r>
    <n v="6720"/>
    <s v="CA-2013-130442"/>
    <n v="2013"/>
    <d v="2013-12-17T00:00:00"/>
    <d v="2013-12-20T00:00:00"/>
    <s v="First Class"/>
    <x v="11"/>
    <s v="Sandra Flanagan"/>
    <s v="Consumer"/>
    <x v="0"/>
    <s v="Goldsboro"/>
    <s v="North Carolina"/>
    <n v="27534"/>
    <s v="South"/>
    <s v="OFF-AP-10004859"/>
    <x v="1"/>
    <s v="Appliances"/>
    <s v="Acco 6 Outlet Guardian Premium Surge Suppressor"/>
    <n v="34.944000000000003"/>
    <x v="1"/>
    <n v="0.2"/>
    <x v="5452"/>
  </r>
  <r>
    <n v="6721"/>
    <s v="CA-2014-102974"/>
    <n v="2014"/>
    <d v="2014-09-20T00:00:00"/>
    <d v="2014-09-25T00:00:00"/>
    <s v="Standard Class"/>
    <x v="317"/>
    <s v="Dave Poirier"/>
    <s v="Corporate"/>
    <x v="0"/>
    <s v="Los Angeles"/>
    <s v="California"/>
    <n v="90032"/>
    <s v="West"/>
    <s v="TEC-AC-10000057"/>
    <x v="2"/>
    <s v="Accessories"/>
    <s v="Microsoft Natural Ergonomic Keyboard 4000"/>
    <n v="149.94999999999999"/>
    <x v="2"/>
    <n v="0"/>
    <x v="5453"/>
  </r>
  <r>
    <n v="6722"/>
    <s v="CA-2014-102974"/>
    <n v="2014"/>
    <d v="2014-09-20T00:00:00"/>
    <d v="2014-09-25T00:00:00"/>
    <s v="Standard Class"/>
    <x v="317"/>
    <s v="Dave Poirier"/>
    <s v="Corporate"/>
    <x v="0"/>
    <s v="Los Angeles"/>
    <s v="California"/>
    <n v="90032"/>
    <s v="West"/>
    <s v="OFF-AR-10000914"/>
    <x v="1"/>
    <s v="Art"/>
    <s v="Boston 16765 Mini Stand Up Battery Pencil Sharpener"/>
    <n v="23.32"/>
    <x v="0"/>
    <n v="0"/>
    <x v="5454"/>
  </r>
  <r>
    <n v="6723"/>
    <s v="CA-2014-102974"/>
    <n v="2014"/>
    <d v="2014-09-20T00:00:00"/>
    <d v="2014-09-25T00:00:00"/>
    <s v="Standard Class"/>
    <x v="317"/>
    <s v="Dave Poirier"/>
    <s v="Corporate"/>
    <x v="0"/>
    <s v="Los Angeles"/>
    <s v="California"/>
    <n v="90032"/>
    <s v="West"/>
    <s v="OFF-AR-10004956"/>
    <x v="1"/>
    <s v="Art"/>
    <s v="Newell 33"/>
    <n v="16.740000000000002"/>
    <x v="1"/>
    <n v="0"/>
    <x v="5455"/>
  </r>
  <r>
    <n v="6724"/>
    <s v="US-2014-166394"/>
    <n v="2014"/>
    <d v="2014-09-05T00:00:00"/>
    <d v="2014-09-07T00:00:00"/>
    <s v="Second Class"/>
    <x v="718"/>
    <s v="Vivian Mathis"/>
    <s v="Consumer"/>
    <x v="0"/>
    <s v="Nashua"/>
    <s v="New Hampshire"/>
    <n v="3060"/>
    <s v="East"/>
    <s v="OFF-FA-10001843"/>
    <x v="1"/>
    <s v="Fasteners"/>
    <s v="Staples"/>
    <n v="14.82"/>
    <x v="5"/>
    <n v="0"/>
    <x v="5456"/>
  </r>
  <r>
    <n v="6725"/>
    <s v="CA-2013-128811"/>
    <n v="2013"/>
    <d v="2013-09-13T00:00:00"/>
    <d v="2013-09-17T00:00:00"/>
    <s v="Standard Class"/>
    <x v="227"/>
    <s v="Sarah Foster"/>
    <s v="Consumer"/>
    <x v="0"/>
    <s v="Seattle"/>
    <s v="Washington"/>
    <n v="98103"/>
    <s v="West"/>
    <s v="OFF-FA-10000585"/>
    <x v="1"/>
    <s v="Fasteners"/>
    <s v="OIC Bulk Pack Metal Binder Clips"/>
    <n v="10.47"/>
    <x v="1"/>
    <n v="0"/>
    <x v="5457"/>
  </r>
  <r>
    <n v="6726"/>
    <s v="CA-2013-128811"/>
    <n v="2013"/>
    <d v="2013-09-13T00:00:00"/>
    <d v="2013-09-17T00:00:00"/>
    <s v="Standard Class"/>
    <x v="227"/>
    <s v="Sarah Foster"/>
    <s v="Consumer"/>
    <x v="0"/>
    <s v="Seattle"/>
    <s v="Washington"/>
    <n v="98103"/>
    <s v="West"/>
    <s v="OFF-LA-10003720"/>
    <x v="1"/>
    <s v="Labels"/>
    <s v="Avery 487"/>
    <n v="11.07"/>
    <x v="1"/>
    <n v="0"/>
    <x v="5458"/>
  </r>
  <r>
    <n v="6727"/>
    <s v="CA-2013-128811"/>
    <n v="2013"/>
    <d v="2013-09-13T00:00:00"/>
    <d v="2013-09-17T00:00:00"/>
    <s v="Standard Class"/>
    <x v="227"/>
    <s v="Sarah Foster"/>
    <s v="Consumer"/>
    <x v="0"/>
    <s v="Seattle"/>
    <s v="Washington"/>
    <n v="98103"/>
    <s v="West"/>
    <s v="OFF-BI-10000301"/>
    <x v="1"/>
    <s v="Binders"/>
    <s v="GBC Instant Report Kit"/>
    <n v="20.704000000000001"/>
    <x v="4"/>
    <n v="0.2"/>
    <x v="5459"/>
  </r>
  <r>
    <n v="6728"/>
    <s v="CA-2014-145443"/>
    <n v="2014"/>
    <d v="2014-08-11T00:00:00"/>
    <d v="2014-08-16T00:00:00"/>
    <s v="Second Class"/>
    <x v="281"/>
    <s v="Steve Chapman"/>
    <s v="Corporate"/>
    <x v="0"/>
    <s v="Richmond"/>
    <s v="Indiana"/>
    <n v="47374"/>
    <s v="Central"/>
    <s v="OFF-PA-10003302"/>
    <x v="1"/>
    <s v="Paper"/>
    <s v="Xerox 1906"/>
    <n v="177.2"/>
    <x v="2"/>
    <n v="0"/>
    <x v="966"/>
  </r>
  <r>
    <n v="6729"/>
    <s v="CA-2013-165827"/>
    <n v="2013"/>
    <d v="2013-11-05T00:00:00"/>
    <d v="2013-11-10T00:00:00"/>
    <s v="Standard Class"/>
    <x v="716"/>
    <s v="Maureen Fritzler"/>
    <s v="Corporate"/>
    <x v="0"/>
    <s v="Miami"/>
    <s v="Florida"/>
    <n v="33180"/>
    <s v="South"/>
    <s v="FUR-FU-10001889"/>
    <x v="0"/>
    <s v="Furnishings"/>
    <s v="Ultra Door Pull Handle"/>
    <n v="50.496000000000002"/>
    <x v="5"/>
    <n v="0.2"/>
    <x v="5460"/>
  </r>
  <r>
    <n v="6730"/>
    <s v="CA-2012-156734"/>
    <n v="2012"/>
    <d v="2012-06-18T00:00:00"/>
    <d v="2012-06-20T00:00:00"/>
    <s v="First Class"/>
    <x v="296"/>
    <s v="Benjamin Venier"/>
    <s v="Corporate"/>
    <x v="0"/>
    <s v="Smyrna"/>
    <s v="Tennessee"/>
    <n v="37167"/>
    <s v="South"/>
    <s v="OFF-BI-10002982"/>
    <x v="1"/>
    <s v="Binders"/>
    <s v="Avery Self-Adhesive Photo Pockets for Polaroid Photos"/>
    <n v="6.1290000000000004"/>
    <x v="1"/>
    <n v="0.7"/>
    <x v="5461"/>
  </r>
  <r>
    <n v="6731"/>
    <s v="CA-2012-156734"/>
    <n v="2012"/>
    <d v="2012-06-18T00:00:00"/>
    <d v="2012-06-20T00:00:00"/>
    <s v="First Class"/>
    <x v="296"/>
    <s v="Benjamin Venier"/>
    <s v="Corporate"/>
    <x v="0"/>
    <s v="Smyrna"/>
    <s v="Tennessee"/>
    <n v="37167"/>
    <s v="South"/>
    <s v="FUR-CH-10002965"/>
    <x v="0"/>
    <s v="Chairs"/>
    <s v="Global Leather Highback Executive Chair with Pneumatic Height Adjustment, Black"/>
    <n v="643.13599999999997"/>
    <x v="4"/>
    <n v="0.2"/>
    <x v="5462"/>
  </r>
  <r>
    <n v="6732"/>
    <s v="CA-2012-156734"/>
    <n v="2012"/>
    <d v="2012-06-18T00:00:00"/>
    <d v="2012-06-20T00:00:00"/>
    <s v="First Class"/>
    <x v="296"/>
    <s v="Benjamin Venier"/>
    <s v="Corporate"/>
    <x v="0"/>
    <s v="Smyrna"/>
    <s v="Tennessee"/>
    <n v="37167"/>
    <s v="South"/>
    <s v="OFF-PA-10001937"/>
    <x v="1"/>
    <s v="Paper"/>
    <s v="Xerox 21"/>
    <n v="20.736000000000004"/>
    <x v="4"/>
    <n v="0.2"/>
    <x v="570"/>
  </r>
  <r>
    <n v="6733"/>
    <s v="CA-2011-120096"/>
    <n v="2011"/>
    <d v="2011-07-04T00:00:00"/>
    <d v="2011-07-07T00:00:00"/>
    <s v="First Class"/>
    <x v="722"/>
    <s v="Katrina Edelman"/>
    <s v="Corporate"/>
    <x v="0"/>
    <s v="Aurora"/>
    <s v="Colorado"/>
    <n v="80013"/>
    <s v="West"/>
    <s v="OFF-PA-10001977"/>
    <x v="1"/>
    <s v="Paper"/>
    <s v="Xerox 194"/>
    <n v="177.536"/>
    <x v="4"/>
    <n v="0.2"/>
    <x v="3954"/>
  </r>
  <r>
    <n v="6734"/>
    <s v="CA-2011-120096"/>
    <n v="2011"/>
    <d v="2011-07-04T00:00:00"/>
    <d v="2011-07-07T00:00:00"/>
    <s v="First Class"/>
    <x v="722"/>
    <s v="Katrina Edelman"/>
    <s v="Corporate"/>
    <x v="0"/>
    <s v="Aurora"/>
    <s v="Colorado"/>
    <n v="80013"/>
    <s v="West"/>
    <s v="OFF-AP-10000692"/>
    <x v="1"/>
    <s v="Appliances"/>
    <s v="Fellowes Mighty 8 Compact Surge Protector"/>
    <n v="32.432000000000002"/>
    <x v="0"/>
    <n v="0.2"/>
    <x v="5463"/>
  </r>
  <r>
    <n v="6735"/>
    <s v="CA-2012-141754"/>
    <n v="2012"/>
    <d v="2012-12-20T00:00:00"/>
    <d v="2012-12-25T00:00:00"/>
    <s v="Standard Class"/>
    <x v="773"/>
    <s v="Evan Minnotte"/>
    <s v="Home Office"/>
    <x v="0"/>
    <s v="Miami"/>
    <s v="Florida"/>
    <n v="33142"/>
    <s v="South"/>
    <s v="OFF-LA-10004093"/>
    <x v="1"/>
    <s v="Labels"/>
    <s v="Avery 486"/>
    <n v="11.696"/>
    <x v="0"/>
    <n v="0.2"/>
    <x v="3702"/>
  </r>
  <r>
    <n v="6736"/>
    <s v="CA-2013-123358"/>
    <n v="2013"/>
    <d v="2013-04-11T00:00:00"/>
    <d v="2013-04-18T00:00:00"/>
    <s v="Standard Class"/>
    <x v="537"/>
    <s v="Brian Thompson"/>
    <s v="Consumer"/>
    <x v="0"/>
    <s v="San Francisco"/>
    <s v="California"/>
    <n v="94122"/>
    <s v="West"/>
    <s v="OFF-AP-10004980"/>
    <x v="1"/>
    <s v="Appliances"/>
    <s v="3M Replacement Filter for Office Air Cleaner for 20' x 33' Room"/>
    <n v="113.76"/>
    <x v="1"/>
    <n v="0"/>
    <x v="5464"/>
  </r>
  <r>
    <n v="6737"/>
    <s v="CA-2013-123358"/>
    <n v="2013"/>
    <d v="2013-04-11T00:00:00"/>
    <d v="2013-04-18T00:00:00"/>
    <s v="Standard Class"/>
    <x v="537"/>
    <s v="Brian Thompson"/>
    <s v="Consumer"/>
    <x v="0"/>
    <s v="San Francisco"/>
    <s v="California"/>
    <n v="94122"/>
    <s v="West"/>
    <s v="OFF-ST-10001932"/>
    <x v="1"/>
    <s v="Storage"/>
    <s v="Fellowes Staxonsteel Drawer Files"/>
    <n v="579.51"/>
    <x v="1"/>
    <n v="0"/>
    <x v="5168"/>
  </r>
  <r>
    <n v="6738"/>
    <s v="CA-2013-123358"/>
    <n v="2013"/>
    <d v="2013-04-11T00:00:00"/>
    <d v="2013-04-18T00:00:00"/>
    <s v="Standard Class"/>
    <x v="537"/>
    <s v="Brian Thompson"/>
    <s v="Consumer"/>
    <x v="0"/>
    <s v="San Francisco"/>
    <s v="California"/>
    <n v="94122"/>
    <s v="West"/>
    <s v="OFF-ST-10000636"/>
    <x v="1"/>
    <s v="Storage"/>
    <s v="Rogers Profile Extra Capacity Storage Tub"/>
    <n v="150.66"/>
    <x v="6"/>
    <n v="0"/>
    <x v="5465"/>
  </r>
  <r>
    <n v="6739"/>
    <s v="CA-2013-123358"/>
    <n v="2013"/>
    <d v="2013-04-11T00:00:00"/>
    <d v="2013-04-18T00:00:00"/>
    <s v="Standard Class"/>
    <x v="537"/>
    <s v="Brian Thompson"/>
    <s v="Consumer"/>
    <x v="0"/>
    <s v="San Francisco"/>
    <s v="California"/>
    <n v="94122"/>
    <s v="West"/>
    <s v="OFF-BI-10000069"/>
    <x v="1"/>
    <s v="Binders"/>
    <s v="GBC Prepunched Paper, 19-Hole, for Binding Systems, 24-lb"/>
    <n v="48.032000000000004"/>
    <x v="4"/>
    <n v="0.2"/>
    <x v="5466"/>
  </r>
  <r>
    <n v="6740"/>
    <s v="CA-2011-144029"/>
    <n v="2011"/>
    <d v="2011-05-26T00:00:00"/>
    <d v="2011-05-31T00:00:00"/>
    <s v="Standard Class"/>
    <x v="514"/>
    <s v="Michelle Moray"/>
    <s v="Consumer"/>
    <x v="0"/>
    <s v="Chicago"/>
    <s v="Illinois"/>
    <n v="60623"/>
    <s v="Central"/>
    <s v="OFF-ST-10001837"/>
    <x v="1"/>
    <s v="Storage"/>
    <s v="SAFCO Mobile Desk Side File, Wire Frame"/>
    <n v="102.624"/>
    <x v="1"/>
    <n v="0.2"/>
    <x v="5467"/>
  </r>
  <r>
    <n v="6741"/>
    <s v="CA-2011-144029"/>
    <n v="2011"/>
    <d v="2011-05-26T00:00:00"/>
    <d v="2011-05-31T00:00:00"/>
    <s v="Standard Class"/>
    <x v="514"/>
    <s v="Michelle Moray"/>
    <s v="Consumer"/>
    <x v="0"/>
    <s v="Chicago"/>
    <s v="Illinois"/>
    <n v="60623"/>
    <s v="Central"/>
    <s v="FUR-CH-10003981"/>
    <x v="0"/>
    <s v="Chairs"/>
    <s v="Global Commerce Series Low-Back Swivel/Tilt Chairs"/>
    <n v="359.77199999999999"/>
    <x v="0"/>
    <n v="0.3"/>
    <x v="5468"/>
  </r>
  <r>
    <n v="6742"/>
    <s v="CA-2011-144029"/>
    <n v="2011"/>
    <d v="2011-05-26T00:00:00"/>
    <d v="2011-05-31T00:00:00"/>
    <s v="Standard Class"/>
    <x v="514"/>
    <s v="Michelle Moray"/>
    <s v="Consumer"/>
    <x v="0"/>
    <s v="Chicago"/>
    <s v="Illinois"/>
    <n v="60623"/>
    <s v="Central"/>
    <s v="OFF-AR-10000716"/>
    <x v="1"/>
    <s v="Art"/>
    <s v="DIXON Ticonderoga Erasable Checking Pencils"/>
    <n v="13.392000000000001"/>
    <x v="1"/>
    <n v="0.2"/>
    <x v="4615"/>
  </r>
  <r>
    <n v="6743"/>
    <s v="US-2014-101784"/>
    <n v="2014"/>
    <d v="2014-07-07T00:00:00"/>
    <d v="2014-07-12T00:00:00"/>
    <s v="Standard Class"/>
    <x v="138"/>
    <s v="Patrick O'Brill"/>
    <s v="Consumer"/>
    <x v="0"/>
    <s v="Los Angeles"/>
    <s v="California"/>
    <n v="90008"/>
    <s v="West"/>
    <s v="FUR-CH-10001146"/>
    <x v="0"/>
    <s v="Chairs"/>
    <s v="Global Task Chair, Black"/>
    <n v="122.13600000000001"/>
    <x v="1"/>
    <n v="0.2"/>
    <x v="5469"/>
  </r>
  <r>
    <n v="6744"/>
    <s v="CA-2012-156923"/>
    <n v="2012"/>
    <d v="2012-02-16T00:00:00"/>
    <d v="2012-02-20T00:00:00"/>
    <s v="Standard Class"/>
    <x v="133"/>
    <s v="Sung Pak"/>
    <s v="Corporate"/>
    <x v="0"/>
    <s v="Dover"/>
    <s v="New Hampshire"/>
    <n v="3820"/>
    <s v="East"/>
    <s v="OFF-PA-10002751"/>
    <x v="1"/>
    <s v="Paper"/>
    <s v="Xerox 1920"/>
    <n v="35.880000000000003"/>
    <x v="5"/>
    <n v="0"/>
    <x v="5470"/>
  </r>
  <r>
    <n v="6745"/>
    <s v="CA-2014-111269"/>
    <n v="2014"/>
    <d v="2014-06-17T00:00:00"/>
    <d v="2014-06-19T00:00:00"/>
    <s v="Second Class"/>
    <x v="394"/>
    <s v="Christine Sundaresam"/>
    <s v="Consumer"/>
    <x v="0"/>
    <s v="Dublin"/>
    <s v="Ohio"/>
    <n v="43017"/>
    <s v="East"/>
    <s v="TEC-AC-10001606"/>
    <x v="2"/>
    <s v="Accessories"/>
    <s v="Logitech Wireless Performance Mouse MX for PC and Mac"/>
    <n v="479.952"/>
    <x v="5"/>
    <n v="0.2"/>
    <x v="5471"/>
  </r>
  <r>
    <n v="6746"/>
    <s v="CA-2014-111269"/>
    <n v="2014"/>
    <d v="2014-06-17T00:00:00"/>
    <d v="2014-06-19T00:00:00"/>
    <s v="Second Class"/>
    <x v="394"/>
    <s v="Christine Sundaresam"/>
    <s v="Consumer"/>
    <x v="0"/>
    <s v="Dublin"/>
    <s v="Ohio"/>
    <n v="43017"/>
    <s v="East"/>
    <s v="OFF-AR-10001427"/>
    <x v="1"/>
    <s v="Art"/>
    <s v="Newell 330"/>
    <n v="23.92"/>
    <x v="2"/>
    <n v="0.2"/>
    <x v="5472"/>
  </r>
  <r>
    <n v="6747"/>
    <s v="CA-2014-159156"/>
    <n v="2014"/>
    <d v="2014-11-14T00:00:00"/>
    <d v="2014-11-17T00:00:00"/>
    <s v="First Class"/>
    <x v="33"/>
    <s v="Ken Brennan"/>
    <s v="Corporate"/>
    <x v="0"/>
    <s v="New York City"/>
    <s v="New York"/>
    <n v="10009"/>
    <s v="East"/>
    <s v="TEC-PH-10004389"/>
    <x v="2"/>
    <s v="Phones"/>
    <s v="Nokia Lumia 925"/>
    <n v="629.94999999999993"/>
    <x v="2"/>
    <n v="0"/>
    <x v="3619"/>
  </r>
  <r>
    <n v="6748"/>
    <s v="CA-2014-100230"/>
    <n v="2014"/>
    <d v="2014-12-12T00:00:00"/>
    <d v="2014-12-16T00:00:00"/>
    <s v="Standard Class"/>
    <x v="211"/>
    <s v="Allen Armold"/>
    <s v="Consumer"/>
    <x v="0"/>
    <s v="New York City"/>
    <s v="New York"/>
    <n v="10035"/>
    <s v="East"/>
    <s v="OFF-BI-10002498"/>
    <x v="1"/>
    <s v="Binders"/>
    <s v="Clear Mylar Reinforcing Strips"/>
    <n v="14.952000000000002"/>
    <x v="7"/>
    <n v="0.2"/>
    <x v="5473"/>
  </r>
  <r>
    <n v="6749"/>
    <s v="CA-2014-100230"/>
    <n v="2014"/>
    <d v="2014-12-12T00:00:00"/>
    <d v="2014-12-16T00:00:00"/>
    <s v="Standard Class"/>
    <x v="211"/>
    <s v="Allen Armold"/>
    <s v="Consumer"/>
    <x v="0"/>
    <s v="New York City"/>
    <s v="New York"/>
    <n v="10035"/>
    <s v="East"/>
    <s v="OFF-PA-10002245"/>
    <x v="1"/>
    <s v="Paper"/>
    <s v="Xerox 1895"/>
    <n v="17.940000000000001"/>
    <x v="1"/>
    <n v="0"/>
    <x v="2695"/>
  </r>
  <r>
    <n v="6750"/>
    <s v="CA-2014-100230"/>
    <n v="2014"/>
    <d v="2014-12-12T00:00:00"/>
    <d v="2014-12-16T00:00:00"/>
    <s v="Standard Class"/>
    <x v="211"/>
    <s v="Allen Armold"/>
    <s v="Consumer"/>
    <x v="0"/>
    <s v="New York City"/>
    <s v="New York"/>
    <n v="10035"/>
    <s v="East"/>
    <s v="TEC-PH-10004522"/>
    <x v="2"/>
    <s v="Phones"/>
    <s v="Dexim XPower Skin Super-Thin Power Case for iPhone 5 - Black"/>
    <n v="116.98"/>
    <x v="0"/>
    <n v="0"/>
    <x v="5474"/>
  </r>
  <r>
    <n v="6751"/>
    <s v="CA-2013-154767"/>
    <n v="2013"/>
    <d v="2013-06-29T00:00:00"/>
    <d v="2013-07-01T00:00:00"/>
    <s v="Second Class"/>
    <x v="669"/>
    <s v="Becky Pak"/>
    <s v="Consumer"/>
    <x v="0"/>
    <s v="Paterson"/>
    <s v="New Jersey"/>
    <n v="7501"/>
    <s v="East"/>
    <s v="FUR-CH-10003535"/>
    <x v="0"/>
    <s v="Chairs"/>
    <s v="Global Armless Task Chair, Royal Blue"/>
    <n v="121.96"/>
    <x v="0"/>
    <n v="0"/>
    <x v="5475"/>
  </r>
  <r>
    <n v="6752"/>
    <s v="CA-2013-154767"/>
    <n v="2013"/>
    <d v="2013-06-29T00:00:00"/>
    <d v="2013-07-01T00:00:00"/>
    <s v="Second Class"/>
    <x v="669"/>
    <s v="Becky Pak"/>
    <s v="Consumer"/>
    <x v="0"/>
    <s v="Paterson"/>
    <s v="New Jersey"/>
    <n v="7501"/>
    <s v="East"/>
    <s v="OFF-AP-10000595"/>
    <x v="1"/>
    <s v="Appliances"/>
    <s v="Disposable Triple-Filter Dust Bags"/>
    <n v="8.74"/>
    <x v="0"/>
    <n v="0"/>
    <x v="5476"/>
  </r>
  <r>
    <n v="6753"/>
    <s v="CA-2013-154767"/>
    <n v="2013"/>
    <d v="2013-06-29T00:00:00"/>
    <d v="2013-07-01T00:00:00"/>
    <s v="Second Class"/>
    <x v="669"/>
    <s v="Becky Pak"/>
    <s v="Consumer"/>
    <x v="0"/>
    <s v="Paterson"/>
    <s v="New Jersey"/>
    <n v="7501"/>
    <s v="East"/>
    <s v="OFF-PA-10003039"/>
    <x v="1"/>
    <s v="Paper"/>
    <s v="Xerox 1960"/>
    <n v="61.96"/>
    <x v="0"/>
    <n v="0"/>
    <x v="4027"/>
  </r>
  <r>
    <n v="6754"/>
    <s v="CA-2013-154767"/>
    <n v="2013"/>
    <d v="2013-06-29T00:00:00"/>
    <d v="2013-07-01T00:00:00"/>
    <s v="Second Class"/>
    <x v="669"/>
    <s v="Becky Pak"/>
    <s v="Consumer"/>
    <x v="0"/>
    <s v="Paterson"/>
    <s v="New Jersey"/>
    <n v="7501"/>
    <s v="East"/>
    <s v="OFF-BI-10002003"/>
    <x v="1"/>
    <s v="Binders"/>
    <s v="Ibico Presentation Index for Binding Systems"/>
    <n v="7.96"/>
    <x v="0"/>
    <n v="0"/>
    <x v="5477"/>
  </r>
  <r>
    <n v="6755"/>
    <s v="CA-2013-154767"/>
    <n v="2013"/>
    <d v="2013-06-29T00:00:00"/>
    <d v="2013-07-01T00:00:00"/>
    <s v="Second Class"/>
    <x v="669"/>
    <s v="Becky Pak"/>
    <s v="Consumer"/>
    <x v="0"/>
    <s v="Paterson"/>
    <s v="New Jersey"/>
    <n v="7501"/>
    <s v="East"/>
    <s v="OFF-AP-10002311"/>
    <x v="1"/>
    <s v="Appliances"/>
    <s v="Holmes Replacement Filter for HEPA Air Cleaner, Very Large Room, HEPA Filter"/>
    <n v="275.24"/>
    <x v="4"/>
    <n v="0"/>
    <x v="5478"/>
  </r>
  <r>
    <n v="6756"/>
    <s v="CA-2014-124205"/>
    <n v="2014"/>
    <d v="2014-09-16T00:00:00"/>
    <d v="2014-09-20T00:00:00"/>
    <s v="Standard Class"/>
    <x v="779"/>
    <s v="Theresa Coyne"/>
    <s v="Corporate"/>
    <x v="0"/>
    <s v="Lakewood"/>
    <s v="New Jersey"/>
    <n v="8701"/>
    <s v="East"/>
    <s v="FUR-FU-10002445"/>
    <x v="0"/>
    <s v="Furnishings"/>
    <s v="DAX Two-Tone Rosewood/Black Document Frame, Desktop, 5 x 7"/>
    <n v="47.400000000000006"/>
    <x v="2"/>
    <n v="0"/>
    <x v="5479"/>
  </r>
  <r>
    <n v="6757"/>
    <s v="CA-2014-124205"/>
    <n v="2014"/>
    <d v="2014-09-16T00:00:00"/>
    <d v="2014-09-20T00:00:00"/>
    <s v="Standard Class"/>
    <x v="779"/>
    <s v="Theresa Coyne"/>
    <s v="Corporate"/>
    <x v="0"/>
    <s v="Lakewood"/>
    <s v="New Jersey"/>
    <n v="8701"/>
    <s v="East"/>
    <s v="FUR-CH-10003606"/>
    <x v="0"/>
    <s v="Chairs"/>
    <s v="SAFCO Folding Chair Trolley"/>
    <n v="512.96"/>
    <x v="4"/>
    <n v="0"/>
    <x v="5480"/>
  </r>
  <r>
    <n v="6758"/>
    <s v="CA-2014-124205"/>
    <n v="2014"/>
    <d v="2014-09-16T00:00:00"/>
    <d v="2014-09-20T00:00:00"/>
    <s v="Standard Class"/>
    <x v="779"/>
    <s v="Theresa Coyne"/>
    <s v="Corporate"/>
    <x v="0"/>
    <s v="Lakewood"/>
    <s v="New Jersey"/>
    <n v="8701"/>
    <s v="East"/>
    <s v="TEC-PH-10002115"/>
    <x v="2"/>
    <s v="Phones"/>
    <s v="Plantronics 81402"/>
    <n v="395.93999999999994"/>
    <x v="5"/>
    <n v="0"/>
    <x v="5481"/>
  </r>
  <r>
    <n v="6759"/>
    <s v="CA-2014-124205"/>
    <n v="2014"/>
    <d v="2014-09-16T00:00:00"/>
    <d v="2014-09-20T00:00:00"/>
    <s v="Standard Class"/>
    <x v="779"/>
    <s v="Theresa Coyne"/>
    <s v="Corporate"/>
    <x v="0"/>
    <s v="Lakewood"/>
    <s v="New Jersey"/>
    <n v="8701"/>
    <s v="East"/>
    <s v="OFF-ST-10000934"/>
    <x v="1"/>
    <s v="Storage"/>
    <s v="Contico 72&quot;H Heavy-Duty Storage System"/>
    <n v="81.96"/>
    <x v="0"/>
    <n v="0"/>
    <x v="232"/>
  </r>
  <r>
    <n v="6760"/>
    <s v="CA-2014-165715"/>
    <n v="2014"/>
    <d v="2014-12-03T00:00:00"/>
    <d v="2014-12-09T00:00:00"/>
    <s v="Standard Class"/>
    <x v="767"/>
    <s v="Barry Gonzalez"/>
    <s v="Consumer"/>
    <x v="0"/>
    <s v="Greensboro"/>
    <s v="North Carolina"/>
    <n v="27405"/>
    <s v="South"/>
    <s v="OFF-AR-10003903"/>
    <x v="1"/>
    <s v="Art"/>
    <s v="Sanford 52201 APSCO Electric Pencil Sharpener"/>
    <n v="32.776000000000003"/>
    <x v="7"/>
    <n v="0.2"/>
    <x v="5482"/>
  </r>
  <r>
    <n v="6761"/>
    <s v="CA-2014-100636"/>
    <n v="2014"/>
    <d v="2014-06-27T00:00:00"/>
    <d v="2014-07-01T00:00:00"/>
    <s v="Standard Class"/>
    <x v="157"/>
    <s v="Denny Ordway"/>
    <s v="Consumer"/>
    <x v="0"/>
    <s v="New York City"/>
    <s v="New York"/>
    <n v="10035"/>
    <s v="East"/>
    <s v="OFF-ST-10004123"/>
    <x v="1"/>
    <s v="Storage"/>
    <s v="Safco Industrial Wire Shelving System"/>
    <n v="272.94"/>
    <x v="1"/>
    <n v="0"/>
    <x v="232"/>
  </r>
  <r>
    <n v="6762"/>
    <s v="CA-2013-162943"/>
    <n v="2013"/>
    <d v="2013-07-25T00:00:00"/>
    <d v="2013-07-27T00:00:00"/>
    <s v="Second Class"/>
    <x v="715"/>
    <s v="Darren Budd"/>
    <s v="Corporate"/>
    <x v="0"/>
    <s v="New York City"/>
    <s v="New York"/>
    <n v="10035"/>
    <s v="East"/>
    <s v="FUR-CH-10001708"/>
    <x v="0"/>
    <s v="Chairs"/>
    <s v="Office Star - Contemporary Swivel Chair with Padded Adjustable Arms and Flex Back"/>
    <n v="253.76399999999998"/>
    <x v="0"/>
    <n v="0.1"/>
    <x v="5483"/>
  </r>
  <r>
    <n v="6763"/>
    <s v="CA-2013-144764"/>
    <n v="2013"/>
    <d v="2013-09-03T00:00:00"/>
    <d v="2013-09-09T00:00:00"/>
    <s v="Standard Class"/>
    <x v="210"/>
    <s v="Rob Lucas"/>
    <s v="Consumer"/>
    <x v="0"/>
    <s v="Chicago"/>
    <s v="Illinois"/>
    <n v="60623"/>
    <s v="Central"/>
    <s v="OFF-LA-10000240"/>
    <x v="1"/>
    <s v="Labels"/>
    <s v="Self-Adhesive Address Labels for Typewriters by Universal"/>
    <n v="29.24"/>
    <x v="2"/>
    <n v="0.2"/>
    <x v="3610"/>
  </r>
  <r>
    <n v="6764"/>
    <s v="CA-2013-144764"/>
    <n v="2013"/>
    <d v="2013-09-03T00:00:00"/>
    <d v="2013-09-09T00:00:00"/>
    <s v="Standard Class"/>
    <x v="210"/>
    <s v="Rob Lucas"/>
    <s v="Consumer"/>
    <x v="0"/>
    <s v="Chicago"/>
    <s v="Illinois"/>
    <n v="60623"/>
    <s v="Central"/>
    <s v="OFF-ST-10002485"/>
    <x v="1"/>
    <s v="Storage"/>
    <s v="Rogers Deluxe File Chest"/>
    <n v="35.167999999999999"/>
    <x v="0"/>
    <n v="0.2"/>
    <x v="4313"/>
  </r>
  <r>
    <n v="6765"/>
    <s v="CA-2013-144764"/>
    <n v="2013"/>
    <d v="2013-09-03T00:00:00"/>
    <d v="2013-09-09T00:00:00"/>
    <s v="Standard Class"/>
    <x v="210"/>
    <s v="Rob Lucas"/>
    <s v="Consumer"/>
    <x v="0"/>
    <s v="Chicago"/>
    <s v="Illinois"/>
    <n v="60623"/>
    <s v="Central"/>
    <s v="TEC-MA-10003230"/>
    <x v="2"/>
    <s v="Machines"/>
    <s v="Okidata C610n Printer"/>
    <n v="1362.8999999999999"/>
    <x v="1"/>
    <n v="0.3"/>
    <x v="5484"/>
  </r>
  <r>
    <n v="6766"/>
    <s v="CA-2014-100615"/>
    <n v="2014"/>
    <d v="2014-04-21T00:00:00"/>
    <d v="2014-04-25T00:00:00"/>
    <s v="Standard Class"/>
    <x v="695"/>
    <s v="Sarah Jordon"/>
    <s v="Consumer"/>
    <x v="0"/>
    <s v="Chicago"/>
    <s v="Illinois"/>
    <n v="60653"/>
    <s v="Central"/>
    <s v="FUR-CH-10002602"/>
    <x v="0"/>
    <s v="Chairs"/>
    <s v="DMI Arturo Collection Mission-style Design Wood Chair"/>
    <n v="317.05799999999999"/>
    <x v="1"/>
    <n v="0.3"/>
    <x v="2877"/>
  </r>
  <r>
    <n v="6767"/>
    <s v="CA-2014-100615"/>
    <n v="2014"/>
    <d v="2014-04-21T00:00:00"/>
    <d v="2014-04-25T00:00:00"/>
    <s v="Standard Class"/>
    <x v="695"/>
    <s v="Sarah Jordon"/>
    <s v="Consumer"/>
    <x v="0"/>
    <s v="Chicago"/>
    <s v="Illinois"/>
    <n v="60653"/>
    <s v="Central"/>
    <s v="OFF-AR-10001683"/>
    <x v="1"/>
    <s v="Art"/>
    <s v="Lumber Crayons"/>
    <n v="15.76"/>
    <x v="0"/>
    <n v="0.2"/>
    <x v="33"/>
  </r>
  <r>
    <n v="6768"/>
    <s v="CA-2014-100615"/>
    <n v="2014"/>
    <d v="2014-04-21T00:00:00"/>
    <d v="2014-04-25T00:00:00"/>
    <s v="Standard Class"/>
    <x v="695"/>
    <s v="Sarah Jordon"/>
    <s v="Consumer"/>
    <x v="0"/>
    <s v="Chicago"/>
    <s v="Illinois"/>
    <n v="60653"/>
    <s v="Central"/>
    <s v="FUR-FU-10002456"/>
    <x v="0"/>
    <s v="Furnishings"/>
    <s v="Master Caster Door Stop, Large Neon Orange"/>
    <n v="14.560000000000002"/>
    <x v="2"/>
    <n v="0.6"/>
    <x v="5485"/>
  </r>
  <r>
    <n v="6769"/>
    <s v="CA-2011-109302"/>
    <n v="2011"/>
    <d v="2011-08-12T00:00:00"/>
    <d v="2011-08-16T00:00:00"/>
    <s v="Standard Class"/>
    <x v="728"/>
    <s v="Charles Sheldon"/>
    <s v="Corporate"/>
    <x v="0"/>
    <s v="Lakewood"/>
    <s v="New Jersey"/>
    <n v="8701"/>
    <s v="East"/>
    <s v="OFF-BI-10002854"/>
    <x v="1"/>
    <s v="Binders"/>
    <s v="Performers Binder/Pad Holder, Black"/>
    <n v="196.21"/>
    <x v="3"/>
    <n v="0"/>
    <x v="5486"/>
  </r>
  <r>
    <n v="6770"/>
    <s v="CA-2014-139787"/>
    <n v="2014"/>
    <d v="2014-09-20T00:00:00"/>
    <d v="2014-09-24T00:00:00"/>
    <s v="Standard Class"/>
    <x v="655"/>
    <s v="Julie Prescott"/>
    <s v="Home Office"/>
    <x v="0"/>
    <s v="Columbus"/>
    <s v="Georgia"/>
    <n v="31907"/>
    <s v="South"/>
    <s v="OFF-AR-10002445"/>
    <x v="1"/>
    <s v="Art"/>
    <s v="SANFORD Major Accent Highlighters"/>
    <n v="35.4"/>
    <x v="2"/>
    <n v="0"/>
    <x v="4396"/>
  </r>
  <r>
    <n v="6771"/>
    <s v="CA-2014-139402"/>
    <n v="2014"/>
    <d v="2014-12-10T00:00:00"/>
    <d v="2014-12-14T00:00:00"/>
    <s v="Standard Class"/>
    <x v="714"/>
    <s v="Nick Crebassa"/>
    <s v="Corporate"/>
    <x v="0"/>
    <s v="Phoenix"/>
    <s v="Arizona"/>
    <n v="85023"/>
    <s v="West"/>
    <s v="OFF-PA-10004359"/>
    <x v="1"/>
    <s v="Paper"/>
    <s v="Multicolor Computer Printout Paper"/>
    <n v="419.4"/>
    <x v="2"/>
    <n v="0.2"/>
    <x v="1306"/>
  </r>
  <r>
    <n v="6772"/>
    <s v="CA-2014-139402"/>
    <n v="2014"/>
    <d v="2014-12-10T00:00:00"/>
    <d v="2014-12-14T00:00:00"/>
    <s v="Standard Class"/>
    <x v="714"/>
    <s v="Nick Crebassa"/>
    <s v="Corporate"/>
    <x v="0"/>
    <s v="Phoenix"/>
    <s v="Arizona"/>
    <n v="85023"/>
    <s v="West"/>
    <s v="OFF-BI-10000279"/>
    <x v="1"/>
    <s v="Binders"/>
    <s v="Acco Recycled 2&quot; Capacity Laser Printer Hanging Data Binders"/>
    <n v="13.005000000000003"/>
    <x v="1"/>
    <n v="0.7"/>
    <x v="5487"/>
  </r>
  <r>
    <n v="6773"/>
    <s v="CA-2013-119018"/>
    <n v="2013"/>
    <d v="2013-11-05T00:00:00"/>
    <d v="2013-11-09T00:00:00"/>
    <s v="Standard Class"/>
    <x v="194"/>
    <s v="Carl Weiss"/>
    <s v="Home Office"/>
    <x v="0"/>
    <s v="Los Angeles"/>
    <s v="California"/>
    <n v="90004"/>
    <s v="West"/>
    <s v="OFF-BI-10003314"/>
    <x v="1"/>
    <s v="Binders"/>
    <s v="Tuff Stuff Recycled Round Ring Binders"/>
    <n v="7.7120000000000006"/>
    <x v="0"/>
    <n v="0.2"/>
    <x v="332"/>
  </r>
  <r>
    <n v="6774"/>
    <s v="CA-2013-119018"/>
    <n v="2013"/>
    <d v="2013-11-05T00:00:00"/>
    <d v="2013-11-09T00:00:00"/>
    <s v="Standard Class"/>
    <x v="194"/>
    <s v="Carl Weiss"/>
    <s v="Home Office"/>
    <x v="0"/>
    <s v="Los Angeles"/>
    <s v="California"/>
    <n v="90004"/>
    <s v="West"/>
    <s v="OFF-BI-10000494"/>
    <x v="1"/>
    <s v="Binders"/>
    <s v="Acco Economy Flexible Poly Round Ring Binder"/>
    <n v="4.1760000000000002"/>
    <x v="7"/>
    <n v="0.2"/>
    <x v="5488"/>
  </r>
  <r>
    <n v="6775"/>
    <s v="CA-2013-119018"/>
    <n v="2013"/>
    <d v="2013-11-05T00:00:00"/>
    <d v="2013-11-09T00:00:00"/>
    <s v="Standard Class"/>
    <x v="194"/>
    <s v="Carl Weiss"/>
    <s v="Home Office"/>
    <x v="0"/>
    <s v="Los Angeles"/>
    <s v="California"/>
    <n v="90004"/>
    <s v="West"/>
    <s v="OFF-PA-10000295"/>
    <x v="1"/>
    <s v="Paper"/>
    <s v="Xerox 229"/>
    <n v="38.880000000000003"/>
    <x v="5"/>
    <n v="0"/>
    <x v="814"/>
  </r>
  <r>
    <n v="6776"/>
    <s v="CA-2012-105361"/>
    <n v="2012"/>
    <d v="2012-03-29T00:00:00"/>
    <d v="2012-04-04T00:00:00"/>
    <s v="Standard Class"/>
    <x v="441"/>
    <s v="Chad McGuire"/>
    <s v="Consumer"/>
    <x v="0"/>
    <s v="New York City"/>
    <s v="New York"/>
    <n v="10024"/>
    <s v="East"/>
    <s v="OFF-PA-10002615"/>
    <x v="1"/>
    <s v="Paper"/>
    <s v="Ampad Gold Fibre Wirebound Steno Books, 6&quot; x 9&quot;, Gregg Ruled"/>
    <n v="17.64"/>
    <x v="4"/>
    <n v="0"/>
    <x v="5489"/>
  </r>
  <r>
    <n v="6777"/>
    <s v="US-2013-152373"/>
    <n v="2013"/>
    <d v="2013-09-06T00:00:00"/>
    <d v="2013-09-12T00:00:00"/>
    <s v="Standard Class"/>
    <x v="690"/>
    <s v="Pete Takahito"/>
    <s v="Consumer"/>
    <x v="0"/>
    <s v="San Antonio"/>
    <s v="Texas"/>
    <n v="78207"/>
    <s v="Central"/>
    <s v="OFF-ST-10003479"/>
    <x v="1"/>
    <s v="Storage"/>
    <s v="Eldon Base for stackable storage shelf, platinum"/>
    <n v="93.456000000000003"/>
    <x v="1"/>
    <n v="0.2"/>
    <x v="5490"/>
  </r>
  <r>
    <n v="6778"/>
    <s v="US-2014-166037"/>
    <n v="2014"/>
    <d v="2014-01-29T00:00:00"/>
    <d v="2014-02-02T00:00:00"/>
    <s v="Standard Class"/>
    <x v="642"/>
    <s v="Craig Leslie"/>
    <s v="Home Office"/>
    <x v="0"/>
    <s v="New York City"/>
    <s v="New York"/>
    <n v="10009"/>
    <s v="East"/>
    <s v="TEC-AC-10002800"/>
    <x v="2"/>
    <s v="Accessories"/>
    <s v="Plantronics Audio 478 Stereo USB Headset"/>
    <n v="449.91"/>
    <x v="6"/>
    <n v="0"/>
    <x v="5491"/>
  </r>
  <r>
    <n v="6779"/>
    <s v="US-2013-147711"/>
    <n v="2013"/>
    <d v="2013-09-04T00:00:00"/>
    <d v="2013-09-09T00:00:00"/>
    <s v="Second Class"/>
    <x v="520"/>
    <s v="Herbert Flentye"/>
    <s v="Consumer"/>
    <x v="0"/>
    <s v="Baltimore"/>
    <s v="Maryland"/>
    <n v="21215"/>
    <s v="East"/>
    <s v="FUR-BO-10003159"/>
    <x v="0"/>
    <s v="Bookcases"/>
    <s v="Sauder Camden County Collection Libraries, Planked Cherry Finish"/>
    <n v="344.94"/>
    <x v="1"/>
    <n v="0"/>
    <x v="5492"/>
  </r>
  <r>
    <n v="6780"/>
    <s v="US-2013-147711"/>
    <n v="2013"/>
    <d v="2013-09-04T00:00:00"/>
    <d v="2013-09-09T00:00:00"/>
    <s v="Second Class"/>
    <x v="520"/>
    <s v="Herbert Flentye"/>
    <s v="Consumer"/>
    <x v="0"/>
    <s v="Baltimore"/>
    <s v="Maryland"/>
    <n v="21215"/>
    <s v="East"/>
    <s v="FUR-FU-10002364"/>
    <x v="0"/>
    <s v="Furnishings"/>
    <s v="Eldon Expressions Wood Desk Accessories, Oak"/>
    <n v="14.76"/>
    <x v="0"/>
    <n v="0"/>
    <x v="3642"/>
  </r>
  <r>
    <n v="6781"/>
    <s v="US-2013-147711"/>
    <n v="2013"/>
    <d v="2013-09-04T00:00:00"/>
    <d v="2013-09-09T00:00:00"/>
    <s v="Second Class"/>
    <x v="520"/>
    <s v="Herbert Flentye"/>
    <s v="Consumer"/>
    <x v="0"/>
    <s v="Baltimore"/>
    <s v="Maryland"/>
    <n v="21215"/>
    <s v="East"/>
    <s v="OFF-BI-10003350"/>
    <x v="1"/>
    <s v="Binders"/>
    <s v="Acco Expandable Hanging Binders"/>
    <n v="12.76"/>
    <x v="0"/>
    <n v="0"/>
    <x v="1072"/>
  </r>
  <r>
    <n v="6782"/>
    <s v="US-2013-147711"/>
    <n v="2013"/>
    <d v="2013-09-04T00:00:00"/>
    <d v="2013-09-09T00:00:00"/>
    <s v="Second Class"/>
    <x v="520"/>
    <s v="Herbert Flentye"/>
    <s v="Consumer"/>
    <x v="0"/>
    <s v="Baltimore"/>
    <s v="Maryland"/>
    <n v="21215"/>
    <s v="East"/>
    <s v="OFF-LA-10004093"/>
    <x v="1"/>
    <s v="Labels"/>
    <s v="Avery 486"/>
    <n v="58.48"/>
    <x v="8"/>
    <n v="0"/>
    <x v="2195"/>
  </r>
  <r>
    <n v="6783"/>
    <s v="CA-2014-121293"/>
    <n v="2014"/>
    <d v="2014-07-26T00:00:00"/>
    <d v="2014-07-29T00:00:00"/>
    <s v="Second Class"/>
    <x v="547"/>
    <s v="John Castell"/>
    <s v="Consumer"/>
    <x v="0"/>
    <s v="Philadelphia"/>
    <s v="Pennsylvania"/>
    <n v="19143"/>
    <s v="East"/>
    <s v="FUR-FU-10000732"/>
    <x v="0"/>
    <s v="Furnishings"/>
    <s v="Eldon 200 Class Desk Accessories"/>
    <n v="20.096000000000004"/>
    <x v="4"/>
    <n v="0.2"/>
    <x v="5493"/>
  </r>
  <r>
    <n v="6784"/>
    <s v="CA-2014-121293"/>
    <n v="2014"/>
    <d v="2014-07-26T00:00:00"/>
    <d v="2014-07-29T00:00:00"/>
    <s v="Second Class"/>
    <x v="547"/>
    <s v="John Castell"/>
    <s v="Consumer"/>
    <x v="0"/>
    <s v="Philadelphia"/>
    <s v="Pennsylvania"/>
    <n v="19143"/>
    <s v="East"/>
    <s v="OFF-SU-10004884"/>
    <x v="1"/>
    <s v="Supplies"/>
    <s v="Acme Galleria Hot Forged Steel Scissors with Colored Handles"/>
    <n v="37.752000000000002"/>
    <x v="1"/>
    <n v="0.2"/>
    <x v="5494"/>
  </r>
  <r>
    <n v="6785"/>
    <s v="CA-2014-121293"/>
    <n v="2014"/>
    <d v="2014-07-26T00:00:00"/>
    <d v="2014-07-29T00:00:00"/>
    <s v="Second Class"/>
    <x v="547"/>
    <s v="John Castell"/>
    <s v="Consumer"/>
    <x v="0"/>
    <s v="Philadelphia"/>
    <s v="Pennsylvania"/>
    <n v="19143"/>
    <s v="East"/>
    <s v="FUR-TA-10001771"/>
    <x v="0"/>
    <s v="Tables"/>
    <s v="Bush Cubix Conference Tables, Fully Assembled"/>
    <n v="138.58799999999999"/>
    <x v="7"/>
    <n v="0.4"/>
    <x v="5495"/>
  </r>
  <r>
    <n v="6786"/>
    <s v="CA-2014-121293"/>
    <n v="2014"/>
    <d v="2014-07-26T00:00:00"/>
    <d v="2014-07-29T00:00:00"/>
    <s v="Second Class"/>
    <x v="547"/>
    <s v="John Castell"/>
    <s v="Consumer"/>
    <x v="0"/>
    <s v="Philadelphia"/>
    <s v="Pennsylvania"/>
    <n v="19143"/>
    <s v="East"/>
    <s v="OFF-ST-10000060"/>
    <x v="1"/>
    <s v="Storage"/>
    <s v="Fellowes Bankers Box Staxonsteel Drawer File/Stacking System"/>
    <n v="259.92000000000007"/>
    <x v="2"/>
    <n v="0.2"/>
    <x v="5496"/>
  </r>
  <r>
    <n v="6787"/>
    <s v="CA-2014-121293"/>
    <n v="2014"/>
    <d v="2014-07-26T00:00:00"/>
    <d v="2014-07-29T00:00:00"/>
    <s v="Second Class"/>
    <x v="547"/>
    <s v="John Castell"/>
    <s v="Consumer"/>
    <x v="0"/>
    <s v="Philadelphia"/>
    <s v="Pennsylvania"/>
    <n v="19143"/>
    <s v="East"/>
    <s v="OFF-PA-10004100"/>
    <x v="1"/>
    <s v="Paper"/>
    <s v="Xerox 216"/>
    <n v="20.736000000000004"/>
    <x v="4"/>
    <n v="0.2"/>
    <x v="570"/>
  </r>
  <r>
    <n v="6788"/>
    <s v="CA-2012-118843"/>
    <n v="2012"/>
    <d v="2012-09-13T00:00:00"/>
    <d v="2012-09-20T00:00:00"/>
    <s v="Standard Class"/>
    <x v="101"/>
    <s v="Jonathan Howell"/>
    <s v="Consumer"/>
    <x v="0"/>
    <s v="Atlanta"/>
    <s v="Georgia"/>
    <n v="30318"/>
    <s v="South"/>
    <s v="FUR-FU-10003975"/>
    <x v="0"/>
    <s v="Furnishings"/>
    <s v="Eldon Advantage Chair Mats for Low to Medium Pile Carpets"/>
    <n v="129.93"/>
    <x v="1"/>
    <n v="0"/>
    <x v="2275"/>
  </r>
  <r>
    <n v="6789"/>
    <s v="CA-2012-118843"/>
    <n v="2012"/>
    <d v="2012-09-13T00:00:00"/>
    <d v="2012-09-20T00:00:00"/>
    <s v="Standard Class"/>
    <x v="101"/>
    <s v="Jonathan Howell"/>
    <s v="Consumer"/>
    <x v="0"/>
    <s v="Atlanta"/>
    <s v="Georgia"/>
    <n v="30318"/>
    <s v="South"/>
    <s v="OFF-PA-10001712"/>
    <x v="1"/>
    <s v="Paper"/>
    <s v="Xerox 1948"/>
    <n v="69.930000000000007"/>
    <x v="3"/>
    <n v="0"/>
    <x v="5497"/>
  </r>
  <r>
    <n v="6790"/>
    <s v="CA-2012-161445"/>
    <n v="2012"/>
    <d v="2012-09-07T00:00:00"/>
    <d v="2012-09-09T00:00:00"/>
    <s v="Second Class"/>
    <x v="566"/>
    <s v="Corey Catlett"/>
    <s v="Corporate"/>
    <x v="0"/>
    <s v="Durham"/>
    <s v="North Carolina"/>
    <n v="27707"/>
    <s v="South"/>
    <s v="OFF-AR-10001953"/>
    <x v="1"/>
    <s v="Art"/>
    <s v="Boston 1645 Deluxe Heavier-Duty Electric Pencil Sharpener"/>
    <n v="140.73599999999999"/>
    <x v="4"/>
    <n v="0.2"/>
    <x v="5498"/>
  </r>
  <r>
    <n v="6791"/>
    <s v="CA-2013-124527"/>
    <n v="2013"/>
    <d v="2013-11-17T00:00:00"/>
    <d v="2013-11-18T00:00:00"/>
    <s v="First Class"/>
    <x v="780"/>
    <s v="Ionia McGrath"/>
    <s v="Consumer"/>
    <x v="0"/>
    <s v="Roseville"/>
    <s v="California"/>
    <n v="95661"/>
    <s v="West"/>
    <s v="OFF-BI-10004967"/>
    <x v="1"/>
    <s v="Binders"/>
    <s v="Round Ring Binders"/>
    <n v="8.32"/>
    <x v="2"/>
    <n v="0.2"/>
    <x v="5499"/>
  </r>
  <r>
    <n v="6792"/>
    <s v="CA-2013-162348"/>
    <n v="2013"/>
    <d v="2013-11-11T00:00:00"/>
    <d v="2013-11-16T00:00:00"/>
    <s v="Standard Class"/>
    <x v="408"/>
    <s v="Ben Ferrer"/>
    <s v="Home Office"/>
    <x v="0"/>
    <s v="Sacramento"/>
    <s v="California"/>
    <n v="95823"/>
    <s v="West"/>
    <s v="FUR-FU-10003731"/>
    <x v="0"/>
    <s v="Furnishings"/>
    <s v="Eldon Expressions Wood and Plastic Desk Accessories, Oak"/>
    <n v="9.98"/>
    <x v="7"/>
    <n v="0"/>
    <x v="5500"/>
  </r>
  <r>
    <n v="6793"/>
    <s v="CA-2011-141005"/>
    <n v="2011"/>
    <d v="2011-08-15T00:00:00"/>
    <d v="2011-08-18T00:00:00"/>
    <s v="First Class"/>
    <x v="394"/>
    <s v="Christine Sundaresam"/>
    <s v="Consumer"/>
    <x v="0"/>
    <s v="Fairfield"/>
    <s v="Connecticut"/>
    <n v="6824"/>
    <s v="East"/>
    <s v="OFF-BI-10001989"/>
    <x v="1"/>
    <s v="Binders"/>
    <s v="Premium Transparent Presentation Covers by GBC"/>
    <n v="62.94"/>
    <x v="1"/>
    <n v="0"/>
    <x v="3090"/>
  </r>
  <r>
    <n v="6794"/>
    <s v="CA-2012-145394"/>
    <n v="2012"/>
    <d v="2012-11-16T00:00:00"/>
    <d v="2012-11-20T00:00:00"/>
    <s v="Standard Class"/>
    <x v="204"/>
    <s v="Matt Connell"/>
    <s v="Corporate"/>
    <x v="0"/>
    <s v="Chicago"/>
    <s v="Illinois"/>
    <n v="60610"/>
    <s v="Central"/>
    <s v="OFF-ST-10000344"/>
    <x v="1"/>
    <s v="Storage"/>
    <s v="Neat Ideas Personal Hanging Folder Files, Black"/>
    <n v="21.488"/>
    <x v="0"/>
    <n v="0.2"/>
    <x v="5501"/>
  </r>
  <r>
    <n v="6795"/>
    <s v="CA-2012-145394"/>
    <n v="2012"/>
    <d v="2012-11-16T00:00:00"/>
    <d v="2012-11-20T00:00:00"/>
    <s v="Standard Class"/>
    <x v="204"/>
    <s v="Matt Connell"/>
    <s v="Corporate"/>
    <x v="0"/>
    <s v="Chicago"/>
    <s v="Illinois"/>
    <n v="60610"/>
    <s v="Central"/>
    <s v="TEC-PH-10001051"/>
    <x v="2"/>
    <s v="Phones"/>
    <s v="HTC One"/>
    <n v="239.976"/>
    <x v="1"/>
    <n v="0.2"/>
    <x v="5502"/>
  </r>
  <r>
    <n v="6796"/>
    <s v="CA-2012-145394"/>
    <n v="2012"/>
    <d v="2012-11-16T00:00:00"/>
    <d v="2012-11-20T00:00:00"/>
    <s v="Standard Class"/>
    <x v="204"/>
    <s v="Matt Connell"/>
    <s v="Corporate"/>
    <x v="0"/>
    <s v="Chicago"/>
    <s v="Illinois"/>
    <n v="60610"/>
    <s v="Central"/>
    <s v="FUR-FU-10001215"/>
    <x v="0"/>
    <s v="Furnishings"/>
    <s v="Howard Miller 11-1/2&quot; Diameter Brentwood Wall Clock"/>
    <n v="34.504000000000005"/>
    <x v="0"/>
    <n v="0.6"/>
    <x v="5503"/>
  </r>
  <r>
    <n v="6797"/>
    <s v="CA-2012-168809"/>
    <n v="2012"/>
    <d v="2012-08-25T00:00:00"/>
    <d v="2012-08-25T00:00:00"/>
    <s v="Same Day"/>
    <x v="498"/>
    <s v="Mick Crebagga"/>
    <s v="Consumer"/>
    <x v="0"/>
    <s v="Houston"/>
    <s v="Texas"/>
    <n v="77041"/>
    <s v="Central"/>
    <s v="FUR-FU-10001473"/>
    <x v="0"/>
    <s v="Furnishings"/>
    <s v="Eldon Executive Woodline II Desk Accessories, Mahogany"/>
    <n v="20.103999999999999"/>
    <x v="0"/>
    <n v="0.6"/>
    <x v="5504"/>
  </r>
  <r>
    <n v="6798"/>
    <s v="CA-2012-168809"/>
    <n v="2012"/>
    <d v="2012-08-25T00:00:00"/>
    <d v="2012-08-25T00:00:00"/>
    <s v="Same Day"/>
    <x v="498"/>
    <s v="Mick Crebagga"/>
    <s v="Consumer"/>
    <x v="0"/>
    <s v="Houston"/>
    <s v="Texas"/>
    <n v="77041"/>
    <s v="Central"/>
    <s v="OFF-BI-10000315"/>
    <x v="1"/>
    <s v="Binders"/>
    <s v="Poly Designer Cover &amp; Back"/>
    <n v="3.7979999999999987"/>
    <x v="7"/>
    <n v="0.8"/>
    <x v="5505"/>
  </r>
  <r>
    <n v="6799"/>
    <s v="CA-2012-168809"/>
    <n v="2012"/>
    <d v="2012-08-25T00:00:00"/>
    <d v="2012-08-25T00:00:00"/>
    <s v="Same Day"/>
    <x v="498"/>
    <s v="Mick Crebagga"/>
    <s v="Consumer"/>
    <x v="0"/>
    <s v="Houston"/>
    <s v="Texas"/>
    <n v="77041"/>
    <s v="Central"/>
    <s v="FUR-FU-10002240"/>
    <x v="0"/>
    <s v="Furnishings"/>
    <s v="Nu-Dell EZ-Mount Plastic Wall Frames"/>
    <n v="7.8800000000000008"/>
    <x v="2"/>
    <n v="0.6"/>
    <x v="5506"/>
  </r>
  <r>
    <n v="6800"/>
    <s v="CA-2013-109827"/>
    <n v="2013"/>
    <d v="2013-12-26T00:00:00"/>
    <d v="2014-01-02T00:00:00"/>
    <s v="Standard Class"/>
    <x v="429"/>
    <s v="Laurel Workman"/>
    <s v="Corporate"/>
    <x v="0"/>
    <s v="Phoenix"/>
    <s v="Arizona"/>
    <n v="85023"/>
    <s v="West"/>
    <s v="FUR-TA-10002607"/>
    <x v="0"/>
    <s v="Tables"/>
    <s v="KI Conference Tables"/>
    <n v="35.445"/>
    <x v="7"/>
    <n v="0.5"/>
    <x v="5507"/>
  </r>
  <r>
    <n v="6801"/>
    <s v="CA-2013-109827"/>
    <n v="2013"/>
    <d v="2013-12-26T00:00:00"/>
    <d v="2014-01-02T00:00:00"/>
    <s v="Standard Class"/>
    <x v="429"/>
    <s v="Laurel Workman"/>
    <s v="Corporate"/>
    <x v="0"/>
    <s v="Phoenix"/>
    <s v="Arizona"/>
    <n v="85023"/>
    <s v="West"/>
    <s v="TEC-MA-10003356"/>
    <x v="2"/>
    <s v="Machines"/>
    <s v="Panasonic KX MC6040 Color Laser Multifunction Printer"/>
    <n v="269.97000000000003"/>
    <x v="0"/>
    <n v="0.7"/>
    <x v="5508"/>
  </r>
  <r>
    <n v="6802"/>
    <s v="CA-2013-109827"/>
    <n v="2013"/>
    <d v="2013-12-26T00:00:00"/>
    <d v="2014-01-02T00:00:00"/>
    <s v="Standard Class"/>
    <x v="429"/>
    <s v="Laurel Workman"/>
    <s v="Corporate"/>
    <x v="0"/>
    <s v="Phoenix"/>
    <s v="Arizona"/>
    <n v="85023"/>
    <s v="West"/>
    <s v="TEC-AC-10002217"/>
    <x v="2"/>
    <s v="Accessories"/>
    <s v="Imation Clip USB flash drive - 8 GB"/>
    <n v="45.120000000000005"/>
    <x v="1"/>
    <n v="0.2"/>
    <x v="5509"/>
  </r>
  <r>
    <n v="6803"/>
    <s v="CA-2013-109827"/>
    <n v="2013"/>
    <d v="2013-12-26T00:00:00"/>
    <d v="2014-01-02T00:00:00"/>
    <s v="Standard Class"/>
    <x v="429"/>
    <s v="Laurel Workman"/>
    <s v="Corporate"/>
    <x v="0"/>
    <s v="Phoenix"/>
    <s v="Arizona"/>
    <n v="85023"/>
    <s v="West"/>
    <s v="TEC-AC-10004353"/>
    <x v="2"/>
    <s v="Accessories"/>
    <s v="Hypercom P1300 Pinpad"/>
    <n v="100.80000000000001"/>
    <x v="0"/>
    <n v="0.2"/>
    <x v="5510"/>
  </r>
  <r>
    <n v="6804"/>
    <s v="CA-2013-109827"/>
    <n v="2013"/>
    <d v="2013-12-26T00:00:00"/>
    <d v="2014-01-02T00:00:00"/>
    <s v="Standard Class"/>
    <x v="429"/>
    <s v="Laurel Workman"/>
    <s v="Corporate"/>
    <x v="0"/>
    <s v="Phoenix"/>
    <s v="Arizona"/>
    <n v="85023"/>
    <s v="West"/>
    <s v="FUR-CH-10004754"/>
    <x v="0"/>
    <s v="Chairs"/>
    <s v="Global Stack Chair with Arms, Black"/>
    <n v="47.968000000000004"/>
    <x v="0"/>
    <n v="0.2"/>
    <x v="5511"/>
  </r>
  <r>
    <n v="6805"/>
    <s v="CA-2011-152233"/>
    <n v="2011"/>
    <d v="2011-10-05T00:00:00"/>
    <d v="2011-10-06T00:00:00"/>
    <s v="First Class"/>
    <x v="168"/>
    <s v="Keith Herrera"/>
    <s v="Consumer"/>
    <x v="0"/>
    <s v="Pomona"/>
    <s v="California"/>
    <n v="91767"/>
    <s v="West"/>
    <s v="TEC-AC-10002800"/>
    <x v="2"/>
    <s v="Accessories"/>
    <s v="Plantronics Audio 478 Stereo USB Headset"/>
    <n v="99.98"/>
    <x v="0"/>
    <n v="0"/>
    <x v="5512"/>
  </r>
  <r>
    <n v="6806"/>
    <s v="CA-2011-125682"/>
    <n v="2011"/>
    <d v="2011-11-22T00:00:00"/>
    <d v="2011-11-25T00:00:00"/>
    <s v="First Class"/>
    <x v="516"/>
    <s v="Robert Barroso"/>
    <s v="Corporate"/>
    <x v="0"/>
    <s v="Atlanta"/>
    <s v="Georgia"/>
    <n v="30318"/>
    <s v="South"/>
    <s v="OFF-PA-10001752"/>
    <x v="1"/>
    <s v="Paper"/>
    <s v="Hammermill CopyPlus Copy Paper (20Lb. and 84 Bright)"/>
    <n v="9.9600000000000009"/>
    <x v="0"/>
    <n v="0"/>
    <x v="5513"/>
  </r>
  <r>
    <n v="6807"/>
    <s v="CA-2014-162880"/>
    <n v="2014"/>
    <d v="2014-12-26T00:00:00"/>
    <d v="2014-12-30T00:00:00"/>
    <s v="Standard Class"/>
    <x v="241"/>
    <s v="Giulietta Dortch"/>
    <s v="Corporate"/>
    <x v="0"/>
    <s v="Everett"/>
    <s v="Washington"/>
    <n v="98208"/>
    <s v="West"/>
    <s v="OFF-BI-10003314"/>
    <x v="1"/>
    <s v="Binders"/>
    <s v="Tuff Stuff Recycled Round Ring Binders"/>
    <n v="3.8560000000000003"/>
    <x v="7"/>
    <n v="0.2"/>
    <x v="5514"/>
  </r>
  <r>
    <n v="6808"/>
    <s v="CA-2012-128125"/>
    <n v="2012"/>
    <d v="2012-03-31T00:00:00"/>
    <d v="2012-04-05T00:00:00"/>
    <s v="Standard Class"/>
    <x v="182"/>
    <s v="Ed Braxton"/>
    <s v="Corporate"/>
    <x v="0"/>
    <s v="Houston"/>
    <s v="Texas"/>
    <n v="77095"/>
    <s v="Central"/>
    <s v="OFF-PA-10000357"/>
    <x v="1"/>
    <s v="Paper"/>
    <s v="White Dual Perf Computer Printout Paper, 2700 Sheets, 1 Part, Heavyweight, 20 lbs., 14 7/8 x 11"/>
    <n v="98.376000000000005"/>
    <x v="1"/>
    <n v="0.2"/>
    <x v="4652"/>
  </r>
  <r>
    <n v="6809"/>
    <s v="CA-2012-128125"/>
    <n v="2012"/>
    <d v="2012-03-31T00:00:00"/>
    <d v="2012-04-05T00:00:00"/>
    <s v="Standard Class"/>
    <x v="182"/>
    <s v="Ed Braxton"/>
    <s v="Corporate"/>
    <x v="0"/>
    <s v="Houston"/>
    <s v="Texas"/>
    <n v="77095"/>
    <s v="Central"/>
    <s v="FUR-FU-10001085"/>
    <x v="0"/>
    <s v="Furnishings"/>
    <s v="3M Polarizing Light Filter Sleeves"/>
    <n v="22.38"/>
    <x v="1"/>
    <n v="0.6"/>
    <x v="5515"/>
  </r>
  <r>
    <n v="6810"/>
    <s v="CA-2014-156237"/>
    <n v="2014"/>
    <d v="2014-09-15T00:00:00"/>
    <d v="2014-09-16T00:00:00"/>
    <s v="First Class"/>
    <x v="519"/>
    <s v="Pamela Stobb"/>
    <s v="Consumer"/>
    <x v="0"/>
    <s v="Philadelphia"/>
    <s v="Pennsylvania"/>
    <n v="19140"/>
    <s v="East"/>
    <s v="OFF-BI-10000301"/>
    <x v="1"/>
    <s v="Binders"/>
    <s v="GBC Instant Report Kit"/>
    <n v="3.8820000000000006"/>
    <x v="0"/>
    <n v="0.7"/>
    <x v="4051"/>
  </r>
  <r>
    <n v="6811"/>
    <s v="CA-2014-156237"/>
    <n v="2014"/>
    <d v="2014-09-15T00:00:00"/>
    <d v="2014-09-16T00:00:00"/>
    <s v="First Class"/>
    <x v="519"/>
    <s v="Pamela Stobb"/>
    <s v="Consumer"/>
    <x v="0"/>
    <s v="Philadelphia"/>
    <s v="Pennsylvania"/>
    <n v="19140"/>
    <s v="East"/>
    <s v="TEC-MA-10002930"/>
    <x v="2"/>
    <s v="Machines"/>
    <s v="Ricoh - Ink Collector Unit for GX3000 Series Printers"/>
    <n v="12.585000000000003"/>
    <x v="7"/>
    <n v="0.7"/>
    <x v="5516"/>
  </r>
  <r>
    <n v="6812"/>
    <s v="CA-2014-156237"/>
    <n v="2014"/>
    <d v="2014-09-15T00:00:00"/>
    <d v="2014-09-16T00:00:00"/>
    <s v="First Class"/>
    <x v="519"/>
    <s v="Pamela Stobb"/>
    <s v="Consumer"/>
    <x v="0"/>
    <s v="Philadelphia"/>
    <s v="Pennsylvania"/>
    <n v="19140"/>
    <s v="East"/>
    <s v="FUR-CH-10002372"/>
    <x v="0"/>
    <s v="Chairs"/>
    <s v="Office Star - Ergonomically Designed Knee Chair"/>
    <n v="113.372"/>
    <x v="0"/>
    <n v="0.3"/>
    <x v="5517"/>
  </r>
  <r>
    <n v="6813"/>
    <s v="CA-2014-156237"/>
    <n v="2014"/>
    <d v="2014-09-15T00:00:00"/>
    <d v="2014-09-16T00:00:00"/>
    <s v="First Class"/>
    <x v="519"/>
    <s v="Pamela Stobb"/>
    <s v="Consumer"/>
    <x v="0"/>
    <s v="Philadelphia"/>
    <s v="Pennsylvania"/>
    <n v="19140"/>
    <s v="East"/>
    <s v="OFF-BI-10003707"/>
    <x v="1"/>
    <s v="Binders"/>
    <s v="Aluminum Screw Posts"/>
    <n v="18.312000000000001"/>
    <x v="4"/>
    <n v="0.7"/>
    <x v="5518"/>
  </r>
  <r>
    <n v="6814"/>
    <s v="CA-2014-156237"/>
    <n v="2014"/>
    <d v="2014-09-15T00:00:00"/>
    <d v="2014-09-16T00:00:00"/>
    <s v="First Class"/>
    <x v="519"/>
    <s v="Pamela Stobb"/>
    <s v="Consumer"/>
    <x v="0"/>
    <s v="Philadelphia"/>
    <s v="Pennsylvania"/>
    <n v="19140"/>
    <s v="East"/>
    <s v="FUR-FU-10001057"/>
    <x v="0"/>
    <s v="Furnishings"/>
    <s v="Tensor Track Tree Floor Lamp"/>
    <n v="127.93599999999999"/>
    <x v="8"/>
    <n v="0.2"/>
    <x v="5519"/>
  </r>
  <r>
    <n v="6815"/>
    <s v="CA-2014-156237"/>
    <n v="2014"/>
    <d v="2014-09-15T00:00:00"/>
    <d v="2014-09-16T00:00:00"/>
    <s v="First Class"/>
    <x v="519"/>
    <s v="Pamela Stobb"/>
    <s v="Consumer"/>
    <x v="0"/>
    <s v="Philadelphia"/>
    <s v="Pennsylvania"/>
    <n v="19140"/>
    <s v="East"/>
    <s v="TEC-MA-10001681"/>
    <x v="2"/>
    <s v="Machines"/>
    <s v="Lexmark MarkNet N8150 Wireless Print Server"/>
    <n v="241.17000000000002"/>
    <x v="0"/>
    <n v="0.7"/>
    <x v="5520"/>
  </r>
  <r>
    <n v="6816"/>
    <s v="CA-2011-144414"/>
    <n v="2011"/>
    <d v="2011-06-17T00:00:00"/>
    <d v="2011-06-21T00:00:00"/>
    <s v="Standard Class"/>
    <x v="485"/>
    <s v="Gary Hwang"/>
    <s v="Consumer"/>
    <x v="0"/>
    <s v="Seattle"/>
    <s v="Washington"/>
    <n v="98105"/>
    <s v="West"/>
    <s v="FUR-FU-10003981"/>
    <x v="0"/>
    <s v="Furnishings"/>
    <s v="Eldon Wave Desk Accessories"/>
    <n v="6.24"/>
    <x v="1"/>
    <n v="0"/>
    <x v="5118"/>
  </r>
  <r>
    <n v="6817"/>
    <s v="CA-2011-144414"/>
    <n v="2011"/>
    <d v="2011-06-17T00:00:00"/>
    <d v="2011-06-21T00:00:00"/>
    <s v="Standard Class"/>
    <x v="485"/>
    <s v="Gary Hwang"/>
    <s v="Consumer"/>
    <x v="0"/>
    <s v="Seattle"/>
    <s v="Washington"/>
    <n v="98105"/>
    <s v="West"/>
    <s v="OFF-FA-10000624"/>
    <x v="1"/>
    <s v="Fasteners"/>
    <s v="OIC Binder Clips"/>
    <n v="17.899999999999999"/>
    <x v="2"/>
    <n v="0"/>
    <x v="5521"/>
  </r>
  <r>
    <n v="6818"/>
    <s v="CA-2011-144414"/>
    <n v="2011"/>
    <d v="2011-06-17T00:00:00"/>
    <d v="2011-06-21T00:00:00"/>
    <s v="Standard Class"/>
    <x v="485"/>
    <s v="Gary Hwang"/>
    <s v="Consumer"/>
    <x v="0"/>
    <s v="Seattle"/>
    <s v="Washington"/>
    <n v="98105"/>
    <s v="West"/>
    <s v="OFF-BI-10004995"/>
    <x v="1"/>
    <s v="Binders"/>
    <s v="GBC DocuBind P400 Electric Binding System"/>
    <n v="3266.3760000000002"/>
    <x v="1"/>
    <n v="0.2"/>
    <x v="5522"/>
  </r>
  <r>
    <n v="6819"/>
    <s v="CA-2014-163860"/>
    <n v="2014"/>
    <d v="2014-12-29T00:00:00"/>
    <d v="2015-01-02T00:00:00"/>
    <s v="Standard Class"/>
    <x v="628"/>
    <s v="Lori Olson"/>
    <s v="Corporate"/>
    <x v="0"/>
    <s v="Peoria"/>
    <s v="Illinois"/>
    <n v="61604"/>
    <s v="Central"/>
    <s v="OFF-BI-10003784"/>
    <x v="1"/>
    <s v="Binders"/>
    <s v="Computer Printout Index Tabs"/>
    <n v="1.6799999999999995"/>
    <x v="2"/>
    <n v="0.8"/>
    <x v="5523"/>
  </r>
  <r>
    <n v="6820"/>
    <s v="CA-2014-163860"/>
    <n v="2014"/>
    <d v="2014-12-29T00:00:00"/>
    <d v="2015-01-02T00:00:00"/>
    <s v="Standard Class"/>
    <x v="628"/>
    <s v="Lori Olson"/>
    <s v="Corporate"/>
    <x v="0"/>
    <s v="Peoria"/>
    <s v="Illinois"/>
    <n v="61604"/>
    <s v="Central"/>
    <s v="FUR-FU-10004586"/>
    <x v="0"/>
    <s v="Furnishings"/>
    <s v="G.E. Longer-Life Indoor Recessed Floodlight Bulbs"/>
    <n v="7.968"/>
    <x v="1"/>
    <n v="0.6"/>
    <x v="5524"/>
  </r>
  <r>
    <n v="6821"/>
    <s v="CA-2014-163860"/>
    <n v="2014"/>
    <d v="2014-12-29T00:00:00"/>
    <d v="2015-01-02T00:00:00"/>
    <s v="Standard Class"/>
    <x v="628"/>
    <s v="Lori Olson"/>
    <s v="Corporate"/>
    <x v="0"/>
    <s v="Peoria"/>
    <s v="Illinois"/>
    <n v="61604"/>
    <s v="Central"/>
    <s v="FUR-CH-10004698"/>
    <x v="0"/>
    <s v="Chairs"/>
    <s v="Padded Folding Chairs, Black, 4/Carton"/>
    <n v="113.372"/>
    <x v="0"/>
    <n v="0.3"/>
    <x v="5525"/>
  </r>
  <r>
    <n v="6822"/>
    <s v="CA-2014-163860"/>
    <n v="2014"/>
    <d v="2014-12-29T00:00:00"/>
    <d v="2015-01-02T00:00:00"/>
    <s v="Standard Class"/>
    <x v="628"/>
    <s v="Lori Olson"/>
    <s v="Corporate"/>
    <x v="0"/>
    <s v="Peoria"/>
    <s v="Illinois"/>
    <n v="61604"/>
    <s v="Central"/>
    <s v="FUR-FU-10001935"/>
    <x v="0"/>
    <s v="Furnishings"/>
    <s v="3M Hangers With Command Adhesive"/>
    <n v="2.9600000000000004"/>
    <x v="0"/>
    <n v="0.6"/>
    <x v="5526"/>
  </r>
  <r>
    <n v="6823"/>
    <s v="US-2014-115609"/>
    <n v="2014"/>
    <d v="2014-11-03T00:00:00"/>
    <d v="2014-11-08T00:00:00"/>
    <s v="Standard Class"/>
    <x v="473"/>
    <s v="Cindy Stewart"/>
    <s v="Consumer"/>
    <x v="0"/>
    <s v="Los Angeles"/>
    <s v="California"/>
    <n v="90036"/>
    <s v="West"/>
    <s v="OFF-AP-10003040"/>
    <x v="1"/>
    <s v="Appliances"/>
    <s v="Fellowes 8 Outlet Superior Workstation Surge Protector w/o Phone/Fax/Modem Protection"/>
    <n v="168.1"/>
    <x v="2"/>
    <n v="0"/>
    <x v="5527"/>
  </r>
  <r>
    <n v="6824"/>
    <s v="CA-2012-154291"/>
    <n v="2012"/>
    <d v="2012-07-25T00:00:00"/>
    <d v="2012-07-29T00:00:00"/>
    <s v="Standard Class"/>
    <x v="453"/>
    <s v="Yana Sorensen"/>
    <s v="Corporate"/>
    <x v="0"/>
    <s v="Montgomery"/>
    <s v="Alabama"/>
    <n v="36116"/>
    <s v="South"/>
    <s v="OFF-EN-10001335"/>
    <x v="1"/>
    <s v="Envelopes"/>
    <s v="White Business Envelopes with Contemporary Seam, Recycled White Business Envelopes"/>
    <n v="98.46"/>
    <x v="6"/>
    <n v="0"/>
    <x v="5528"/>
  </r>
  <r>
    <n v="6825"/>
    <s v="CA-2012-154291"/>
    <n v="2012"/>
    <d v="2012-07-25T00:00:00"/>
    <d v="2012-07-29T00:00:00"/>
    <s v="Standard Class"/>
    <x v="453"/>
    <s v="Yana Sorensen"/>
    <s v="Corporate"/>
    <x v="0"/>
    <s v="Montgomery"/>
    <s v="Alabama"/>
    <n v="36116"/>
    <s v="South"/>
    <s v="FUR-TA-10002041"/>
    <x v="0"/>
    <s v="Tables"/>
    <s v="Bevis Round Conference Table Top, X-Base"/>
    <n v="358.58"/>
    <x v="0"/>
    <n v="0"/>
    <x v="5529"/>
  </r>
  <r>
    <n v="6826"/>
    <s v="CA-2013-118689"/>
    <n v="2013"/>
    <d v="2013-10-03T00:00:00"/>
    <d v="2013-10-10T00:00:00"/>
    <s v="Standard Class"/>
    <x v="568"/>
    <s v="Tamara Chand"/>
    <s v="Corporate"/>
    <x v="0"/>
    <s v="Lafayette"/>
    <s v="Indiana"/>
    <n v="47905"/>
    <s v="Central"/>
    <s v="OFF-ST-10001558"/>
    <x v="1"/>
    <s v="Storage"/>
    <s v="Acco Perma 4000 Stacking Storage Drawers"/>
    <n v="32.479999999999997"/>
    <x v="0"/>
    <n v="0"/>
    <x v="5530"/>
  </r>
  <r>
    <n v="6827"/>
    <s v="CA-2013-118689"/>
    <n v="2013"/>
    <d v="2013-10-03T00:00:00"/>
    <d v="2013-10-10T00:00:00"/>
    <s v="Standard Class"/>
    <x v="568"/>
    <s v="Tamara Chand"/>
    <s v="Corporate"/>
    <x v="0"/>
    <s v="Lafayette"/>
    <s v="Indiana"/>
    <n v="47905"/>
    <s v="Central"/>
    <s v="TEC-CO-10004722"/>
    <x v="2"/>
    <s v="Copiers"/>
    <s v="Canon imageCLASS 2200 Advanced Copier"/>
    <n v="17499.949999999997"/>
    <x v="2"/>
    <n v="0"/>
    <x v="5531"/>
  </r>
  <r>
    <n v="6828"/>
    <s v="CA-2013-118689"/>
    <n v="2013"/>
    <d v="2013-10-03T00:00:00"/>
    <d v="2013-10-10T00:00:00"/>
    <s v="Standard Class"/>
    <x v="568"/>
    <s v="Tamara Chand"/>
    <s v="Corporate"/>
    <x v="0"/>
    <s v="Lafayette"/>
    <s v="Indiana"/>
    <n v="47905"/>
    <s v="Central"/>
    <s v="OFF-BI-10004600"/>
    <x v="1"/>
    <s v="Binders"/>
    <s v="Ibico Ibimaster 300 Manual Binding System"/>
    <n v="735.98"/>
    <x v="0"/>
    <n v="0"/>
    <x v="2802"/>
  </r>
  <r>
    <n v="6829"/>
    <s v="CA-2013-118689"/>
    <n v="2013"/>
    <d v="2013-10-03T00:00:00"/>
    <d v="2013-10-10T00:00:00"/>
    <s v="Standard Class"/>
    <x v="568"/>
    <s v="Tamara Chand"/>
    <s v="Corporate"/>
    <x v="0"/>
    <s v="Lafayette"/>
    <s v="Indiana"/>
    <n v="47905"/>
    <s v="Central"/>
    <s v="OFF-BI-10003712"/>
    <x v="1"/>
    <s v="Binders"/>
    <s v="Acco Pressboard Covers with Storage Hooks, 14 7/8&quot; x 11&quot;, Light Blue"/>
    <n v="34.370000000000005"/>
    <x v="3"/>
    <n v="0"/>
    <x v="5532"/>
  </r>
  <r>
    <n v="6830"/>
    <s v="CA-2013-118689"/>
    <n v="2013"/>
    <d v="2013-10-03T00:00:00"/>
    <d v="2013-10-10T00:00:00"/>
    <s v="Standard Class"/>
    <x v="568"/>
    <s v="Tamara Chand"/>
    <s v="Corporate"/>
    <x v="0"/>
    <s v="Lafayette"/>
    <s v="Indiana"/>
    <n v="47905"/>
    <s v="Central"/>
    <s v="OFF-AR-10001958"/>
    <x v="1"/>
    <s v="Art"/>
    <s v="Stanley Bostitch Contemporary Electric Pencil Sharpeners"/>
    <n v="33.96"/>
    <x v="0"/>
    <n v="0"/>
    <x v="5533"/>
  </r>
  <r>
    <n v="6831"/>
    <s v="CA-2013-140438"/>
    <n v="2013"/>
    <d v="2013-12-25T00:00:00"/>
    <d v="2013-12-28T00:00:00"/>
    <s v="Second Class"/>
    <x v="463"/>
    <s v="Pauline Webber"/>
    <s v="Corporate"/>
    <x v="0"/>
    <s v="New York City"/>
    <s v="New York"/>
    <n v="10009"/>
    <s v="East"/>
    <s v="TEC-PH-10001750"/>
    <x v="2"/>
    <s v="Phones"/>
    <s v="Samsung Rugby III"/>
    <n v="197.96999999999997"/>
    <x v="1"/>
    <n v="0"/>
    <x v="5534"/>
  </r>
  <r>
    <n v="6832"/>
    <s v="US-2014-123204"/>
    <n v="2014"/>
    <d v="2014-07-22T00:00:00"/>
    <d v="2014-07-28T00:00:00"/>
    <s v="Standard Class"/>
    <x v="750"/>
    <s v="Cari Schnelling"/>
    <s v="Consumer"/>
    <x v="0"/>
    <s v="New York City"/>
    <s v="New York"/>
    <n v="10024"/>
    <s v="East"/>
    <s v="OFF-AP-10002287"/>
    <x v="1"/>
    <s v="Appliances"/>
    <s v="Eureka Sanitaire  Multi-Pro Heavy-Duty Upright, Disposable Bags"/>
    <n v="17.48"/>
    <x v="4"/>
    <n v="0"/>
    <x v="5535"/>
  </r>
  <r>
    <n v="6833"/>
    <s v="CA-2012-112522"/>
    <n v="2012"/>
    <d v="2012-10-10T00:00:00"/>
    <d v="2012-10-17T00:00:00"/>
    <s v="Standard Class"/>
    <x v="273"/>
    <s v="David Philippe"/>
    <s v="Consumer"/>
    <x v="0"/>
    <s v="Chicago"/>
    <s v="Illinois"/>
    <n v="60610"/>
    <s v="Central"/>
    <s v="OFF-AR-10003183"/>
    <x v="1"/>
    <s v="Art"/>
    <s v="Avery Fluorescent Highlighter Four-Color Set"/>
    <n v="8.016"/>
    <x v="1"/>
    <n v="0.2"/>
    <x v="2423"/>
  </r>
  <r>
    <n v="6834"/>
    <s v="CA-2013-153101"/>
    <n v="2013"/>
    <d v="2013-09-09T00:00:00"/>
    <d v="2013-09-09T00:00:00"/>
    <s v="Same Day"/>
    <x v="307"/>
    <s v="Pauline Johnson"/>
    <s v="Consumer"/>
    <x v="0"/>
    <s v="Santa Ana"/>
    <s v="California"/>
    <n v="92704"/>
    <s v="West"/>
    <s v="FUR-TA-10003008"/>
    <x v="0"/>
    <s v="Tables"/>
    <s v="Lesro Round Back Collection Coffee Table, End Table"/>
    <n v="146.04000000000002"/>
    <x v="7"/>
    <n v="0.2"/>
    <x v="5536"/>
  </r>
  <r>
    <n v="6835"/>
    <s v="CA-2013-142615"/>
    <n v="2013"/>
    <d v="2013-11-21T00:00:00"/>
    <d v="2013-11-25T00:00:00"/>
    <s v="Standard Class"/>
    <x v="606"/>
    <s v="Brendan Murry"/>
    <s v="Corporate"/>
    <x v="0"/>
    <s v="Montebello"/>
    <s v="California"/>
    <n v="90640"/>
    <s v="West"/>
    <s v="TEC-AC-10004803"/>
    <x v="2"/>
    <s v="Accessories"/>
    <s v="Sony Micro Vault Click 4 GB USB 2.0 Flash Drive"/>
    <n v="27.88"/>
    <x v="0"/>
    <n v="0"/>
    <x v="5537"/>
  </r>
  <r>
    <n v="6836"/>
    <s v="CA-2014-142643"/>
    <n v="2014"/>
    <d v="2014-10-16T00:00:00"/>
    <d v="2014-10-21T00:00:00"/>
    <s v="Standard Class"/>
    <x v="393"/>
    <s v="Dionis Lloyd"/>
    <s v="Corporate"/>
    <x v="0"/>
    <s v="Thousand Oaks"/>
    <s v="California"/>
    <n v="91360"/>
    <s v="West"/>
    <s v="OFF-LA-10003510"/>
    <x v="1"/>
    <s v="Labels"/>
    <s v="Avery 4027 File Folder Labels for Dot Matrix Printers, 5000 Labels per Box, White"/>
    <n v="152.65"/>
    <x v="2"/>
    <n v="0"/>
    <x v="5538"/>
  </r>
  <r>
    <n v="6837"/>
    <s v="CA-2014-142643"/>
    <n v="2014"/>
    <d v="2014-10-16T00:00:00"/>
    <d v="2014-10-21T00:00:00"/>
    <s v="Standard Class"/>
    <x v="393"/>
    <s v="Dionis Lloyd"/>
    <s v="Corporate"/>
    <x v="0"/>
    <s v="Thousand Oaks"/>
    <s v="California"/>
    <n v="91360"/>
    <s v="West"/>
    <s v="FUR-FU-10000087"/>
    <x v="0"/>
    <s v="Furnishings"/>
    <s v="Executive Impressions 14&quot; Two-Color Numerals Wall Clock"/>
    <n v="22.72"/>
    <x v="7"/>
    <n v="0"/>
    <x v="5539"/>
  </r>
  <r>
    <n v="6838"/>
    <s v="CA-2012-116260"/>
    <n v="2012"/>
    <d v="2012-07-06T00:00:00"/>
    <d v="2012-07-12T00:00:00"/>
    <s v="Standard Class"/>
    <x v="541"/>
    <s v="Barbara Fisher"/>
    <s v="Corporate"/>
    <x v="0"/>
    <s v="Vineland"/>
    <s v="New Jersey"/>
    <n v="8360"/>
    <s v="East"/>
    <s v="OFF-AR-10003732"/>
    <x v="1"/>
    <s v="Art"/>
    <s v="Newell 333"/>
    <n v="11.12"/>
    <x v="4"/>
    <n v="0"/>
    <x v="4704"/>
  </r>
  <r>
    <n v="6839"/>
    <s v="CA-2014-107517"/>
    <n v="2014"/>
    <d v="2014-02-06T00:00:00"/>
    <d v="2014-02-10T00:00:00"/>
    <s v="Standard Class"/>
    <x v="712"/>
    <s v="Fred Chung"/>
    <s v="Corporate"/>
    <x v="0"/>
    <s v="Torrance"/>
    <s v="California"/>
    <n v="90503"/>
    <s v="West"/>
    <s v="OFF-AP-10000275"/>
    <x v="1"/>
    <s v="Appliances"/>
    <s v="Sanyo Counter Height Refrigerator with Crisper, 3.6 Cubic Foot, Stainless Steel/Black"/>
    <n v="1640.6999999999998"/>
    <x v="2"/>
    <n v="0"/>
    <x v="4555"/>
  </r>
  <r>
    <n v="6840"/>
    <s v="CA-2014-107517"/>
    <n v="2014"/>
    <d v="2014-02-06T00:00:00"/>
    <d v="2014-02-10T00:00:00"/>
    <s v="Standard Class"/>
    <x v="712"/>
    <s v="Fred Chung"/>
    <s v="Corporate"/>
    <x v="0"/>
    <s v="Torrance"/>
    <s v="California"/>
    <n v="90503"/>
    <s v="West"/>
    <s v="TEC-PH-10003505"/>
    <x v="2"/>
    <s v="Phones"/>
    <s v="Geemarc AmpliPOWER60"/>
    <n v="371.2"/>
    <x v="2"/>
    <n v="0.2"/>
    <x v="5540"/>
  </r>
  <r>
    <n v="6841"/>
    <s v="CA-2012-166338"/>
    <n v="2012"/>
    <d v="2012-12-06T00:00:00"/>
    <d v="2012-12-07T00:00:00"/>
    <s v="First Class"/>
    <x v="486"/>
    <s v="Mike Pelletier"/>
    <s v="Home Office"/>
    <x v="0"/>
    <s v="Troy"/>
    <s v="Ohio"/>
    <n v="45373"/>
    <s v="East"/>
    <s v="OFF-BI-10002852"/>
    <x v="1"/>
    <s v="Binders"/>
    <s v="Ibico Standard Transparent Covers"/>
    <n v="14.832000000000003"/>
    <x v="1"/>
    <n v="0.7"/>
    <x v="5541"/>
  </r>
  <r>
    <n v="6842"/>
    <s v="CA-2013-123946"/>
    <n v="2013"/>
    <d v="2013-09-13T00:00:00"/>
    <d v="2013-09-18T00:00:00"/>
    <s v="Standard Class"/>
    <x v="295"/>
    <s v="Anthony Johnson"/>
    <s v="Corporate"/>
    <x v="0"/>
    <s v="Springfield"/>
    <s v="Virginia"/>
    <n v="22153"/>
    <s v="South"/>
    <s v="TEC-AC-10004877"/>
    <x v="2"/>
    <s v="Accessories"/>
    <s v="Imation 30456 USB Flash Drive 8GB"/>
    <n v="20.700000000000003"/>
    <x v="1"/>
    <n v="0"/>
    <x v="5542"/>
  </r>
  <r>
    <n v="6843"/>
    <s v="CA-2013-123946"/>
    <n v="2013"/>
    <d v="2013-09-13T00:00:00"/>
    <d v="2013-09-18T00:00:00"/>
    <s v="Standard Class"/>
    <x v="295"/>
    <s v="Anthony Johnson"/>
    <s v="Corporate"/>
    <x v="0"/>
    <s v="Springfield"/>
    <s v="Virginia"/>
    <n v="22153"/>
    <s v="South"/>
    <s v="OFF-FA-10002975"/>
    <x v="1"/>
    <s v="Fasteners"/>
    <s v="Staples"/>
    <n v="11.34"/>
    <x v="1"/>
    <n v="0"/>
    <x v="1878"/>
  </r>
  <r>
    <n v="6844"/>
    <s v="CA-2013-123946"/>
    <n v="2013"/>
    <d v="2013-09-13T00:00:00"/>
    <d v="2013-09-18T00:00:00"/>
    <s v="Standard Class"/>
    <x v="295"/>
    <s v="Anthony Johnson"/>
    <s v="Corporate"/>
    <x v="0"/>
    <s v="Springfield"/>
    <s v="Virginia"/>
    <n v="22153"/>
    <s v="South"/>
    <s v="OFF-ST-10000419"/>
    <x v="1"/>
    <s v="Storage"/>
    <s v="Rogers Jumbo File, Granite"/>
    <n v="67.900000000000006"/>
    <x v="2"/>
    <n v="0"/>
    <x v="5543"/>
  </r>
  <r>
    <n v="6845"/>
    <s v="CA-2013-123946"/>
    <n v="2013"/>
    <d v="2013-09-13T00:00:00"/>
    <d v="2013-09-18T00:00:00"/>
    <s v="Standard Class"/>
    <x v="295"/>
    <s v="Anthony Johnson"/>
    <s v="Corporate"/>
    <x v="0"/>
    <s v="Springfield"/>
    <s v="Virginia"/>
    <n v="22153"/>
    <s v="South"/>
    <s v="FUR-CH-10002073"/>
    <x v="0"/>
    <s v="Chairs"/>
    <s v="Hon Olson Stacker Chairs"/>
    <n v="1059.1199999999999"/>
    <x v="4"/>
    <n v="0"/>
    <x v="5544"/>
  </r>
  <r>
    <n v="6846"/>
    <s v="CA-2011-147543"/>
    <n v="2011"/>
    <d v="2011-07-06T00:00:00"/>
    <d v="2011-07-12T00:00:00"/>
    <s v="Standard Class"/>
    <x v="604"/>
    <s v="Becky Castell"/>
    <s v="Home Office"/>
    <x v="0"/>
    <s v="El Cajon"/>
    <s v="California"/>
    <n v="92020"/>
    <s v="West"/>
    <s v="FUR-CH-10000155"/>
    <x v="0"/>
    <s v="Chairs"/>
    <s v="Global Comet Stacking Armless Chair"/>
    <n v="478.48"/>
    <x v="0"/>
    <n v="0.2"/>
    <x v="1742"/>
  </r>
  <r>
    <n v="6847"/>
    <s v="US-2013-159093"/>
    <n v="2013"/>
    <d v="2013-05-10T00:00:00"/>
    <d v="2013-05-15T00:00:00"/>
    <s v="Standard Class"/>
    <x v="602"/>
    <s v="Ricardo Sperren"/>
    <s v="Corporate"/>
    <x v="0"/>
    <s v="Los Angeles"/>
    <s v="California"/>
    <n v="90036"/>
    <s v="West"/>
    <s v="OFF-PA-10001260"/>
    <x v="1"/>
    <s v="Paper"/>
    <s v="TOPS Money Receipt Book, Consecutively Numbered in Red,"/>
    <n v="32.04"/>
    <x v="4"/>
    <n v="0"/>
    <x v="5545"/>
  </r>
  <r>
    <n v="6848"/>
    <s v="CA-2013-162110"/>
    <n v="2013"/>
    <d v="2013-07-19T00:00:00"/>
    <d v="2013-07-23T00:00:00"/>
    <s v="Standard Class"/>
    <x v="73"/>
    <s v="Nora Paige"/>
    <s v="Consumer"/>
    <x v="0"/>
    <s v="Phoenix"/>
    <s v="Arizona"/>
    <n v="85023"/>
    <s v="West"/>
    <s v="TEC-PH-10001924"/>
    <x v="2"/>
    <s v="Phones"/>
    <s v="iHome FM Clock Radio with Lightning Dock"/>
    <n v="55.991999999999997"/>
    <x v="7"/>
    <n v="0.2"/>
    <x v="5546"/>
  </r>
  <r>
    <n v="6849"/>
    <s v="US-2013-163461"/>
    <n v="2013"/>
    <d v="2013-06-19T00:00:00"/>
    <d v="2013-06-22T00:00:00"/>
    <s v="First Class"/>
    <x v="590"/>
    <s v="Bobby Trafton"/>
    <s v="Consumer"/>
    <x v="0"/>
    <s v="Frankfort"/>
    <s v="Illinois"/>
    <n v="60423"/>
    <s v="Central"/>
    <s v="OFF-PA-10003134"/>
    <x v="1"/>
    <s v="Paper"/>
    <s v="Xerox 1937"/>
    <n v="76.864000000000004"/>
    <x v="0"/>
    <n v="0.2"/>
    <x v="5239"/>
  </r>
  <r>
    <n v="6850"/>
    <s v="CA-2011-101462"/>
    <n v="2011"/>
    <d v="2011-04-20T00:00:00"/>
    <d v="2011-04-25T00:00:00"/>
    <s v="Standard Class"/>
    <x v="546"/>
    <s v="Benjamin Patterson"/>
    <s v="Consumer"/>
    <x v="0"/>
    <s v="Los Angeles"/>
    <s v="California"/>
    <n v="90045"/>
    <s v="West"/>
    <s v="FUR-FU-10000409"/>
    <x v="0"/>
    <s v="Furnishings"/>
    <s v="GE 4 Foot Flourescent Tube, 40 Watt"/>
    <n v="59.92"/>
    <x v="4"/>
    <n v="0"/>
    <x v="5547"/>
  </r>
  <r>
    <n v="6851"/>
    <s v="US-2013-100461"/>
    <n v="2013"/>
    <d v="2013-01-08T00:00:00"/>
    <d v="2013-01-12T00:00:00"/>
    <s v="Standard Class"/>
    <x v="705"/>
    <s v="Jack O'Briant"/>
    <s v="Corporate"/>
    <x v="0"/>
    <s v="Franklin"/>
    <s v="Wisconsin"/>
    <n v="53132"/>
    <s v="Central"/>
    <s v="FUR-BO-10002545"/>
    <x v="0"/>
    <s v="Bookcases"/>
    <s v="Atlantic Metals Mobile 3-Shelf Bookcases, Custom Colors"/>
    <n v="1565.88"/>
    <x v="5"/>
    <n v="0"/>
    <x v="5548"/>
  </r>
  <r>
    <n v="6852"/>
    <s v="US-2013-100461"/>
    <n v="2013"/>
    <d v="2013-01-08T00:00:00"/>
    <d v="2013-01-12T00:00:00"/>
    <s v="Standard Class"/>
    <x v="705"/>
    <s v="Jack O'Briant"/>
    <s v="Corporate"/>
    <x v="0"/>
    <s v="Franklin"/>
    <s v="Wisconsin"/>
    <n v="53132"/>
    <s v="Central"/>
    <s v="OFF-BI-10001460"/>
    <x v="1"/>
    <s v="Binders"/>
    <s v="Plastic Binding Combs"/>
    <n v="106.05"/>
    <x v="3"/>
    <n v="0"/>
    <x v="5549"/>
  </r>
  <r>
    <n v="6853"/>
    <s v="US-2014-162670"/>
    <n v="2014"/>
    <d v="2014-12-24T00:00:00"/>
    <d v="2014-12-29T00:00:00"/>
    <s v="Second Class"/>
    <x v="751"/>
    <s v="Monica Federle"/>
    <s v="Corporate"/>
    <x v="0"/>
    <s v="Little Rock"/>
    <s v="Arkansas"/>
    <n v="72209"/>
    <s v="South"/>
    <s v="OFF-ST-10001328"/>
    <x v="1"/>
    <s v="Storage"/>
    <s v="Personal Filing Tote with Lid, Black/Gray"/>
    <n v="62.04"/>
    <x v="4"/>
    <n v="0"/>
    <x v="5550"/>
  </r>
  <r>
    <n v="6854"/>
    <s v="US-2014-162670"/>
    <n v="2014"/>
    <d v="2014-12-24T00:00:00"/>
    <d v="2014-12-29T00:00:00"/>
    <s v="Second Class"/>
    <x v="751"/>
    <s v="Monica Federle"/>
    <s v="Corporate"/>
    <x v="0"/>
    <s v="Little Rock"/>
    <s v="Arkansas"/>
    <n v="72209"/>
    <s v="South"/>
    <s v="TEC-PH-10003601"/>
    <x v="2"/>
    <s v="Phones"/>
    <s v="Ativa D5772 2-Line 5.8GHz Digital Expandable Corded/Cordless Phone System with Answering &amp; Caller ID/Call Waiting, Black/Silver"/>
    <n v="494.97"/>
    <x v="1"/>
    <n v="0"/>
    <x v="5551"/>
  </r>
  <r>
    <n v="6855"/>
    <s v="US-2014-162670"/>
    <n v="2014"/>
    <d v="2014-12-24T00:00:00"/>
    <d v="2014-12-29T00:00:00"/>
    <s v="Second Class"/>
    <x v="751"/>
    <s v="Monica Federle"/>
    <s v="Corporate"/>
    <x v="0"/>
    <s v="Little Rock"/>
    <s v="Arkansas"/>
    <n v="72209"/>
    <s v="South"/>
    <s v="OFF-ST-10001522"/>
    <x v="1"/>
    <s v="Storage"/>
    <s v="Gould Plastics 18-Pocket Panel Bin, 34w x 5-1/4d x 20-1/2h"/>
    <n v="367.96"/>
    <x v="4"/>
    <n v="0"/>
    <x v="5552"/>
  </r>
  <r>
    <n v="6856"/>
    <s v="US-2014-162670"/>
    <n v="2014"/>
    <d v="2014-12-24T00:00:00"/>
    <d v="2014-12-29T00:00:00"/>
    <s v="Second Class"/>
    <x v="751"/>
    <s v="Monica Federle"/>
    <s v="Corporate"/>
    <x v="0"/>
    <s v="Little Rock"/>
    <s v="Arkansas"/>
    <n v="72209"/>
    <s v="South"/>
    <s v="OFF-PA-10001994"/>
    <x v="1"/>
    <s v="Paper"/>
    <s v="Ink Jet Note and Greeting Cards, 8-1/2&quot; x 5-1/2&quot; Card Size"/>
    <n v="44.96"/>
    <x v="0"/>
    <n v="0"/>
    <x v="5553"/>
  </r>
  <r>
    <n v="6857"/>
    <s v="US-2014-162670"/>
    <n v="2014"/>
    <d v="2014-12-24T00:00:00"/>
    <d v="2014-12-29T00:00:00"/>
    <s v="Second Class"/>
    <x v="751"/>
    <s v="Monica Federle"/>
    <s v="Corporate"/>
    <x v="0"/>
    <s v="Little Rock"/>
    <s v="Arkansas"/>
    <n v="72209"/>
    <s v="South"/>
    <s v="OFF-EN-10001453"/>
    <x v="1"/>
    <s v="Envelopes"/>
    <s v="Tyvek Interoffice Envelopes, 9 1/2&quot; x 12 1/2&quot;, 100/Box"/>
    <n v="182.94"/>
    <x v="1"/>
    <n v="0"/>
    <x v="4058"/>
  </r>
  <r>
    <n v="6858"/>
    <s v="CA-2014-128965"/>
    <n v="2014"/>
    <d v="2014-04-18T00:00:00"/>
    <d v="2014-04-23T00:00:00"/>
    <s v="Standard Class"/>
    <x v="519"/>
    <s v="Pamela Stobb"/>
    <s v="Consumer"/>
    <x v="0"/>
    <s v="Los Angeles"/>
    <s v="California"/>
    <n v="90008"/>
    <s v="West"/>
    <s v="OFF-PA-10004911"/>
    <x v="1"/>
    <s v="Paper"/>
    <s v="Rediform S.O.S. 1-Up Phone Message Bk, 4-1/4x3-1/16 Bk, 1 Form/Pg, 40 Messages/Bk, 3/Pk"/>
    <n v="28.14"/>
    <x v="1"/>
    <n v="0"/>
    <x v="5554"/>
  </r>
  <r>
    <n v="6859"/>
    <s v="CA-2014-128965"/>
    <n v="2014"/>
    <d v="2014-04-18T00:00:00"/>
    <d v="2014-04-23T00:00:00"/>
    <s v="Standard Class"/>
    <x v="519"/>
    <s v="Pamela Stobb"/>
    <s v="Consumer"/>
    <x v="0"/>
    <s v="Los Angeles"/>
    <s v="California"/>
    <n v="90008"/>
    <s v="West"/>
    <s v="OFF-LA-10001404"/>
    <x v="1"/>
    <s v="Labels"/>
    <s v="Avery 517"/>
    <n v="7.38"/>
    <x v="0"/>
    <n v="0"/>
    <x v="1666"/>
  </r>
  <r>
    <n v="6860"/>
    <s v="CA-2014-128965"/>
    <n v="2014"/>
    <d v="2014-04-18T00:00:00"/>
    <d v="2014-04-23T00:00:00"/>
    <s v="Standard Class"/>
    <x v="519"/>
    <s v="Pamela Stobb"/>
    <s v="Consumer"/>
    <x v="0"/>
    <s v="Los Angeles"/>
    <s v="California"/>
    <n v="90008"/>
    <s v="West"/>
    <s v="OFF-FA-10001561"/>
    <x v="1"/>
    <s v="Fasteners"/>
    <s v="Stockwell Push Pins"/>
    <n v="10.9"/>
    <x v="2"/>
    <n v="0"/>
    <x v="4664"/>
  </r>
  <r>
    <n v="6861"/>
    <s v="CA-2014-128965"/>
    <n v="2014"/>
    <d v="2014-04-18T00:00:00"/>
    <d v="2014-04-23T00:00:00"/>
    <s v="Standard Class"/>
    <x v="519"/>
    <s v="Pamela Stobb"/>
    <s v="Consumer"/>
    <x v="0"/>
    <s v="Los Angeles"/>
    <s v="California"/>
    <n v="90008"/>
    <s v="West"/>
    <s v="TEC-AC-10001383"/>
    <x v="2"/>
    <s v="Accessories"/>
    <s v="Logitech Wireless Touch Keyboard K400"/>
    <n v="274.89"/>
    <x v="10"/>
    <n v="0"/>
    <x v="5555"/>
  </r>
  <r>
    <n v="6862"/>
    <s v="CA-2014-128965"/>
    <n v="2014"/>
    <d v="2014-04-18T00:00:00"/>
    <d v="2014-04-23T00:00:00"/>
    <s v="Standard Class"/>
    <x v="519"/>
    <s v="Pamela Stobb"/>
    <s v="Consumer"/>
    <x v="0"/>
    <s v="Los Angeles"/>
    <s v="California"/>
    <n v="90008"/>
    <s v="West"/>
    <s v="OFF-LA-10003190"/>
    <x v="1"/>
    <s v="Labels"/>
    <s v="Avery 474"/>
    <n v="23.04"/>
    <x v="8"/>
    <n v="0"/>
    <x v="5556"/>
  </r>
  <r>
    <n v="6863"/>
    <s v="CA-2014-128965"/>
    <n v="2014"/>
    <d v="2014-04-18T00:00:00"/>
    <d v="2014-04-23T00:00:00"/>
    <s v="Standard Class"/>
    <x v="519"/>
    <s v="Pamela Stobb"/>
    <s v="Consumer"/>
    <x v="0"/>
    <s v="Los Angeles"/>
    <s v="California"/>
    <n v="90008"/>
    <s v="West"/>
    <s v="FUR-CH-10003774"/>
    <x v="0"/>
    <s v="Chairs"/>
    <s v="Global Wood Trimmed Manager's Task Chair, Khaki"/>
    <n v="218.35200000000003"/>
    <x v="1"/>
    <n v="0.2"/>
    <x v="4598"/>
  </r>
  <r>
    <n v="6864"/>
    <s v="CA-2014-138618"/>
    <n v="2014"/>
    <d v="2014-12-02T00:00:00"/>
    <d v="2014-12-09T00:00:00"/>
    <s v="Standard Class"/>
    <x v="199"/>
    <s v="Maribeth Yedwab"/>
    <s v="Corporate"/>
    <x v="0"/>
    <s v="San Antonio"/>
    <s v="Texas"/>
    <n v="78207"/>
    <s v="Central"/>
    <s v="OFF-PA-10000520"/>
    <x v="1"/>
    <s v="Paper"/>
    <s v="Xerox 201"/>
    <n v="10.368000000000002"/>
    <x v="0"/>
    <n v="0.2"/>
    <x v="572"/>
  </r>
  <r>
    <n v="6865"/>
    <s v="US-2013-126452"/>
    <n v="2013"/>
    <d v="2013-08-22T00:00:00"/>
    <d v="2013-08-29T00:00:00"/>
    <s v="Standard Class"/>
    <x v="554"/>
    <s v="Scot Coram"/>
    <s v="Corporate"/>
    <x v="0"/>
    <s v="Los Angeles"/>
    <s v="California"/>
    <n v="90004"/>
    <s v="West"/>
    <s v="OFF-BI-10004465"/>
    <x v="1"/>
    <s v="Binders"/>
    <s v="Avery Durable Slant Ring Binders"/>
    <n v="12.672000000000001"/>
    <x v="0"/>
    <n v="0.2"/>
    <x v="234"/>
  </r>
  <r>
    <n v="6866"/>
    <s v="US-2013-126452"/>
    <n v="2013"/>
    <d v="2013-08-22T00:00:00"/>
    <d v="2013-08-29T00:00:00"/>
    <s v="Standard Class"/>
    <x v="554"/>
    <s v="Scot Coram"/>
    <s v="Corporate"/>
    <x v="0"/>
    <s v="Los Angeles"/>
    <s v="California"/>
    <n v="90004"/>
    <s v="West"/>
    <s v="TEC-PH-10003555"/>
    <x v="2"/>
    <s v="Phones"/>
    <s v="Motorola HK250 Universal Bluetooth Headset"/>
    <n v="91.96"/>
    <x v="2"/>
    <n v="0.2"/>
    <x v="5557"/>
  </r>
  <r>
    <n v="6867"/>
    <s v="US-2013-126452"/>
    <n v="2013"/>
    <d v="2013-08-22T00:00:00"/>
    <d v="2013-08-29T00:00:00"/>
    <s v="Standard Class"/>
    <x v="554"/>
    <s v="Scot Coram"/>
    <s v="Corporate"/>
    <x v="0"/>
    <s v="Los Angeles"/>
    <s v="California"/>
    <n v="90004"/>
    <s v="West"/>
    <s v="TEC-AC-10000844"/>
    <x v="2"/>
    <s v="Accessories"/>
    <s v="Logitech Gaming G510s - Keyboard"/>
    <n v="254.96999999999997"/>
    <x v="1"/>
    <n v="0"/>
    <x v="2575"/>
  </r>
  <r>
    <n v="6868"/>
    <s v="US-2013-126452"/>
    <n v="2013"/>
    <d v="2013-08-22T00:00:00"/>
    <d v="2013-08-29T00:00:00"/>
    <s v="Standard Class"/>
    <x v="554"/>
    <s v="Scot Coram"/>
    <s v="Corporate"/>
    <x v="0"/>
    <s v="Los Angeles"/>
    <s v="California"/>
    <n v="90004"/>
    <s v="West"/>
    <s v="TEC-PH-10003187"/>
    <x v="2"/>
    <s v="Phones"/>
    <s v="Anker Astro Mini 3000mAh Ultra-Compact Portable Charger"/>
    <n v="31.983999999999998"/>
    <x v="0"/>
    <n v="0.2"/>
    <x v="5558"/>
  </r>
  <r>
    <n v="6869"/>
    <s v="US-2013-126452"/>
    <n v="2013"/>
    <d v="2013-08-22T00:00:00"/>
    <d v="2013-08-29T00:00:00"/>
    <s v="Standard Class"/>
    <x v="554"/>
    <s v="Scot Coram"/>
    <s v="Corporate"/>
    <x v="0"/>
    <s v="Los Angeles"/>
    <s v="California"/>
    <n v="90004"/>
    <s v="West"/>
    <s v="FUR-TA-10003569"/>
    <x v="0"/>
    <s v="Tables"/>
    <s v="Bretford CR8500 Series Meeting Room Furniture"/>
    <n v="2887.0560000000005"/>
    <x v="6"/>
    <n v="0.2"/>
    <x v="5559"/>
  </r>
  <r>
    <n v="6870"/>
    <s v="US-2013-126452"/>
    <n v="2013"/>
    <d v="2013-08-22T00:00:00"/>
    <d v="2013-08-29T00:00:00"/>
    <s v="Standard Class"/>
    <x v="554"/>
    <s v="Scot Coram"/>
    <s v="Corporate"/>
    <x v="0"/>
    <s v="Los Angeles"/>
    <s v="California"/>
    <n v="90004"/>
    <s v="West"/>
    <s v="OFF-PA-10003848"/>
    <x v="1"/>
    <s v="Paper"/>
    <s v="Xerox 1997"/>
    <n v="12.96"/>
    <x v="0"/>
    <n v="0"/>
    <x v="91"/>
  </r>
  <r>
    <n v="6871"/>
    <s v="US-2013-126452"/>
    <n v="2013"/>
    <d v="2013-08-22T00:00:00"/>
    <d v="2013-08-29T00:00:00"/>
    <s v="Standard Class"/>
    <x v="554"/>
    <s v="Scot Coram"/>
    <s v="Corporate"/>
    <x v="0"/>
    <s v="Los Angeles"/>
    <s v="California"/>
    <n v="90004"/>
    <s v="West"/>
    <s v="OFF-PA-10002606"/>
    <x v="1"/>
    <s v="Paper"/>
    <s v="Xerox 1928"/>
    <n v="47.52"/>
    <x v="6"/>
    <n v="0"/>
    <x v="5560"/>
  </r>
  <r>
    <n v="6872"/>
    <s v="CA-2013-145009"/>
    <n v="2013"/>
    <d v="2013-12-06T00:00:00"/>
    <d v="2013-12-09T00:00:00"/>
    <s v="Second Class"/>
    <x v="575"/>
    <s v="Randy Ferguson"/>
    <s v="Corporate"/>
    <x v="0"/>
    <s v="Chicago"/>
    <s v="Illinois"/>
    <n v="60610"/>
    <s v="Central"/>
    <s v="OFF-LA-10004853"/>
    <x v="1"/>
    <s v="Labels"/>
    <s v="Avery 483"/>
    <n v="11.952000000000002"/>
    <x v="1"/>
    <n v="0.2"/>
    <x v="1753"/>
  </r>
  <r>
    <n v="6873"/>
    <s v="CA-2012-162544"/>
    <n v="2012"/>
    <d v="2012-12-16T00:00:00"/>
    <d v="2012-12-19T00:00:00"/>
    <s v="First Class"/>
    <x v="65"/>
    <s v="Sandra Glassco"/>
    <s v="Consumer"/>
    <x v="0"/>
    <s v="Seattle"/>
    <s v="Washington"/>
    <n v="98105"/>
    <s v="West"/>
    <s v="OFF-PA-10004948"/>
    <x v="1"/>
    <s v="Paper"/>
    <s v="Xerox 190"/>
    <n v="4.9800000000000004"/>
    <x v="7"/>
    <n v="0"/>
    <x v="5561"/>
  </r>
  <r>
    <n v="6874"/>
    <s v="CA-2011-124394"/>
    <n v="2011"/>
    <d v="2011-10-17T00:00:00"/>
    <d v="2011-10-22T00:00:00"/>
    <s v="Second Class"/>
    <x v="14"/>
    <s v="Tracy Blumstein"/>
    <s v="Consumer"/>
    <x v="0"/>
    <s v="Beaumont"/>
    <s v="Texas"/>
    <n v="77705"/>
    <s v="Central"/>
    <s v="OFF-BI-10003676"/>
    <x v="1"/>
    <s v="Binders"/>
    <s v="GBC Standard Recycled Report Covers, Clear Plastic Sheets"/>
    <n v="10.779999999999996"/>
    <x v="2"/>
    <n v="0.8"/>
    <x v="1038"/>
  </r>
  <r>
    <n v="6875"/>
    <s v="CA-2011-124394"/>
    <n v="2011"/>
    <d v="2011-10-17T00:00:00"/>
    <d v="2011-10-22T00:00:00"/>
    <s v="Second Class"/>
    <x v="14"/>
    <s v="Tracy Blumstein"/>
    <s v="Consumer"/>
    <x v="0"/>
    <s v="Beaumont"/>
    <s v="Texas"/>
    <n v="77705"/>
    <s v="Central"/>
    <s v="TEC-AC-10001314"/>
    <x v="2"/>
    <s v="Accessories"/>
    <s v="Case Logic 2.4GHz Wireless Keyboard"/>
    <n v="119.97600000000001"/>
    <x v="1"/>
    <n v="0.2"/>
    <x v="2805"/>
  </r>
  <r>
    <n v="6876"/>
    <s v="US-2013-121013"/>
    <n v="2013"/>
    <d v="2013-09-06T00:00:00"/>
    <d v="2013-09-11T00:00:00"/>
    <s v="Standard Class"/>
    <x v="462"/>
    <s v="Michael Moore"/>
    <s v="Consumer"/>
    <x v="0"/>
    <s v="Chesapeake"/>
    <s v="Virginia"/>
    <n v="23320"/>
    <s v="South"/>
    <s v="OFF-LA-10004545"/>
    <x v="1"/>
    <s v="Labels"/>
    <s v="Avery 50"/>
    <n v="25.06"/>
    <x v="0"/>
    <n v="0"/>
    <x v="3335"/>
  </r>
  <r>
    <n v="6877"/>
    <s v="US-2013-121013"/>
    <n v="2013"/>
    <d v="2013-09-06T00:00:00"/>
    <d v="2013-09-11T00:00:00"/>
    <s v="Standard Class"/>
    <x v="462"/>
    <s v="Michael Moore"/>
    <s v="Consumer"/>
    <x v="0"/>
    <s v="Chesapeake"/>
    <s v="Virginia"/>
    <n v="23320"/>
    <s v="South"/>
    <s v="FUR-TA-10003238"/>
    <x v="0"/>
    <s v="Tables"/>
    <s v="Chromcraft Bull-Nose Wood 48&quot; x 96&quot; Rectangular Conference Tables"/>
    <n v="1652.94"/>
    <x v="1"/>
    <n v="0"/>
    <x v="5562"/>
  </r>
  <r>
    <n v="6878"/>
    <s v="US-2012-123918"/>
    <n v="2012"/>
    <d v="2012-10-15T00:00:00"/>
    <d v="2012-10-15T00:00:00"/>
    <s v="Same Day"/>
    <x v="0"/>
    <s v="Claire Gute"/>
    <s v="Consumer"/>
    <x v="0"/>
    <s v="Dallas"/>
    <s v="Texas"/>
    <n v="75217"/>
    <s v="Central"/>
    <s v="FUR-FU-10004952"/>
    <x v="0"/>
    <s v="Furnishings"/>
    <s v="C-Line Cubicle Keepers Polyproplyene Holder w/Velcro Back, 8-1/2x11, 25/Bx"/>
    <n v="131.376"/>
    <x v="5"/>
    <n v="0.6"/>
    <x v="5563"/>
  </r>
  <r>
    <n v="6879"/>
    <s v="US-2012-123918"/>
    <n v="2012"/>
    <d v="2012-10-15T00:00:00"/>
    <d v="2012-10-15T00:00:00"/>
    <s v="Same Day"/>
    <x v="0"/>
    <s v="Claire Gute"/>
    <s v="Consumer"/>
    <x v="0"/>
    <s v="Dallas"/>
    <s v="Texas"/>
    <n v="75217"/>
    <s v="Central"/>
    <s v="OFF-PA-10003001"/>
    <x v="1"/>
    <s v="Paper"/>
    <s v="Xerox 1986"/>
    <n v="5.3440000000000003"/>
    <x v="7"/>
    <n v="0.2"/>
    <x v="781"/>
  </r>
  <r>
    <n v="6880"/>
    <s v="CA-2012-137113"/>
    <n v="2012"/>
    <d v="2012-12-01T00:00:00"/>
    <d v="2012-12-05T00:00:00"/>
    <s v="Second Class"/>
    <x v="69"/>
    <s v="Tamara Willingham"/>
    <s v="Home Office"/>
    <x v="0"/>
    <s v="Seattle"/>
    <s v="Washington"/>
    <n v="98105"/>
    <s v="West"/>
    <s v="FUR-CH-10001215"/>
    <x v="0"/>
    <s v="Chairs"/>
    <s v="Global Troy Executive Leather Low-Back Tilter"/>
    <n v="2003.9200000000003"/>
    <x v="2"/>
    <n v="0.2"/>
    <x v="5564"/>
  </r>
  <r>
    <n v="6881"/>
    <s v="CA-2012-137113"/>
    <n v="2012"/>
    <d v="2012-12-01T00:00:00"/>
    <d v="2012-12-05T00:00:00"/>
    <s v="Second Class"/>
    <x v="69"/>
    <s v="Tamara Willingham"/>
    <s v="Home Office"/>
    <x v="0"/>
    <s v="Seattle"/>
    <s v="Washington"/>
    <n v="98105"/>
    <s v="West"/>
    <s v="OFF-PA-10004255"/>
    <x v="1"/>
    <s v="Paper"/>
    <s v="Xerox 219"/>
    <n v="32.400000000000006"/>
    <x v="2"/>
    <n v="0"/>
    <x v="56"/>
  </r>
  <r>
    <n v="6882"/>
    <s v="CA-2012-137113"/>
    <n v="2012"/>
    <d v="2012-12-01T00:00:00"/>
    <d v="2012-12-05T00:00:00"/>
    <s v="Second Class"/>
    <x v="69"/>
    <s v="Tamara Willingham"/>
    <s v="Home Office"/>
    <x v="0"/>
    <s v="Seattle"/>
    <s v="Washington"/>
    <n v="98105"/>
    <s v="West"/>
    <s v="FUR-TA-10001705"/>
    <x v="0"/>
    <s v="Tables"/>
    <s v="Bush Advantage Collection Round Conference Table"/>
    <n v="1913.3999999999999"/>
    <x v="6"/>
    <n v="0"/>
    <x v="5565"/>
  </r>
  <r>
    <n v="6883"/>
    <s v="CA-2012-137113"/>
    <n v="2012"/>
    <d v="2012-12-01T00:00:00"/>
    <d v="2012-12-05T00:00:00"/>
    <s v="Second Class"/>
    <x v="69"/>
    <s v="Tamara Willingham"/>
    <s v="Home Office"/>
    <x v="0"/>
    <s v="Seattle"/>
    <s v="Washington"/>
    <n v="98105"/>
    <s v="West"/>
    <s v="OFF-ST-10002554"/>
    <x v="1"/>
    <s v="Storage"/>
    <s v="Tennsco Industrial Shelving"/>
    <n v="146.72999999999999"/>
    <x v="1"/>
    <n v="0"/>
    <x v="5566"/>
  </r>
  <r>
    <n v="6884"/>
    <s v="CA-2012-137113"/>
    <n v="2012"/>
    <d v="2012-12-01T00:00:00"/>
    <d v="2012-12-05T00:00:00"/>
    <s v="Second Class"/>
    <x v="69"/>
    <s v="Tamara Willingham"/>
    <s v="Home Office"/>
    <x v="0"/>
    <s v="Seattle"/>
    <s v="Washington"/>
    <n v="98105"/>
    <s v="West"/>
    <s v="OFF-PA-10002222"/>
    <x v="1"/>
    <s v="Paper"/>
    <s v="Xerox Color Copier Paper, 11&quot; x 17&quot;, Ream"/>
    <n v="114.2"/>
    <x v="2"/>
    <n v="0"/>
    <x v="1203"/>
  </r>
  <r>
    <n v="6885"/>
    <s v="CA-2012-120677"/>
    <n v="2012"/>
    <d v="2012-05-31T00:00:00"/>
    <d v="2012-06-04T00:00:00"/>
    <s v="Standard Class"/>
    <x v="217"/>
    <s v="Bill Donatelli"/>
    <s v="Consumer"/>
    <x v="0"/>
    <s v="Minneapolis"/>
    <s v="Minnesota"/>
    <n v="55407"/>
    <s v="Central"/>
    <s v="FUR-CH-10002320"/>
    <x v="0"/>
    <s v="Chairs"/>
    <s v="Hon Pagoda Stacking Chairs"/>
    <n v="2567.84"/>
    <x v="8"/>
    <n v="0"/>
    <x v="5567"/>
  </r>
  <r>
    <n v="6886"/>
    <s v="CA-2014-123036"/>
    <n v="2014"/>
    <d v="2014-09-11T00:00:00"/>
    <d v="2014-09-18T00:00:00"/>
    <s v="Standard Class"/>
    <x v="456"/>
    <s v="Helen Abelman"/>
    <s v="Consumer"/>
    <x v="0"/>
    <s v="Springfield"/>
    <s v="Ohio"/>
    <n v="45503"/>
    <s v="East"/>
    <s v="TEC-AC-10003499"/>
    <x v="2"/>
    <s v="Accessories"/>
    <s v="Memorex Mini Travel Drive 8 GB USB 2.0 Flash Drive"/>
    <n v="37.056000000000004"/>
    <x v="4"/>
    <n v="0.2"/>
    <x v="5568"/>
  </r>
  <r>
    <n v="6887"/>
    <s v="CA-2014-123036"/>
    <n v="2014"/>
    <d v="2014-09-11T00:00:00"/>
    <d v="2014-09-18T00:00:00"/>
    <s v="Standard Class"/>
    <x v="456"/>
    <s v="Helen Abelman"/>
    <s v="Consumer"/>
    <x v="0"/>
    <s v="Springfield"/>
    <s v="Ohio"/>
    <n v="45503"/>
    <s v="East"/>
    <s v="TEC-PH-10003580"/>
    <x v="2"/>
    <s v="Phones"/>
    <s v="Cisco IP Phone 7961G-GE VoIP phone"/>
    <n v="259.89600000000002"/>
    <x v="0"/>
    <n v="0.4"/>
    <x v="5569"/>
  </r>
  <r>
    <n v="6888"/>
    <s v="CA-2014-120222"/>
    <n v="2014"/>
    <d v="2014-04-26T00:00:00"/>
    <d v="2014-05-03T00:00:00"/>
    <s v="Standard Class"/>
    <x v="328"/>
    <s v="Lauren Leatherbury"/>
    <s v="Consumer"/>
    <x v="0"/>
    <s v="Los Angeles"/>
    <s v="California"/>
    <n v="90032"/>
    <s v="West"/>
    <s v="OFF-PA-10004675"/>
    <x v="1"/>
    <s v="Paper"/>
    <s v="Telephone Message Books with Fax/Mobile Section, 5 1/2&quot; x 3 3/16&quot;"/>
    <n v="19.049999999999997"/>
    <x v="1"/>
    <n v="0"/>
    <x v="71"/>
  </r>
  <r>
    <n v="6889"/>
    <s v="CA-2014-120222"/>
    <n v="2014"/>
    <d v="2014-04-26T00:00:00"/>
    <d v="2014-05-03T00:00:00"/>
    <s v="Standard Class"/>
    <x v="328"/>
    <s v="Lauren Leatherbury"/>
    <s v="Consumer"/>
    <x v="0"/>
    <s v="Los Angeles"/>
    <s v="California"/>
    <n v="90032"/>
    <s v="West"/>
    <s v="OFF-BI-10000666"/>
    <x v="1"/>
    <s v="Binders"/>
    <s v="Surelock Post Binders"/>
    <n v="73.343999999999994"/>
    <x v="1"/>
    <n v="0.2"/>
    <x v="5570"/>
  </r>
  <r>
    <n v="6890"/>
    <s v="CA-2014-164756"/>
    <n v="2014"/>
    <d v="2014-09-19T00:00:00"/>
    <d v="2014-09-23T00:00:00"/>
    <s v="Standard Class"/>
    <x v="164"/>
    <s v="Saphhira Shifley"/>
    <s v="Corporate"/>
    <x v="0"/>
    <s v="Columbus"/>
    <s v="Georgia"/>
    <n v="31907"/>
    <s v="South"/>
    <s v="TEC-PH-10001552"/>
    <x v="2"/>
    <s v="Phones"/>
    <s v="I Need's 3d Hello Kitty Hybrid Silicone Case Cover for HTC One X 4g with 3d Hello Kitty Stylus Pen Green/pink"/>
    <n v="95.68"/>
    <x v="8"/>
    <n v="0"/>
    <x v="5571"/>
  </r>
  <r>
    <n v="6891"/>
    <s v="CA-2014-164756"/>
    <n v="2014"/>
    <d v="2014-09-19T00:00:00"/>
    <d v="2014-09-23T00:00:00"/>
    <s v="Standard Class"/>
    <x v="164"/>
    <s v="Saphhira Shifley"/>
    <s v="Corporate"/>
    <x v="0"/>
    <s v="Columbus"/>
    <s v="Georgia"/>
    <n v="31907"/>
    <s v="South"/>
    <s v="OFF-PA-10000673"/>
    <x v="1"/>
    <s v="Paper"/>
    <s v="Post-it “Important Message” Note Pad, Neon Colors, 50 Sheets/Pad"/>
    <n v="50.96"/>
    <x v="3"/>
    <n v="0"/>
    <x v="5572"/>
  </r>
  <r>
    <n v="6892"/>
    <s v="CA-2014-164756"/>
    <n v="2014"/>
    <d v="2014-09-19T00:00:00"/>
    <d v="2014-09-23T00:00:00"/>
    <s v="Standard Class"/>
    <x v="164"/>
    <s v="Saphhira Shifley"/>
    <s v="Corporate"/>
    <x v="0"/>
    <s v="Columbus"/>
    <s v="Georgia"/>
    <n v="31907"/>
    <s v="South"/>
    <s v="OFF-AR-10000380"/>
    <x v="1"/>
    <s v="Art"/>
    <s v="Hunt PowerHouse Electric Pencil Sharpener, Blue"/>
    <n v="113.94"/>
    <x v="1"/>
    <n v="0"/>
    <x v="5573"/>
  </r>
  <r>
    <n v="6893"/>
    <s v="CA-2014-164756"/>
    <n v="2014"/>
    <d v="2014-09-19T00:00:00"/>
    <d v="2014-09-23T00:00:00"/>
    <s v="Standard Class"/>
    <x v="164"/>
    <s v="Saphhira Shifley"/>
    <s v="Corporate"/>
    <x v="0"/>
    <s v="Columbus"/>
    <s v="Georgia"/>
    <n v="31907"/>
    <s v="South"/>
    <s v="OFF-PA-10003848"/>
    <x v="1"/>
    <s v="Paper"/>
    <s v="Xerox 1997"/>
    <n v="25.92"/>
    <x v="4"/>
    <n v="0"/>
    <x v="245"/>
  </r>
  <r>
    <n v="6894"/>
    <s v="CA-2014-164756"/>
    <n v="2014"/>
    <d v="2014-09-19T00:00:00"/>
    <d v="2014-09-23T00:00:00"/>
    <s v="Standard Class"/>
    <x v="164"/>
    <s v="Saphhira Shifley"/>
    <s v="Corporate"/>
    <x v="0"/>
    <s v="Columbus"/>
    <s v="Georgia"/>
    <n v="31907"/>
    <s v="South"/>
    <s v="FUR-FU-10002963"/>
    <x v="0"/>
    <s v="Furnishings"/>
    <s v="Master Caster Door Stop, Gray"/>
    <n v="20.32"/>
    <x v="4"/>
    <n v="0"/>
    <x v="2555"/>
  </r>
  <r>
    <n v="6895"/>
    <s v="CA-2014-164756"/>
    <n v="2014"/>
    <d v="2014-09-19T00:00:00"/>
    <d v="2014-09-23T00:00:00"/>
    <s v="Standard Class"/>
    <x v="164"/>
    <s v="Saphhira Shifley"/>
    <s v="Corporate"/>
    <x v="0"/>
    <s v="Columbus"/>
    <s v="Georgia"/>
    <n v="31907"/>
    <s v="South"/>
    <s v="TEC-PH-10002447"/>
    <x v="2"/>
    <s v="Phones"/>
    <s v="AT&amp;T CL83451 4-Handset Telephone"/>
    <n v="411.98"/>
    <x v="0"/>
    <n v="0"/>
    <x v="5574"/>
  </r>
  <r>
    <n v="6896"/>
    <s v="CA-2014-164756"/>
    <n v="2014"/>
    <d v="2014-09-19T00:00:00"/>
    <d v="2014-09-23T00:00:00"/>
    <s v="Standard Class"/>
    <x v="164"/>
    <s v="Saphhira Shifley"/>
    <s v="Corporate"/>
    <x v="0"/>
    <s v="Columbus"/>
    <s v="Georgia"/>
    <n v="31907"/>
    <s v="South"/>
    <s v="OFF-SU-10004261"/>
    <x v="1"/>
    <s v="Supplies"/>
    <s v="Fiskars 8&quot; Scissors, 2/Pack"/>
    <n v="34.479999999999997"/>
    <x v="0"/>
    <n v="0"/>
    <x v="5575"/>
  </r>
  <r>
    <n v="6897"/>
    <s v="CA-2014-164756"/>
    <n v="2014"/>
    <d v="2014-09-19T00:00:00"/>
    <d v="2014-09-23T00:00:00"/>
    <s v="Standard Class"/>
    <x v="164"/>
    <s v="Saphhira Shifley"/>
    <s v="Corporate"/>
    <x v="0"/>
    <s v="Columbus"/>
    <s v="Georgia"/>
    <n v="31907"/>
    <s v="South"/>
    <s v="OFF-PA-10003228"/>
    <x v="1"/>
    <s v="Paper"/>
    <s v="Xerox 1917"/>
    <n v="244.54999999999998"/>
    <x v="2"/>
    <n v="0"/>
    <x v="1770"/>
  </r>
  <r>
    <n v="6898"/>
    <s v="CA-2014-122028"/>
    <n v="2014"/>
    <d v="2014-08-19T00:00:00"/>
    <d v="2014-08-26T00:00:00"/>
    <s v="Standard Class"/>
    <x v="237"/>
    <s v="Chloris Kastensmidt"/>
    <s v="Consumer"/>
    <x v="0"/>
    <s v="Lakewood"/>
    <s v="Ohio"/>
    <n v="44107"/>
    <s v="East"/>
    <s v="OFF-BI-10004817"/>
    <x v="1"/>
    <s v="Binders"/>
    <s v="GBC Personal VeloBind Strips"/>
    <n v="10.782000000000002"/>
    <x v="1"/>
    <n v="0.7"/>
    <x v="5576"/>
  </r>
  <r>
    <n v="6899"/>
    <s v="US-2012-165512"/>
    <n v="2012"/>
    <d v="2012-05-24T00:00:00"/>
    <d v="2012-05-26T00:00:00"/>
    <s v="Second Class"/>
    <x v="745"/>
    <s v="Vivek Sundaresam"/>
    <s v="Consumer"/>
    <x v="0"/>
    <s v="Naperville"/>
    <s v="Illinois"/>
    <n v="60540"/>
    <s v="Central"/>
    <s v="FUR-CH-10002880"/>
    <x v="0"/>
    <s v="Chairs"/>
    <s v="Global High-Back Leather Tilter, Burgundy"/>
    <n v="602.65099999999995"/>
    <x v="3"/>
    <n v="0.3"/>
    <x v="5577"/>
  </r>
  <r>
    <n v="6900"/>
    <s v="US-2012-165512"/>
    <n v="2012"/>
    <d v="2012-05-24T00:00:00"/>
    <d v="2012-05-26T00:00:00"/>
    <s v="Second Class"/>
    <x v="745"/>
    <s v="Vivek Sundaresam"/>
    <s v="Consumer"/>
    <x v="0"/>
    <s v="Naperville"/>
    <s v="Illinois"/>
    <n v="60540"/>
    <s v="Central"/>
    <s v="OFF-BI-10001249"/>
    <x v="1"/>
    <s v="Binders"/>
    <s v="Avery Heavy-Duty EZD View Binder with Locking Rings"/>
    <n v="7.6559999999999988"/>
    <x v="5"/>
    <n v="0.8"/>
    <x v="5578"/>
  </r>
  <r>
    <n v="6901"/>
    <s v="CA-2012-140557"/>
    <n v="2012"/>
    <d v="2012-09-07T00:00:00"/>
    <d v="2012-09-11T00:00:00"/>
    <s v="Standard Class"/>
    <x v="184"/>
    <s v="Tanja Norvell"/>
    <s v="Home Office"/>
    <x v="0"/>
    <s v="New York City"/>
    <s v="New York"/>
    <n v="10009"/>
    <s v="East"/>
    <s v="TEC-AC-10002402"/>
    <x v="2"/>
    <s v="Accessories"/>
    <s v="Razer Kraken PRO Over Ear PC and Music Headset"/>
    <n v="559.92999999999995"/>
    <x v="3"/>
    <n v="0"/>
    <x v="5579"/>
  </r>
  <r>
    <n v="6902"/>
    <s v="US-2014-135013"/>
    <n v="2014"/>
    <d v="2014-07-25T00:00:00"/>
    <d v="2014-07-25T00:00:00"/>
    <s v="Same Day"/>
    <x v="403"/>
    <s v="Harold Ryan"/>
    <s v="Corporate"/>
    <x v="0"/>
    <s v="Huntington Beach"/>
    <s v="California"/>
    <n v="92646"/>
    <s v="West"/>
    <s v="TEC-CO-10001449"/>
    <x v="2"/>
    <s v="Copiers"/>
    <s v="Hewlett Packard LaserJet 3310 Copier"/>
    <n v="2399.96"/>
    <x v="2"/>
    <n v="0.2"/>
    <x v="5580"/>
  </r>
  <r>
    <n v="6903"/>
    <s v="CA-2014-111220"/>
    <n v="2014"/>
    <d v="2014-09-03T00:00:00"/>
    <d v="2014-09-09T00:00:00"/>
    <s v="Standard Class"/>
    <x v="329"/>
    <s v="Jill Stevenson"/>
    <s v="Corporate"/>
    <x v="0"/>
    <s v="Chicago"/>
    <s v="Illinois"/>
    <n v="60653"/>
    <s v="Central"/>
    <s v="OFF-FA-10002280"/>
    <x v="1"/>
    <s v="Fasteners"/>
    <s v="Advantus Plastic Paper Clips"/>
    <n v="16"/>
    <x v="4"/>
    <n v="0.2"/>
    <x v="5581"/>
  </r>
  <r>
    <n v="6904"/>
    <s v="CA-2014-111220"/>
    <n v="2014"/>
    <d v="2014-09-03T00:00:00"/>
    <d v="2014-09-09T00:00:00"/>
    <s v="Standard Class"/>
    <x v="329"/>
    <s v="Jill Stevenson"/>
    <s v="Corporate"/>
    <x v="0"/>
    <s v="Chicago"/>
    <s v="Illinois"/>
    <n v="60653"/>
    <s v="Central"/>
    <s v="OFF-AP-10003278"/>
    <x v="1"/>
    <s v="Appliances"/>
    <s v="Belkin 7-Outlet SurgeMaster Home Series"/>
    <n v="5.5879999999999992"/>
    <x v="0"/>
    <n v="0.8"/>
    <x v="5582"/>
  </r>
  <r>
    <n v="6905"/>
    <s v="CA-2014-111220"/>
    <n v="2014"/>
    <d v="2014-09-03T00:00:00"/>
    <d v="2014-09-09T00:00:00"/>
    <s v="Standard Class"/>
    <x v="329"/>
    <s v="Jill Stevenson"/>
    <s v="Corporate"/>
    <x v="0"/>
    <s v="Chicago"/>
    <s v="Illinois"/>
    <n v="60653"/>
    <s v="Central"/>
    <s v="OFF-ST-10003994"/>
    <x v="1"/>
    <s v="Storage"/>
    <s v="Belkin 19&quot; Center-Weighted Shelf, Gray"/>
    <n v="235.92"/>
    <x v="2"/>
    <n v="0.2"/>
    <x v="5583"/>
  </r>
  <r>
    <n v="6906"/>
    <s v="US-2014-149006"/>
    <n v="2014"/>
    <d v="2014-12-07T00:00:00"/>
    <d v="2014-12-09T00:00:00"/>
    <s v="Second Class"/>
    <x v="272"/>
    <s v="Brad Norvell"/>
    <s v="Corporate"/>
    <x v="0"/>
    <s v="Brentwood"/>
    <s v="California"/>
    <n v="94513"/>
    <s v="West"/>
    <s v="OFF-ST-10003221"/>
    <x v="1"/>
    <s v="Storage"/>
    <s v="Staples"/>
    <n v="10.68"/>
    <x v="7"/>
    <n v="0"/>
    <x v="5584"/>
  </r>
  <r>
    <n v="6907"/>
    <s v="CA-2014-149468"/>
    <n v="2014"/>
    <d v="2014-05-21T00:00:00"/>
    <d v="2014-05-21T00:00:00"/>
    <s v="Same Day"/>
    <x v="153"/>
    <s v="Allen Rosenblatt"/>
    <s v="Corporate"/>
    <x v="0"/>
    <s v="Trenton"/>
    <s v="Michigan"/>
    <n v="48183"/>
    <s v="Central"/>
    <s v="OFF-BI-10002225"/>
    <x v="1"/>
    <s v="Binders"/>
    <s v="Square Ring Data Binders, Rigid 75 Pt. Covers, 11&quot; x 14-7/8&quot;"/>
    <n v="41.28"/>
    <x v="0"/>
    <n v="0"/>
    <x v="5585"/>
  </r>
  <r>
    <n v="6908"/>
    <s v="CA-2013-140249"/>
    <n v="2013"/>
    <d v="2013-09-28T00:00:00"/>
    <d v="2013-10-04T00:00:00"/>
    <s v="Standard Class"/>
    <x v="517"/>
    <s v="Shaun Weien"/>
    <s v="Consumer"/>
    <x v="0"/>
    <s v="Seattle"/>
    <s v="Washington"/>
    <n v="98103"/>
    <s v="West"/>
    <s v="TEC-PH-10002584"/>
    <x v="2"/>
    <s v="Phones"/>
    <s v="Samsung Galaxy S4"/>
    <n v="1001.5840000000001"/>
    <x v="0"/>
    <n v="0.2"/>
    <x v="4357"/>
  </r>
  <r>
    <n v="6909"/>
    <s v="US-2014-135503"/>
    <n v="2014"/>
    <d v="2014-12-11T00:00:00"/>
    <d v="2014-12-16T00:00:00"/>
    <s v="Standard Class"/>
    <x v="68"/>
    <s v="Justin Ellison"/>
    <s v="Corporate"/>
    <x v="0"/>
    <s v="North Charleston"/>
    <s v="South Carolina"/>
    <n v="29406"/>
    <s v="South"/>
    <s v="FUR-FU-10002364"/>
    <x v="0"/>
    <s v="Furnishings"/>
    <s v="Eldon Expressions Wood Desk Accessories, Oak"/>
    <n v="14.76"/>
    <x v="0"/>
    <n v="0"/>
    <x v="3642"/>
  </r>
  <r>
    <n v="6910"/>
    <s v="CA-2011-126277"/>
    <n v="2011"/>
    <d v="2011-09-13T00:00:00"/>
    <d v="2011-09-18T00:00:00"/>
    <s v="Second Class"/>
    <x v="23"/>
    <s v="Lena Hernandez"/>
    <s v="Consumer"/>
    <x v="0"/>
    <s v="Columbus"/>
    <s v="Ohio"/>
    <n v="43229"/>
    <s v="East"/>
    <s v="OFF-BI-10004022"/>
    <x v="1"/>
    <s v="Binders"/>
    <s v="Acco Suede Grain Vinyl Round Ring Binder"/>
    <n v="2.5020000000000002"/>
    <x v="1"/>
    <n v="0.7"/>
    <x v="1868"/>
  </r>
  <r>
    <n v="6911"/>
    <s v="US-2014-115301"/>
    <n v="2014"/>
    <d v="2014-07-30T00:00:00"/>
    <d v="2014-08-03T00:00:00"/>
    <s v="Standard Class"/>
    <x v="364"/>
    <s v="Vivek Gonzalez"/>
    <s v="Consumer"/>
    <x v="0"/>
    <s v="Seattle"/>
    <s v="Washington"/>
    <n v="98103"/>
    <s v="West"/>
    <s v="FUR-BO-10004709"/>
    <x v="0"/>
    <s v="Bookcases"/>
    <s v="Bush Westfield Collection Bookcases, Medium Cherry Finish"/>
    <n v="115.96"/>
    <x v="0"/>
    <n v="0"/>
    <x v="5586"/>
  </r>
  <r>
    <n v="6912"/>
    <s v="CA-2014-168942"/>
    <n v="2014"/>
    <d v="2014-08-02T00:00:00"/>
    <d v="2014-08-06T00:00:00"/>
    <s v="Second Class"/>
    <x v="75"/>
    <s v="Eric Murdock"/>
    <s v="Consumer"/>
    <x v="0"/>
    <s v="San Francisco"/>
    <s v="California"/>
    <n v="94109"/>
    <s v="West"/>
    <s v="OFF-ST-10004340"/>
    <x v="1"/>
    <s v="Storage"/>
    <s v="Fellowes Mobile File Cart, Black"/>
    <n v="186.54"/>
    <x v="1"/>
    <n v="0"/>
    <x v="5587"/>
  </r>
  <r>
    <n v="6913"/>
    <s v="US-2014-128398"/>
    <n v="2014"/>
    <d v="2014-05-03T00:00:00"/>
    <d v="2014-05-06T00:00:00"/>
    <s v="Second Class"/>
    <x v="605"/>
    <s v="Elizabeth Moffitt"/>
    <s v="Corporate"/>
    <x v="0"/>
    <s v="Los Angeles"/>
    <s v="California"/>
    <n v="90049"/>
    <s v="West"/>
    <s v="TEC-AC-10001714"/>
    <x v="2"/>
    <s v="Accessories"/>
    <s v="Logitech MX Performance Wireless Mouse"/>
    <n v="159.56"/>
    <x v="4"/>
    <n v="0"/>
    <x v="5588"/>
  </r>
  <r>
    <n v="6914"/>
    <s v="CA-2012-104115"/>
    <n v="2012"/>
    <d v="2012-06-12T00:00:00"/>
    <d v="2012-06-16T00:00:00"/>
    <s v="Standard Class"/>
    <x v="101"/>
    <s v="Jonathan Howell"/>
    <s v="Consumer"/>
    <x v="0"/>
    <s v="West Palm Beach"/>
    <s v="Florida"/>
    <n v="33407"/>
    <s v="South"/>
    <s v="TEC-PH-10002844"/>
    <x v="2"/>
    <s v="Phones"/>
    <s v="Speck Products Candyshell Flip Case"/>
    <n v="55.984000000000009"/>
    <x v="0"/>
    <n v="0.2"/>
    <x v="4672"/>
  </r>
  <r>
    <n v="6915"/>
    <s v="CA-2011-142510"/>
    <n v="2011"/>
    <d v="2011-12-22T00:00:00"/>
    <d v="2011-12-29T00:00:00"/>
    <s v="Standard Class"/>
    <x v="413"/>
    <s v="Nora Preis"/>
    <s v="Consumer"/>
    <x v="0"/>
    <s v="Chicago"/>
    <s v="Illinois"/>
    <n v="60623"/>
    <s v="Central"/>
    <s v="OFF-ST-10000585"/>
    <x v="1"/>
    <s v="Storage"/>
    <s v="Economy Rollaway Files"/>
    <n v="132.16"/>
    <x v="7"/>
    <n v="0.2"/>
    <x v="5589"/>
  </r>
  <r>
    <n v="6916"/>
    <s v="CA-2011-142510"/>
    <n v="2011"/>
    <d v="2011-12-22T00:00:00"/>
    <d v="2011-12-29T00:00:00"/>
    <s v="Standard Class"/>
    <x v="413"/>
    <s v="Nora Preis"/>
    <s v="Consumer"/>
    <x v="0"/>
    <s v="Chicago"/>
    <s v="Illinois"/>
    <n v="60623"/>
    <s v="Central"/>
    <s v="OFF-BI-10002824"/>
    <x v="1"/>
    <s v="Binders"/>
    <s v="Recycled Easel Ring Binders"/>
    <n v="17.903999999999996"/>
    <x v="5"/>
    <n v="0.8"/>
    <x v="5590"/>
  </r>
  <r>
    <n v="6917"/>
    <s v="CA-2011-142510"/>
    <n v="2011"/>
    <d v="2011-12-22T00:00:00"/>
    <d v="2011-12-29T00:00:00"/>
    <s v="Standard Class"/>
    <x v="413"/>
    <s v="Nora Preis"/>
    <s v="Consumer"/>
    <x v="0"/>
    <s v="Chicago"/>
    <s v="Illinois"/>
    <n v="60623"/>
    <s v="Central"/>
    <s v="OFF-PA-10001289"/>
    <x v="1"/>
    <s v="Paper"/>
    <s v="White Computer Printout Paper by Universal"/>
    <n v="124.032"/>
    <x v="4"/>
    <n v="0.2"/>
    <x v="5591"/>
  </r>
  <r>
    <n v="6918"/>
    <s v="CA-2011-124247"/>
    <n v="2011"/>
    <d v="2011-12-16T00:00:00"/>
    <d v="2011-12-21T00:00:00"/>
    <s v="Standard Class"/>
    <x v="741"/>
    <s v="Stefanie Holloman"/>
    <s v="Corporate"/>
    <x v="0"/>
    <s v="Sacramento"/>
    <s v="California"/>
    <n v="95823"/>
    <s v="West"/>
    <s v="FUR-CH-10001854"/>
    <x v="0"/>
    <s v="Chairs"/>
    <s v="Office Star - Professional Matrix Back Chair with 2-to-1 Synchro Tilt and Mesh Fabric Seat"/>
    <n v="1403.9200000000003"/>
    <x v="2"/>
    <n v="0.2"/>
    <x v="5592"/>
  </r>
  <r>
    <n v="6919"/>
    <s v="CA-2013-105473"/>
    <n v="2013"/>
    <d v="2013-04-17T00:00:00"/>
    <d v="2013-04-19T00:00:00"/>
    <s v="Second Class"/>
    <x v="298"/>
    <s v="Bryan Mills"/>
    <s v="Consumer"/>
    <x v="0"/>
    <s v="Seattle"/>
    <s v="Washington"/>
    <n v="98115"/>
    <s v="West"/>
    <s v="OFF-SU-10003567"/>
    <x v="1"/>
    <s v="Supplies"/>
    <s v="Stiletto Hand Letter Openers"/>
    <n v="28.799999999999997"/>
    <x v="1"/>
    <n v="0"/>
    <x v="5593"/>
  </r>
  <r>
    <n v="6920"/>
    <s v="CA-2012-102806"/>
    <n v="2012"/>
    <d v="2012-05-21T00:00:00"/>
    <d v="2012-05-28T00:00:00"/>
    <s v="Standard Class"/>
    <x v="428"/>
    <s v="Henry Goldwyn"/>
    <s v="Corporate"/>
    <x v="0"/>
    <s v="Philadelphia"/>
    <s v="Pennsylvania"/>
    <n v="19143"/>
    <s v="East"/>
    <s v="OFF-BI-10001597"/>
    <x v="1"/>
    <s v="Binders"/>
    <s v="Wilson Jones Ledger-Size, Piano-Hinge Binder, 2&quot;, Blue"/>
    <n v="24.588000000000001"/>
    <x v="0"/>
    <n v="0.7"/>
    <x v="5594"/>
  </r>
  <r>
    <n v="6921"/>
    <s v="CA-2014-121706"/>
    <n v="2014"/>
    <d v="2014-02-27T00:00:00"/>
    <d v="2014-03-03T00:00:00"/>
    <s v="Standard Class"/>
    <x v="78"/>
    <s v="Becky Martin"/>
    <s v="Consumer"/>
    <x v="0"/>
    <s v="Santa Barbara"/>
    <s v="California"/>
    <n v="93101"/>
    <s v="West"/>
    <s v="OFF-AP-10003287"/>
    <x v="1"/>
    <s v="Appliances"/>
    <s v="Tripp Lite TLP810NET Broadband Surge for Modem/Fax"/>
    <n v="356.78999999999996"/>
    <x v="3"/>
    <n v="0"/>
    <x v="5595"/>
  </r>
  <r>
    <n v="6922"/>
    <s v="CA-2014-109211"/>
    <n v="2014"/>
    <d v="2014-04-05T00:00:00"/>
    <d v="2014-04-11T00:00:00"/>
    <s v="Standard Class"/>
    <x v="390"/>
    <s v="Penelope Sewall"/>
    <s v="Home Office"/>
    <x v="0"/>
    <s v="New York City"/>
    <s v="New York"/>
    <n v="10011"/>
    <s v="East"/>
    <s v="OFF-EN-10001532"/>
    <x v="1"/>
    <s v="Envelopes"/>
    <s v="Brown Kraft Recycled Envelopes"/>
    <n v="16.98"/>
    <x v="7"/>
    <n v="0"/>
    <x v="5596"/>
  </r>
  <r>
    <n v="6923"/>
    <s v="CA-2012-134257"/>
    <n v="2012"/>
    <d v="2012-03-16T00:00:00"/>
    <d v="2012-03-19T00:00:00"/>
    <s v="Second Class"/>
    <x v="384"/>
    <s v="Maurice Satty"/>
    <s v="Consumer"/>
    <x v="0"/>
    <s v="Auburn"/>
    <s v="Alabama"/>
    <n v="36830"/>
    <s v="South"/>
    <s v="OFF-LA-10003930"/>
    <x v="1"/>
    <s v="Labels"/>
    <s v="Dot Matrix Printer Tape Reel Labels, White, 5000/Box"/>
    <n v="491.55"/>
    <x v="2"/>
    <n v="0"/>
    <x v="5597"/>
  </r>
  <r>
    <n v="6924"/>
    <s v="CA-2012-134257"/>
    <n v="2012"/>
    <d v="2012-03-16T00:00:00"/>
    <d v="2012-03-19T00:00:00"/>
    <s v="Second Class"/>
    <x v="384"/>
    <s v="Maurice Satty"/>
    <s v="Consumer"/>
    <x v="0"/>
    <s v="Auburn"/>
    <s v="Alabama"/>
    <n v="36830"/>
    <s v="South"/>
    <s v="OFF-EN-10003845"/>
    <x v="1"/>
    <s v="Envelopes"/>
    <s v="Colored Envelopes"/>
    <n v="7.38"/>
    <x v="0"/>
    <n v="0"/>
    <x v="5598"/>
  </r>
  <r>
    <n v="6925"/>
    <s v="CA-2012-137925"/>
    <n v="2012"/>
    <d v="2012-11-30T00:00:00"/>
    <d v="2012-12-04T00:00:00"/>
    <s v="Standard Class"/>
    <x v="538"/>
    <s v="Janet Lee"/>
    <s v="Consumer"/>
    <x v="0"/>
    <s v="New York City"/>
    <s v="New York"/>
    <n v="10035"/>
    <s v="East"/>
    <s v="OFF-PA-10002659"/>
    <x v="1"/>
    <s v="Paper"/>
    <s v="Avoid Verbal Orders Carbonless Minifold Book"/>
    <n v="23.66"/>
    <x v="3"/>
    <n v="0"/>
    <x v="5599"/>
  </r>
  <r>
    <n v="6926"/>
    <s v="CA-2012-137925"/>
    <n v="2012"/>
    <d v="2012-11-30T00:00:00"/>
    <d v="2012-12-04T00:00:00"/>
    <s v="Standard Class"/>
    <x v="538"/>
    <s v="Janet Lee"/>
    <s v="Consumer"/>
    <x v="0"/>
    <s v="New York City"/>
    <s v="New York"/>
    <n v="10035"/>
    <s v="East"/>
    <s v="FUR-BO-10001608"/>
    <x v="0"/>
    <s v="Bookcases"/>
    <s v="Hon Metal Bookcases, Black"/>
    <n v="681.40800000000013"/>
    <x v="13"/>
    <n v="0.2"/>
    <x v="3191"/>
  </r>
  <r>
    <n v="6927"/>
    <s v="CA-2013-140046"/>
    <n v="2013"/>
    <d v="2013-07-29T00:00:00"/>
    <d v="2013-08-04T00:00:00"/>
    <s v="Standard Class"/>
    <x v="730"/>
    <s v="Khloe Miller"/>
    <s v="Consumer"/>
    <x v="0"/>
    <s v="Los Angeles"/>
    <s v="California"/>
    <n v="90032"/>
    <s v="West"/>
    <s v="OFF-LA-10000305"/>
    <x v="1"/>
    <s v="Labels"/>
    <s v="Avery 495"/>
    <n v="18.899999999999999"/>
    <x v="1"/>
    <n v="0"/>
    <x v="3602"/>
  </r>
  <r>
    <n v="6928"/>
    <s v="CA-2013-140382"/>
    <n v="2013"/>
    <d v="2013-06-24T00:00:00"/>
    <d v="2013-06-26T00:00:00"/>
    <s v="Second Class"/>
    <x v="76"/>
    <s v="Ruben Dartt"/>
    <s v="Consumer"/>
    <x v="0"/>
    <s v="San Francisco"/>
    <s v="California"/>
    <n v="94109"/>
    <s v="West"/>
    <s v="OFF-ST-10003638"/>
    <x v="1"/>
    <s v="Storage"/>
    <s v="Mobile Personal File Cube"/>
    <n v="93.68"/>
    <x v="4"/>
    <n v="0"/>
    <x v="5600"/>
  </r>
  <r>
    <n v="6929"/>
    <s v="CA-2013-140382"/>
    <n v="2013"/>
    <d v="2013-06-24T00:00:00"/>
    <d v="2013-06-26T00:00:00"/>
    <s v="Second Class"/>
    <x v="76"/>
    <s v="Ruben Dartt"/>
    <s v="Consumer"/>
    <x v="0"/>
    <s v="San Francisco"/>
    <s v="California"/>
    <n v="94109"/>
    <s v="West"/>
    <s v="OFF-LA-10001934"/>
    <x v="1"/>
    <s v="Labels"/>
    <s v="Avery 516"/>
    <n v="21.93"/>
    <x v="1"/>
    <n v="0"/>
    <x v="3635"/>
  </r>
  <r>
    <n v="6930"/>
    <s v="CA-2013-140382"/>
    <n v="2013"/>
    <d v="2013-06-24T00:00:00"/>
    <d v="2013-06-26T00:00:00"/>
    <s v="Second Class"/>
    <x v="76"/>
    <s v="Ruben Dartt"/>
    <s v="Consumer"/>
    <x v="0"/>
    <s v="San Francisco"/>
    <s v="California"/>
    <n v="94109"/>
    <s v="West"/>
    <s v="TEC-PH-10003012"/>
    <x v="2"/>
    <s v="Phones"/>
    <s v="Nortel Meridian M3904 Professional Digital phone"/>
    <n v="862.34400000000005"/>
    <x v="3"/>
    <n v="0.2"/>
    <x v="5601"/>
  </r>
  <r>
    <n v="6931"/>
    <s v="CA-2013-140382"/>
    <n v="2013"/>
    <d v="2013-06-24T00:00:00"/>
    <d v="2013-06-26T00:00:00"/>
    <s v="Second Class"/>
    <x v="76"/>
    <s v="Ruben Dartt"/>
    <s v="Consumer"/>
    <x v="0"/>
    <s v="San Francisco"/>
    <s v="California"/>
    <n v="94109"/>
    <s v="West"/>
    <s v="OFF-PA-10001019"/>
    <x v="1"/>
    <s v="Paper"/>
    <s v="Xerox 1884"/>
    <n v="19.98"/>
    <x v="7"/>
    <n v="0"/>
    <x v="1920"/>
  </r>
  <r>
    <n v="6932"/>
    <s v="CA-2011-164182"/>
    <n v="2011"/>
    <d v="2011-07-14T00:00:00"/>
    <d v="2011-07-18T00:00:00"/>
    <s v="Standard Class"/>
    <x v="461"/>
    <s v="Shui Tom"/>
    <s v="Consumer"/>
    <x v="0"/>
    <s v="Philadelphia"/>
    <s v="Pennsylvania"/>
    <n v="19140"/>
    <s v="East"/>
    <s v="TEC-PH-10002070"/>
    <x v="2"/>
    <s v="Phones"/>
    <s v="Griffin GC36547 PowerJolt SE Lightning Charger"/>
    <n v="13.493999999999998"/>
    <x v="7"/>
    <n v="0.4"/>
    <x v="5602"/>
  </r>
  <r>
    <n v="6933"/>
    <s v="CA-2011-164182"/>
    <n v="2011"/>
    <d v="2011-07-14T00:00:00"/>
    <d v="2011-07-18T00:00:00"/>
    <s v="Standard Class"/>
    <x v="461"/>
    <s v="Shui Tom"/>
    <s v="Consumer"/>
    <x v="0"/>
    <s v="Philadelphia"/>
    <s v="Pennsylvania"/>
    <n v="19140"/>
    <s v="East"/>
    <s v="TEC-PH-10002583"/>
    <x v="2"/>
    <s v="Phones"/>
    <s v="iOttie HLCRIO102 Car Mount"/>
    <n v="23.987999999999996"/>
    <x v="0"/>
    <n v="0.4"/>
    <x v="5603"/>
  </r>
  <r>
    <n v="6934"/>
    <s v="CA-2011-164182"/>
    <n v="2011"/>
    <d v="2011-07-14T00:00:00"/>
    <d v="2011-07-18T00:00:00"/>
    <s v="Standard Class"/>
    <x v="461"/>
    <s v="Shui Tom"/>
    <s v="Consumer"/>
    <x v="0"/>
    <s v="Philadelphia"/>
    <s v="Pennsylvania"/>
    <n v="19140"/>
    <s v="East"/>
    <s v="FUR-FU-10001057"/>
    <x v="0"/>
    <s v="Furnishings"/>
    <s v="Tensor Track Tree Floor Lamp"/>
    <n v="31.983999999999998"/>
    <x v="0"/>
    <n v="0.2"/>
    <x v="4546"/>
  </r>
  <r>
    <n v="6935"/>
    <s v="CA-2011-164182"/>
    <n v="2011"/>
    <d v="2011-07-14T00:00:00"/>
    <d v="2011-07-18T00:00:00"/>
    <s v="Standard Class"/>
    <x v="461"/>
    <s v="Shui Tom"/>
    <s v="Consumer"/>
    <x v="0"/>
    <s v="Philadelphia"/>
    <s v="Pennsylvania"/>
    <n v="19140"/>
    <s v="East"/>
    <s v="OFF-AR-10001044"/>
    <x v="1"/>
    <s v="Art"/>
    <s v="BOSTON Ranger #55 Pencil Sharpener, Black"/>
    <n v="41.584000000000003"/>
    <x v="0"/>
    <n v="0.2"/>
    <x v="5604"/>
  </r>
  <r>
    <n v="6936"/>
    <s v="CA-2014-137365"/>
    <n v="2014"/>
    <d v="2014-12-01T00:00:00"/>
    <d v="2014-12-04T00:00:00"/>
    <s v="Second Class"/>
    <x v="162"/>
    <s v="Bart Pistole"/>
    <s v="Corporate"/>
    <x v="0"/>
    <s v="El Paso"/>
    <s v="Texas"/>
    <n v="79907"/>
    <s v="Central"/>
    <s v="TEC-AC-10001767"/>
    <x v="2"/>
    <s v="Accessories"/>
    <s v="SanDisk Ultra 64 GB MicroSDHC Class 10 Memory Card"/>
    <n v="95.976000000000013"/>
    <x v="1"/>
    <n v="0.2"/>
    <x v="99"/>
  </r>
  <r>
    <n v="6937"/>
    <s v="CA-2013-129847"/>
    <n v="2013"/>
    <d v="2013-09-03T00:00:00"/>
    <d v="2013-09-05T00:00:00"/>
    <s v="First Class"/>
    <x v="638"/>
    <s v="Tom Ashbrook"/>
    <s v="Home Office"/>
    <x v="0"/>
    <s v="Chicago"/>
    <s v="Illinois"/>
    <n v="60653"/>
    <s v="Central"/>
    <s v="FUR-FU-10000277"/>
    <x v="0"/>
    <s v="Furnishings"/>
    <s v="Deflect-o DuraMat Antistatic Studded Beveled Mat for Medium Pile Carpeting"/>
    <n v="84.272000000000006"/>
    <x v="0"/>
    <n v="0.6"/>
    <x v="5605"/>
  </r>
  <r>
    <n v="6938"/>
    <s v="CA-2011-126963"/>
    <n v="2011"/>
    <d v="2011-06-15T00:00:00"/>
    <d v="2011-06-15T00:00:00"/>
    <s v="Same Day"/>
    <x v="519"/>
    <s v="Pamela Stobb"/>
    <s v="Consumer"/>
    <x v="0"/>
    <s v="El Paso"/>
    <s v="Texas"/>
    <n v="79907"/>
    <s v="Central"/>
    <s v="OFF-PA-10001952"/>
    <x v="1"/>
    <s v="Paper"/>
    <s v="Xerox 1902"/>
    <n v="36.544000000000004"/>
    <x v="0"/>
    <n v="0.2"/>
    <x v="5606"/>
  </r>
  <r>
    <n v="6939"/>
    <s v="CA-2013-125094"/>
    <n v="2013"/>
    <d v="2013-11-06T00:00:00"/>
    <d v="2013-11-10T00:00:00"/>
    <s v="Standard Class"/>
    <x v="413"/>
    <s v="Nora Preis"/>
    <s v="Consumer"/>
    <x v="0"/>
    <s v="Seattle"/>
    <s v="Washington"/>
    <n v="98105"/>
    <s v="West"/>
    <s v="TEC-AC-10004420"/>
    <x v="2"/>
    <s v="Accessories"/>
    <s v="Cherry 142-key Programmable Keyboard"/>
    <n v="479.72"/>
    <x v="4"/>
    <n v="0"/>
    <x v="5607"/>
  </r>
  <r>
    <n v="6940"/>
    <s v="CA-2014-107132"/>
    <n v="2014"/>
    <d v="2014-06-27T00:00:00"/>
    <d v="2014-07-01T00:00:00"/>
    <s v="Standard Class"/>
    <x v="609"/>
    <s v="Scott Cohen"/>
    <s v="Corporate"/>
    <x v="0"/>
    <s v="New York City"/>
    <s v="New York"/>
    <n v="10009"/>
    <s v="East"/>
    <s v="OFF-BI-10001071"/>
    <x v="1"/>
    <s v="Binders"/>
    <s v="GBC ProClick Punch Binding System"/>
    <n v="102.36799999999999"/>
    <x v="0"/>
    <n v="0.2"/>
    <x v="5608"/>
  </r>
  <r>
    <n v="6941"/>
    <s v="CA-2014-107132"/>
    <n v="2014"/>
    <d v="2014-06-27T00:00:00"/>
    <d v="2014-07-01T00:00:00"/>
    <s v="Standard Class"/>
    <x v="609"/>
    <s v="Scott Cohen"/>
    <s v="Corporate"/>
    <x v="0"/>
    <s v="New York City"/>
    <s v="New York"/>
    <n v="10009"/>
    <s v="East"/>
    <s v="OFF-SU-10002503"/>
    <x v="1"/>
    <s v="Supplies"/>
    <s v="Acme Preferred Stainless Steel Scissors"/>
    <n v="28.4"/>
    <x v="2"/>
    <n v="0"/>
    <x v="3288"/>
  </r>
  <r>
    <n v="6942"/>
    <s v="CA-2014-107132"/>
    <n v="2014"/>
    <d v="2014-06-27T00:00:00"/>
    <d v="2014-07-01T00:00:00"/>
    <s v="Standard Class"/>
    <x v="609"/>
    <s v="Scott Cohen"/>
    <s v="Corporate"/>
    <x v="0"/>
    <s v="New York City"/>
    <s v="New York"/>
    <n v="10009"/>
    <s v="East"/>
    <s v="OFF-ST-10001490"/>
    <x v="1"/>
    <s v="Storage"/>
    <s v="Hot File 7-Pocket, Floor Stand"/>
    <n v="713.88"/>
    <x v="4"/>
    <n v="0"/>
    <x v="5609"/>
  </r>
  <r>
    <n v="6943"/>
    <s v="CA-2014-107132"/>
    <n v="2014"/>
    <d v="2014-06-27T00:00:00"/>
    <d v="2014-07-01T00:00:00"/>
    <s v="Standard Class"/>
    <x v="609"/>
    <s v="Scott Cohen"/>
    <s v="Corporate"/>
    <x v="0"/>
    <s v="New York City"/>
    <s v="New York"/>
    <n v="10009"/>
    <s v="East"/>
    <s v="OFF-PA-10003790"/>
    <x v="1"/>
    <s v="Paper"/>
    <s v="Xerox 1991"/>
    <n v="68.52"/>
    <x v="1"/>
    <n v="0"/>
    <x v="4951"/>
  </r>
  <r>
    <n v="6944"/>
    <s v="CA-2012-139248"/>
    <n v="2012"/>
    <d v="2012-07-25T00:00:00"/>
    <d v="2012-07-30T00:00:00"/>
    <s v="Standard Class"/>
    <x v="709"/>
    <s v="Russell D'Ascenzo"/>
    <s v="Consumer"/>
    <x v="0"/>
    <s v="Los Angeles"/>
    <s v="California"/>
    <n v="90032"/>
    <s v="West"/>
    <s v="TEC-PH-10004094"/>
    <x v="2"/>
    <s v="Phones"/>
    <s v="Motorola L703CM"/>
    <n v="623.96"/>
    <x v="2"/>
    <n v="0.2"/>
    <x v="5610"/>
  </r>
  <r>
    <n v="6945"/>
    <s v="CA-2011-148369"/>
    <n v="2011"/>
    <d v="2011-09-23T00:00:00"/>
    <d v="2011-09-27T00:00:00"/>
    <s v="Standard Class"/>
    <x v="764"/>
    <s v="Thea Hudgings"/>
    <s v="Corporate"/>
    <x v="0"/>
    <s v="Newark"/>
    <s v="Delaware"/>
    <n v="19711"/>
    <s v="East"/>
    <s v="OFF-BI-10004876"/>
    <x v="1"/>
    <s v="Binders"/>
    <s v="Wilson Jones Suede Grain Vinyl Binders"/>
    <n v="11.12"/>
    <x v="4"/>
    <n v="0"/>
    <x v="5611"/>
  </r>
  <r>
    <n v="6946"/>
    <s v="CA-2013-106243"/>
    <n v="2013"/>
    <d v="2013-10-01T00:00:00"/>
    <d v="2013-10-05T00:00:00"/>
    <s v="Standard Class"/>
    <x v="411"/>
    <s v="Greg Matthias"/>
    <s v="Consumer"/>
    <x v="0"/>
    <s v="New York City"/>
    <s v="New York"/>
    <n v="10011"/>
    <s v="East"/>
    <s v="FUR-BO-10003034"/>
    <x v="0"/>
    <s v="Bookcases"/>
    <s v="O'Sullivan Elevations Bookcase, Cherry Finish"/>
    <n v="523.91999999999996"/>
    <x v="2"/>
    <n v="0.2"/>
    <x v="5612"/>
  </r>
  <r>
    <n v="6947"/>
    <s v="CA-2012-126466"/>
    <n v="2012"/>
    <d v="2012-11-09T00:00:00"/>
    <d v="2012-11-13T00:00:00"/>
    <s v="Standard Class"/>
    <x v="270"/>
    <s v="Jesus Ocampo"/>
    <s v="Home Office"/>
    <x v="0"/>
    <s v="Roseville"/>
    <s v="California"/>
    <n v="95661"/>
    <s v="West"/>
    <s v="OFF-FA-10000490"/>
    <x v="1"/>
    <s v="Fasteners"/>
    <s v="OIC Binder Clips, Mini, 1/4&quot; Capacity, Black"/>
    <n v="2.48"/>
    <x v="0"/>
    <n v="0"/>
    <x v="5613"/>
  </r>
  <r>
    <n v="6948"/>
    <s v="CA-2012-130365"/>
    <n v="2012"/>
    <d v="2012-04-25T00:00:00"/>
    <d v="2012-04-29T00:00:00"/>
    <s v="Standard Class"/>
    <x v="233"/>
    <s v="Zuschuss Carroll"/>
    <s v="Consumer"/>
    <x v="0"/>
    <s v="Aurora"/>
    <s v="Illinois"/>
    <n v="60505"/>
    <s v="Central"/>
    <s v="OFF-ST-10002574"/>
    <x v="1"/>
    <s v="Storage"/>
    <s v="SAFCO Commercial Wire Shelving, Black"/>
    <n v="221.024"/>
    <x v="0"/>
    <n v="0.2"/>
    <x v="3562"/>
  </r>
  <r>
    <n v="6949"/>
    <s v="CA-2012-130365"/>
    <n v="2012"/>
    <d v="2012-04-25T00:00:00"/>
    <d v="2012-04-29T00:00:00"/>
    <s v="Standard Class"/>
    <x v="233"/>
    <s v="Zuschuss Carroll"/>
    <s v="Consumer"/>
    <x v="0"/>
    <s v="Aurora"/>
    <s v="Illinois"/>
    <n v="60505"/>
    <s v="Central"/>
    <s v="FUR-CH-10003535"/>
    <x v="0"/>
    <s v="Chairs"/>
    <s v="Global Armless Task Chair, Royal Blue"/>
    <n v="128.05799999999999"/>
    <x v="1"/>
    <n v="0.3"/>
    <x v="3837"/>
  </r>
  <r>
    <n v="6950"/>
    <s v="CA-2014-143021"/>
    <n v="2014"/>
    <d v="2014-11-20T00:00:00"/>
    <d v="2014-11-20T00:00:00"/>
    <s v="Same Day"/>
    <x v="399"/>
    <s v="Anne Pryor"/>
    <s v="Home Office"/>
    <x v="0"/>
    <s v="New York City"/>
    <s v="New York"/>
    <n v="10011"/>
    <s v="East"/>
    <s v="OFF-BI-10001628"/>
    <x v="1"/>
    <s v="Binders"/>
    <s v="Acco Data Flex Cable Posts For Top &amp; Bottom Load Binders, 6&quot; Capacity"/>
    <n v="58.407999999999994"/>
    <x v="3"/>
    <n v="0.2"/>
    <x v="5614"/>
  </r>
  <r>
    <n v="6951"/>
    <s v="CA-2014-143021"/>
    <n v="2014"/>
    <d v="2014-11-20T00:00:00"/>
    <d v="2014-11-20T00:00:00"/>
    <s v="Same Day"/>
    <x v="399"/>
    <s v="Anne Pryor"/>
    <s v="Home Office"/>
    <x v="0"/>
    <s v="New York City"/>
    <s v="New York"/>
    <n v="10011"/>
    <s v="East"/>
    <s v="FUR-TA-10001676"/>
    <x v="0"/>
    <s v="Tables"/>
    <s v="Hon 61000 Series Interactive Training Tables"/>
    <n v="79.97399999999999"/>
    <x v="1"/>
    <n v="0.4"/>
    <x v="2885"/>
  </r>
  <r>
    <n v="6952"/>
    <s v="CA-2012-161767"/>
    <n v="2012"/>
    <d v="2012-11-20T00:00:00"/>
    <d v="2012-11-24T00:00:00"/>
    <s v="Standard Class"/>
    <x v="136"/>
    <s v="Grace Kelly"/>
    <s v="Corporate"/>
    <x v="0"/>
    <s v="Dallas"/>
    <s v="Texas"/>
    <n v="75217"/>
    <s v="Central"/>
    <s v="TEC-MA-10002790"/>
    <x v="2"/>
    <s v="Machines"/>
    <s v="NeatDesk Desktop Scanner &amp; Digital Filing System"/>
    <n v="479.988"/>
    <x v="0"/>
    <n v="0.4"/>
    <x v="5615"/>
  </r>
  <r>
    <n v="6953"/>
    <s v="CA-2012-129917"/>
    <n v="2012"/>
    <d v="2012-10-02T00:00:00"/>
    <d v="2012-10-03T00:00:00"/>
    <s v="First Class"/>
    <x v="31"/>
    <s v="Henry MacAllister"/>
    <s v="Consumer"/>
    <x v="0"/>
    <s v="Los Angeles"/>
    <s v="California"/>
    <n v="90008"/>
    <s v="West"/>
    <s v="OFF-BI-10001757"/>
    <x v="1"/>
    <s v="Binders"/>
    <s v="Pressboard Hanging Data Binders for Unburst Sheets"/>
    <n v="11.808"/>
    <x v="1"/>
    <n v="0.2"/>
    <x v="5616"/>
  </r>
  <r>
    <n v="6954"/>
    <s v="CA-2012-129917"/>
    <n v="2012"/>
    <d v="2012-10-02T00:00:00"/>
    <d v="2012-10-03T00:00:00"/>
    <s v="First Class"/>
    <x v="31"/>
    <s v="Henry MacAllister"/>
    <s v="Consumer"/>
    <x v="0"/>
    <s v="Los Angeles"/>
    <s v="California"/>
    <n v="90008"/>
    <s v="West"/>
    <s v="OFF-BI-10004828"/>
    <x v="1"/>
    <s v="Binders"/>
    <s v="GBC Poly Designer Binding Covers"/>
    <n v="53.567999999999998"/>
    <x v="4"/>
    <n v="0.2"/>
    <x v="5617"/>
  </r>
  <r>
    <n v="6955"/>
    <s v="CA-2012-129917"/>
    <n v="2012"/>
    <d v="2012-10-02T00:00:00"/>
    <d v="2012-10-03T00:00:00"/>
    <s v="First Class"/>
    <x v="31"/>
    <s v="Henry MacAllister"/>
    <s v="Consumer"/>
    <x v="0"/>
    <s v="Los Angeles"/>
    <s v="California"/>
    <n v="90008"/>
    <s v="West"/>
    <s v="TEC-PH-10000369"/>
    <x v="2"/>
    <s v="Phones"/>
    <s v="HTC One Mini"/>
    <n v="503.96000000000004"/>
    <x v="2"/>
    <n v="0.2"/>
    <x v="5287"/>
  </r>
  <r>
    <n v="6956"/>
    <s v="CA-2012-115420"/>
    <n v="2012"/>
    <d v="2012-04-25T00:00:00"/>
    <d v="2012-05-02T00:00:00"/>
    <s v="Standard Class"/>
    <x v="322"/>
    <s v="Linda Southworth"/>
    <s v="Corporate"/>
    <x v="0"/>
    <s v="Los Angeles"/>
    <s v="California"/>
    <n v="90004"/>
    <s v="West"/>
    <s v="OFF-EN-10003862"/>
    <x v="1"/>
    <s v="Envelopes"/>
    <s v="Laser &amp; Ink Jet Business Envelopes"/>
    <n v="21.34"/>
    <x v="0"/>
    <n v="0"/>
    <x v="5618"/>
  </r>
  <r>
    <n v="6957"/>
    <s v="CA-2013-157588"/>
    <n v="2013"/>
    <d v="2013-07-15T00:00:00"/>
    <d v="2013-07-20T00:00:00"/>
    <s v="Standard Class"/>
    <x v="781"/>
    <s v="Anemone Ratner"/>
    <s v="Consumer"/>
    <x v="0"/>
    <s v="Columbus"/>
    <s v="Georgia"/>
    <n v="31907"/>
    <s v="South"/>
    <s v="OFF-BI-10003963"/>
    <x v="1"/>
    <s v="Binders"/>
    <s v="Cardinal Holdit Data Disk Pockets"/>
    <n v="36.4"/>
    <x v="2"/>
    <n v="0"/>
    <x v="5619"/>
  </r>
  <r>
    <n v="6958"/>
    <s v="CA-2013-157588"/>
    <n v="2013"/>
    <d v="2013-07-15T00:00:00"/>
    <d v="2013-07-20T00:00:00"/>
    <s v="Standard Class"/>
    <x v="781"/>
    <s v="Anemone Ratner"/>
    <s v="Consumer"/>
    <x v="0"/>
    <s v="Columbus"/>
    <s v="Georgia"/>
    <n v="31907"/>
    <s v="South"/>
    <s v="FUR-FU-10004848"/>
    <x v="0"/>
    <s v="Furnishings"/>
    <s v="Howard Miller 13-3/4&quot; Diameter Brushed Chrome Round Wall Clock"/>
    <n v="51.75"/>
    <x v="7"/>
    <n v="0"/>
    <x v="1398"/>
  </r>
  <r>
    <n v="6959"/>
    <s v="CA-2012-167255"/>
    <n v="2012"/>
    <d v="2012-09-27T00:00:00"/>
    <d v="2012-09-29T00:00:00"/>
    <s v="Second Class"/>
    <x v="563"/>
    <s v="Rick Huthwaite"/>
    <s v="Home Office"/>
    <x v="0"/>
    <s v="San Francisco"/>
    <s v="California"/>
    <n v="94110"/>
    <s v="West"/>
    <s v="OFF-ST-10001328"/>
    <x v="1"/>
    <s v="Storage"/>
    <s v="Personal Filing Tote with Lid, Black/Gray"/>
    <n v="15.51"/>
    <x v="7"/>
    <n v="0"/>
    <x v="5620"/>
  </r>
  <r>
    <n v="6960"/>
    <s v="CA-2012-167255"/>
    <n v="2012"/>
    <d v="2012-09-27T00:00:00"/>
    <d v="2012-09-29T00:00:00"/>
    <s v="Second Class"/>
    <x v="563"/>
    <s v="Rick Huthwaite"/>
    <s v="Home Office"/>
    <x v="0"/>
    <s v="San Francisco"/>
    <s v="California"/>
    <n v="94110"/>
    <s v="West"/>
    <s v="OFF-PA-10002377"/>
    <x v="1"/>
    <s v="Paper"/>
    <s v="Xerox 1916"/>
    <n v="146.82"/>
    <x v="1"/>
    <n v="0"/>
    <x v="691"/>
  </r>
  <r>
    <n v="6961"/>
    <s v="CA-2012-167255"/>
    <n v="2012"/>
    <d v="2012-09-27T00:00:00"/>
    <d v="2012-09-29T00:00:00"/>
    <s v="Second Class"/>
    <x v="563"/>
    <s v="Rick Huthwaite"/>
    <s v="Home Office"/>
    <x v="0"/>
    <s v="San Francisco"/>
    <s v="California"/>
    <n v="94110"/>
    <s v="West"/>
    <s v="OFF-PA-10003441"/>
    <x v="1"/>
    <s v="Paper"/>
    <s v="Xerox 226"/>
    <n v="12.96"/>
    <x v="0"/>
    <n v="0"/>
    <x v="91"/>
  </r>
  <r>
    <n v="6962"/>
    <s v="CA-2014-162096"/>
    <n v="2014"/>
    <d v="2014-11-11T00:00:00"/>
    <d v="2014-11-11T00:00:00"/>
    <s v="Same Day"/>
    <x v="353"/>
    <s v="Thomas Brumley"/>
    <s v="Home Office"/>
    <x v="0"/>
    <s v="Riverside"/>
    <s v="California"/>
    <n v="92503"/>
    <s v="West"/>
    <s v="OFF-AR-10002221"/>
    <x v="1"/>
    <s v="Art"/>
    <s v="12 Colored Short Pencils"/>
    <n v="7.8000000000000007"/>
    <x v="1"/>
    <n v="0"/>
    <x v="5621"/>
  </r>
  <r>
    <n v="6963"/>
    <s v="CA-2013-157161"/>
    <n v="2013"/>
    <d v="2013-07-17T00:00:00"/>
    <d v="2013-07-21T00:00:00"/>
    <s v="Second Class"/>
    <x v="63"/>
    <s v="Jonathan Doherty"/>
    <s v="Corporate"/>
    <x v="0"/>
    <s v="Columbia"/>
    <s v="South Carolina"/>
    <n v="29203"/>
    <s v="South"/>
    <s v="OFF-EN-10001509"/>
    <x v="1"/>
    <s v="Envelopes"/>
    <s v="Poly String Tie Envelopes"/>
    <n v="10.199999999999999"/>
    <x v="2"/>
    <n v="0"/>
    <x v="5622"/>
  </r>
  <r>
    <n v="6964"/>
    <s v="CA-2013-157161"/>
    <n v="2013"/>
    <d v="2013-07-17T00:00:00"/>
    <d v="2013-07-21T00:00:00"/>
    <s v="Second Class"/>
    <x v="63"/>
    <s v="Jonathan Doherty"/>
    <s v="Corporate"/>
    <x v="0"/>
    <s v="Columbia"/>
    <s v="South Carolina"/>
    <n v="29203"/>
    <s v="South"/>
    <s v="OFF-AR-10003338"/>
    <x v="1"/>
    <s v="Art"/>
    <s v="Eberhard Faber 3 1/2&quot; Golf Pencils"/>
    <n v="22.32"/>
    <x v="1"/>
    <n v="0"/>
    <x v="5623"/>
  </r>
  <r>
    <n v="6965"/>
    <s v="CA-2013-157161"/>
    <n v="2013"/>
    <d v="2013-07-17T00:00:00"/>
    <d v="2013-07-21T00:00:00"/>
    <s v="Second Class"/>
    <x v="63"/>
    <s v="Jonathan Doherty"/>
    <s v="Corporate"/>
    <x v="0"/>
    <s v="Columbia"/>
    <s v="South Carolina"/>
    <n v="29203"/>
    <s v="South"/>
    <s v="OFF-BI-10004728"/>
    <x v="1"/>
    <s v="Binders"/>
    <s v="Wilson Jones Turn Tabs Binder Tool for Ring Binders"/>
    <n v="24.1"/>
    <x v="2"/>
    <n v="0"/>
    <x v="5624"/>
  </r>
  <r>
    <n v="6966"/>
    <s v="CA-2013-157161"/>
    <n v="2013"/>
    <d v="2013-07-17T00:00:00"/>
    <d v="2013-07-21T00:00:00"/>
    <s v="Second Class"/>
    <x v="63"/>
    <s v="Jonathan Doherty"/>
    <s v="Corporate"/>
    <x v="0"/>
    <s v="Columbia"/>
    <s v="South Carolina"/>
    <n v="29203"/>
    <s v="South"/>
    <s v="TEC-AC-10000358"/>
    <x v="2"/>
    <s v="Accessories"/>
    <s v="Imation Secure Drive + Hardware Encrypted USB flash drive - 16 GB"/>
    <n v="75.98"/>
    <x v="0"/>
    <n v="0"/>
    <x v="5625"/>
  </r>
  <r>
    <n v="6967"/>
    <s v="CA-2013-157161"/>
    <n v="2013"/>
    <d v="2013-07-17T00:00:00"/>
    <d v="2013-07-21T00:00:00"/>
    <s v="Second Class"/>
    <x v="63"/>
    <s v="Jonathan Doherty"/>
    <s v="Corporate"/>
    <x v="0"/>
    <s v="Columbia"/>
    <s v="South Carolina"/>
    <n v="29203"/>
    <s v="South"/>
    <s v="OFF-BI-10002764"/>
    <x v="1"/>
    <s v="Binders"/>
    <s v="Recycled Pressboard Report Cover with Reinforced Top Hinge"/>
    <n v="6.46"/>
    <x v="0"/>
    <n v="0"/>
    <x v="5626"/>
  </r>
  <r>
    <n v="6968"/>
    <s v="CA-2013-157161"/>
    <n v="2013"/>
    <d v="2013-07-17T00:00:00"/>
    <d v="2013-07-21T00:00:00"/>
    <s v="Second Class"/>
    <x v="63"/>
    <s v="Jonathan Doherty"/>
    <s v="Corporate"/>
    <x v="0"/>
    <s v="Columbia"/>
    <s v="South Carolina"/>
    <n v="29203"/>
    <s v="South"/>
    <s v="OFF-PA-10001461"/>
    <x v="1"/>
    <s v="Paper"/>
    <s v="HP Office Paper (20Lb. and 87 Bright)"/>
    <n v="60.12"/>
    <x v="6"/>
    <n v="0"/>
    <x v="1982"/>
  </r>
  <r>
    <n v="6969"/>
    <s v="CA-2012-110765"/>
    <n v="2012"/>
    <d v="2012-10-16T00:00:00"/>
    <d v="2012-10-20T00:00:00"/>
    <s v="Second Class"/>
    <x v="172"/>
    <s v="Michael Paige"/>
    <s v="Corporate"/>
    <x v="0"/>
    <s v="New York City"/>
    <s v="New York"/>
    <n v="10011"/>
    <s v="East"/>
    <s v="TEC-PH-10004165"/>
    <x v="2"/>
    <s v="Phones"/>
    <s v="Mitel MiVoice 5330e IP Phone"/>
    <n v="824.97"/>
    <x v="1"/>
    <n v="0"/>
    <x v="5627"/>
  </r>
  <r>
    <n v="6970"/>
    <s v="CA-2013-163937"/>
    <n v="2013"/>
    <d v="2013-01-10T00:00:00"/>
    <d v="2013-01-13T00:00:00"/>
    <s v="Second Class"/>
    <x v="677"/>
    <s v="Joy Bell-"/>
    <s v="Consumer"/>
    <x v="0"/>
    <s v="Longview"/>
    <s v="Washington"/>
    <n v="98632"/>
    <s v="West"/>
    <s v="FUR-FU-10000010"/>
    <x v="0"/>
    <s v="Furnishings"/>
    <s v="DAX Value U-Channel Document Frames, Easel Back"/>
    <n v="24.849999999999998"/>
    <x v="2"/>
    <n v="0"/>
    <x v="5628"/>
  </r>
  <r>
    <n v="6971"/>
    <s v="CA-2014-153822"/>
    <n v="2014"/>
    <d v="2014-09-20T00:00:00"/>
    <d v="2014-09-26T00:00:00"/>
    <s v="Standard Class"/>
    <x v="455"/>
    <s v="Adrian Barton"/>
    <s v="Consumer"/>
    <x v="0"/>
    <s v="Phoenix"/>
    <s v="Arizona"/>
    <n v="85023"/>
    <s v="West"/>
    <s v="OFF-ST-10000321"/>
    <x v="1"/>
    <s v="Storage"/>
    <s v="Akro Stacking Bins"/>
    <n v="12.624000000000001"/>
    <x v="0"/>
    <n v="0.2"/>
    <x v="5629"/>
  </r>
  <r>
    <n v="6972"/>
    <s v="CA-2014-153822"/>
    <n v="2014"/>
    <d v="2014-09-20T00:00:00"/>
    <d v="2014-09-26T00:00:00"/>
    <s v="Standard Class"/>
    <x v="455"/>
    <s v="Adrian Barton"/>
    <s v="Consumer"/>
    <x v="0"/>
    <s v="Phoenix"/>
    <s v="Arizona"/>
    <n v="85023"/>
    <s v="West"/>
    <s v="TEC-AC-10000109"/>
    <x v="2"/>
    <s v="Accessories"/>
    <s v="Sony Micro Vault Click 16 GB USB 2.0 Flash Drive"/>
    <n v="89.584000000000003"/>
    <x v="0"/>
    <n v="0.2"/>
    <x v="214"/>
  </r>
  <r>
    <n v="6973"/>
    <s v="CA-2014-153822"/>
    <n v="2014"/>
    <d v="2014-09-20T00:00:00"/>
    <d v="2014-09-26T00:00:00"/>
    <s v="Standard Class"/>
    <x v="455"/>
    <s v="Adrian Barton"/>
    <s v="Consumer"/>
    <x v="0"/>
    <s v="Phoenix"/>
    <s v="Arizona"/>
    <n v="85023"/>
    <s v="West"/>
    <s v="TEC-PH-10002415"/>
    <x v="2"/>
    <s v="Phones"/>
    <s v="Polycom VoiceStation 500 Conference phone"/>
    <n v="471.92"/>
    <x v="0"/>
    <n v="0.2"/>
    <x v="3046"/>
  </r>
  <r>
    <n v="6974"/>
    <s v="CA-2014-153822"/>
    <n v="2014"/>
    <d v="2014-09-20T00:00:00"/>
    <d v="2014-09-26T00:00:00"/>
    <s v="Standard Class"/>
    <x v="455"/>
    <s v="Adrian Barton"/>
    <s v="Consumer"/>
    <x v="0"/>
    <s v="Phoenix"/>
    <s v="Arizona"/>
    <n v="85023"/>
    <s v="West"/>
    <s v="OFF-BI-10001460"/>
    <x v="1"/>
    <s v="Binders"/>
    <s v="Plastic Binding Combs"/>
    <n v="18.180000000000003"/>
    <x v="4"/>
    <n v="0.7"/>
    <x v="5630"/>
  </r>
  <r>
    <n v="6975"/>
    <s v="CA-2014-146185"/>
    <n v="2014"/>
    <d v="2014-09-16T00:00:00"/>
    <d v="2014-09-20T00:00:00"/>
    <s v="Standard Class"/>
    <x v="230"/>
    <s v="Charles Crestani"/>
    <s v="Consumer"/>
    <x v="0"/>
    <s v="Houston"/>
    <s v="Texas"/>
    <n v="77095"/>
    <s v="Central"/>
    <s v="OFF-AR-10002987"/>
    <x v="1"/>
    <s v="Art"/>
    <s v="Prismacolor Color Pencil Set"/>
    <n v="31.744"/>
    <x v="0"/>
    <n v="0.2"/>
    <x v="3291"/>
  </r>
  <r>
    <n v="6976"/>
    <s v="CA-2012-112144"/>
    <n v="2012"/>
    <d v="2012-06-28T00:00:00"/>
    <d v="2012-07-02T00:00:00"/>
    <s v="Standard Class"/>
    <x v="388"/>
    <s v="Craig Yedwab"/>
    <s v="Corporate"/>
    <x v="0"/>
    <s v="Gilbert"/>
    <s v="Arizona"/>
    <n v="85234"/>
    <s v="West"/>
    <s v="OFF-LA-10000443"/>
    <x v="1"/>
    <s v="Labels"/>
    <s v="Avery 501"/>
    <n v="5.9039999999999999"/>
    <x v="0"/>
    <n v="0.2"/>
    <x v="2352"/>
  </r>
  <r>
    <n v="6977"/>
    <s v="CA-2012-112144"/>
    <n v="2012"/>
    <d v="2012-06-28T00:00:00"/>
    <d v="2012-07-02T00:00:00"/>
    <s v="Standard Class"/>
    <x v="388"/>
    <s v="Craig Yedwab"/>
    <s v="Corporate"/>
    <x v="0"/>
    <s v="Gilbert"/>
    <s v="Arizona"/>
    <n v="85234"/>
    <s v="West"/>
    <s v="FUR-FU-10004306"/>
    <x v="0"/>
    <s v="Furnishings"/>
    <s v="Electrix Halogen Magnifier Lamp"/>
    <n v="621.7600000000001"/>
    <x v="4"/>
    <n v="0.2"/>
    <x v="5631"/>
  </r>
  <r>
    <n v="6978"/>
    <s v="US-2013-119298"/>
    <n v="2013"/>
    <d v="2013-11-26T00:00:00"/>
    <d v="2013-11-29T00:00:00"/>
    <s v="First Class"/>
    <x v="212"/>
    <s v="Emily Phan"/>
    <s v="Consumer"/>
    <x v="0"/>
    <s v="Jonesboro"/>
    <s v="Arkansas"/>
    <n v="72401"/>
    <s v="South"/>
    <s v="TEC-PH-10002564"/>
    <x v="2"/>
    <s v="Phones"/>
    <s v="OtterBox Defender Series Case - Samsung Galaxy S4"/>
    <n v="59.98"/>
    <x v="0"/>
    <n v="0"/>
    <x v="5632"/>
  </r>
  <r>
    <n v="6979"/>
    <s v="CA-2014-155159"/>
    <n v="2014"/>
    <d v="2014-11-26T00:00:00"/>
    <d v="2014-11-30T00:00:00"/>
    <s v="Second Class"/>
    <x v="111"/>
    <s v="Delfina Latchford"/>
    <s v="Consumer"/>
    <x v="0"/>
    <s v="Atlanta"/>
    <s v="Georgia"/>
    <n v="30318"/>
    <s v="South"/>
    <s v="OFF-PA-10003724"/>
    <x v="1"/>
    <s v="Paper"/>
    <s v="Wirebound Message Book, 4 per Page"/>
    <n v="48.87"/>
    <x v="6"/>
    <n v="0"/>
    <x v="5633"/>
  </r>
  <r>
    <n v="6980"/>
    <s v="CA-2014-149076"/>
    <n v="2014"/>
    <d v="2014-01-15T00:00:00"/>
    <d v="2014-01-20T00:00:00"/>
    <s v="Standard Class"/>
    <x v="2"/>
    <s v="Sean O'Donnell"/>
    <s v="Consumer"/>
    <x v="0"/>
    <s v="Los Angeles"/>
    <s v="California"/>
    <n v="90036"/>
    <s v="West"/>
    <s v="OFF-PA-10000483"/>
    <x v="1"/>
    <s v="Paper"/>
    <s v="Xerox 19"/>
    <n v="154.9"/>
    <x v="2"/>
    <n v="0"/>
    <x v="934"/>
  </r>
  <r>
    <n v="6981"/>
    <s v="CA-2011-146990"/>
    <n v="2011"/>
    <d v="2011-11-07T00:00:00"/>
    <d v="2011-11-08T00:00:00"/>
    <s v="First Class"/>
    <x v="162"/>
    <s v="Bart Pistole"/>
    <s v="Corporate"/>
    <x v="0"/>
    <s v="New York City"/>
    <s v="New York"/>
    <n v="10024"/>
    <s v="East"/>
    <s v="OFF-FA-10000611"/>
    <x v="1"/>
    <s v="Fasteners"/>
    <s v="Binder Clips by OIC"/>
    <n v="5.92"/>
    <x v="4"/>
    <n v="0"/>
    <x v="5634"/>
  </r>
  <r>
    <n v="6982"/>
    <s v="CA-2011-146990"/>
    <n v="2011"/>
    <d v="2011-11-07T00:00:00"/>
    <d v="2011-11-08T00:00:00"/>
    <s v="First Class"/>
    <x v="162"/>
    <s v="Bart Pistole"/>
    <s v="Corporate"/>
    <x v="0"/>
    <s v="New York City"/>
    <s v="New York"/>
    <n v="10024"/>
    <s v="East"/>
    <s v="OFF-PA-10000246"/>
    <x v="1"/>
    <s v="Paper"/>
    <s v="Riverleaf Stik-Withit Designer Note Cubes"/>
    <n v="30.18"/>
    <x v="1"/>
    <n v="0"/>
    <x v="5635"/>
  </r>
  <r>
    <n v="6983"/>
    <s v="CA-2013-116526"/>
    <n v="2013"/>
    <d v="2013-09-02T00:00:00"/>
    <d v="2013-09-06T00:00:00"/>
    <s v="Standard Class"/>
    <x v="350"/>
    <s v="Joseph Airdo"/>
    <s v="Consumer"/>
    <x v="0"/>
    <s v="Detroit"/>
    <s v="Michigan"/>
    <n v="48227"/>
    <s v="Central"/>
    <s v="OFF-BI-10004728"/>
    <x v="1"/>
    <s v="Binders"/>
    <s v="Wilson Jones Turn Tabs Binder Tool for Ring Binders"/>
    <n v="24.1"/>
    <x v="2"/>
    <n v="0"/>
    <x v="5624"/>
  </r>
  <r>
    <n v="6984"/>
    <s v="CA-2013-116526"/>
    <n v="2013"/>
    <d v="2013-09-02T00:00:00"/>
    <d v="2013-09-06T00:00:00"/>
    <s v="Standard Class"/>
    <x v="350"/>
    <s v="Joseph Airdo"/>
    <s v="Consumer"/>
    <x v="0"/>
    <s v="Detroit"/>
    <s v="Michigan"/>
    <n v="48227"/>
    <s v="Central"/>
    <s v="TEC-PH-10002365"/>
    <x v="2"/>
    <s v="Phones"/>
    <s v="Belkin Grip Candy Sheer Case / Cover for iPhone 5 and 5S"/>
    <n v="8.7799999999999994"/>
    <x v="7"/>
    <n v="0"/>
    <x v="5636"/>
  </r>
  <r>
    <n v="6985"/>
    <s v="CA-2013-116526"/>
    <n v="2013"/>
    <d v="2013-09-02T00:00:00"/>
    <d v="2013-09-06T00:00:00"/>
    <s v="Standard Class"/>
    <x v="350"/>
    <s v="Joseph Airdo"/>
    <s v="Consumer"/>
    <x v="0"/>
    <s v="Detroit"/>
    <s v="Michigan"/>
    <n v="48227"/>
    <s v="Central"/>
    <s v="OFF-AP-10002457"/>
    <x v="1"/>
    <s v="Appliances"/>
    <s v="Eureka The Boss Plus 12-Amp Hard Box Upright Vacuum, Red"/>
    <n v="376.74"/>
    <x v="4"/>
    <n v="0.1"/>
    <x v="5637"/>
  </r>
  <r>
    <n v="6986"/>
    <s v="CA-2013-116526"/>
    <n v="2013"/>
    <d v="2013-09-02T00:00:00"/>
    <d v="2013-09-06T00:00:00"/>
    <s v="Standard Class"/>
    <x v="350"/>
    <s v="Joseph Airdo"/>
    <s v="Consumer"/>
    <x v="0"/>
    <s v="Detroit"/>
    <s v="Michigan"/>
    <n v="48227"/>
    <s v="Central"/>
    <s v="OFF-BI-10000320"/>
    <x v="1"/>
    <s v="Binders"/>
    <s v="GBC Plastic Binding Combs"/>
    <n v="29.52"/>
    <x v="4"/>
    <n v="0"/>
    <x v="4009"/>
  </r>
  <r>
    <n v="6987"/>
    <s v="CA-2013-116526"/>
    <n v="2013"/>
    <d v="2013-09-02T00:00:00"/>
    <d v="2013-09-06T00:00:00"/>
    <s v="Standard Class"/>
    <x v="350"/>
    <s v="Joseph Airdo"/>
    <s v="Consumer"/>
    <x v="0"/>
    <s v="Detroit"/>
    <s v="Michigan"/>
    <n v="48227"/>
    <s v="Central"/>
    <s v="OFF-AR-10004999"/>
    <x v="1"/>
    <s v="Art"/>
    <s v="Newell 315"/>
    <n v="11.96"/>
    <x v="0"/>
    <n v="0"/>
    <x v="5638"/>
  </r>
  <r>
    <n v="6988"/>
    <s v="CA-2013-116526"/>
    <n v="2013"/>
    <d v="2013-09-02T00:00:00"/>
    <d v="2013-09-06T00:00:00"/>
    <s v="Standard Class"/>
    <x v="350"/>
    <s v="Joseph Airdo"/>
    <s v="Consumer"/>
    <x v="0"/>
    <s v="Detroit"/>
    <s v="Michigan"/>
    <n v="48227"/>
    <s v="Central"/>
    <s v="OFF-BI-10001116"/>
    <x v="1"/>
    <s v="Binders"/>
    <s v="Wilson Jones 1&quot; Hanging DublLock Ring Binders"/>
    <n v="26.400000000000002"/>
    <x v="2"/>
    <n v="0"/>
    <x v="4741"/>
  </r>
  <r>
    <n v="6989"/>
    <s v="CA-2014-158561"/>
    <n v="2014"/>
    <d v="2014-11-12T00:00:00"/>
    <d v="2014-11-17T00:00:00"/>
    <s v="Second Class"/>
    <x v="179"/>
    <s v="Brenda Bowman"/>
    <s v="Corporate"/>
    <x v="0"/>
    <s v="Fort Lauderdale"/>
    <s v="Florida"/>
    <n v="33311"/>
    <s v="South"/>
    <s v="OFF-AP-10002651"/>
    <x v="1"/>
    <s v="Appliances"/>
    <s v="Hoover Upright Vacuum With Dirt Cup"/>
    <n v="1158.1199999999999"/>
    <x v="2"/>
    <n v="0.2"/>
    <x v="5639"/>
  </r>
  <r>
    <n v="6990"/>
    <s v="CA-2014-165099"/>
    <n v="2014"/>
    <d v="2014-12-12T00:00:00"/>
    <d v="2014-12-14T00:00:00"/>
    <s v="First Class"/>
    <x v="589"/>
    <s v="Dennis Kane"/>
    <s v="Consumer"/>
    <x v="0"/>
    <s v="Abilene"/>
    <s v="Texas"/>
    <n v="79605"/>
    <s v="Central"/>
    <s v="OFF-AP-10001634"/>
    <x v="1"/>
    <s v="Appliances"/>
    <s v="Hoover Commercial Lightweight Upright Vacuum"/>
    <n v="1.3919999999999997"/>
    <x v="0"/>
    <n v="0.8"/>
    <x v="5640"/>
  </r>
  <r>
    <n v="6991"/>
    <s v="CA-2012-109386"/>
    <n v="2012"/>
    <d v="2012-11-08T00:00:00"/>
    <d v="2012-11-13T00:00:00"/>
    <s v="Second Class"/>
    <x v="584"/>
    <s v="Rob Haberlin"/>
    <s v="Consumer"/>
    <x v="0"/>
    <s v="Hampton"/>
    <s v="Virginia"/>
    <n v="23666"/>
    <s v="South"/>
    <s v="OFF-AP-10003266"/>
    <x v="1"/>
    <s v="Appliances"/>
    <s v="Holmes Replacement Filter for HEPA Air Cleaner, Large Room"/>
    <n v="44.43"/>
    <x v="1"/>
    <n v="0"/>
    <x v="5641"/>
  </r>
  <r>
    <n v="6992"/>
    <s v="CA-2012-109386"/>
    <n v="2012"/>
    <d v="2012-11-08T00:00:00"/>
    <d v="2012-11-13T00:00:00"/>
    <s v="Second Class"/>
    <x v="584"/>
    <s v="Rob Haberlin"/>
    <s v="Consumer"/>
    <x v="0"/>
    <s v="Hampton"/>
    <s v="Virginia"/>
    <n v="23666"/>
    <s v="South"/>
    <s v="TEC-PH-10002890"/>
    <x v="2"/>
    <s v="Phones"/>
    <s v="AT&amp;T 17929 Lendline Telephone"/>
    <n v="226.20000000000002"/>
    <x v="2"/>
    <n v="0"/>
    <x v="5642"/>
  </r>
  <r>
    <n v="6993"/>
    <s v="CA-2012-109386"/>
    <n v="2012"/>
    <d v="2012-11-08T00:00:00"/>
    <d v="2012-11-13T00:00:00"/>
    <s v="Second Class"/>
    <x v="584"/>
    <s v="Rob Haberlin"/>
    <s v="Consumer"/>
    <x v="0"/>
    <s v="Hampton"/>
    <s v="Virginia"/>
    <n v="23666"/>
    <s v="South"/>
    <s v="FUR-FU-10000308"/>
    <x v="0"/>
    <s v="Furnishings"/>
    <s v="Deflect-o Glass Clear Studded Chair Mats"/>
    <n v="186.54"/>
    <x v="1"/>
    <n v="0"/>
    <x v="5643"/>
  </r>
  <r>
    <n v="6994"/>
    <s v="CA-2012-109386"/>
    <n v="2012"/>
    <d v="2012-11-08T00:00:00"/>
    <d v="2012-11-13T00:00:00"/>
    <s v="Second Class"/>
    <x v="584"/>
    <s v="Rob Haberlin"/>
    <s v="Consumer"/>
    <x v="0"/>
    <s v="Hampton"/>
    <s v="Virginia"/>
    <n v="23666"/>
    <s v="South"/>
    <s v="OFF-AR-10000380"/>
    <x v="1"/>
    <s v="Art"/>
    <s v="Hunt PowerHouse Electric Pencil Sharpener, Blue"/>
    <n v="265.85999999999996"/>
    <x v="3"/>
    <n v="0"/>
    <x v="5419"/>
  </r>
  <r>
    <n v="6995"/>
    <s v="CA-2012-109386"/>
    <n v="2012"/>
    <d v="2012-11-08T00:00:00"/>
    <d v="2012-11-13T00:00:00"/>
    <s v="Second Class"/>
    <x v="584"/>
    <s v="Rob Haberlin"/>
    <s v="Consumer"/>
    <x v="0"/>
    <s v="Hampton"/>
    <s v="Virginia"/>
    <n v="23666"/>
    <s v="South"/>
    <s v="OFF-AR-10000122"/>
    <x v="1"/>
    <s v="Art"/>
    <s v="Newell 314"/>
    <n v="27.9"/>
    <x v="2"/>
    <n v="0"/>
    <x v="5644"/>
  </r>
  <r>
    <n v="6996"/>
    <s v="CA-2012-166800"/>
    <n v="2012"/>
    <d v="2012-11-19T00:00:00"/>
    <d v="2012-11-26T00:00:00"/>
    <s v="Standard Class"/>
    <x v="636"/>
    <s v="Aleksandra Gannaway"/>
    <s v="Corporate"/>
    <x v="0"/>
    <s v="Las Vegas"/>
    <s v="Nevada"/>
    <n v="89115"/>
    <s v="West"/>
    <s v="OFF-AP-10004868"/>
    <x v="1"/>
    <s v="Appliances"/>
    <s v="Hoover Commercial Soft Guard Upright Vacuum And Disposable Filtration Bags"/>
    <n v="31.08"/>
    <x v="4"/>
    <n v="0"/>
    <x v="5645"/>
  </r>
  <r>
    <n v="6997"/>
    <s v="CA-2014-117443"/>
    <n v="2014"/>
    <d v="2014-12-24T00:00:00"/>
    <d v="2014-12-26T00:00:00"/>
    <s v="Second Class"/>
    <x v="80"/>
    <s v="Jennifer Braxton"/>
    <s v="Corporate"/>
    <x v="0"/>
    <s v="Rockford"/>
    <s v="Illinois"/>
    <n v="61107"/>
    <s v="Central"/>
    <s v="OFF-BI-10004002"/>
    <x v="1"/>
    <s v="Binders"/>
    <s v="Wilson Jones International Size A4 Ring Binders"/>
    <n v="13.839999999999998"/>
    <x v="4"/>
    <n v="0.8"/>
    <x v="5646"/>
  </r>
  <r>
    <n v="6998"/>
    <s v="CA-2014-117443"/>
    <n v="2014"/>
    <d v="2014-12-24T00:00:00"/>
    <d v="2014-12-26T00:00:00"/>
    <s v="Second Class"/>
    <x v="80"/>
    <s v="Jennifer Braxton"/>
    <s v="Corporate"/>
    <x v="0"/>
    <s v="Rockford"/>
    <s v="Illinois"/>
    <n v="61107"/>
    <s v="Central"/>
    <s v="OFF-PA-10004475"/>
    <x v="1"/>
    <s v="Paper"/>
    <s v="Xerox 1940"/>
    <n v="175.87200000000001"/>
    <x v="4"/>
    <n v="0.2"/>
    <x v="5647"/>
  </r>
  <r>
    <n v="6999"/>
    <s v="US-2013-134369"/>
    <n v="2013"/>
    <d v="2013-09-17T00:00:00"/>
    <d v="2013-09-23T00:00:00"/>
    <s v="Standard Class"/>
    <x v="604"/>
    <s v="Becky Castell"/>
    <s v="Home Office"/>
    <x v="0"/>
    <s v="Laguna Niguel"/>
    <s v="California"/>
    <n v="92677"/>
    <s v="West"/>
    <s v="OFF-PA-10002195"/>
    <x v="1"/>
    <s v="Paper"/>
    <s v="Xerox 1966"/>
    <n v="12.96"/>
    <x v="0"/>
    <n v="0"/>
    <x v="2056"/>
  </r>
  <r>
    <n v="7000"/>
    <s v="CA-2014-123687"/>
    <n v="2014"/>
    <d v="2014-05-27T00:00:00"/>
    <d v="2014-05-30T00:00:00"/>
    <s v="First Class"/>
    <x v="169"/>
    <s v="Kimberly Carter"/>
    <s v="Corporate"/>
    <x v="0"/>
    <s v="Louisville"/>
    <s v="Kentucky"/>
    <n v="40214"/>
    <s v="South"/>
    <s v="OFF-AP-10002670"/>
    <x v="1"/>
    <s v="Appliances"/>
    <s v="Belkin 8-Outlet Premiere SurgeMaster II Surge Protectors"/>
    <n v="208.44"/>
    <x v="1"/>
    <n v="0"/>
    <x v="5648"/>
  </r>
  <r>
    <n v="7001"/>
    <s v="CA-2014-123687"/>
    <n v="2014"/>
    <d v="2014-05-27T00:00:00"/>
    <d v="2014-05-30T00:00:00"/>
    <s v="First Class"/>
    <x v="169"/>
    <s v="Kimberly Carter"/>
    <s v="Corporate"/>
    <x v="0"/>
    <s v="Louisville"/>
    <s v="Kentucky"/>
    <n v="40214"/>
    <s v="South"/>
    <s v="OFF-SU-10004498"/>
    <x v="1"/>
    <s v="Supplies"/>
    <s v="Martin-Yale Premier Letter Opener"/>
    <n v="25.76"/>
    <x v="0"/>
    <n v="0"/>
    <x v="5649"/>
  </r>
  <r>
    <n v="7002"/>
    <s v="CA-2012-104871"/>
    <n v="2012"/>
    <d v="2012-03-30T00:00:00"/>
    <d v="2012-04-03T00:00:00"/>
    <s v="Standard Class"/>
    <x v="660"/>
    <s v="Daniel Raglin"/>
    <s v="Home Office"/>
    <x v="0"/>
    <s v="Normal"/>
    <s v="Illinois"/>
    <n v="61761"/>
    <s v="Central"/>
    <s v="FUR-CH-10003298"/>
    <x v="0"/>
    <s v="Chairs"/>
    <s v="Office Star - Contemporary Task Swivel chair with Loop Arms, Charcoal"/>
    <n v="366.74399999999997"/>
    <x v="4"/>
    <n v="0.3"/>
    <x v="5650"/>
  </r>
  <r>
    <n v="7003"/>
    <s v="CA-2011-133158"/>
    <n v="2011"/>
    <d v="2011-08-19T00:00:00"/>
    <d v="2011-08-21T00:00:00"/>
    <s v="Second Class"/>
    <x v="694"/>
    <s v="David Wiener"/>
    <s v="Corporate"/>
    <x v="0"/>
    <s v="Los Angeles"/>
    <s v="California"/>
    <n v="90045"/>
    <s v="West"/>
    <s v="FUR-FU-10000723"/>
    <x v="0"/>
    <s v="Furnishings"/>
    <s v="Deflect-o EconoMat Studded, No Bevel Mat for Low Pile Carpeting"/>
    <n v="289.24"/>
    <x v="3"/>
    <n v="0"/>
    <x v="5651"/>
  </r>
  <r>
    <n v="7004"/>
    <s v="CA-2011-133158"/>
    <n v="2011"/>
    <d v="2011-08-19T00:00:00"/>
    <d v="2011-08-21T00:00:00"/>
    <s v="Second Class"/>
    <x v="694"/>
    <s v="David Wiener"/>
    <s v="Corporate"/>
    <x v="0"/>
    <s v="Los Angeles"/>
    <s v="California"/>
    <n v="90045"/>
    <s v="West"/>
    <s v="OFF-BI-10000632"/>
    <x v="1"/>
    <s v="Binders"/>
    <s v="Satellite Sectional Post Binders"/>
    <n v="69.456000000000003"/>
    <x v="0"/>
    <n v="0.2"/>
    <x v="2122"/>
  </r>
  <r>
    <n v="7005"/>
    <s v="CA-2011-126333"/>
    <n v="2011"/>
    <d v="2011-12-23T00:00:00"/>
    <d v="2011-12-28T00:00:00"/>
    <s v="Standard Class"/>
    <x v="545"/>
    <s v="Michelle Ellison"/>
    <s v="Corporate"/>
    <x v="0"/>
    <s v="Port Arthur"/>
    <s v="Texas"/>
    <n v="77642"/>
    <s v="Central"/>
    <s v="OFF-PA-10000223"/>
    <x v="1"/>
    <s v="Paper"/>
    <s v="Xerox 2000"/>
    <n v="5.1840000000000011"/>
    <x v="7"/>
    <n v="0.2"/>
    <x v="1673"/>
  </r>
  <r>
    <n v="7006"/>
    <s v="CA-2012-141740"/>
    <n v="2012"/>
    <d v="2012-11-01T00:00:00"/>
    <d v="2012-11-05T00:00:00"/>
    <s v="Standard Class"/>
    <x v="223"/>
    <s v="Jeremy Farry"/>
    <s v="Consumer"/>
    <x v="0"/>
    <s v="New York City"/>
    <s v="New York"/>
    <n v="10009"/>
    <s v="East"/>
    <s v="FUR-CH-10001545"/>
    <x v="0"/>
    <s v="Chairs"/>
    <s v="Hon Comfortask Task/Swivel Chairs"/>
    <n v="205.16400000000002"/>
    <x v="0"/>
    <n v="0.1"/>
    <x v="5652"/>
  </r>
  <r>
    <n v="7007"/>
    <s v="CA-2011-119466"/>
    <n v="2011"/>
    <d v="2011-12-15T00:00:00"/>
    <d v="2011-12-21T00:00:00"/>
    <s v="Standard Class"/>
    <x v="133"/>
    <s v="Sung Pak"/>
    <s v="Corporate"/>
    <x v="0"/>
    <s v="Chicago"/>
    <s v="Illinois"/>
    <n v="60623"/>
    <s v="Central"/>
    <s v="FUR-FU-10001546"/>
    <x v="0"/>
    <s v="Furnishings"/>
    <s v="Dana Swing-Arm Lamps"/>
    <n v="8.5440000000000005"/>
    <x v="0"/>
    <n v="0.6"/>
    <x v="4462"/>
  </r>
  <r>
    <n v="7008"/>
    <s v="CA-2012-154823"/>
    <n v="2012"/>
    <d v="2012-08-21T00:00:00"/>
    <d v="2012-08-25T00:00:00"/>
    <s v="Standard Class"/>
    <x v="471"/>
    <s v="Katherine Nockton"/>
    <s v="Corporate"/>
    <x v="0"/>
    <s v="Springfield"/>
    <s v="Ohio"/>
    <n v="45503"/>
    <s v="East"/>
    <s v="OFF-BI-10001098"/>
    <x v="1"/>
    <s v="Binders"/>
    <s v="Acco D-Ring Binder w/DublLock"/>
    <n v="12.828000000000001"/>
    <x v="0"/>
    <n v="0.7"/>
    <x v="2433"/>
  </r>
  <r>
    <n v="7009"/>
    <s v="CA-2012-154823"/>
    <n v="2012"/>
    <d v="2012-08-21T00:00:00"/>
    <d v="2012-08-25T00:00:00"/>
    <s v="Standard Class"/>
    <x v="471"/>
    <s v="Katherine Nockton"/>
    <s v="Corporate"/>
    <x v="0"/>
    <s v="Springfield"/>
    <s v="Ohio"/>
    <n v="45503"/>
    <s v="East"/>
    <s v="FUR-CH-10003379"/>
    <x v="0"/>
    <s v="Chairs"/>
    <s v="Global Commerce Series High-Back Swivel/Tilt Chairs"/>
    <n v="598.45799999999997"/>
    <x v="1"/>
    <n v="0.3"/>
    <x v="5653"/>
  </r>
  <r>
    <n v="7010"/>
    <s v="CA-2012-154823"/>
    <n v="2012"/>
    <d v="2012-08-21T00:00:00"/>
    <d v="2012-08-25T00:00:00"/>
    <s v="Standard Class"/>
    <x v="471"/>
    <s v="Katherine Nockton"/>
    <s v="Corporate"/>
    <x v="0"/>
    <s v="Springfield"/>
    <s v="Ohio"/>
    <n v="45503"/>
    <s v="East"/>
    <s v="FUR-FU-10000193"/>
    <x v="0"/>
    <s v="Furnishings"/>
    <s v="Tenex Chairmats For Use with Hard Floors"/>
    <n v="25.983999999999998"/>
    <x v="7"/>
    <n v="0.2"/>
    <x v="5654"/>
  </r>
  <r>
    <n v="7011"/>
    <s v="US-2011-135881"/>
    <n v="2011"/>
    <d v="2011-05-23T00:00:00"/>
    <d v="2011-05-27T00:00:00"/>
    <s v="Standard Class"/>
    <x v="218"/>
    <s v="Greg Tran"/>
    <s v="Consumer"/>
    <x v="0"/>
    <s v="New York City"/>
    <s v="New York"/>
    <n v="10035"/>
    <s v="East"/>
    <s v="OFF-BI-10000829"/>
    <x v="1"/>
    <s v="Binders"/>
    <s v="Avery Non-Stick Binders"/>
    <n v="17.96"/>
    <x v="2"/>
    <n v="0.2"/>
    <x v="5655"/>
  </r>
  <r>
    <n v="7012"/>
    <s v="US-2011-135881"/>
    <n v="2011"/>
    <d v="2011-05-23T00:00:00"/>
    <d v="2011-05-27T00:00:00"/>
    <s v="Standard Class"/>
    <x v="218"/>
    <s v="Greg Tran"/>
    <s v="Consumer"/>
    <x v="0"/>
    <s v="New York City"/>
    <s v="New York"/>
    <n v="10035"/>
    <s v="East"/>
    <s v="OFF-SU-10003002"/>
    <x v="1"/>
    <s v="Supplies"/>
    <s v="Letter Slitter"/>
    <n v="5.04"/>
    <x v="0"/>
    <n v="0"/>
    <x v="3264"/>
  </r>
  <r>
    <n v="7013"/>
    <s v="US-2011-135881"/>
    <n v="2011"/>
    <d v="2011-05-23T00:00:00"/>
    <d v="2011-05-27T00:00:00"/>
    <s v="Standard Class"/>
    <x v="218"/>
    <s v="Greg Tran"/>
    <s v="Consumer"/>
    <x v="0"/>
    <s v="New York City"/>
    <s v="New York"/>
    <n v="10035"/>
    <s v="East"/>
    <s v="OFF-AP-10002118"/>
    <x v="1"/>
    <s v="Appliances"/>
    <s v="1.7 Cubic Foot Compact &quot;Cube&quot; Office Refrigerators"/>
    <n v="208.16"/>
    <x v="7"/>
    <n v="0"/>
    <x v="79"/>
  </r>
  <r>
    <n v="7014"/>
    <s v="CA-2014-141201"/>
    <n v="2014"/>
    <d v="2014-12-10T00:00:00"/>
    <d v="2014-12-12T00:00:00"/>
    <s v="Second Class"/>
    <x v="626"/>
    <s v="Daniel Byrd"/>
    <s v="Home Office"/>
    <x v="0"/>
    <s v="Salinas"/>
    <s v="California"/>
    <n v="93905"/>
    <s v="West"/>
    <s v="FUR-BO-10001519"/>
    <x v="0"/>
    <s v="Bookcases"/>
    <s v="O'Sullivan 3-Shelf Heavy-Duty Bookcases"/>
    <n v="148.25700000000001"/>
    <x v="1"/>
    <n v="0.15"/>
    <x v="5656"/>
  </r>
  <r>
    <n v="7015"/>
    <s v="CA-2011-114790"/>
    <n v="2011"/>
    <d v="2011-03-11T00:00:00"/>
    <d v="2011-03-13T00:00:00"/>
    <s v="Second Class"/>
    <x v="524"/>
    <s v="Filia McAdams"/>
    <s v="Corporate"/>
    <x v="0"/>
    <s v="Richmond"/>
    <s v="Kentucky"/>
    <n v="40475"/>
    <s v="South"/>
    <s v="OFF-AP-10002578"/>
    <x v="1"/>
    <s v="Appliances"/>
    <s v="Fellowes Premier Superior Surge Suppressor, 10-Outlet, With Phone and Remote"/>
    <n v="146.76"/>
    <x v="1"/>
    <n v="0"/>
    <x v="5657"/>
  </r>
  <r>
    <n v="7016"/>
    <s v="CA-2011-114790"/>
    <n v="2011"/>
    <d v="2011-03-11T00:00:00"/>
    <d v="2011-03-13T00:00:00"/>
    <s v="Second Class"/>
    <x v="524"/>
    <s v="Filia McAdams"/>
    <s v="Corporate"/>
    <x v="0"/>
    <s v="Richmond"/>
    <s v="Kentucky"/>
    <n v="40475"/>
    <s v="South"/>
    <s v="TEC-AC-10000710"/>
    <x v="2"/>
    <s v="Accessories"/>
    <s v="Maxell DVD-RAM Discs"/>
    <n v="32.96"/>
    <x v="0"/>
    <n v="0"/>
    <x v="5658"/>
  </r>
  <r>
    <n v="7017"/>
    <s v="CA-2011-114790"/>
    <n v="2011"/>
    <d v="2011-03-11T00:00:00"/>
    <d v="2011-03-13T00:00:00"/>
    <s v="Second Class"/>
    <x v="524"/>
    <s v="Filia McAdams"/>
    <s v="Corporate"/>
    <x v="0"/>
    <s v="Richmond"/>
    <s v="Kentucky"/>
    <n v="40475"/>
    <s v="South"/>
    <s v="TEC-PH-10000984"/>
    <x v="2"/>
    <s v="Phones"/>
    <s v="Panasonic KX-TG9471B"/>
    <n v="587.97"/>
    <x v="1"/>
    <n v="0"/>
    <x v="5659"/>
  </r>
  <r>
    <n v="7018"/>
    <s v="CA-2011-114790"/>
    <n v="2011"/>
    <d v="2011-03-11T00:00:00"/>
    <d v="2011-03-13T00:00:00"/>
    <s v="Second Class"/>
    <x v="524"/>
    <s v="Filia McAdams"/>
    <s v="Corporate"/>
    <x v="0"/>
    <s v="Richmond"/>
    <s v="Kentucky"/>
    <n v="40475"/>
    <s v="South"/>
    <s v="OFF-PA-10000213"/>
    <x v="1"/>
    <s v="Paper"/>
    <s v="Xerox 198"/>
    <n v="14.940000000000001"/>
    <x v="1"/>
    <n v="0"/>
    <x v="1961"/>
  </r>
  <r>
    <n v="7019"/>
    <s v="US-2013-154256"/>
    <n v="2013"/>
    <d v="2013-06-24T00:00:00"/>
    <d v="2013-06-28T00:00:00"/>
    <s v="Second Class"/>
    <x v="325"/>
    <s v="Sally Matthias"/>
    <s v="Consumer"/>
    <x v="0"/>
    <s v="New York City"/>
    <s v="New York"/>
    <n v="10035"/>
    <s v="East"/>
    <s v="OFF-LA-10003720"/>
    <x v="1"/>
    <s v="Labels"/>
    <s v="Avery 487"/>
    <n v="25.83"/>
    <x v="3"/>
    <n v="0"/>
    <x v="5660"/>
  </r>
  <r>
    <n v="7020"/>
    <s v="CA-2011-124737"/>
    <n v="2011"/>
    <d v="2011-08-23T00:00:00"/>
    <d v="2011-08-27T00:00:00"/>
    <s v="Standard Class"/>
    <x v="275"/>
    <s v="Arthur Prichep"/>
    <s v="Consumer"/>
    <x v="0"/>
    <s v="Denver"/>
    <s v="Colorado"/>
    <n v="80219"/>
    <s v="West"/>
    <s v="OFF-PA-10001837"/>
    <x v="1"/>
    <s v="Paper"/>
    <s v="Xerox 1976"/>
    <n v="15.552000000000003"/>
    <x v="1"/>
    <n v="0.2"/>
    <x v="12"/>
  </r>
  <r>
    <n v="7021"/>
    <s v="CA-2011-124737"/>
    <n v="2011"/>
    <d v="2011-08-23T00:00:00"/>
    <d v="2011-08-27T00:00:00"/>
    <s v="Standard Class"/>
    <x v="275"/>
    <s v="Arthur Prichep"/>
    <s v="Consumer"/>
    <x v="0"/>
    <s v="Denver"/>
    <s v="Colorado"/>
    <n v="80219"/>
    <s v="West"/>
    <s v="OFF-SU-10004661"/>
    <x v="1"/>
    <s v="Supplies"/>
    <s v="Acme Titanium Bonded Scissors"/>
    <n v="6.8000000000000007"/>
    <x v="7"/>
    <n v="0.2"/>
    <x v="5661"/>
  </r>
  <r>
    <n v="7022"/>
    <s v="CA-2011-124737"/>
    <n v="2011"/>
    <d v="2011-08-23T00:00:00"/>
    <d v="2011-08-27T00:00:00"/>
    <s v="Standard Class"/>
    <x v="275"/>
    <s v="Arthur Prichep"/>
    <s v="Consumer"/>
    <x v="0"/>
    <s v="Denver"/>
    <s v="Colorado"/>
    <n v="80219"/>
    <s v="West"/>
    <s v="FUR-FU-10003274"/>
    <x v="0"/>
    <s v="Furnishings"/>
    <s v="Regeneration Desk Collection"/>
    <n v="4.2240000000000002"/>
    <x v="1"/>
    <n v="0.2"/>
    <x v="5662"/>
  </r>
  <r>
    <n v="7023"/>
    <s v="CA-2011-124737"/>
    <n v="2011"/>
    <d v="2011-08-23T00:00:00"/>
    <d v="2011-08-27T00:00:00"/>
    <s v="Standard Class"/>
    <x v="275"/>
    <s v="Arthur Prichep"/>
    <s v="Consumer"/>
    <x v="0"/>
    <s v="Denver"/>
    <s v="Colorado"/>
    <n v="80219"/>
    <s v="West"/>
    <s v="TEC-PH-10000149"/>
    <x v="2"/>
    <s v="Phones"/>
    <s v="Cisco SPA525G2 IP Phone - Wireless"/>
    <n v="143.64000000000001"/>
    <x v="6"/>
    <n v="0.2"/>
    <x v="5663"/>
  </r>
  <r>
    <n v="7024"/>
    <s v="CA-2011-124737"/>
    <n v="2011"/>
    <d v="2011-08-23T00:00:00"/>
    <d v="2011-08-27T00:00:00"/>
    <s v="Standard Class"/>
    <x v="275"/>
    <s v="Arthur Prichep"/>
    <s v="Consumer"/>
    <x v="0"/>
    <s v="Denver"/>
    <s v="Colorado"/>
    <n v="80219"/>
    <s v="West"/>
    <s v="OFF-PA-10000019"/>
    <x v="1"/>
    <s v="Paper"/>
    <s v="Xerox 1931"/>
    <n v="31.104000000000006"/>
    <x v="5"/>
    <n v="0.2"/>
    <x v="282"/>
  </r>
  <r>
    <n v="7025"/>
    <s v="CA-2011-124737"/>
    <n v="2011"/>
    <d v="2011-08-23T00:00:00"/>
    <d v="2011-08-27T00:00:00"/>
    <s v="Standard Class"/>
    <x v="275"/>
    <s v="Arthur Prichep"/>
    <s v="Consumer"/>
    <x v="0"/>
    <s v="Denver"/>
    <s v="Colorado"/>
    <n v="80219"/>
    <s v="West"/>
    <s v="OFF-PA-10001125"/>
    <x v="1"/>
    <s v="Paper"/>
    <s v="Xerox 1988"/>
    <n v="223.05600000000001"/>
    <x v="6"/>
    <n v="0.2"/>
    <x v="1392"/>
  </r>
  <r>
    <n v="7026"/>
    <s v="US-2014-101840"/>
    <n v="2014"/>
    <d v="2014-02-07T00:00:00"/>
    <d v="2014-02-13T00:00:00"/>
    <s v="Standard Class"/>
    <x v="259"/>
    <s v="Sibella Parks"/>
    <s v="Corporate"/>
    <x v="0"/>
    <s v="New York City"/>
    <s v="New York"/>
    <n v="10024"/>
    <s v="East"/>
    <s v="TEC-PH-10002538"/>
    <x v="2"/>
    <s v="Phones"/>
    <s v="Grandstream GXP1160 VoIP phone"/>
    <n v="227.45999999999998"/>
    <x v="5"/>
    <n v="0"/>
    <x v="5664"/>
  </r>
  <r>
    <n v="7027"/>
    <s v="US-2014-101840"/>
    <n v="2014"/>
    <d v="2014-02-07T00:00:00"/>
    <d v="2014-02-13T00:00:00"/>
    <s v="Standard Class"/>
    <x v="259"/>
    <s v="Sibella Parks"/>
    <s v="Corporate"/>
    <x v="0"/>
    <s v="New York City"/>
    <s v="New York"/>
    <n v="10024"/>
    <s v="East"/>
    <s v="OFF-BI-10000279"/>
    <x v="1"/>
    <s v="Binders"/>
    <s v="Acco Recycled 2&quot; Capacity Laser Printer Hanging Data Binders"/>
    <n v="46.24"/>
    <x v="4"/>
    <n v="0.2"/>
    <x v="5665"/>
  </r>
  <r>
    <n v="7028"/>
    <s v="CA-2014-131653"/>
    <n v="2014"/>
    <d v="2014-01-30T00:00:00"/>
    <d v="2014-02-06T00:00:00"/>
    <s v="Standard Class"/>
    <x v="361"/>
    <s v="Rob Dowd"/>
    <s v="Consumer"/>
    <x v="0"/>
    <s v="New York City"/>
    <s v="New York"/>
    <n v="10011"/>
    <s v="East"/>
    <s v="OFF-LA-10001045"/>
    <x v="1"/>
    <s v="Labels"/>
    <s v="Permanent Self-Adhesive File Folder Labels for Typewriters by Universal"/>
    <n v="5.22"/>
    <x v="0"/>
    <n v="0"/>
    <x v="4222"/>
  </r>
  <r>
    <n v="7029"/>
    <s v="US-2013-157840"/>
    <n v="2013"/>
    <d v="2013-12-21T00:00:00"/>
    <d v="2013-12-24T00:00:00"/>
    <s v="Second Class"/>
    <x v="430"/>
    <s v="Matt Collins"/>
    <s v="Consumer"/>
    <x v="0"/>
    <s v="Fremont"/>
    <s v="Nebraska"/>
    <n v="68025"/>
    <s v="Central"/>
    <s v="OFF-PA-10003673"/>
    <x v="1"/>
    <s v="Paper"/>
    <s v="Strathmore Photo Mount Cards"/>
    <n v="33.9"/>
    <x v="2"/>
    <n v="0"/>
    <x v="1335"/>
  </r>
  <r>
    <n v="7030"/>
    <s v="CA-2013-145548"/>
    <n v="2013"/>
    <d v="2013-11-12T00:00:00"/>
    <d v="2013-11-17T00:00:00"/>
    <s v="Standard Class"/>
    <x v="494"/>
    <s v="Edward Becker"/>
    <s v="Corporate"/>
    <x v="0"/>
    <s v="New York City"/>
    <s v="New York"/>
    <n v="10011"/>
    <s v="East"/>
    <s v="OFF-ST-10002562"/>
    <x v="1"/>
    <s v="Storage"/>
    <s v="Staples"/>
    <n v="28.14"/>
    <x v="1"/>
    <n v="0"/>
    <x v="5666"/>
  </r>
  <r>
    <n v="7031"/>
    <s v="CA-2013-145548"/>
    <n v="2013"/>
    <d v="2013-11-12T00:00:00"/>
    <d v="2013-11-17T00:00:00"/>
    <s v="Standard Class"/>
    <x v="494"/>
    <s v="Edward Becker"/>
    <s v="Corporate"/>
    <x v="0"/>
    <s v="New York City"/>
    <s v="New York"/>
    <n v="10011"/>
    <s v="East"/>
    <s v="TEC-AC-10002305"/>
    <x v="2"/>
    <s v="Accessories"/>
    <s v="KeyTronic E03601U1 - Keyboard - Beige"/>
    <n v="36"/>
    <x v="0"/>
    <n v="0"/>
    <x v="4592"/>
  </r>
  <r>
    <n v="7032"/>
    <s v="CA-2013-145548"/>
    <n v="2013"/>
    <d v="2013-11-12T00:00:00"/>
    <d v="2013-11-17T00:00:00"/>
    <s v="Standard Class"/>
    <x v="494"/>
    <s v="Edward Becker"/>
    <s v="Corporate"/>
    <x v="0"/>
    <s v="New York City"/>
    <s v="New York"/>
    <n v="10011"/>
    <s v="East"/>
    <s v="OFF-AR-10003373"/>
    <x v="1"/>
    <s v="Art"/>
    <s v="Boston School Pro Electric Pencil Sharpener, 1670"/>
    <n v="92.94"/>
    <x v="1"/>
    <n v="0"/>
    <x v="5667"/>
  </r>
  <r>
    <n v="7033"/>
    <s v="CA-2013-145548"/>
    <n v="2013"/>
    <d v="2013-11-12T00:00:00"/>
    <d v="2013-11-17T00:00:00"/>
    <s v="Standard Class"/>
    <x v="494"/>
    <s v="Edward Becker"/>
    <s v="Corporate"/>
    <x v="0"/>
    <s v="New York City"/>
    <s v="New York"/>
    <n v="10011"/>
    <s v="East"/>
    <s v="FUR-CH-10003774"/>
    <x v="0"/>
    <s v="Chairs"/>
    <s v="Global Wood Trimmed Manager's Task Chair, Khaki"/>
    <n v="245.64600000000002"/>
    <x v="1"/>
    <n v="0.1"/>
    <x v="5668"/>
  </r>
  <r>
    <n v="7034"/>
    <s v="CA-2013-145548"/>
    <n v="2013"/>
    <d v="2013-11-12T00:00:00"/>
    <d v="2013-11-17T00:00:00"/>
    <s v="Standard Class"/>
    <x v="494"/>
    <s v="Edward Becker"/>
    <s v="Corporate"/>
    <x v="0"/>
    <s v="New York City"/>
    <s v="New York"/>
    <n v="10011"/>
    <s v="East"/>
    <s v="OFF-BI-10001510"/>
    <x v="1"/>
    <s v="Binders"/>
    <s v="Deluxe Heavy-Duty Vinyl Round Ring Binder"/>
    <n v="55.00800000000001"/>
    <x v="1"/>
    <n v="0.2"/>
    <x v="5669"/>
  </r>
  <r>
    <n v="7035"/>
    <s v="CA-2013-145548"/>
    <n v="2013"/>
    <d v="2013-11-12T00:00:00"/>
    <d v="2013-11-17T00:00:00"/>
    <s v="Standard Class"/>
    <x v="494"/>
    <s v="Edward Becker"/>
    <s v="Corporate"/>
    <x v="0"/>
    <s v="New York City"/>
    <s v="New York"/>
    <n v="10011"/>
    <s v="East"/>
    <s v="OFF-BI-10004236"/>
    <x v="1"/>
    <s v="Binders"/>
    <s v="XtraLife ClearVue Slant-D Ring Binder, White, 3&quot;"/>
    <n v="35.231999999999999"/>
    <x v="1"/>
    <n v="0.2"/>
    <x v="5438"/>
  </r>
  <r>
    <n v="7036"/>
    <s v="CA-2014-119494"/>
    <n v="2014"/>
    <d v="2014-11-10T00:00:00"/>
    <d v="2014-11-14T00:00:00"/>
    <s v="Standard Class"/>
    <x v="531"/>
    <s v="Jim Epp"/>
    <s v="Corporate"/>
    <x v="0"/>
    <s v="San Diego"/>
    <s v="California"/>
    <n v="92105"/>
    <s v="West"/>
    <s v="FUR-CH-10004675"/>
    <x v="0"/>
    <s v="Chairs"/>
    <s v="Lifetime Advantage Folding Chairs, 4/Carton"/>
    <n v="523.39200000000005"/>
    <x v="1"/>
    <n v="0.2"/>
    <x v="5670"/>
  </r>
  <r>
    <n v="7037"/>
    <s v="CA-2011-124618"/>
    <n v="2011"/>
    <d v="2011-05-02T00:00:00"/>
    <d v="2011-05-04T00:00:00"/>
    <s v="Second Class"/>
    <x v="750"/>
    <s v="Cari Schnelling"/>
    <s v="Consumer"/>
    <x v="0"/>
    <s v="Lakeland"/>
    <s v="Florida"/>
    <n v="33801"/>
    <s v="South"/>
    <s v="TEC-CO-10004202"/>
    <x v="2"/>
    <s v="Copiers"/>
    <s v="Brother DCP1000 Digital 3 in 1 Multifunction Machine"/>
    <n v="479.98400000000004"/>
    <x v="0"/>
    <n v="0.2"/>
    <x v="3911"/>
  </r>
  <r>
    <n v="7038"/>
    <s v="CA-2014-161970"/>
    <n v="2014"/>
    <d v="2014-09-23T00:00:00"/>
    <d v="2014-09-28T00:00:00"/>
    <s v="Standard Class"/>
    <x v="287"/>
    <s v="Peter Bühler"/>
    <s v="Consumer"/>
    <x v="0"/>
    <s v="Smyrna"/>
    <s v="Georgia"/>
    <n v="30080"/>
    <s v="South"/>
    <s v="OFF-PA-10004255"/>
    <x v="1"/>
    <s v="Paper"/>
    <s v="Xerox 219"/>
    <n v="12.96"/>
    <x v="0"/>
    <n v="0"/>
    <x v="91"/>
  </r>
  <r>
    <n v="7039"/>
    <s v="CA-2014-161970"/>
    <n v="2014"/>
    <d v="2014-09-23T00:00:00"/>
    <d v="2014-09-28T00:00:00"/>
    <s v="Standard Class"/>
    <x v="287"/>
    <s v="Peter Bühler"/>
    <s v="Consumer"/>
    <x v="0"/>
    <s v="Smyrna"/>
    <s v="Georgia"/>
    <n v="30080"/>
    <s v="South"/>
    <s v="OFF-AR-10003896"/>
    <x v="1"/>
    <s v="Art"/>
    <s v="Stride Job 150 Highlighters, Chisel Tip, Assorted Colors"/>
    <n v="17.940000000000001"/>
    <x v="1"/>
    <n v="0"/>
    <x v="5671"/>
  </r>
  <r>
    <n v="7040"/>
    <s v="CA-2014-103443"/>
    <n v="2014"/>
    <d v="2014-12-18T00:00:00"/>
    <d v="2014-12-24T00:00:00"/>
    <s v="Standard Class"/>
    <x v="247"/>
    <s v="Annie Thurman"/>
    <s v="Consumer"/>
    <x v="0"/>
    <s v="New York City"/>
    <s v="New York"/>
    <n v="10009"/>
    <s v="East"/>
    <s v="OFF-ST-10002276"/>
    <x v="1"/>
    <s v="Storage"/>
    <s v="Safco Steel Mobile File Cart"/>
    <n v="166.72"/>
    <x v="0"/>
    <n v="0"/>
    <x v="242"/>
  </r>
  <r>
    <n v="7041"/>
    <s v="CA-2014-103443"/>
    <n v="2014"/>
    <d v="2014-12-18T00:00:00"/>
    <d v="2014-12-24T00:00:00"/>
    <s v="Standard Class"/>
    <x v="247"/>
    <s v="Annie Thurman"/>
    <s v="Consumer"/>
    <x v="0"/>
    <s v="New York City"/>
    <s v="New York"/>
    <n v="10009"/>
    <s v="East"/>
    <s v="OFF-BI-10001617"/>
    <x v="1"/>
    <s v="Binders"/>
    <s v="GBC Wire Binding Combs"/>
    <n v="24.816000000000003"/>
    <x v="1"/>
    <n v="0.2"/>
    <x v="3029"/>
  </r>
  <r>
    <n v="7042"/>
    <s v="CA-2014-103443"/>
    <n v="2014"/>
    <d v="2014-12-18T00:00:00"/>
    <d v="2014-12-24T00:00:00"/>
    <s v="Standard Class"/>
    <x v="247"/>
    <s v="Annie Thurman"/>
    <s v="Consumer"/>
    <x v="0"/>
    <s v="New York City"/>
    <s v="New York"/>
    <n v="10009"/>
    <s v="East"/>
    <s v="FUR-FU-10000308"/>
    <x v="0"/>
    <s v="Furnishings"/>
    <s v="Deflect-o Glass Clear Studded Chair Mats"/>
    <n v="124.36"/>
    <x v="0"/>
    <n v="0"/>
    <x v="2525"/>
  </r>
  <r>
    <n v="7043"/>
    <s v="US-2014-165358"/>
    <n v="2014"/>
    <d v="2014-07-19T00:00:00"/>
    <d v="2014-07-24T00:00:00"/>
    <s v="Standard Class"/>
    <x v="277"/>
    <s v="Seth Vernon"/>
    <s v="Consumer"/>
    <x v="0"/>
    <s v="Philadelphia"/>
    <s v="Pennsylvania"/>
    <n v="19134"/>
    <s v="East"/>
    <s v="TEC-CO-10001943"/>
    <x v="2"/>
    <s v="Copiers"/>
    <s v="Canon PC-428 Personal Copier"/>
    <n v="599.97"/>
    <x v="2"/>
    <n v="0.4"/>
    <x v="5672"/>
  </r>
  <r>
    <n v="7044"/>
    <s v="US-2014-165358"/>
    <n v="2014"/>
    <d v="2014-07-19T00:00:00"/>
    <d v="2014-07-24T00:00:00"/>
    <s v="Standard Class"/>
    <x v="277"/>
    <s v="Seth Vernon"/>
    <s v="Consumer"/>
    <x v="0"/>
    <s v="Philadelphia"/>
    <s v="Pennsylvania"/>
    <n v="19134"/>
    <s v="East"/>
    <s v="FUR-CH-10002647"/>
    <x v="0"/>
    <s v="Chairs"/>
    <s v="Situations Contoured Folding Chairs, 4/Set"/>
    <n v="198.744"/>
    <x v="4"/>
    <n v="0.3"/>
    <x v="5673"/>
  </r>
  <r>
    <n v="7045"/>
    <s v="US-2014-165358"/>
    <n v="2014"/>
    <d v="2014-07-19T00:00:00"/>
    <d v="2014-07-24T00:00:00"/>
    <s v="Standard Class"/>
    <x v="277"/>
    <s v="Seth Vernon"/>
    <s v="Consumer"/>
    <x v="0"/>
    <s v="Philadelphia"/>
    <s v="Pennsylvania"/>
    <n v="19134"/>
    <s v="East"/>
    <s v="OFF-SU-10004768"/>
    <x v="1"/>
    <s v="Supplies"/>
    <s v="Acme Kleencut Forged Steel Scissors"/>
    <n v="9.1840000000000011"/>
    <x v="0"/>
    <n v="0.2"/>
    <x v="2149"/>
  </r>
  <r>
    <n v="7046"/>
    <s v="CA-2013-160136"/>
    <n v="2013"/>
    <d v="2013-11-04T00:00:00"/>
    <d v="2013-11-10T00:00:00"/>
    <s v="Standard Class"/>
    <x v="601"/>
    <s v="Patrick Jones"/>
    <s v="Corporate"/>
    <x v="0"/>
    <s v="Dallas"/>
    <s v="Texas"/>
    <n v="75217"/>
    <s v="Central"/>
    <s v="OFF-PA-10002160"/>
    <x v="1"/>
    <s v="Paper"/>
    <s v="Xerox 1978"/>
    <n v="9.2480000000000011"/>
    <x v="0"/>
    <n v="0.2"/>
    <x v="5674"/>
  </r>
  <r>
    <n v="7047"/>
    <s v="CA-2011-150581"/>
    <n v="2011"/>
    <d v="2011-04-08T00:00:00"/>
    <d v="2011-04-12T00:00:00"/>
    <s v="Standard Class"/>
    <x v="134"/>
    <s v="Nathan Mautz"/>
    <s v="Home Office"/>
    <x v="0"/>
    <s v="Concord"/>
    <s v="California"/>
    <n v="94521"/>
    <s v="West"/>
    <s v="FUR-TA-10003748"/>
    <x v="0"/>
    <s v="Tables"/>
    <s v="Bevis 36 x 72 Conference Tables"/>
    <n v="99.591999999999999"/>
    <x v="7"/>
    <n v="0.2"/>
    <x v="5675"/>
  </r>
  <r>
    <n v="7048"/>
    <s v="CA-2011-150581"/>
    <n v="2011"/>
    <d v="2011-04-08T00:00:00"/>
    <d v="2011-04-12T00:00:00"/>
    <s v="Standard Class"/>
    <x v="134"/>
    <s v="Nathan Mautz"/>
    <s v="Home Office"/>
    <x v="0"/>
    <s v="Concord"/>
    <s v="California"/>
    <n v="94521"/>
    <s v="West"/>
    <s v="TEC-AC-10001908"/>
    <x v="2"/>
    <s v="Accessories"/>
    <s v="Logitech Wireless Headset h800"/>
    <n v="399.96"/>
    <x v="4"/>
    <n v="0"/>
    <x v="5676"/>
  </r>
  <r>
    <n v="7049"/>
    <s v="CA-2013-119515"/>
    <n v="2013"/>
    <d v="2013-08-15T00:00:00"/>
    <d v="2013-08-17T00:00:00"/>
    <s v="First Class"/>
    <x v="309"/>
    <s v="Toby Ritter"/>
    <s v="Consumer"/>
    <x v="0"/>
    <s v="Nashville"/>
    <s v="Tennessee"/>
    <n v="37211"/>
    <s v="South"/>
    <s v="OFF-PA-10000552"/>
    <x v="1"/>
    <s v="Paper"/>
    <s v="Xerox 200"/>
    <n v="15.552000000000003"/>
    <x v="1"/>
    <n v="0.2"/>
    <x v="12"/>
  </r>
  <r>
    <n v="7050"/>
    <s v="CA-2011-141355"/>
    <n v="2011"/>
    <d v="2011-09-25T00:00:00"/>
    <d v="2011-09-30T00:00:00"/>
    <s v="Standard Class"/>
    <x v="593"/>
    <s v="Barry Franz"/>
    <s v="Home Office"/>
    <x v="0"/>
    <s v="Aurora"/>
    <s v="Colorado"/>
    <n v="80013"/>
    <s v="West"/>
    <s v="OFF-AR-10003179"/>
    <x v="1"/>
    <s v="Art"/>
    <s v="Dixon Ticonderoga Core-Lock Colored Pencils"/>
    <n v="14.576000000000001"/>
    <x v="0"/>
    <n v="0.2"/>
    <x v="5677"/>
  </r>
  <r>
    <n v="7051"/>
    <s v="CA-2013-165330"/>
    <n v="2013"/>
    <d v="2013-12-12T00:00:00"/>
    <d v="2013-12-12T00:00:00"/>
    <s v="Same Day"/>
    <x v="576"/>
    <s v="William Brown"/>
    <s v="Consumer"/>
    <x v="0"/>
    <s v="Anaheim"/>
    <s v="California"/>
    <n v="92804"/>
    <s v="West"/>
    <s v="OFF-BI-10004593"/>
    <x v="1"/>
    <s v="Binders"/>
    <s v="Ibico Laser Imprintable Binding System Covers"/>
    <n v="209.60000000000002"/>
    <x v="2"/>
    <n v="0.2"/>
    <x v="5678"/>
  </r>
  <r>
    <n v="7052"/>
    <s v="CA-2013-165330"/>
    <n v="2013"/>
    <d v="2013-12-12T00:00:00"/>
    <d v="2013-12-12T00:00:00"/>
    <s v="Same Day"/>
    <x v="576"/>
    <s v="William Brown"/>
    <s v="Consumer"/>
    <x v="0"/>
    <s v="Anaheim"/>
    <s v="California"/>
    <n v="92804"/>
    <s v="West"/>
    <s v="OFF-AR-10000914"/>
    <x v="1"/>
    <s v="Art"/>
    <s v="Boston 16765 Mini Stand Up Battery Pencil Sharpener"/>
    <n v="23.32"/>
    <x v="0"/>
    <n v="0"/>
    <x v="5454"/>
  </r>
  <r>
    <n v="7053"/>
    <s v="CA-2013-165330"/>
    <n v="2013"/>
    <d v="2013-12-12T00:00:00"/>
    <d v="2013-12-12T00:00:00"/>
    <s v="Same Day"/>
    <x v="576"/>
    <s v="William Brown"/>
    <s v="Consumer"/>
    <x v="0"/>
    <s v="Anaheim"/>
    <s v="California"/>
    <n v="92804"/>
    <s v="West"/>
    <s v="OFF-PA-10000241"/>
    <x v="1"/>
    <s v="Paper"/>
    <s v="IBM Multi-Purpose Copy Paper, 8 1/2 x 11&quot;, Case"/>
    <n v="30.98"/>
    <x v="7"/>
    <n v="0"/>
    <x v="5679"/>
  </r>
  <r>
    <n v="7054"/>
    <s v="CA-2013-165330"/>
    <n v="2013"/>
    <d v="2013-12-12T00:00:00"/>
    <d v="2013-12-12T00:00:00"/>
    <s v="Same Day"/>
    <x v="576"/>
    <s v="William Brown"/>
    <s v="Consumer"/>
    <x v="0"/>
    <s v="Anaheim"/>
    <s v="California"/>
    <n v="92804"/>
    <s v="West"/>
    <s v="TEC-AC-10000057"/>
    <x v="2"/>
    <s v="Accessories"/>
    <s v="Microsoft Natural Ergonomic Keyboard 4000"/>
    <n v="119.96"/>
    <x v="4"/>
    <n v="0"/>
    <x v="5680"/>
  </r>
  <r>
    <n v="7055"/>
    <s v="CA-2013-165330"/>
    <n v="2013"/>
    <d v="2013-12-12T00:00:00"/>
    <d v="2013-12-12T00:00:00"/>
    <s v="Same Day"/>
    <x v="576"/>
    <s v="William Brown"/>
    <s v="Consumer"/>
    <x v="0"/>
    <s v="Anaheim"/>
    <s v="California"/>
    <n v="92804"/>
    <s v="West"/>
    <s v="FUR-CH-10003774"/>
    <x v="0"/>
    <s v="Chairs"/>
    <s v="Global Wood Trimmed Manager's Task Chair, Khaki"/>
    <n v="363.92"/>
    <x v="2"/>
    <n v="0.2"/>
    <x v="5681"/>
  </r>
  <r>
    <n v="7056"/>
    <s v="CA-2013-165330"/>
    <n v="2013"/>
    <d v="2013-12-12T00:00:00"/>
    <d v="2013-12-12T00:00:00"/>
    <s v="Same Day"/>
    <x v="576"/>
    <s v="William Brown"/>
    <s v="Consumer"/>
    <x v="0"/>
    <s v="Anaheim"/>
    <s v="California"/>
    <n v="92804"/>
    <s v="West"/>
    <s v="OFF-BI-10002824"/>
    <x v="1"/>
    <s v="Binders"/>
    <s v="Recycled Easel Ring Binders"/>
    <n v="35.808"/>
    <x v="1"/>
    <n v="0.2"/>
    <x v="5682"/>
  </r>
  <r>
    <n v="7057"/>
    <s v="CA-2013-165330"/>
    <n v="2013"/>
    <d v="2013-12-12T00:00:00"/>
    <d v="2013-12-12T00:00:00"/>
    <s v="Same Day"/>
    <x v="576"/>
    <s v="William Brown"/>
    <s v="Consumer"/>
    <x v="0"/>
    <s v="Anaheim"/>
    <s v="California"/>
    <n v="92804"/>
    <s v="West"/>
    <s v="OFF-BI-10004001"/>
    <x v="1"/>
    <s v="Binders"/>
    <s v="GBC Recycled VeloBinder Covers"/>
    <n v="122.688"/>
    <x v="6"/>
    <n v="0.2"/>
    <x v="5683"/>
  </r>
  <r>
    <n v="7058"/>
    <s v="CA-2013-165330"/>
    <n v="2013"/>
    <d v="2013-12-12T00:00:00"/>
    <d v="2013-12-12T00:00:00"/>
    <s v="Same Day"/>
    <x v="576"/>
    <s v="William Brown"/>
    <s v="Consumer"/>
    <x v="0"/>
    <s v="Anaheim"/>
    <s v="California"/>
    <n v="92804"/>
    <s v="West"/>
    <s v="FUR-TA-10004619"/>
    <x v="0"/>
    <s v="Tables"/>
    <s v="Hon Non-Folding Utility Tables"/>
    <n v="892.13600000000008"/>
    <x v="3"/>
    <n v="0.2"/>
    <x v="5684"/>
  </r>
  <r>
    <n v="7059"/>
    <s v="CA-2013-165330"/>
    <n v="2013"/>
    <d v="2013-12-12T00:00:00"/>
    <d v="2013-12-12T00:00:00"/>
    <s v="Same Day"/>
    <x v="576"/>
    <s v="William Brown"/>
    <s v="Consumer"/>
    <x v="0"/>
    <s v="Anaheim"/>
    <s v="California"/>
    <n v="92804"/>
    <s v="West"/>
    <s v="OFF-ST-10000636"/>
    <x v="1"/>
    <s v="Storage"/>
    <s v="Rogers Profile Extra Capacity Storage Tub"/>
    <n v="50.22"/>
    <x v="1"/>
    <n v="0"/>
    <x v="1965"/>
  </r>
  <r>
    <n v="7060"/>
    <s v="CA-2013-165330"/>
    <n v="2013"/>
    <d v="2013-12-12T00:00:00"/>
    <d v="2013-12-12T00:00:00"/>
    <s v="Same Day"/>
    <x v="576"/>
    <s v="William Brown"/>
    <s v="Consumer"/>
    <x v="0"/>
    <s v="Anaheim"/>
    <s v="California"/>
    <n v="92804"/>
    <s v="West"/>
    <s v="OFF-AP-10001469"/>
    <x v="1"/>
    <s v="Appliances"/>
    <s v="Fellowes 8 Outlet Superior Workstation Surge Protector"/>
    <n v="83.42"/>
    <x v="0"/>
    <n v="0"/>
    <x v="5685"/>
  </r>
  <r>
    <n v="7061"/>
    <s v="CA-2013-165330"/>
    <n v="2013"/>
    <d v="2013-12-12T00:00:00"/>
    <d v="2013-12-12T00:00:00"/>
    <s v="Same Day"/>
    <x v="576"/>
    <s v="William Brown"/>
    <s v="Consumer"/>
    <x v="0"/>
    <s v="Anaheim"/>
    <s v="California"/>
    <n v="92804"/>
    <s v="West"/>
    <s v="OFF-BI-10002897"/>
    <x v="1"/>
    <s v="Binders"/>
    <s v="Black Avery Memo-Size 3-Ring Binder, 5 1/2&quot; x 8 1/2&quot;"/>
    <n v="5.8719999999999999"/>
    <x v="0"/>
    <n v="0.2"/>
    <x v="5686"/>
  </r>
  <r>
    <n v="7062"/>
    <s v="CA-2012-132633"/>
    <n v="2012"/>
    <d v="2012-02-03T00:00:00"/>
    <d v="2012-02-05T00:00:00"/>
    <s v="Second Class"/>
    <x v="175"/>
    <s v="Ken Heidel"/>
    <s v="Corporate"/>
    <x v="0"/>
    <s v="Pleasant Grove"/>
    <s v="Utah"/>
    <n v="84062"/>
    <s v="West"/>
    <s v="OFF-BI-10002432"/>
    <x v="1"/>
    <s v="Binders"/>
    <s v="Wilson Jones Standard D-Ring Binders"/>
    <n v="12.144"/>
    <x v="1"/>
    <n v="0.2"/>
    <x v="5687"/>
  </r>
  <r>
    <n v="7063"/>
    <s v="CA-2013-157742"/>
    <n v="2013"/>
    <d v="2013-12-30T00:00:00"/>
    <d v="2014-01-01T00:00:00"/>
    <s v="Second Class"/>
    <x v="107"/>
    <s v="Ken Lonsdale"/>
    <s v="Consumer"/>
    <x v="0"/>
    <s v="Springfield"/>
    <s v="Oregon"/>
    <n v="97477"/>
    <s v="West"/>
    <s v="OFF-EN-10002592"/>
    <x v="1"/>
    <s v="Envelopes"/>
    <s v="Peel &amp; Seel Recycled Catalog Envelopes, Brown"/>
    <n v="27.792000000000002"/>
    <x v="1"/>
    <n v="0.2"/>
    <x v="5688"/>
  </r>
  <r>
    <n v="7064"/>
    <s v="CA-2014-127712"/>
    <n v="2014"/>
    <d v="2014-09-01T00:00:00"/>
    <d v="2014-09-06T00:00:00"/>
    <s v="Standard Class"/>
    <x v="450"/>
    <s v="Michael Granlund"/>
    <s v="Home Office"/>
    <x v="0"/>
    <s v="Salem"/>
    <s v="Oregon"/>
    <n v="97301"/>
    <s v="West"/>
    <s v="OFF-SU-10002522"/>
    <x v="1"/>
    <s v="Supplies"/>
    <s v="Acme Kleen Earth Office Shears"/>
    <n v="6.2080000000000002"/>
    <x v="0"/>
    <n v="0.2"/>
    <x v="5689"/>
  </r>
  <r>
    <n v="7065"/>
    <s v="CA-2014-169474"/>
    <n v="2014"/>
    <d v="2014-02-05T00:00:00"/>
    <d v="2014-02-10T00:00:00"/>
    <s v="Standard Class"/>
    <x v="282"/>
    <s v="Jay Fein"/>
    <s v="Consumer"/>
    <x v="0"/>
    <s v="Rochester"/>
    <s v="New York"/>
    <n v="14609"/>
    <s v="East"/>
    <s v="OFF-AP-10003971"/>
    <x v="1"/>
    <s v="Appliances"/>
    <s v="Belkin 6 Outlet Metallic Surge Strip"/>
    <n v="32.67"/>
    <x v="1"/>
    <n v="0"/>
    <x v="5690"/>
  </r>
  <r>
    <n v="7066"/>
    <s v="CA-2011-106726"/>
    <n v="2011"/>
    <d v="2011-12-06T00:00:00"/>
    <d v="2011-12-08T00:00:00"/>
    <s v="First Class"/>
    <x v="276"/>
    <s v="Roland Schwarz"/>
    <s v="Corporate"/>
    <x v="0"/>
    <s v="Los Angeles"/>
    <s v="California"/>
    <n v="90008"/>
    <s v="West"/>
    <s v="OFF-ST-10001496"/>
    <x v="1"/>
    <s v="Storage"/>
    <s v="Standard Rollaway File with Lock"/>
    <n v="1261.33"/>
    <x v="3"/>
    <n v="0"/>
    <x v="5691"/>
  </r>
  <r>
    <n v="7067"/>
    <s v="CA-2013-147473"/>
    <n v="2013"/>
    <d v="2013-05-31T00:00:00"/>
    <d v="2013-06-04T00:00:00"/>
    <s v="Standard Class"/>
    <x v="644"/>
    <s v="Nancy Lomonaco"/>
    <s v="Home Office"/>
    <x v="0"/>
    <s v="Los Angeles"/>
    <s v="California"/>
    <n v="90049"/>
    <s v="West"/>
    <s v="OFF-PA-10004782"/>
    <x v="1"/>
    <s v="Paper"/>
    <s v="Xerox 228"/>
    <n v="38.880000000000003"/>
    <x v="5"/>
    <n v="0"/>
    <x v="814"/>
  </r>
  <r>
    <n v="7068"/>
    <s v="CA-2013-114209"/>
    <n v="2013"/>
    <d v="2013-05-22T00:00:00"/>
    <d v="2013-05-27T00:00:00"/>
    <s v="Standard Class"/>
    <x v="155"/>
    <s v="Alejandro Savely"/>
    <s v="Corporate"/>
    <x v="0"/>
    <s v="Dallas"/>
    <s v="Texas"/>
    <n v="75081"/>
    <s v="Central"/>
    <s v="OFF-BI-10000343"/>
    <x v="1"/>
    <s v="Binders"/>
    <s v="Pressboard Covers with Storage Hooks, 9 1/2&quot; x 11&quot;, Light Blue"/>
    <n v="1.9639999999999995"/>
    <x v="0"/>
    <n v="0.8"/>
    <x v="3657"/>
  </r>
  <r>
    <n v="7069"/>
    <s v="CA-2013-114209"/>
    <n v="2013"/>
    <d v="2013-05-22T00:00:00"/>
    <d v="2013-05-27T00:00:00"/>
    <s v="Standard Class"/>
    <x v="155"/>
    <s v="Alejandro Savely"/>
    <s v="Corporate"/>
    <x v="0"/>
    <s v="Dallas"/>
    <s v="Texas"/>
    <n v="75081"/>
    <s v="Central"/>
    <s v="OFF-PA-10003591"/>
    <x v="1"/>
    <s v="Paper"/>
    <s v="Southworth 100% Cotton The Best Paper"/>
    <n v="82.656000000000006"/>
    <x v="6"/>
    <n v="0.2"/>
    <x v="5692"/>
  </r>
  <r>
    <n v="7070"/>
    <s v="CA-2011-141901"/>
    <n v="2011"/>
    <d v="2011-08-09T00:00:00"/>
    <d v="2011-08-14T00:00:00"/>
    <s v="Standard Class"/>
    <x v="421"/>
    <s v="Gene McClure"/>
    <s v="Consumer"/>
    <x v="0"/>
    <s v="Fresno"/>
    <s v="California"/>
    <n v="93727"/>
    <s v="West"/>
    <s v="OFF-PA-10001667"/>
    <x v="1"/>
    <s v="Paper"/>
    <s v="Great White Multi-Use Recycled Paper (20Lb. and 84 Bright)"/>
    <n v="5.98"/>
    <x v="7"/>
    <n v="0"/>
    <x v="158"/>
  </r>
  <r>
    <n v="7071"/>
    <s v="CA-2013-164490"/>
    <n v="2013"/>
    <d v="2013-09-06T00:00:00"/>
    <d v="2013-09-11T00:00:00"/>
    <s v="Second Class"/>
    <x v="711"/>
    <s v="Stephanie Ulpright"/>
    <s v="Home Office"/>
    <x v="0"/>
    <s v="Chicago"/>
    <s v="Illinois"/>
    <n v="60653"/>
    <s v="Central"/>
    <s v="OFF-PA-10004971"/>
    <x v="1"/>
    <s v="Paper"/>
    <s v="Xerox 196"/>
    <n v="9.2480000000000011"/>
    <x v="0"/>
    <n v="0.2"/>
    <x v="5674"/>
  </r>
  <r>
    <n v="7072"/>
    <s v="CA-2013-112256"/>
    <n v="2013"/>
    <d v="2013-07-24T00:00:00"/>
    <d v="2013-07-29T00:00:00"/>
    <s v="Standard Class"/>
    <x v="237"/>
    <s v="Chloris Kastensmidt"/>
    <s v="Consumer"/>
    <x v="0"/>
    <s v="Mcallen"/>
    <s v="Texas"/>
    <n v="78501"/>
    <s v="Central"/>
    <s v="OFF-AR-10001216"/>
    <x v="1"/>
    <s v="Art"/>
    <s v="Newell 339"/>
    <n v="4.4479999999999995"/>
    <x v="0"/>
    <n v="0.2"/>
    <x v="3450"/>
  </r>
  <r>
    <n v="7073"/>
    <s v="CA-2013-112256"/>
    <n v="2013"/>
    <d v="2013-07-24T00:00:00"/>
    <d v="2013-07-29T00:00:00"/>
    <s v="Standard Class"/>
    <x v="237"/>
    <s v="Chloris Kastensmidt"/>
    <s v="Consumer"/>
    <x v="0"/>
    <s v="Mcallen"/>
    <s v="Texas"/>
    <n v="78501"/>
    <s v="Central"/>
    <s v="OFF-PA-10004355"/>
    <x v="1"/>
    <s v="Paper"/>
    <s v="Xerox 231"/>
    <n v="5.1840000000000011"/>
    <x v="7"/>
    <n v="0.2"/>
    <x v="1673"/>
  </r>
  <r>
    <n v="7074"/>
    <s v="CA-2013-112256"/>
    <n v="2013"/>
    <d v="2013-07-24T00:00:00"/>
    <d v="2013-07-29T00:00:00"/>
    <s v="Standard Class"/>
    <x v="237"/>
    <s v="Chloris Kastensmidt"/>
    <s v="Consumer"/>
    <x v="0"/>
    <s v="Mcallen"/>
    <s v="Texas"/>
    <n v="78501"/>
    <s v="Central"/>
    <s v="OFF-AR-10001953"/>
    <x v="1"/>
    <s v="Art"/>
    <s v="Boston 1645 Deluxe Heavier-Duty Electric Pencil Sharpener"/>
    <n v="175.92"/>
    <x v="2"/>
    <n v="0.2"/>
    <x v="5693"/>
  </r>
  <r>
    <n v="7075"/>
    <s v="CA-2013-112256"/>
    <n v="2013"/>
    <d v="2013-07-24T00:00:00"/>
    <d v="2013-07-29T00:00:00"/>
    <s v="Standard Class"/>
    <x v="237"/>
    <s v="Chloris Kastensmidt"/>
    <s v="Consumer"/>
    <x v="0"/>
    <s v="Mcallen"/>
    <s v="Texas"/>
    <n v="78501"/>
    <s v="Central"/>
    <s v="OFF-BI-10004364"/>
    <x v="1"/>
    <s v="Binders"/>
    <s v="Storex Dura Pro Binders"/>
    <n v="4.7519999999999989"/>
    <x v="4"/>
    <n v="0.8"/>
    <x v="5694"/>
  </r>
  <r>
    <n v="7076"/>
    <s v="CA-2013-112256"/>
    <n v="2013"/>
    <d v="2013-07-24T00:00:00"/>
    <d v="2013-07-29T00:00:00"/>
    <s v="Standard Class"/>
    <x v="237"/>
    <s v="Chloris Kastensmidt"/>
    <s v="Consumer"/>
    <x v="0"/>
    <s v="Mcallen"/>
    <s v="Texas"/>
    <n v="78501"/>
    <s v="Central"/>
    <s v="OFF-SU-10001165"/>
    <x v="1"/>
    <s v="Supplies"/>
    <s v="Acme Elite Stainless Steel Scissors"/>
    <n v="13.344000000000001"/>
    <x v="0"/>
    <n v="0.2"/>
    <x v="5695"/>
  </r>
  <r>
    <n v="7077"/>
    <s v="CA-2013-167416"/>
    <n v="2013"/>
    <d v="2013-05-13T00:00:00"/>
    <d v="2013-05-18T00:00:00"/>
    <s v="Standard Class"/>
    <x v="758"/>
    <s v="Jill Matthias"/>
    <s v="Consumer"/>
    <x v="0"/>
    <s v="Seattle"/>
    <s v="Washington"/>
    <n v="98105"/>
    <s v="West"/>
    <s v="OFF-EN-10001141"/>
    <x v="1"/>
    <s v="Envelopes"/>
    <s v="Manila Recycled Extra-Heavyweight Clasp Envelopes, 6&quot; x 9&quot;"/>
    <n v="54.900000000000006"/>
    <x v="2"/>
    <n v="0"/>
    <x v="5696"/>
  </r>
  <r>
    <n v="7078"/>
    <s v="CA-2013-106950"/>
    <n v="2013"/>
    <d v="2013-09-03T00:00:00"/>
    <d v="2013-09-07T00:00:00"/>
    <s v="Standard Class"/>
    <x v="555"/>
    <s v="Joe Elijah"/>
    <s v="Consumer"/>
    <x v="0"/>
    <s v="Charlotte"/>
    <s v="North Carolina"/>
    <n v="28205"/>
    <s v="South"/>
    <s v="OFF-BI-10000014"/>
    <x v="1"/>
    <s v="Binders"/>
    <s v="Heavy-Duty E-Z-D Binders"/>
    <n v="22.911000000000005"/>
    <x v="3"/>
    <n v="0.7"/>
    <x v="5697"/>
  </r>
  <r>
    <n v="7079"/>
    <s v="CA-2013-106950"/>
    <n v="2013"/>
    <d v="2013-09-03T00:00:00"/>
    <d v="2013-09-07T00:00:00"/>
    <s v="Standard Class"/>
    <x v="555"/>
    <s v="Joe Elijah"/>
    <s v="Consumer"/>
    <x v="0"/>
    <s v="Charlotte"/>
    <s v="North Carolina"/>
    <n v="28205"/>
    <s v="South"/>
    <s v="OFF-AP-10000159"/>
    <x v="1"/>
    <s v="Appliances"/>
    <s v="Belkin F9M820V08 8 Outlet Surge"/>
    <n v="309.45600000000002"/>
    <x v="6"/>
    <n v="0.2"/>
    <x v="5698"/>
  </r>
  <r>
    <n v="7080"/>
    <s v="CA-2013-106950"/>
    <n v="2013"/>
    <d v="2013-09-03T00:00:00"/>
    <d v="2013-09-07T00:00:00"/>
    <s v="Standard Class"/>
    <x v="555"/>
    <s v="Joe Elijah"/>
    <s v="Consumer"/>
    <x v="0"/>
    <s v="Charlotte"/>
    <s v="North Carolina"/>
    <n v="28205"/>
    <s v="South"/>
    <s v="OFF-AR-10003560"/>
    <x v="1"/>
    <s v="Art"/>
    <s v="Zebra Zazzle Fluorescent Highlighters"/>
    <n v="19.456000000000003"/>
    <x v="4"/>
    <n v="0.2"/>
    <x v="541"/>
  </r>
  <r>
    <n v="7081"/>
    <s v="CA-2013-106950"/>
    <n v="2013"/>
    <d v="2013-09-03T00:00:00"/>
    <d v="2013-09-07T00:00:00"/>
    <s v="Standard Class"/>
    <x v="555"/>
    <s v="Joe Elijah"/>
    <s v="Consumer"/>
    <x v="0"/>
    <s v="Charlotte"/>
    <s v="North Carolina"/>
    <n v="28205"/>
    <s v="South"/>
    <s v="FUR-TA-10001768"/>
    <x v="0"/>
    <s v="Tables"/>
    <s v="Hon Racetrack Conference Tables"/>
    <n v="472.51800000000003"/>
    <x v="1"/>
    <n v="0.4"/>
    <x v="5699"/>
  </r>
  <r>
    <n v="7082"/>
    <s v="CA-2013-106950"/>
    <n v="2013"/>
    <d v="2013-09-03T00:00:00"/>
    <d v="2013-09-07T00:00:00"/>
    <s v="Standard Class"/>
    <x v="555"/>
    <s v="Joe Elijah"/>
    <s v="Consumer"/>
    <x v="0"/>
    <s v="Charlotte"/>
    <s v="North Carolina"/>
    <n v="28205"/>
    <s v="South"/>
    <s v="TEC-AC-10002049"/>
    <x v="2"/>
    <s v="Accessories"/>
    <s v="Plantronics Savi W720 Multi-Device Wireless Headset System"/>
    <n v="1012.6800000000001"/>
    <x v="1"/>
    <n v="0.2"/>
    <x v="5700"/>
  </r>
  <r>
    <n v="7083"/>
    <s v="CA-2013-106950"/>
    <n v="2013"/>
    <d v="2013-09-03T00:00:00"/>
    <d v="2013-09-07T00:00:00"/>
    <s v="Standard Class"/>
    <x v="555"/>
    <s v="Joe Elijah"/>
    <s v="Consumer"/>
    <x v="0"/>
    <s v="Charlotte"/>
    <s v="North Carolina"/>
    <n v="28205"/>
    <s v="South"/>
    <s v="OFF-BI-10003166"/>
    <x v="1"/>
    <s v="Binders"/>
    <s v="GBC Plasticlear Binding Covers"/>
    <n v="17.220000000000006"/>
    <x v="2"/>
    <n v="0.7"/>
    <x v="5701"/>
  </r>
  <r>
    <n v="7084"/>
    <s v="CA-2014-118724"/>
    <n v="2014"/>
    <d v="2014-07-22T00:00:00"/>
    <d v="2014-07-26T00:00:00"/>
    <s v="Second Class"/>
    <x v="255"/>
    <s v="Anthony Rawles"/>
    <s v="Corporate"/>
    <x v="0"/>
    <s v="Concord"/>
    <s v="California"/>
    <n v="94521"/>
    <s v="West"/>
    <s v="OFF-AR-10003469"/>
    <x v="1"/>
    <s v="Art"/>
    <s v="Nontoxic Chalk"/>
    <n v="3.52"/>
    <x v="0"/>
    <n v="0"/>
    <x v="5702"/>
  </r>
  <r>
    <n v="7085"/>
    <s v="CA-2014-118724"/>
    <n v="2014"/>
    <d v="2014-07-22T00:00:00"/>
    <d v="2014-07-26T00:00:00"/>
    <s v="Second Class"/>
    <x v="255"/>
    <s v="Anthony Rawles"/>
    <s v="Corporate"/>
    <x v="0"/>
    <s v="Concord"/>
    <s v="California"/>
    <n v="94521"/>
    <s v="West"/>
    <s v="TEC-PH-10002549"/>
    <x v="2"/>
    <s v="Phones"/>
    <s v="Polycom SoundPoint IP 450 VoIP phone"/>
    <n v="1626.1920000000002"/>
    <x v="6"/>
    <n v="0.2"/>
    <x v="5703"/>
  </r>
  <r>
    <n v="7086"/>
    <s v="CA-2014-112004"/>
    <n v="2014"/>
    <d v="2014-09-26T00:00:00"/>
    <d v="2014-09-29T00:00:00"/>
    <s v="First Class"/>
    <x v="340"/>
    <s v="Adam Hart"/>
    <s v="Corporate"/>
    <x v="0"/>
    <s v="Chester"/>
    <s v="Pennsylvania"/>
    <n v="19013"/>
    <s v="East"/>
    <s v="OFF-BI-10003476"/>
    <x v="1"/>
    <s v="Binders"/>
    <s v="Avery Metallic Poly Binders"/>
    <n v="8.5950000000000024"/>
    <x v="2"/>
    <n v="0.7"/>
    <x v="5704"/>
  </r>
  <r>
    <n v="7087"/>
    <s v="CA-2014-112004"/>
    <n v="2014"/>
    <d v="2014-09-26T00:00:00"/>
    <d v="2014-09-29T00:00:00"/>
    <s v="First Class"/>
    <x v="340"/>
    <s v="Adam Hart"/>
    <s v="Corporate"/>
    <x v="0"/>
    <s v="Chester"/>
    <s v="Pennsylvania"/>
    <n v="19013"/>
    <s v="East"/>
    <s v="OFF-SU-10000157"/>
    <x v="1"/>
    <s v="Supplies"/>
    <s v="Compact Automatic Electric Letter Opener"/>
    <n v="190.89600000000002"/>
    <x v="0"/>
    <n v="0.2"/>
    <x v="5705"/>
  </r>
  <r>
    <n v="7088"/>
    <s v="US-2014-143175"/>
    <n v="2014"/>
    <d v="2014-08-04T00:00:00"/>
    <d v="2014-08-07T00:00:00"/>
    <s v="Second Class"/>
    <x v="654"/>
    <s v="George Ashbrook"/>
    <s v="Consumer"/>
    <x v="0"/>
    <s v="Los Angeles"/>
    <s v="California"/>
    <n v="90004"/>
    <s v="West"/>
    <s v="OFF-ST-10003123"/>
    <x v="1"/>
    <s v="Storage"/>
    <s v="Fellowes Bases and Tops For Staxonsteel/High-Stak Systems"/>
    <n v="99.87"/>
    <x v="1"/>
    <n v="0"/>
    <x v="4877"/>
  </r>
  <r>
    <n v="7089"/>
    <s v="CA-2012-105844"/>
    <n v="2012"/>
    <d v="2012-10-25T00:00:00"/>
    <d v="2012-10-27T00:00:00"/>
    <s v="Second Class"/>
    <x v="226"/>
    <s v="Jennifer Ferguson"/>
    <s v="Consumer"/>
    <x v="0"/>
    <s v="Sparks"/>
    <s v="Nevada"/>
    <n v="89431"/>
    <s v="West"/>
    <s v="OFF-AR-10001955"/>
    <x v="1"/>
    <s v="Art"/>
    <s v="Newell 319"/>
    <n v="79.36"/>
    <x v="4"/>
    <n v="0"/>
    <x v="3447"/>
  </r>
  <r>
    <n v="7090"/>
    <s v="CA-2014-118864"/>
    <n v="2014"/>
    <d v="2014-06-16T00:00:00"/>
    <d v="2014-06-20T00:00:00"/>
    <s v="Second Class"/>
    <x v="120"/>
    <s v="Kristen Hastings"/>
    <s v="Corporate"/>
    <x v="0"/>
    <s v="Los Angeles"/>
    <s v="California"/>
    <n v="90032"/>
    <s v="West"/>
    <s v="TEC-PH-10001809"/>
    <x v="2"/>
    <s v="Phones"/>
    <s v="Panasonic KX T7736-B Digital phone"/>
    <n v="119.96"/>
    <x v="7"/>
    <n v="0.2"/>
    <x v="5706"/>
  </r>
  <r>
    <n v="7091"/>
    <s v="CA-2012-119480"/>
    <n v="2012"/>
    <d v="2012-01-09T00:00:00"/>
    <d v="2012-01-13T00:00:00"/>
    <s v="Standard Class"/>
    <x v="530"/>
    <s v="Craig Carroll"/>
    <s v="Consumer"/>
    <x v="0"/>
    <s v="Henderson"/>
    <s v="Kentucky"/>
    <n v="42420"/>
    <s v="South"/>
    <s v="OFF-PA-10000474"/>
    <x v="1"/>
    <s v="Paper"/>
    <s v="Staples"/>
    <n v="106.32"/>
    <x v="1"/>
    <n v="0"/>
    <x v="2086"/>
  </r>
  <r>
    <n v="7092"/>
    <s v="CA-2012-119480"/>
    <n v="2012"/>
    <d v="2012-01-09T00:00:00"/>
    <d v="2012-01-13T00:00:00"/>
    <s v="Standard Class"/>
    <x v="530"/>
    <s v="Craig Carroll"/>
    <s v="Consumer"/>
    <x v="0"/>
    <s v="Henderson"/>
    <s v="Kentucky"/>
    <n v="42420"/>
    <s v="South"/>
    <s v="OFF-AP-10001205"/>
    <x v="1"/>
    <s v="Appliances"/>
    <s v="Belkin 5 Outlet SurgeMaster Power Centers"/>
    <n v="163.44"/>
    <x v="1"/>
    <n v="0"/>
    <x v="5707"/>
  </r>
  <r>
    <n v="7093"/>
    <s v="CA-2012-119480"/>
    <n v="2012"/>
    <d v="2012-01-09T00:00:00"/>
    <d v="2012-01-13T00:00:00"/>
    <s v="Standard Class"/>
    <x v="530"/>
    <s v="Craig Carroll"/>
    <s v="Consumer"/>
    <x v="0"/>
    <s v="Henderson"/>
    <s v="Kentucky"/>
    <n v="42420"/>
    <s v="South"/>
    <s v="OFF-AR-10004691"/>
    <x v="1"/>
    <s v="Art"/>
    <s v="Boston 1730 StandUp Electric Pencil Sharpener"/>
    <n v="42.76"/>
    <x v="0"/>
    <n v="0"/>
    <x v="4537"/>
  </r>
  <r>
    <n v="7094"/>
    <s v="CA-2012-119480"/>
    <n v="2012"/>
    <d v="2012-01-09T00:00:00"/>
    <d v="2012-01-13T00:00:00"/>
    <s v="Standard Class"/>
    <x v="530"/>
    <s v="Craig Carroll"/>
    <s v="Consumer"/>
    <x v="0"/>
    <s v="Henderson"/>
    <s v="Kentucky"/>
    <n v="42420"/>
    <s v="South"/>
    <s v="OFF-PA-10004996"/>
    <x v="1"/>
    <s v="Paper"/>
    <s v="Speediset Carbonless Redi-Letter 7&quot; x 8 1/2&quot;"/>
    <n v="51.550000000000004"/>
    <x v="2"/>
    <n v="0"/>
    <x v="4342"/>
  </r>
  <r>
    <n v="7095"/>
    <s v="US-2012-153374"/>
    <n v="2012"/>
    <d v="2012-02-09T00:00:00"/>
    <d v="2012-02-13T00:00:00"/>
    <s v="Second Class"/>
    <x v="535"/>
    <s v="Jill Fjeld"/>
    <s v="Consumer"/>
    <x v="0"/>
    <s v="Decatur"/>
    <s v="Illinois"/>
    <n v="62521"/>
    <s v="Central"/>
    <s v="TEC-AC-10001908"/>
    <x v="2"/>
    <s v="Accessories"/>
    <s v="Logitech Wireless Headset h800"/>
    <n v="479.952"/>
    <x v="5"/>
    <n v="0.2"/>
    <x v="5708"/>
  </r>
  <r>
    <n v="7096"/>
    <s v="CA-2013-101980"/>
    <n v="2013"/>
    <d v="2013-08-20T00:00:00"/>
    <d v="2013-08-21T00:00:00"/>
    <s v="First Class"/>
    <x v="261"/>
    <s v="Resi Pölking"/>
    <s v="Consumer"/>
    <x v="0"/>
    <s v="New York City"/>
    <s v="New York"/>
    <n v="10009"/>
    <s v="East"/>
    <s v="OFF-BI-10000666"/>
    <x v="1"/>
    <s v="Binders"/>
    <s v="Surelock Post Binders"/>
    <n v="146.68799999999999"/>
    <x v="5"/>
    <n v="0.2"/>
    <x v="5709"/>
  </r>
  <r>
    <n v="7097"/>
    <s v="CA-2013-101980"/>
    <n v="2013"/>
    <d v="2013-08-20T00:00:00"/>
    <d v="2013-08-21T00:00:00"/>
    <s v="First Class"/>
    <x v="261"/>
    <s v="Resi Pölking"/>
    <s v="Consumer"/>
    <x v="0"/>
    <s v="New York City"/>
    <s v="New York"/>
    <n v="10009"/>
    <s v="East"/>
    <s v="OFF-BI-10004318"/>
    <x v="1"/>
    <s v="Binders"/>
    <s v="Ibico EB-19 Dual Function Manual Binding System"/>
    <n v="276.78400000000005"/>
    <x v="0"/>
    <n v="0.2"/>
    <x v="5710"/>
  </r>
  <r>
    <n v="7098"/>
    <s v="CA-2013-101980"/>
    <n v="2013"/>
    <d v="2013-08-20T00:00:00"/>
    <d v="2013-08-21T00:00:00"/>
    <s v="First Class"/>
    <x v="261"/>
    <s v="Resi Pölking"/>
    <s v="Consumer"/>
    <x v="0"/>
    <s v="New York City"/>
    <s v="New York"/>
    <n v="10009"/>
    <s v="East"/>
    <s v="OFF-BI-10003429"/>
    <x v="1"/>
    <s v="Binders"/>
    <s v="Cardinal HOLDit! Binder Insert Strips,Extra Strips"/>
    <n v="25.32"/>
    <x v="2"/>
    <n v="0.2"/>
    <x v="1087"/>
  </r>
  <r>
    <n v="7099"/>
    <s v="CA-2014-144596"/>
    <n v="2014"/>
    <d v="2014-11-07T00:00:00"/>
    <d v="2014-11-11T00:00:00"/>
    <s v="Standard Class"/>
    <x v="263"/>
    <s v="Carol Darley"/>
    <s v="Consumer"/>
    <x v="0"/>
    <s v="New York City"/>
    <s v="New York"/>
    <n v="10011"/>
    <s v="East"/>
    <s v="OFF-PA-10003302"/>
    <x v="1"/>
    <s v="Paper"/>
    <s v="Xerox 1906"/>
    <n v="318.95999999999998"/>
    <x v="6"/>
    <n v="0"/>
    <x v="5711"/>
  </r>
  <r>
    <n v="7100"/>
    <s v="CA-2012-124933"/>
    <n v="2012"/>
    <d v="2012-12-26T00:00:00"/>
    <d v="2012-12-30T00:00:00"/>
    <s v="Second Class"/>
    <x v="650"/>
    <s v="David Flashing"/>
    <s v="Consumer"/>
    <x v="0"/>
    <s v="New York City"/>
    <s v="New York"/>
    <n v="10009"/>
    <s v="East"/>
    <s v="OFF-PA-10003302"/>
    <x v="1"/>
    <s v="Paper"/>
    <s v="Xerox 1906"/>
    <n v="212.64"/>
    <x v="5"/>
    <n v="0"/>
    <x v="4036"/>
  </r>
  <r>
    <n v="7101"/>
    <s v="CA-2011-159625"/>
    <n v="2011"/>
    <d v="2011-11-23T00:00:00"/>
    <d v="2011-11-28T00:00:00"/>
    <s v="Standard Class"/>
    <x v="325"/>
    <s v="Sally Matthias"/>
    <s v="Consumer"/>
    <x v="0"/>
    <s v="Scottsdale"/>
    <s v="Arizona"/>
    <n v="85254"/>
    <s v="West"/>
    <s v="OFF-EN-10002621"/>
    <x v="1"/>
    <s v="Envelopes"/>
    <s v="Staples"/>
    <n v="23.472000000000001"/>
    <x v="1"/>
    <n v="0.2"/>
    <x v="5712"/>
  </r>
  <r>
    <n v="7102"/>
    <s v="CA-2013-144337"/>
    <n v="2013"/>
    <d v="2013-08-02T00:00:00"/>
    <d v="2013-08-06T00:00:00"/>
    <s v="Second Class"/>
    <x v="737"/>
    <s v="Susan Gilcrest"/>
    <s v="Corporate"/>
    <x v="0"/>
    <s v="Amarillo"/>
    <s v="Texas"/>
    <n v="79109"/>
    <s v="Central"/>
    <s v="OFF-PA-10000249"/>
    <x v="1"/>
    <s v="Paper"/>
    <s v="Staples"/>
    <n v="19.648"/>
    <x v="0"/>
    <n v="0.2"/>
    <x v="3442"/>
  </r>
  <r>
    <n v="7103"/>
    <s v="CA-2011-117478"/>
    <n v="2011"/>
    <d v="2011-09-21T00:00:00"/>
    <d v="2011-09-24T00:00:00"/>
    <s v="First Class"/>
    <x v="405"/>
    <s v="Larry Hughes"/>
    <s v="Consumer"/>
    <x v="0"/>
    <s v="Philadelphia"/>
    <s v="Pennsylvania"/>
    <n v="19140"/>
    <s v="East"/>
    <s v="OFF-BI-10000050"/>
    <x v="1"/>
    <s v="Binders"/>
    <s v="Angle-D Binders with Locking Rings, Label Holders"/>
    <n v="6.5700000000000012"/>
    <x v="1"/>
    <n v="0.7"/>
    <x v="5713"/>
  </r>
  <r>
    <n v="7104"/>
    <s v="CA-2014-147410"/>
    <n v="2014"/>
    <d v="2014-09-05T00:00:00"/>
    <d v="2014-09-09T00:00:00"/>
    <s v="Standard Class"/>
    <x v="412"/>
    <s v="Eva Jacobs"/>
    <s v="Consumer"/>
    <x v="0"/>
    <s v="Santa Ana"/>
    <s v="California"/>
    <n v="92704"/>
    <s v="West"/>
    <s v="OFF-ST-10003805"/>
    <x v="1"/>
    <s v="Storage"/>
    <s v="24 Capacity Maxi Data Binder Racks, Pearl"/>
    <n v="421.1"/>
    <x v="0"/>
    <n v="0"/>
    <x v="5714"/>
  </r>
  <r>
    <n v="7105"/>
    <s v="CA-2014-128944"/>
    <n v="2014"/>
    <d v="2014-06-20T00:00:00"/>
    <d v="2014-06-22T00:00:00"/>
    <s v="Second Class"/>
    <x v="542"/>
    <s v="Katharine Harms"/>
    <s v="Corporate"/>
    <x v="0"/>
    <s v="Newark"/>
    <s v="Ohio"/>
    <n v="43055"/>
    <s v="East"/>
    <s v="FUR-CH-10000785"/>
    <x v="0"/>
    <s v="Chairs"/>
    <s v="Global Ergonomic Managers Chair"/>
    <n v="760.11599999999987"/>
    <x v="5"/>
    <n v="0.3"/>
    <x v="5715"/>
  </r>
  <r>
    <n v="7106"/>
    <s v="CA-2014-128944"/>
    <n v="2014"/>
    <d v="2014-06-20T00:00:00"/>
    <d v="2014-06-22T00:00:00"/>
    <s v="Second Class"/>
    <x v="542"/>
    <s v="Katharine Harms"/>
    <s v="Corporate"/>
    <x v="0"/>
    <s v="Newark"/>
    <s v="Ohio"/>
    <n v="43055"/>
    <s v="East"/>
    <s v="FUR-FU-10004909"/>
    <x v="0"/>
    <s v="Furnishings"/>
    <s v="Contemporary Wood/Metal Frame"/>
    <n v="38.784000000000006"/>
    <x v="1"/>
    <n v="0.2"/>
    <x v="5716"/>
  </r>
  <r>
    <n v="7107"/>
    <s v="CA-2014-128944"/>
    <n v="2014"/>
    <d v="2014-06-20T00:00:00"/>
    <d v="2014-06-22T00:00:00"/>
    <s v="Second Class"/>
    <x v="542"/>
    <s v="Katharine Harms"/>
    <s v="Corporate"/>
    <x v="0"/>
    <s v="Newark"/>
    <s v="Ohio"/>
    <n v="43055"/>
    <s v="East"/>
    <s v="TEC-AC-10001553"/>
    <x v="2"/>
    <s v="Accessories"/>
    <s v="Memorex 25GB 6X Branded Blu-Ray Recordable Disc, 15/Pack"/>
    <n v="122.32799999999999"/>
    <x v="6"/>
    <n v="0.2"/>
    <x v="5717"/>
  </r>
  <r>
    <n v="7108"/>
    <s v="CA-2013-109666"/>
    <n v="2013"/>
    <d v="2013-04-20T00:00:00"/>
    <d v="2013-04-27T00:00:00"/>
    <s v="Standard Class"/>
    <x v="27"/>
    <s v="Kunst Miller"/>
    <s v="Consumer"/>
    <x v="0"/>
    <s v="New York City"/>
    <s v="New York"/>
    <n v="10035"/>
    <s v="East"/>
    <s v="TEC-PH-10004774"/>
    <x v="2"/>
    <s v="Phones"/>
    <s v="Gear Head AU3700S Headset"/>
    <n v="25.98"/>
    <x v="0"/>
    <n v="0"/>
    <x v="2666"/>
  </r>
  <r>
    <n v="7109"/>
    <s v="CA-2013-109666"/>
    <n v="2013"/>
    <d v="2013-04-20T00:00:00"/>
    <d v="2013-04-27T00:00:00"/>
    <s v="Standard Class"/>
    <x v="27"/>
    <s v="Kunst Miller"/>
    <s v="Consumer"/>
    <x v="0"/>
    <s v="New York City"/>
    <s v="New York"/>
    <n v="10035"/>
    <s v="East"/>
    <s v="OFF-AR-10004582"/>
    <x v="1"/>
    <s v="Art"/>
    <s v="BIC Brite Liner Grip Highlighters"/>
    <n v="3.28"/>
    <x v="0"/>
    <n v="0"/>
    <x v="5718"/>
  </r>
  <r>
    <n v="7110"/>
    <s v="CA-2013-109666"/>
    <n v="2013"/>
    <d v="2013-04-20T00:00:00"/>
    <d v="2013-04-27T00:00:00"/>
    <s v="Standard Class"/>
    <x v="27"/>
    <s v="Kunst Miller"/>
    <s v="Consumer"/>
    <x v="0"/>
    <s v="New York City"/>
    <s v="New York"/>
    <n v="10035"/>
    <s v="East"/>
    <s v="OFF-ST-10000991"/>
    <x v="1"/>
    <s v="Storage"/>
    <s v="Space Solutions HD Industrial Steel Shelving."/>
    <n v="459.88"/>
    <x v="4"/>
    <n v="0"/>
    <x v="5719"/>
  </r>
  <r>
    <n v="7111"/>
    <s v="CA-2013-109666"/>
    <n v="2013"/>
    <d v="2013-04-20T00:00:00"/>
    <d v="2013-04-27T00:00:00"/>
    <s v="Standard Class"/>
    <x v="27"/>
    <s v="Kunst Miller"/>
    <s v="Consumer"/>
    <x v="0"/>
    <s v="New York City"/>
    <s v="New York"/>
    <n v="10035"/>
    <s v="East"/>
    <s v="OFF-SU-10002522"/>
    <x v="1"/>
    <s v="Supplies"/>
    <s v="Acme Kleen Earth Office Shears"/>
    <n v="7.76"/>
    <x v="0"/>
    <n v="0"/>
    <x v="5720"/>
  </r>
  <r>
    <n v="7112"/>
    <s v="CA-2013-109666"/>
    <n v="2013"/>
    <d v="2013-04-20T00:00:00"/>
    <d v="2013-04-27T00:00:00"/>
    <s v="Standard Class"/>
    <x v="27"/>
    <s v="Kunst Miller"/>
    <s v="Consumer"/>
    <x v="0"/>
    <s v="New York City"/>
    <s v="New York"/>
    <n v="10035"/>
    <s v="East"/>
    <s v="OFF-AR-10004022"/>
    <x v="1"/>
    <s v="Art"/>
    <s v="Panasonic KP-380BK Classic Electric Pencil Sharpener"/>
    <n v="71.959999999999994"/>
    <x v="0"/>
    <n v="0"/>
    <x v="5721"/>
  </r>
  <r>
    <n v="7113"/>
    <s v="CA-2013-109666"/>
    <n v="2013"/>
    <d v="2013-04-20T00:00:00"/>
    <d v="2013-04-27T00:00:00"/>
    <s v="Standard Class"/>
    <x v="27"/>
    <s v="Kunst Miller"/>
    <s v="Consumer"/>
    <x v="0"/>
    <s v="New York City"/>
    <s v="New York"/>
    <n v="10035"/>
    <s v="East"/>
    <s v="OFF-SU-10001218"/>
    <x v="1"/>
    <s v="Supplies"/>
    <s v="Fiskars Softgrip Scissors"/>
    <n v="54.900000000000006"/>
    <x v="2"/>
    <n v="0"/>
    <x v="3114"/>
  </r>
  <r>
    <n v="7114"/>
    <s v="CA-2013-109666"/>
    <n v="2013"/>
    <d v="2013-04-20T00:00:00"/>
    <d v="2013-04-27T00:00:00"/>
    <s v="Standard Class"/>
    <x v="27"/>
    <s v="Kunst Miller"/>
    <s v="Consumer"/>
    <x v="0"/>
    <s v="New York City"/>
    <s v="New York"/>
    <n v="10035"/>
    <s v="East"/>
    <s v="OFF-BI-10000174"/>
    <x v="1"/>
    <s v="Binders"/>
    <s v="Wilson Jones Clip &amp; Carry Folder Binder Tool for Ring Binders, Clear"/>
    <n v="9.2799999999999994"/>
    <x v="0"/>
    <n v="0.2"/>
    <x v="5722"/>
  </r>
  <r>
    <n v="7115"/>
    <s v="US-2013-102239"/>
    <n v="2013"/>
    <d v="2013-05-06T00:00:00"/>
    <d v="2013-05-07T00:00:00"/>
    <s v="First Class"/>
    <x v="352"/>
    <s v="Lindsay Williams"/>
    <s v="Corporate"/>
    <x v="0"/>
    <s v="Henderson"/>
    <s v="Nevada"/>
    <n v="89015"/>
    <s v="West"/>
    <s v="FUR-TA-10003392"/>
    <x v="0"/>
    <s v="Tables"/>
    <s v="Global Adaptabilities Conference Tables"/>
    <n v="1685.88"/>
    <x v="5"/>
    <n v="0"/>
    <x v="5723"/>
  </r>
  <r>
    <n v="7116"/>
    <s v="US-2013-102239"/>
    <n v="2013"/>
    <d v="2013-05-06T00:00:00"/>
    <d v="2013-05-07T00:00:00"/>
    <s v="First Class"/>
    <x v="352"/>
    <s v="Lindsay Williams"/>
    <s v="Corporate"/>
    <x v="0"/>
    <s v="Henderson"/>
    <s v="Nevada"/>
    <n v="89015"/>
    <s v="West"/>
    <s v="OFF-BI-10001890"/>
    <x v="1"/>
    <s v="Binders"/>
    <s v="Avery Poly Binder Pockets"/>
    <n v="5.7280000000000006"/>
    <x v="0"/>
    <n v="0.2"/>
    <x v="5724"/>
  </r>
  <r>
    <n v="7117"/>
    <s v="CA-2011-143168"/>
    <n v="2011"/>
    <d v="2011-10-18T00:00:00"/>
    <d v="2011-10-23T00:00:00"/>
    <s v="Second Class"/>
    <x v="490"/>
    <s v="Ivan Gibson"/>
    <s v="Consumer"/>
    <x v="0"/>
    <s v="Seattle"/>
    <s v="Washington"/>
    <n v="98103"/>
    <s v="West"/>
    <s v="OFF-PA-10000167"/>
    <x v="1"/>
    <s v="Paper"/>
    <s v="Xerox 1925"/>
    <n v="61.96"/>
    <x v="0"/>
    <n v="0"/>
    <x v="4027"/>
  </r>
  <r>
    <n v="7118"/>
    <s v="CA-2011-143168"/>
    <n v="2011"/>
    <d v="2011-10-18T00:00:00"/>
    <d v="2011-10-23T00:00:00"/>
    <s v="Second Class"/>
    <x v="490"/>
    <s v="Ivan Gibson"/>
    <s v="Consumer"/>
    <x v="0"/>
    <s v="Seattle"/>
    <s v="Washington"/>
    <n v="98103"/>
    <s v="West"/>
    <s v="OFF-BI-10003784"/>
    <x v="1"/>
    <s v="Binders"/>
    <s v="Computer Printout Index Tabs"/>
    <n v="1.3440000000000001"/>
    <x v="7"/>
    <n v="0.2"/>
    <x v="5725"/>
  </r>
  <r>
    <n v="7119"/>
    <s v="CA-2014-104906"/>
    <n v="2014"/>
    <d v="2014-02-14T00:00:00"/>
    <d v="2014-02-18T00:00:00"/>
    <s v="Standard Class"/>
    <x v="687"/>
    <s v="Jennifer Patt"/>
    <s v="Corporate"/>
    <x v="0"/>
    <s v="New York City"/>
    <s v="New York"/>
    <n v="10009"/>
    <s v="East"/>
    <s v="OFF-PA-10001184"/>
    <x v="1"/>
    <s v="Paper"/>
    <s v="Xerox 1903"/>
    <n v="17.940000000000001"/>
    <x v="1"/>
    <n v="0"/>
    <x v="1544"/>
  </r>
  <r>
    <n v="7120"/>
    <s v="CA-2014-118122"/>
    <n v="2014"/>
    <d v="2014-11-18T00:00:00"/>
    <d v="2014-11-25T00:00:00"/>
    <s v="Standard Class"/>
    <x v="55"/>
    <s v="Greg Guthrie"/>
    <s v="Corporate"/>
    <x v="0"/>
    <s v="Seattle"/>
    <s v="Washington"/>
    <n v="98103"/>
    <s v="West"/>
    <s v="OFF-BI-10002103"/>
    <x v="1"/>
    <s v="Binders"/>
    <s v="Cardinal Slant-D Ring Binder, Heavy Gauge Vinyl"/>
    <n v="13.904"/>
    <x v="0"/>
    <n v="0.2"/>
    <x v="1206"/>
  </r>
  <r>
    <n v="7121"/>
    <s v="US-2011-147774"/>
    <n v="2011"/>
    <d v="2011-01-21T00:00:00"/>
    <d v="2011-01-27T00:00:00"/>
    <s v="Standard Class"/>
    <x v="152"/>
    <s v="Muhammed MacIntyre"/>
    <s v="Corporate"/>
    <x v="0"/>
    <s v="Smyrna"/>
    <s v="Tennessee"/>
    <n v="37167"/>
    <s v="South"/>
    <s v="OFF-BI-10003091"/>
    <x v="1"/>
    <s v="Binders"/>
    <s v="GBC DocuBind TL200 Manual Binding Machine"/>
    <n v="67.194000000000003"/>
    <x v="7"/>
    <n v="0.7"/>
    <x v="5726"/>
  </r>
  <r>
    <n v="7122"/>
    <s v="CA-2014-166926"/>
    <n v="2014"/>
    <d v="2014-12-02T00:00:00"/>
    <d v="2014-12-09T00:00:00"/>
    <s v="Standard Class"/>
    <x v="2"/>
    <s v="Sean O'Donnell"/>
    <s v="Consumer"/>
    <x v="0"/>
    <s v="Seattle"/>
    <s v="Washington"/>
    <n v="98105"/>
    <s v="West"/>
    <s v="OFF-PA-10001593"/>
    <x v="1"/>
    <s v="Paper"/>
    <s v="Xerox 1947"/>
    <n v="41.86"/>
    <x v="3"/>
    <n v="0"/>
    <x v="5727"/>
  </r>
  <r>
    <n v="7123"/>
    <s v="CA-2014-166926"/>
    <n v="2014"/>
    <d v="2014-12-02T00:00:00"/>
    <d v="2014-12-09T00:00:00"/>
    <s v="Standard Class"/>
    <x v="2"/>
    <s v="Sean O'Donnell"/>
    <s v="Consumer"/>
    <x v="0"/>
    <s v="Seattle"/>
    <s v="Washington"/>
    <n v="98105"/>
    <s v="West"/>
    <s v="FUR-BO-10002598"/>
    <x v="0"/>
    <s v="Bookcases"/>
    <s v="Hon Metal Bookcases, Putty"/>
    <n v="141.96"/>
    <x v="0"/>
    <n v="0"/>
    <x v="2979"/>
  </r>
  <r>
    <n v="7124"/>
    <s v="CA-2012-128013"/>
    <n v="2012"/>
    <d v="2012-08-09T00:00:00"/>
    <d v="2012-08-16T00:00:00"/>
    <s v="Standard Class"/>
    <x v="751"/>
    <s v="Monica Federle"/>
    <s v="Corporate"/>
    <x v="0"/>
    <s v="New York City"/>
    <s v="New York"/>
    <n v="10035"/>
    <s v="East"/>
    <s v="FUR-FU-10000320"/>
    <x v="0"/>
    <s v="Furnishings"/>
    <s v="OIC Stacking Trays"/>
    <n v="10.02"/>
    <x v="1"/>
    <n v="0"/>
    <x v="5728"/>
  </r>
  <r>
    <n v="7125"/>
    <s v="CA-2012-128013"/>
    <n v="2012"/>
    <d v="2012-08-09T00:00:00"/>
    <d v="2012-08-16T00:00:00"/>
    <s v="Standard Class"/>
    <x v="751"/>
    <s v="Monica Federle"/>
    <s v="Corporate"/>
    <x v="0"/>
    <s v="New York City"/>
    <s v="New York"/>
    <n v="10035"/>
    <s v="East"/>
    <s v="OFF-PA-10001815"/>
    <x v="1"/>
    <s v="Paper"/>
    <s v="Xerox 1885"/>
    <n v="144.12"/>
    <x v="1"/>
    <n v="0"/>
    <x v="4367"/>
  </r>
  <r>
    <n v="7126"/>
    <s v="CA-2013-123176"/>
    <n v="2013"/>
    <d v="2013-09-28T00:00:00"/>
    <d v="2013-09-30T00:00:00"/>
    <s v="Second Class"/>
    <x v="506"/>
    <s v="James Galang"/>
    <s v="Consumer"/>
    <x v="0"/>
    <s v="Atlanta"/>
    <s v="Georgia"/>
    <n v="30318"/>
    <s v="South"/>
    <s v="OFF-PA-10003971"/>
    <x v="1"/>
    <s v="Paper"/>
    <s v="Xerox 1965"/>
    <n v="17.940000000000001"/>
    <x v="1"/>
    <n v="0"/>
    <x v="1544"/>
  </r>
  <r>
    <n v="7127"/>
    <s v="CA-2013-123176"/>
    <n v="2013"/>
    <d v="2013-09-28T00:00:00"/>
    <d v="2013-09-30T00:00:00"/>
    <s v="Second Class"/>
    <x v="506"/>
    <s v="James Galang"/>
    <s v="Consumer"/>
    <x v="0"/>
    <s v="Atlanta"/>
    <s v="Georgia"/>
    <n v="30318"/>
    <s v="South"/>
    <s v="OFF-AR-10004685"/>
    <x v="1"/>
    <s v="Art"/>
    <s v="Binney &amp; Smith Crayola Metallic Colored Pencils, 8-Color Set"/>
    <n v="13.89"/>
    <x v="1"/>
    <n v="0"/>
    <x v="5729"/>
  </r>
  <r>
    <n v="7128"/>
    <s v="US-2013-117541"/>
    <n v="2013"/>
    <d v="2013-11-15T00:00:00"/>
    <d v="2013-11-21T00:00:00"/>
    <s v="Standard Class"/>
    <x v="594"/>
    <s v="Justin MacKendrick"/>
    <s v="Consumer"/>
    <x v="0"/>
    <s v="Newark"/>
    <s v="Delaware"/>
    <n v="19711"/>
    <s v="East"/>
    <s v="OFF-PA-10001609"/>
    <x v="1"/>
    <s v="Paper"/>
    <s v="Tops Wirebound Message Log Books"/>
    <n v="16.45"/>
    <x v="2"/>
    <n v="0"/>
    <x v="5730"/>
  </r>
  <r>
    <n v="7129"/>
    <s v="US-2013-117541"/>
    <n v="2013"/>
    <d v="2013-11-15T00:00:00"/>
    <d v="2013-11-21T00:00:00"/>
    <s v="Standard Class"/>
    <x v="594"/>
    <s v="Justin MacKendrick"/>
    <s v="Consumer"/>
    <x v="0"/>
    <s v="Newark"/>
    <s v="Delaware"/>
    <n v="19711"/>
    <s v="East"/>
    <s v="FUR-FU-10000550"/>
    <x v="0"/>
    <s v="Furnishings"/>
    <s v="Stacking Trays by OIC"/>
    <n v="19.920000000000002"/>
    <x v="4"/>
    <n v="0"/>
    <x v="5731"/>
  </r>
  <r>
    <n v="7130"/>
    <s v="CA-2013-166282"/>
    <n v="2013"/>
    <d v="2013-04-17T00:00:00"/>
    <d v="2013-04-23T00:00:00"/>
    <s v="Standard Class"/>
    <x v="7"/>
    <s v="Pete Kriz"/>
    <s v="Consumer"/>
    <x v="0"/>
    <s v="Nashville"/>
    <s v="Tennessee"/>
    <n v="37211"/>
    <s v="South"/>
    <s v="TEC-AC-10004209"/>
    <x v="2"/>
    <s v="Accessories"/>
    <s v="Memorex Froggy Flash Drive 4 GB"/>
    <n v="35.167999999999999"/>
    <x v="4"/>
    <n v="0.2"/>
    <x v="4300"/>
  </r>
  <r>
    <n v="7131"/>
    <s v="CA-2013-166282"/>
    <n v="2013"/>
    <d v="2013-04-17T00:00:00"/>
    <d v="2013-04-23T00:00:00"/>
    <s v="Standard Class"/>
    <x v="7"/>
    <s v="Pete Kriz"/>
    <s v="Consumer"/>
    <x v="0"/>
    <s v="Nashville"/>
    <s v="Tennessee"/>
    <n v="37211"/>
    <s v="South"/>
    <s v="OFF-PA-10003022"/>
    <x v="1"/>
    <s v="Paper"/>
    <s v="Standard Line “While You Were Out” Hardbound Telephone Message Book"/>
    <n v="123.08799999999999"/>
    <x v="3"/>
    <n v="0.2"/>
    <x v="5732"/>
  </r>
  <r>
    <n v="7132"/>
    <s v="CA-2014-141439"/>
    <n v="2014"/>
    <d v="2014-11-27T00:00:00"/>
    <d v="2014-12-02T00:00:00"/>
    <s v="Standard Class"/>
    <x v="499"/>
    <s v="Tonja Turnell"/>
    <s v="Home Office"/>
    <x v="0"/>
    <s v="Richmond"/>
    <s v="Indiana"/>
    <n v="47374"/>
    <s v="Central"/>
    <s v="FUR-TA-10001039"/>
    <x v="0"/>
    <s v="Tables"/>
    <s v="KI Adjustable-Height Table"/>
    <n v="257.94"/>
    <x v="1"/>
    <n v="0"/>
    <x v="5733"/>
  </r>
  <r>
    <n v="7133"/>
    <s v="CA-2014-141439"/>
    <n v="2014"/>
    <d v="2014-11-27T00:00:00"/>
    <d v="2014-12-02T00:00:00"/>
    <s v="Standard Class"/>
    <x v="499"/>
    <s v="Tonja Turnell"/>
    <s v="Home Office"/>
    <x v="0"/>
    <s v="Richmond"/>
    <s v="Indiana"/>
    <n v="47374"/>
    <s v="Central"/>
    <s v="TEC-PH-10002624"/>
    <x v="2"/>
    <s v="Phones"/>
    <s v="Samsung Galaxy S4 Mini"/>
    <n v="1879.96"/>
    <x v="4"/>
    <n v="0"/>
    <x v="5734"/>
  </r>
  <r>
    <n v="7134"/>
    <s v="CA-2014-141439"/>
    <n v="2014"/>
    <d v="2014-11-27T00:00:00"/>
    <d v="2014-12-02T00:00:00"/>
    <s v="Standard Class"/>
    <x v="499"/>
    <s v="Tonja Turnell"/>
    <s v="Home Office"/>
    <x v="0"/>
    <s v="Richmond"/>
    <s v="Indiana"/>
    <n v="47374"/>
    <s v="Central"/>
    <s v="FUR-FU-10001473"/>
    <x v="0"/>
    <s v="Furnishings"/>
    <s v="DAX Wood Document Frame"/>
    <n v="27.46"/>
    <x v="0"/>
    <n v="0"/>
    <x v="1357"/>
  </r>
  <r>
    <n v="7135"/>
    <s v="CA-2014-141439"/>
    <n v="2014"/>
    <d v="2014-11-27T00:00:00"/>
    <d v="2014-12-02T00:00:00"/>
    <s v="Standard Class"/>
    <x v="499"/>
    <s v="Tonja Turnell"/>
    <s v="Home Office"/>
    <x v="0"/>
    <s v="Richmond"/>
    <s v="Indiana"/>
    <n v="47374"/>
    <s v="Central"/>
    <s v="TEC-PH-10001819"/>
    <x v="2"/>
    <s v="Phones"/>
    <s v="Innergie mMini Combo Duo USB Travel Charging Kit"/>
    <n v="89.98"/>
    <x v="0"/>
    <n v="0"/>
    <x v="2456"/>
  </r>
  <r>
    <n v="7136"/>
    <s v="CA-2014-141439"/>
    <n v="2014"/>
    <d v="2014-11-27T00:00:00"/>
    <d v="2014-12-02T00:00:00"/>
    <s v="Standard Class"/>
    <x v="499"/>
    <s v="Tonja Turnell"/>
    <s v="Home Office"/>
    <x v="0"/>
    <s v="Richmond"/>
    <s v="Indiana"/>
    <n v="47374"/>
    <s v="Central"/>
    <s v="FUR-CH-10004287"/>
    <x v="0"/>
    <s v="Chairs"/>
    <s v="SAFCO Arco Folding Chair"/>
    <n v="828.59999999999991"/>
    <x v="1"/>
    <n v="0"/>
    <x v="5735"/>
  </r>
  <r>
    <n v="7137"/>
    <s v="CA-2012-163965"/>
    <n v="2012"/>
    <d v="2012-11-20T00:00:00"/>
    <d v="2012-11-27T00:00:00"/>
    <s v="Standard Class"/>
    <x v="286"/>
    <s v="Sung Shariari"/>
    <s v="Consumer"/>
    <x v="0"/>
    <s v="Miami"/>
    <s v="Florida"/>
    <n v="33180"/>
    <s v="South"/>
    <s v="OFF-BI-10004728"/>
    <x v="1"/>
    <s v="Binders"/>
    <s v="Wilson Jones Turn Tabs Binder Tool for Ring Binders"/>
    <n v="7.2300000000000022"/>
    <x v="2"/>
    <n v="0.7"/>
    <x v="2372"/>
  </r>
  <r>
    <n v="7138"/>
    <s v="CA-2012-163965"/>
    <n v="2012"/>
    <d v="2012-11-20T00:00:00"/>
    <d v="2012-11-27T00:00:00"/>
    <s v="Standard Class"/>
    <x v="286"/>
    <s v="Sung Shariari"/>
    <s v="Consumer"/>
    <x v="0"/>
    <s v="Miami"/>
    <s v="Florida"/>
    <n v="33180"/>
    <s v="South"/>
    <s v="OFF-ST-10000918"/>
    <x v="1"/>
    <s v="Storage"/>
    <s v="Crate-A-Files"/>
    <n v="17.440000000000001"/>
    <x v="0"/>
    <n v="0.2"/>
    <x v="5736"/>
  </r>
  <r>
    <n v="7139"/>
    <s v="CA-2012-163965"/>
    <n v="2012"/>
    <d v="2012-11-20T00:00:00"/>
    <d v="2012-11-27T00:00:00"/>
    <s v="Standard Class"/>
    <x v="286"/>
    <s v="Sung Shariari"/>
    <s v="Consumer"/>
    <x v="0"/>
    <s v="Miami"/>
    <s v="Florida"/>
    <n v="33180"/>
    <s v="South"/>
    <s v="OFF-BI-10004593"/>
    <x v="1"/>
    <s v="Binders"/>
    <s v="Ibico Laser Imprintable Binding System Covers"/>
    <n v="62.88000000000001"/>
    <x v="4"/>
    <n v="0.7"/>
    <x v="5737"/>
  </r>
  <r>
    <n v="7140"/>
    <s v="CA-2012-163965"/>
    <n v="2012"/>
    <d v="2012-11-20T00:00:00"/>
    <d v="2012-11-27T00:00:00"/>
    <s v="Standard Class"/>
    <x v="286"/>
    <s v="Sung Shariari"/>
    <s v="Consumer"/>
    <x v="0"/>
    <s v="Miami"/>
    <s v="Florida"/>
    <n v="33180"/>
    <s v="South"/>
    <s v="FUR-BO-10001337"/>
    <x v="0"/>
    <s v="Bookcases"/>
    <s v="O'Sullivan Living Dimensions 2-Shelf Bookcases"/>
    <n v="290.35200000000003"/>
    <x v="1"/>
    <n v="0.2"/>
    <x v="5738"/>
  </r>
  <r>
    <n v="7141"/>
    <s v="CA-2014-128783"/>
    <n v="2014"/>
    <d v="2014-09-08T00:00:00"/>
    <d v="2014-09-08T00:00:00"/>
    <s v="Same Day"/>
    <x v="228"/>
    <s v="Trudy Glocke"/>
    <s v="Consumer"/>
    <x v="0"/>
    <s v="Saint Charles"/>
    <s v="Missouri"/>
    <n v="63301"/>
    <s v="Central"/>
    <s v="TEC-AC-10002473"/>
    <x v="2"/>
    <s v="Accessories"/>
    <s v="Maxell 4.7GB DVD-R"/>
    <n v="113.52"/>
    <x v="4"/>
    <n v="0"/>
    <x v="5739"/>
  </r>
  <r>
    <n v="7142"/>
    <s v="CA-2014-128783"/>
    <n v="2014"/>
    <d v="2014-09-08T00:00:00"/>
    <d v="2014-09-08T00:00:00"/>
    <s v="Same Day"/>
    <x v="228"/>
    <s v="Trudy Glocke"/>
    <s v="Consumer"/>
    <x v="0"/>
    <s v="Saint Charles"/>
    <s v="Missouri"/>
    <n v="63301"/>
    <s v="Central"/>
    <s v="FUR-FU-10003623"/>
    <x v="0"/>
    <s v="Furnishings"/>
    <s v="DataProducts Ampli Magnifier Task Lamp, Black,"/>
    <n v="135.29999999999998"/>
    <x v="2"/>
    <n v="0"/>
    <x v="5740"/>
  </r>
  <r>
    <n v="7143"/>
    <s v="CA-2011-122217"/>
    <n v="2011"/>
    <d v="2011-11-24T00:00:00"/>
    <d v="2011-11-29T00:00:00"/>
    <s v="Standard Class"/>
    <x v="6"/>
    <s v="Harold Pawlan"/>
    <s v="Home Office"/>
    <x v="0"/>
    <s v="Virginia Beach"/>
    <s v="Virginia"/>
    <n v="23464"/>
    <s v="South"/>
    <s v="FUR-FU-10002045"/>
    <x v="0"/>
    <s v="Furnishings"/>
    <s v="Executive Impressions 14&quot;"/>
    <n v="111.15"/>
    <x v="2"/>
    <n v="0"/>
    <x v="5741"/>
  </r>
  <r>
    <n v="7144"/>
    <s v="US-2014-141558"/>
    <n v="2014"/>
    <d v="2014-03-12T00:00:00"/>
    <d v="2014-03-17T00:00:00"/>
    <s v="Standard Class"/>
    <x v="762"/>
    <s v="Marc Harrigan"/>
    <s v="Home Office"/>
    <x v="0"/>
    <s v="Philadelphia"/>
    <s v="Pennsylvania"/>
    <n v="19140"/>
    <s v="East"/>
    <s v="TEC-PH-10002555"/>
    <x v="2"/>
    <s v="Phones"/>
    <s v="Nortel Meridian M5316 Digital phone"/>
    <n v="776.84999999999991"/>
    <x v="2"/>
    <n v="0.4"/>
    <x v="5742"/>
  </r>
  <r>
    <n v="7145"/>
    <s v="US-2014-141558"/>
    <n v="2014"/>
    <d v="2014-03-12T00:00:00"/>
    <d v="2014-03-17T00:00:00"/>
    <s v="Standard Class"/>
    <x v="762"/>
    <s v="Marc Harrigan"/>
    <s v="Home Office"/>
    <x v="0"/>
    <s v="Philadelphia"/>
    <s v="Pennsylvania"/>
    <n v="19140"/>
    <s v="East"/>
    <s v="OFF-BI-10002794"/>
    <x v="1"/>
    <s v="Binders"/>
    <s v="Avery Trapezoid Ring Binder, 3&quot; Capacity, Black, 1040 sheets"/>
    <n v="12.294"/>
    <x v="7"/>
    <n v="0.7"/>
    <x v="4949"/>
  </r>
  <r>
    <n v="7146"/>
    <s v="US-2014-141558"/>
    <n v="2014"/>
    <d v="2014-03-12T00:00:00"/>
    <d v="2014-03-17T00:00:00"/>
    <s v="Standard Class"/>
    <x v="762"/>
    <s v="Marc Harrigan"/>
    <s v="Home Office"/>
    <x v="0"/>
    <s v="Philadelphia"/>
    <s v="Pennsylvania"/>
    <n v="19140"/>
    <s v="East"/>
    <s v="FUR-TA-10004086"/>
    <x v="0"/>
    <s v="Tables"/>
    <s v="KI Adjustable-Height Table"/>
    <n v="154.76400000000001"/>
    <x v="1"/>
    <n v="0.4"/>
    <x v="5743"/>
  </r>
  <r>
    <n v="7147"/>
    <s v="US-2014-141558"/>
    <n v="2014"/>
    <d v="2014-03-12T00:00:00"/>
    <d v="2014-03-17T00:00:00"/>
    <s v="Standard Class"/>
    <x v="762"/>
    <s v="Marc Harrigan"/>
    <s v="Home Office"/>
    <x v="0"/>
    <s v="Philadelphia"/>
    <s v="Pennsylvania"/>
    <n v="19140"/>
    <s v="East"/>
    <s v="OFF-ST-10004946"/>
    <x v="1"/>
    <s v="Storage"/>
    <s v="Desktop 3-Pocket Hot File"/>
    <n v="43.28"/>
    <x v="7"/>
    <n v="0.2"/>
    <x v="5744"/>
  </r>
  <r>
    <n v="7148"/>
    <s v="CA-2013-139941"/>
    <n v="2013"/>
    <d v="2013-06-13T00:00:00"/>
    <d v="2013-06-18T00:00:00"/>
    <s v="Standard Class"/>
    <x v="558"/>
    <s v="Christy Brittain"/>
    <s v="Consumer"/>
    <x v="0"/>
    <s v="Long Beach"/>
    <s v="New York"/>
    <n v="11561"/>
    <s v="East"/>
    <s v="OFF-PA-10000241"/>
    <x v="1"/>
    <s v="Paper"/>
    <s v="IBM Multi-Purpose Copy Paper, 8 1/2 x 11&quot;, Case"/>
    <n v="92.94"/>
    <x v="1"/>
    <n v="0"/>
    <x v="1761"/>
  </r>
  <r>
    <n v="7149"/>
    <s v="CA-2013-139941"/>
    <n v="2013"/>
    <d v="2013-06-13T00:00:00"/>
    <d v="2013-06-18T00:00:00"/>
    <s v="Standard Class"/>
    <x v="558"/>
    <s v="Christy Brittain"/>
    <s v="Consumer"/>
    <x v="0"/>
    <s v="Long Beach"/>
    <s v="New York"/>
    <n v="11561"/>
    <s v="East"/>
    <s v="OFF-AP-10004036"/>
    <x v="1"/>
    <s v="Appliances"/>
    <s v="Bionaire 99.97% HEPA Air Cleaner"/>
    <n v="52.56"/>
    <x v="1"/>
    <n v="0"/>
    <x v="3407"/>
  </r>
  <r>
    <n v="7150"/>
    <s v="CA-2012-166583"/>
    <n v="2012"/>
    <d v="2012-06-26T00:00:00"/>
    <d v="2012-06-30T00:00:00"/>
    <s v="Standard Class"/>
    <x v="104"/>
    <s v="Valerie Dominguez"/>
    <s v="Consumer"/>
    <x v="0"/>
    <s v="Houston"/>
    <s v="Texas"/>
    <n v="77070"/>
    <s v="Central"/>
    <s v="TEC-PH-10001578"/>
    <x v="2"/>
    <s v="Phones"/>
    <s v="Polycom SoundStation2 EX Conference phone"/>
    <n v="971.88000000000011"/>
    <x v="1"/>
    <n v="0.2"/>
    <x v="5745"/>
  </r>
  <r>
    <n v="7151"/>
    <s v="CA-2014-100412"/>
    <n v="2014"/>
    <d v="2014-12-23T00:00:00"/>
    <d v="2014-12-27T00:00:00"/>
    <s v="Standard Class"/>
    <x v="676"/>
    <s v="Sharelle Roach"/>
    <s v="Home Office"/>
    <x v="0"/>
    <s v="Tuscaloosa"/>
    <s v="Alabama"/>
    <n v="35401"/>
    <s v="South"/>
    <s v="FUR-CH-10002647"/>
    <x v="0"/>
    <s v="Chairs"/>
    <s v="Situations Contoured Folding Chairs, 4/Set"/>
    <n v="141.96"/>
    <x v="0"/>
    <n v="0"/>
    <x v="5746"/>
  </r>
  <r>
    <n v="7152"/>
    <s v="CA-2014-142909"/>
    <n v="2014"/>
    <d v="2014-12-23T00:00:00"/>
    <d v="2014-12-26T00:00:00"/>
    <s v="Second Class"/>
    <x v="743"/>
    <s v="Alex Grayson"/>
    <s v="Consumer"/>
    <x v="0"/>
    <s v="Mesa"/>
    <s v="Arizona"/>
    <n v="85204"/>
    <s v="West"/>
    <s v="FUR-TA-10003008"/>
    <x v="0"/>
    <s v="Tables"/>
    <s v="Lesro Round Back Collection Coffee Table, End Table"/>
    <n v="182.55"/>
    <x v="0"/>
    <n v="0.5"/>
    <x v="5747"/>
  </r>
  <r>
    <n v="7153"/>
    <s v="CA-2011-137911"/>
    <n v="2011"/>
    <d v="2011-10-09T00:00:00"/>
    <d v="2011-10-15T00:00:00"/>
    <s v="Standard Class"/>
    <x v="162"/>
    <s v="Bart Pistole"/>
    <s v="Corporate"/>
    <x v="0"/>
    <s v="Jacksonville"/>
    <s v="North Carolina"/>
    <n v="28540"/>
    <s v="South"/>
    <s v="OFF-PA-10004071"/>
    <x v="1"/>
    <s v="Paper"/>
    <s v="Eaton Premium Continuous-Feed Paper, 25% Cotton, Letter Size, White, 1000 Shts/Box"/>
    <n v="88.768000000000001"/>
    <x v="0"/>
    <n v="0.2"/>
    <x v="1764"/>
  </r>
  <r>
    <n v="7154"/>
    <s v="CA-2012-106208"/>
    <n v="2012"/>
    <d v="2012-12-10T00:00:00"/>
    <d v="2012-12-15T00:00:00"/>
    <s v="Standard Class"/>
    <x v="493"/>
    <s v="Julia West"/>
    <s v="Consumer"/>
    <x v="0"/>
    <s v="Chicago"/>
    <s v="Illinois"/>
    <n v="60610"/>
    <s v="Central"/>
    <s v="OFF-AP-10004980"/>
    <x v="1"/>
    <s v="Appliances"/>
    <s v="3M Replacement Filter for Office Air Cleaner for 20' x 33' Room"/>
    <n v="53.087999999999994"/>
    <x v="3"/>
    <n v="0.8"/>
    <x v="5748"/>
  </r>
  <r>
    <n v="7155"/>
    <s v="US-2012-136749"/>
    <n v="2012"/>
    <d v="2012-12-25T00:00:00"/>
    <d v="2012-12-27T00:00:00"/>
    <s v="Second Class"/>
    <x v="23"/>
    <s v="Lena Hernandez"/>
    <s v="Consumer"/>
    <x v="0"/>
    <s v="Columbus"/>
    <s v="Georgia"/>
    <n v="31907"/>
    <s v="South"/>
    <s v="FUR-FU-10000747"/>
    <x v="0"/>
    <s v="Furnishings"/>
    <s v="Tenex B1-RE Series Chair Mats for Low Pile Carpets"/>
    <n v="275.88"/>
    <x v="5"/>
    <n v="0"/>
    <x v="5749"/>
  </r>
  <r>
    <n v="7156"/>
    <s v="US-2012-136749"/>
    <n v="2012"/>
    <d v="2012-12-25T00:00:00"/>
    <d v="2012-12-27T00:00:00"/>
    <s v="Second Class"/>
    <x v="23"/>
    <s v="Lena Hernandez"/>
    <s v="Consumer"/>
    <x v="0"/>
    <s v="Columbus"/>
    <s v="Georgia"/>
    <n v="31907"/>
    <s v="South"/>
    <s v="OFF-BI-10004492"/>
    <x v="1"/>
    <s v="Binders"/>
    <s v="Tuf-Vin Binders"/>
    <n v="157.89999999999998"/>
    <x v="2"/>
    <n v="0"/>
    <x v="5750"/>
  </r>
  <r>
    <n v="7157"/>
    <s v="CA-2014-126718"/>
    <n v="2014"/>
    <d v="2014-04-30T00:00:00"/>
    <d v="2014-05-05T00:00:00"/>
    <s v="Standard Class"/>
    <x v="409"/>
    <s v="Kean Thornton"/>
    <s v="Consumer"/>
    <x v="0"/>
    <s v="Orange"/>
    <s v="New Jersey"/>
    <n v="7050"/>
    <s v="East"/>
    <s v="OFF-LA-10004055"/>
    <x v="1"/>
    <s v="Labels"/>
    <s v="Color-Coded Legal Exhibit Labels"/>
    <n v="4.91"/>
    <x v="7"/>
    <n v="0"/>
    <x v="5751"/>
  </r>
  <r>
    <n v="7158"/>
    <s v="CA-2013-131380"/>
    <n v="2013"/>
    <d v="2013-03-29T00:00:00"/>
    <d v="2013-04-01T00:00:00"/>
    <s v="Second Class"/>
    <x v="417"/>
    <s v="Chris Cortes"/>
    <s v="Consumer"/>
    <x v="0"/>
    <s v="Los Angeles"/>
    <s v="California"/>
    <n v="90032"/>
    <s v="West"/>
    <s v="OFF-ST-10002485"/>
    <x v="1"/>
    <s v="Storage"/>
    <s v="Rogers Deluxe File Chest"/>
    <n v="87.92"/>
    <x v="4"/>
    <n v="0"/>
    <x v="4936"/>
  </r>
  <r>
    <n v="7159"/>
    <s v="CA-2013-131380"/>
    <n v="2013"/>
    <d v="2013-03-29T00:00:00"/>
    <d v="2013-04-01T00:00:00"/>
    <s v="Second Class"/>
    <x v="417"/>
    <s v="Chris Cortes"/>
    <s v="Consumer"/>
    <x v="0"/>
    <s v="Los Angeles"/>
    <s v="California"/>
    <n v="90032"/>
    <s v="West"/>
    <s v="OFF-PA-10001243"/>
    <x v="1"/>
    <s v="Paper"/>
    <s v="Xerox 1983"/>
    <n v="5.98"/>
    <x v="7"/>
    <n v="0"/>
    <x v="5752"/>
  </r>
  <r>
    <n v="7160"/>
    <s v="CA-2012-145835"/>
    <n v="2012"/>
    <d v="2012-05-13T00:00:00"/>
    <d v="2012-05-18T00:00:00"/>
    <s v="Second Class"/>
    <x v="408"/>
    <s v="Ben Ferrer"/>
    <s v="Home Office"/>
    <x v="0"/>
    <s v="Chicago"/>
    <s v="Illinois"/>
    <n v="60623"/>
    <s v="Central"/>
    <s v="TEC-PH-10004447"/>
    <x v="2"/>
    <s v="Phones"/>
    <s v="Toshiba IPT2010-SD IP Telephone"/>
    <n v="222.38400000000001"/>
    <x v="0"/>
    <n v="0.2"/>
    <x v="2995"/>
  </r>
  <r>
    <n v="7161"/>
    <s v="CA-2012-145835"/>
    <n v="2012"/>
    <d v="2012-05-13T00:00:00"/>
    <d v="2012-05-18T00:00:00"/>
    <s v="Second Class"/>
    <x v="408"/>
    <s v="Ben Ferrer"/>
    <s v="Home Office"/>
    <x v="0"/>
    <s v="Chicago"/>
    <s v="Illinois"/>
    <n v="60623"/>
    <s v="Central"/>
    <s v="OFF-FA-10002280"/>
    <x v="1"/>
    <s v="Fasteners"/>
    <s v="Advantus Plastic Paper Clips"/>
    <n v="16"/>
    <x v="4"/>
    <n v="0.2"/>
    <x v="5581"/>
  </r>
  <r>
    <n v="7162"/>
    <s v="CA-2011-138709"/>
    <n v="2011"/>
    <d v="2011-07-04T00:00:00"/>
    <d v="2011-07-09T00:00:00"/>
    <s v="Standard Class"/>
    <x v="474"/>
    <s v="Maxwell Schwartz"/>
    <s v="Consumer"/>
    <x v="0"/>
    <s v="Richmond"/>
    <s v="Virginia"/>
    <n v="23223"/>
    <s v="South"/>
    <s v="OFF-PA-10004734"/>
    <x v="1"/>
    <s v="Paper"/>
    <s v="Southworth Structures Collection"/>
    <n v="21.84"/>
    <x v="1"/>
    <n v="0"/>
    <x v="5753"/>
  </r>
  <r>
    <n v="7163"/>
    <s v="CA-2011-138709"/>
    <n v="2011"/>
    <d v="2011-07-04T00:00:00"/>
    <d v="2011-07-09T00:00:00"/>
    <s v="Standard Class"/>
    <x v="474"/>
    <s v="Maxwell Schwartz"/>
    <s v="Consumer"/>
    <x v="0"/>
    <s v="Richmond"/>
    <s v="Virginia"/>
    <n v="23223"/>
    <s v="South"/>
    <s v="OFF-BI-10000145"/>
    <x v="1"/>
    <s v="Binders"/>
    <s v="Zipper Ring Binder Pockets"/>
    <n v="15.600000000000001"/>
    <x v="2"/>
    <n v="0"/>
    <x v="5754"/>
  </r>
  <r>
    <n v="7164"/>
    <s v="CA-2011-122070"/>
    <n v="2011"/>
    <d v="2011-04-22T00:00:00"/>
    <d v="2011-04-24T00:00:00"/>
    <s v="Second Class"/>
    <x v="692"/>
    <s v="Aaron Hawkins"/>
    <s v="Corporate"/>
    <x v="0"/>
    <s v="Troy"/>
    <s v="New York"/>
    <n v="12180"/>
    <s v="East"/>
    <s v="OFF-EN-10004773"/>
    <x v="1"/>
    <s v="Envelopes"/>
    <s v="Staples"/>
    <n v="247.84"/>
    <x v="8"/>
    <n v="0"/>
    <x v="5755"/>
  </r>
  <r>
    <n v="7165"/>
    <s v="CA-2011-122070"/>
    <n v="2011"/>
    <d v="2011-04-22T00:00:00"/>
    <d v="2011-04-24T00:00:00"/>
    <s v="Second Class"/>
    <x v="692"/>
    <s v="Aaron Hawkins"/>
    <s v="Corporate"/>
    <x v="0"/>
    <s v="Troy"/>
    <s v="New York"/>
    <n v="12180"/>
    <s v="East"/>
    <s v="OFF-BI-10004970"/>
    <x v="1"/>
    <s v="Binders"/>
    <s v="ACCOHIDE 3-Ring Binder, Blue, 1&quot;"/>
    <n v="9.9120000000000008"/>
    <x v="1"/>
    <n v="0.2"/>
    <x v="5756"/>
  </r>
  <r>
    <n v="7166"/>
    <s v="CA-2013-158610"/>
    <n v="2013"/>
    <d v="2013-09-20T00:00:00"/>
    <d v="2013-09-23T00:00:00"/>
    <s v="First Class"/>
    <x v="242"/>
    <s v="Clytie Kelty"/>
    <s v="Consumer"/>
    <x v="0"/>
    <s v="Providence"/>
    <s v="Rhode Island"/>
    <n v="2908"/>
    <s v="East"/>
    <s v="OFF-ST-10000604"/>
    <x v="1"/>
    <s v="Storage"/>
    <s v="Home/Office Personal File Carts"/>
    <n v="69.52"/>
    <x v="0"/>
    <n v="0"/>
    <x v="5140"/>
  </r>
  <r>
    <n v="7167"/>
    <s v="CA-2011-117464"/>
    <n v="2011"/>
    <d v="2011-07-22T00:00:00"/>
    <d v="2011-07-24T00:00:00"/>
    <s v="Second Class"/>
    <x v="268"/>
    <s v="Naresj Patel"/>
    <s v="Consumer"/>
    <x v="0"/>
    <s v="San Francisco"/>
    <s v="California"/>
    <n v="94122"/>
    <s v="West"/>
    <s v="OFF-AR-10003190"/>
    <x v="1"/>
    <s v="Art"/>
    <s v="Newell 32"/>
    <n v="11.52"/>
    <x v="4"/>
    <n v="0"/>
    <x v="776"/>
  </r>
  <r>
    <n v="7168"/>
    <s v="CA-2011-117464"/>
    <n v="2011"/>
    <d v="2011-07-22T00:00:00"/>
    <d v="2011-07-24T00:00:00"/>
    <s v="Second Class"/>
    <x v="268"/>
    <s v="Naresj Patel"/>
    <s v="Consumer"/>
    <x v="0"/>
    <s v="San Francisco"/>
    <s v="California"/>
    <n v="94122"/>
    <s v="West"/>
    <s v="FUR-CH-10000155"/>
    <x v="0"/>
    <s v="Chairs"/>
    <s v="Global Comet Stacking Armless Chair"/>
    <n v="717.72"/>
    <x v="1"/>
    <n v="0.2"/>
    <x v="5757"/>
  </r>
  <r>
    <n v="7169"/>
    <s v="CA-2011-117464"/>
    <n v="2011"/>
    <d v="2011-07-22T00:00:00"/>
    <d v="2011-07-24T00:00:00"/>
    <s v="Second Class"/>
    <x v="268"/>
    <s v="Naresj Patel"/>
    <s v="Consumer"/>
    <x v="0"/>
    <s v="San Francisco"/>
    <s v="California"/>
    <n v="94122"/>
    <s v="West"/>
    <s v="OFF-ST-10003058"/>
    <x v="1"/>
    <s v="Storage"/>
    <s v="Eldon Mobile Mega Data Cart  Mega Stackable  Add-On Trays"/>
    <n v="236.5"/>
    <x v="12"/>
    <n v="0"/>
    <x v="5758"/>
  </r>
  <r>
    <n v="7170"/>
    <s v="CA-2011-117464"/>
    <n v="2011"/>
    <d v="2011-07-22T00:00:00"/>
    <d v="2011-07-24T00:00:00"/>
    <s v="Second Class"/>
    <x v="268"/>
    <s v="Naresj Patel"/>
    <s v="Consumer"/>
    <x v="0"/>
    <s v="San Francisco"/>
    <s v="California"/>
    <n v="94122"/>
    <s v="West"/>
    <s v="FUR-TA-10004767"/>
    <x v="0"/>
    <s v="Tables"/>
    <s v="Safco Drafting Table"/>
    <n v="170.35200000000003"/>
    <x v="1"/>
    <n v="0.2"/>
    <x v="5759"/>
  </r>
  <r>
    <n v="7171"/>
    <s v="US-2014-168613"/>
    <n v="2014"/>
    <d v="2014-10-09T00:00:00"/>
    <d v="2014-10-15T00:00:00"/>
    <s v="Standard Class"/>
    <x v="306"/>
    <s v="Gary McGarr"/>
    <s v="Consumer"/>
    <x v="0"/>
    <s v="New York City"/>
    <s v="New York"/>
    <n v="10009"/>
    <s v="East"/>
    <s v="FUR-CH-10002372"/>
    <x v="0"/>
    <s v="Chairs"/>
    <s v="Office Star - Ergonomically Designed Knee Chair"/>
    <n v="145.76400000000001"/>
    <x v="0"/>
    <n v="0.1"/>
    <x v="5760"/>
  </r>
  <r>
    <n v="7172"/>
    <s v="CA-2014-125381"/>
    <n v="2014"/>
    <d v="2014-04-26T00:00:00"/>
    <d v="2014-04-28T00:00:00"/>
    <s v="Second Class"/>
    <x v="611"/>
    <s v="Speros Goranitis"/>
    <s v="Consumer"/>
    <x v="0"/>
    <s v="San Francisco"/>
    <s v="California"/>
    <n v="94109"/>
    <s v="West"/>
    <s v="TEC-AC-10000158"/>
    <x v="2"/>
    <s v="Accessories"/>
    <s v="Sony 64GB Class 10 Micro SDHC R40 Memory Card"/>
    <n v="107.97"/>
    <x v="1"/>
    <n v="0"/>
    <x v="3741"/>
  </r>
  <r>
    <n v="7173"/>
    <s v="US-2014-141677"/>
    <n v="2014"/>
    <d v="2014-03-27T00:00:00"/>
    <d v="2014-03-31T00:00:00"/>
    <s v="Standard Class"/>
    <x v="96"/>
    <s v="Heather Kirkland"/>
    <s v="Corporate"/>
    <x v="0"/>
    <s v="Houston"/>
    <s v="Texas"/>
    <n v="77070"/>
    <s v="Central"/>
    <s v="TEC-AC-10000158"/>
    <x v="2"/>
    <s v="Accessories"/>
    <s v="Sony 64GB Class 10 Micro SDHC R40 Memory Card"/>
    <n v="143.96"/>
    <x v="2"/>
    <n v="0.2"/>
    <x v="5761"/>
  </r>
  <r>
    <n v="7174"/>
    <s v="US-2014-141677"/>
    <n v="2014"/>
    <d v="2014-03-27T00:00:00"/>
    <d v="2014-03-31T00:00:00"/>
    <s v="Standard Class"/>
    <x v="96"/>
    <s v="Heather Kirkland"/>
    <s v="Corporate"/>
    <x v="0"/>
    <s v="Houston"/>
    <s v="Texas"/>
    <n v="77070"/>
    <s v="Central"/>
    <s v="TEC-CO-10002313"/>
    <x v="2"/>
    <s v="Copiers"/>
    <s v="Canon PC1080F Personal Copier"/>
    <n v="2399.96"/>
    <x v="2"/>
    <n v="0.2"/>
    <x v="5762"/>
  </r>
  <r>
    <n v="7175"/>
    <s v="US-2014-141677"/>
    <n v="2014"/>
    <d v="2014-03-27T00:00:00"/>
    <d v="2014-03-31T00:00:00"/>
    <s v="Standard Class"/>
    <x v="96"/>
    <s v="Heather Kirkland"/>
    <s v="Corporate"/>
    <x v="0"/>
    <s v="Houston"/>
    <s v="Texas"/>
    <n v="77070"/>
    <s v="Central"/>
    <s v="OFF-PA-10002581"/>
    <x v="1"/>
    <s v="Paper"/>
    <s v="Xerox 1951"/>
    <n v="74.352000000000004"/>
    <x v="1"/>
    <n v="0.2"/>
    <x v="1419"/>
  </r>
  <r>
    <n v="7176"/>
    <s v="US-2014-141677"/>
    <n v="2014"/>
    <d v="2014-03-27T00:00:00"/>
    <d v="2014-03-31T00:00:00"/>
    <s v="Standard Class"/>
    <x v="96"/>
    <s v="Heather Kirkland"/>
    <s v="Corporate"/>
    <x v="0"/>
    <s v="Houston"/>
    <s v="Texas"/>
    <n v="77070"/>
    <s v="Central"/>
    <s v="OFF-AP-10001205"/>
    <x v="1"/>
    <s v="Appliances"/>
    <s v="Belkin 5 Outlet SurgeMaster Power Centers"/>
    <n v="87.167999999999978"/>
    <x v="8"/>
    <n v="0.8"/>
    <x v="5763"/>
  </r>
  <r>
    <n v="7177"/>
    <s v="US-2014-141677"/>
    <n v="2014"/>
    <d v="2014-03-27T00:00:00"/>
    <d v="2014-03-31T00:00:00"/>
    <s v="Standard Class"/>
    <x v="96"/>
    <s v="Heather Kirkland"/>
    <s v="Corporate"/>
    <x v="0"/>
    <s v="Houston"/>
    <s v="Texas"/>
    <n v="77070"/>
    <s v="Central"/>
    <s v="OFF-ST-10000344"/>
    <x v="1"/>
    <s v="Storage"/>
    <s v="Neat Ideas Personal Hanging Folder Files, Black"/>
    <n v="32.231999999999999"/>
    <x v="1"/>
    <n v="0.2"/>
    <x v="5764"/>
  </r>
  <r>
    <n v="7178"/>
    <s v="CA-2014-133067"/>
    <n v="2014"/>
    <d v="2014-05-05T00:00:00"/>
    <d v="2014-05-11T00:00:00"/>
    <s v="Standard Class"/>
    <x v="501"/>
    <s v="Muhammed Yedwab"/>
    <s v="Corporate"/>
    <x v="0"/>
    <s v="Philadelphia"/>
    <s v="Pennsylvania"/>
    <n v="19140"/>
    <s v="East"/>
    <s v="OFF-BI-10002897"/>
    <x v="1"/>
    <s v="Binders"/>
    <s v="Black Avery Memo-Size 3-Ring Binder, 5 1/2&quot; x 8 1/2&quot;"/>
    <n v="2.2020000000000004"/>
    <x v="0"/>
    <n v="0.7"/>
    <x v="5765"/>
  </r>
  <r>
    <n v="7179"/>
    <s v="CA-2014-133067"/>
    <n v="2014"/>
    <d v="2014-05-05T00:00:00"/>
    <d v="2014-05-11T00:00:00"/>
    <s v="Standard Class"/>
    <x v="501"/>
    <s v="Muhammed Yedwab"/>
    <s v="Corporate"/>
    <x v="0"/>
    <s v="Philadelphia"/>
    <s v="Pennsylvania"/>
    <n v="19140"/>
    <s v="East"/>
    <s v="OFF-BI-10003694"/>
    <x v="1"/>
    <s v="Binders"/>
    <s v="Avery 3 1/2&quot; Diskette Storage Pages, 10/Pack"/>
    <n v="9.3960000000000008"/>
    <x v="1"/>
    <n v="0.7"/>
    <x v="5766"/>
  </r>
  <r>
    <n v="7180"/>
    <s v="US-2013-144351"/>
    <n v="2013"/>
    <d v="2013-11-15T00:00:00"/>
    <d v="2013-11-19T00:00:00"/>
    <s v="Standard Class"/>
    <x v="53"/>
    <s v="Ryan Crowe"/>
    <s v="Consumer"/>
    <x v="0"/>
    <s v="Baltimore"/>
    <s v="Maryland"/>
    <n v="21215"/>
    <s v="East"/>
    <s v="TEC-PH-10001644"/>
    <x v="2"/>
    <s v="Phones"/>
    <s v="BlueLounge Milo Smartphone Stand, White/Metallic"/>
    <n v="89.97"/>
    <x v="1"/>
    <n v="0"/>
    <x v="5767"/>
  </r>
  <r>
    <n v="7181"/>
    <s v="CA-2011-106054"/>
    <n v="2011"/>
    <d v="2011-01-07T00:00:00"/>
    <d v="2011-01-08T00:00:00"/>
    <s v="First Class"/>
    <x v="705"/>
    <s v="Jack O'Briant"/>
    <s v="Corporate"/>
    <x v="0"/>
    <s v="Athens"/>
    <s v="Georgia"/>
    <n v="30605"/>
    <s v="South"/>
    <s v="OFF-AR-10002399"/>
    <x v="1"/>
    <s v="Art"/>
    <s v="Dixon Prang Watercolor Pencils, 10-Color Set with Brush"/>
    <n v="12.78"/>
    <x v="1"/>
    <n v="0"/>
    <x v="5768"/>
  </r>
  <r>
    <n v="7182"/>
    <s v="CA-2013-138667"/>
    <n v="2013"/>
    <d v="2013-12-28T00:00:00"/>
    <d v="2013-12-31T00:00:00"/>
    <s v="Second Class"/>
    <x v="596"/>
    <s v="Mitch Webber"/>
    <s v="Consumer"/>
    <x v="0"/>
    <s v="Lancaster"/>
    <s v="Ohio"/>
    <n v="43130"/>
    <s v="East"/>
    <s v="TEC-AC-10003063"/>
    <x v="2"/>
    <s v="Accessories"/>
    <s v="Micro Innovations USB RF Wireless Keyboard with Mouse"/>
    <n v="40"/>
    <x v="0"/>
    <n v="0.2"/>
    <x v="5769"/>
  </r>
  <r>
    <n v="7183"/>
    <s v="CA-2014-150609"/>
    <n v="2014"/>
    <d v="2014-05-01T00:00:00"/>
    <d v="2014-05-05T00:00:00"/>
    <s v="Standard Class"/>
    <x v="125"/>
    <s v="Nick Zandusky"/>
    <s v="Home Office"/>
    <x v="0"/>
    <s v="Los Angeles"/>
    <s v="California"/>
    <n v="90032"/>
    <s v="West"/>
    <s v="OFF-BI-10002071"/>
    <x v="1"/>
    <s v="Binders"/>
    <s v="Fellowes Black Plastic Comb Bindings"/>
    <n v="23.24"/>
    <x v="2"/>
    <n v="0.2"/>
    <x v="5770"/>
  </r>
  <r>
    <n v="7184"/>
    <s v="CA-2014-128853"/>
    <n v="2014"/>
    <d v="2014-04-22T00:00:00"/>
    <d v="2014-04-24T00:00:00"/>
    <s v="First Class"/>
    <x v="49"/>
    <s v="Janet Martin"/>
    <s v="Consumer"/>
    <x v="0"/>
    <s v="Baltimore"/>
    <s v="Maryland"/>
    <n v="21215"/>
    <s v="East"/>
    <s v="FUR-CH-10004218"/>
    <x v="0"/>
    <s v="Chairs"/>
    <s v="Global Fabric Manager's Chair, Dark Gray"/>
    <n v="908.82"/>
    <x v="6"/>
    <n v="0"/>
    <x v="5771"/>
  </r>
  <r>
    <n v="7185"/>
    <s v="CA-2014-133102"/>
    <n v="2014"/>
    <d v="2014-08-18T00:00:00"/>
    <d v="2014-08-25T00:00:00"/>
    <s v="Standard Class"/>
    <x v="525"/>
    <s v="Emily Ducich"/>
    <s v="Home Office"/>
    <x v="0"/>
    <s v="Houston"/>
    <s v="Texas"/>
    <n v="77095"/>
    <s v="Central"/>
    <s v="OFF-SU-10000432"/>
    <x v="1"/>
    <s v="Supplies"/>
    <s v="Acco Side-Punched Conventional Columnar Pads"/>
    <n v="5.5520000000000005"/>
    <x v="0"/>
    <n v="0.2"/>
    <x v="5772"/>
  </r>
  <r>
    <n v="7186"/>
    <s v="CA-2014-133102"/>
    <n v="2014"/>
    <d v="2014-08-18T00:00:00"/>
    <d v="2014-08-25T00:00:00"/>
    <s v="Standard Class"/>
    <x v="525"/>
    <s v="Emily Ducich"/>
    <s v="Home Office"/>
    <x v="0"/>
    <s v="Houston"/>
    <s v="Texas"/>
    <n v="77095"/>
    <s v="Central"/>
    <s v="OFF-AR-10003183"/>
    <x v="1"/>
    <s v="Art"/>
    <s v="Avery Fluorescent Highlighter Four-Color Set"/>
    <n v="8.016"/>
    <x v="1"/>
    <n v="0.2"/>
    <x v="2423"/>
  </r>
  <r>
    <n v="7187"/>
    <s v="CA-2014-133102"/>
    <n v="2014"/>
    <d v="2014-08-18T00:00:00"/>
    <d v="2014-08-25T00:00:00"/>
    <s v="Standard Class"/>
    <x v="525"/>
    <s v="Emily Ducich"/>
    <s v="Home Office"/>
    <x v="0"/>
    <s v="Houston"/>
    <s v="Texas"/>
    <n v="77095"/>
    <s v="Central"/>
    <s v="FUR-CH-10002017"/>
    <x v="0"/>
    <s v="Chairs"/>
    <s v="SAFCO Optional Arm Kit for Workspace Cribbage Stacking Chair"/>
    <n v="74.591999999999999"/>
    <x v="4"/>
    <n v="0.3"/>
    <x v="5773"/>
  </r>
  <r>
    <n v="7188"/>
    <s v="CA-2014-133102"/>
    <n v="2014"/>
    <d v="2014-08-18T00:00:00"/>
    <d v="2014-08-25T00:00:00"/>
    <s v="Standard Class"/>
    <x v="525"/>
    <s v="Emily Ducich"/>
    <s v="Home Office"/>
    <x v="0"/>
    <s v="Houston"/>
    <s v="Texas"/>
    <n v="77095"/>
    <s v="Central"/>
    <s v="FUR-FU-10003247"/>
    <x v="0"/>
    <s v="Furnishings"/>
    <s v="36X48 HARDFLOOR CHAIRMAT"/>
    <n v="16.784000000000002"/>
    <x v="0"/>
    <n v="0.6"/>
    <x v="5774"/>
  </r>
  <r>
    <n v="7189"/>
    <s v="CA-2014-133102"/>
    <n v="2014"/>
    <d v="2014-08-18T00:00:00"/>
    <d v="2014-08-25T00:00:00"/>
    <s v="Standard Class"/>
    <x v="525"/>
    <s v="Emily Ducich"/>
    <s v="Home Office"/>
    <x v="0"/>
    <s v="Houston"/>
    <s v="Texas"/>
    <n v="77095"/>
    <s v="Central"/>
    <s v="OFF-AP-10001563"/>
    <x v="1"/>
    <s v="Appliances"/>
    <s v="Belkin Premiere Surge Master II 8-outlet surge protector"/>
    <n v="38.86399999999999"/>
    <x v="4"/>
    <n v="0.8"/>
    <x v="5775"/>
  </r>
  <r>
    <n v="7190"/>
    <s v="CA-2013-164399"/>
    <n v="2013"/>
    <d v="2013-11-13T00:00:00"/>
    <d v="2013-11-16T00:00:00"/>
    <s v="First Class"/>
    <x v="108"/>
    <s v="Dianna Wilson"/>
    <s v="Home Office"/>
    <x v="0"/>
    <s v="San Diego"/>
    <s v="California"/>
    <n v="92024"/>
    <s v="West"/>
    <s v="TEC-PH-10004908"/>
    <x v="2"/>
    <s v="Phones"/>
    <s v="Panasonic KX TS3282W Corded phone"/>
    <n v="203.976"/>
    <x v="1"/>
    <n v="0.2"/>
    <x v="5776"/>
  </r>
  <r>
    <n v="7191"/>
    <s v="CA-2013-164399"/>
    <n v="2013"/>
    <d v="2013-11-13T00:00:00"/>
    <d v="2013-11-16T00:00:00"/>
    <s v="First Class"/>
    <x v="108"/>
    <s v="Dianna Wilson"/>
    <s v="Home Office"/>
    <x v="0"/>
    <s v="San Diego"/>
    <s v="California"/>
    <n v="92024"/>
    <s v="West"/>
    <s v="FUR-TA-10003392"/>
    <x v="0"/>
    <s v="Tables"/>
    <s v="Global Adaptabilities Conference Tables"/>
    <n v="674.35200000000009"/>
    <x v="1"/>
    <n v="0.2"/>
    <x v="5777"/>
  </r>
  <r>
    <n v="7192"/>
    <s v="CA-2013-116918"/>
    <n v="2013"/>
    <d v="2013-10-02T00:00:00"/>
    <d v="2013-10-07T00:00:00"/>
    <s v="Second Class"/>
    <x v="523"/>
    <s v="Jamie Kunitz"/>
    <s v="Consumer"/>
    <x v="0"/>
    <s v="Hialeah"/>
    <s v="Florida"/>
    <n v="33012"/>
    <s v="South"/>
    <s v="OFF-BI-10004140"/>
    <x v="1"/>
    <s v="Binders"/>
    <s v="Avery Non-Stick Binders"/>
    <n v="5.3880000000000008"/>
    <x v="4"/>
    <n v="0.7"/>
    <x v="5778"/>
  </r>
  <r>
    <n v="7193"/>
    <s v="CA-2013-116918"/>
    <n v="2013"/>
    <d v="2013-10-02T00:00:00"/>
    <d v="2013-10-07T00:00:00"/>
    <s v="Second Class"/>
    <x v="523"/>
    <s v="Jamie Kunitz"/>
    <s v="Consumer"/>
    <x v="0"/>
    <s v="Hialeah"/>
    <s v="Florida"/>
    <n v="33012"/>
    <s v="South"/>
    <s v="OFF-AR-10003631"/>
    <x v="1"/>
    <s v="Art"/>
    <s v="Staples"/>
    <n v="30.975999999999999"/>
    <x v="8"/>
    <n v="0.2"/>
    <x v="5779"/>
  </r>
  <r>
    <n v="7194"/>
    <s v="CA-2013-110492"/>
    <n v="2013"/>
    <d v="2013-02-12T00:00:00"/>
    <d v="2013-02-14T00:00:00"/>
    <s v="First Class"/>
    <x v="365"/>
    <s v="John Stevenson"/>
    <s v="Consumer"/>
    <x v="0"/>
    <s v="Atlanta"/>
    <s v="Georgia"/>
    <n v="30318"/>
    <s v="South"/>
    <s v="OFF-ST-10003716"/>
    <x v="1"/>
    <s v="Storage"/>
    <s v="Tennsco Double-Tier Lockers"/>
    <n v="1350.1200000000001"/>
    <x v="5"/>
    <n v="0"/>
    <x v="5780"/>
  </r>
  <r>
    <n v="7195"/>
    <s v="CA-2013-110492"/>
    <n v="2013"/>
    <d v="2013-02-12T00:00:00"/>
    <d v="2013-02-14T00:00:00"/>
    <s v="First Class"/>
    <x v="365"/>
    <s v="John Stevenson"/>
    <s v="Consumer"/>
    <x v="0"/>
    <s v="Atlanta"/>
    <s v="Georgia"/>
    <n v="30318"/>
    <s v="South"/>
    <s v="OFF-BI-10003274"/>
    <x v="1"/>
    <s v="Binders"/>
    <s v="Avery Durable Slant Ring Binders, No Labels"/>
    <n v="15.92"/>
    <x v="4"/>
    <n v="0"/>
    <x v="206"/>
  </r>
  <r>
    <n v="7196"/>
    <s v="CA-2013-147683"/>
    <n v="2013"/>
    <d v="2013-11-14T00:00:00"/>
    <d v="2013-11-18T00:00:00"/>
    <s v="Standard Class"/>
    <x v="178"/>
    <s v="Philisse Overcash"/>
    <s v="Home Office"/>
    <x v="0"/>
    <s v="Seattle"/>
    <s v="Washington"/>
    <n v="98103"/>
    <s v="West"/>
    <s v="FUR-FU-10004848"/>
    <x v="0"/>
    <s v="Furnishings"/>
    <s v="DAX Solid Wood Frames"/>
    <n v="19.54"/>
    <x v="0"/>
    <n v="0"/>
    <x v="5781"/>
  </r>
  <r>
    <n v="7197"/>
    <s v="CA-2011-116785"/>
    <n v="2011"/>
    <d v="2011-04-26T00:00:00"/>
    <d v="2011-04-30T00:00:00"/>
    <s v="Standard Class"/>
    <x v="762"/>
    <s v="Marc Harrigan"/>
    <s v="Home Office"/>
    <x v="0"/>
    <s v="Los Angeles"/>
    <s v="California"/>
    <n v="90036"/>
    <s v="West"/>
    <s v="OFF-AR-10003504"/>
    <x v="1"/>
    <s v="Art"/>
    <s v="Newell 347"/>
    <n v="21.400000000000002"/>
    <x v="2"/>
    <n v="0"/>
    <x v="1684"/>
  </r>
  <r>
    <n v="7198"/>
    <s v="CA-2011-116785"/>
    <n v="2011"/>
    <d v="2011-04-26T00:00:00"/>
    <d v="2011-04-30T00:00:00"/>
    <s v="Standard Class"/>
    <x v="762"/>
    <s v="Marc Harrigan"/>
    <s v="Home Office"/>
    <x v="0"/>
    <s v="Los Angeles"/>
    <s v="California"/>
    <n v="90036"/>
    <s v="West"/>
    <s v="OFF-LA-10000305"/>
    <x v="1"/>
    <s v="Labels"/>
    <s v="Avery 495"/>
    <n v="12.6"/>
    <x v="0"/>
    <n v="0"/>
    <x v="5782"/>
  </r>
  <r>
    <n v="7199"/>
    <s v="US-2012-156797"/>
    <n v="2012"/>
    <d v="2012-08-11T00:00:00"/>
    <d v="2012-08-15T00:00:00"/>
    <s v="Standard Class"/>
    <x v="178"/>
    <s v="Philisse Overcash"/>
    <s v="Home Office"/>
    <x v="0"/>
    <s v="New York City"/>
    <s v="New York"/>
    <n v="10035"/>
    <s v="East"/>
    <s v="OFF-AR-10001427"/>
    <x v="1"/>
    <s v="Art"/>
    <s v="Newell 330"/>
    <n v="11.96"/>
    <x v="0"/>
    <n v="0"/>
    <x v="5783"/>
  </r>
  <r>
    <n v="7200"/>
    <s v="US-2012-156797"/>
    <n v="2012"/>
    <d v="2012-08-11T00:00:00"/>
    <d v="2012-08-15T00:00:00"/>
    <s v="Standard Class"/>
    <x v="178"/>
    <s v="Philisse Overcash"/>
    <s v="Home Office"/>
    <x v="0"/>
    <s v="New York City"/>
    <s v="New York"/>
    <n v="10035"/>
    <s v="East"/>
    <s v="TEC-PH-10004614"/>
    <x v="2"/>
    <s v="Phones"/>
    <s v="AT&amp;T 841000 Phone"/>
    <n v="138"/>
    <x v="0"/>
    <n v="0"/>
    <x v="4930"/>
  </r>
  <r>
    <n v="7201"/>
    <s v="CA-2013-104276"/>
    <n v="2013"/>
    <d v="2013-11-28T00:00:00"/>
    <d v="2013-12-04T00:00:00"/>
    <s v="Standard Class"/>
    <x v="520"/>
    <s v="Herbert Flentye"/>
    <s v="Consumer"/>
    <x v="0"/>
    <s v="Fort Lauderdale"/>
    <s v="Florida"/>
    <n v="33311"/>
    <s v="South"/>
    <s v="TEC-PH-10001944"/>
    <x v="2"/>
    <s v="Phones"/>
    <s v="Wi-Ex zBoost YX540 Cellular Phone Signal Booster"/>
    <n v="116.75999999999999"/>
    <x v="7"/>
    <n v="0.2"/>
    <x v="5784"/>
  </r>
  <r>
    <n v="7202"/>
    <s v="CA-2013-104276"/>
    <n v="2013"/>
    <d v="2013-11-28T00:00:00"/>
    <d v="2013-12-04T00:00:00"/>
    <s v="Standard Class"/>
    <x v="520"/>
    <s v="Herbert Flentye"/>
    <s v="Consumer"/>
    <x v="0"/>
    <s v="Fort Lauderdale"/>
    <s v="Florida"/>
    <n v="33311"/>
    <s v="South"/>
    <s v="FUR-TA-10001039"/>
    <x v="0"/>
    <s v="Tables"/>
    <s v="KI Adjustable-Height Table"/>
    <n v="331.02300000000008"/>
    <x v="3"/>
    <n v="0.45"/>
    <x v="5785"/>
  </r>
  <r>
    <n v="7203"/>
    <s v="CA-2013-120369"/>
    <n v="2013"/>
    <d v="2013-10-29T00:00:00"/>
    <d v="2013-10-29T00:00:00"/>
    <s v="Same Day"/>
    <x v="146"/>
    <s v="Victoria Brennan"/>
    <s v="Corporate"/>
    <x v="0"/>
    <s v="Rochester"/>
    <s v="New York"/>
    <n v="14609"/>
    <s v="East"/>
    <s v="FUR-FU-10003806"/>
    <x v="0"/>
    <s v="Furnishings"/>
    <s v="Tenex Chairmat w/ Average Lip, 45&quot; x 53&quot;"/>
    <n v="756.80000000000007"/>
    <x v="2"/>
    <n v="0"/>
    <x v="5786"/>
  </r>
  <r>
    <n v="7204"/>
    <s v="CA-2011-118276"/>
    <n v="2011"/>
    <d v="2011-12-29T00:00:00"/>
    <d v="2012-01-02T00:00:00"/>
    <s v="Standard Class"/>
    <x v="450"/>
    <s v="Michael Granlund"/>
    <s v="Home Office"/>
    <x v="0"/>
    <s v="Saint Charles"/>
    <s v="Illinois"/>
    <n v="60174"/>
    <s v="Central"/>
    <s v="FUR-FU-10002111"/>
    <x v="0"/>
    <s v="Furnishings"/>
    <s v="Master Caster Door Stop, Large Brown"/>
    <n v="8.7360000000000007"/>
    <x v="1"/>
    <n v="0.6"/>
    <x v="5787"/>
  </r>
  <r>
    <n v="7205"/>
    <s v="CA-2012-136658"/>
    <n v="2012"/>
    <d v="2012-09-10T00:00:00"/>
    <d v="2012-09-17T00:00:00"/>
    <s v="Standard Class"/>
    <x v="491"/>
    <s v="Bobby Odegard"/>
    <s v="Consumer"/>
    <x v="0"/>
    <s v="New York City"/>
    <s v="New York"/>
    <n v="10024"/>
    <s v="East"/>
    <s v="OFF-AR-10000817"/>
    <x v="1"/>
    <s v="Art"/>
    <s v="Manco Dry-Lighter Erasable Highlighter"/>
    <n v="6.08"/>
    <x v="0"/>
    <n v="0"/>
    <x v="5788"/>
  </r>
  <r>
    <n v="7206"/>
    <s v="CA-2014-137414"/>
    <n v="2014"/>
    <d v="2014-10-03T00:00:00"/>
    <d v="2014-10-07T00:00:00"/>
    <s v="Standard Class"/>
    <x v="441"/>
    <s v="Chad McGuire"/>
    <s v="Consumer"/>
    <x v="0"/>
    <s v="San Francisco"/>
    <s v="California"/>
    <n v="94109"/>
    <s v="West"/>
    <s v="FUR-FU-10001424"/>
    <x v="0"/>
    <s v="Furnishings"/>
    <s v="Dax Clear Box Frame"/>
    <n v="17.46"/>
    <x v="0"/>
    <n v="0"/>
    <x v="843"/>
  </r>
  <r>
    <n v="7207"/>
    <s v="CA-2014-137414"/>
    <n v="2014"/>
    <d v="2014-10-03T00:00:00"/>
    <d v="2014-10-07T00:00:00"/>
    <s v="Standard Class"/>
    <x v="441"/>
    <s v="Chad McGuire"/>
    <s v="Consumer"/>
    <x v="0"/>
    <s v="San Francisco"/>
    <s v="California"/>
    <n v="94109"/>
    <s v="West"/>
    <s v="TEC-MA-10002930"/>
    <x v="2"/>
    <s v="Machines"/>
    <s v="Ricoh - Ink Collector Unit for GX3000 Series Printers"/>
    <n v="369.16"/>
    <x v="10"/>
    <n v="0.2"/>
    <x v="5789"/>
  </r>
  <r>
    <n v="7208"/>
    <s v="CA-2013-143476"/>
    <n v="2013"/>
    <d v="2013-09-12T00:00:00"/>
    <d v="2013-09-14T00:00:00"/>
    <s v="First Class"/>
    <x v="18"/>
    <s v="Linda Cazamias"/>
    <s v="Corporate"/>
    <x v="0"/>
    <s v="Phoenix"/>
    <s v="Arizona"/>
    <n v="85023"/>
    <s v="West"/>
    <s v="OFF-AR-10003759"/>
    <x v="1"/>
    <s v="Art"/>
    <s v="Crayola Anti Dust Chalk, 12/Pack"/>
    <n v="2.9120000000000004"/>
    <x v="0"/>
    <n v="0.2"/>
    <x v="2320"/>
  </r>
  <r>
    <n v="7209"/>
    <s v="CA-2013-143476"/>
    <n v="2013"/>
    <d v="2013-09-12T00:00:00"/>
    <d v="2013-09-14T00:00:00"/>
    <s v="First Class"/>
    <x v="18"/>
    <s v="Linda Cazamias"/>
    <s v="Corporate"/>
    <x v="0"/>
    <s v="Phoenix"/>
    <s v="Arizona"/>
    <n v="85023"/>
    <s v="West"/>
    <s v="OFF-PA-10001837"/>
    <x v="1"/>
    <s v="Paper"/>
    <s v="Xerox 1976"/>
    <n v="20.736000000000004"/>
    <x v="4"/>
    <n v="0.2"/>
    <x v="570"/>
  </r>
  <r>
    <n v="7210"/>
    <s v="CA-2013-143476"/>
    <n v="2013"/>
    <d v="2013-09-12T00:00:00"/>
    <d v="2013-09-14T00:00:00"/>
    <s v="First Class"/>
    <x v="18"/>
    <s v="Linda Cazamias"/>
    <s v="Corporate"/>
    <x v="0"/>
    <s v="Phoenix"/>
    <s v="Arizona"/>
    <n v="85023"/>
    <s v="West"/>
    <s v="OFF-PA-10001667"/>
    <x v="1"/>
    <s v="Paper"/>
    <s v="Great White Multi-Use Recycled Paper (20Lb. and 84 Bright)"/>
    <n v="9.5680000000000014"/>
    <x v="0"/>
    <n v="0.2"/>
    <x v="3389"/>
  </r>
  <r>
    <n v="7211"/>
    <s v="US-2013-119046"/>
    <n v="2013"/>
    <d v="2013-06-03T00:00:00"/>
    <d v="2013-06-07T00:00:00"/>
    <s v="Standard Class"/>
    <x v="553"/>
    <s v="Edward Hooks"/>
    <s v="Corporate"/>
    <x v="0"/>
    <s v="Seattle"/>
    <s v="Washington"/>
    <n v="98115"/>
    <s v="West"/>
    <s v="OFF-PA-10000246"/>
    <x v="1"/>
    <s v="Paper"/>
    <s v="Riverleaf Stik-Withit Designer Note Cubes"/>
    <n v="30.18"/>
    <x v="1"/>
    <n v="0"/>
    <x v="5635"/>
  </r>
  <r>
    <n v="7212"/>
    <s v="US-2013-119046"/>
    <n v="2013"/>
    <d v="2013-06-03T00:00:00"/>
    <d v="2013-06-07T00:00:00"/>
    <s v="Standard Class"/>
    <x v="553"/>
    <s v="Edward Hooks"/>
    <s v="Corporate"/>
    <x v="0"/>
    <s v="Seattle"/>
    <s v="Washington"/>
    <n v="98115"/>
    <s v="West"/>
    <s v="OFF-BI-10001078"/>
    <x v="1"/>
    <s v="Binders"/>
    <s v="Acco PRESSTEX Data Binder with Storage Hooks, Dark Blue, 14 7/8&quot; X 11&quot;"/>
    <n v="51.648000000000003"/>
    <x v="13"/>
    <n v="0.2"/>
    <x v="5790"/>
  </r>
  <r>
    <n v="7213"/>
    <s v="US-2013-119046"/>
    <n v="2013"/>
    <d v="2013-06-03T00:00:00"/>
    <d v="2013-06-07T00:00:00"/>
    <s v="Standard Class"/>
    <x v="553"/>
    <s v="Edward Hooks"/>
    <s v="Corporate"/>
    <x v="0"/>
    <s v="Seattle"/>
    <s v="Washington"/>
    <n v="98115"/>
    <s v="West"/>
    <s v="OFF-BI-10000138"/>
    <x v="1"/>
    <s v="Binders"/>
    <s v="Acco Translucent Poly Ring Binders"/>
    <n v="11.231999999999999"/>
    <x v="1"/>
    <n v="0.2"/>
    <x v="4547"/>
  </r>
  <r>
    <n v="7214"/>
    <s v="CA-2014-154949"/>
    <n v="2014"/>
    <d v="2014-10-16T00:00:00"/>
    <d v="2014-10-20T00:00:00"/>
    <s v="Standard Class"/>
    <x v="507"/>
    <s v="Marc Crier"/>
    <s v="Consumer"/>
    <x v="0"/>
    <s v="Camarillo"/>
    <s v="California"/>
    <n v="93010"/>
    <s v="West"/>
    <s v="OFF-LA-10002034"/>
    <x v="1"/>
    <s v="Labels"/>
    <s v="Avery 478"/>
    <n v="14.73"/>
    <x v="1"/>
    <n v="0"/>
    <x v="4030"/>
  </r>
  <r>
    <n v="7215"/>
    <s v="CA-2012-103072"/>
    <n v="2012"/>
    <d v="2012-09-27T00:00:00"/>
    <d v="2012-09-30T00:00:00"/>
    <s v="Second Class"/>
    <x v="304"/>
    <s v="Helen Wasserman"/>
    <s v="Corporate"/>
    <x v="0"/>
    <s v="Detroit"/>
    <s v="Michigan"/>
    <n v="48205"/>
    <s v="Central"/>
    <s v="OFF-AR-10000127"/>
    <x v="1"/>
    <s v="Art"/>
    <s v="Newell 321"/>
    <n v="16.399999999999999"/>
    <x v="2"/>
    <n v="0"/>
    <x v="2074"/>
  </r>
  <r>
    <n v="7216"/>
    <s v="CA-2012-103072"/>
    <n v="2012"/>
    <d v="2012-09-27T00:00:00"/>
    <d v="2012-09-30T00:00:00"/>
    <s v="Second Class"/>
    <x v="304"/>
    <s v="Helen Wasserman"/>
    <s v="Corporate"/>
    <x v="0"/>
    <s v="Detroit"/>
    <s v="Michigan"/>
    <n v="48205"/>
    <s v="Central"/>
    <s v="OFF-PA-10003172"/>
    <x v="1"/>
    <s v="Paper"/>
    <s v="Xerox 1996"/>
    <n v="25.92"/>
    <x v="4"/>
    <n v="0"/>
    <x v="245"/>
  </r>
  <r>
    <n v="7217"/>
    <s v="CA-2012-150770"/>
    <n v="2012"/>
    <d v="2012-05-03T00:00:00"/>
    <d v="2012-05-06T00:00:00"/>
    <s v="First Class"/>
    <x v="48"/>
    <s v="Lena Cacioppo"/>
    <s v="Consumer"/>
    <x v="0"/>
    <s v="San Francisco"/>
    <s v="California"/>
    <n v="94109"/>
    <s v="West"/>
    <s v="OFF-AR-10001246"/>
    <x v="1"/>
    <s v="Art"/>
    <s v="Newell 317"/>
    <n v="8.82"/>
    <x v="1"/>
    <n v="0"/>
    <x v="4153"/>
  </r>
  <r>
    <n v="7218"/>
    <s v="CA-2012-150770"/>
    <n v="2012"/>
    <d v="2012-05-03T00:00:00"/>
    <d v="2012-05-06T00:00:00"/>
    <s v="First Class"/>
    <x v="48"/>
    <s v="Lena Cacioppo"/>
    <s v="Consumer"/>
    <x v="0"/>
    <s v="San Francisco"/>
    <s v="California"/>
    <n v="94109"/>
    <s v="West"/>
    <s v="OFF-BI-10002026"/>
    <x v="1"/>
    <s v="Binders"/>
    <s v="Ibico Recycled Linen-Style Covers"/>
    <n v="62.496000000000009"/>
    <x v="0"/>
    <n v="0.2"/>
    <x v="5791"/>
  </r>
  <r>
    <n v="7219"/>
    <s v="CA-2012-150770"/>
    <n v="2012"/>
    <d v="2012-05-03T00:00:00"/>
    <d v="2012-05-06T00:00:00"/>
    <s v="First Class"/>
    <x v="48"/>
    <s v="Lena Cacioppo"/>
    <s v="Consumer"/>
    <x v="0"/>
    <s v="San Francisco"/>
    <s v="California"/>
    <n v="94109"/>
    <s v="West"/>
    <s v="TEC-AC-10000844"/>
    <x v="2"/>
    <s v="Accessories"/>
    <s v="Logitech Gaming G510s - Keyboard"/>
    <n v="339.96"/>
    <x v="4"/>
    <n v="0"/>
    <x v="2285"/>
  </r>
  <r>
    <n v="7220"/>
    <s v="CA-2012-150770"/>
    <n v="2012"/>
    <d v="2012-05-03T00:00:00"/>
    <d v="2012-05-06T00:00:00"/>
    <s v="First Class"/>
    <x v="48"/>
    <s v="Lena Cacioppo"/>
    <s v="Consumer"/>
    <x v="0"/>
    <s v="San Francisco"/>
    <s v="California"/>
    <n v="94109"/>
    <s v="West"/>
    <s v="OFF-BI-10001575"/>
    <x v="1"/>
    <s v="Binders"/>
    <s v="GBC Linen Binding Covers"/>
    <n v="49.568000000000005"/>
    <x v="0"/>
    <n v="0.2"/>
    <x v="5418"/>
  </r>
  <r>
    <n v="7221"/>
    <s v="CA-2014-154760"/>
    <n v="2014"/>
    <d v="2014-01-10T00:00:00"/>
    <d v="2014-01-14T00:00:00"/>
    <s v="Standard Class"/>
    <x v="443"/>
    <s v="Beth Paige"/>
    <s v="Consumer"/>
    <x v="0"/>
    <s v="Philadelphia"/>
    <s v="Pennsylvania"/>
    <n v="19140"/>
    <s v="East"/>
    <s v="OFF-BI-10004632"/>
    <x v="1"/>
    <s v="Binders"/>
    <s v="Ibico Hi-Tech Manual Binding System"/>
    <n v="274.49100000000004"/>
    <x v="1"/>
    <n v="0.7"/>
    <x v="5792"/>
  </r>
  <r>
    <n v="7222"/>
    <s v="US-2014-104437"/>
    <n v="2014"/>
    <d v="2014-01-28T00:00:00"/>
    <d v="2014-02-01T00:00:00"/>
    <s v="Standard Class"/>
    <x v="592"/>
    <s v="Toby Gnade"/>
    <s v="Consumer"/>
    <x v="0"/>
    <s v="New York City"/>
    <s v="New York"/>
    <n v="10035"/>
    <s v="East"/>
    <s v="TEC-PH-10000193"/>
    <x v="2"/>
    <s v="Phones"/>
    <s v="Jensen SMPS-640 - speaker phone"/>
    <n v="137.94"/>
    <x v="1"/>
    <n v="0"/>
    <x v="5793"/>
  </r>
  <r>
    <n v="7223"/>
    <s v="CA-2014-113075"/>
    <n v="2014"/>
    <d v="2014-09-03T00:00:00"/>
    <d v="2014-09-07T00:00:00"/>
    <s v="Standard Class"/>
    <x v="498"/>
    <s v="Mick Crebagga"/>
    <s v="Consumer"/>
    <x v="0"/>
    <s v="Chicago"/>
    <s v="Illinois"/>
    <n v="60623"/>
    <s v="Central"/>
    <s v="TEC-AC-10003441"/>
    <x v="2"/>
    <s v="Accessories"/>
    <s v="Kingston Digital DataTraveler 32GB USB 2.0"/>
    <n v="40.68"/>
    <x v="1"/>
    <n v="0.2"/>
    <x v="5794"/>
  </r>
  <r>
    <n v="7224"/>
    <s v="CA-2013-109953"/>
    <n v="2013"/>
    <d v="2013-07-15T00:00:00"/>
    <d v="2013-07-19T00:00:00"/>
    <s v="Standard Class"/>
    <x v="181"/>
    <s v="Raymond Buch"/>
    <s v="Consumer"/>
    <x v="0"/>
    <s v="San Francisco"/>
    <s v="California"/>
    <n v="94122"/>
    <s v="West"/>
    <s v="TEC-PH-10004093"/>
    <x v="2"/>
    <s v="Phones"/>
    <s v="Panasonic Kx-TS550"/>
    <n v="110.376"/>
    <x v="1"/>
    <n v="0.2"/>
    <x v="5795"/>
  </r>
  <r>
    <n v="7225"/>
    <s v="CA-2013-109953"/>
    <n v="2013"/>
    <d v="2013-07-15T00:00:00"/>
    <d v="2013-07-19T00:00:00"/>
    <s v="Standard Class"/>
    <x v="181"/>
    <s v="Raymond Buch"/>
    <s v="Consumer"/>
    <x v="0"/>
    <s v="San Francisco"/>
    <s v="California"/>
    <n v="94122"/>
    <s v="West"/>
    <s v="OFF-AP-10002998"/>
    <x v="1"/>
    <s v="Appliances"/>
    <s v="Holmes 99% HEPA Air Purifier"/>
    <n v="151.62"/>
    <x v="3"/>
    <n v="0"/>
    <x v="5796"/>
  </r>
  <r>
    <n v="7226"/>
    <s v="CA-2013-109953"/>
    <n v="2013"/>
    <d v="2013-07-15T00:00:00"/>
    <d v="2013-07-19T00:00:00"/>
    <s v="Standard Class"/>
    <x v="181"/>
    <s v="Raymond Buch"/>
    <s v="Consumer"/>
    <x v="0"/>
    <s v="San Francisco"/>
    <s v="California"/>
    <n v="94122"/>
    <s v="West"/>
    <s v="FUR-FU-10000073"/>
    <x v="0"/>
    <s v="Furnishings"/>
    <s v="Deflect-O Glasstique Clear Desk Accessories"/>
    <n v="30.8"/>
    <x v="4"/>
    <n v="0"/>
    <x v="5797"/>
  </r>
  <r>
    <n v="7227"/>
    <s v="CA-2014-127397"/>
    <n v="2014"/>
    <d v="2014-02-25T00:00:00"/>
    <d v="2014-03-01T00:00:00"/>
    <s v="Standard Class"/>
    <x v="20"/>
    <s v="Erin Smith"/>
    <s v="Corporate"/>
    <x v="0"/>
    <s v="Philadelphia"/>
    <s v="Pennsylvania"/>
    <n v="19134"/>
    <s v="East"/>
    <s v="OFF-PA-10001125"/>
    <x v="1"/>
    <s v="Paper"/>
    <s v="Xerox 1988"/>
    <n v="123.92000000000002"/>
    <x v="2"/>
    <n v="0.2"/>
    <x v="5798"/>
  </r>
  <r>
    <n v="7228"/>
    <s v="CA-2014-127397"/>
    <n v="2014"/>
    <d v="2014-02-25T00:00:00"/>
    <d v="2014-03-01T00:00:00"/>
    <s v="Standard Class"/>
    <x v="20"/>
    <s v="Erin Smith"/>
    <s v="Corporate"/>
    <x v="0"/>
    <s v="Philadelphia"/>
    <s v="Pennsylvania"/>
    <n v="19134"/>
    <s v="East"/>
    <s v="TEC-AC-10003033"/>
    <x v="2"/>
    <s v="Accessories"/>
    <s v="Plantronics CS510 - Over-the-Head monaural Wireless Headset System"/>
    <n v="1319.8"/>
    <x v="2"/>
    <n v="0.2"/>
    <x v="5799"/>
  </r>
  <r>
    <n v="7229"/>
    <s v="CA-2011-157546"/>
    <n v="2011"/>
    <d v="2011-07-20T00:00:00"/>
    <d v="2011-07-22T00:00:00"/>
    <s v="First Class"/>
    <x v="742"/>
    <s v="Roger Demir"/>
    <s v="Consumer"/>
    <x v="0"/>
    <s v="San Francisco"/>
    <s v="California"/>
    <n v="94122"/>
    <s v="West"/>
    <s v="OFF-BI-10002498"/>
    <x v="1"/>
    <s v="Binders"/>
    <s v="Clear Mylar Reinforcing Strips"/>
    <n v="89.712000000000018"/>
    <x v="5"/>
    <n v="0.2"/>
    <x v="5800"/>
  </r>
  <r>
    <n v="7230"/>
    <s v="CA-2011-157546"/>
    <n v="2011"/>
    <d v="2011-07-20T00:00:00"/>
    <d v="2011-07-22T00:00:00"/>
    <s v="First Class"/>
    <x v="742"/>
    <s v="Roger Demir"/>
    <s v="Consumer"/>
    <x v="0"/>
    <s v="San Francisco"/>
    <s v="California"/>
    <n v="94122"/>
    <s v="West"/>
    <s v="OFF-PA-10004569"/>
    <x v="1"/>
    <s v="Paper"/>
    <s v="Wirebound Message Books, Two 4 1/4&quot; x 5&quot; Forms per Page"/>
    <n v="22.830000000000002"/>
    <x v="1"/>
    <n v="0"/>
    <x v="5801"/>
  </r>
  <r>
    <n v="7231"/>
    <s v="CA-2014-153843"/>
    <n v="2014"/>
    <d v="2014-03-14T00:00:00"/>
    <d v="2014-03-16T00:00:00"/>
    <s v="First Class"/>
    <x v="618"/>
    <s v="Shahid Collister"/>
    <s v="Consumer"/>
    <x v="0"/>
    <s v="Fairfield"/>
    <s v="Connecticut"/>
    <n v="6824"/>
    <s v="East"/>
    <s v="OFF-BI-10002353"/>
    <x v="1"/>
    <s v="Binders"/>
    <s v="GBC VeloBind Cover Sets"/>
    <n v="30.88"/>
    <x v="0"/>
    <n v="0"/>
    <x v="5802"/>
  </r>
  <r>
    <n v="7232"/>
    <s v="CA-2014-153843"/>
    <n v="2014"/>
    <d v="2014-03-14T00:00:00"/>
    <d v="2014-03-16T00:00:00"/>
    <s v="First Class"/>
    <x v="618"/>
    <s v="Shahid Collister"/>
    <s v="Consumer"/>
    <x v="0"/>
    <s v="Fairfield"/>
    <s v="Connecticut"/>
    <n v="6824"/>
    <s v="East"/>
    <s v="OFF-AP-10001564"/>
    <x v="1"/>
    <s v="Appliances"/>
    <s v="Hoover Commercial Lightweight Upright Vacuum with E-Z Empty Dirt Cup"/>
    <n v="465.16"/>
    <x v="0"/>
    <n v="0"/>
    <x v="5119"/>
  </r>
  <r>
    <n v="7233"/>
    <s v="CA-2014-153843"/>
    <n v="2014"/>
    <d v="2014-03-14T00:00:00"/>
    <d v="2014-03-16T00:00:00"/>
    <s v="First Class"/>
    <x v="618"/>
    <s v="Shahid Collister"/>
    <s v="Consumer"/>
    <x v="0"/>
    <s v="Fairfield"/>
    <s v="Connecticut"/>
    <n v="6824"/>
    <s v="East"/>
    <s v="OFF-PA-10003673"/>
    <x v="1"/>
    <s v="Paper"/>
    <s v="Strathmore Photo Mount Cards"/>
    <n v="27.12"/>
    <x v="4"/>
    <n v="0"/>
    <x v="5803"/>
  </r>
  <r>
    <n v="7234"/>
    <s v="CA-2013-137337"/>
    <n v="2013"/>
    <d v="2013-03-09T00:00:00"/>
    <d v="2013-03-13T00:00:00"/>
    <s v="Standard Class"/>
    <x v="673"/>
    <s v="Giulietta Baptist"/>
    <s v="Consumer"/>
    <x v="0"/>
    <s v="New York City"/>
    <s v="New York"/>
    <n v="10011"/>
    <s v="East"/>
    <s v="FUR-FU-10003347"/>
    <x v="0"/>
    <s v="Furnishings"/>
    <s v="Coloredge Poster Frame"/>
    <n v="113.6"/>
    <x v="8"/>
    <n v="0"/>
    <x v="5804"/>
  </r>
  <r>
    <n v="7235"/>
    <s v="CA-2013-137337"/>
    <n v="2013"/>
    <d v="2013-03-09T00:00:00"/>
    <d v="2013-03-13T00:00:00"/>
    <s v="Standard Class"/>
    <x v="673"/>
    <s v="Giulietta Baptist"/>
    <s v="Consumer"/>
    <x v="0"/>
    <s v="New York City"/>
    <s v="New York"/>
    <n v="10011"/>
    <s v="East"/>
    <s v="OFF-PA-10001934"/>
    <x v="1"/>
    <s v="Paper"/>
    <s v="Xerox 1993"/>
    <n v="12.96"/>
    <x v="0"/>
    <n v="0"/>
    <x v="2056"/>
  </r>
  <r>
    <n v="7236"/>
    <s v="CA-2013-137337"/>
    <n v="2013"/>
    <d v="2013-03-09T00:00:00"/>
    <d v="2013-03-13T00:00:00"/>
    <s v="Standard Class"/>
    <x v="673"/>
    <s v="Giulietta Baptist"/>
    <s v="Consumer"/>
    <x v="0"/>
    <s v="New York City"/>
    <s v="New York"/>
    <n v="10011"/>
    <s v="East"/>
    <s v="OFF-BI-10000632"/>
    <x v="1"/>
    <s v="Binders"/>
    <s v="Satellite Sectional Post Binders"/>
    <n v="69.456000000000003"/>
    <x v="0"/>
    <n v="0.2"/>
    <x v="2122"/>
  </r>
  <r>
    <n v="7237"/>
    <s v="CA-2011-138737"/>
    <n v="2011"/>
    <d v="2011-12-07T00:00:00"/>
    <d v="2011-12-10T00:00:00"/>
    <s v="First Class"/>
    <x v="224"/>
    <s v="Frank Preis"/>
    <s v="Consumer"/>
    <x v="0"/>
    <s v="Los Angeles"/>
    <s v="California"/>
    <n v="90049"/>
    <s v="West"/>
    <s v="OFF-AR-10003190"/>
    <x v="1"/>
    <s v="Art"/>
    <s v="Newell 32"/>
    <n v="8.64"/>
    <x v="1"/>
    <n v="0"/>
    <x v="5805"/>
  </r>
  <r>
    <n v="7238"/>
    <s v="CA-2013-164924"/>
    <n v="2013"/>
    <d v="2013-07-11T00:00:00"/>
    <d v="2013-07-11T00:00:00"/>
    <s v="Same Day"/>
    <x v="105"/>
    <s v="Erin Ashbrook"/>
    <s v="Corporate"/>
    <x v="0"/>
    <s v="Philadelphia"/>
    <s v="Pennsylvania"/>
    <n v="19143"/>
    <s v="East"/>
    <s v="TEC-MA-10000904"/>
    <x v="2"/>
    <s v="Machines"/>
    <s v="Brother MFC-9340CDW LED All-In-One Printer, Copier Scanner"/>
    <n v="341.99100000000004"/>
    <x v="1"/>
    <n v="0.7"/>
    <x v="5806"/>
  </r>
  <r>
    <n v="7239"/>
    <s v="CA-2013-101651"/>
    <n v="2013"/>
    <d v="2013-12-25T00:00:00"/>
    <d v="2013-12-31T00:00:00"/>
    <s v="Standard Class"/>
    <x v="253"/>
    <s v="Sean Christensen"/>
    <s v="Consumer"/>
    <x v="0"/>
    <s v="San Jose"/>
    <s v="California"/>
    <n v="95123"/>
    <s v="West"/>
    <s v="FUR-FU-10000771"/>
    <x v="0"/>
    <s v="Furnishings"/>
    <s v="Eldon 200 Class Desk Accessories, Smoke"/>
    <n v="43.96"/>
    <x v="3"/>
    <n v="0"/>
    <x v="5807"/>
  </r>
  <r>
    <n v="7240"/>
    <s v="CA-2013-101651"/>
    <n v="2013"/>
    <d v="2013-12-25T00:00:00"/>
    <d v="2013-12-31T00:00:00"/>
    <s v="Standard Class"/>
    <x v="253"/>
    <s v="Sean Christensen"/>
    <s v="Consumer"/>
    <x v="0"/>
    <s v="San Jose"/>
    <s v="California"/>
    <n v="95123"/>
    <s v="West"/>
    <s v="OFF-EN-10001990"/>
    <x v="1"/>
    <s v="Envelopes"/>
    <s v="Staples"/>
    <n v="39.76"/>
    <x v="3"/>
    <n v="0"/>
    <x v="5808"/>
  </r>
  <r>
    <n v="7241"/>
    <s v="CA-2014-136651"/>
    <n v="2014"/>
    <d v="2014-04-24T00:00:00"/>
    <d v="2014-04-26T00:00:00"/>
    <s v="Second Class"/>
    <x v="282"/>
    <s v="Jay Fein"/>
    <s v="Consumer"/>
    <x v="0"/>
    <s v="Pasadena"/>
    <s v="California"/>
    <n v="91104"/>
    <s v="West"/>
    <s v="FUR-FU-10002445"/>
    <x v="0"/>
    <s v="Furnishings"/>
    <s v="DAX Two-Tone Rosewood/Black Document Frame, Desktop, 5 x 7"/>
    <n v="66.36"/>
    <x v="3"/>
    <n v="0"/>
    <x v="5809"/>
  </r>
  <r>
    <n v="7242"/>
    <s v="CA-2014-136651"/>
    <n v="2014"/>
    <d v="2014-04-24T00:00:00"/>
    <d v="2014-04-26T00:00:00"/>
    <s v="Second Class"/>
    <x v="282"/>
    <s v="Jay Fein"/>
    <s v="Consumer"/>
    <x v="0"/>
    <s v="Pasadena"/>
    <s v="California"/>
    <n v="91104"/>
    <s v="West"/>
    <s v="OFF-BI-10003638"/>
    <x v="1"/>
    <s v="Binders"/>
    <s v="GBC Durable Plastic Covers"/>
    <n v="92.88000000000001"/>
    <x v="5"/>
    <n v="0.2"/>
    <x v="5810"/>
  </r>
  <r>
    <n v="7243"/>
    <s v="CA-2014-136651"/>
    <n v="2014"/>
    <d v="2014-04-24T00:00:00"/>
    <d v="2014-04-26T00:00:00"/>
    <s v="Second Class"/>
    <x v="282"/>
    <s v="Jay Fein"/>
    <s v="Consumer"/>
    <x v="0"/>
    <s v="Pasadena"/>
    <s v="California"/>
    <n v="91104"/>
    <s v="West"/>
    <s v="FUR-FU-10004864"/>
    <x v="0"/>
    <s v="Furnishings"/>
    <s v="Eldon 500 Class Desk Accessories"/>
    <n v="24.14"/>
    <x v="0"/>
    <n v="0"/>
    <x v="5811"/>
  </r>
  <r>
    <n v="7244"/>
    <s v="CA-2014-118892"/>
    <n v="2014"/>
    <d v="2014-08-18T00:00:00"/>
    <d v="2014-08-23T00:00:00"/>
    <s v="Second Class"/>
    <x v="599"/>
    <s v="Tom Prescott"/>
    <s v="Consumer"/>
    <x v="0"/>
    <s v="Philadelphia"/>
    <s v="Pennsylvania"/>
    <n v="19134"/>
    <s v="East"/>
    <s v="FUR-CH-10002024"/>
    <x v="0"/>
    <s v="Chairs"/>
    <s v="HON 5400 Series Task Chairs for Big and Tall"/>
    <n v="4416.174"/>
    <x v="6"/>
    <n v="0.3"/>
    <x v="5812"/>
  </r>
  <r>
    <n v="7245"/>
    <s v="US-2014-151127"/>
    <n v="2014"/>
    <d v="2014-05-23T00:00:00"/>
    <d v="2014-05-26T00:00:00"/>
    <s v="First Class"/>
    <x v="210"/>
    <s v="Rob Lucas"/>
    <s v="Consumer"/>
    <x v="0"/>
    <s v="Los Angeles"/>
    <s v="California"/>
    <n v="90049"/>
    <s v="West"/>
    <s v="OFF-AR-10002445"/>
    <x v="1"/>
    <s v="Art"/>
    <s v="SANFORD Major Accent Highlighters"/>
    <n v="49.56"/>
    <x v="3"/>
    <n v="0"/>
    <x v="5813"/>
  </r>
  <r>
    <n v="7246"/>
    <s v="CA-2014-145807"/>
    <n v="2014"/>
    <d v="2014-02-10T00:00:00"/>
    <d v="2014-02-14T00:00:00"/>
    <s v="Standard Class"/>
    <x v="641"/>
    <s v="Sarah Bern"/>
    <s v="Consumer"/>
    <x v="0"/>
    <s v="Los Angeles"/>
    <s v="California"/>
    <n v="90032"/>
    <s v="West"/>
    <s v="OFF-ST-10001370"/>
    <x v="1"/>
    <s v="Storage"/>
    <s v="Sensible Storage WireTech Storage Systems"/>
    <n v="354.90000000000003"/>
    <x v="2"/>
    <n v="0"/>
    <x v="1449"/>
  </r>
  <r>
    <n v="7247"/>
    <s v="US-2011-127978"/>
    <n v="2011"/>
    <d v="2011-03-03T00:00:00"/>
    <d v="2011-03-08T00:00:00"/>
    <s v="Standard Class"/>
    <x v="329"/>
    <s v="Jill Stevenson"/>
    <s v="Corporate"/>
    <x v="0"/>
    <s v="Columbus"/>
    <s v="Ohio"/>
    <n v="43229"/>
    <s v="East"/>
    <s v="OFF-LA-10000305"/>
    <x v="1"/>
    <s v="Labels"/>
    <s v="Avery 495"/>
    <n v="15.120000000000001"/>
    <x v="1"/>
    <n v="0.2"/>
    <x v="1192"/>
  </r>
  <r>
    <n v="7248"/>
    <s v="US-2011-127978"/>
    <n v="2011"/>
    <d v="2011-03-03T00:00:00"/>
    <d v="2011-03-08T00:00:00"/>
    <s v="Standard Class"/>
    <x v="329"/>
    <s v="Jill Stevenson"/>
    <s v="Corporate"/>
    <x v="0"/>
    <s v="Columbus"/>
    <s v="Ohio"/>
    <n v="43229"/>
    <s v="East"/>
    <s v="FUR-BO-10001972"/>
    <x v="0"/>
    <s v="Bookcases"/>
    <s v="O'Sullivan 4-Shelf Bookcase in Odessa Pine"/>
    <n v="302.45"/>
    <x v="2"/>
    <n v="0.5"/>
    <x v="5814"/>
  </r>
  <r>
    <n v="7249"/>
    <s v="US-2011-127978"/>
    <n v="2011"/>
    <d v="2011-03-03T00:00:00"/>
    <d v="2011-03-08T00:00:00"/>
    <s v="Standard Class"/>
    <x v="329"/>
    <s v="Jill Stevenson"/>
    <s v="Corporate"/>
    <x v="0"/>
    <s v="Columbus"/>
    <s v="Ohio"/>
    <n v="43229"/>
    <s v="East"/>
    <s v="OFF-ST-10002486"/>
    <x v="1"/>
    <s v="Storage"/>
    <s v="Eldon Shelf Savers Cubes and Bins"/>
    <n v="44.672000000000004"/>
    <x v="8"/>
    <n v="0.2"/>
    <x v="5815"/>
  </r>
  <r>
    <n v="7250"/>
    <s v="CA-2012-158491"/>
    <n v="2012"/>
    <d v="2012-06-04T00:00:00"/>
    <d v="2012-06-09T00:00:00"/>
    <s v="Second Class"/>
    <x v="669"/>
    <s v="Becky Pak"/>
    <s v="Consumer"/>
    <x v="0"/>
    <s v="Los Angeles"/>
    <s v="California"/>
    <n v="90008"/>
    <s v="West"/>
    <s v="TEC-AC-10001874"/>
    <x v="2"/>
    <s v="Accessories"/>
    <s v="Logitech Wireless Anywhere Mouse MX for PC and Mac"/>
    <n v="119.98"/>
    <x v="0"/>
    <n v="0"/>
    <x v="5816"/>
  </r>
  <r>
    <n v="7251"/>
    <s v="CA-2012-158491"/>
    <n v="2012"/>
    <d v="2012-06-04T00:00:00"/>
    <d v="2012-06-09T00:00:00"/>
    <s v="Second Class"/>
    <x v="669"/>
    <s v="Becky Pak"/>
    <s v="Consumer"/>
    <x v="0"/>
    <s v="Los Angeles"/>
    <s v="California"/>
    <n v="90008"/>
    <s v="West"/>
    <s v="TEC-AC-10003870"/>
    <x v="2"/>
    <s v="Accessories"/>
    <s v="Logitech Z-906 Speaker sys - home theater - 5.1-CH"/>
    <n v="989.97"/>
    <x v="1"/>
    <n v="0"/>
    <x v="5817"/>
  </r>
  <r>
    <n v="7252"/>
    <s v="CA-2013-116764"/>
    <n v="2013"/>
    <d v="2013-08-28T00:00:00"/>
    <d v="2013-09-03T00:00:00"/>
    <s v="Standard Class"/>
    <x v="605"/>
    <s v="Elizabeth Moffitt"/>
    <s v="Corporate"/>
    <x v="0"/>
    <s v="Hollywood"/>
    <s v="Florida"/>
    <n v="33021"/>
    <s v="South"/>
    <s v="OFF-LA-10002473"/>
    <x v="1"/>
    <s v="Labels"/>
    <s v="Avery 484"/>
    <n v="9.2159999999999993"/>
    <x v="4"/>
    <n v="0.2"/>
    <x v="2311"/>
  </r>
  <r>
    <n v="7253"/>
    <s v="CA-2013-152457"/>
    <n v="2013"/>
    <d v="2013-09-13T00:00:00"/>
    <d v="2013-09-19T00:00:00"/>
    <s v="Standard Class"/>
    <x v="281"/>
    <s v="Steve Chapman"/>
    <s v="Corporate"/>
    <x v="0"/>
    <s v="Roseville"/>
    <s v="Michigan"/>
    <n v="48066"/>
    <s v="Central"/>
    <s v="OFF-PA-10003790"/>
    <x v="1"/>
    <s v="Paper"/>
    <s v="Xerox 1991"/>
    <n v="68.52"/>
    <x v="1"/>
    <n v="0"/>
    <x v="4951"/>
  </r>
  <r>
    <n v="7254"/>
    <s v="CA-2013-152730"/>
    <n v="2013"/>
    <d v="2013-05-31T00:00:00"/>
    <d v="2013-06-05T00:00:00"/>
    <s v="Standard Class"/>
    <x v="670"/>
    <s v="Eugene Moren"/>
    <s v="Home Office"/>
    <x v="0"/>
    <s v="Superior"/>
    <s v="Wisconsin"/>
    <n v="54880"/>
    <s v="Central"/>
    <s v="OFF-AP-10002684"/>
    <x v="1"/>
    <s v="Appliances"/>
    <s v="Acco 7-Outlet Masterpiece Power Center, Wihtout Fax/Phone Line Protection"/>
    <n v="364.74"/>
    <x v="1"/>
    <n v="0"/>
    <x v="5818"/>
  </r>
  <r>
    <n v="7255"/>
    <s v="CA-2013-152730"/>
    <n v="2013"/>
    <d v="2013-05-31T00:00:00"/>
    <d v="2013-06-05T00:00:00"/>
    <s v="Standard Class"/>
    <x v="670"/>
    <s v="Eugene Moren"/>
    <s v="Home Office"/>
    <x v="0"/>
    <s v="Superior"/>
    <s v="Wisconsin"/>
    <n v="54880"/>
    <s v="Central"/>
    <s v="FUR-FU-10001037"/>
    <x v="0"/>
    <s v="Furnishings"/>
    <s v="DAX Charcoal/Nickel-Tone Document Frame, 5 x 7"/>
    <n v="47.400000000000006"/>
    <x v="2"/>
    <n v="0"/>
    <x v="5819"/>
  </r>
  <r>
    <n v="7256"/>
    <s v="CA-2013-152730"/>
    <n v="2013"/>
    <d v="2013-05-31T00:00:00"/>
    <d v="2013-06-05T00:00:00"/>
    <s v="Standard Class"/>
    <x v="670"/>
    <s v="Eugene Moren"/>
    <s v="Home Office"/>
    <x v="0"/>
    <s v="Superior"/>
    <s v="Wisconsin"/>
    <n v="54880"/>
    <s v="Central"/>
    <s v="OFF-ST-10000876"/>
    <x v="1"/>
    <s v="Storage"/>
    <s v="Eldon Simplefile Box Office"/>
    <n v="49.76"/>
    <x v="4"/>
    <n v="0"/>
    <x v="5820"/>
  </r>
  <r>
    <n v="7257"/>
    <s v="CA-2013-152730"/>
    <n v="2013"/>
    <d v="2013-05-31T00:00:00"/>
    <d v="2013-06-05T00:00:00"/>
    <s v="Standard Class"/>
    <x v="670"/>
    <s v="Eugene Moren"/>
    <s v="Home Office"/>
    <x v="0"/>
    <s v="Superior"/>
    <s v="Wisconsin"/>
    <n v="54880"/>
    <s v="Central"/>
    <s v="OFF-AR-10003732"/>
    <x v="1"/>
    <s v="Art"/>
    <s v="Newell 333"/>
    <n v="5.56"/>
    <x v="0"/>
    <n v="0"/>
    <x v="356"/>
  </r>
  <r>
    <n v="7258"/>
    <s v="CA-2013-152730"/>
    <n v="2013"/>
    <d v="2013-05-31T00:00:00"/>
    <d v="2013-06-05T00:00:00"/>
    <s v="Standard Class"/>
    <x v="670"/>
    <s v="Eugene Moren"/>
    <s v="Home Office"/>
    <x v="0"/>
    <s v="Superior"/>
    <s v="Wisconsin"/>
    <n v="54880"/>
    <s v="Central"/>
    <s v="OFF-PA-10000994"/>
    <x v="1"/>
    <s v="Paper"/>
    <s v="Xerox 1915"/>
    <n v="629.09999999999991"/>
    <x v="5"/>
    <n v="0"/>
    <x v="3005"/>
  </r>
  <r>
    <n v="7259"/>
    <s v="CA-2013-152730"/>
    <n v="2013"/>
    <d v="2013-05-31T00:00:00"/>
    <d v="2013-06-05T00:00:00"/>
    <s v="Standard Class"/>
    <x v="670"/>
    <s v="Eugene Moren"/>
    <s v="Home Office"/>
    <x v="0"/>
    <s v="Superior"/>
    <s v="Wisconsin"/>
    <n v="54880"/>
    <s v="Central"/>
    <s v="OFF-AR-10000940"/>
    <x v="1"/>
    <s v="Art"/>
    <s v="Newell 343"/>
    <n v="14.7"/>
    <x v="2"/>
    <n v="0"/>
    <x v="4274"/>
  </r>
  <r>
    <n v="7260"/>
    <s v="CA-2013-152730"/>
    <n v="2013"/>
    <d v="2013-05-31T00:00:00"/>
    <d v="2013-06-05T00:00:00"/>
    <s v="Standard Class"/>
    <x v="670"/>
    <s v="Eugene Moren"/>
    <s v="Home Office"/>
    <x v="0"/>
    <s v="Superior"/>
    <s v="Wisconsin"/>
    <n v="54880"/>
    <s v="Central"/>
    <s v="OFF-PA-10004888"/>
    <x v="1"/>
    <s v="Paper"/>
    <s v="Xerox 217"/>
    <n v="45.36"/>
    <x v="3"/>
    <n v="0"/>
    <x v="1657"/>
  </r>
  <r>
    <n v="7261"/>
    <s v="CA-2013-152730"/>
    <n v="2013"/>
    <d v="2013-05-31T00:00:00"/>
    <d v="2013-06-05T00:00:00"/>
    <s v="Standard Class"/>
    <x v="670"/>
    <s v="Eugene Moren"/>
    <s v="Home Office"/>
    <x v="0"/>
    <s v="Superior"/>
    <s v="Wisconsin"/>
    <n v="54880"/>
    <s v="Central"/>
    <s v="TEC-PH-10000441"/>
    <x v="2"/>
    <s v="Phones"/>
    <s v="VTech DS6151"/>
    <n v="125.99"/>
    <x v="7"/>
    <n v="0"/>
    <x v="5821"/>
  </r>
  <r>
    <n v="7262"/>
    <s v="CA-2014-137001"/>
    <n v="2014"/>
    <d v="2014-06-11T00:00:00"/>
    <d v="2014-06-14T00:00:00"/>
    <s v="Second Class"/>
    <x v="433"/>
    <s v="George Zrebassa"/>
    <s v="Corporate"/>
    <x v="0"/>
    <s v="Thousand Oaks"/>
    <s v="California"/>
    <n v="91360"/>
    <s v="West"/>
    <s v="OFF-AR-10001231"/>
    <x v="1"/>
    <s v="Art"/>
    <s v="Sanford EarthWrite Recycled Pencils, Medium Soft, #2"/>
    <n v="14.700000000000001"/>
    <x v="3"/>
    <n v="0"/>
    <x v="5822"/>
  </r>
  <r>
    <n v="7263"/>
    <s v="CA-2014-156363"/>
    <n v="2014"/>
    <d v="2014-10-23T00:00:00"/>
    <d v="2014-10-29T00:00:00"/>
    <s v="Standard Class"/>
    <x v="504"/>
    <s v="Marina Lichtenstein"/>
    <s v="Corporate"/>
    <x v="0"/>
    <s v="Philadelphia"/>
    <s v="Pennsylvania"/>
    <n v="19134"/>
    <s v="East"/>
    <s v="TEC-PH-10003988"/>
    <x v="2"/>
    <s v="Phones"/>
    <s v="LF Elite 3D Dazzle Designer Hard Case Cover, Lf Stylus Pen and Wiper For Apple Iphone 5c Mini Lite"/>
    <n v="32.700000000000003"/>
    <x v="2"/>
    <n v="0.4"/>
    <x v="5823"/>
  </r>
  <r>
    <n v="7264"/>
    <s v="CA-2014-156363"/>
    <n v="2014"/>
    <d v="2014-10-23T00:00:00"/>
    <d v="2014-10-29T00:00:00"/>
    <s v="Standard Class"/>
    <x v="504"/>
    <s v="Marina Lichtenstein"/>
    <s v="Corporate"/>
    <x v="0"/>
    <s v="Philadelphia"/>
    <s v="Pennsylvania"/>
    <n v="19134"/>
    <s v="East"/>
    <s v="OFF-EN-10003068"/>
    <x v="1"/>
    <s v="Envelopes"/>
    <s v="#6 3/4 Gummed Flap White Envelopes"/>
    <n v="31.680000000000003"/>
    <x v="4"/>
    <n v="0.2"/>
    <x v="5824"/>
  </r>
  <r>
    <n v="7265"/>
    <s v="CA-2014-122056"/>
    <n v="2014"/>
    <d v="2014-06-14T00:00:00"/>
    <d v="2014-06-18T00:00:00"/>
    <s v="Standard Class"/>
    <x v="38"/>
    <s v="Paul Gonzalez"/>
    <s v="Consumer"/>
    <x v="0"/>
    <s v="Springfield"/>
    <s v="Virginia"/>
    <n v="22153"/>
    <s v="South"/>
    <s v="OFF-AR-10004260"/>
    <x v="1"/>
    <s v="Art"/>
    <s v="Boston 1799 Powerhouse Electric Pencil Sharpener"/>
    <n v="181.86"/>
    <x v="3"/>
    <n v="0"/>
    <x v="2818"/>
  </r>
  <r>
    <n v="7266"/>
    <s v="US-2011-143721"/>
    <n v="2011"/>
    <d v="2011-11-23T00:00:00"/>
    <d v="2011-11-26T00:00:00"/>
    <s v="Second Class"/>
    <x v="460"/>
    <s v="Damala Kotsonis"/>
    <s v="Corporate"/>
    <x v="0"/>
    <s v="Houston"/>
    <s v="Texas"/>
    <n v="77095"/>
    <s v="Central"/>
    <s v="FUR-CH-10001973"/>
    <x v="0"/>
    <s v="Chairs"/>
    <s v="Office Star Flex Back Scooter Chair with White Frame"/>
    <n v="155.37199999999999"/>
    <x v="0"/>
    <n v="0.3"/>
    <x v="5825"/>
  </r>
  <r>
    <n v="7267"/>
    <s v="CA-2014-122987"/>
    <n v="2014"/>
    <d v="2014-08-17T00:00:00"/>
    <d v="2014-08-17T00:00:00"/>
    <s v="Same Day"/>
    <x v="695"/>
    <s v="Sarah Jordon"/>
    <s v="Consumer"/>
    <x v="0"/>
    <s v="Columbia"/>
    <s v="Tennessee"/>
    <n v="38401"/>
    <s v="South"/>
    <s v="OFF-BI-10002824"/>
    <x v="1"/>
    <s v="Binders"/>
    <s v="Recycled Easel Ring Binders"/>
    <n v="13.428000000000003"/>
    <x v="1"/>
    <n v="0.7"/>
    <x v="5826"/>
  </r>
  <r>
    <n v="7268"/>
    <s v="CA-2014-122987"/>
    <n v="2014"/>
    <d v="2014-08-17T00:00:00"/>
    <d v="2014-08-17T00:00:00"/>
    <s v="Same Day"/>
    <x v="695"/>
    <s v="Sarah Jordon"/>
    <s v="Consumer"/>
    <x v="0"/>
    <s v="Columbia"/>
    <s v="Tennessee"/>
    <n v="38401"/>
    <s v="South"/>
    <s v="OFF-ST-10004950"/>
    <x v="1"/>
    <s v="Storage"/>
    <s v="Acco Perma 3000 Stacking Storage Drawers"/>
    <n v="67.13600000000001"/>
    <x v="4"/>
    <n v="0.2"/>
    <x v="5827"/>
  </r>
  <r>
    <n v="7269"/>
    <s v="CA-2013-133368"/>
    <n v="2013"/>
    <d v="2013-01-14T00:00:00"/>
    <d v="2013-01-20T00:00:00"/>
    <s v="Standard Class"/>
    <x v="165"/>
    <s v="Anna Gayman"/>
    <s v="Consumer"/>
    <x v="0"/>
    <s v="Concord"/>
    <s v="North Carolina"/>
    <n v="28027"/>
    <s v="South"/>
    <s v="OFF-PA-10004039"/>
    <x v="1"/>
    <s v="Paper"/>
    <s v="Xerox 1882"/>
    <n v="89.567999999999998"/>
    <x v="0"/>
    <n v="0.2"/>
    <x v="3201"/>
  </r>
  <r>
    <n v="7270"/>
    <s v="CA-2013-133368"/>
    <n v="2013"/>
    <d v="2013-01-14T00:00:00"/>
    <d v="2013-01-20T00:00:00"/>
    <s v="Standard Class"/>
    <x v="165"/>
    <s v="Anna Gayman"/>
    <s v="Consumer"/>
    <x v="0"/>
    <s v="Concord"/>
    <s v="North Carolina"/>
    <n v="28027"/>
    <s v="South"/>
    <s v="FUR-FU-10003374"/>
    <x v="0"/>
    <s v="Furnishings"/>
    <s v="Electrix Fluorescent Magnifier Lamps &amp; Weighted Base"/>
    <n v="315.77600000000007"/>
    <x v="8"/>
    <n v="0.2"/>
    <x v="5828"/>
  </r>
  <r>
    <n v="7271"/>
    <s v="CA-2013-123337"/>
    <n v="2013"/>
    <d v="2013-09-17T00:00:00"/>
    <d v="2013-09-23T00:00:00"/>
    <s v="Standard Class"/>
    <x v="470"/>
    <s v="Keith Dawkins"/>
    <s v="Corporate"/>
    <x v="0"/>
    <s v="San Jose"/>
    <s v="California"/>
    <n v="95123"/>
    <s v="West"/>
    <s v="FUR-BO-10001918"/>
    <x v="0"/>
    <s v="Bookcases"/>
    <s v="Sauder Forest Hills Library with Doors, Woodland Oak Finish"/>
    <n v="273.666"/>
    <x v="0"/>
    <n v="0.15"/>
    <x v="5829"/>
  </r>
  <r>
    <n v="7272"/>
    <s v="CA-2013-123337"/>
    <n v="2013"/>
    <d v="2013-09-17T00:00:00"/>
    <d v="2013-09-23T00:00:00"/>
    <s v="Standard Class"/>
    <x v="470"/>
    <s v="Keith Dawkins"/>
    <s v="Corporate"/>
    <x v="0"/>
    <s v="San Jose"/>
    <s v="California"/>
    <n v="95123"/>
    <s v="West"/>
    <s v="OFF-AP-10002287"/>
    <x v="1"/>
    <s v="Appliances"/>
    <s v="Eureka Sanitaire  Multi-Pro Heavy-Duty Upright, Disposable Bags"/>
    <n v="17.48"/>
    <x v="4"/>
    <n v="0"/>
    <x v="5535"/>
  </r>
  <r>
    <n v="7273"/>
    <s v="US-2013-150357"/>
    <n v="2013"/>
    <d v="2013-10-11T00:00:00"/>
    <d v="2013-10-15T00:00:00"/>
    <s v="Standard Class"/>
    <x v="424"/>
    <s v="Erica Bern"/>
    <s v="Corporate"/>
    <x v="0"/>
    <s v="Greensboro"/>
    <s v="North Carolina"/>
    <n v="27405"/>
    <s v="South"/>
    <s v="OFF-SU-10004498"/>
    <x v="1"/>
    <s v="Supplies"/>
    <s v="Martin-Yale Premier Letter Opener"/>
    <n v="20.608000000000004"/>
    <x v="0"/>
    <n v="0.2"/>
    <x v="5830"/>
  </r>
  <r>
    <n v="7274"/>
    <s v="US-2013-150357"/>
    <n v="2013"/>
    <d v="2013-10-11T00:00:00"/>
    <d v="2013-10-15T00:00:00"/>
    <s v="Standard Class"/>
    <x v="424"/>
    <s v="Erica Bern"/>
    <s v="Corporate"/>
    <x v="0"/>
    <s v="Greensboro"/>
    <s v="North Carolina"/>
    <n v="27405"/>
    <s v="South"/>
    <s v="OFF-BI-10002557"/>
    <x v="1"/>
    <s v="Binders"/>
    <s v="Presstex Flexible Ring Binders"/>
    <n v="4.0950000000000006"/>
    <x v="1"/>
    <n v="0.7"/>
    <x v="5831"/>
  </r>
  <r>
    <n v="7275"/>
    <s v="CA-2012-144519"/>
    <n v="2012"/>
    <d v="2012-11-13T00:00:00"/>
    <d v="2012-11-17T00:00:00"/>
    <s v="Standard Class"/>
    <x v="585"/>
    <s v="Arthur Wiediger"/>
    <s v="Home Office"/>
    <x v="0"/>
    <s v="Helena"/>
    <s v="Montana"/>
    <n v="59601"/>
    <s v="West"/>
    <s v="TEC-PH-10004908"/>
    <x v="2"/>
    <s v="Phones"/>
    <s v="Panasonic KX TS3282W Corded phone"/>
    <n v="339.96000000000004"/>
    <x v="2"/>
    <n v="0.2"/>
    <x v="5182"/>
  </r>
  <r>
    <n v="7276"/>
    <s v="CA-2012-144519"/>
    <n v="2012"/>
    <d v="2012-11-13T00:00:00"/>
    <d v="2012-11-17T00:00:00"/>
    <s v="Standard Class"/>
    <x v="585"/>
    <s v="Arthur Wiediger"/>
    <s v="Home Office"/>
    <x v="0"/>
    <s v="Helena"/>
    <s v="Montana"/>
    <n v="59601"/>
    <s v="West"/>
    <s v="FUR-FU-10000794"/>
    <x v="0"/>
    <s v="Furnishings"/>
    <s v="Eldon Stackable Tray, Side-Load, Legal, Smoke"/>
    <n v="63.980000000000004"/>
    <x v="3"/>
    <n v="0"/>
    <x v="5832"/>
  </r>
  <r>
    <n v="7277"/>
    <s v="CA-2011-120670"/>
    <n v="2011"/>
    <d v="2011-11-02T00:00:00"/>
    <d v="2011-11-06T00:00:00"/>
    <s v="Standard Class"/>
    <x v="451"/>
    <s v="Julie Kriz"/>
    <s v="Home Office"/>
    <x v="0"/>
    <s v="Fort Lauderdale"/>
    <s v="Florida"/>
    <n v="33311"/>
    <s v="South"/>
    <s v="TEC-AC-10004171"/>
    <x v="2"/>
    <s v="Accessories"/>
    <s v="Razer Kraken 7.1 Surround Sound Over Ear USB Gaming Headset"/>
    <n v="799.92000000000007"/>
    <x v="12"/>
    <n v="0.2"/>
    <x v="5833"/>
  </r>
  <r>
    <n v="7278"/>
    <s v="CA-2013-157217"/>
    <n v="2013"/>
    <d v="2013-07-20T00:00:00"/>
    <d v="2013-07-22T00:00:00"/>
    <s v="First Class"/>
    <x v="426"/>
    <s v="Tracy Collins"/>
    <s v="Home Office"/>
    <x v="0"/>
    <s v="San Francisco"/>
    <s v="California"/>
    <n v="94110"/>
    <s v="West"/>
    <s v="TEC-PH-10002070"/>
    <x v="2"/>
    <s v="Phones"/>
    <s v="Griffin GC36547 PowerJolt SE Lightning Charger"/>
    <n v="35.984000000000002"/>
    <x v="0"/>
    <n v="0.2"/>
    <x v="5834"/>
  </r>
  <r>
    <n v="7279"/>
    <s v="CA-2013-157217"/>
    <n v="2013"/>
    <d v="2013-07-20T00:00:00"/>
    <d v="2013-07-22T00:00:00"/>
    <s v="First Class"/>
    <x v="426"/>
    <s v="Tracy Collins"/>
    <s v="Home Office"/>
    <x v="0"/>
    <s v="San Francisco"/>
    <s v="California"/>
    <n v="94110"/>
    <s v="West"/>
    <s v="TEC-AC-10003095"/>
    <x v="2"/>
    <s v="Accessories"/>
    <s v="Logitech G35 7.1-Channel Surround Sound Headset"/>
    <n v="389.97"/>
    <x v="1"/>
    <n v="0"/>
    <x v="2099"/>
  </r>
  <r>
    <n v="7280"/>
    <s v="CA-2013-108224"/>
    <n v="2013"/>
    <d v="2013-05-15T00:00:00"/>
    <d v="2013-05-15T00:00:00"/>
    <s v="Same Day"/>
    <x v="260"/>
    <s v="Tiffany House"/>
    <s v="Corporate"/>
    <x v="0"/>
    <s v="Yuma"/>
    <s v="Arizona"/>
    <n v="85364"/>
    <s v="West"/>
    <s v="TEC-AC-10003832"/>
    <x v="2"/>
    <s v="Accessories"/>
    <s v="Imation 16GB Mini TravelDrive USB 2.0 Flash Drive"/>
    <n v="185.52800000000002"/>
    <x v="3"/>
    <n v="0.2"/>
    <x v="5835"/>
  </r>
  <r>
    <n v="7281"/>
    <s v="CA-2012-162782"/>
    <n v="2012"/>
    <d v="2012-02-21T00:00:00"/>
    <d v="2012-02-27T00:00:00"/>
    <s v="Standard Class"/>
    <x v="617"/>
    <s v="Pierre Wener"/>
    <s v="Consumer"/>
    <x v="0"/>
    <s v="Columbia"/>
    <s v="Maryland"/>
    <n v="21044"/>
    <s v="East"/>
    <s v="OFF-BI-10003527"/>
    <x v="1"/>
    <s v="Binders"/>
    <s v="Fellowes PB500 Electric Punch Plastic Comb Binding Machine with Manual Bind"/>
    <n v="2541.98"/>
    <x v="0"/>
    <n v="0"/>
    <x v="5836"/>
  </r>
  <r>
    <n v="7282"/>
    <s v="CA-2014-159282"/>
    <n v="2014"/>
    <d v="2014-10-17T00:00:00"/>
    <d v="2014-10-22T00:00:00"/>
    <s v="Standard Class"/>
    <x v="689"/>
    <s v="Gary Hansen"/>
    <s v="Home Office"/>
    <x v="0"/>
    <s v="Yuma"/>
    <s v="Arizona"/>
    <n v="85364"/>
    <s v="West"/>
    <s v="TEC-MA-10001148"/>
    <x v="2"/>
    <s v="Machines"/>
    <s v="Swingline SM12-08 MicroCut Jam Free Shredder"/>
    <n v="599.98500000000013"/>
    <x v="2"/>
    <n v="0.7"/>
    <x v="5837"/>
  </r>
  <r>
    <n v="7283"/>
    <s v="CA-2014-155936"/>
    <n v="2014"/>
    <d v="2014-06-23T00:00:00"/>
    <d v="2014-06-30T00:00:00"/>
    <s v="Standard Class"/>
    <x v="300"/>
    <s v="Joe Kamberova"/>
    <s v="Consumer"/>
    <x v="0"/>
    <s v="Chicago"/>
    <s v="Illinois"/>
    <n v="60653"/>
    <s v="Central"/>
    <s v="OFF-BI-10002432"/>
    <x v="1"/>
    <s v="Binders"/>
    <s v="Wilson Jones Standard D-Ring Binders"/>
    <n v="3.0359999999999996"/>
    <x v="1"/>
    <n v="0.8"/>
    <x v="5838"/>
  </r>
  <r>
    <n v="7284"/>
    <s v="CA-2014-169439"/>
    <n v="2014"/>
    <d v="2014-09-10T00:00:00"/>
    <d v="2014-09-14T00:00:00"/>
    <s v="Standard Class"/>
    <x v="95"/>
    <s v="Logan Currie"/>
    <s v="Consumer"/>
    <x v="0"/>
    <s v="Cleveland"/>
    <s v="Ohio"/>
    <n v="44105"/>
    <s v="East"/>
    <s v="OFF-AR-10001374"/>
    <x v="1"/>
    <s v="Art"/>
    <s v="BIC Brite Liner Highlighters, Chisel Tip"/>
    <n v="25.920000000000005"/>
    <x v="2"/>
    <n v="0.2"/>
    <x v="5839"/>
  </r>
  <r>
    <n v="7285"/>
    <s v="CA-2014-169439"/>
    <n v="2014"/>
    <d v="2014-09-10T00:00:00"/>
    <d v="2014-09-14T00:00:00"/>
    <s v="Standard Class"/>
    <x v="95"/>
    <s v="Logan Currie"/>
    <s v="Consumer"/>
    <x v="0"/>
    <s v="Cleveland"/>
    <s v="Ohio"/>
    <n v="44105"/>
    <s v="East"/>
    <s v="FUR-FU-10000723"/>
    <x v="0"/>
    <s v="Furnishings"/>
    <s v="Deflect-o EconoMat Studded, No Bevel Mat for Low Pile Carpeting"/>
    <n v="66.112000000000009"/>
    <x v="0"/>
    <n v="0.2"/>
    <x v="5840"/>
  </r>
  <r>
    <n v="7286"/>
    <s v="CA-2014-151183"/>
    <n v="2014"/>
    <d v="2014-10-15T00:00:00"/>
    <d v="2014-10-20T00:00:00"/>
    <s v="Standard Class"/>
    <x v="318"/>
    <s v="Berenike Kampe"/>
    <s v="Consumer"/>
    <x v="0"/>
    <s v="San Francisco"/>
    <s v="California"/>
    <n v="94110"/>
    <s v="West"/>
    <s v="TEC-AC-10003614"/>
    <x v="2"/>
    <s v="Accessories"/>
    <s v="Verbatim 25 GB 6x Blu-ray Single Layer Recordable Disc, 10/Pack"/>
    <n v="46.36"/>
    <x v="4"/>
    <n v="0"/>
    <x v="5841"/>
  </r>
  <r>
    <n v="7287"/>
    <s v="CA-2013-149965"/>
    <n v="2013"/>
    <d v="2013-06-21T00:00:00"/>
    <d v="2013-06-26T00:00:00"/>
    <s v="Standard Class"/>
    <x v="740"/>
    <s v="Bill Shonely"/>
    <s v="Corporate"/>
    <x v="0"/>
    <s v="Oklahoma City"/>
    <s v="Oklahoma"/>
    <n v="73120"/>
    <s v="Central"/>
    <s v="TEC-AC-10004877"/>
    <x v="2"/>
    <s v="Accessories"/>
    <s v="Imation 30456 USB Flash Drive 8GB"/>
    <n v="6.9"/>
    <x v="7"/>
    <n v="0"/>
    <x v="5842"/>
  </r>
  <r>
    <n v="7288"/>
    <s v="CA-2013-149965"/>
    <n v="2013"/>
    <d v="2013-06-21T00:00:00"/>
    <d v="2013-06-26T00:00:00"/>
    <s v="Standard Class"/>
    <x v="740"/>
    <s v="Bill Shonely"/>
    <s v="Corporate"/>
    <x v="0"/>
    <s v="Oklahoma City"/>
    <s v="Oklahoma"/>
    <n v="73120"/>
    <s v="Central"/>
    <s v="FUR-FU-10004270"/>
    <x v="0"/>
    <s v="Furnishings"/>
    <s v="Executive Impressions 13&quot; Clairmont Wall Clock"/>
    <n v="57.69"/>
    <x v="1"/>
    <n v="0"/>
    <x v="2380"/>
  </r>
  <r>
    <n v="7289"/>
    <s v="CA-2011-158281"/>
    <n v="2011"/>
    <d v="2011-09-02T00:00:00"/>
    <d v="2011-09-07T00:00:00"/>
    <s v="Standard Class"/>
    <x v="132"/>
    <s v="Andy Gerbode"/>
    <s v="Corporate"/>
    <x v="0"/>
    <s v="Houston"/>
    <s v="Texas"/>
    <n v="77095"/>
    <s v="Central"/>
    <s v="TEC-MA-10002210"/>
    <x v="2"/>
    <s v="Machines"/>
    <s v="Epson TM-T88V Direct Thermal Printer - Monochrome - Desktop"/>
    <n v="559.71"/>
    <x v="1"/>
    <n v="0.4"/>
    <x v="5843"/>
  </r>
  <r>
    <n v="7290"/>
    <s v="CA-2013-153661"/>
    <n v="2013"/>
    <d v="2013-01-30T00:00:00"/>
    <d v="2013-01-31T00:00:00"/>
    <s v="First Class"/>
    <x v="56"/>
    <s v="Steven Cartwright"/>
    <s v="Consumer"/>
    <x v="0"/>
    <s v="San Francisco"/>
    <s v="California"/>
    <n v="94122"/>
    <s v="West"/>
    <s v="OFF-ST-10000675"/>
    <x v="1"/>
    <s v="Storage"/>
    <s v="File Shuttle II and Handi-File, Black"/>
    <n v="305.01"/>
    <x v="6"/>
    <n v="0"/>
    <x v="2628"/>
  </r>
  <r>
    <n v="7291"/>
    <s v="CA-2013-153661"/>
    <n v="2013"/>
    <d v="2013-01-30T00:00:00"/>
    <d v="2013-01-31T00:00:00"/>
    <s v="First Class"/>
    <x v="56"/>
    <s v="Steven Cartwright"/>
    <s v="Consumer"/>
    <x v="0"/>
    <s v="San Francisco"/>
    <s v="California"/>
    <n v="94122"/>
    <s v="West"/>
    <s v="OFF-BI-10004781"/>
    <x v="1"/>
    <s v="Binders"/>
    <s v="GBC Wire Binding Strips"/>
    <n v="50.783999999999999"/>
    <x v="0"/>
    <n v="0.2"/>
    <x v="5844"/>
  </r>
  <r>
    <n v="7292"/>
    <s v="CA-2013-153661"/>
    <n v="2013"/>
    <d v="2013-01-30T00:00:00"/>
    <d v="2013-01-31T00:00:00"/>
    <s v="First Class"/>
    <x v="56"/>
    <s v="Steven Cartwright"/>
    <s v="Consumer"/>
    <x v="0"/>
    <s v="San Francisco"/>
    <s v="California"/>
    <n v="94122"/>
    <s v="West"/>
    <s v="OFF-LA-10004689"/>
    <x v="1"/>
    <s v="Labels"/>
    <s v="Avery 512"/>
    <n v="26.01"/>
    <x v="6"/>
    <n v="0"/>
    <x v="5845"/>
  </r>
  <r>
    <n v="7293"/>
    <s v="CA-2014-109183"/>
    <n v="2014"/>
    <d v="2014-12-05T00:00:00"/>
    <d v="2014-12-10T00:00:00"/>
    <s v="Standard Class"/>
    <x v="235"/>
    <s v="Lena Radford"/>
    <s v="Consumer"/>
    <x v="0"/>
    <s v="Nashville"/>
    <s v="Tennessee"/>
    <n v="37211"/>
    <s v="South"/>
    <s v="TEC-MA-10001856"/>
    <x v="2"/>
    <s v="Machines"/>
    <s v="Okidata C610n Printer"/>
    <n v="649"/>
    <x v="0"/>
    <n v="0.5"/>
    <x v="5846"/>
  </r>
  <r>
    <n v="7294"/>
    <s v="CA-2013-113656"/>
    <n v="2013"/>
    <d v="2013-01-23T00:00:00"/>
    <d v="2013-01-29T00:00:00"/>
    <s v="Standard Class"/>
    <x v="558"/>
    <s v="Christy Brittain"/>
    <s v="Consumer"/>
    <x v="0"/>
    <s v="Los Angeles"/>
    <s v="California"/>
    <n v="90036"/>
    <s v="West"/>
    <s v="FUR-FU-10000719"/>
    <x v="0"/>
    <s v="Furnishings"/>
    <s v="DAX Cubicle Frames, 8-1/2 x 11"/>
    <n v="59.99"/>
    <x v="3"/>
    <n v="0"/>
    <x v="5847"/>
  </r>
  <r>
    <n v="7295"/>
    <s v="CA-2012-148964"/>
    <n v="2012"/>
    <d v="2012-05-26T00:00:00"/>
    <d v="2012-05-31T00:00:00"/>
    <s v="Standard Class"/>
    <x v="76"/>
    <s v="Ruben Dartt"/>
    <s v="Consumer"/>
    <x v="0"/>
    <s v="Bellevue"/>
    <s v="Washington"/>
    <n v="98006"/>
    <s v="West"/>
    <s v="FUR-FU-10003849"/>
    <x v="0"/>
    <s v="Furnishings"/>
    <s v="DAX Metal Frame, Desktop, Stepped-Edge"/>
    <n v="20.239999999999998"/>
    <x v="7"/>
    <n v="0"/>
    <x v="5848"/>
  </r>
  <r>
    <n v="7296"/>
    <s v="CA-2011-111899"/>
    <n v="2011"/>
    <d v="2011-05-04T00:00:00"/>
    <d v="2011-05-05T00:00:00"/>
    <s v="First Class"/>
    <x v="396"/>
    <s v="Nat Carroll"/>
    <s v="Consumer"/>
    <x v="0"/>
    <s v="Houston"/>
    <s v="Texas"/>
    <n v="77036"/>
    <s v="Central"/>
    <s v="OFF-AR-10001725"/>
    <x v="1"/>
    <s v="Art"/>
    <s v="Boston Home &amp; Office Model 2000 Electric Pencil Sharpeners"/>
    <n v="37.839999999999996"/>
    <x v="0"/>
    <n v="0.2"/>
    <x v="5849"/>
  </r>
  <r>
    <n v="7297"/>
    <s v="CA-2011-111899"/>
    <n v="2011"/>
    <d v="2011-05-04T00:00:00"/>
    <d v="2011-05-05T00:00:00"/>
    <s v="First Class"/>
    <x v="396"/>
    <s v="Nat Carroll"/>
    <s v="Consumer"/>
    <x v="0"/>
    <s v="Houston"/>
    <s v="Texas"/>
    <n v="77036"/>
    <s v="Central"/>
    <s v="OFF-FA-10000840"/>
    <x v="1"/>
    <s v="Fasteners"/>
    <s v="OIC Thumb-Tacks"/>
    <n v="5.4719999999999995"/>
    <x v="5"/>
    <n v="0.2"/>
    <x v="5850"/>
  </r>
  <r>
    <n v="7298"/>
    <s v="CA-2012-101126"/>
    <n v="2012"/>
    <d v="2012-02-10T00:00:00"/>
    <d v="2012-02-14T00:00:00"/>
    <s v="Second Class"/>
    <x v="240"/>
    <s v="Nona Balk"/>
    <s v="Corporate"/>
    <x v="0"/>
    <s v="Philadelphia"/>
    <s v="Pennsylvania"/>
    <n v="19143"/>
    <s v="East"/>
    <s v="OFF-ST-10000943"/>
    <x v="1"/>
    <s v="Storage"/>
    <s v="Eldon ProFile File 'N Store Portable File Tub Letter/Legal Size Black"/>
    <n v="77.240000000000009"/>
    <x v="2"/>
    <n v="0.2"/>
    <x v="5851"/>
  </r>
  <r>
    <n v="7299"/>
    <s v="CA-2011-163468"/>
    <n v="2011"/>
    <d v="2011-11-18T00:00:00"/>
    <d v="2011-11-21T00:00:00"/>
    <s v="First Class"/>
    <x v="300"/>
    <s v="Joe Kamberova"/>
    <s v="Consumer"/>
    <x v="0"/>
    <s v="Des Plaines"/>
    <s v="Illinois"/>
    <n v="60016"/>
    <s v="Central"/>
    <s v="FUR-TA-10002533"/>
    <x v="0"/>
    <s v="Tables"/>
    <s v="BPI Conference Tables"/>
    <n v="292.10000000000002"/>
    <x v="4"/>
    <n v="0.5"/>
    <x v="5852"/>
  </r>
  <r>
    <n v="7300"/>
    <s v="CA-2011-163468"/>
    <n v="2011"/>
    <d v="2011-11-18T00:00:00"/>
    <d v="2011-11-21T00:00:00"/>
    <s v="First Class"/>
    <x v="300"/>
    <s v="Joe Kamberova"/>
    <s v="Consumer"/>
    <x v="0"/>
    <s v="Des Plaines"/>
    <s v="Illinois"/>
    <n v="60016"/>
    <s v="Central"/>
    <s v="FUR-FU-10001546"/>
    <x v="0"/>
    <s v="Furnishings"/>
    <s v="Dana Swing-Arm Lamps"/>
    <n v="8.5440000000000005"/>
    <x v="0"/>
    <n v="0.6"/>
    <x v="4462"/>
  </r>
  <r>
    <n v="7301"/>
    <s v="CA-2011-163468"/>
    <n v="2011"/>
    <d v="2011-11-18T00:00:00"/>
    <d v="2011-11-21T00:00:00"/>
    <s v="First Class"/>
    <x v="300"/>
    <s v="Joe Kamberova"/>
    <s v="Consumer"/>
    <x v="0"/>
    <s v="Des Plaines"/>
    <s v="Illinois"/>
    <n v="60016"/>
    <s v="Central"/>
    <s v="FUR-BO-10003546"/>
    <x v="0"/>
    <s v="Bookcases"/>
    <s v="Hon 4-Shelf Metal Bookcases"/>
    <n v="424.11599999999999"/>
    <x v="5"/>
    <n v="0.3"/>
    <x v="5853"/>
  </r>
  <r>
    <n v="7302"/>
    <s v="CA-2011-163468"/>
    <n v="2011"/>
    <d v="2011-11-18T00:00:00"/>
    <d v="2011-11-21T00:00:00"/>
    <s v="First Class"/>
    <x v="300"/>
    <s v="Joe Kamberova"/>
    <s v="Consumer"/>
    <x v="0"/>
    <s v="Des Plaines"/>
    <s v="Illinois"/>
    <n v="60016"/>
    <s v="Central"/>
    <s v="OFF-BI-10004728"/>
    <x v="1"/>
    <s v="Binders"/>
    <s v="Wilson Jones Turn Tabs Binder Tool for Ring Binders"/>
    <n v="2.8919999999999995"/>
    <x v="1"/>
    <n v="0.8"/>
    <x v="5854"/>
  </r>
  <r>
    <n v="7303"/>
    <s v="CA-2011-163468"/>
    <n v="2011"/>
    <d v="2011-11-18T00:00:00"/>
    <d v="2011-11-21T00:00:00"/>
    <s v="First Class"/>
    <x v="300"/>
    <s v="Joe Kamberova"/>
    <s v="Consumer"/>
    <x v="0"/>
    <s v="Des Plaines"/>
    <s v="Illinois"/>
    <n v="60016"/>
    <s v="Central"/>
    <s v="OFF-ST-10000025"/>
    <x v="1"/>
    <s v="Storage"/>
    <s v="Fellowes Stor/Drawer Steel Plus Storage Drawers"/>
    <n v="381.72"/>
    <x v="2"/>
    <n v="0.2"/>
    <x v="5855"/>
  </r>
  <r>
    <n v="7304"/>
    <s v="US-2014-117450"/>
    <n v="2014"/>
    <d v="2014-09-05T00:00:00"/>
    <d v="2014-09-09T00:00:00"/>
    <s v="Standard Class"/>
    <x v="770"/>
    <s v="Doug O'Connell"/>
    <s v="Consumer"/>
    <x v="0"/>
    <s v="Boynton Beach"/>
    <s v="Florida"/>
    <n v="33437"/>
    <s v="South"/>
    <s v="FUR-CH-10003817"/>
    <x v="0"/>
    <s v="Chairs"/>
    <s v="Global Value Steno Chair, Gray"/>
    <n v="97.184000000000012"/>
    <x v="0"/>
    <n v="0.2"/>
    <x v="2645"/>
  </r>
  <r>
    <n v="7305"/>
    <s v="US-2014-117450"/>
    <n v="2014"/>
    <d v="2014-09-05T00:00:00"/>
    <d v="2014-09-09T00:00:00"/>
    <s v="Standard Class"/>
    <x v="770"/>
    <s v="Doug O'Connell"/>
    <s v="Consumer"/>
    <x v="0"/>
    <s v="Boynton Beach"/>
    <s v="Florida"/>
    <n v="33437"/>
    <s v="South"/>
    <s v="OFF-PA-10000289"/>
    <x v="1"/>
    <s v="Paper"/>
    <s v="Xerox 213"/>
    <n v="10.368000000000002"/>
    <x v="0"/>
    <n v="0.2"/>
    <x v="572"/>
  </r>
  <r>
    <n v="7306"/>
    <s v="CA-2011-137274"/>
    <n v="2011"/>
    <d v="2011-03-29T00:00:00"/>
    <d v="2011-04-02T00:00:00"/>
    <s v="Standard Class"/>
    <x v="207"/>
    <s v="Mike Gockenbach"/>
    <s v="Consumer"/>
    <x v="0"/>
    <s v="Plano"/>
    <s v="Texas"/>
    <n v="75023"/>
    <s v="Central"/>
    <s v="FUR-TA-10001889"/>
    <x v="0"/>
    <s v="Tables"/>
    <s v="Bush Advantage Collection Racetrack Conference Table"/>
    <n v="890.84099999999989"/>
    <x v="1"/>
    <n v="0.3"/>
    <x v="5856"/>
  </r>
  <r>
    <n v="7307"/>
    <s v="CA-2013-144092"/>
    <n v="2013"/>
    <d v="2013-11-06T00:00:00"/>
    <d v="2013-11-08T00:00:00"/>
    <s v="Second Class"/>
    <x v="109"/>
    <s v="Logan Haushalter"/>
    <s v="Consumer"/>
    <x v="0"/>
    <s v="San Jose"/>
    <s v="California"/>
    <n v="95123"/>
    <s v="West"/>
    <s v="TEC-AC-10002305"/>
    <x v="2"/>
    <s v="Accessories"/>
    <s v="KeyTronic E03601U1 - Keyboard - Beige"/>
    <n v="72"/>
    <x v="4"/>
    <n v="0"/>
    <x v="3083"/>
  </r>
  <r>
    <n v="7308"/>
    <s v="CA-2013-144092"/>
    <n v="2013"/>
    <d v="2013-11-06T00:00:00"/>
    <d v="2013-11-08T00:00:00"/>
    <s v="Second Class"/>
    <x v="109"/>
    <s v="Logan Haushalter"/>
    <s v="Consumer"/>
    <x v="0"/>
    <s v="San Jose"/>
    <s v="California"/>
    <n v="95123"/>
    <s v="West"/>
    <s v="FUR-CH-10004875"/>
    <x v="0"/>
    <s v="Chairs"/>
    <s v="Harbour Creations 67200 Series Stacking Chairs"/>
    <n v="113.88800000000002"/>
    <x v="0"/>
    <n v="0.2"/>
    <x v="2635"/>
  </r>
  <r>
    <n v="7309"/>
    <s v="CA-2013-144092"/>
    <n v="2013"/>
    <d v="2013-11-06T00:00:00"/>
    <d v="2013-11-08T00:00:00"/>
    <s v="Second Class"/>
    <x v="109"/>
    <s v="Logan Haushalter"/>
    <s v="Consumer"/>
    <x v="0"/>
    <s v="San Jose"/>
    <s v="California"/>
    <n v="95123"/>
    <s v="West"/>
    <s v="OFF-EN-10001434"/>
    <x v="1"/>
    <s v="Envelopes"/>
    <s v="Strathmore #10 Envelopes, Ultimate White"/>
    <n v="158.13"/>
    <x v="1"/>
    <n v="0"/>
    <x v="4386"/>
  </r>
  <r>
    <n v="7310"/>
    <s v="CA-2014-112172"/>
    <n v="2014"/>
    <d v="2014-06-11T00:00:00"/>
    <d v="2014-06-15T00:00:00"/>
    <s v="Second Class"/>
    <x v="152"/>
    <s v="Muhammed MacIntyre"/>
    <s v="Corporate"/>
    <x v="0"/>
    <s v="New York City"/>
    <s v="New York"/>
    <n v="10024"/>
    <s v="East"/>
    <s v="OFF-FA-10004395"/>
    <x v="1"/>
    <s v="Fasteners"/>
    <s v="Plymouth Boxed Rubber Bands by Plymouth"/>
    <n v="14.129999999999999"/>
    <x v="1"/>
    <n v="0"/>
    <x v="5857"/>
  </r>
  <r>
    <n v="7311"/>
    <s v="CA-2012-121699"/>
    <n v="2012"/>
    <d v="2012-08-10T00:00:00"/>
    <d v="2012-08-14T00:00:00"/>
    <s v="Standard Class"/>
    <x v="217"/>
    <s v="Bill Donatelli"/>
    <s v="Consumer"/>
    <x v="0"/>
    <s v="Detroit"/>
    <s v="Michigan"/>
    <n v="48227"/>
    <s v="Central"/>
    <s v="OFF-BI-10004632"/>
    <x v="1"/>
    <s v="Binders"/>
    <s v="GBC Binding covers"/>
    <n v="64.75"/>
    <x v="2"/>
    <n v="0"/>
    <x v="5858"/>
  </r>
  <r>
    <n v="7312"/>
    <s v="CA-2012-162761"/>
    <n v="2012"/>
    <d v="2012-10-09T00:00:00"/>
    <d v="2012-10-13T00:00:00"/>
    <s v="Standard Class"/>
    <x v="623"/>
    <s v="Sonia Cooley"/>
    <s v="Consumer"/>
    <x v="0"/>
    <s v="Miami"/>
    <s v="Florida"/>
    <n v="33178"/>
    <s v="South"/>
    <s v="OFF-BI-10000145"/>
    <x v="1"/>
    <s v="Binders"/>
    <s v="Zipper Ring Binder Pockets"/>
    <n v="1.8720000000000003"/>
    <x v="0"/>
    <n v="0.7"/>
    <x v="5859"/>
  </r>
  <r>
    <n v="7313"/>
    <s v="CA-2012-162761"/>
    <n v="2012"/>
    <d v="2012-10-09T00:00:00"/>
    <d v="2012-10-13T00:00:00"/>
    <s v="Standard Class"/>
    <x v="623"/>
    <s v="Sonia Cooley"/>
    <s v="Consumer"/>
    <x v="0"/>
    <s v="Miami"/>
    <s v="Florida"/>
    <n v="33178"/>
    <s v="South"/>
    <s v="OFF-BI-10002498"/>
    <x v="1"/>
    <s v="Binders"/>
    <s v="Clear Mylar Reinforcing Strips"/>
    <n v="11.214000000000002"/>
    <x v="0"/>
    <n v="0.7"/>
    <x v="5860"/>
  </r>
  <r>
    <n v="7314"/>
    <s v="CA-2012-162761"/>
    <n v="2012"/>
    <d v="2012-10-09T00:00:00"/>
    <d v="2012-10-13T00:00:00"/>
    <s v="Standard Class"/>
    <x v="623"/>
    <s v="Sonia Cooley"/>
    <s v="Consumer"/>
    <x v="0"/>
    <s v="Miami"/>
    <s v="Florida"/>
    <n v="33178"/>
    <s v="South"/>
    <s v="OFF-AR-10001761"/>
    <x v="1"/>
    <s v="Art"/>
    <s v="Avery Hi-Liter Smear-Safe Highlighters"/>
    <n v="37.375999999999998"/>
    <x v="8"/>
    <n v="0.2"/>
    <x v="5861"/>
  </r>
  <r>
    <n v="7315"/>
    <s v="CA-2013-121377"/>
    <n v="2013"/>
    <d v="2013-05-29T00:00:00"/>
    <d v="2013-06-03T00:00:00"/>
    <s v="Standard Class"/>
    <x v="184"/>
    <s v="Tanja Norvell"/>
    <s v="Home Office"/>
    <x v="0"/>
    <s v="Park Ridge"/>
    <s v="Illinois"/>
    <n v="60068"/>
    <s v="Central"/>
    <s v="TEC-PH-10001817"/>
    <x v="2"/>
    <s v="Phones"/>
    <s v="Wilson Electronics DB Pro Signal Booster"/>
    <n v="286.40000000000003"/>
    <x v="7"/>
    <n v="0.2"/>
    <x v="5862"/>
  </r>
  <r>
    <n v="7316"/>
    <s v="CA-2014-115322"/>
    <n v="2014"/>
    <d v="2014-05-12T00:00:00"/>
    <d v="2014-05-17T00:00:00"/>
    <s v="Second Class"/>
    <x v="233"/>
    <s v="Zuschuss Carroll"/>
    <s v="Consumer"/>
    <x v="0"/>
    <s v="New York City"/>
    <s v="New York"/>
    <n v="10024"/>
    <s v="East"/>
    <s v="OFF-AR-10004456"/>
    <x v="1"/>
    <s v="Art"/>
    <s v="Panasonic KP-4ABK Battery-Operated Pencil Sharpener"/>
    <n v="43.92"/>
    <x v="1"/>
    <n v="0"/>
    <x v="5179"/>
  </r>
  <r>
    <n v="7317"/>
    <s v="CA-2013-132066"/>
    <n v="2013"/>
    <d v="2013-10-17T00:00:00"/>
    <d v="2013-10-21T00:00:00"/>
    <s v="Standard Class"/>
    <x v="240"/>
    <s v="Nona Balk"/>
    <s v="Corporate"/>
    <x v="0"/>
    <s v="New York City"/>
    <s v="New York"/>
    <n v="10011"/>
    <s v="East"/>
    <s v="FUR-TA-10001539"/>
    <x v="0"/>
    <s v="Tables"/>
    <s v="Chromcraft Rectangular Conference Tables"/>
    <n v="142.18199999999999"/>
    <x v="7"/>
    <n v="0.4"/>
    <x v="5863"/>
  </r>
  <r>
    <n v="7318"/>
    <s v="CA-2014-158120"/>
    <n v="2014"/>
    <d v="2014-11-18T00:00:00"/>
    <d v="2014-11-22T00:00:00"/>
    <s v="Standard Class"/>
    <x v="542"/>
    <s v="Katharine Harms"/>
    <s v="Corporate"/>
    <x v="0"/>
    <s v="Hillsboro"/>
    <s v="Oregon"/>
    <n v="97123"/>
    <s v="West"/>
    <s v="OFF-PA-10003205"/>
    <x v="1"/>
    <s v="Paper"/>
    <s v="Wirebound Message Forms, Four 2 3/4 x 5 Forms per Page, Pink Paper"/>
    <n v="19.608000000000001"/>
    <x v="1"/>
    <n v="0.2"/>
    <x v="5864"/>
  </r>
  <r>
    <n v="7319"/>
    <s v="CA-2014-158120"/>
    <n v="2014"/>
    <d v="2014-11-18T00:00:00"/>
    <d v="2014-11-22T00:00:00"/>
    <s v="Standard Class"/>
    <x v="542"/>
    <s v="Katharine Harms"/>
    <s v="Corporate"/>
    <x v="0"/>
    <s v="Hillsboro"/>
    <s v="Oregon"/>
    <n v="97123"/>
    <s v="West"/>
    <s v="OFF-BI-10002813"/>
    <x v="1"/>
    <s v="Binders"/>
    <s v="Avery Reinforcements for Hole-Punch Pages"/>
    <n v="4.1580000000000004"/>
    <x v="3"/>
    <n v="0.7"/>
    <x v="5865"/>
  </r>
  <r>
    <n v="7320"/>
    <s v="CA-2014-100097"/>
    <n v="2014"/>
    <d v="2014-11-27T00:00:00"/>
    <d v="2014-11-30T00:00:00"/>
    <s v="Second Class"/>
    <x v="438"/>
    <s v="Michael Nguyen"/>
    <s v="Consumer"/>
    <x v="0"/>
    <s v="New York City"/>
    <s v="New York"/>
    <n v="10009"/>
    <s v="East"/>
    <s v="TEC-PH-10002310"/>
    <x v="2"/>
    <s v="Phones"/>
    <s v="Plantronics Calisto P620-M USB Wireless Speakerphone System"/>
    <n v="979.95"/>
    <x v="2"/>
    <n v="0"/>
    <x v="5866"/>
  </r>
  <r>
    <n v="7321"/>
    <s v="CA-2014-100097"/>
    <n v="2014"/>
    <d v="2014-11-27T00:00:00"/>
    <d v="2014-11-30T00:00:00"/>
    <s v="Second Class"/>
    <x v="438"/>
    <s v="Michael Nguyen"/>
    <s v="Consumer"/>
    <x v="0"/>
    <s v="New York City"/>
    <s v="New York"/>
    <n v="10009"/>
    <s v="East"/>
    <s v="FUR-FU-10003623"/>
    <x v="0"/>
    <s v="Furnishings"/>
    <s v="DataProducts Ampli Magnifier Task Lamp, Black,"/>
    <n v="135.29999999999998"/>
    <x v="2"/>
    <n v="0"/>
    <x v="5740"/>
  </r>
  <r>
    <n v="7322"/>
    <s v="CA-2014-167626"/>
    <n v="2014"/>
    <d v="2014-09-04T00:00:00"/>
    <d v="2014-09-08T00:00:00"/>
    <s v="Standard Class"/>
    <x v="501"/>
    <s v="Muhammed Yedwab"/>
    <s v="Corporate"/>
    <x v="0"/>
    <s v="Chicago"/>
    <s v="Illinois"/>
    <n v="60623"/>
    <s v="Central"/>
    <s v="OFF-PA-10003424"/>
    <x v="1"/>
    <s v="Paper"/>
    <s v="&quot;While you Were Out&quot; Message Book, One Form per Page"/>
    <n v="8.9039999999999999"/>
    <x v="1"/>
    <n v="0.2"/>
    <x v="3309"/>
  </r>
  <r>
    <n v="7323"/>
    <s v="CA-2014-167626"/>
    <n v="2014"/>
    <d v="2014-09-04T00:00:00"/>
    <d v="2014-09-08T00:00:00"/>
    <s v="Standard Class"/>
    <x v="501"/>
    <s v="Muhammed Yedwab"/>
    <s v="Corporate"/>
    <x v="0"/>
    <s v="Chicago"/>
    <s v="Illinois"/>
    <n v="60623"/>
    <s v="Central"/>
    <s v="TEC-AC-10004353"/>
    <x v="2"/>
    <s v="Accessories"/>
    <s v="Hypercom P1300 Pinpad"/>
    <n v="100.80000000000001"/>
    <x v="0"/>
    <n v="0.2"/>
    <x v="5510"/>
  </r>
  <r>
    <n v="7324"/>
    <s v="US-2014-126053"/>
    <n v="2014"/>
    <d v="2014-12-06T00:00:00"/>
    <d v="2014-12-09T00:00:00"/>
    <s v="First Class"/>
    <x v="229"/>
    <s v="Carlos Soltero"/>
    <s v="Consumer"/>
    <x v="0"/>
    <s v="New York City"/>
    <s v="New York"/>
    <n v="10024"/>
    <s v="East"/>
    <s v="FUR-FU-10001934"/>
    <x v="0"/>
    <s v="Furnishings"/>
    <s v="Magnifier Swing Arm Lamp"/>
    <n v="41.96"/>
    <x v="0"/>
    <n v="0"/>
    <x v="109"/>
  </r>
  <r>
    <n v="7325"/>
    <s v="US-2014-126053"/>
    <n v="2014"/>
    <d v="2014-12-06T00:00:00"/>
    <d v="2014-12-09T00:00:00"/>
    <s v="First Class"/>
    <x v="229"/>
    <s v="Carlos Soltero"/>
    <s v="Consumer"/>
    <x v="0"/>
    <s v="New York City"/>
    <s v="New York"/>
    <n v="10024"/>
    <s v="East"/>
    <s v="OFF-LA-10003766"/>
    <x v="1"/>
    <s v="Labels"/>
    <s v="Self-Adhesive Removable Labels"/>
    <n v="9.4499999999999993"/>
    <x v="1"/>
    <n v="0"/>
    <x v="3120"/>
  </r>
  <r>
    <n v="7326"/>
    <s v="US-2014-128447"/>
    <n v="2014"/>
    <d v="2014-11-11T00:00:00"/>
    <d v="2014-11-18T00:00:00"/>
    <s v="Standard Class"/>
    <x v="266"/>
    <s v="Michael Chen"/>
    <s v="Consumer"/>
    <x v="0"/>
    <s v="Pasco"/>
    <s v="Washington"/>
    <n v="99301"/>
    <s v="West"/>
    <s v="OFF-AP-10004540"/>
    <x v="1"/>
    <s v="Appliances"/>
    <s v="Eureka The Boss Lite 10-Amp Upright Vacuum, Blue"/>
    <n v="400.79999999999995"/>
    <x v="2"/>
    <n v="0"/>
    <x v="5867"/>
  </r>
  <r>
    <n v="7327"/>
    <s v="US-2014-128447"/>
    <n v="2014"/>
    <d v="2014-11-11T00:00:00"/>
    <d v="2014-11-18T00:00:00"/>
    <s v="Standard Class"/>
    <x v="266"/>
    <s v="Michael Chen"/>
    <s v="Consumer"/>
    <x v="0"/>
    <s v="Pasco"/>
    <s v="Washington"/>
    <n v="99301"/>
    <s v="West"/>
    <s v="OFF-BI-10001543"/>
    <x v="1"/>
    <s v="Binders"/>
    <s v="GBC VeloBinder Manual Binding System"/>
    <n v="28.792000000000002"/>
    <x v="7"/>
    <n v="0.2"/>
    <x v="5868"/>
  </r>
  <r>
    <n v="7328"/>
    <s v="US-2011-131275"/>
    <n v="2011"/>
    <d v="2011-03-18T00:00:00"/>
    <d v="2011-03-24T00:00:00"/>
    <s v="Standard Class"/>
    <x v="337"/>
    <s v="Sample Company A"/>
    <s v="Home Office"/>
    <x v="0"/>
    <s v="Burbank"/>
    <s v="California"/>
    <n v="91505"/>
    <s v="West"/>
    <s v="FUR-FU-10004597"/>
    <x v="0"/>
    <s v="Furnishings"/>
    <s v="Eldon Cleatmat Chair Mats for Medium Pile Carpets"/>
    <n v="111"/>
    <x v="0"/>
    <n v="0"/>
    <x v="5869"/>
  </r>
  <r>
    <n v="7329"/>
    <s v="US-2011-131275"/>
    <n v="2011"/>
    <d v="2011-03-18T00:00:00"/>
    <d v="2011-03-24T00:00:00"/>
    <s v="Standard Class"/>
    <x v="337"/>
    <s v="Sample Company A"/>
    <s v="Home Office"/>
    <x v="0"/>
    <s v="Burbank"/>
    <s v="California"/>
    <n v="91505"/>
    <s v="West"/>
    <s v="TEC-MA-10001148"/>
    <x v="2"/>
    <s v="Machines"/>
    <s v="Swingline SM12-08 MicroCut Jam Free Shredder"/>
    <n v="1279.9680000000001"/>
    <x v="4"/>
    <n v="0.2"/>
    <x v="5870"/>
  </r>
  <r>
    <n v="7330"/>
    <s v="US-2011-131275"/>
    <n v="2011"/>
    <d v="2011-03-18T00:00:00"/>
    <d v="2011-03-24T00:00:00"/>
    <s v="Standard Class"/>
    <x v="337"/>
    <s v="Sample Company A"/>
    <s v="Home Office"/>
    <x v="0"/>
    <s v="Burbank"/>
    <s v="California"/>
    <n v="91505"/>
    <s v="West"/>
    <s v="OFF-ST-10000078"/>
    <x v="1"/>
    <s v="Storage"/>
    <s v="Tennsco 6- and 18-Compartment Lockers"/>
    <n v="1856.19"/>
    <x v="3"/>
    <n v="0"/>
    <x v="5871"/>
  </r>
  <r>
    <n v="7331"/>
    <s v="CA-2013-149349"/>
    <n v="2013"/>
    <d v="2013-11-13T00:00:00"/>
    <d v="2013-11-14T00:00:00"/>
    <s v="First Class"/>
    <x v="70"/>
    <s v="Stephanie Phelps"/>
    <s v="Corporate"/>
    <x v="0"/>
    <s v="Chicago"/>
    <s v="Illinois"/>
    <n v="60623"/>
    <s v="Central"/>
    <s v="FUR-FU-10001037"/>
    <x v="0"/>
    <s v="Furnishings"/>
    <s v="DAX Charcoal/Nickel-Tone Document Frame, 5 x 7"/>
    <n v="22.752000000000002"/>
    <x v="5"/>
    <n v="0.6"/>
    <x v="4782"/>
  </r>
  <r>
    <n v="7332"/>
    <s v="CA-2014-115119"/>
    <n v="2014"/>
    <d v="2014-10-27T00:00:00"/>
    <d v="2014-10-31T00:00:00"/>
    <s v="Standard Class"/>
    <x v="464"/>
    <s v="Shaun Chance"/>
    <s v="Corporate"/>
    <x v="0"/>
    <s v="Lancaster"/>
    <s v="Pennsylvania"/>
    <n v="17602"/>
    <s v="East"/>
    <s v="TEC-PH-10001433"/>
    <x v="2"/>
    <s v="Phones"/>
    <s v="Cisco Small Business SPA 502G VoIP phone"/>
    <n v="61.541999999999994"/>
    <x v="7"/>
    <n v="0.4"/>
    <x v="5872"/>
  </r>
  <r>
    <n v="7333"/>
    <s v="CA-2014-115119"/>
    <n v="2014"/>
    <d v="2014-10-27T00:00:00"/>
    <d v="2014-10-31T00:00:00"/>
    <s v="Standard Class"/>
    <x v="464"/>
    <s v="Shaun Chance"/>
    <s v="Corporate"/>
    <x v="0"/>
    <s v="Lancaster"/>
    <s v="Pennsylvania"/>
    <n v="17602"/>
    <s v="East"/>
    <s v="OFF-BI-10003007"/>
    <x v="1"/>
    <s v="Binders"/>
    <s v="Premium Transparent Presentation Covers, No Pattern/Clear, 8 1/2&quot; x 11&quot;"/>
    <n v="81.438000000000017"/>
    <x v="3"/>
    <n v="0.7"/>
    <x v="5873"/>
  </r>
  <r>
    <n v="7334"/>
    <s v="CA-2012-125563"/>
    <n v="2012"/>
    <d v="2012-04-11T00:00:00"/>
    <d v="2012-04-17T00:00:00"/>
    <s v="Standard Class"/>
    <x v="701"/>
    <s v="Patrick Ryan"/>
    <s v="Consumer"/>
    <x v="0"/>
    <s v="Tampa"/>
    <s v="Florida"/>
    <n v="33614"/>
    <s v="South"/>
    <s v="FUR-FU-10001290"/>
    <x v="0"/>
    <s v="Furnishings"/>
    <s v="Executive Impressions Supervisor Wall Clock"/>
    <n v="67.36"/>
    <x v="0"/>
    <n v="0.2"/>
    <x v="5874"/>
  </r>
  <r>
    <n v="7335"/>
    <s v="CA-2012-125563"/>
    <n v="2012"/>
    <d v="2012-04-11T00:00:00"/>
    <d v="2012-04-17T00:00:00"/>
    <s v="Standard Class"/>
    <x v="701"/>
    <s v="Patrick Ryan"/>
    <s v="Consumer"/>
    <x v="0"/>
    <s v="Tampa"/>
    <s v="Florida"/>
    <n v="33614"/>
    <s v="South"/>
    <s v="FUR-FU-10000087"/>
    <x v="0"/>
    <s v="Furnishings"/>
    <s v="Executive Impressions 14&quot; Two-Color Numerals Wall Clock"/>
    <n v="54.527999999999992"/>
    <x v="1"/>
    <n v="0.2"/>
    <x v="5875"/>
  </r>
  <r>
    <n v="7336"/>
    <s v="CA-2012-113152"/>
    <n v="2012"/>
    <d v="2012-12-25T00:00:00"/>
    <d v="2012-12-30T00:00:00"/>
    <s v="Standard Class"/>
    <x v="600"/>
    <s v="Jim Karlsson"/>
    <s v="Consumer"/>
    <x v="0"/>
    <s v="New York City"/>
    <s v="New York"/>
    <n v="10024"/>
    <s v="East"/>
    <s v="TEC-AC-10002049"/>
    <x v="2"/>
    <s v="Accessories"/>
    <s v="Plantronics Savi W720 Multi-Device Wireless Headset System"/>
    <n v="843.9"/>
    <x v="0"/>
    <n v="0"/>
    <x v="4680"/>
  </r>
  <r>
    <n v="7337"/>
    <s v="CA-2012-113152"/>
    <n v="2012"/>
    <d v="2012-12-25T00:00:00"/>
    <d v="2012-12-30T00:00:00"/>
    <s v="Standard Class"/>
    <x v="600"/>
    <s v="Jim Karlsson"/>
    <s v="Consumer"/>
    <x v="0"/>
    <s v="New York City"/>
    <s v="New York"/>
    <n v="10024"/>
    <s v="East"/>
    <s v="FUR-BO-10002613"/>
    <x v="0"/>
    <s v="Bookcases"/>
    <s v="Atlantic Metals Mobile 4-Shelf Bookcases, Custom Colors"/>
    <n v="449.56800000000004"/>
    <x v="0"/>
    <n v="0.2"/>
    <x v="5876"/>
  </r>
  <r>
    <n v="7338"/>
    <s v="CA-2014-165155"/>
    <n v="2014"/>
    <d v="2014-09-22T00:00:00"/>
    <d v="2014-09-24T00:00:00"/>
    <s v="First Class"/>
    <x v="606"/>
    <s v="Brendan Murry"/>
    <s v="Corporate"/>
    <x v="0"/>
    <s v="Los Angeles"/>
    <s v="California"/>
    <n v="90045"/>
    <s v="West"/>
    <s v="OFF-ST-10004950"/>
    <x v="1"/>
    <s v="Storage"/>
    <s v="Tenex Personal Filing Tote With Secure Closure Lid, Black/Frost"/>
    <n v="15.51"/>
    <x v="7"/>
    <n v="0"/>
    <x v="5877"/>
  </r>
  <r>
    <n v="7339"/>
    <s v="CA-2011-163412"/>
    <n v="2011"/>
    <d v="2011-12-20T00:00:00"/>
    <d v="2011-12-23T00:00:00"/>
    <s v="Second Class"/>
    <x v="416"/>
    <s v="Suzanne McNair"/>
    <s v="Corporate"/>
    <x v="0"/>
    <s v="New York City"/>
    <s v="New York"/>
    <n v="10035"/>
    <s v="East"/>
    <s v="FUR-CH-10004875"/>
    <x v="0"/>
    <s v="Chairs"/>
    <s v="Harbour Creations 67200 Series Stacking Chairs"/>
    <n v="192.18600000000004"/>
    <x v="1"/>
    <n v="0.1"/>
    <x v="5878"/>
  </r>
  <r>
    <n v="7340"/>
    <s v="CA-2012-159590"/>
    <n v="2012"/>
    <d v="2012-07-18T00:00:00"/>
    <d v="2012-07-21T00:00:00"/>
    <s v="First Class"/>
    <x v="346"/>
    <s v="Karen Carlisle"/>
    <s v="Corporate"/>
    <x v="0"/>
    <s v="New York City"/>
    <s v="New York"/>
    <n v="10009"/>
    <s v="East"/>
    <s v="OFF-AR-10003190"/>
    <x v="1"/>
    <s v="Art"/>
    <s v="Newell 32"/>
    <n v="5.76"/>
    <x v="0"/>
    <n v="0"/>
    <x v="5879"/>
  </r>
  <r>
    <n v="7341"/>
    <s v="CA-2011-116190"/>
    <n v="2011"/>
    <d v="2011-07-26T00:00:00"/>
    <d v="2011-08-01T00:00:00"/>
    <s v="Standard Class"/>
    <x v="495"/>
    <s v="Sheri Gordon"/>
    <s v="Consumer"/>
    <x v="0"/>
    <s v="Atlanta"/>
    <s v="Georgia"/>
    <n v="30318"/>
    <s v="South"/>
    <s v="FUR-CH-10000553"/>
    <x v="0"/>
    <s v="Chairs"/>
    <s v="Metal Folding Chairs, Beige, 4/Carton"/>
    <n v="67.88"/>
    <x v="0"/>
    <n v="0"/>
    <x v="5880"/>
  </r>
  <r>
    <n v="7342"/>
    <s v="CA-2011-116190"/>
    <n v="2011"/>
    <d v="2011-07-26T00:00:00"/>
    <d v="2011-08-01T00:00:00"/>
    <s v="Standard Class"/>
    <x v="495"/>
    <s v="Sheri Gordon"/>
    <s v="Consumer"/>
    <x v="0"/>
    <s v="Atlanta"/>
    <s v="Georgia"/>
    <n v="30318"/>
    <s v="South"/>
    <s v="OFF-LA-10002762"/>
    <x v="1"/>
    <s v="Labels"/>
    <s v="Avery 485"/>
    <n v="162.88999999999999"/>
    <x v="11"/>
    <n v="0"/>
    <x v="5881"/>
  </r>
  <r>
    <n v="7343"/>
    <s v="CA-2011-116190"/>
    <n v="2011"/>
    <d v="2011-07-26T00:00:00"/>
    <d v="2011-08-01T00:00:00"/>
    <s v="Standard Class"/>
    <x v="495"/>
    <s v="Sheri Gordon"/>
    <s v="Consumer"/>
    <x v="0"/>
    <s v="Atlanta"/>
    <s v="Georgia"/>
    <n v="30318"/>
    <s v="South"/>
    <s v="FUR-FU-10000719"/>
    <x v="0"/>
    <s v="Furnishings"/>
    <s v="DAX Cubicle Frames, 8-1/2 x 11"/>
    <n v="25.71"/>
    <x v="1"/>
    <n v="0"/>
    <x v="5882"/>
  </r>
  <r>
    <n v="7344"/>
    <s v="CA-2011-168473"/>
    <n v="2011"/>
    <d v="2011-12-26T00:00:00"/>
    <d v="2012-01-01T00:00:00"/>
    <s v="Standard Class"/>
    <x v="14"/>
    <s v="Tracy Blumstein"/>
    <s v="Consumer"/>
    <x v="0"/>
    <s v="New York City"/>
    <s v="New York"/>
    <n v="10009"/>
    <s v="East"/>
    <s v="OFF-ST-10000563"/>
    <x v="1"/>
    <s v="Storage"/>
    <s v="Fellowes Bankers Box Stor/Drawer Steel Plus"/>
    <n v="191.88"/>
    <x v="5"/>
    <n v="0"/>
    <x v="1740"/>
  </r>
  <r>
    <n v="7345"/>
    <s v="CA-2014-168389"/>
    <n v="2014"/>
    <d v="2014-12-12T00:00:00"/>
    <d v="2014-12-18T00:00:00"/>
    <s v="Standard Class"/>
    <x v="1"/>
    <s v="Darrin Van Huff"/>
    <s v="Corporate"/>
    <x v="0"/>
    <s v="Jacksonville"/>
    <s v="Florida"/>
    <n v="32216"/>
    <s v="South"/>
    <s v="FUR-TA-10004289"/>
    <x v="0"/>
    <s v="Tables"/>
    <s v="BoxOffice By Design Rectangular and Half-Moon Meeting Room Tables"/>
    <n v="721.87500000000011"/>
    <x v="5"/>
    <n v="0.45"/>
    <x v="5883"/>
  </r>
  <r>
    <n v="7346"/>
    <s v="CA-2014-168389"/>
    <n v="2014"/>
    <d v="2014-12-12T00:00:00"/>
    <d v="2014-12-18T00:00:00"/>
    <s v="Standard Class"/>
    <x v="1"/>
    <s v="Darrin Van Huff"/>
    <s v="Corporate"/>
    <x v="0"/>
    <s v="Jacksonville"/>
    <s v="Florida"/>
    <n v="32216"/>
    <s v="South"/>
    <s v="TEC-PH-10003555"/>
    <x v="2"/>
    <s v="Phones"/>
    <s v="Motorola HK250 Universal Bluetooth Headset"/>
    <n v="73.567999999999998"/>
    <x v="4"/>
    <n v="0.2"/>
    <x v="5884"/>
  </r>
  <r>
    <n v="7347"/>
    <s v="CA-2014-168389"/>
    <n v="2014"/>
    <d v="2014-12-12T00:00:00"/>
    <d v="2014-12-18T00:00:00"/>
    <s v="Standard Class"/>
    <x v="1"/>
    <s v="Darrin Van Huff"/>
    <s v="Corporate"/>
    <x v="0"/>
    <s v="Jacksonville"/>
    <s v="Florida"/>
    <n v="32216"/>
    <s v="South"/>
    <s v="OFF-AR-10001958"/>
    <x v="1"/>
    <s v="Art"/>
    <s v="Stanley Bostitch Contemporary Electric Pencil Sharpeners"/>
    <n v="13.584000000000001"/>
    <x v="7"/>
    <n v="0.2"/>
    <x v="5885"/>
  </r>
  <r>
    <n v="7348"/>
    <s v="CA-2014-168389"/>
    <n v="2014"/>
    <d v="2014-12-12T00:00:00"/>
    <d v="2014-12-18T00:00:00"/>
    <s v="Standard Class"/>
    <x v="1"/>
    <s v="Darrin Van Huff"/>
    <s v="Corporate"/>
    <x v="0"/>
    <s v="Jacksonville"/>
    <s v="Florida"/>
    <n v="32216"/>
    <s v="South"/>
    <s v="FUR-CH-10000225"/>
    <x v="0"/>
    <s v="Chairs"/>
    <s v="Global Geo Office Task Chair, Gray"/>
    <n v="64.784000000000006"/>
    <x v="7"/>
    <n v="0.2"/>
    <x v="5886"/>
  </r>
  <r>
    <n v="7349"/>
    <s v="CA-2011-130421"/>
    <n v="2011"/>
    <d v="2011-03-03T00:00:00"/>
    <d v="2011-03-07T00:00:00"/>
    <s v="Standard Class"/>
    <x v="710"/>
    <s v="Sam Craven"/>
    <s v="Consumer"/>
    <x v="0"/>
    <s v="Houston"/>
    <s v="Texas"/>
    <n v="77095"/>
    <s v="Central"/>
    <s v="OFF-AP-10002534"/>
    <x v="1"/>
    <s v="Appliances"/>
    <s v="3.6 Cubic Foot Counter Height Office Refrigerator"/>
    <n v="176.77199999999996"/>
    <x v="1"/>
    <n v="0.8"/>
    <x v="5887"/>
  </r>
  <r>
    <n v="7350"/>
    <s v="CA-2014-142125"/>
    <n v="2014"/>
    <d v="2014-10-22T00:00:00"/>
    <d v="2014-10-28T00:00:00"/>
    <s v="Standard Class"/>
    <x v="80"/>
    <s v="Jennifer Braxton"/>
    <s v="Corporate"/>
    <x v="0"/>
    <s v="Milwaukee"/>
    <s v="Wisconsin"/>
    <n v="53209"/>
    <s v="Central"/>
    <s v="OFF-BI-10000301"/>
    <x v="1"/>
    <s v="Binders"/>
    <s v="GBC Instant Report Kit"/>
    <n v="38.82"/>
    <x v="5"/>
    <n v="0"/>
    <x v="5888"/>
  </r>
  <r>
    <n v="7351"/>
    <s v="CA-2014-142125"/>
    <n v="2014"/>
    <d v="2014-10-22T00:00:00"/>
    <d v="2014-10-28T00:00:00"/>
    <s v="Standard Class"/>
    <x v="80"/>
    <s v="Jennifer Braxton"/>
    <s v="Corporate"/>
    <x v="0"/>
    <s v="Milwaukee"/>
    <s v="Wisconsin"/>
    <n v="53209"/>
    <s v="Central"/>
    <s v="OFF-BI-10003460"/>
    <x v="1"/>
    <s v="Binders"/>
    <s v="Acco 3-Hole Punch"/>
    <n v="21.9"/>
    <x v="2"/>
    <n v="0"/>
    <x v="3820"/>
  </r>
  <r>
    <n v="7352"/>
    <s v="CA-2014-141138"/>
    <n v="2014"/>
    <d v="2014-11-11T00:00:00"/>
    <d v="2014-11-17T00:00:00"/>
    <s v="Standard Class"/>
    <x v="485"/>
    <s v="Gary Hwang"/>
    <s v="Consumer"/>
    <x v="0"/>
    <s v="Modesto"/>
    <s v="California"/>
    <n v="95351"/>
    <s v="West"/>
    <s v="TEC-AC-10001772"/>
    <x v="2"/>
    <s v="Accessories"/>
    <s v="Memorex Mini Travel Drive 16 GB USB 2.0 Flash Drive"/>
    <n v="111.79"/>
    <x v="3"/>
    <n v="0"/>
    <x v="1960"/>
  </r>
  <r>
    <n v="7353"/>
    <s v="CA-2014-152135"/>
    <n v="2014"/>
    <d v="2014-03-17T00:00:00"/>
    <d v="2014-03-19T00:00:00"/>
    <s v="Second Class"/>
    <x v="377"/>
    <s v="Matthew Grinstein"/>
    <s v="Home Office"/>
    <x v="0"/>
    <s v="Lakewood"/>
    <s v="Ohio"/>
    <n v="44107"/>
    <s v="East"/>
    <s v="TEC-PH-10003505"/>
    <x v="2"/>
    <s v="Phones"/>
    <s v="Geemarc AmpliPOWER60"/>
    <n v="445.44"/>
    <x v="8"/>
    <n v="0.4"/>
    <x v="5889"/>
  </r>
  <r>
    <n v="7354"/>
    <s v="CA-2013-151974"/>
    <n v="2013"/>
    <d v="2013-09-23T00:00:00"/>
    <d v="2013-09-30T00:00:00"/>
    <s v="Standard Class"/>
    <x v="372"/>
    <s v="Robert Dilbeck"/>
    <s v="Home Office"/>
    <x v="0"/>
    <s v="Philadelphia"/>
    <s v="Pennsylvania"/>
    <n v="19134"/>
    <s v="East"/>
    <s v="OFF-LA-10004484"/>
    <x v="1"/>
    <s v="Labels"/>
    <s v="Avery 476"/>
    <n v="16.520000000000003"/>
    <x v="2"/>
    <n v="0.2"/>
    <x v="5890"/>
  </r>
  <r>
    <n v="7355"/>
    <s v="CA-2014-154102"/>
    <n v="2014"/>
    <d v="2014-02-07T00:00:00"/>
    <d v="2014-02-14T00:00:00"/>
    <s v="Standard Class"/>
    <x v="381"/>
    <s v="Skye Norling"/>
    <s v="Home Office"/>
    <x v="0"/>
    <s v="San Francisco"/>
    <s v="California"/>
    <n v="94109"/>
    <s v="West"/>
    <s v="OFF-PA-10001593"/>
    <x v="1"/>
    <s v="Paper"/>
    <s v="Xerox 1947"/>
    <n v="29.900000000000002"/>
    <x v="2"/>
    <n v="0"/>
    <x v="4397"/>
  </r>
  <r>
    <n v="7356"/>
    <s v="CA-2012-139780"/>
    <n v="2012"/>
    <d v="2012-12-31T00:00:00"/>
    <d v="2013-01-02T00:00:00"/>
    <s v="Second Class"/>
    <x v="706"/>
    <s v="Anna Häberlin"/>
    <s v="Corporate"/>
    <x v="0"/>
    <s v="Detroit"/>
    <s v="Michigan"/>
    <n v="48205"/>
    <s v="Central"/>
    <s v="OFF-BI-10004139"/>
    <x v="1"/>
    <s v="Binders"/>
    <s v="Fellowes Presentation Covers for Comb Binding Machines"/>
    <n v="116.4"/>
    <x v="8"/>
    <n v="0"/>
    <x v="5891"/>
  </r>
  <r>
    <n v="7357"/>
    <s v="CA-2013-114748"/>
    <n v="2013"/>
    <d v="2013-10-10T00:00:00"/>
    <d v="2013-10-15T00:00:00"/>
    <s v="Standard Class"/>
    <x v="595"/>
    <s v="Maria Zettner"/>
    <s v="Home Office"/>
    <x v="0"/>
    <s v="Phoenix"/>
    <s v="Arizona"/>
    <n v="85023"/>
    <s v="West"/>
    <s v="OFF-AR-10001315"/>
    <x v="1"/>
    <s v="Art"/>
    <s v="Newell 310"/>
    <n v="1.4080000000000001"/>
    <x v="7"/>
    <n v="0.2"/>
    <x v="5892"/>
  </r>
  <r>
    <n v="7358"/>
    <s v="CA-2013-114748"/>
    <n v="2013"/>
    <d v="2013-10-10T00:00:00"/>
    <d v="2013-10-15T00:00:00"/>
    <s v="Standard Class"/>
    <x v="595"/>
    <s v="Maria Zettner"/>
    <s v="Home Office"/>
    <x v="0"/>
    <s v="Phoenix"/>
    <s v="Arizona"/>
    <n v="85023"/>
    <s v="West"/>
    <s v="FUR-FU-10001488"/>
    <x v="0"/>
    <s v="Furnishings"/>
    <s v="Tenex 46&quot; x 60&quot; Computer Anti-Static Chairmat, Rectangular Shaped"/>
    <n v="169.56800000000001"/>
    <x v="0"/>
    <n v="0.2"/>
    <x v="232"/>
  </r>
  <r>
    <n v="7359"/>
    <s v="US-2011-115189"/>
    <n v="2011"/>
    <d v="2011-12-30T00:00:00"/>
    <d v="2012-01-03T00:00:00"/>
    <s v="Second Class"/>
    <x v="753"/>
    <s v="Alex Russell"/>
    <s v="Corporate"/>
    <x v="0"/>
    <s v="Philadelphia"/>
    <s v="Pennsylvania"/>
    <n v="19143"/>
    <s v="East"/>
    <s v="TEC-PH-10002170"/>
    <x v="2"/>
    <s v="Phones"/>
    <s v="ClearSounds CSC500 Amplified Spirit Phone Corded phone"/>
    <n v="251.96399999999994"/>
    <x v="5"/>
    <n v="0.4"/>
    <x v="5893"/>
  </r>
  <r>
    <n v="7360"/>
    <s v="US-2011-115189"/>
    <n v="2011"/>
    <d v="2011-12-30T00:00:00"/>
    <d v="2012-01-03T00:00:00"/>
    <s v="Second Class"/>
    <x v="753"/>
    <s v="Alex Russell"/>
    <s v="Corporate"/>
    <x v="0"/>
    <s v="Philadelphia"/>
    <s v="Pennsylvania"/>
    <n v="19143"/>
    <s v="East"/>
    <s v="FUR-TA-10004575"/>
    <x v="0"/>
    <s v="Tables"/>
    <s v="Hon 5100 Series Wood Tables"/>
    <n v="523.76400000000001"/>
    <x v="1"/>
    <n v="0.4"/>
    <x v="3322"/>
  </r>
  <r>
    <n v="7361"/>
    <s v="CA-2013-163594"/>
    <n v="2013"/>
    <d v="2013-04-13T00:00:00"/>
    <d v="2013-04-15T00:00:00"/>
    <s v="First Class"/>
    <x v="639"/>
    <s v="Jason Fortune-"/>
    <s v="Consumer"/>
    <x v="0"/>
    <s v="Los Angeles"/>
    <s v="California"/>
    <n v="90036"/>
    <s v="West"/>
    <s v="OFF-PA-10000809"/>
    <x v="1"/>
    <s v="Paper"/>
    <s v="Xerox 206"/>
    <n v="19.440000000000001"/>
    <x v="1"/>
    <n v="0"/>
    <x v="551"/>
  </r>
  <r>
    <n v="7362"/>
    <s v="CA-2013-163594"/>
    <n v="2013"/>
    <d v="2013-04-13T00:00:00"/>
    <d v="2013-04-15T00:00:00"/>
    <s v="First Class"/>
    <x v="639"/>
    <s v="Jason Fortune-"/>
    <s v="Consumer"/>
    <x v="0"/>
    <s v="Los Angeles"/>
    <s v="California"/>
    <n v="90036"/>
    <s v="West"/>
    <s v="FUR-CH-10000225"/>
    <x v="0"/>
    <s v="Chairs"/>
    <s v="Global Geo Office Task Chair, Gray"/>
    <n v="194.35200000000003"/>
    <x v="1"/>
    <n v="0.2"/>
    <x v="5894"/>
  </r>
  <r>
    <n v="7363"/>
    <s v="CA-2013-163594"/>
    <n v="2013"/>
    <d v="2013-04-13T00:00:00"/>
    <d v="2013-04-15T00:00:00"/>
    <s v="First Class"/>
    <x v="639"/>
    <s v="Jason Fortune-"/>
    <s v="Consumer"/>
    <x v="0"/>
    <s v="Los Angeles"/>
    <s v="California"/>
    <n v="90036"/>
    <s v="West"/>
    <s v="OFF-BI-10003707"/>
    <x v="1"/>
    <s v="Binders"/>
    <s v="Aluminum Screw Posts"/>
    <n v="36.624000000000002"/>
    <x v="1"/>
    <n v="0.2"/>
    <x v="975"/>
  </r>
  <r>
    <n v="7364"/>
    <s v="CA-2013-127243"/>
    <n v="2013"/>
    <d v="2013-11-29T00:00:00"/>
    <d v="2013-12-05T00:00:00"/>
    <s v="Standard Class"/>
    <x v="103"/>
    <s v="David Smith"/>
    <s v="Corporate"/>
    <x v="0"/>
    <s v="Philadelphia"/>
    <s v="Pennsylvania"/>
    <n v="19140"/>
    <s v="East"/>
    <s v="TEC-PH-10004539"/>
    <x v="2"/>
    <s v="Phones"/>
    <s v="Wireless Extenders zBoost YX545 SOHO Signal Booster"/>
    <n v="340.18200000000002"/>
    <x v="1"/>
    <n v="0.4"/>
    <x v="5895"/>
  </r>
  <r>
    <n v="7365"/>
    <s v="CA-2013-127243"/>
    <n v="2013"/>
    <d v="2013-11-29T00:00:00"/>
    <d v="2013-12-05T00:00:00"/>
    <s v="Standard Class"/>
    <x v="103"/>
    <s v="David Smith"/>
    <s v="Corporate"/>
    <x v="0"/>
    <s v="Philadelphia"/>
    <s v="Pennsylvania"/>
    <n v="19140"/>
    <s v="East"/>
    <s v="OFF-FA-10004076"/>
    <x v="1"/>
    <s v="Fasteners"/>
    <s v="Translucent Push Pins by OIC"/>
    <n v="12.672000000000001"/>
    <x v="8"/>
    <n v="0.2"/>
    <x v="5896"/>
  </r>
  <r>
    <n v="7366"/>
    <s v="CA-2013-127243"/>
    <n v="2013"/>
    <d v="2013-11-29T00:00:00"/>
    <d v="2013-12-05T00:00:00"/>
    <s v="Standard Class"/>
    <x v="103"/>
    <s v="David Smith"/>
    <s v="Corporate"/>
    <x v="0"/>
    <s v="Philadelphia"/>
    <s v="Pennsylvania"/>
    <n v="19140"/>
    <s v="East"/>
    <s v="OFF-BI-10003166"/>
    <x v="1"/>
    <s v="Binders"/>
    <s v="GBC Plasticlear Binding Covers"/>
    <n v="6.8880000000000017"/>
    <x v="0"/>
    <n v="0.7"/>
    <x v="5897"/>
  </r>
  <r>
    <n v="7367"/>
    <s v="CA-2013-127243"/>
    <n v="2013"/>
    <d v="2013-11-29T00:00:00"/>
    <d v="2013-12-05T00:00:00"/>
    <s v="Standard Class"/>
    <x v="103"/>
    <s v="David Smith"/>
    <s v="Corporate"/>
    <x v="0"/>
    <s v="Philadelphia"/>
    <s v="Pennsylvania"/>
    <n v="19140"/>
    <s v="East"/>
    <s v="OFF-ST-10002301"/>
    <x v="1"/>
    <s v="Storage"/>
    <s v="Tennsco Commercial Shelving"/>
    <n v="32.544000000000004"/>
    <x v="0"/>
    <n v="0.2"/>
    <x v="2867"/>
  </r>
  <r>
    <n v="7368"/>
    <s v="CA-2013-127243"/>
    <n v="2013"/>
    <d v="2013-11-29T00:00:00"/>
    <d v="2013-12-05T00:00:00"/>
    <s v="Standard Class"/>
    <x v="103"/>
    <s v="David Smith"/>
    <s v="Corporate"/>
    <x v="0"/>
    <s v="Philadelphia"/>
    <s v="Pennsylvania"/>
    <n v="19140"/>
    <s v="East"/>
    <s v="FUR-CH-10002647"/>
    <x v="0"/>
    <s v="Chairs"/>
    <s v="Situations Contoured Folding Chairs, 4/Set"/>
    <n v="347.80200000000002"/>
    <x v="3"/>
    <n v="0.3"/>
    <x v="2793"/>
  </r>
  <r>
    <n v="7369"/>
    <s v="CA-2014-161851"/>
    <n v="2014"/>
    <d v="2014-04-16T00:00:00"/>
    <d v="2014-04-18T00:00:00"/>
    <s v="First Class"/>
    <x v="162"/>
    <s v="Bart Pistole"/>
    <s v="Corporate"/>
    <x v="0"/>
    <s v="Miami"/>
    <s v="Florida"/>
    <n v="33180"/>
    <s v="South"/>
    <s v="OFF-BI-10004654"/>
    <x v="1"/>
    <s v="Binders"/>
    <s v="VariCap6 Expandable Binder"/>
    <n v="15.570000000000004"/>
    <x v="1"/>
    <n v="0.7"/>
    <x v="5898"/>
  </r>
  <r>
    <n v="7370"/>
    <s v="CA-2012-110345"/>
    <n v="2012"/>
    <d v="2012-03-09T00:00:00"/>
    <d v="2012-03-11T00:00:00"/>
    <s v="Second Class"/>
    <x v="592"/>
    <s v="Toby Gnade"/>
    <s v="Consumer"/>
    <x v="0"/>
    <s v="Raleigh"/>
    <s v="North Carolina"/>
    <n v="27604"/>
    <s v="South"/>
    <s v="OFF-LA-10001175"/>
    <x v="1"/>
    <s v="Labels"/>
    <s v="Avery 514"/>
    <n v="4.6079999999999997"/>
    <x v="0"/>
    <n v="0.2"/>
    <x v="910"/>
  </r>
  <r>
    <n v="7371"/>
    <s v="CA-2011-107769"/>
    <n v="2011"/>
    <d v="2011-10-28T00:00:00"/>
    <d v="2011-11-01T00:00:00"/>
    <s v="Standard Class"/>
    <x v="387"/>
    <s v="Bill Tyler"/>
    <s v="Corporate"/>
    <x v="0"/>
    <s v="Garden City"/>
    <s v="Kansas"/>
    <n v="67846"/>
    <s v="Central"/>
    <s v="TEC-PH-10001336"/>
    <x v="2"/>
    <s v="Phones"/>
    <s v="Digium D40 VoIP phone"/>
    <n v="257.98"/>
    <x v="0"/>
    <n v="0"/>
    <x v="2210"/>
  </r>
  <r>
    <n v="7372"/>
    <s v="US-2014-123862"/>
    <n v="2014"/>
    <d v="2014-01-08T00:00:00"/>
    <d v="2014-01-10T00:00:00"/>
    <s v="Second Class"/>
    <x v="440"/>
    <s v="Jamie Frazer"/>
    <s v="Consumer"/>
    <x v="0"/>
    <s v="Long Beach"/>
    <s v="California"/>
    <n v="90805"/>
    <s v="West"/>
    <s v="OFF-ST-10000760"/>
    <x v="1"/>
    <s v="Storage"/>
    <s v="Eldon Fold 'N Roll Cart System"/>
    <n v="153.78"/>
    <x v="10"/>
    <n v="0"/>
    <x v="5899"/>
  </r>
  <r>
    <n v="7373"/>
    <s v="US-2014-123862"/>
    <n v="2014"/>
    <d v="2014-01-08T00:00:00"/>
    <d v="2014-01-10T00:00:00"/>
    <s v="Second Class"/>
    <x v="440"/>
    <s v="Jamie Frazer"/>
    <s v="Consumer"/>
    <x v="0"/>
    <s v="Long Beach"/>
    <s v="California"/>
    <n v="90805"/>
    <s v="West"/>
    <s v="OFF-ST-10002301"/>
    <x v="1"/>
    <s v="Storage"/>
    <s v="Tennsco Commercial Shelving"/>
    <n v="61.019999999999996"/>
    <x v="1"/>
    <n v="0"/>
    <x v="5900"/>
  </r>
  <r>
    <n v="7374"/>
    <s v="US-2014-123862"/>
    <n v="2014"/>
    <d v="2014-01-08T00:00:00"/>
    <d v="2014-01-10T00:00:00"/>
    <s v="Second Class"/>
    <x v="440"/>
    <s v="Jamie Frazer"/>
    <s v="Consumer"/>
    <x v="0"/>
    <s v="Long Beach"/>
    <s v="California"/>
    <n v="90805"/>
    <s v="West"/>
    <s v="OFF-SU-10004884"/>
    <x v="1"/>
    <s v="Supplies"/>
    <s v="Acme Galleria Hot Forged Steel Scissors with Colored Handles"/>
    <n v="110.11"/>
    <x v="3"/>
    <n v="0"/>
    <x v="5901"/>
  </r>
  <r>
    <n v="7375"/>
    <s v="US-2014-123862"/>
    <n v="2014"/>
    <d v="2014-01-08T00:00:00"/>
    <d v="2014-01-10T00:00:00"/>
    <s v="Second Class"/>
    <x v="440"/>
    <s v="Jamie Frazer"/>
    <s v="Consumer"/>
    <x v="0"/>
    <s v="Long Beach"/>
    <s v="California"/>
    <n v="90805"/>
    <s v="West"/>
    <s v="OFF-FA-10003112"/>
    <x v="1"/>
    <s v="Fasteners"/>
    <s v="Staples"/>
    <n v="7.89"/>
    <x v="7"/>
    <n v="0"/>
    <x v="5902"/>
  </r>
  <r>
    <n v="7376"/>
    <s v="CA-2014-100580"/>
    <n v="2014"/>
    <d v="2014-08-14T00:00:00"/>
    <d v="2014-08-21T00:00:00"/>
    <s v="Standard Class"/>
    <x v="149"/>
    <s v="Michael Kennedy"/>
    <s v="Corporate"/>
    <x v="0"/>
    <s v="San Diego"/>
    <s v="California"/>
    <n v="92037"/>
    <s v="West"/>
    <s v="OFF-BI-10000069"/>
    <x v="1"/>
    <s v="Binders"/>
    <s v="GBC Prepunched Paper, 19-Hole, for Binding Systems, 24-lb"/>
    <n v="36.024000000000001"/>
    <x v="1"/>
    <n v="0.2"/>
    <x v="5903"/>
  </r>
  <r>
    <n v="7377"/>
    <s v="US-2014-145597"/>
    <n v="2014"/>
    <d v="2014-11-03T00:00:00"/>
    <d v="2014-11-06T00:00:00"/>
    <s v="First Class"/>
    <x v="55"/>
    <s v="Greg Guthrie"/>
    <s v="Corporate"/>
    <x v="0"/>
    <s v="Bloomington"/>
    <s v="Illinois"/>
    <n v="61701"/>
    <s v="Central"/>
    <s v="OFF-AR-10001958"/>
    <x v="1"/>
    <s v="Art"/>
    <s v="Stanley Bostitch Contemporary Electric Pencil Sharpeners"/>
    <n v="54.336000000000006"/>
    <x v="4"/>
    <n v="0.2"/>
    <x v="5904"/>
  </r>
  <r>
    <n v="7378"/>
    <s v="CA-2011-132787"/>
    <n v="2011"/>
    <d v="2011-09-19T00:00:00"/>
    <d v="2011-09-23T00:00:00"/>
    <s v="Standard Class"/>
    <x v="305"/>
    <s v="Mike Caudle"/>
    <s v="Corporate"/>
    <x v="0"/>
    <s v="Seattle"/>
    <s v="Washington"/>
    <n v="98115"/>
    <s v="West"/>
    <s v="OFF-ST-10001321"/>
    <x v="1"/>
    <s v="Storage"/>
    <s v="Decoflex Hanging Personal Folder File, Blue"/>
    <n v="92.52"/>
    <x v="5"/>
    <n v="0"/>
    <x v="462"/>
  </r>
  <r>
    <n v="7379"/>
    <s v="CA-2012-136224"/>
    <n v="2012"/>
    <d v="2012-05-31T00:00:00"/>
    <d v="2012-05-31T00:00:00"/>
    <s v="Same Day"/>
    <x v="761"/>
    <s v="Muhammed Lee"/>
    <s v="Consumer"/>
    <x v="0"/>
    <s v="Fayetteville"/>
    <s v="North Carolina"/>
    <n v="28314"/>
    <s v="South"/>
    <s v="OFF-AR-10003504"/>
    <x v="1"/>
    <s v="Art"/>
    <s v="Newell 347"/>
    <n v="10.272000000000002"/>
    <x v="1"/>
    <n v="0.2"/>
    <x v="4816"/>
  </r>
  <r>
    <n v="7380"/>
    <s v="CA-2013-105732"/>
    <n v="2013"/>
    <d v="2013-09-14T00:00:00"/>
    <d v="2013-09-19T00:00:00"/>
    <s v="Standard Class"/>
    <x v="8"/>
    <s v="Alejandro Grove"/>
    <s v="Consumer"/>
    <x v="0"/>
    <s v="Omaha"/>
    <s v="Nebraska"/>
    <n v="68104"/>
    <s v="Central"/>
    <s v="OFF-ST-10000419"/>
    <x v="1"/>
    <s v="Storage"/>
    <s v="Rogers Jumbo File, Granite"/>
    <n v="40.74"/>
    <x v="1"/>
    <n v="0"/>
    <x v="1423"/>
  </r>
  <r>
    <n v="7381"/>
    <s v="CA-2013-105732"/>
    <n v="2013"/>
    <d v="2013-09-14T00:00:00"/>
    <d v="2013-09-19T00:00:00"/>
    <s v="Standard Class"/>
    <x v="8"/>
    <s v="Alejandro Grove"/>
    <s v="Consumer"/>
    <x v="0"/>
    <s v="Omaha"/>
    <s v="Nebraska"/>
    <n v="68104"/>
    <s v="Central"/>
    <s v="OFF-LA-10004559"/>
    <x v="1"/>
    <s v="Labels"/>
    <s v="Avery 49"/>
    <n v="14.399999999999999"/>
    <x v="2"/>
    <n v="0"/>
    <x v="970"/>
  </r>
  <r>
    <n v="7382"/>
    <s v="CA-2013-105732"/>
    <n v="2013"/>
    <d v="2013-09-14T00:00:00"/>
    <d v="2013-09-19T00:00:00"/>
    <s v="Standard Class"/>
    <x v="8"/>
    <s v="Alejandro Grove"/>
    <s v="Consumer"/>
    <x v="0"/>
    <s v="Omaha"/>
    <s v="Nebraska"/>
    <n v="68104"/>
    <s v="Central"/>
    <s v="TEC-PH-10001644"/>
    <x v="2"/>
    <s v="Phones"/>
    <s v="BlueLounge Milo Smartphone Stand, White/Metallic"/>
    <n v="149.94999999999999"/>
    <x v="2"/>
    <n v="0"/>
    <x v="181"/>
  </r>
  <r>
    <n v="7383"/>
    <s v="CA-2013-105732"/>
    <n v="2013"/>
    <d v="2013-09-14T00:00:00"/>
    <d v="2013-09-19T00:00:00"/>
    <s v="Standard Class"/>
    <x v="8"/>
    <s v="Alejandro Grove"/>
    <s v="Consumer"/>
    <x v="0"/>
    <s v="Omaha"/>
    <s v="Nebraska"/>
    <n v="68104"/>
    <s v="Central"/>
    <s v="OFF-SU-10004782"/>
    <x v="1"/>
    <s v="Supplies"/>
    <s v="Elite 5&quot; Scissors"/>
    <n v="16.899999999999999"/>
    <x v="0"/>
    <n v="0"/>
    <x v="3292"/>
  </r>
  <r>
    <n v="7384"/>
    <s v="CA-2013-105732"/>
    <n v="2013"/>
    <d v="2013-09-14T00:00:00"/>
    <d v="2013-09-19T00:00:00"/>
    <s v="Standard Class"/>
    <x v="8"/>
    <s v="Alejandro Grove"/>
    <s v="Consumer"/>
    <x v="0"/>
    <s v="Omaha"/>
    <s v="Nebraska"/>
    <n v="68104"/>
    <s v="Central"/>
    <s v="OFF-PA-10002250"/>
    <x v="1"/>
    <s v="Paper"/>
    <s v="Things To Do Today Pad"/>
    <n v="17.61"/>
    <x v="1"/>
    <n v="0"/>
    <x v="1260"/>
  </r>
  <r>
    <n v="7385"/>
    <s v="CA-2013-105732"/>
    <n v="2013"/>
    <d v="2013-09-14T00:00:00"/>
    <d v="2013-09-19T00:00:00"/>
    <s v="Standard Class"/>
    <x v="8"/>
    <s v="Alejandro Grove"/>
    <s v="Consumer"/>
    <x v="0"/>
    <s v="Omaha"/>
    <s v="Nebraska"/>
    <n v="68104"/>
    <s v="Central"/>
    <s v="OFF-AP-10001394"/>
    <x v="1"/>
    <s v="Appliances"/>
    <s v="Harmony Air Purifier"/>
    <n v="378"/>
    <x v="0"/>
    <n v="0"/>
    <x v="5905"/>
  </r>
  <r>
    <n v="7386"/>
    <s v="CA-2013-105732"/>
    <n v="2013"/>
    <d v="2013-09-14T00:00:00"/>
    <d v="2013-09-19T00:00:00"/>
    <s v="Standard Class"/>
    <x v="8"/>
    <s v="Alejandro Grove"/>
    <s v="Consumer"/>
    <x v="0"/>
    <s v="Omaha"/>
    <s v="Nebraska"/>
    <n v="68104"/>
    <s v="Central"/>
    <s v="OFF-PA-10001838"/>
    <x v="1"/>
    <s v="Paper"/>
    <s v="Adams Telephone Message Book W/Dividers/Space For Phone Numbers, 5 1/4&quot;X8 1/2&quot;, 300/Messages"/>
    <n v="17.64"/>
    <x v="1"/>
    <n v="0"/>
    <x v="5906"/>
  </r>
  <r>
    <n v="7387"/>
    <s v="CA-2013-105732"/>
    <n v="2013"/>
    <d v="2013-09-14T00:00:00"/>
    <d v="2013-09-19T00:00:00"/>
    <s v="Standard Class"/>
    <x v="8"/>
    <s v="Alejandro Grove"/>
    <s v="Consumer"/>
    <x v="0"/>
    <s v="Omaha"/>
    <s v="Nebraska"/>
    <n v="68104"/>
    <s v="Central"/>
    <s v="OFF-ST-10004340"/>
    <x v="1"/>
    <s v="Storage"/>
    <s v="Fellowes Mobile File Cart, Black"/>
    <n v="373.08"/>
    <x v="5"/>
    <n v="0"/>
    <x v="5907"/>
  </r>
  <r>
    <n v="7388"/>
    <s v="CA-2013-105732"/>
    <n v="2013"/>
    <d v="2013-09-14T00:00:00"/>
    <d v="2013-09-19T00:00:00"/>
    <s v="Standard Class"/>
    <x v="8"/>
    <s v="Alejandro Grove"/>
    <s v="Consumer"/>
    <x v="0"/>
    <s v="Omaha"/>
    <s v="Nebraska"/>
    <n v="68104"/>
    <s v="Central"/>
    <s v="FUR-FU-10003664"/>
    <x v="0"/>
    <s v="Furnishings"/>
    <s v="Electrix Architect's Clamp-On Swing Arm Lamp, Black"/>
    <n v="1336.4399999999998"/>
    <x v="9"/>
    <n v="0"/>
    <x v="5908"/>
  </r>
  <r>
    <n v="7389"/>
    <s v="CA-2013-105732"/>
    <n v="2013"/>
    <d v="2013-09-14T00:00:00"/>
    <d v="2013-09-19T00:00:00"/>
    <s v="Standard Class"/>
    <x v="8"/>
    <s v="Alejandro Grove"/>
    <s v="Consumer"/>
    <x v="0"/>
    <s v="Omaha"/>
    <s v="Nebraska"/>
    <n v="68104"/>
    <s v="Central"/>
    <s v="TEC-PH-10004897"/>
    <x v="2"/>
    <s v="Phones"/>
    <s v="Mediabridge Sport Armband iPhone 5s"/>
    <n v="29.97"/>
    <x v="1"/>
    <n v="0"/>
    <x v="5096"/>
  </r>
  <r>
    <n v="7390"/>
    <s v="CA-2014-108035"/>
    <n v="2014"/>
    <d v="2014-11-30T00:00:00"/>
    <d v="2014-12-04T00:00:00"/>
    <s v="Standard Class"/>
    <x v="74"/>
    <s v="Ted Trevino"/>
    <s v="Consumer"/>
    <x v="0"/>
    <s v="Chattanooga"/>
    <s v="Tennessee"/>
    <n v="37421"/>
    <s v="South"/>
    <s v="FUR-CH-10000454"/>
    <x v="0"/>
    <s v="Chairs"/>
    <s v="Hon Deluxe Fabric Upholstered Stacking Chairs, Rounded Back"/>
    <n v="390.36799999999999"/>
    <x v="0"/>
    <n v="0.2"/>
    <x v="5909"/>
  </r>
  <r>
    <n v="7391"/>
    <s v="CA-2014-108035"/>
    <n v="2014"/>
    <d v="2014-11-30T00:00:00"/>
    <d v="2014-12-04T00:00:00"/>
    <s v="Standard Class"/>
    <x v="74"/>
    <s v="Ted Trevino"/>
    <s v="Consumer"/>
    <x v="0"/>
    <s v="Chattanooga"/>
    <s v="Tennessee"/>
    <n v="37421"/>
    <s v="South"/>
    <s v="FUR-FU-10004017"/>
    <x v="0"/>
    <s v="Furnishings"/>
    <s v="Executive Impressions 13&quot; Chairman Wall Clock"/>
    <n v="101.52000000000001"/>
    <x v="2"/>
    <n v="0.2"/>
    <x v="5910"/>
  </r>
  <r>
    <n v="7392"/>
    <s v="CA-2014-160031"/>
    <n v="2014"/>
    <d v="2014-12-05T00:00:00"/>
    <d v="2014-12-08T00:00:00"/>
    <s v="Second Class"/>
    <x v="398"/>
    <s v="Larry Tron"/>
    <s v="Consumer"/>
    <x v="0"/>
    <s v="Fairfield"/>
    <s v="Ohio"/>
    <n v="45014"/>
    <s v="East"/>
    <s v="OFF-PA-10000241"/>
    <x v="1"/>
    <s v="Paper"/>
    <s v="IBM Multi-Purpose Copy Paper, 8 1/2 x 11&quot;, Case"/>
    <n v="74.352000000000004"/>
    <x v="1"/>
    <n v="0.2"/>
    <x v="1419"/>
  </r>
  <r>
    <n v="7393"/>
    <s v="CA-2014-147844"/>
    <n v="2014"/>
    <d v="2014-05-03T00:00:00"/>
    <d v="2014-05-07T00:00:00"/>
    <s v="Standard Class"/>
    <x v="732"/>
    <s v="Dorothy Dickinson"/>
    <s v="Consumer"/>
    <x v="0"/>
    <s v="Los Angeles"/>
    <s v="California"/>
    <n v="90049"/>
    <s v="West"/>
    <s v="OFF-PA-10003016"/>
    <x v="1"/>
    <s v="Paper"/>
    <s v="Adams &quot;While You Were Out&quot; Message Pads"/>
    <n v="15.700000000000001"/>
    <x v="2"/>
    <n v="0"/>
    <x v="2412"/>
  </r>
  <r>
    <n v="7394"/>
    <s v="CA-2014-147844"/>
    <n v="2014"/>
    <d v="2014-05-03T00:00:00"/>
    <d v="2014-05-07T00:00:00"/>
    <s v="Standard Class"/>
    <x v="732"/>
    <s v="Dorothy Dickinson"/>
    <s v="Consumer"/>
    <x v="0"/>
    <s v="Los Angeles"/>
    <s v="California"/>
    <n v="90049"/>
    <s v="West"/>
    <s v="OFF-AR-10001615"/>
    <x v="1"/>
    <s v="Art"/>
    <s v="Newell 34"/>
    <n v="59.519999999999996"/>
    <x v="1"/>
    <n v="0"/>
    <x v="436"/>
  </r>
  <r>
    <n v="7395"/>
    <s v="CA-2014-147844"/>
    <n v="2014"/>
    <d v="2014-05-03T00:00:00"/>
    <d v="2014-05-07T00:00:00"/>
    <s v="Standard Class"/>
    <x v="732"/>
    <s v="Dorothy Dickinson"/>
    <s v="Consumer"/>
    <x v="0"/>
    <s v="Los Angeles"/>
    <s v="California"/>
    <n v="90049"/>
    <s v="West"/>
    <s v="OFF-PA-10002713"/>
    <x v="1"/>
    <s v="Paper"/>
    <s v="Adams Phone Message Book, 200 Message Capacity, 8 1/16” x 11”"/>
    <n v="34.4"/>
    <x v="2"/>
    <n v="0"/>
    <x v="351"/>
  </r>
  <r>
    <n v="7396"/>
    <s v="CA-2013-110975"/>
    <n v="2013"/>
    <d v="2013-12-26T00:00:00"/>
    <d v="2013-12-31T00:00:00"/>
    <s v="Standard Class"/>
    <x v="715"/>
    <s v="Darren Budd"/>
    <s v="Corporate"/>
    <x v="0"/>
    <s v="New York City"/>
    <s v="New York"/>
    <n v="10024"/>
    <s v="East"/>
    <s v="FUR-TA-10002958"/>
    <x v="0"/>
    <s v="Tables"/>
    <s v="Bevis Oval Conference Table, Walnut"/>
    <n v="313.17599999999999"/>
    <x v="0"/>
    <n v="0.4"/>
    <x v="4895"/>
  </r>
  <r>
    <n v="7397"/>
    <s v="CA-2013-110975"/>
    <n v="2013"/>
    <d v="2013-12-26T00:00:00"/>
    <d v="2013-12-31T00:00:00"/>
    <s v="Standard Class"/>
    <x v="715"/>
    <s v="Darren Budd"/>
    <s v="Corporate"/>
    <x v="0"/>
    <s v="New York City"/>
    <s v="New York"/>
    <n v="10024"/>
    <s v="East"/>
    <s v="FUR-CH-10003746"/>
    <x v="0"/>
    <s v="Chairs"/>
    <s v="Hon 4070 Series Pagoda Round Back Stacking Chairs"/>
    <n v="866.64599999999996"/>
    <x v="1"/>
    <n v="0.1"/>
    <x v="5911"/>
  </r>
  <r>
    <n v="7398"/>
    <s v="CA-2011-141649"/>
    <n v="2011"/>
    <d v="2011-09-30T00:00:00"/>
    <d v="2011-09-30T00:00:00"/>
    <s v="Same Day"/>
    <x v="678"/>
    <s v="Dario Medina"/>
    <s v="Corporate"/>
    <x v="0"/>
    <s v="Fairfield"/>
    <s v="Ohio"/>
    <n v="45014"/>
    <s v="East"/>
    <s v="OFF-AP-10003217"/>
    <x v="1"/>
    <s v="Appliances"/>
    <s v="Eureka Sanitaire  Commercial Upright"/>
    <n v="795.40800000000013"/>
    <x v="5"/>
    <n v="0.2"/>
    <x v="5912"/>
  </r>
  <r>
    <n v="7399"/>
    <s v="CA-2011-124807"/>
    <n v="2011"/>
    <d v="2011-07-12T00:00:00"/>
    <d v="2011-07-15T00:00:00"/>
    <s v="Second Class"/>
    <x v="250"/>
    <s v="Max Engle"/>
    <s v="Consumer"/>
    <x v="0"/>
    <s v="Chicago"/>
    <s v="Illinois"/>
    <n v="60610"/>
    <s v="Central"/>
    <s v="OFF-PA-10001526"/>
    <x v="1"/>
    <s v="Paper"/>
    <s v="Xerox 1949"/>
    <n v="35.856000000000002"/>
    <x v="6"/>
    <n v="0.2"/>
    <x v="5913"/>
  </r>
  <r>
    <n v="7400"/>
    <s v="CA-2011-124807"/>
    <n v="2011"/>
    <d v="2011-07-12T00:00:00"/>
    <d v="2011-07-15T00:00:00"/>
    <s v="Second Class"/>
    <x v="250"/>
    <s v="Max Engle"/>
    <s v="Consumer"/>
    <x v="0"/>
    <s v="Chicago"/>
    <s v="Illinois"/>
    <n v="60610"/>
    <s v="Central"/>
    <s v="TEC-AC-10002857"/>
    <x v="2"/>
    <s v="Accessories"/>
    <s v="Verbatim 25 GB 6x Blu-ray Single Layer Recordable Disc, 1/Pack"/>
    <n v="23.840000000000003"/>
    <x v="4"/>
    <n v="0.2"/>
    <x v="5914"/>
  </r>
  <r>
    <n v="7401"/>
    <s v="CA-2013-110009"/>
    <n v="2013"/>
    <d v="2013-09-09T00:00:00"/>
    <d v="2013-09-14T00:00:00"/>
    <s v="Standard Class"/>
    <x v="309"/>
    <s v="Toby Ritter"/>
    <s v="Consumer"/>
    <x v="0"/>
    <s v="Seattle"/>
    <s v="Washington"/>
    <n v="98103"/>
    <s v="West"/>
    <s v="FUR-FU-10003039"/>
    <x v="0"/>
    <s v="Furnishings"/>
    <s v="Howard Miller 11-1/2&quot; Diameter Grantwood Wall Clock"/>
    <n v="43.13"/>
    <x v="7"/>
    <n v="0"/>
    <x v="5915"/>
  </r>
  <r>
    <n v="7402"/>
    <s v="CA-2013-110009"/>
    <n v="2013"/>
    <d v="2013-09-09T00:00:00"/>
    <d v="2013-09-14T00:00:00"/>
    <s v="Standard Class"/>
    <x v="309"/>
    <s v="Toby Ritter"/>
    <s v="Consumer"/>
    <x v="0"/>
    <s v="Seattle"/>
    <s v="Washington"/>
    <n v="98103"/>
    <s v="West"/>
    <s v="OFF-PA-10002615"/>
    <x v="1"/>
    <s v="Paper"/>
    <s v="Ampad Gold Fibre Wirebound Steno Books, 6&quot; x 9&quot;, Gregg Ruled"/>
    <n v="30.87"/>
    <x v="3"/>
    <n v="0"/>
    <x v="5916"/>
  </r>
  <r>
    <n v="7403"/>
    <s v="CA-2014-168172"/>
    <n v="2014"/>
    <d v="2014-08-07T00:00:00"/>
    <d v="2014-08-11T00:00:00"/>
    <s v="Standard Class"/>
    <x v="129"/>
    <s v="Shahid Hopkins"/>
    <s v="Consumer"/>
    <x v="0"/>
    <s v="New York City"/>
    <s v="New York"/>
    <n v="10011"/>
    <s v="East"/>
    <s v="OFF-SU-10002573"/>
    <x v="1"/>
    <s v="Supplies"/>
    <s v="Acme 10&quot; Easy Grip Assistive Scissors"/>
    <n v="70.12"/>
    <x v="4"/>
    <n v="0"/>
    <x v="387"/>
  </r>
  <r>
    <n v="7404"/>
    <s v="CA-2012-100146"/>
    <n v="2012"/>
    <d v="2012-05-14T00:00:00"/>
    <d v="2012-05-19T00:00:00"/>
    <s v="Standard Class"/>
    <x v="118"/>
    <s v="Claudia Bergmann"/>
    <s v="Corporate"/>
    <x v="0"/>
    <s v="Camarillo"/>
    <s v="California"/>
    <n v="93010"/>
    <s v="West"/>
    <s v="FUR-BO-10004015"/>
    <x v="0"/>
    <s v="Bookcases"/>
    <s v="Bush Andora Bookcase, Maple/Graphite Gray Finish"/>
    <n v="509.95749999999992"/>
    <x v="2"/>
    <n v="0.15"/>
    <x v="5917"/>
  </r>
  <r>
    <n v="7405"/>
    <s v="CA-2012-100146"/>
    <n v="2012"/>
    <d v="2012-05-14T00:00:00"/>
    <d v="2012-05-19T00:00:00"/>
    <s v="Standard Class"/>
    <x v="118"/>
    <s v="Claudia Bergmann"/>
    <s v="Corporate"/>
    <x v="0"/>
    <s v="Camarillo"/>
    <s v="California"/>
    <n v="93010"/>
    <s v="West"/>
    <s v="FUR-FU-10001979"/>
    <x v="0"/>
    <s v="Furnishings"/>
    <s v="Dana Halogen Swing-Arm Architect Lamp"/>
    <n v="122.91"/>
    <x v="1"/>
    <n v="0"/>
    <x v="5918"/>
  </r>
  <r>
    <n v="7406"/>
    <s v="CA-2012-100146"/>
    <n v="2012"/>
    <d v="2012-05-14T00:00:00"/>
    <d v="2012-05-19T00:00:00"/>
    <s v="Standard Class"/>
    <x v="118"/>
    <s v="Claudia Bergmann"/>
    <s v="Corporate"/>
    <x v="0"/>
    <s v="Camarillo"/>
    <s v="California"/>
    <n v="93010"/>
    <s v="West"/>
    <s v="FUR-CH-10003833"/>
    <x v="0"/>
    <s v="Chairs"/>
    <s v="Novimex Fabric Task Chair"/>
    <n v="97.567999999999998"/>
    <x v="0"/>
    <n v="0.2"/>
    <x v="2066"/>
  </r>
  <r>
    <n v="7407"/>
    <s v="CA-2012-100146"/>
    <n v="2012"/>
    <d v="2012-05-14T00:00:00"/>
    <d v="2012-05-19T00:00:00"/>
    <s v="Standard Class"/>
    <x v="118"/>
    <s v="Claudia Bergmann"/>
    <s v="Corporate"/>
    <x v="0"/>
    <s v="Camarillo"/>
    <s v="California"/>
    <n v="93010"/>
    <s v="West"/>
    <s v="FUR-CH-10004495"/>
    <x v="0"/>
    <s v="Chairs"/>
    <s v="Global Leather and Oak Executive Chair, Black"/>
    <n v="722.35200000000009"/>
    <x v="1"/>
    <n v="0.2"/>
    <x v="5919"/>
  </r>
  <r>
    <n v="7408"/>
    <s v="CA-2014-152079"/>
    <n v="2014"/>
    <d v="2014-01-21T00:00:00"/>
    <d v="2014-01-22T00:00:00"/>
    <s v="First Class"/>
    <x v="586"/>
    <s v="Maris LaWare"/>
    <s v="Consumer"/>
    <x v="0"/>
    <s v="Chicago"/>
    <s v="Illinois"/>
    <n v="60653"/>
    <s v="Central"/>
    <s v="OFF-LA-10001613"/>
    <x v="1"/>
    <s v="Labels"/>
    <s v="Avery File Folder Labels"/>
    <n v="11.52"/>
    <x v="2"/>
    <n v="0.2"/>
    <x v="2045"/>
  </r>
  <r>
    <n v="7409"/>
    <s v="CA-2013-129728"/>
    <n v="2013"/>
    <d v="2013-05-31T00:00:00"/>
    <d v="2013-06-07T00:00:00"/>
    <s v="Standard Class"/>
    <x v="684"/>
    <s v="Jason Gross"/>
    <s v="Corporate"/>
    <x v="0"/>
    <s v="Los Angeles"/>
    <s v="California"/>
    <n v="90032"/>
    <s v="West"/>
    <s v="FUR-FU-10003247"/>
    <x v="0"/>
    <s v="Furnishings"/>
    <s v="36X48 HARDFLOOR CHAIRMAT"/>
    <n v="167.84"/>
    <x v="8"/>
    <n v="0"/>
    <x v="5920"/>
  </r>
  <r>
    <n v="7410"/>
    <s v="CA-2011-121769"/>
    <n v="2011"/>
    <d v="2011-04-08T00:00:00"/>
    <d v="2011-04-12T00:00:00"/>
    <s v="Standard Class"/>
    <x v="365"/>
    <s v="John Stevenson"/>
    <s v="Consumer"/>
    <x v="0"/>
    <s v="Toledo"/>
    <s v="Ohio"/>
    <n v="43615"/>
    <s v="East"/>
    <s v="FUR-TA-10004442"/>
    <x v="0"/>
    <s v="Tables"/>
    <s v="Riverside Furniture Stanwyck Manor Table Series"/>
    <n v="172.11"/>
    <x v="7"/>
    <n v="0.4"/>
    <x v="5921"/>
  </r>
  <r>
    <n v="7411"/>
    <s v="CA-2011-103058"/>
    <n v="2011"/>
    <d v="2011-07-23T00:00:00"/>
    <d v="2011-07-24T00:00:00"/>
    <s v="First Class"/>
    <x v="8"/>
    <s v="Alejandro Grove"/>
    <s v="Consumer"/>
    <x v="0"/>
    <s v="New York City"/>
    <s v="New York"/>
    <n v="10011"/>
    <s v="East"/>
    <s v="TEC-AC-10001314"/>
    <x v="2"/>
    <s v="Accessories"/>
    <s v="Case Logic 2.4GHz Wireless Keyboard"/>
    <n v="99.98"/>
    <x v="0"/>
    <n v="0"/>
    <x v="2888"/>
  </r>
  <r>
    <n v="7412"/>
    <s v="CA-2014-121125"/>
    <n v="2014"/>
    <d v="2014-05-31T00:00:00"/>
    <d v="2014-06-04T00:00:00"/>
    <s v="Standard Class"/>
    <x v="450"/>
    <s v="Michael Granlund"/>
    <s v="Home Office"/>
    <x v="0"/>
    <s v="Tigard"/>
    <s v="Oregon"/>
    <n v="97224"/>
    <s v="West"/>
    <s v="TEC-PH-10001619"/>
    <x v="2"/>
    <s v="Phones"/>
    <s v="LG G3"/>
    <n v="156.79200000000003"/>
    <x v="7"/>
    <n v="0.2"/>
    <x v="5922"/>
  </r>
  <r>
    <n v="7413"/>
    <s v="CA-2014-121125"/>
    <n v="2014"/>
    <d v="2014-05-31T00:00:00"/>
    <d v="2014-06-04T00:00:00"/>
    <s v="Standard Class"/>
    <x v="450"/>
    <s v="Michael Granlund"/>
    <s v="Home Office"/>
    <x v="0"/>
    <s v="Tigard"/>
    <s v="Oregon"/>
    <n v="97224"/>
    <s v="West"/>
    <s v="TEC-AC-10002323"/>
    <x v="2"/>
    <s v="Accessories"/>
    <s v="SanDisk Ultra 32 GB MicroSDHC Class 10 Memory Card"/>
    <n v="35.360000000000007"/>
    <x v="0"/>
    <n v="0.2"/>
    <x v="1518"/>
  </r>
  <r>
    <n v="7414"/>
    <s v="CA-2014-121125"/>
    <n v="2014"/>
    <d v="2014-05-31T00:00:00"/>
    <d v="2014-06-04T00:00:00"/>
    <s v="Standard Class"/>
    <x v="450"/>
    <s v="Michael Granlund"/>
    <s v="Home Office"/>
    <x v="0"/>
    <s v="Tigard"/>
    <s v="Oregon"/>
    <n v="97224"/>
    <s v="West"/>
    <s v="FUR-FU-10000820"/>
    <x v="0"/>
    <s v="Furnishings"/>
    <s v="Tensor Brushed Steel Torchiere Floor Lamp"/>
    <n v="13.591999999999999"/>
    <x v="7"/>
    <n v="0.2"/>
    <x v="5923"/>
  </r>
  <r>
    <n v="7415"/>
    <s v="US-2013-114013"/>
    <n v="2013"/>
    <d v="2013-03-14T00:00:00"/>
    <d v="2013-03-16T00:00:00"/>
    <s v="Second Class"/>
    <x v="34"/>
    <s v="Stewart Carmichael"/>
    <s v="Corporate"/>
    <x v="0"/>
    <s v="Philadelphia"/>
    <s v="Pennsylvania"/>
    <n v="19134"/>
    <s v="East"/>
    <s v="FUR-CH-10004287"/>
    <x v="0"/>
    <s v="Chairs"/>
    <s v="SAFCO Arco Folding Chair"/>
    <n v="386.67999999999995"/>
    <x v="0"/>
    <n v="0.3"/>
    <x v="5924"/>
  </r>
  <r>
    <n v="7416"/>
    <s v="US-2013-114013"/>
    <n v="2013"/>
    <d v="2013-03-14T00:00:00"/>
    <d v="2013-03-16T00:00:00"/>
    <s v="Second Class"/>
    <x v="34"/>
    <s v="Stewart Carmichael"/>
    <s v="Corporate"/>
    <x v="0"/>
    <s v="Philadelphia"/>
    <s v="Pennsylvania"/>
    <n v="19134"/>
    <s v="East"/>
    <s v="TEC-AC-10000474"/>
    <x v="2"/>
    <s v="Accessories"/>
    <s v="Kensington Expert Mouse Optical USB Trackball for PC or Mac"/>
    <n v="379.96000000000004"/>
    <x v="2"/>
    <n v="0.2"/>
    <x v="5925"/>
  </r>
  <r>
    <n v="7417"/>
    <s v="US-2013-114013"/>
    <n v="2013"/>
    <d v="2013-03-14T00:00:00"/>
    <d v="2013-03-16T00:00:00"/>
    <s v="Second Class"/>
    <x v="34"/>
    <s v="Stewart Carmichael"/>
    <s v="Corporate"/>
    <x v="0"/>
    <s v="Philadelphia"/>
    <s v="Pennsylvania"/>
    <n v="19134"/>
    <s v="East"/>
    <s v="TEC-PH-10001494"/>
    <x v="2"/>
    <s v="Phones"/>
    <s v="Polycom CX600 IP Phone VoIP phone"/>
    <n v="539.91"/>
    <x v="1"/>
    <n v="0.4"/>
    <x v="5926"/>
  </r>
  <r>
    <n v="7418"/>
    <s v="US-2013-114013"/>
    <n v="2013"/>
    <d v="2013-03-14T00:00:00"/>
    <d v="2013-03-16T00:00:00"/>
    <s v="Second Class"/>
    <x v="34"/>
    <s v="Stewart Carmichael"/>
    <s v="Corporate"/>
    <x v="0"/>
    <s v="Philadelphia"/>
    <s v="Pennsylvania"/>
    <n v="19134"/>
    <s v="East"/>
    <s v="OFF-PA-10004996"/>
    <x v="1"/>
    <s v="Paper"/>
    <s v="Speediset Carbonless Redi-Letter 7&quot; x 8 1/2&quot;"/>
    <n v="41.240000000000009"/>
    <x v="2"/>
    <n v="0.2"/>
    <x v="5927"/>
  </r>
  <r>
    <n v="7419"/>
    <s v="US-2013-114013"/>
    <n v="2013"/>
    <d v="2013-03-14T00:00:00"/>
    <d v="2013-03-16T00:00:00"/>
    <s v="Second Class"/>
    <x v="34"/>
    <s v="Stewart Carmichael"/>
    <s v="Corporate"/>
    <x v="0"/>
    <s v="Philadelphia"/>
    <s v="Pennsylvania"/>
    <n v="19134"/>
    <s v="East"/>
    <s v="OFF-BI-10004318"/>
    <x v="1"/>
    <s v="Binders"/>
    <s v="Ibico EB-19 Dual Function Manual Binding System"/>
    <n v="51.897000000000013"/>
    <x v="7"/>
    <n v="0.7"/>
    <x v="5928"/>
  </r>
  <r>
    <n v="7420"/>
    <s v="US-2013-114013"/>
    <n v="2013"/>
    <d v="2013-03-14T00:00:00"/>
    <d v="2013-03-16T00:00:00"/>
    <s v="Second Class"/>
    <x v="34"/>
    <s v="Stewart Carmichael"/>
    <s v="Corporate"/>
    <x v="0"/>
    <s v="Philadelphia"/>
    <s v="Pennsylvania"/>
    <n v="19134"/>
    <s v="East"/>
    <s v="OFF-ST-10002574"/>
    <x v="1"/>
    <s v="Storage"/>
    <s v="SAFCO Commercial Wire Shelving, Black"/>
    <n v="552.55999999999995"/>
    <x v="2"/>
    <n v="0.2"/>
    <x v="5929"/>
  </r>
  <r>
    <n v="7421"/>
    <s v="US-2013-114013"/>
    <n v="2013"/>
    <d v="2013-03-14T00:00:00"/>
    <d v="2013-03-16T00:00:00"/>
    <s v="Second Class"/>
    <x v="34"/>
    <s v="Stewart Carmichael"/>
    <s v="Corporate"/>
    <x v="0"/>
    <s v="Philadelphia"/>
    <s v="Pennsylvania"/>
    <n v="19134"/>
    <s v="East"/>
    <s v="OFF-BI-10002353"/>
    <x v="1"/>
    <s v="Binders"/>
    <s v="GBC VeloBind Cover Sets"/>
    <n v="23.160000000000004"/>
    <x v="2"/>
    <n v="0.7"/>
    <x v="5930"/>
  </r>
  <r>
    <n v="7422"/>
    <s v="US-2013-114013"/>
    <n v="2013"/>
    <d v="2013-03-14T00:00:00"/>
    <d v="2013-03-16T00:00:00"/>
    <s v="Second Class"/>
    <x v="34"/>
    <s v="Stewart Carmichael"/>
    <s v="Corporate"/>
    <x v="0"/>
    <s v="Philadelphia"/>
    <s v="Pennsylvania"/>
    <n v="19134"/>
    <s v="East"/>
    <s v="OFF-ST-10003641"/>
    <x v="1"/>
    <s v="Storage"/>
    <s v="Space Solutions Industrial Galvanized Steel Shelving."/>
    <n v="126.08"/>
    <x v="0"/>
    <n v="0.2"/>
    <x v="5931"/>
  </r>
  <r>
    <n v="7423"/>
    <s v="US-2013-114013"/>
    <n v="2013"/>
    <d v="2013-03-14T00:00:00"/>
    <d v="2013-03-16T00:00:00"/>
    <s v="Second Class"/>
    <x v="34"/>
    <s v="Stewart Carmichael"/>
    <s v="Corporate"/>
    <x v="0"/>
    <s v="Philadelphia"/>
    <s v="Pennsylvania"/>
    <n v="19134"/>
    <s v="East"/>
    <s v="TEC-MA-10001148"/>
    <x v="2"/>
    <s v="Machines"/>
    <s v="Okidata MB491 Multifunction Printer"/>
    <n v="449.1"/>
    <x v="1"/>
    <n v="0.7"/>
    <x v="5932"/>
  </r>
  <r>
    <n v="7424"/>
    <s v="CA-2014-135069"/>
    <n v="2014"/>
    <d v="2014-04-11T00:00:00"/>
    <d v="2014-04-15T00:00:00"/>
    <s v="Standard Class"/>
    <x v="94"/>
    <s v="Bruce Stewart"/>
    <s v="Consumer"/>
    <x v="0"/>
    <s v="Philadelphia"/>
    <s v="Pennsylvania"/>
    <n v="19143"/>
    <s v="East"/>
    <s v="OFF-AP-10000026"/>
    <x v="1"/>
    <s v="Appliances"/>
    <s v="Tripp Lite Isotel 6 Outlet Surge Protector with Fax/Modem Protection"/>
    <n v="195.10400000000001"/>
    <x v="4"/>
    <n v="0.2"/>
    <x v="5933"/>
  </r>
  <r>
    <n v="7425"/>
    <s v="CA-2014-135069"/>
    <n v="2014"/>
    <d v="2014-04-11T00:00:00"/>
    <d v="2014-04-15T00:00:00"/>
    <s v="Standard Class"/>
    <x v="94"/>
    <s v="Bruce Stewart"/>
    <s v="Consumer"/>
    <x v="0"/>
    <s v="Philadelphia"/>
    <s v="Pennsylvania"/>
    <n v="19143"/>
    <s v="East"/>
    <s v="FUR-FU-10003878"/>
    <x v="0"/>
    <s v="Furnishings"/>
    <s v="Linden 10&quot; Round Wall Clock, Black"/>
    <n v="36.671999999999997"/>
    <x v="1"/>
    <n v="0.2"/>
    <x v="5934"/>
  </r>
  <r>
    <n v="7426"/>
    <s v="CA-2013-101693"/>
    <n v="2013"/>
    <d v="2013-06-26T00:00:00"/>
    <d v="2013-06-28T00:00:00"/>
    <s v="Second Class"/>
    <x v="95"/>
    <s v="Logan Currie"/>
    <s v="Consumer"/>
    <x v="0"/>
    <s v="Houston"/>
    <s v="Texas"/>
    <n v="77070"/>
    <s v="Central"/>
    <s v="FUR-CH-10001146"/>
    <x v="0"/>
    <s v="Chairs"/>
    <s v="Global Value Mid-Back Manager's Chair, Gray"/>
    <n v="85.245999999999995"/>
    <x v="0"/>
    <n v="0.3"/>
    <x v="5935"/>
  </r>
  <r>
    <n v="7427"/>
    <s v="CA-2013-101693"/>
    <n v="2013"/>
    <d v="2013-06-26T00:00:00"/>
    <d v="2013-06-28T00:00:00"/>
    <s v="Second Class"/>
    <x v="95"/>
    <s v="Logan Currie"/>
    <s v="Consumer"/>
    <x v="0"/>
    <s v="Houston"/>
    <s v="Texas"/>
    <n v="77070"/>
    <s v="Central"/>
    <s v="FUR-FU-10003919"/>
    <x v="0"/>
    <s v="Furnishings"/>
    <s v="Eldon Executive Woodline II Cherry Finish Desk Accessories"/>
    <n v="32.712000000000003"/>
    <x v="0"/>
    <n v="0.6"/>
    <x v="5936"/>
  </r>
  <r>
    <n v="7428"/>
    <s v="US-2011-164763"/>
    <n v="2011"/>
    <d v="2011-03-17T00:00:00"/>
    <d v="2011-03-21T00:00:00"/>
    <s v="Standard Class"/>
    <x v="775"/>
    <s v="Mark Haberlin"/>
    <s v="Corporate"/>
    <x v="0"/>
    <s v="Jackson"/>
    <s v="Mississippi"/>
    <n v="39212"/>
    <s v="South"/>
    <s v="OFF-BI-10000605"/>
    <x v="1"/>
    <s v="Binders"/>
    <s v="Acco Pressboard Covers with Storage Hooks, 9 1/2&quot; x 11&quot;, Executive Red"/>
    <n v="11.43"/>
    <x v="1"/>
    <n v="0"/>
    <x v="5937"/>
  </r>
  <r>
    <n v="7429"/>
    <s v="US-2011-164763"/>
    <n v="2011"/>
    <d v="2011-03-17T00:00:00"/>
    <d v="2011-03-21T00:00:00"/>
    <s v="Standard Class"/>
    <x v="775"/>
    <s v="Mark Haberlin"/>
    <s v="Corporate"/>
    <x v="0"/>
    <s v="Jackson"/>
    <s v="Mississippi"/>
    <n v="39212"/>
    <s v="South"/>
    <s v="OFF-BI-10000309"/>
    <x v="1"/>
    <s v="Binders"/>
    <s v="GBC Twin Loop Wire Binding Elements, 9/16&quot; Spine, Black"/>
    <n v="30.44"/>
    <x v="0"/>
    <n v="0"/>
    <x v="5188"/>
  </r>
  <r>
    <n v="7430"/>
    <s v="US-2011-164763"/>
    <n v="2011"/>
    <d v="2011-03-17T00:00:00"/>
    <d v="2011-03-21T00:00:00"/>
    <s v="Standard Class"/>
    <x v="775"/>
    <s v="Mark Haberlin"/>
    <s v="Corporate"/>
    <x v="0"/>
    <s v="Jackson"/>
    <s v="Mississippi"/>
    <n v="39212"/>
    <s v="South"/>
    <s v="OFF-PA-10003349"/>
    <x v="1"/>
    <s v="Paper"/>
    <s v="Xerox 1957"/>
    <n v="12.96"/>
    <x v="0"/>
    <n v="0"/>
    <x v="2056"/>
  </r>
  <r>
    <n v="7431"/>
    <s v="US-2011-164763"/>
    <n v="2011"/>
    <d v="2011-03-17T00:00:00"/>
    <d v="2011-03-21T00:00:00"/>
    <s v="Standard Class"/>
    <x v="775"/>
    <s v="Mark Haberlin"/>
    <s v="Corporate"/>
    <x v="0"/>
    <s v="Jackson"/>
    <s v="Mississippi"/>
    <n v="39212"/>
    <s v="South"/>
    <s v="OFF-PA-10003063"/>
    <x v="1"/>
    <s v="Paper"/>
    <s v="EcoTones Memo Sheets"/>
    <n v="16"/>
    <x v="4"/>
    <n v="0"/>
    <x v="4543"/>
  </r>
  <r>
    <n v="7432"/>
    <s v="US-2011-164763"/>
    <n v="2011"/>
    <d v="2011-03-17T00:00:00"/>
    <d v="2011-03-21T00:00:00"/>
    <s v="Standard Class"/>
    <x v="775"/>
    <s v="Mark Haberlin"/>
    <s v="Corporate"/>
    <x v="0"/>
    <s v="Jackson"/>
    <s v="Mississippi"/>
    <n v="39212"/>
    <s v="South"/>
    <s v="OFF-AP-10003971"/>
    <x v="1"/>
    <s v="Appliances"/>
    <s v="Belkin 6 Outlet Metallic Surge Strip"/>
    <n v="32.67"/>
    <x v="1"/>
    <n v="0"/>
    <x v="5690"/>
  </r>
  <r>
    <n v="7433"/>
    <s v="CA-2011-161249"/>
    <n v="2011"/>
    <d v="2011-08-09T00:00:00"/>
    <d v="2011-08-13T00:00:00"/>
    <s v="Standard Class"/>
    <x v="742"/>
    <s v="Roger Demir"/>
    <s v="Consumer"/>
    <x v="0"/>
    <s v="Phoenix"/>
    <s v="Arizona"/>
    <n v="85023"/>
    <s v="West"/>
    <s v="OFF-FA-10004838"/>
    <x v="1"/>
    <s v="Fasteners"/>
    <s v="Super Bands, 12/Pack"/>
    <n v="4.4640000000000004"/>
    <x v="1"/>
    <n v="0.2"/>
    <x v="5938"/>
  </r>
  <r>
    <n v="7434"/>
    <s v="CA-2011-161249"/>
    <n v="2011"/>
    <d v="2011-08-09T00:00:00"/>
    <d v="2011-08-13T00:00:00"/>
    <s v="Standard Class"/>
    <x v="742"/>
    <s v="Roger Demir"/>
    <s v="Consumer"/>
    <x v="0"/>
    <s v="Phoenix"/>
    <s v="Arizona"/>
    <n v="85023"/>
    <s v="West"/>
    <s v="OFF-BI-10001097"/>
    <x v="1"/>
    <s v="Binders"/>
    <s v="Avery Hole Reinforcements"/>
    <n v="9.3450000000000024"/>
    <x v="2"/>
    <n v="0.7"/>
    <x v="5939"/>
  </r>
  <r>
    <n v="7435"/>
    <s v="CA-2012-148180"/>
    <n v="2012"/>
    <d v="2012-07-26T00:00:00"/>
    <d v="2012-07-31T00:00:00"/>
    <s v="Standard Class"/>
    <x v="162"/>
    <s v="Bart Pistole"/>
    <s v="Corporate"/>
    <x v="0"/>
    <s v="Oxnard"/>
    <s v="California"/>
    <n v="93030"/>
    <s v="West"/>
    <s v="OFF-BI-10000605"/>
    <x v="1"/>
    <s v="Binders"/>
    <s v="Acco Pressboard Covers with Storage Hooks, 9 1/2&quot; x 11&quot;, Executive Red"/>
    <n v="9.1440000000000001"/>
    <x v="1"/>
    <n v="0.2"/>
    <x v="2217"/>
  </r>
  <r>
    <n v="7436"/>
    <s v="CA-2012-148180"/>
    <n v="2012"/>
    <d v="2012-07-26T00:00:00"/>
    <d v="2012-07-31T00:00:00"/>
    <s v="Standard Class"/>
    <x v="162"/>
    <s v="Bart Pistole"/>
    <s v="Corporate"/>
    <x v="0"/>
    <s v="Oxnard"/>
    <s v="California"/>
    <n v="93030"/>
    <s v="West"/>
    <s v="OFF-BI-10003314"/>
    <x v="1"/>
    <s v="Binders"/>
    <s v="Tuff Stuff Recycled Round Ring Binders"/>
    <n v="23.136000000000003"/>
    <x v="5"/>
    <n v="0.2"/>
    <x v="5940"/>
  </r>
  <r>
    <n v="7437"/>
    <s v="CA-2012-148180"/>
    <n v="2012"/>
    <d v="2012-07-26T00:00:00"/>
    <d v="2012-07-31T00:00:00"/>
    <s v="Standard Class"/>
    <x v="162"/>
    <s v="Bart Pistole"/>
    <s v="Corporate"/>
    <x v="0"/>
    <s v="Oxnard"/>
    <s v="California"/>
    <n v="93030"/>
    <s v="West"/>
    <s v="OFF-AR-10002067"/>
    <x v="1"/>
    <s v="Art"/>
    <s v="Newell 334"/>
    <n v="99.2"/>
    <x v="2"/>
    <n v="0"/>
    <x v="1713"/>
  </r>
  <r>
    <n v="7438"/>
    <s v="CA-2011-165568"/>
    <n v="2011"/>
    <d v="2011-02-16T00:00:00"/>
    <d v="2011-02-20T00:00:00"/>
    <s v="Standard Class"/>
    <x v="292"/>
    <s v="Barry Französisch"/>
    <s v="Corporate"/>
    <x v="0"/>
    <s v="Seattle"/>
    <s v="Washington"/>
    <n v="98105"/>
    <s v="West"/>
    <s v="OFF-BI-10001031"/>
    <x v="1"/>
    <s v="Binders"/>
    <s v="Pressboard Data Binders by Wilson Jones"/>
    <n v="21.36"/>
    <x v="2"/>
    <n v="0.2"/>
    <x v="4217"/>
  </r>
  <r>
    <n v="7439"/>
    <s v="CA-2012-145457"/>
    <n v="2012"/>
    <d v="2012-03-24T00:00:00"/>
    <d v="2012-03-27T00:00:00"/>
    <s v="Second Class"/>
    <x v="434"/>
    <s v="Cathy Prescott"/>
    <s v="Corporate"/>
    <x v="0"/>
    <s v="Covington"/>
    <s v="Washington"/>
    <n v="98042"/>
    <s v="West"/>
    <s v="FUR-FU-10003832"/>
    <x v="0"/>
    <s v="Furnishings"/>
    <s v="Eldon Expressions Punched Metal &amp; Wood Desk Accessories, Black &amp; Cherry"/>
    <n v="46.900000000000006"/>
    <x v="2"/>
    <n v="0"/>
    <x v="5941"/>
  </r>
  <r>
    <n v="7440"/>
    <s v="US-2014-163657"/>
    <n v="2014"/>
    <d v="2014-09-03T00:00:00"/>
    <d v="2014-09-07T00:00:00"/>
    <s v="Standard Class"/>
    <x v="538"/>
    <s v="Janet Lee"/>
    <s v="Consumer"/>
    <x v="0"/>
    <s v="Los Angeles"/>
    <s v="California"/>
    <n v="90049"/>
    <s v="West"/>
    <s v="OFF-BI-10000138"/>
    <x v="1"/>
    <s v="Binders"/>
    <s v="Acco Translucent Poly Ring Binders"/>
    <n v="18.72"/>
    <x v="2"/>
    <n v="0.2"/>
    <x v="708"/>
  </r>
  <r>
    <n v="7441"/>
    <s v="US-2014-163657"/>
    <n v="2014"/>
    <d v="2014-09-03T00:00:00"/>
    <d v="2014-09-07T00:00:00"/>
    <s v="Standard Class"/>
    <x v="538"/>
    <s v="Janet Lee"/>
    <s v="Consumer"/>
    <x v="0"/>
    <s v="Los Angeles"/>
    <s v="California"/>
    <n v="90049"/>
    <s v="West"/>
    <s v="FUR-TA-10004607"/>
    <x v="0"/>
    <s v="Tables"/>
    <s v="Hon 2111 Invitation Series Straight Table"/>
    <n v="236.52800000000002"/>
    <x v="0"/>
    <n v="0.2"/>
    <x v="5942"/>
  </r>
  <r>
    <n v="7442"/>
    <s v="CA-2012-120446"/>
    <n v="2012"/>
    <d v="2012-11-16T00:00:00"/>
    <d v="2012-11-18T00:00:00"/>
    <s v="First Class"/>
    <x v="189"/>
    <s v="John Grady"/>
    <s v="Corporate"/>
    <x v="0"/>
    <s v="San Diego"/>
    <s v="California"/>
    <n v="92105"/>
    <s v="West"/>
    <s v="OFF-LA-10003148"/>
    <x v="1"/>
    <s v="Labels"/>
    <s v="Avery 51"/>
    <n v="18.899999999999999"/>
    <x v="1"/>
    <n v="0"/>
    <x v="3602"/>
  </r>
  <r>
    <n v="7443"/>
    <s v="CA-2011-109932"/>
    <n v="2011"/>
    <d v="2011-12-09T00:00:00"/>
    <d v="2011-12-11T00:00:00"/>
    <s v="First Class"/>
    <x v="778"/>
    <s v="Victoria Pisteka"/>
    <s v="Corporate"/>
    <x v="0"/>
    <s v="Brownsville"/>
    <s v="Texas"/>
    <n v="78521"/>
    <s v="Central"/>
    <s v="OFF-PA-10001804"/>
    <x v="1"/>
    <s v="Paper"/>
    <s v="Xerox 195"/>
    <n v="10.688000000000001"/>
    <x v="0"/>
    <n v="0.2"/>
    <x v="1507"/>
  </r>
  <r>
    <n v="7444"/>
    <s v="CA-2011-109932"/>
    <n v="2011"/>
    <d v="2011-12-09T00:00:00"/>
    <d v="2011-12-11T00:00:00"/>
    <s v="First Class"/>
    <x v="778"/>
    <s v="Victoria Pisteka"/>
    <s v="Corporate"/>
    <x v="0"/>
    <s v="Brownsville"/>
    <s v="Texas"/>
    <n v="78521"/>
    <s v="Central"/>
    <s v="OFF-ST-10000036"/>
    <x v="1"/>
    <s v="Storage"/>
    <s v="Recycled Data-Pak for Archival Bound Computer Printouts, 12-1/2 x 12-1/2 x 16"/>
    <n v="237.09600000000003"/>
    <x v="1"/>
    <n v="0.2"/>
    <x v="5943"/>
  </r>
  <r>
    <n v="7445"/>
    <s v="CA-2014-127474"/>
    <n v="2014"/>
    <d v="2014-02-04T00:00:00"/>
    <d v="2014-02-08T00:00:00"/>
    <s v="Second Class"/>
    <x v="279"/>
    <s v="Ross DeVincentis"/>
    <s v="Home Office"/>
    <x v="0"/>
    <s v="Chicago"/>
    <s v="Illinois"/>
    <n v="60610"/>
    <s v="Central"/>
    <s v="OFF-PA-10001166"/>
    <x v="1"/>
    <s v="Paper"/>
    <s v="Xerox 2"/>
    <n v="5.1840000000000011"/>
    <x v="7"/>
    <n v="0.2"/>
    <x v="1673"/>
  </r>
  <r>
    <n v="7446"/>
    <s v="CA-2014-127474"/>
    <n v="2014"/>
    <d v="2014-02-04T00:00:00"/>
    <d v="2014-02-08T00:00:00"/>
    <s v="Second Class"/>
    <x v="279"/>
    <s v="Ross DeVincentis"/>
    <s v="Home Office"/>
    <x v="0"/>
    <s v="Chicago"/>
    <s v="Illinois"/>
    <n v="60610"/>
    <s v="Central"/>
    <s v="OFF-PA-10001033"/>
    <x v="1"/>
    <s v="Paper"/>
    <s v="Xerox 1893"/>
    <n v="65.584000000000003"/>
    <x v="0"/>
    <n v="0.2"/>
    <x v="5944"/>
  </r>
  <r>
    <n v="7447"/>
    <s v="CA-2014-127474"/>
    <n v="2014"/>
    <d v="2014-02-04T00:00:00"/>
    <d v="2014-02-08T00:00:00"/>
    <s v="Second Class"/>
    <x v="279"/>
    <s v="Ross DeVincentis"/>
    <s v="Home Office"/>
    <x v="0"/>
    <s v="Chicago"/>
    <s v="Illinois"/>
    <n v="60610"/>
    <s v="Central"/>
    <s v="FUR-FU-10004597"/>
    <x v="0"/>
    <s v="Furnishings"/>
    <s v="Eldon Cleatmat Chair Mats for Medium Pile Carpets"/>
    <n v="22.200000000000003"/>
    <x v="7"/>
    <n v="0.6"/>
    <x v="5945"/>
  </r>
  <r>
    <n v="7448"/>
    <s v="CA-2014-127474"/>
    <n v="2014"/>
    <d v="2014-02-04T00:00:00"/>
    <d v="2014-02-08T00:00:00"/>
    <s v="Second Class"/>
    <x v="279"/>
    <s v="Ross DeVincentis"/>
    <s v="Home Office"/>
    <x v="0"/>
    <s v="Chicago"/>
    <s v="Illinois"/>
    <n v="60610"/>
    <s v="Central"/>
    <s v="OFF-PA-10000418"/>
    <x v="1"/>
    <s v="Paper"/>
    <s v="Xerox 189"/>
    <n v="419.4"/>
    <x v="2"/>
    <n v="0.2"/>
    <x v="1306"/>
  </r>
  <r>
    <n v="7449"/>
    <s v="CA-2014-115448"/>
    <n v="2014"/>
    <d v="2014-11-12T00:00:00"/>
    <d v="2014-11-15T00:00:00"/>
    <s v="First Class"/>
    <x v="659"/>
    <s v="Michelle Huthwaite"/>
    <s v="Consumer"/>
    <x v="0"/>
    <s v="Knoxville"/>
    <s v="Tennessee"/>
    <n v="37918"/>
    <s v="South"/>
    <s v="FUR-FU-10004090"/>
    <x v="0"/>
    <s v="Furnishings"/>
    <s v="Executive Impressions 14&quot; Contract Wall Clock"/>
    <n v="88.920000000000016"/>
    <x v="2"/>
    <n v="0.2"/>
    <x v="5946"/>
  </r>
  <r>
    <n v="7450"/>
    <s v="CA-2014-105669"/>
    <n v="2014"/>
    <d v="2014-09-18T00:00:00"/>
    <d v="2014-09-23T00:00:00"/>
    <s v="Second Class"/>
    <x v="319"/>
    <s v="Sanjit Jacobs"/>
    <s v="Home Office"/>
    <x v="0"/>
    <s v="Houston"/>
    <s v="Texas"/>
    <n v="77036"/>
    <s v="Central"/>
    <s v="OFF-AR-10000390"/>
    <x v="1"/>
    <s v="Art"/>
    <s v="Newell Chalk Holder"/>
    <n v="9.9120000000000008"/>
    <x v="1"/>
    <n v="0.2"/>
    <x v="5360"/>
  </r>
  <r>
    <n v="7451"/>
    <s v="CA-2014-105669"/>
    <n v="2014"/>
    <d v="2014-09-18T00:00:00"/>
    <d v="2014-09-23T00:00:00"/>
    <s v="Second Class"/>
    <x v="319"/>
    <s v="Sanjit Jacobs"/>
    <s v="Home Office"/>
    <x v="0"/>
    <s v="Houston"/>
    <s v="Texas"/>
    <n v="77036"/>
    <s v="Central"/>
    <s v="FUR-CH-10003774"/>
    <x v="0"/>
    <s v="Chairs"/>
    <s v="Global Wood Trimmed Manager's Task Chair, Khaki"/>
    <n v="318.43"/>
    <x v="2"/>
    <n v="0.3"/>
    <x v="2872"/>
  </r>
  <r>
    <n v="7452"/>
    <s v="CA-2014-105669"/>
    <n v="2014"/>
    <d v="2014-09-18T00:00:00"/>
    <d v="2014-09-23T00:00:00"/>
    <s v="Second Class"/>
    <x v="319"/>
    <s v="Sanjit Jacobs"/>
    <s v="Home Office"/>
    <x v="0"/>
    <s v="Houston"/>
    <s v="Texas"/>
    <n v="77036"/>
    <s v="Central"/>
    <s v="OFF-BI-10002412"/>
    <x v="1"/>
    <s v="Binders"/>
    <s v="Wilson Jones “Snap” Scratch Pad Binder Tool for Ring Binders"/>
    <n v="5.7999999999999989"/>
    <x v="2"/>
    <n v="0.8"/>
    <x v="5947"/>
  </r>
  <r>
    <n v="7453"/>
    <s v="CA-2014-105669"/>
    <n v="2014"/>
    <d v="2014-09-18T00:00:00"/>
    <d v="2014-09-23T00:00:00"/>
    <s v="Second Class"/>
    <x v="319"/>
    <s v="Sanjit Jacobs"/>
    <s v="Home Office"/>
    <x v="0"/>
    <s v="Houston"/>
    <s v="Texas"/>
    <n v="77036"/>
    <s v="Central"/>
    <s v="TEC-PH-10002415"/>
    <x v="2"/>
    <s v="Phones"/>
    <s v="Polycom VoiceStation 500 Conference phone"/>
    <n v="1415.76"/>
    <x v="5"/>
    <n v="0.2"/>
    <x v="5948"/>
  </r>
  <r>
    <n v="7454"/>
    <s v="CA-2014-134796"/>
    <n v="2014"/>
    <d v="2014-06-26T00:00:00"/>
    <d v="2014-07-02T00:00:00"/>
    <s v="Standard Class"/>
    <x v="248"/>
    <s v="Fred McMath"/>
    <s v="Consumer"/>
    <x v="0"/>
    <s v="Bolingbrook"/>
    <s v="Illinois"/>
    <n v="60440"/>
    <s v="Central"/>
    <s v="TEC-PH-10003505"/>
    <x v="2"/>
    <s v="Phones"/>
    <s v="Geemarc AmpliPOWER60"/>
    <n v="148.47999999999999"/>
    <x v="0"/>
    <n v="0.2"/>
    <x v="1570"/>
  </r>
  <r>
    <n v="7455"/>
    <s v="CA-2013-137743"/>
    <n v="2013"/>
    <d v="2013-07-31T00:00:00"/>
    <d v="2013-08-05T00:00:00"/>
    <s v="Standard Class"/>
    <x v="347"/>
    <s v="Katherine Hughes"/>
    <s v="Consumer"/>
    <x v="0"/>
    <s v="Chicago"/>
    <s v="Illinois"/>
    <n v="60623"/>
    <s v="Central"/>
    <s v="OFF-LA-10003663"/>
    <x v="1"/>
    <s v="Labels"/>
    <s v="Avery 498"/>
    <n v="9.2480000000000011"/>
    <x v="4"/>
    <n v="0.2"/>
    <x v="5949"/>
  </r>
  <r>
    <n v="7456"/>
    <s v="CA-2013-137743"/>
    <n v="2013"/>
    <d v="2013-07-31T00:00:00"/>
    <d v="2013-08-05T00:00:00"/>
    <s v="Standard Class"/>
    <x v="347"/>
    <s v="Katherine Hughes"/>
    <s v="Consumer"/>
    <x v="0"/>
    <s v="Chicago"/>
    <s v="Illinois"/>
    <n v="60623"/>
    <s v="Central"/>
    <s v="OFF-ST-10001780"/>
    <x v="1"/>
    <s v="Storage"/>
    <s v="Tennsco 16-Compartment Lockers with Coat Rack"/>
    <n v="1036.624"/>
    <x v="0"/>
    <n v="0.2"/>
    <x v="2777"/>
  </r>
  <r>
    <n v="7457"/>
    <s v="CA-2012-137974"/>
    <n v="2012"/>
    <d v="2012-04-16T00:00:00"/>
    <d v="2012-04-18T00:00:00"/>
    <s v="First Class"/>
    <x v="328"/>
    <s v="Lauren Leatherbury"/>
    <s v="Consumer"/>
    <x v="0"/>
    <s v="Waynesboro"/>
    <s v="Virginia"/>
    <n v="22980"/>
    <s v="South"/>
    <s v="TEC-PH-10002033"/>
    <x v="2"/>
    <s v="Phones"/>
    <s v="Konftel 250 Conference phone - Charcoal black"/>
    <n v="569.64"/>
    <x v="0"/>
    <n v="0"/>
    <x v="5950"/>
  </r>
  <r>
    <n v="7458"/>
    <s v="CA-2012-137974"/>
    <n v="2012"/>
    <d v="2012-04-16T00:00:00"/>
    <d v="2012-04-18T00:00:00"/>
    <s v="First Class"/>
    <x v="328"/>
    <s v="Lauren Leatherbury"/>
    <s v="Consumer"/>
    <x v="0"/>
    <s v="Waynesboro"/>
    <s v="Virginia"/>
    <n v="22980"/>
    <s v="South"/>
    <s v="OFF-BI-10001036"/>
    <x v="1"/>
    <s v="Binders"/>
    <s v="Cardinal EasyOpen D-Ring Binders"/>
    <n v="9.14"/>
    <x v="7"/>
    <n v="0"/>
    <x v="5951"/>
  </r>
  <r>
    <n v="7459"/>
    <s v="CA-2012-137974"/>
    <n v="2012"/>
    <d v="2012-04-16T00:00:00"/>
    <d v="2012-04-18T00:00:00"/>
    <s v="First Class"/>
    <x v="328"/>
    <s v="Lauren Leatherbury"/>
    <s v="Consumer"/>
    <x v="0"/>
    <s v="Waynesboro"/>
    <s v="Virginia"/>
    <n v="22980"/>
    <s v="South"/>
    <s v="FUR-FU-10001468"/>
    <x v="0"/>
    <s v="Furnishings"/>
    <s v="Tenex Antistatic Computer Chair Mats"/>
    <n v="1196.8599999999999"/>
    <x v="3"/>
    <n v="0"/>
    <x v="5952"/>
  </r>
  <r>
    <n v="7460"/>
    <s v="CA-2012-137974"/>
    <n v="2012"/>
    <d v="2012-04-16T00:00:00"/>
    <d v="2012-04-18T00:00:00"/>
    <s v="First Class"/>
    <x v="328"/>
    <s v="Lauren Leatherbury"/>
    <s v="Consumer"/>
    <x v="0"/>
    <s v="Waynesboro"/>
    <s v="Virginia"/>
    <n v="22980"/>
    <s v="South"/>
    <s v="FUR-BO-10001519"/>
    <x v="0"/>
    <s v="Bookcases"/>
    <s v="O'Sullivan 3-Shelf Heavy-Duty Bookcases"/>
    <n v="523.26"/>
    <x v="6"/>
    <n v="0"/>
    <x v="5953"/>
  </r>
  <r>
    <n v="7461"/>
    <s v="US-2012-136987"/>
    <n v="2012"/>
    <d v="2012-04-11T00:00:00"/>
    <d v="2012-04-14T00:00:00"/>
    <s v="Second Class"/>
    <x v="481"/>
    <s v="Andy Reiter"/>
    <s v="Consumer"/>
    <x v="0"/>
    <s v="Los Angeles"/>
    <s v="California"/>
    <n v="90004"/>
    <s v="West"/>
    <s v="TEC-CO-10001943"/>
    <x v="2"/>
    <s v="Copiers"/>
    <s v="Canon PC-428 Personal Copier"/>
    <n v="639.96800000000007"/>
    <x v="4"/>
    <n v="0.2"/>
    <x v="5954"/>
  </r>
  <r>
    <n v="7462"/>
    <s v="US-2012-136987"/>
    <n v="2012"/>
    <d v="2012-04-11T00:00:00"/>
    <d v="2012-04-14T00:00:00"/>
    <s v="Second Class"/>
    <x v="481"/>
    <s v="Andy Reiter"/>
    <s v="Consumer"/>
    <x v="0"/>
    <s v="Los Angeles"/>
    <s v="California"/>
    <n v="90004"/>
    <s v="West"/>
    <s v="OFF-PA-10003127"/>
    <x v="1"/>
    <s v="Paper"/>
    <s v="Staples"/>
    <n v="52.76"/>
    <x v="0"/>
    <n v="0"/>
    <x v="5955"/>
  </r>
  <r>
    <n v="7463"/>
    <s v="CA-2012-138485"/>
    <n v="2012"/>
    <d v="2012-02-27T00:00:00"/>
    <d v="2012-03-01T00:00:00"/>
    <s v="Second Class"/>
    <x v="73"/>
    <s v="Nora Paige"/>
    <s v="Consumer"/>
    <x v="0"/>
    <s v="Seattle"/>
    <s v="Washington"/>
    <n v="98105"/>
    <s v="West"/>
    <s v="TEC-AC-10002076"/>
    <x v="2"/>
    <s v="Accessories"/>
    <s v="Microsoft Natural Keyboard Elite"/>
    <n v="538.92000000000007"/>
    <x v="6"/>
    <n v="0"/>
    <x v="5956"/>
  </r>
  <r>
    <n v="7464"/>
    <s v="CA-2013-103709"/>
    <n v="2013"/>
    <d v="2013-09-09T00:00:00"/>
    <d v="2013-09-16T00:00:00"/>
    <s v="Standard Class"/>
    <x v="431"/>
    <s v="Liz Preis"/>
    <s v="Consumer"/>
    <x v="0"/>
    <s v="Visalia"/>
    <s v="California"/>
    <n v="93277"/>
    <s v="West"/>
    <s v="OFF-AR-10003338"/>
    <x v="1"/>
    <s v="Art"/>
    <s v="Eberhard Faber 3 1/2&quot; Golf Pencils"/>
    <n v="14.88"/>
    <x v="0"/>
    <n v="0"/>
    <x v="4180"/>
  </r>
  <r>
    <n v="7465"/>
    <s v="CA-2013-103709"/>
    <n v="2013"/>
    <d v="2013-09-09T00:00:00"/>
    <d v="2013-09-16T00:00:00"/>
    <s v="Standard Class"/>
    <x v="431"/>
    <s v="Liz Preis"/>
    <s v="Consumer"/>
    <x v="0"/>
    <s v="Visalia"/>
    <s v="California"/>
    <n v="93277"/>
    <s v="West"/>
    <s v="OFF-PA-10004610"/>
    <x v="1"/>
    <s v="Paper"/>
    <s v="Xerox 1900"/>
    <n v="34.24"/>
    <x v="8"/>
    <n v="0"/>
    <x v="5957"/>
  </r>
  <r>
    <n v="7466"/>
    <s v="CA-2013-103709"/>
    <n v="2013"/>
    <d v="2013-09-09T00:00:00"/>
    <d v="2013-09-16T00:00:00"/>
    <s v="Standard Class"/>
    <x v="431"/>
    <s v="Liz Preis"/>
    <s v="Consumer"/>
    <x v="0"/>
    <s v="Visalia"/>
    <s v="California"/>
    <n v="93277"/>
    <s v="West"/>
    <s v="OFF-ST-10001272"/>
    <x v="1"/>
    <s v="Storage"/>
    <s v="Mini 13-1/2 Capacity Data Binder Rack, Pearl"/>
    <n v="261.74"/>
    <x v="0"/>
    <n v="0"/>
    <x v="2387"/>
  </r>
  <r>
    <n v="7467"/>
    <s v="CA-2013-138282"/>
    <n v="2013"/>
    <d v="2013-05-20T00:00:00"/>
    <d v="2013-05-24T00:00:00"/>
    <s v="Standard Class"/>
    <x v="706"/>
    <s v="Anna Häberlin"/>
    <s v="Corporate"/>
    <x v="0"/>
    <s v="Los Angeles"/>
    <s v="California"/>
    <n v="90008"/>
    <s v="West"/>
    <s v="OFF-AP-10001366"/>
    <x v="1"/>
    <s v="Appliances"/>
    <s v="Staples"/>
    <n v="87.84"/>
    <x v="8"/>
    <n v="0"/>
    <x v="5958"/>
  </r>
  <r>
    <n v="7468"/>
    <s v="CA-2014-148985"/>
    <n v="2014"/>
    <d v="2014-11-12T00:00:00"/>
    <d v="2014-11-16T00:00:00"/>
    <s v="Second Class"/>
    <x v="353"/>
    <s v="Thomas Brumley"/>
    <s v="Home Office"/>
    <x v="0"/>
    <s v="Los Angeles"/>
    <s v="California"/>
    <n v="90045"/>
    <s v="West"/>
    <s v="FUR-FU-10001424"/>
    <x v="0"/>
    <s v="Furnishings"/>
    <s v="Dax Clear Box Frame"/>
    <n v="34.92"/>
    <x v="4"/>
    <n v="0"/>
    <x v="5959"/>
  </r>
  <r>
    <n v="7469"/>
    <s v="CA-2011-138100"/>
    <n v="2011"/>
    <d v="2011-09-15T00:00:00"/>
    <d v="2011-09-20T00:00:00"/>
    <s v="Standard Class"/>
    <x v="397"/>
    <s v="Alex Avila"/>
    <s v="Consumer"/>
    <x v="0"/>
    <s v="New York City"/>
    <s v="New York"/>
    <n v="10011"/>
    <s v="East"/>
    <s v="OFF-PA-10000349"/>
    <x v="1"/>
    <s v="Paper"/>
    <s v="Staples"/>
    <n v="14.940000000000001"/>
    <x v="1"/>
    <n v="0"/>
    <x v="1961"/>
  </r>
  <r>
    <n v="7470"/>
    <s v="CA-2011-138100"/>
    <n v="2011"/>
    <d v="2011-09-15T00:00:00"/>
    <d v="2011-09-20T00:00:00"/>
    <s v="Standard Class"/>
    <x v="397"/>
    <s v="Alex Avila"/>
    <s v="Consumer"/>
    <x v="0"/>
    <s v="New York City"/>
    <s v="New York"/>
    <n v="10011"/>
    <s v="East"/>
    <s v="FUR-FU-10002456"/>
    <x v="0"/>
    <s v="Furnishings"/>
    <s v="Master Caster Door Stop, Large Neon Orange"/>
    <n v="14.56"/>
    <x v="0"/>
    <n v="0"/>
    <x v="3435"/>
  </r>
  <r>
    <n v="7471"/>
    <s v="CA-2012-100734"/>
    <n v="2012"/>
    <d v="2012-09-15T00:00:00"/>
    <d v="2012-09-20T00:00:00"/>
    <s v="Standard Class"/>
    <x v="556"/>
    <s v="Ann Chong"/>
    <s v="Corporate"/>
    <x v="0"/>
    <s v="Philadelphia"/>
    <s v="Pennsylvania"/>
    <n v="19143"/>
    <s v="East"/>
    <s v="OFF-BI-10002609"/>
    <x v="1"/>
    <s v="Binders"/>
    <s v="Avery Hidden Tab Dividers for Binding Systems"/>
    <n v="3.5760000000000005"/>
    <x v="4"/>
    <n v="0.7"/>
    <x v="5960"/>
  </r>
  <r>
    <n v="7472"/>
    <s v="CA-2012-100734"/>
    <n v="2012"/>
    <d v="2012-09-15T00:00:00"/>
    <d v="2012-09-20T00:00:00"/>
    <s v="Standard Class"/>
    <x v="556"/>
    <s v="Ann Chong"/>
    <s v="Corporate"/>
    <x v="0"/>
    <s v="Philadelphia"/>
    <s v="Pennsylvania"/>
    <n v="19143"/>
    <s v="East"/>
    <s v="OFF-ST-10001522"/>
    <x v="1"/>
    <s v="Storage"/>
    <s v="Gould Plastics 18-Pocket Panel Bin, 34w x 5-1/4d x 20-1/2h"/>
    <n v="147.184"/>
    <x v="0"/>
    <n v="0.2"/>
    <x v="3078"/>
  </r>
  <r>
    <n v="7473"/>
    <s v="CA-2013-139997"/>
    <n v="2013"/>
    <d v="2013-07-02T00:00:00"/>
    <d v="2013-07-04T00:00:00"/>
    <s v="First Class"/>
    <x v="670"/>
    <s v="Eugene Moren"/>
    <s v="Home Office"/>
    <x v="0"/>
    <s v="Lehi"/>
    <s v="Utah"/>
    <n v="84043"/>
    <s v="West"/>
    <s v="TEC-CO-10000971"/>
    <x v="2"/>
    <s v="Copiers"/>
    <s v="Hewlett Packard 310 Color Digital Copier"/>
    <n v="1499.95"/>
    <x v="2"/>
    <n v="0"/>
    <x v="5961"/>
  </r>
  <r>
    <n v="7474"/>
    <s v="CA-2013-109652"/>
    <n v="2013"/>
    <d v="2013-04-11T00:00:00"/>
    <d v="2013-04-16T00:00:00"/>
    <s v="Standard Class"/>
    <x v="425"/>
    <s v="Quincy Jones"/>
    <s v="Corporate"/>
    <x v="0"/>
    <s v="Chicago"/>
    <s v="Illinois"/>
    <n v="60653"/>
    <s v="Central"/>
    <s v="OFF-AR-10000034"/>
    <x v="1"/>
    <s v="Art"/>
    <s v="BIC Brite Liner Grip Highlighters, Assorted, 5/Pack"/>
    <n v="13.568000000000001"/>
    <x v="4"/>
    <n v="0.2"/>
    <x v="5962"/>
  </r>
  <r>
    <n v="7475"/>
    <s v="CA-2011-167199"/>
    <n v="2011"/>
    <d v="2011-01-07T00:00:00"/>
    <d v="2011-01-11T00:00:00"/>
    <s v="Standard Class"/>
    <x v="467"/>
    <s v="Maria Etezadi"/>
    <s v="Home Office"/>
    <x v="0"/>
    <s v="Henderson"/>
    <s v="Kentucky"/>
    <n v="42420"/>
    <s v="South"/>
    <s v="FUR-CH-10004063"/>
    <x v="0"/>
    <s v="Chairs"/>
    <s v="Global Deluxe High-Back Manager's Chair"/>
    <n v="2573.8200000000002"/>
    <x v="6"/>
    <n v="0"/>
    <x v="5963"/>
  </r>
  <r>
    <n v="7476"/>
    <s v="CA-2011-167199"/>
    <n v="2011"/>
    <d v="2011-01-07T00:00:00"/>
    <d v="2011-01-11T00:00:00"/>
    <s v="Standard Class"/>
    <x v="467"/>
    <s v="Maria Etezadi"/>
    <s v="Home Office"/>
    <x v="0"/>
    <s v="Henderson"/>
    <s v="Kentucky"/>
    <n v="42420"/>
    <s v="South"/>
    <s v="OFF-BI-10004632"/>
    <x v="1"/>
    <s v="Binders"/>
    <s v="Ibico Hi-Tech Manual Binding System"/>
    <n v="609.98"/>
    <x v="0"/>
    <n v="0"/>
    <x v="5964"/>
  </r>
  <r>
    <n v="7477"/>
    <s v="CA-2011-167199"/>
    <n v="2011"/>
    <d v="2011-01-07T00:00:00"/>
    <d v="2011-01-11T00:00:00"/>
    <s v="Standard Class"/>
    <x v="467"/>
    <s v="Maria Etezadi"/>
    <s v="Home Office"/>
    <x v="0"/>
    <s v="Henderson"/>
    <s v="Kentucky"/>
    <n v="42420"/>
    <s v="South"/>
    <s v="OFF-AR-10001662"/>
    <x v="1"/>
    <s v="Art"/>
    <s v="Rogers Handheld Barrel Pencil Sharpener"/>
    <n v="5.48"/>
    <x v="0"/>
    <n v="0"/>
    <x v="5965"/>
  </r>
  <r>
    <n v="7478"/>
    <s v="CA-2011-167199"/>
    <n v="2011"/>
    <d v="2011-01-07T00:00:00"/>
    <d v="2011-01-11T00:00:00"/>
    <s v="Standard Class"/>
    <x v="467"/>
    <s v="Maria Etezadi"/>
    <s v="Home Office"/>
    <x v="0"/>
    <s v="Henderson"/>
    <s v="Kentucky"/>
    <n v="42420"/>
    <s v="South"/>
    <s v="TEC-PH-10004977"/>
    <x v="2"/>
    <s v="Phones"/>
    <s v="GE 30524EE4"/>
    <n v="391.98"/>
    <x v="0"/>
    <n v="0"/>
    <x v="4286"/>
  </r>
  <r>
    <n v="7479"/>
    <s v="CA-2011-167199"/>
    <n v="2011"/>
    <d v="2011-01-07T00:00:00"/>
    <d v="2011-01-11T00:00:00"/>
    <s v="Standard Class"/>
    <x v="467"/>
    <s v="Maria Etezadi"/>
    <s v="Home Office"/>
    <x v="0"/>
    <s v="Henderson"/>
    <s v="Kentucky"/>
    <n v="42420"/>
    <s v="South"/>
    <s v="TEC-PH-10004539"/>
    <x v="2"/>
    <s v="Phones"/>
    <s v="Wireless Extenders zBoost YX545 SOHO Signal Booster"/>
    <n v="755.96"/>
    <x v="4"/>
    <n v="0"/>
    <x v="5966"/>
  </r>
  <r>
    <n v="7480"/>
    <s v="CA-2011-167199"/>
    <n v="2011"/>
    <d v="2011-01-07T00:00:00"/>
    <d v="2011-01-11T00:00:00"/>
    <s v="Standard Class"/>
    <x v="467"/>
    <s v="Maria Etezadi"/>
    <s v="Home Office"/>
    <x v="0"/>
    <s v="Henderson"/>
    <s v="Kentucky"/>
    <n v="42420"/>
    <s v="South"/>
    <s v="OFF-FA-10001883"/>
    <x v="1"/>
    <s v="Fasteners"/>
    <s v="Alliance Super-Size Bands, Assorted Sizes"/>
    <n v="31.12"/>
    <x v="4"/>
    <n v="0"/>
    <x v="5967"/>
  </r>
  <r>
    <n v="7481"/>
    <s v="CA-2011-167199"/>
    <n v="2011"/>
    <d v="2011-01-07T00:00:00"/>
    <d v="2011-01-11T00:00:00"/>
    <s v="Standard Class"/>
    <x v="467"/>
    <s v="Maria Etezadi"/>
    <s v="Home Office"/>
    <x v="0"/>
    <s v="Henderson"/>
    <s v="Kentucky"/>
    <n v="42420"/>
    <s v="South"/>
    <s v="OFF-PA-10000955"/>
    <x v="1"/>
    <s v="Paper"/>
    <s v="Southworth 25% Cotton Granite Paper &amp; Envelopes"/>
    <n v="6.54"/>
    <x v="7"/>
    <n v="0"/>
    <x v="5968"/>
  </r>
  <r>
    <n v="7482"/>
    <s v="CA-2013-124583"/>
    <n v="2013"/>
    <d v="2013-09-02T00:00:00"/>
    <d v="2013-09-04T00:00:00"/>
    <s v="Second Class"/>
    <x v="697"/>
    <s v="Laurel Beltran"/>
    <s v="Home Office"/>
    <x v="0"/>
    <s v="Huntington Beach"/>
    <s v="California"/>
    <n v="92646"/>
    <s v="West"/>
    <s v="OFF-EN-10002500"/>
    <x v="1"/>
    <s v="Envelopes"/>
    <s v="Globe Weis Peel &amp; Seel First Class Envelopes"/>
    <n v="12.78"/>
    <x v="7"/>
    <n v="0"/>
    <x v="5969"/>
  </r>
  <r>
    <n v="7483"/>
    <s v="CA-2011-113964"/>
    <n v="2011"/>
    <d v="2011-09-23T00:00:00"/>
    <d v="2011-09-30T00:00:00"/>
    <s v="Standard Class"/>
    <x v="655"/>
    <s v="Julie Prescott"/>
    <s v="Home Office"/>
    <x v="0"/>
    <s v="New York City"/>
    <s v="New York"/>
    <n v="10011"/>
    <s v="East"/>
    <s v="OFF-BI-10004654"/>
    <x v="1"/>
    <s v="Binders"/>
    <s v="Avery Binding System Hidden Tab Executive Style Index Sets"/>
    <n v="18.463999999999999"/>
    <x v="4"/>
    <n v="0.2"/>
    <x v="5970"/>
  </r>
  <r>
    <n v="7484"/>
    <s v="CA-2011-129938"/>
    <n v="2011"/>
    <d v="2011-12-15T00:00:00"/>
    <d v="2011-12-17T00:00:00"/>
    <s v="Second Class"/>
    <x v="182"/>
    <s v="Ed Braxton"/>
    <s v="Corporate"/>
    <x v="0"/>
    <s v="Philadelphia"/>
    <s v="Pennsylvania"/>
    <n v="19140"/>
    <s v="East"/>
    <s v="FUR-CH-10003774"/>
    <x v="0"/>
    <s v="Chairs"/>
    <s v="Global Wood Trimmed Manager's Task Chair, Khaki"/>
    <n v="445.80200000000002"/>
    <x v="3"/>
    <n v="0.3"/>
    <x v="5971"/>
  </r>
  <r>
    <n v="7485"/>
    <s v="CA-2014-135111"/>
    <n v="2014"/>
    <d v="2014-12-29T00:00:00"/>
    <d v="2015-01-03T00:00:00"/>
    <s v="Standard Class"/>
    <x v="37"/>
    <s v="Christopher Schild"/>
    <s v="Home Office"/>
    <x v="0"/>
    <s v="Fargo"/>
    <s v="North Dakota"/>
    <n v="58103"/>
    <s v="Central"/>
    <s v="OFF-AR-10004707"/>
    <x v="1"/>
    <s v="Art"/>
    <s v="Staples"/>
    <n v="2.48"/>
    <x v="7"/>
    <n v="0"/>
    <x v="5972"/>
  </r>
  <r>
    <n v="7486"/>
    <s v="CA-2014-135111"/>
    <n v="2014"/>
    <d v="2014-12-29T00:00:00"/>
    <d v="2015-01-03T00:00:00"/>
    <s v="Standard Class"/>
    <x v="37"/>
    <s v="Christopher Schild"/>
    <s v="Home Office"/>
    <x v="0"/>
    <s v="Fargo"/>
    <s v="North Dakota"/>
    <n v="58103"/>
    <s v="Central"/>
    <s v="OFF-BI-10004040"/>
    <x v="1"/>
    <s v="Binders"/>
    <s v="Wilson Jones Impact Binders"/>
    <n v="25.9"/>
    <x v="2"/>
    <n v="0"/>
    <x v="4911"/>
  </r>
  <r>
    <n v="7487"/>
    <s v="US-2012-134558"/>
    <n v="2012"/>
    <d v="2012-12-19T00:00:00"/>
    <d v="2012-12-24T00:00:00"/>
    <s v="Second Class"/>
    <x v="327"/>
    <s v="Peter McVee"/>
    <s v="Home Office"/>
    <x v="0"/>
    <s v="Dover"/>
    <s v="New Hampshire"/>
    <n v="3820"/>
    <s v="East"/>
    <s v="OFF-PA-10001184"/>
    <x v="1"/>
    <s v="Paper"/>
    <s v="Xerox 1903"/>
    <n v="29.900000000000002"/>
    <x v="2"/>
    <n v="0"/>
    <x v="3513"/>
  </r>
  <r>
    <n v="7488"/>
    <s v="US-2012-134558"/>
    <n v="2012"/>
    <d v="2012-12-19T00:00:00"/>
    <d v="2012-12-24T00:00:00"/>
    <s v="Second Class"/>
    <x v="327"/>
    <s v="Peter McVee"/>
    <s v="Home Office"/>
    <x v="0"/>
    <s v="Dover"/>
    <s v="New Hampshire"/>
    <n v="3820"/>
    <s v="East"/>
    <s v="TEC-AC-10004145"/>
    <x v="2"/>
    <s v="Accessories"/>
    <s v="Logitech diNovo Edge Keyboard"/>
    <n v="2249.91"/>
    <x v="6"/>
    <n v="0"/>
    <x v="4147"/>
  </r>
  <r>
    <n v="7489"/>
    <s v="US-2012-134558"/>
    <n v="2012"/>
    <d v="2012-12-19T00:00:00"/>
    <d v="2012-12-24T00:00:00"/>
    <s v="Second Class"/>
    <x v="327"/>
    <s v="Peter McVee"/>
    <s v="Home Office"/>
    <x v="0"/>
    <s v="Dover"/>
    <s v="New Hampshire"/>
    <n v="3820"/>
    <s v="East"/>
    <s v="FUR-TA-10003473"/>
    <x v="0"/>
    <s v="Tables"/>
    <s v="Bretford Rectangular Conference Table Tops"/>
    <n v="1053.164"/>
    <x v="4"/>
    <n v="0.3"/>
    <x v="5973"/>
  </r>
  <r>
    <n v="7490"/>
    <s v="CA-2014-157196"/>
    <n v="2014"/>
    <d v="2014-11-06T00:00:00"/>
    <d v="2014-11-10T00:00:00"/>
    <s v="Standard Class"/>
    <x v="731"/>
    <s v="Anna Andreadi"/>
    <s v="Consumer"/>
    <x v="0"/>
    <s v="San Diego"/>
    <s v="California"/>
    <n v="92105"/>
    <s v="West"/>
    <s v="OFF-PA-10003172"/>
    <x v="1"/>
    <s v="Paper"/>
    <s v="Xerox 1996"/>
    <n v="12.96"/>
    <x v="0"/>
    <n v="0"/>
    <x v="91"/>
  </r>
  <r>
    <n v="7491"/>
    <s v="CA-2012-108672"/>
    <n v="2012"/>
    <d v="2012-09-10T00:00:00"/>
    <d v="2012-09-16T00:00:00"/>
    <s v="Standard Class"/>
    <x v="135"/>
    <s v="Frank Atkinson"/>
    <s v="Corporate"/>
    <x v="0"/>
    <s v="Los Angeles"/>
    <s v="California"/>
    <n v="90032"/>
    <s v="West"/>
    <s v="FUR-FU-10003799"/>
    <x v="0"/>
    <s v="Furnishings"/>
    <s v="Seth Thomas 13 1/2&quot; Wall Clock"/>
    <n v="106.68"/>
    <x v="5"/>
    <n v="0"/>
    <x v="5974"/>
  </r>
  <r>
    <n v="7492"/>
    <s v="US-2014-118598"/>
    <n v="2014"/>
    <d v="2014-11-17T00:00:00"/>
    <d v="2014-11-17T00:00:00"/>
    <s v="Same Day"/>
    <x v="496"/>
    <s v="Charlotte Melton"/>
    <s v="Consumer"/>
    <x v="0"/>
    <s v="Utica"/>
    <s v="New York"/>
    <n v="13501"/>
    <s v="East"/>
    <s v="TEC-PH-10002583"/>
    <x v="2"/>
    <s v="Phones"/>
    <s v="iOttie HLCRIO102 Car Mount"/>
    <n v="119.94"/>
    <x v="5"/>
    <n v="0"/>
    <x v="5975"/>
  </r>
  <r>
    <n v="7493"/>
    <s v="US-2014-160836"/>
    <n v="2014"/>
    <d v="2014-09-12T00:00:00"/>
    <d v="2014-09-17T00:00:00"/>
    <s v="Standard Class"/>
    <x v="693"/>
    <s v="Cindy Chapman"/>
    <s v="Consumer"/>
    <x v="0"/>
    <s v="Houston"/>
    <s v="Texas"/>
    <n v="77070"/>
    <s v="Central"/>
    <s v="OFF-PA-10004239"/>
    <x v="1"/>
    <s v="Paper"/>
    <s v="Xerox 1953"/>
    <n v="10.272000000000002"/>
    <x v="1"/>
    <n v="0.2"/>
    <x v="1603"/>
  </r>
  <r>
    <n v="7494"/>
    <s v="US-2014-160836"/>
    <n v="2014"/>
    <d v="2014-09-12T00:00:00"/>
    <d v="2014-09-17T00:00:00"/>
    <s v="Standard Class"/>
    <x v="693"/>
    <s v="Cindy Chapman"/>
    <s v="Consumer"/>
    <x v="0"/>
    <s v="Houston"/>
    <s v="Texas"/>
    <n v="77070"/>
    <s v="Central"/>
    <s v="FUR-TA-10002855"/>
    <x v="0"/>
    <s v="Tables"/>
    <s v="Bevis Round Conference Table Top &amp; Single Column Base"/>
    <n v="512.19000000000005"/>
    <x v="2"/>
    <n v="0.3"/>
    <x v="5976"/>
  </r>
  <r>
    <n v="7495"/>
    <s v="US-2014-160836"/>
    <n v="2014"/>
    <d v="2014-09-12T00:00:00"/>
    <d v="2014-09-17T00:00:00"/>
    <s v="Standard Class"/>
    <x v="693"/>
    <s v="Cindy Chapman"/>
    <s v="Consumer"/>
    <x v="0"/>
    <s v="Houston"/>
    <s v="Texas"/>
    <n v="77070"/>
    <s v="Central"/>
    <s v="OFF-AP-10001626"/>
    <x v="1"/>
    <s v="Appliances"/>
    <s v="Commercial WindTunnel Clean Air Upright Vacuum, Replacement Belts, Filtration Bags"/>
    <n v="1.5559999999999996"/>
    <x v="0"/>
    <n v="0.8"/>
    <x v="5977"/>
  </r>
  <r>
    <n v="7496"/>
    <s v="CA-2014-121048"/>
    <n v="2014"/>
    <d v="2014-07-15T00:00:00"/>
    <d v="2014-07-19T00:00:00"/>
    <s v="Standard Class"/>
    <x v="646"/>
    <s v="Toby Carlisle"/>
    <s v="Consumer"/>
    <x v="0"/>
    <s v="Westminster"/>
    <s v="California"/>
    <n v="92683"/>
    <s v="West"/>
    <s v="OFF-BI-10004022"/>
    <x v="1"/>
    <s v="Binders"/>
    <s v="Acco Suede Grain Vinyl Round Ring Binder"/>
    <n v="4.4479999999999995"/>
    <x v="0"/>
    <n v="0.2"/>
    <x v="5978"/>
  </r>
  <r>
    <n v="7497"/>
    <s v="CA-2014-121048"/>
    <n v="2014"/>
    <d v="2014-07-15T00:00:00"/>
    <d v="2014-07-19T00:00:00"/>
    <s v="Standard Class"/>
    <x v="646"/>
    <s v="Toby Carlisle"/>
    <s v="Consumer"/>
    <x v="0"/>
    <s v="Westminster"/>
    <s v="California"/>
    <n v="92683"/>
    <s v="West"/>
    <s v="FUR-FU-10003601"/>
    <x v="0"/>
    <s v="Furnishings"/>
    <s v="Deflect-o RollaMat Studded, Beveled Mat for Medium Pile Carpeting"/>
    <n v="276.69"/>
    <x v="1"/>
    <n v="0"/>
    <x v="3528"/>
  </r>
  <r>
    <n v="7498"/>
    <s v="CA-2014-121048"/>
    <n v="2014"/>
    <d v="2014-07-15T00:00:00"/>
    <d v="2014-07-19T00:00:00"/>
    <s v="Standard Class"/>
    <x v="646"/>
    <s v="Toby Carlisle"/>
    <s v="Consumer"/>
    <x v="0"/>
    <s v="Westminster"/>
    <s v="California"/>
    <n v="92683"/>
    <s v="West"/>
    <s v="OFF-FA-10000490"/>
    <x v="1"/>
    <s v="Fasteners"/>
    <s v="OIC Binder Clips, Mini, 1/4&quot; Capacity, Black"/>
    <n v="4.96"/>
    <x v="4"/>
    <n v="0"/>
    <x v="334"/>
  </r>
  <r>
    <n v="7499"/>
    <s v="CA-2014-121048"/>
    <n v="2014"/>
    <d v="2014-07-15T00:00:00"/>
    <d v="2014-07-19T00:00:00"/>
    <s v="Standard Class"/>
    <x v="646"/>
    <s v="Toby Carlisle"/>
    <s v="Consumer"/>
    <x v="0"/>
    <s v="Westminster"/>
    <s v="California"/>
    <n v="92683"/>
    <s v="West"/>
    <s v="OFF-AR-10004042"/>
    <x v="1"/>
    <s v="Art"/>
    <s v="BOSTON Model 1800 Electric Pencil Sharpeners, Putty/Woodgrain"/>
    <n v="71.92"/>
    <x v="4"/>
    <n v="0"/>
    <x v="5979"/>
  </r>
  <r>
    <n v="7500"/>
    <s v="CA-2014-121048"/>
    <n v="2014"/>
    <d v="2014-07-15T00:00:00"/>
    <d v="2014-07-19T00:00:00"/>
    <s v="Standard Class"/>
    <x v="646"/>
    <s v="Toby Carlisle"/>
    <s v="Consumer"/>
    <x v="0"/>
    <s v="Westminster"/>
    <s v="California"/>
    <n v="92683"/>
    <s v="West"/>
    <s v="FUR-FU-10002960"/>
    <x v="0"/>
    <s v="Furnishings"/>
    <s v="Eldon 200 Class Desk Accessories, Burgundy"/>
    <n v="18.84"/>
    <x v="1"/>
    <n v="0"/>
    <x v="2613"/>
  </r>
  <r>
    <n v="7501"/>
    <s v="CA-2014-121048"/>
    <n v="2014"/>
    <d v="2014-07-15T00:00:00"/>
    <d v="2014-07-19T00:00:00"/>
    <s v="Standard Class"/>
    <x v="646"/>
    <s v="Toby Carlisle"/>
    <s v="Consumer"/>
    <x v="0"/>
    <s v="Westminster"/>
    <s v="California"/>
    <n v="92683"/>
    <s v="West"/>
    <s v="TEC-AC-10000991"/>
    <x v="2"/>
    <s v="Accessories"/>
    <s v="Sony Micro Vault Click 8 GB USB 2.0 Flash Drive"/>
    <n v="140.97"/>
    <x v="1"/>
    <n v="0"/>
    <x v="5980"/>
  </r>
  <r>
    <n v="7502"/>
    <s v="CA-2014-121048"/>
    <n v="2014"/>
    <d v="2014-07-15T00:00:00"/>
    <d v="2014-07-19T00:00:00"/>
    <s v="Standard Class"/>
    <x v="646"/>
    <s v="Toby Carlisle"/>
    <s v="Consumer"/>
    <x v="0"/>
    <s v="Westminster"/>
    <s v="California"/>
    <n v="92683"/>
    <s v="West"/>
    <s v="TEC-PH-10004977"/>
    <x v="2"/>
    <s v="Phones"/>
    <s v="GE 30524EE4"/>
    <n v="470.37600000000009"/>
    <x v="1"/>
    <n v="0.2"/>
    <x v="562"/>
  </r>
  <r>
    <n v="7503"/>
    <s v="US-2014-120117"/>
    <n v="2014"/>
    <d v="2014-03-31T00:00:00"/>
    <d v="2014-03-31T00:00:00"/>
    <s v="Same Day"/>
    <x v="483"/>
    <s v="Tom Boeckenhauer"/>
    <s v="Consumer"/>
    <x v="0"/>
    <s v="Los Angeles"/>
    <s v="California"/>
    <n v="90036"/>
    <s v="West"/>
    <s v="OFF-AR-10000817"/>
    <x v="1"/>
    <s v="Art"/>
    <s v="Manco Dry-Lighter Erasable Highlighter"/>
    <n v="6.08"/>
    <x v="0"/>
    <n v="0"/>
    <x v="5788"/>
  </r>
  <r>
    <n v="7504"/>
    <s v="US-2014-120117"/>
    <n v="2014"/>
    <d v="2014-03-31T00:00:00"/>
    <d v="2014-03-31T00:00:00"/>
    <s v="Same Day"/>
    <x v="483"/>
    <s v="Tom Boeckenhauer"/>
    <s v="Consumer"/>
    <x v="0"/>
    <s v="Los Angeles"/>
    <s v="California"/>
    <n v="90036"/>
    <s v="West"/>
    <s v="TEC-PH-10002447"/>
    <x v="2"/>
    <s v="Phones"/>
    <s v="AT&amp;T CL83451 4-Handset Telephone"/>
    <n v="164.79200000000003"/>
    <x v="7"/>
    <n v="0.2"/>
    <x v="5981"/>
  </r>
  <r>
    <n v="7505"/>
    <s v="CA-2013-158043"/>
    <n v="2013"/>
    <d v="2013-01-31T00:00:00"/>
    <d v="2013-02-04T00:00:00"/>
    <s v="Second Class"/>
    <x v="759"/>
    <s v="Jason Klamczynski"/>
    <s v="Corporate"/>
    <x v="0"/>
    <s v="Atlantic City"/>
    <s v="New Jersey"/>
    <n v="8401"/>
    <s v="East"/>
    <s v="OFF-EN-10003134"/>
    <x v="1"/>
    <s v="Envelopes"/>
    <s v="Staples"/>
    <n v="23.36"/>
    <x v="0"/>
    <n v="0"/>
    <x v="5982"/>
  </r>
  <r>
    <n v="7506"/>
    <s v="US-2014-106579"/>
    <n v="2014"/>
    <d v="2014-06-09T00:00:00"/>
    <d v="2014-06-14T00:00:00"/>
    <s v="Standard Class"/>
    <x v="572"/>
    <s v="Ben Wallace"/>
    <s v="Consumer"/>
    <x v="0"/>
    <s v="Skokie"/>
    <s v="Illinois"/>
    <n v="60076"/>
    <s v="Central"/>
    <s v="OFF-BI-10000309"/>
    <x v="1"/>
    <s v="Binders"/>
    <s v="GBC Twin Loop Wire Binding Elements, 9/16&quot; Spine, Black"/>
    <n v="12.175999999999998"/>
    <x v="4"/>
    <n v="0.8"/>
    <x v="371"/>
  </r>
  <r>
    <n v="7507"/>
    <s v="CA-2011-115889"/>
    <n v="2011"/>
    <d v="2011-11-02T00:00:00"/>
    <d v="2011-11-06T00:00:00"/>
    <s v="Standard Class"/>
    <x v="129"/>
    <s v="Shahid Hopkins"/>
    <s v="Consumer"/>
    <x v="0"/>
    <s v="San Francisco"/>
    <s v="California"/>
    <n v="94122"/>
    <s v="West"/>
    <s v="TEC-PH-10001615"/>
    <x v="2"/>
    <s v="Phones"/>
    <s v="AT&amp;T CL82213"/>
    <n v="46.384"/>
    <x v="0"/>
    <n v="0.2"/>
    <x v="5983"/>
  </r>
  <r>
    <n v="7508"/>
    <s v="CA-2011-115889"/>
    <n v="2011"/>
    <d v="2011-11-02T00:00:00"/>
    <d v="2011-11-06T00:00:00"/>
    <s v="Standard Class"/>
    <x v="129"/>
    <s v="Shahid Hopkins"/>
    <s v="Consumer"/>
    <x v="0"/>
    <s v="San Francisco"/>
    <s v="California"/>
    <n v="94122"/>
    <s v="West"/>
    <s v="OFF-ST-10003208"/>
    <x v="1"/>
    <s v="Storage"/>
    <s v="Adjustable Depth Letter/Legal Cart"/>
    <n v="362.92"/>
    <x v="0"/>
    <n v="0"/>
    <x v="1017"/>
  </r>
  <r>
    <n v="7509"/>
    <s v="US-2014-161935"/>
    <n v="2014"/>
    <d v="2014-07-15T00:00:00"/>
    <d v="2014-07-19T00:00:00"/>
    <s v="Standard Class"/>
    <x v="252"/>
    <s v="John Lee"/>
    <s v="Consumer"/>
    <x v="0"/>
    <s v="Columbus"/>
    <s v="Ohio"/>
    <n v="43229"/>
    <s v="East"/>
    <s v="OFF-PA-10000605"/>
    <x v="1"/>
    <s v="Paper"/>
    <s v="Xerox 1950"/>
    <n v="9.2480000000000011"/>
    <x v="0"/>
    <n v="0.2"/>
    <x v="5674"/>
  </r>
  <r>
    <n v="7510"/>
    <s v="US-2014-161935"/>
    <n v="2014"/>
    <d v="2014-07-15T00:00:00"/>
    <d v="2014-07-19T00:00:00"/>
    <s v="Standard Class"/>
    <x v="252"/>
    <s v="John Lee"/>
    <s v="Consumer"/>
    <x v="0"/>
    <s v="Columbus"/>
    <s v="Ohio"/>
    <n v="43229"/>
    <s v="East"/>
    <s v="TEC-PH-10000560"/>
    <x v="2"/>
    <s v="Phones"/>
    <s v="Samsung Galaxy S III - 16GB - pebble blue (T-Mobile)"/>
    <n v="1889.9459999999999"/>
    <x v="6"/>
    <n v="0.4"/>
    <x v="5984"/>
  </r>
  <r>
    <n v="7511"/>
    <s v="US-2014-161935"/>
    <n v="2014"/>
    <d v="2014-07-15T00:00:00"/>
    <d v="2014-07-19T00:00:00"/>
    <s v="Standard Class"/>
    <x v="252"/>
    <s v="John Lee"/>
    <s v="Consumer"/>
    <x v="0"/>
    <s v="Columbus"/>
    <s v="Ohio"/>
    <n v="43229"/>
    <s v="East"/>
    <s v="OFF-ST-10003455"/>
    <x v="1"/>
    <s v="Storage"/>
    <s v="Tenex File Box, Personal Filing Tote with Lid, Black"/>
    <n v="62.040000000000006"/>
    <x v="2"/>
    <n v="0.2"/>
    <x v="5985"/>
  </r>
  <r>
    <n v="7512"/>
    <s v="US-2014-161935"/>
    <n v="2014"/>
    <d v="2014-07-15T00:00:00"/>
    <d v="2014-07-19T00:00:00"/>
    <s v="Standard Class"/>
    <x v="252"/>
    <s v="John Lee"/>
    <s v="Consumer"/>
    <x v="0"/>
    <s v="Columbus"/>
    <s v="Ohio"/>
    <n v="43229"/>
    <s v="East"/>
    <s v="FUR-FU-10002937"/>
    <x v="0"/>
    <s v="Furnishings"/>
    <s v="GE 48&quot; Fluorescent Tube, Cool White Energy Saver, 34 Watts, 30/Box"/>
    <n v="396.92000000000007"/>
    <x v="2"/>
    <n v="0.2"/>
    <x v="5986"/>
  </r>
  <r>
    <n v="7513"/>
    <s v="US-2014-161935"/>
    <n v="2014"/>
    <d v="2014-07-15T00:00:00"/>
    <d v="2014-07-19T00:00:00"/>
    <s v="Standard Class"/>
    <x v="252"/>
    <s v="John Lee"/>
    <s v="Consumer"/>
    <x v="0"/>
    <s v="Columbus"/>
    <s v="Ohio"/>
    <n v="43229"/>
    <s v="East"/>
    <s v="OFF-ST-10001837"/>
    <x v="1"/>
    <s v="Storage"/>
    <s v="SAFCO Mobile Desk Side File, Wire Frame"/>
    <n v="239.45599999999999"/>
    <x v="3"/>
    <n v="0.2"/>
    <x v="5987"/>
  </r>
  <r>
    <n v="7514"/>
    <s v="US-2014-161935"/>
    <n v="2014"/>
    <d v="2014-07-15T00:00:00"/>
    <d v="2014-07-19T00:00:00"/>
    <s v="Standard Class"/>
    <x v="252"/>
    <s v="John Lee"/>
    <s v="Consumer"/>
    <x v="0"/>
    <s v="Columbus"/>
    <s v="Ohio"/>
    <n v="43229"/>
    <s v="East"/>
    <s v="OFF-AR-10004757"/>
    <x v="1"/>
    <s v="Art"/>
    <s v="Crayola Colored Pencils"/>
    <n v="13.120000000000001"/>
    <x v="2"/>
    <n v="0.2"/>
    <x v="5988"/>
  </r>
  <r>
    <n v="7515"/>
    <s v="US-2014-167920"/>
    <n v="2014"/>
    <d v="2014-12-10T00:00:00"/>
    <d v="2014-12-13T00:00:00"/>
    <s v="Second Class"/>
    <x v="252"/>
    <s v="John Lee"/>
    <s v="Consumer"/>
    <x v="0"/>
    <s v="Richmond"/>
    <s v="Kentucky"/>
    <n v="40475"/>
    <s v="South"/>
    <s v="OFF-BI-10004236"/>
    <x v="1"/>
    <s v="Binders"/>
    <s v="XtraLife ClearVue Slant-D Ring Binder, White, 3&quot;"/>
    <n v="29.36"/>
    <x v="0"/>
    <n v="0"/>
    <x v="5989"/>
  </r>
  <r>
    <n v="7516"/>
    <s v="US-2014-167920"/>
    <n v="2014"/>
    <d v="2014-12-10T00:00:00"/>
    <d v="2014-12-13T00:00:00"/>
    <s v="Second Class"/>
    <x v="252"/>
    <s v="John Lee"/>
    <s v="Consumer"/>
    <x v="0"/>
    <s v="Richmond"/>
    <s v="Kentucky"/>
    <n v="40475"/>
    <s v="South"/>
    <s v="OFF-AP-10000159"/>
    <x v="1"/>
    <s v="Appliances"/>
    <s v="Belkin F9M820V08 8 Outlet Surge"/>
    <n v="214.89999999999998"/>
    <x v="2"/>
    <n v="0"/>
    <x v="5990"/>
  </r>
  <r>
    <n v="7517"/>
    <s v="US-2014-167920"/>
    <n v="2014"/>
    <d v="2014-12-10T00:00:00"/>
    <d v="2014-12-13T00:00:00"/>
    <s v="Second Class"/>
    <x v="252"/>
    <s v="John Lee"/>
    <s v="Consumer"/>
    <x v="0"/>
    <s v="Richmond"/>
    <s v="Kentucky"/>
    <n v="40475"/>
    <s v="South"/>
    <s v="OFF-BI-10003274"/>
    <x v="1"/>
    <s v="Binders"/>
    <s v="Avery Durable Slant Ring Binders, No Labels"/>
    <n v="15.92"/>
    <x v="4"/>
    <n v="0"/>
    <x v="206"/>
  </r>
  <r>
    <n v="7518"/>
    <s v="US-2014-167920"/>
    <n v="2014"/>
    <d v="2014-12-10T00:00:00"/>
    <d v="2014-12-13T00:00:00"/>
    <s v="Second Class"/>
    <x v="252"/>
    <s v="John Lee"/>
    <s v="Consumer"/>
    <x v="0"/>
    <s v="Richmond"/>
    <s v="Kentucky"/>
    <n v="40475"/>
    <s v="South"/>
    <s v="TEC-AC-10001013"/>
    <x v="2"/>
    <s v="Accessories"/>
    <s v="Logitech ClearChat Comfort/USB Headset H390"/>
    <n v="146.44999999999999"/>
    <x v="2"/>
    <n v="0"/>
    <x v="5991"/>
  </r>
  <r>
    <n v="7519"/>
    <s v="US-2014-167920"/>
    <n v="2014"/>
    <d v="2014-12-10T00:00:00"/>
    <d v="2014-12-13T00:00:00"/>
    <s v="Second Class"/>
    <x v="252"/>
    <s v="John Lee"/>
    <s v="Consumer"/>
    <x v="0"/>
    <s v="Richmond"/>
    <s v="Kentucky"/>
    <n v="40475"/>
    <s v="South"/>
    <s v="OFF-ST-10004963"/>
    <x v="1"/>
    <s v="Storage"/>
    <s v="Eldon Gobal File Keepers"/>
    <n v="15.14"/>
    <x v="7"/>
    <n v="0"/>
    <x v="5992"/>
  </r>
  <r>
    <n v="7520"/>
    <s v="US-2014-167920"/>
    <n v="2014"/>
    <d v="2014-12-10T00:00:00"/>
    <d v="2014-12-13T00:00:00"/>
    <s v="Second Class"/>
    <x v="252"/>
    <s v="John Lee"/>
    <s v="Consumer"/>
    <x v="0"/>
    <s v="Richmond"/>
    <s v="Kentucky"/>
    <n v="40475"/>
    <s v="South"/>
    <s v="OFF-LA-10004409"/>
    <x v="1"/>
    <s v="Labels"/>
    <s v="Avery 492"/>
    <n v="5.76"/>
    <x v="0"/>
    <n v="0"/>
    <x v="1904"/>
  </r>
  <r>
    <n v="7521"/>
    <s v="US-2014-167920"/>
    <n v="2014"/>
    <d v="2014-12-10T00:00:00"/>
    <d v="2014-12-13T00:00:00"/>
    <s v="Second Class"/>
    <x v="252"/>
    <s v="John Lee"/>
    <s v="Consumer"/>
    <x v="0"/>
    <s v="Richmond"/>
    <s v="Kentucky"/>
    <n v="40475"/>
    <s v="South"/>
    <s v="TEC-CO-10001046"/>
    <x v="2"/>
    <s v="Copiers"/>
    <s v="Canon Imageclass D680 Copier / Fax"/>
    <n v="1399.98"/>
    <x v="0"/>
    <n v="0"/>
    <x v="5993"/>
  </r>
  <r>
    <n v="7522"/>
    <s v="CA-2013-162383"/>
    <n v="2013"/>
    <d v="2013-09-06T00:00:00"/>
    <d v="2013-09-12T00:00:00"/>
    <s v="Standard Class"/>
    <x v="198"/>
    <s v="Maribeth Dona"/>
    <s v="Consumer"/>
    <x v="0"/>
    <s v="Lancaster"/>
    <s v="Ohio"/>
    <n v="43130"/>
    <s v="East"/>
    <s v="OFF-BI-10002824"/>
    <x v="1"/>
    <s v="Binders"/>
    <s v="Recycled Easel Ring Binders"/>
    <n v="8.9520000000000017"/>
    <x v="0"/>
    <n v="0.7"/>
    <x v="5994"/>
  </r>
  <r>
    <n v="7523"/>
    <s v="CA-2013-162383"/>
    <n v="2013"/>
    <d v="2013-09-06T00:00:00"/>
    <d v="2013-09-12T00:00:00"/>
    <s v="Standard Class"/>
    <x v="198"/>
    <s v="Maribeth Dona"/>
    <s v="Consumer"/>
    <x v="0"/>
    <s v="Lancaster"/>
    <s v="Ohio"/>
    <n v="43130"/>
    <s v="East"/>
    <s v="OFF-BI-10001757"/>
    <x v="1"/>
    <s v="Binders"/>
    <s v="Pressboard Hanging Data Binders for Unburst Sheets"/>
    <n v="8.8560000000000016"/>
    <x v="5"/>
    <n v="0.7"/>
    <x v="5995"/>
  </r>
  <r>
    <n v="7524"/>
    <s v="CA-2013-162383"/>
    <n v="2013"/>
    <d v="2013-09-06T00:00:00"/>
    <d v="2013-09-12T00:00:00"/>
    <s v="Standard Class"/>
    <x v="198"/>
    <s v="Maribeth Dona"/>
    <s v="Consumer"/>
    <x v="0"/>
    <s v="Lancaster"/>
    <s v="Ohio"/>
    <n v="43130"/>
    <s v="East"/>
    <s v="FUR-CH-10004477"/>
    <x v="0"/>
    <s v="Chairs"/>
    <s v="Global Push Button Manager's Chair, Indigo"/>
    <n v="85.245999999999995"/>
    <x v="0"/>
    <n v="0.3"/>
    <x v="5996"/>
  </r>
  <r>
    <n v="7525"/>
    <s v="CA-2011-125731"/>
    <n v="2011"/>
    <d v="2011-09-10T00:00:00"/>
    <d v="2011-09-16T00:00:00"/>
    <s v="Standard Class"/>
    <x v="52"/>
    <s v="Clay Ludtke"/>
    <s v="Consumer"/>
    <x v="0"/>
    <s v="Gresham"/>
    <s v="Oregon"/>
    <n v="97030"/>
    <s v="West"/>
    <s v="OFF-EN-10003072"/>
    <x v="1"/>
    <s v="Envelopes"/>
    <s v="Peel &amp; Seel Envelopes"/>
    <n v="21.728000000000002"/>
    <x v="3"/>
    <n v="0.2"/>
    <x v="5997"/>
  </r>
  <r>
    <n v="7526"/>
    <s v="CA-2011-125731"/>
    <n v="2011"/>
    <d v="2011-09-10T00:00:00"/>
    <d v="2011-09-16T00:00:00"/>
    <s v="Standard Class"/>
    <x v="52"/>
    <s v="Clay Ludtke"/>
    <s v="Consumer"/>
    <x v="0"/>
    <s v="Gresham"/>
    <s v="Oregon"/>
    <n v="97030"/>
    <s v="West"/>
    <s v="FUR-CH-10003973"/>
    <x v="0"/>
    <s v="Chairs"/>
    <s v="GuestStacker Chair with Chrome Finish Legs"/>
    <n v="1487.04"/>
    <x v="2"/>
    <n v="0.2"/>
    <x v="3771"/>
  </r>
  <r>
    <n v="7527"/>
    <s v="US-2014-106145"/>
    <n v="2014"/>
    <d v="2014-09-27T00:00:00"/>
    <d v="2014-09-27T00:00:00"/>
    <s v="Same Day"/>
    <x v="19"/>
    <s v="Ruben Ausman"/>
    <s v="Corporate"/>
    <x v="0"/>
    <s v="San Francisco"/>
    <s v="California"/>
    <n v="94109"/>
    <s v="West"/>
    <s v="OFF-EN-10001028"/>
    <x v="1"/>
    <s v="Envelopes"/>
    <s v="Staples"/>
    <n v="71.88"/>
    <x v="5"/>
    <n v="0"/>
    <x v="5998"/>
  </r>
  <r>
    <n v="7528"/>
    <s v="US-2014-106145"/>
    <n v="2014"/>
    <d v="2014-09-27T00:00:00"/>
    <d v="2014-09-27T00:00:00"/>
    <s v="Same Day"/>
    <x v="19"/>
    <s v="Ruben Ausman"/>
    <s v="Corporate"/>
    <x v="0"/>
    <s v="San Francisco"/>
    <s v="California"/>
    <n v="94109"/>
    <s v="West"/>
    <s v="FUR-FU-10003829"/>
    <x v="0"/>
    <s v="Furnishings"/>
    <s v="Stackable Trays"/>
    <n v="9.24"/>
    <x v="1"/>
    <n v="0"/>
    <x v="5999"/>
  </r>
  <r>
    <n v="7529"/>
    <s v="US-2014-106145"/>
    <n v="2014"/>
    <d v="2014-09-27T00:00:00"/>
    <d v="2014-09-27T00:00:00"/>
    <s v="Same Day"/>
    <x v="19"/>
    <s v="Ruben Ausman"/>
    <s v="Corporate"/>
    <x v="0"/>
    <s v="San Francisco"/>
    <s v="California"/>
    <n v="94109"/>
    <s v="West"/>
    <s v="OFF-PA-10002245"/>
    <x v="1"/>
    <s v="Paper"/>
    <s v="Xerox 1895"/>
    <n v="35.880000000000003"/>
    <x v="5"/>
    <n v="0"/>
    <x v="5470"/>
  </r>
  <r>
    <n v="7530"/>
    <s v="US-2014-106145"/>
    <n v="2014"/>
    <d v="2014-09-27T00:00:00"/>
    <d v="2014-09-27T00:00:00"/>
    <s v="Same Day"/>
    <x v="19"/>
    <s v="Ruben Ausman"/>
    <s v="Corporate"/>
    <x v="0"/>
    <s v="San Francisco"/>
    <s v="California"/>
    <n v="94109"/>
    <s v="West"/>
    <s v="OFF-BI-10002215"/>
    <x v="1"/>
    <s v="Binders"/>
    <s v="Wilson Jones Hanging View Binder, White, 1&quot;"/>
    <n v="17.04"/>
    <x v="1"/>
    <n v="0.2"/>
    <x v="6000"/>
  </r>
  <r>
    <n v="7531"/>
    <s v="US-2014-106145"/>
    <n v="2014"/>
    <d v="2014-09-27T00:00:00"/>
    <d v="2014-09-27T00:00:00"/>
    <s v="Same Day"/>
    <x v="19"/>
    <s v="Ruben Ausman"/>
    <s v="Corporate"/>
    <x v="0"/>
    <s v="San Francisco"/>
    <s v="California"/>
    <n v="94109"/>
    <s v="West"/>
    <s v="OFF-BI-10003925"/>
    <x v="1"/>
    <s v="Binders"/>
    <s v="Fellowes PB300 Plastic Comb Binding Machine"/>
    <n v="931.17600000000016"/>
    <x v="1"/>
    <n v="0.2"/>
    <x v="2853"/>
  </r>
  <r>
    <n v="7532"/>
    <s v="CA-2013-107146"/>
    <n v="2013"/>
    <d v="2013-06-18T00:00:00"/>
    <d v="2013-06-20T00:00:00"/>
    <s v="First Class"/>
    <x v="62"/>
    <s v="Lena Creighton"/>
    <s v="Consumer"/>
    <x v="0"/>
    <s v="Longmont"/>
    <s v="Colorado"/>
    <n v="80501"/>
    <s v="West"/>
    <s v="FUR-FU-10002298"/>
    <x v="0"/>
    <s v="Furnishings"/>
    <s v="Rubbermaid ClusterMat Chairmats, Mat Size- 66&quot; x 60&quot;, Lip 20&quot; x 11&quot; -90 Degree Angle"/>
    <n v="266.35200000000003"/>
    <x v="1"/>
    <n v="0.2"/>
    <x v="6001"/>
  </r>
  <r>
    <n v="7533"/>
    <s v="CA-2013-107146"/>
    <n v="2013"/>
    <d v="2013-06-18T00:00:00"/>
    <d v="2013-06-20T00:00:00"/>
    <s v="First Class"/>
    <x v="62"/>
    <s v="Lena Creighton"/>
    <s v="Consumer"/>
    <x v="0"/>
    <s v="Longmont"/>
    <s v="Colorado"/>
    <n v="80501"/>
    <s v="West"/>
    <s v="FUR-CH-10004853"/>
    <x v="0"/>
    <s v="Chairs"/>
    <s v="Global Manager's Adjustable Task Chair, Storm"/>
    <n v="483.13599999999997"/>
    <x v="4"/>
    <n v="0.2"/>
    <x v="6002"/>
  </r>
  <r>
    <n v="7534"/>
    <s v="US-2014-134642"/>
    <n v="2014"/>
    <d v="2014-02-26T00:00:00"/>
    <d v="2014-03-02T00:00:00"/>
    <s v="Standard Class"/>
    <x v="573"/>
    <s v="Scot Wooten"/>
    <s v="Consumer"/>
    <x v="0"/>
    <s v="Greenville"/>
    <s v="North Carolina"/>
    <n v="27834"/>
    <s v="South"/>
    <s v="FUR-CH-10002880"/>
    <x v="0"/>
    <s v="Chairs"/>
    <s v="Global High-Back Leather Tilter, Burgundy"/>
    <n v="196.78399999999999"/>
    <x v="0"/>
    <n v="0.2"/>
    <x v="3683"/>
  </r>
  <r>
    <n v="7535"/>
    <s v="US-2014-134642"/>
    <n v="2014"/>
    <d v="2014-02-26T00:00:00"/>
    <d v="2014-03-02T00:00:00"/>
    <s v="Standard Class"/>
    <x v="573"/>
    <s v="Scot Wooten"/>
    <s v="Consumer"/>
    <x v="0"/>
    <s v="Greenville"/>
    <s v="North Carolina"/>
    <n v="27834"/>
    <s v="South"/>
    <s v="FUR-BO-10004709"/>
    <x v="0"/>
    <s v="Bookcases"/>
    <s v="Bush Westfield Collection Bookcases, Medium Cherry Finish"/>
    <n v="231.92000000000002"/>
    <x v="2"/>
    <n v="0.2"/>
    <x v="3487"/>
  </r>
  <r>
    <n v="7536"/>
    <s v="US-2014-160143"/>
    <n v="2014"/>
    <d v="2014-04-01T00:00:00"/>
    <d v="2014-04-08T00:00:00"/>
    <s v="Standard Class"/>
    <x v="428"/>
    <s v="Henry Goldwyn"/>
    <s v="Corporate"/>
    <x v="0"/>
    <s v="Los Angeles"/>
    <s v="California"/>
    <n v="90004"/>
    <s v="West"/>
    <s v="OFF-SU-10004231"/>
    <x v="1"/>
    <s v="Supplies"/>
    <s v="Acme Tagit Stainless Steel Antibacterial Scissors"/>
    <n v="29.700000000000003"/>
    <x v="1"/>
    <n v="0"/>
    <x v="1924"/>
  </r>
  <r>
    <n v="7537"/>
    <s v="CA-2014-103415"/>
    <n v="2014"/>
    <d v="2014-12-04T00:00:00"/>
    <d v="2014-12-09T00:00:00"/>
    <s v="Standard Class"/>
    <x v="597"/>
    <s v="Mark Van Huff"/>
    <s v="Consumer"/>
    <x v="0"/>
    <s v="Houston"/>
    <s v="Texas"/>
    <n v="77041"/>
    <s v="Central"/>
    <s v="FUR-FU-10000820"/>
    <x v="0"/>
    <s v="Furnishings"/>
    <s v="Tensor Brushed Steel Torchiere Floor Lamp"/>
    <n v="13.591999999999999"/>
    <x v="0"/>
    <n v="0.6"/>
    <x v="6003"/>
  </r>
  <r>
    <n v="7538"/>
    <s v="CA-2013-106460"/>
    <n v="2013"/>
    <d v="2013-02-19T00:00:00"/>
    <d v="2013-02-22T00:00:00"/>
    <s v="Second Class"/>
    <x v="218"/>
    <s v="Greg Tran"/>
    <s v="Consumer"/>
    <x v="0"/>
    <s v="San Francisco"/>
    <s v="California"/>
    <n v="94109"/>
    <s v="West"/>
    <s v="OFF-PA-10001736"/>
    <x v="1"/>
    <s v="Paper"/>
    <s v="Xerox 1880"/>
    <n v="70.88"/>
    <x v="0"/>
    <n v="0"/>
    <x v="3042"/>
  </r>
  <r>
    <n v="7539"/>
    <s v="US-2014-112347"/>
    <n v="2014"/>
    <d v="2014-12-03T00:00:00"/>
    <d v="2014-12-07T00:00:00"/>
    <s v="Standard Class"/>
    <x v="510"/>
    <s v="Bill Stewart"/>
    <s v="Corporate"/>
    <x v="0"/>
    <s v="Denver"/>
    <s v="Colorado"/>
    <n v="80219"/>
    <s v="West"/>
    <s v="OFF-ST-10003306"/>
    <x v="1"/>
    <s v="Storage"/>
    <s v="Letter Size Cart"/>
    <n v="114.28800000000001"/>
    <x v="7"/>
    <n v="0.2"/>
    <x v="6004"/>
  </r>
  <r>
    <n v="7540"/>
    <s v="US-2014-112347"/>
    <n v="2014"/>
    <d v="2014-12-03T00:00:00"/>
    <d v="2014-12-07T00:00:00"/>
    <s v="Standard Class"/>
    <x v="510"/>
    <s v="Bill Stewart"/>
    <s v="Corporate"/>
    <x v="0"/>
    <s v="Denver"/>
    <s v="Colorado"/>
    <n v="80219"/>
    <s v="West"/>
    <s v="OFF-BI-10003707"/>
    <x v="1"/>
    <s v="Binders"/>
    <s v="Aluminum Screw Posts"/>
    <n v="36.624000000000002"/>
    <x v="8"/>
    <n v="0.7"/>
    <x v="6005"/>
  </r>
  <r>
    <n v="7541"/>
    <s v="US-2014-112347"/>
    <n v="2014"/>
    <d v="2014-12-03T00:00:00"/>
    <d v="2014-12-07T00:00:00"/>
    <s v="Standard Class"/>
    <x v="510"/>
    <s v="Bill Stewart"/>
    <s v="Corporate"/>
    <x v="0"/>
    <s v="Denver"/>
    <s v="Colorado"/>
    <n v="80219"/>
    <s v="West"/>
    <s v="FUR-BO-10003546"/>
    <x v="0"/>
    <s v="Bookcases"/>
    <s v="Hon 4-Shelf Metal Bookcases"/>
    <n v="242.35200000000003"/>
    <x v="8"/>
    <n v="0.7"/>
    <x v="6006"/>
  </r>
  <r>
    <n v="7542"/>
    <s v="US-2014-112347"/>
    <n v="2014"/>
    <d v="2014-12-03T00:00:00"/>
    <d v="2014-12-07T00:00:00"/>
    <s v="Standard Class"/>
    <x v="510"/>
    <s v="Bill Stewart"/>
    <s v="Corporate"/>
    <x v="0"/>
    <s v="Denver"/>
    <s v="Colorado"/>
    <n v="80219"/>
    <s v="West"/>
    <s v="TEC-PH-10000213"/>
    <x v="2"/>
    <s v="Phones"/>
    <s v="Seidio BD2-HK3IPH5-BK DILEX Case and Holster Combo for Apple iPhone 5/5s - Black"/>
    <n v="49.616000000000007"/>
    <x v="0"/>
    <n v="0.2"/>
    <x v="6007"/>
  </r>
  <r>
    <n v="7543"/>
    <s v="US-2014-112347"/>
    <n v="2014"/>
    <d v="2014-12-03T00:00:00"/>
    <d v="2014-12-07T00:00:00"/>
    <s v="Standard Class"/>
    <x v="510"/>
    <s v="Bill Stewart"/>
    <s v="Corporate"/>
    <x v="0"/>
    <s v="Denver"/>
    <s v="Colorado"/>
    <n v="80219"/>
    <s v="West"/>
    <s v="FUR-FU-10001488"/>
    <x v="0"/>
    <s v="Furnishings"/>
    <s v="Tenex 46&quot; x 60&quot; Computer Anti-Static Chairmat, Rectangular Shaped"/>
    <n v="508.70400000000006"/>
    <x v="5"/>
    <n v="0.2"/>
    <x v="232"/>
  </r>
  <r>
    <n v="7544"/>
    <s v="US-2014-112347"/>
    <n v="2014"/>
    <d v="2014-12-03T00:00:00"/>
    <d v="2014-12-07T00:00:00"/>
    <s v="Standard Class"/>
    <x v="510"/>
    <s v="Bill Stewart"/>
    <s v="Corporate"/>
    <x v="0"/>
    <s v="Denver"/>
    <s v="Colorado"/>
    <n v="80219"/>
    <s v="West"/>
    <s v="TEC-PH-10004833"/>
    <x v="2"/>
    <s v="Phones"/>
    <s v="Macally Suction Cup Mount"/>
    <n v="57.36"/>
    <x v="5"/>
    <n v="0.2"/>
    <x v="6008"/>
  </r>
  <r>
    <n v="7545"/>
    <s v="US-2014-112347"/>
    <n v="2014"/>
    <d v="2014-12-03T00:00:00"/>
    <d v="2014-12-07T00:00:00"/>
    <s v="Standard Class"/>
    <x v="510"/>
    <s v="Bill Stewart"/>
    <s v="Corporate"/>
    <x v="0"/>
    <s v="Denver"/>
    <s v="Colorado"/>
    <n v="80219"/>
    <s v="West"/>
    <s v="FUR-CH-10002335"/>
    <x v="0"/>
    <s v="Chairs"/>
    <s v="Hon GuestStacker Chair"/>
    <n v="906.68000000000006"/>
    <x v="2"/>
    <n v="0.2"/>
    <x v="6009"/>
  </r>
  <r>
    <n v="7546"/>
    <s v="CA-2011-103492"/>
    <n v="2011"/>
    <d v="2011-10-10T00:00:00"/>
    <d v="2011-10-15T00:00:00"/>
    <s v="Standard Class"/>
    <x v="782"/>
    <s v="Craig Molinari"/>
    <s v="Corporate"/>
    <x v="0"/>
    <s v="Huntsville"/>
    <s v="Texas"/>
    <n v="77340"/>
    <s v="Central"/>
    <s v="TEC-PH-10001128"/>
    <x v="2"/>
    <s v="Phones"/>
    <s v="Motorola Droid Maxx"/>
    <n v="719.95200000000011"/>
    <x v="5"/>
    <n v="0.2"/>
    <x v="6010"/>
  </r>
  <r>
    <n v="7547"/>
    <s v="CA-2011-103492"/>
    <n v="2011"/>
    <d v="2011-10-10T00:00:00"/>
    <d v="2011-10-15T00:00:00"/>
    <s v="Standard Class"/>
    <x v="782"/>
    <s v="Craig Molinari"/>
    <s v="Corporate"/>
    <x v="0"/>
    <s v="Huntsville"/>
    <s v="Texas"/>
    <n v="77340"/>
    <s v="Central"/>
    <s v="TEC-PH-10004667"/>
    <x v="2"/>
    <s v="Phones"/>
    <s v="Cisco 8x8 Inc. 6753i IP Business Phone System"/>
    <n v="755.94400000000019"/>
    <x v="3"/>
    <n v="0.2"/>
    <x v="6011"/>
  </r>
  <r>
    <n v="7548"/>
    <s v="CA-2011-103492"/>
    <n v="2011"/>
    <d v="2011-10-10T00:00:00"/>
    <d v="2011-10-15T00:00:00"/>
    <s v="Standard Class"/>
    <x v="782"/>
    <s v="Craig Molinari"/>
    <s v="Corporate"/>
    <x v="0"/>
    <s v="Huntsville"/>
    <s v="Texas"/>
    <n v="77340"/>
    <s v="Central"/>
    <s v="OFF-BI-10004817"/>
    <x v="1"/>
    <s v="Binders"/>
    <s v="GBC Personal VeloBind Strips"/>
    <n v="11.979999999999997"/>
    <x v="2"/>
    <n v="0.8"/>
    <x v="6012"/>
  </r>
  <r>
    <n v="7549"/>
    <s v="CA-2011-103492"/>
    <n v="2011"/>
    <d v="2011-10-10T00:00:00"/>
    <d v="2011-10-15T00:00:00"/>
    <s v="Standard Class"/>
    <x v="782"/>
    <s v="Craig Molinari"/>
    <s v="Corporate"/>
    <x v="0"/>
    <s v="Huntsville"/>
    <s v="Texas"/>
    <n v="77340"/>
    <s v="Central"/>
    <s v="OFF-BI-10004140"/>
    <x v="1"/>
    <s v="Binders"/>
    <s v="Avery Non-Stick Binders"/>
    <n v="0.8979999999999998"/>
    <x v="7"/>
    <n v="0.8"/>
    <x v="6013"/>
  </r>
  <r>
    <n v="7550"/>
    <s v="CA-2013-136595"/>
    <n v="2013"/>
    <d v="2013-09-06T00:00:00"/>
    <d v="2013-09-08T00:00:00"/>
    <s v="First Class"/>
    <x v="605"/>
    <s v="Elizabeth Moffitt"/>
    <s v="Corporate"/>
    <x v="0"/>
    <s v="Houston"/>
    <s v="Texas"/>
    <n v="77036"/>
    <s v="Central"/>
    <s v="FUR-FU-10004671"/>
    <x v="0"/>
    <s v="Furnishings"/>
    <s v="Executive Impressions 12&quot; Wall Clock"/>
    <n v="21.204000000000004"/>
    <x v="1"/>
    <n v="0.6"/>
    <x v="6014"/>
  </r>
  <r>
    <n v="7551"/>
    <s v="CA-2011-140396"/>
    <n v="2011"/>
    <d v="2011-11-20T00:00:00"/>
    <d v="2011-11-25T00:00:00"/>
    <s v="Standard Class"/>
    <x v="542"/>
    <s v="Katharine Harms"/>
    <s v="Corporate"/>
    <x v="0"/>
    <s v="New York City"/>
    <s v="New York"/>
    <n v="10024"/>
    <s v="East"/>
    <s v="OFF-EN-10002592"/>
    <x v="1"/>
    <s v="Envelopes"/>
    <s v="Peel &amp; Seel Recycled Catalog Envelopes, Brown"/>
    <n v="34.74"/>
    <x v="1"/>
    <n v="0"/>
    <x v="6015"/>
  </r>
  <r>
    <n v="7552"/>
    <s v="CA-2011-140396"/>
    <n v="2011"/>
    <d v="2011-11-20T00:00:00"/>
    <d v="2011-11-25T00:00:00"/>
    <s v="Standard Class"/>
    <x v="542"/>
    <s v="Katharine Harms"/>
    <s v="Corporate"/>
    <x v="0"/>
    <s v="New York City"/>
    <s v="New York"/>
    <n v="10024"/>
    <s v="East"/>
    <s v="TEC-PH-10004447"/>
    <x v="2"/>
    <s v="Phones"/>
    <s v="Toshiba IPT2010-SD IP Telephone"/>
    <n v="833.94"/>
    <x v="5"/>
    <n v="0"/>
    <x v="6016"/>
  </r>
  <r>
    <n v="7553"/>
    <s v="CA-2011-140396"/>
    <n v="2011"/>
    <d v="2011-11-20T00:00:00"/>
    <d v="2011-11-25T00:00:00"/>
    <s v="Standard Class"/>
    <x v="542"/>
    <s v="Katharine Harms"/>
    <s v="Corporate"/>
    <x v="0"/>
    <s v="New York City"/>
    <s v="New York"/>
    <n v="10024"/>
    <s v="East"/>
    <s v="OFF-BI-10003669"/>
    <x v="1"/>
    <s v="Binders"/>
    <s v="3M Organizer Strips"/>
    <n v="12.96"/>
    <x v="1"/>
    <n v="0.2"/>
    <x v="3120"/>
  </r>
  <r>
    <n v="7554"/>
    <s v="CA-2011-140396"/>
    <n v="2011"/>
    <d v="2011-11-20T00:00:00"/>
    <d v="2011-11-25T00:00:00"/>
    <s v="Standard Class"/>
    <x v="542"/>
    <s v="Katharine Harms"/>
    <s v="Corporate"/>
    <x v="0"/>
    <s v="New York City"/>
    <s v="New York"/>
    <n v="10024"/>
    <s v="East"/>
    <s v="OFF-PA-10000223"/>
    <x v="1"/>
    <s v="Paper"/>
    <s v="Xerox 2000"/>
    <n v="25.92"/>
    <x v="4"/>
    <n v="0"/>
    <x v="245"/>
  </r>
  <r>
    <n v="7555"/>
    <s v="CA-2011-114181"/>
    <n v="2011"/>
    <d v="2011-05-10T00:00:00"/>
    <d v="2011-05-14T00:00:00"/>
    <s v="Second Class"/>
    <x v="314"/>
    <s v="Art Foster"/>
    <s v="Consumer"/>
    <x v="0"/>
    <s v="Philadelphia"/>
    <s v="Pennsylvania"/>
    <n v="19134"/>
    <s v="East"/>
    <s v="FUR-BO-10004467"/>
    <x v="0"/>
    <s v="Bookcases"/>
    <s v="Bestar Classic Bookcase"/>
    <n v="349.96499999999997"/>
    <x v="3"/>
    <n v="0.5"/>
    <x v="6017"/>
  </r>
  <r>
    <n v="7556"/>
    <s v="CA-2011-114181"/>
    <n v="2011"/>
    <d v="2011-05-10T00:00:00"/>
    <d v="2011-05-14T00:00:00"/>
    <s v="Second Class"/>
    <x v="314"/>
    <s v="Art Foster"/>
    <s v="Consumer"/>
    <x v="0"/>
    <s v="Philadelphia"/>
    <s v="Pennsylvania"/>
    <n v="19134"/>
    <s v="East"/>
    <s v="OFF-AR-10000716"/>
    <x v="1"/>
    <s v="Art"/>
    <s v="DIXON Ticonderoga Erasable Checking Pencils"/>
    <n v="22.32"/>
    <x v="2"/>
    <n v="0.2"/>
    <x v="6018"/>
  </r>
  <r>
    <n v="7557"/>
    <s v="CA-2014-159506"/>
    <n v="2014"/>
    <d v="2014-11-28T00:00:00"/>
    <d v="2014-12-03T00:00:00"/>
    <s v="Standard Class"/>
    <x v="335"/>
    <s v="Justin Ritter"/>
    <s v="Corporate"/>
    <x v="0"/>
    <s v="Columbus"/>
    <s v="Indiana"/>
    <n v="47201"/>
    <s v="Central"/>
    <s v="OFF-PA-10003641"/>
    <x v="1"/>
    <s v="Paper"/>
    <s v="Xerox 1909"/>
    <n v="158.28"/>
    <x v="5"/>
    <n v="0"/>
    <x v="6019"/>
  </r>
  <r>
    <n v="7558"/>
    <s v="CA-2014-159506"/>
    <n v="2014"/>
    <d v="2014-11-28T00:00:00"/>
    <d v="2014-12-03T00:00:00"/>
    <s v="Standard Class"/>
    <x v="335"/>
    <s v="Justin Ritter"/>
    <s v="Corporate"/>
    <x v="0"/>
    <s v="Columbus"/>
    <s v="Indiana"/>
    <n v="47201"/>
    <s v="Central"/>
    <s v="OFF-BI-10004519"/>
    <x v="1"/>
    <s v="Binders"/>
    <s v="GBC DocuBind P100 Manual Binding Machine"/>
    <n v="497.93999999999994"/>
    <x v="1"/>
    <n v="0"/>
    <x v="6020"/>
  </r>
  <r>
    <n v="7559"/>
    <s v="US-2011-137155"/>
    <n v="2011"/>
    <d v="2011-11-01T00:00:00"/>
    <d v="2011-11-05T00:00:00"/>
    <s v="Standard Class"/>
    <x v="351"/>
    <s v="Daniel Lacy"/>
    <s v="Consumer"/>
    <x v="0"/>
    <s v="Long Beach"/>
    <s v="New York"/>
    <n v="11561"/>
    <s v="East"/>
    <s v="OFF-AP-10002518"/>
    <x v="1"/>
    <s v="Appliances"/>
    <s v="Kensington 7 Outlet MasterPiece Power Center"/>
    <n v="533.93999999999994"/>
    <x v="1"/>
    <n v="0"/>
    <x v="6021"/>
  </r>
  <r>
    <n v="7560"/>
    <s v="US-2011-137155"/>
    <n v="2011"/>
    <d v="2011-11-01T00:00:00"/>
    <d v="2011-11-05T00:00:00"/>
    <s v="Standard Class"/>
    <x v="351"/>
    <s v="Daniel Lacy"/>
    <s v="Consumer"/>
    <x v="0"/>
    <s v="Long Beach"/>
    <s v="New York"/>
    <n v="11561"/>
    <s v="East"/>
    <s v="OFF-PA-10000806"/>
    <x v="1"/>
    <s v="Paper"/>
    <s v="Xerox 1934"/>
    <n v="167.94"/>
    <x v="1"/>
    <n v="0"/>
    <x v="4434"/>
  </r>
  <r>
    <n v="7561"/>
    <s v="US-2011-137155"/>
    <n v="2011"/>
    <d v="2011-11-01T00:00:00"/>
    <d v="2011-11-05T00:00:00"/>
    <s v="Standard Class"/>
    <x v="351"/>
    <s v="Daniel Lacy"/>
    <s v="Consumer"/>
    <x v="0"/>
    <s v="Long Beach"/>
    <s v="New York"/>
    <n v="11561"/>
    <s v="East"/>
    <s v="FUR-FU-10003142"/>
    <x v="0"/>
    <s v="Furnishings"/>
    <s v="Master Big Foot Doorstop, Beige"/>
    <n v="31.68"/>
    <x v="5"/>
    <n v="0"/>
    <x v="6022"/>
  </r>
  <r>
    <n v="7562"/>
    <s v="CA-2013-105746"/>
    <n v="2013"/>
    <d v="2013-12-31T00:00:00"/>
    <d v="2014-01-02T00:00:00"/>
    <s v="First Class"/>
    <x v="205"/>
    <s v="Brian Dahlen"/>
    <s v="Consumer"/>
    <x v="0"/>
    <s v="Lancaster"/>
    <s v="Pennsylvania"/>
    <n v="17602"/>
    <s v="East"/>
    <s v="FUR-CH-10000454"/>
    <x v="0"/>
    <s v="Chairs"/>
    <s v="Hon Deluxe Fabric Upholstered Stacking Chairs, Rounded Back"/>
    <n v="170.78599999999997"/>
    <x v="7"/>
    <n v="0.3"/>
    <x v="232"/>
  </r>
  <r>
    <n v="7563"/>
    <s v="US-2013-104815"/>
    <n v="2013"/>
    <d v="2013-09-04T00:00:00"/>
    <d v="2013-09-08T00:00:00"/>
    <s v="Standard Class"/>
    <x v="262"/>
    <s v="Rob Beeghly"/>
    <s v="Consumer"/>
    <x v="0"/>
    <s v="Chicago"/>
    <s v="Illinois"/>
    <n v="60610"/>
    <s v="Central"/>
    <s v="FUR-BO-10003894"/>
    <x v="0"/>
    <s v="Bookcases"/>
    <s v="Safco Value Mate Steel Bookcase, Baked Enamel Finish on Steel, Black"/>
    <n v="198.744"/>
    <x v="4"/>
    <n v="0.3"/>
    <x v="232"/>
  </r>
  <r>
    <n v="7564"/>
    <s v="CA-2014-157672"/>
    <n v="2014"/>
    <d v="2014-10-06T00:00:00"/>
    <d v="2014-10-08T00:00:00"/>
    <s v="First Class"/>
    <x v="176"/>
    <s v="Ross Baird"/>
    <s v="Home Office"/>
    <x v="0"/>
    <s v="Denver"/>
    <s v="Colorado"/>
    <n v="80219"/>
    <s v="West"/>
    <s v="TEC-AC-10001714"/>
    <x v="2"/>
    <s v="Accessories"/>
    <s v="Logitech MX Performance Wireless Mouse"/>
    <n v="63.824000000000005"/>
    <x v="0"/>
    <n v="0.2"/>
    <x v="6023"/>
  </r>
  <r>
    <n v="7565"/>
    <s v="US-2013-166660"/>
    <n v="2013"/>
    <d v="2013-01-30T00:00:00"/>
    <d v="2013-02-01T00:00:00"/>
    <s v="Second Class"/>
    <x v="621"/>
    <s v="Tim Brockman"/>
    <s v="Consumer"/>
    <x v="0"/>
    <s v="Seattle"/>
    <s v="Washington"/>
    <n v="98103"/>
    <s v="West"/>
    <s v="FUR-CH-10001190"/>
    <x v="0"/>
    <s v="Chairs"/>
    <s v="Global Deluxe High-Back Office Chair in Storm"/>
    <n v="435.16800000000006"/>
    <x v="4"/>
    <n v="0.2"/>
    <x v="6024"/>
  </r>
  <r>
    <n v="7566"/>
    <s v="US-2013-166660"/>
    <n v="2013"/>
    <d v="2013-01-30T00:00:00"/>
    <d v="2013-02-01T00:00:00"/>
    <s v="Second Class"/>
    <x v="621"/>
    <s v="Tim Brockman"/>
    <s v="Consumer"/>
    <x v="0"/>
    <s v="Seattle"/>
    <s v="Washington"/>
    <n v="98103"/>
    <s v="West"/>
    <s v="FUR-BO-10000468"/>
    <x v="0"/>
    <s v="Bookcases"/>
    <s v="O'Sullivan 2-Shelf Heavy-Duty Bookcases"/>
    <n v="48.58"/>
    <x v="7"/>
    <n v="0"/>
    <x v="6025"/>
  </r>
  <r>
    <n v="7567"/>
    <s v="CA-2014-140802"/>
    <n v="2014"/>
    <d v="2014-04-22T00:00:00"/>
    <d v="2014-04-24T00:00:00"/>
    <s v="First Class"/>
    <x v="471"/>
    <s v="Katherine Nockton"/>
    <s v="Corporate"/>
    <x v="0"/>
    <s v="Houston"/>
    <s v="Texas"/>
    <n v="77070"/>
    <s v="Central"/>
    <s v="TEC-AC-10001998"/>
    <x v="2"/>
    <s v="Accessories"/>
    <s v="Logitech LS21 Speaker System - PC Multimedia - 2.1-CH - Wired"/>
    <n v="47.975999999999999"/>
    <x v="1"/>
    <n v="0.2"/>
    <x v="6026"/>
  </r>
  <r>
    <n v="7568"/>
    <s v="CA-2014-140802"/>
    <n v="2014"/>
    <d v="2014-04-22T00:00:00"/>
    <d v="2014-04-24T00:00:00"/>
    <s v="First Class"/>
    <x v="471"/>
    <s v="Katherine Nockton"/>
    <s v="Corporate"/>
    <x v="0"/>
    <s v="Houston"/>
    <s v="Texas"/>
    <n v="77070"/>
    <s v="Central"/>
    <s v="OFF-PA-10001534"/>
    <x v="1"/>
    <s v="Paper"/>
    <s v="Xerox 230"/>
    <n v="20.736000000000004"/>
    <x v="4"/>
    <n v="0.2"/>
    <x v="570"/>
  </r>
  <r>
    <n v="7569"/>
    <s v="CA-2011-133830"/>
    <n v="2011"/>
    <d v="2011-12-05T00:00:00"/>
    <d v="2011-12-10T00:00:00"/>
    <s v="Standard Class"/>
    <x v="210"/>
    <s v="Rob Lucas"/>
    <s v="Consumer"/>
    <x v="0"/>
    <s v="Los Angeles"/>
    <s v="California"/>
    <n v="90045"/>
    <s v="West"/>
    <s v="OFF-AR-10003045"/>
    <x v="1"/>
    <s v="Art"/>
    <s v="Prang Colored Pencils"/>
    <n v="26.46"/>
    <x v="6"/>
    <n v="0"/>
    <x v="6027"/>
  </r>
  <r>
    <n v="7570"/>
    <s v="CA-2011-133830"/>
    <n v="2011"/>
    <d v="2011-12-05T00:00:00"/>
    <d v="2011-12-10T00:00:00"/>
    <s v="Standard Class"/>
    <x v="210"/>
    <s v="Rob Lucas"/>
    <s v="Consumer"/>
    <x v="0"/>
    <s v="Los Angeles"/>
    <s v="California"/>
    <n v="90045"/>
    <s v="West"/>
    <s v="OFF-PA-10001363"/>
    <x v="1"/>
    <s v="Paper"/>
    <s v="Xerox 1933"/>
    <n v="49.12"/>
    <x v="4"/>
    <n v="0"/>
    <x v="346"/>
  </r>
  <r>
    <n v="7571"/>
    <s v="CA-2011-133830"/>
    <n v="2011"/>
    <d v="2011-12-05T00:00:00"/>
    <d v="2011-12-10T00:00:00"/>
    <s v="Standard Class"/>
    <x v="210"/>
    <s v="Rob Lucas"/>
    <s v="Consumer"/>
    <x v="0"/>
    <s v="Los Angeles"/>
    <s v="California"/>
    <n v="90045"/>
    <s v="West"/>
    <s v="OFF-FA-10002280"/>
    <x v="1"/>
    <s v="Fasteners"/>
    <s v="Advantus Plastic Paper Clips"/>
    <n v="15"/>
    <x v="1"/>
    <n v="0"/>
    <x v="1824"/>
  </r>
  <r>
    <n v="7572"/>
    <s v="CA-2011-100916"/>
    <n v="2011"/>
    <d v="2011-10-21T00:00:00"/>
    <d v="2011-10-26T00:00:00"/>
    <s v="Standard Class"/>
    <x v="395"/>
    <s v="Frank Hawley"/>
    <s v="Corporate"/>
    <x v="0"/>
    <s v="Newport News"/>
    <s v="Virginia"/>
    <n v="23602"/>
    <s v="South"/>
    <s v="OFF-ST-10003479"/>
    <x v="1"/>
    <s v="Storage"/>
    <s v="Eldon Base for stackable storage shelf, platinum"/>
    <n v="194.7"/>
    <x v="2"/>
    <n v="0"/>
    <x v="6028"/>
  </r>
  <r>
    <n v="7573"/>
    <s v="CA-2011-100916"/>
    <n v="2011"/>
    <d v="2011-10-21T00:00:00"/>
    <d v="2011-10-26T00:00:00"/>
    <s v="Standard Class"/>
    <x v="395"/>
    <s v="Frank Hawley"/>
    <s v="Corporate"/>
    <x v="0"/>
    <s v="Newport News"/>
    <s v="Virginia"/>
    <n v="23602"/>
    <s v="South"/>
    <s v="FUR-TA-10004607"/>
    <x v="0"/>
    <s v="Tables"/>
    <s v="Hon 2111 Invitation Series Straight Table"/>
    <n v="591.32000000000005"/>
    <x v="4"/>
    <n v="0"/>
    <x v="6029"/>
  </r>
  <r>
    <n v="7574"/>
    <s v="CA-2011-100916"/>
    <n v="2011"/>
    <d v="2011-10-21T00:00:00"/>
    <d v="2011-10-26T00:00:00"/>
    <s v="Standard Class"/>
    <x v="395"/>
    <s v="Frank Hawley"/>
    <s v="Corporate"/>
    <x v="0"/>
    <s v="Newport News"/>
    <s v="Virginia"/>
    <n v="23602"/>
    <s v="South"/>
    <s v="OFF-AR-10001022"/>
    <x v="1"/>
    <s v="Art"/>
    <s v="SANFORD Liquid Accent Tank-Style Highlighters"/>
    <n v="2.84"/>
    <x v="7"/>
    <n v="0"/>
    <x v="6030"/>
  </r>
  <r>
    <n v="7575"/>
    <s v="CA-2012-129532"/>
    <n v="2012"/>
    <d v="2012-12-08T00:00:00"/>
    <d v="2012-12-12T00:00:00"/>
    <s v="Standard Class"/>
    <x v="453"/>
    <s v="Yana Sorensen"/>
    <s v="Corporate"/>
    <x v="0"/>
    <s v="Los Angeles"/>
    <s v="California"/>
    <n v="90036"/>
    <s v="West"/>
    <s v="OFF-ST-10004186"/>
    <x v="1"/>
    <s v="Storage"/>
    <s v="Stur-D-Stor Shelving, Vertical 5-Shelf: 72&quot;H x 36&quot;W x 18 1/2&quot;D"/>
    <n v="221.96"/>
    <x v="0"/>
    <n v="0"/>
    <x v="6031"/>
  </r>
  <r>
    <n v="7576"/>
    <s v="CA-2012-129532"/>
    <n v="2012"/>
    <d v="2012-12-08T00:00:00"/>
    <d v="2012-12-12T00:00:00"/>
    <s v="Standard Class"/>
    <x v="453"/>
    <s v="Yana Sorensen"/>
    <s v="Corporate"/>
    <x v="0"/>
    <s v="Los Angeles"/>
    <s v="California"/>
    <n v="90036"/>
    <s v="West"/>
    <s v="TEC-AC-10000865"/>
    <x v="2"/>
    <s v="Accessories"/>
    <s v="WD My Passport Ultra 500GB Portable External Hard Drive"/>
    <n v="236"/>
    <x v="4"/>
    <n v="0"/>
    <x v="6032"/>
  </r>
  <r>
    <n v="7577"/>
    <s v="CA-2011-134726"/>
    <n v="2011"/>
    <d v="2011-11-02T00:00:00"/>
    <d v="2011-11-07T00:00:00"/>
    <s v="Second Class"/>
    <x v="406"/>
    <s v="Steven Ward"/>
    <s v="Corporate"/>
    <x v="0"/>
    <s v="Seattle"/>
    <s v="Washington"/>
    <n v="98115"/>
    <s v="West"/>
    <s v="TEC-AC-10000023"/>
    <x v="2"/>
    <s v="Accessories"/>
    <s v="Maxell 74 Minute CD-R Spindle, 50/Pack"/>
    <n v="41.94"/>
    <x v="0"/>
    <n v="0"/>
    <x v="6033"/>
  </r>
  <r>
    <n v="7578"/>
    <s v="CA-2011-134726"/>
    <n v="2011"/>
    <d v="2011-11-02T00:00:00"/>
    <d v="2011-11-07T00:00:00"/>
    <s v="Second Class"/>
    <x v="406"/>
    <s v="Steven Ward"/>
    <s v="Corporate"/>
    <x v="0"/>
    <s v="Seattle"/>
    <s v="Washington"/>
    <n v="98115"/>
    <s v="West"/>
    <s v="TEC-PH-10001750"/>
    <x v="2"/>
    <s v="Phones"/>
    <s v="Samsung Rugby III"/>
    <n v="52.792000000000002"/>
    <x v="7"/>
    <n v="0.2"/>
    <x v="6034"/>
  </r>
  <r>
    <n v="7579"/>
    <s v="CA-2013-138597"/>
    <n v="2013"/>
    <d v="2013-12-19T00:00:00"/>
    <d v="2013-12-22T00:00:00"/>
    <s v="First Class"/>
    <x v="43"/>
    <s v="Parhena Norris"/>
    <s v="Home Office"/>
    <x v="0"/>
    <s v="Omaha"/>
    <s v="Nebraska"/>
    <n v="68104"/>
    <s v="Central"/>
    <s v="FUR-CH-10004997"/>
    <x v="0"/>
    <s v="Chairs"/>
    <s v="Hon Every-Day Series Multi-Task Chairs"/>
    <n v="563.93999999999994"/>
    <x v="1"/>
    <n v="0"/>
    <x v="4364"/>
  </r>
  <r>
    <n v="7580"/>
    <s v="CA-2012-123113"/>
    <n v="2012"/>
    <d v="2012-11-23T00:00:00"/>
    <d v="2012-11-27T00:00:00"/>
    <s v="Second Class"/>
    <x v="247"/>
    <s v="Annie Thurman"/>
    <s v="Consumer"/>
    <x v="0"/>
    <s v="Morristown"/>
    <s v="New Jersey"/>
    <n v="7960"/>
    <s v="East"/>
    <s v="OFF-AP-10000275"/>
    <x v="1"/>
    <s v="Appliances"/>
    <s v="Sanyo Counter Height Refrigerator with Crisper, 3.6 Cubic Foot, Stainless Steel/Black"/>
    <n v="2625.12"/>
    <x v="8"/>
    <n v="0"/>
    <x v="6035"/>
  </r>
  <r>
    <n v="7581"/>
    <s v="CA-2012-123113"/>
    <n v="2012"/>
    <d v="2012-11-23T00:00:00"/>
    <d v="2012-11-27T00:00:00"/>
    <s v="Second Class"/>
    <x v="247"/>
    <s v="Annie Thurman"/>
    <s v="Consumer"/>
    <x v="0"/>
    <s v="Morristown"/>
    <s v="New Jersey"/>
    <n v="7960"/>
    <s v="East"/>
    <s v="OFF-AR-10004999"/>
    <x v="1"/>
    <s v="Art"/>
    <s v="Newell 315"/>
    <n v="17.940000000000001"/>
    <x v="1"/>
    <n v="0"/>
    <x v="6036"/>
  </r>
  <r>
    <n v="7582"/>
    <s v="CA-2012-169656"/>
    <n v="2012"/>
    <d v="2012-08-13T00:00:00"/>
    <d v="2012-08-16T00:00:00"/>
    <s v="First Class"/>
    <x v="719"/>
    <s v="Ed Jacobs"/>
    <s v="Consumer"/>
    <x v="0"/>
    <s v="Philadelphia"/>
    <s v="Pennsylvania"/>
    <n v="19143"/>
    <s v="East"/>
    <s v="OFF-ST-10003816"/>
    <x v="1"/>
    <s v="Storage"/>
    <s v="Fellowes High-Stak Drawer Files"/>
    <n v="422.85599999999999"/>
    <x v="1"/>
    <n v="0.2"/>
    <x v="6037"/>
  </r>
  <r>
    <n v="7583"/>
    <s v="CA-2012-142734"/>
    <n v="2012"/>
    <d v="2012-04-16T00:00:00"/>
    <d v="2012-04-21T00:00:00"/>
    <s v="Standard Class"/>
    <x v="664"/>
    <s v="Denise Monton"/>
    <s v="Corporate"/>
    <x v="0"/>
    <s v="New York City"/>
    <s v="New York"/>
    <n v="10024"/>
    <s v="East"/>
    <s v="FUR-CH-10003968"/>
    <x v="0"/>
    <s v="Chairs"/>
    <s v="Novimex Turbo Task Chair"/>
    <n v="127.76400000000001"/>
    <x v="0"/>
    <n v="0.1"/>
    <x v="6038"/>
  </r>
  <r>
    <n v="7584"/>
    <s v="CA-2011-163223"/>
    <n v="2011"/>
    <d v="2011-03-21T00:00:00"/>
    <d v="2011-03-25T00:00:00"/>
    <s v="Standard Class"/>
    <x v="120"/>
    <s v="Kristen Hastings"/>
    <s v="Corporate"/>
    <x v="0"/>
    <s v="Springfield"/>
    <s v="Virginia"/>
    <n v="22153"/>
    <s v="South"/>
    <s v="TEC-PH-10000730"/>
    <x v="2"/>
    <s v="Phones"/>
    <s v="Samsung Galaxy S4 Active"/>
    <n v="3499.9300000000003"/>
    <x v="3"/>
    <n v="0"/>
    <x v="6039"/>
  </r>
  <r>
    <n v="7585"/>
    <s v="CA-2011-163223"/>
    <n v="2011"/>
    <d v="2011-03-21T00:00:00"/>
    <d v="2011-03-25T00:00:00"/>
    <s v="Standard Class"/>
    <x v="120"/>
    <s v="Kristen Hastings"/>
    <s v="Corporate"/>
    <x v="0"/>
    <s v="Springfield"/>
    <s v="Virginia"/>
    <n v="22153"/>
    <s v="South"/>
    <s v="OFF-LA-10004409"/>
    <x v="1"/>
    <s v="Labels"/>
    <s v="Avery 492"/>
    <n v="14.399999999999999"/>
    <x v="2"/>
    <n v="0"/>
    <x v="6040"/>
  </r>
  <r>
    <n v="7586"/>
    <s v="CA-2011-163223"/>
    <n v="2011"/>
    <d v="2011-03-21T00:00:00"/>
    <d v="2011-03-25T00:00:00"/>
    <s v="Standard Class"/>
    <x v="120"/>
    <s v="Kristen Hastings"/>
    <s v="Corporate"/>
    <x v="0"/>
    <s v="Springfield"/>
    <s v="Virginia"/>
    <n v="22153"/>
    <s v="South"/>
    <s v="OFF-PA-10000675"/>
    <x v="1"/>
    <s v="Paper"/>
    <s v="Xerox 1919"/>
    <n v="122.97"/>
    <x v="1"/>
    <n v="0"/>
    <x v="1295"/>
  </r>
  <r>
    <n v="7587"/>
    <s v="CA-2011-163223"/>
    <n v="2011"/>
    <d v="2011-03-21T00:00:00"/>
    <d v="2011-03-25T00:00:00"/>
    <s v="Standard Class"/>
    <x v="120"/>
    <s v="Kristen Hastings"/>
    <s v="Corporate"/>
    <x v="0"/>
    <s v="Springfield"/>
    <s v="Virginia"/>
    <n v="22153"/>
    <s v="South"/>
    <s v="OFF-AR-10001573"/>
    <x v="1"/>
    <s v="Art"/>
    <s v="American Pencil"/>
    <n v="9.32"/>
    <x v="4"/>
    <n v="0"/>
    <x v="409"/>
  </r>
  <r>
    <n v="7588"/>
    <s v="CA-2011-163223"/>
    <n v="2011"/>
    <d v="2011-03-21T00:00:00"/>
    <d v="2011-03-25T00:00:00"/>
    <s v="Standard Class"/>
    <x v="120"/>
    <s v="Kristen Hastings"/>
    <s v="Corporate"/>
    <x v="0"/>
    <s v="Springfield"/>
    <s v="Virginia"/>
    <n v="22153"/>
    <s v="South"/>
    <s v="OFF-BI-10001597"/>
    <x v="1"/>
    <s v="Binders"/>
    <s v="Wilson Jones Ledger-Size, Piano-Hinge Binder, 2&quot;, Blue"/>
    <n v="122.94"/>
    <x v="1"/>
    <n v="0"/>
    <x v="1633"/>
  </r>
  <r>
    <n v="7589"/>
    <s v="CA-2014-122945"/>
    <n v="2014"/>
    <d v="2014-11-17T00:00:00"/>
    <d v="2014-11-23T00:00:00"/>
    <s v="Standard Class"/>
    <x v="469"/>
    <s v="Mick Brown"/>
    <s v="Consumer"/>
    <x v="0"/>
    <s v="Roseville"/>
    <s v="California"/>
    <n v="95661"/>
    <s v="West"/>
    <s v="FUR-FU-10001196"/>
    <x v="0"/>
    <s v="Furnishings"/>
    <s v="DAX Cubicle Frames - 8x10"/>
    <n v="17.309999999999999"/>
    <x v="1"/>
    <n v="0"/>
    <x v="1873"/>
  </r>
  <r>
    <n v="7590"/>
    <s v="CA-2012-139738"/>
    <n v="2012"/>
    <d v="2012-09-25T00:00:00"/>
    <d v="2012-09-29T00:00:00"/>
    <s v="Standard Class"/>
    <x v="729"/>
    <s v="Dana Kaydos"/>
    <s v="Consumer"/>
    <x v="0"/>
    <s v="Rockford"/>
    <s v="Illinois"/>
    <n v="61107"/>
    <s v="Central"/>
    <s v="OFF-AR-10004602"/>
    <x v="1"/>
    <s v="Art"/>
    <s v="Boston KS Multi-Size Manual Pencil Sharpener"/>
    <n v="128.744"/>
    <x v="3"/>
    <n v="0.2"/>
    <x v="4504"/>
  </r>
  <r>
    <n v="7591"/>
    <s v="CA-2013-158778"/>
    <n v="2013"/>
    <d v="2013-09-06T00:00:00"/>
    <d v="2013-09-10T00:00:00"/>
    <s v="Standard Class"/>
    <x v="203"/>
    <s v="Dean Braden"/>
    <s v="Consumer"/>
    <x v="0"/>
    <s v="Philadelphia"/>
    <s v="Pennsylvania"/>
    <n v="19134"/>
    <s v="East"/>
    <s v="FUR-FU-10000260"/>
    <x v="0"/>
    <s v="Furnishings"/>
    <s v="6&quot; Cubicle Wall Clock, Black"/>
    <n v="58.248000000000005"/>
    <x v="6"/>
    <n v="0.2"/>
    <x v="6041"/>
  </r>
  <r>
    <n v="7592"/>
    <s v="CA-2013-158778"/>
    <n v="2013"/>
    <d v="2013-09-06T00:00:00"/>
    <d v="2013-09-10T00:00:00"/>
    <s v="Standard Class"/>
    <x v="203"/>
    <s v="Dean Braden"/>
    <s v="Consumer"/>
    <x v="0"/>
    <s v="Philadelphia"/>
    <s v="Pennsylvania"/>
    <n v="19134"/>
    <s v="East"/>
    <s v="FUR-CH-10001146"/>
    <x v="0"/>
    <s v="Chairs"/>
    <s v="Global Task Chair, Black"/>
    <n v="71.245999999999995"/>
    <x v="0"/>
    <n v="0.3"/>
    <x v="6042"/>
  </r>
  <r>
    <n v="7593"/>
    <s v="CA-2013-158778"/>
    <n v="2013"/>
    <d v="2013-09-06T00:00:00"/>
    <d v="2013-09-10T00:00:00"/>
    <s v="Standard Class"/>
    <x v="203"/>
    <s v="Dean Braden"/>
    <s v="Consumer"/>
    <x v="0"/>
    <s v="Philadelphia"/>
    <s v="Pennsylvania"/>
    <n v="19134"/>
    <s v="East"/>
    <s v="OFF-AR-10000896"/>
    <x v="1"/>
    <s v="Art"/>
    <s v="Newell 329"/>
    <n v="7.8719999999999999"/>
    <x v="1"/>
    <n v="0.2"/>
    <x v="6043"/>
  </r>
  <r>
    <n v="7594"/>
    <s v="CA-2013-158778"/>
    <n v="2013"/>
    <d v="2013-09-06T00:00:00"/>
    <d v="2013-09-10T00:00:00"/>
    <s v="Standard Class"/>
    <x v="203"/>
    <s v="Dean Braden"/>
    <s v="Consumer"/>
    <x v="0"/>
    <s v="Philadelphia"/>
    <s v="Pennsylvania"/>
    <n v="19134"/>
    <s v="East"/>
    <s v="FUR-CH-10000309"/>
    <x v="0"/>
    <s v="Chairs"/>
    <s v="Global Comet Stacking Arm Chair"/>
    <n v="887.27099999999984"/>
    <x v="1"/>
    <n v="0.3"/>
    <x v="6044"/>
  </r>
  <r>
    <n v="7595"/>
    <s v="CA-2014-119655"/>
    <n v="2014"/>
    <d v="2014-04-21T00:00:00"/>
    <d v="2014-04-25T00:00:00"/>
    <s v="Standard Class"/>
    <x v="610"/>
    <s v="Christina VanderZanden"/>
    <s v="Consumer"/>
    <x v="0"/>
    <s v="Detroit"/>
    <s v="Michigan"/>
    <n v="48234"/>
    <s v="Central"/>
    <s v="OFF-BI-10001989"/>
    <x v="1"/>
    <s v="Binders"/>
    <s v="Premium Transparent Presentation Covers by GBC"/>
    <n v="146.86000000000001"/>
    <x v="3"/>
    <n v="0"/>
    <x v="6045"/>
  </r>
  <r>
    <n v="7596"/>
    <s v="CA-2014-119655"/>
    <n v="2014"/>
    <d v="2014-04-21T00:00:00"/>
    <d v="2014-04-25T00:00:00"/>
    <s v="Standard Class"/>
    <x v="610"/>
    <s v="Christina VanderZanden"/>
    <s v="Consumer"/>
    <x v="0"/>
    <s v="Detroit"/>
    <s v="Michigan"/>
    <n v="48234"/>
    <s v="Central"/>
    <s v="OFF-BI-10001036"/>
    <x v="1"/>
    <s v="Binders"/>
    <s v="Cardinal EasyOpen D-Ring Binders"/>
    <n v="36.56"/>
    <x v="4"/>
    <n v="0"/>
    <x v="6046"/>
  </r>
  <r>
    <n v="7597"/>
    <s v="CA-2012-164567"/>
    <n v="2012"/>
    <d v="2012-06-15T00:00:00"/>
    <d v="2012-06-19T00:00:00"/>
    <s v="Standard Class"/>
    <x v="136"/>
    <s v="Grace Kelly"/>
    <s v="Corporate"/>
    <x v="0"/>
    <s v="Los Angeles"/>
    <s v="California"/>
    <n v="90004"/>
    <s v="West"/>
    <s v="TEC-PH-10002103"/>
    <x v="2"/>
    <s v="Phones"/>
    <s v="Jabra SPEAK 410"/>
    <n v="225.57599999999996"/>
    <x v="1"/>
    <n v="0.2"/>
    <x v="6047"/>
  </r>
  <r>
    <n v="7598"/>
    <s v="CA-2011-131947"/>
    <n v="2011"/>
    <d v="2011-09-17T00:00:00"/>
    <d v="2011-09-22T00:00:00"/>
    <s v="Standard Class"/>
    <x v="350"/>
    <s v="Joseph Airdo"/>
    <s v="Consumer"/>
    <x v="0"/>
    <s v="Springfield"/>
    <s v="Oregon"/>
    <n v="97477"/>
    <s v="West"/>
    <s v="OFF-AR-10001473"/>
    <x v="1"/>
    <s v="Art"/>
    <s v="Newell 313"/>
    <n v="5.2480000000000002"/>
    <x v="0"/>
    <n v="0.2"/>
    <x v="6048"/>
  </r>
  <r>
    <n v="7599"/>
    <s v="CA-2011-131947"/>
    <n v="2011"/>
    <d v="2011-09-17T00:00:00"/>
    <d v="2011-09-22T00:00:00"/>
    <s v="Standard Class"/>
    <x v="350"/>
    <s v="Joseph Airdo"/>
    <s v="Consumer"/>
    <x v="0"/>
    <s v="Springfield"/>
    <s v="Oregon"/>
    <n v="97477"/>
    <s v="West"/>
    <s v="OFF-AR-10000411"/>
    <x v="1"/>
    <s v="Art"/>
    <s v="Boston 16701 Slimline Battery Pencil Sharpener"/>
    <n v="38.256"/>
    <x v="1"/>
    <n v="0.2"/>
    <x v="6049"/>
  </r>
  <r>
    <n v="7600"/>
    <s v="CA-2011-131947"/>
    <n v="2011"/>
    <d v="2011-09-17T00:00:00"/>
    <d v="2011-09-22T00:00:00"/>
    <s v="Standard Class"/>
    <x v="350"/>
    <s v="Joseph Airdo"/>
    <s v="Consumer"/>
    <x v="0"/>
    <s v="Springfield"/>
    <s v="Oregon"/>
    <n v="97477"/>
    <s v="West"/>
    <s v="OFF-PA-10000246"/>
    <x v="1"/>
    <s v="Paper"/>
    <s v="Riverleaf Stik-Withit Designer Note Cubes"/>
    <n v="40.24"/>
    <x v="2"/>
    <n v="0.2"/>
    <x v="6050"/>
  </r>
  <r>
    <n v="7601"/>
    <s v="CA-2011-131947"/>
    <n v="2011"/>
    <d v="2011-09-17T00:00:00"/>
    <d v="2011-09-22T00:00:00"/>
    <s v="Standard Class"/>
    <x v="350"/>
    <s v="Joseph Airdo"/>
    <s v="Consumer"/>
    <x v="0"/>
    <s v="Springfield"/>
    <s v="Oregon"/>
    <n v="97477"/>
    <s v="West"/>
    <s v="TEC-MA-10004086"/>
    <x v="2"/>
    <s v="Machines"/>
    <s v="Plantronics Single Ear Headset"/>
    <n v="29.925000000000001"/>
    <x v="2"/>
    <n v="0.7"/>
    <x v="6051"/>
  </r>
  <r>
    <n v="7602"/>
    <s v="CA-2011-131947"/>
    <n v="2011"/>
    <d v="2011-09-17T00:00:00"/>
    <d v="2011-09-22T00:00:00"/>
    <s v="Standard Class"/>
    <x v="350"/>
    <s v="Joseph Airdo"/>
    <s v="Consumer"/>
    <x v="0"/>
    <s v="Springfield"/>
    <s v="Oregon"/>
    <n v="97477"/>
    <s v="West"/>
    <s v="OFF-PA-10003039"/>
    <x v="1"/>
    <s v="Paper"/>
    <s v="Xerox 1960"/>
    <n v="148.70400000000001"/>
    <x v="5"/>
    <n v="0.2"/>
    <x v="6052"/>
  </r>
  <r>
    <n v="7603"/>
    <s v="CA-2011-131947"/>
    <n v="2011"/>
    <d v="2011-09-17T00:00:00"/>
    <d v="2011-09-22T00:00:00"/>
    <s v="Standard Class"/>
    <x v="350"/>
    <s v="Joseph Airdo"/>
    <s v="Consumer"/>
    <x v="0"/>
    <s v="Springfield"/>
    <s v="Oregon"/>
    <n v="97477"/>
    <s v="West"/>
    <s v="TEC-AC-10004633"/>
    <x v="2"/>
    <s v="Accessories"/>
    <s v="Verbatim 25 GB 6x Blu-ray Single Layer Recordable Disc, 3/Pack"/>
    <n v="55.92"/>
    <x v="12"/>
    <n v="0.2"/>
    <x v="6053"/>
  </r>
  <r>
    <n v="7604"/>
    <s v="CA-2013-152520"/>
    <n v="2013"/>
    <d v="2013-07-09T00:00:00"/>
    <d v="2013-07-13T00:00:00"/>
    <s v="Standard Class"/>
    <x v="764"/>
    <s v="Thea Hudgings"/>
    <s v="Corporate"/>
    <x v="0"/>
    <s v="Providence"/>
    <s v="Rhode Island"/>
    <n v="2908"/>
    <s v="East"/>
    <s v="OFF-PA-10000289"/>
    <x v="1"/>
    <s v="Paper"/>
    <s v="Xerox 213"/>
    <n v="12.96"/>
    <x v="0"/>
    <n v="0"/>
    <x v="91"/>
  </r>
  <r>
    <n v="7605"/>
    <s v="CA-2013-101791"/>
    <n v="2013"/>
    <d v="2013-05-28T00:00:00"/>
    <d v="2013-06-01T00:00:00"/>
    <s v="Standard Class"/>
    <x v="574"/>
    <s v="Brian Stugart"/>
    <s v="Consumer"/>
    <x v="0"/>
    <s v="Chicago"/>
    <s v="Illinois"/>
    <n v="60623"/>
    <s v="Central"/>
    <s v="FUR-FU-10003247"/>
    <x v="0"/>
    <s v="Furnishings"/>
    <s v="36X48 HARDFLOOR CHAIRMAT"/>
    <n v="25.176000000000002"/>
    <x v="1"/>
    <n v="0.6"/>
    <x v="6054"/>
  </r>
  <r>
    <n v="7606"/>
    <s v="CA-2013-101791"/>
    <n v="2013"/>
    <d v="2013-05-28T00:00:00"/>
    <d v="2013-06-01T00:00:00"/>
    <s v="Standard Class"/>
    <x v="574"/>
    <s v="Brian Stugart"/>
    <s v="Consumer"/>
    <x v="0"/>
    <s v="Chicago"/>
    <s v="Illinois"/>
    <n v="60623"/>
    <s v="Central"/>
    <s v="FUR-FU-10002191"/>
    <x v="0"/>
    <s v="Furnishings"/>
    <s v="G.E. Halogen Desk Lamp Bulbs"/>
    <n v="5.5840000000000005"/>
    <x v="0"/>
    <n v="0.6"/>
    <x v="6055"/>
  </r>
  <r>
    <n v="7607"/>
    <s v="CA-2013-101791"/>
    <n v="2013"/>
    <d v="2013-05-28T00:00:00"/>
    <d v="2013-06-01T00:00:00"/>
    <s v="Standard Class"/>
    <x v="574"/>
    <s v="Brian Stugart"/>
    <s v="Consumer"/>
    <x v="0"/>
    <s v="Chicago"/>
    <s v="Illinois"/>
    <n v="60623"/>
    <s v="Central"/>
    <s v="OFF-ST-10001496"/>
    <x v="1"/>
    <s v="Storage"/>
    <s v="Standard Rollaway File with Lock"/>
    <n v="1297.3680000000002"/>
    <x v="6"/>
    <n v="0.2"/>
    <x v="6056"/>
  </r>
  <r>
    <n v="7608"/>
    <s v="CA-2014-121195"/>
    <n v="2014"/>
    <d v="2014-12-25T00:00:00"/>
    <d v="2014-12-28T00:00:00"/>
    <s v="First Class"/>
    <x v="515"/>
    <s v="Neola Schneider"/>
    <s v="Consumer"/>
    <x v="0"/>
    <s v="Dallas"/>
    <s v="Texas"/>
    <n v="75220"/>
    <s v="Central"/>
    <s v="OFF-ST-10000585"/>
    <x v="1"/>
    <s v="Storage"/>
    <s v="Economy Rollaway Files"/>
    <n v="264.32"/>
    <x v="0"/>
    <n v="0.2"/>
    <x v="2273"/>
  </r>
  <r>
    <n v="7609"/>
    <s v="CA-2014-163209"/>
    <n v="2014"/>
    <d v="2014-05-04T00:00:00"/>
    <d v="2014-05-08T00:00:00"/>
    <s v="Standard Class"/>
    <x v="177"/>
    <s v="Mike Kennedy"/>
    <s v="Consumer"/>
    <x v="0"/>
    <s v="San Francisco"/>
    <s v="California"/>
    <n v="94122"/>
    <s v="West"/>
    <s v="OFF-PA-10001166"/>
    <x v="1"/>
    <s v="Paper"/>
    <s v="Xerox 2"/>
    <n v="25.92"/>
    <x v="4"/>
    <n v="0"/>
    <x v="245"/>
  </r>
  <r>
    <n v="7610"/>
    <s v="CA-2014-163209"/>
    <n v="2014"/>
    <d v="2014-05-04T00:00:00"/>
    <d v="2014-05-08T00:00:00"/>
    <s v="Standard Class"/>
    <x v="177"/>
    <s v="Mike Kennedy"/>
    <s v="Consumer"/>
    <x v="0"/>
    <s v="San Francisco"/>
    <s v="California"/>
    <n v="94122"/>
    <s v="West"/>
    <s v="OFF-AR-10003651"/>
    <x v="1"/>
    <s v="Art"/>
    <s v="Newell 350"/>
    <n v="22.959999999999997"/>
    <x v="3"/>
    <n v="0"/>
    <x v="1050"/>
  </r>
  <r>
    <n v="7611"/>
    <s v="CA-2011-133354"/>
    <n v="2011"/>
    <d v="2011-02-23T00:00:00"/>
    <d v="2011-02-25T00:00:00"/>
    <s v="First Class"/>
    <x v="193"/>
    <s v="Sue Ann Reed"/>
    <s v="Consumer"/>
    <x v="0"/>
    <s v="Moreno Valley"/>
    <s v="California"/>
    <n v="92553"/>
    <s v="West"/>
    <s v="OFF-PA-10001800"/>
    <x v="1"/>
    <s v="Paper"/>
    <s v="Xerox 220"/>
    <n v="19.440000000000001"/>
    <x v="1"/>
    <n v="0"/>
    <x v="551"/>
  </r>
  <r>
    <n v="7612"/>
    <s v="US-2012-130491"/>
    <n v="2012"/>
    <d v="2012-02-08T00:00:00"/>
    <d v="2012-02-11T00:00:00"/>
    <s v="First Class"/>
    <x v="3"/>
    <s v="Brosina Hoffman"/>
    <s v="Consumer"/>
    <x v="0"/>
    <s v="Garden City"/>
    <s v="Kansas"/>
    <n v="67846"/>
    <s v="Central"/>
    <s v="OFF-PA-10000791"/>
    <x v="1"/>
    <s v="Paper"/>
    <s v="Wirebound Message Books, Four 2 3/4 x 5 Forms per Page, 200 Sets per Book"/>
    <n v="9.5399999999999991"/>
    <x v="0"/>
    <n v="0"/>
    <x v="6057"/>
  </r>
  <r>
    <n v="7613"/>
    <s v="US-2012-130491"/>
    <n v="2012"/>
    <d v="2012-02-08T00:00:00"/>
    <d v="2012-02-11T00:00:00"/>
    <s v="First Class"/>
    <x v="3"/>
    <s v="Brosina Hoffman"/>
    <s v="Consumer"/>
    <x v="0"/>
    <s v="Garden City"/>
    <s v="Kansas"/>
    <n v="67846"/>
    <s v="Central"/>
    <s v="OFF-FA-10000134"/>
    <x v="1"/>
    <s v="Fasteners"/>
    <s v="Advantus Push Pins, Aluminum Head"/>
    <n v="5.81"/>
    <x v="7"/>
    <n v="0"/>
    <x v="6058"/>
  </r>
  <r>
    <n v="7614"/>
    <s v="US-2012-130491"/>
    <n v="2012"/>
    <d v="2012-02-08T00:00:00"/>
    <d v="2012-02-11T00:00:00"/>
    <s v="First Class"/>
    <x v="3"/>
    <s v="Brosina Hoffman"/>
    <s v="Consumer"/>
    <x v="0"/>
    <s v="Garden City"/>
    <s v="Kansas"/>
    <n v="67846"/>
    <s v="Central"/>
    <s v="OFF-AR-10001149"/>
    <x v="1"/>
    <s v="Art"/>
    <s v="Sanford Colorific Colored Pencils, 12/Box"/>
    <n v="5.76"/>
    <x v="0"/>
    <n v="0"/>
    <x v="6059"/>
  </r>
  <r>
    <n v="7615"/>
    <s v="CA-2012-113740"/>
    <n v="2012"/>
    <d v="2012-08-24T00:00:00"/>
    <d v="2012-08-28T00:00:00"/>
    <s v="Second Class"/>
    <x v="618"/>
    <s v="Shahid Collister"/>
    <s v="Consumer"/>
    <x v="0"/>
    <s v="New York City"/>
    <s v="New York"/>
    <n v="10035"/>
    <s v="East"/>
    <s v="FUR-FU-10000010"/>
    <x v="0"/>
    <s v="Furnishings"/>
    <s v="DAX Value U-Channel Document Frames, Easel Back"/>
    <n v="14.91"/>
    <x v="1"/>
    <n v="0"/>
    <x v="4793"/>
  </r>
  <r>
    <n v="7616"/>
    <s v="CA-2011-148425"/>
    <n v="2011"/>
    <d v="2011-11-30T00:00:00"/>
    <d v="2011-12-04T00:00:00"/>
    <s v="Standard Class"/>
    <x v="575"/>
    <s v="Randy Ferguson"/>
    <s v="Corporate"/>
    <x v="0"/>
    <s v="Orlando"/>
    <s v="Florida"/>
    <n v="32839"/>
    <s v="South"/>
    <s v="OFF-BI-10000201"/>
    <x v="1"/>
    <s v="Binders"/>
    <s v="Avery Triangle Shaped Sheet Lifters, Black, 2/Pack"/>
    <n v="6.6420000000000012"/>
    <x v="6"/>
    <n v="0.7"/>
    <x v="6060"/>
  </r>
  <r>
    <n v="7617"/>
    <s v="CA-2013-144309"/>
    <n v="2013"/>
    <d v="2013-12-11T00:00:00"/>
    <d v="2013-12-17T00:00:00"/>
    <s v="Standard Class"/>
    <x v="632"/>
    <s v="Chris McAfee"/>
    <s v="Consumer"/>
    <x v="0"/>
    <s v="Watertown"/>
    <s v="New York"/>
    <n v="13601"/>
    <s v="East"/>
    <s v="OFF-PA-10001776"/>
    <x v="1"/>
    <s v="Paper"/>
    <s v="Wirebound Message Books, Four 2 3/4&quot; x 5&quot; Forms per Page, 600 Sets per Book"/>
    <n v="18.54"/>
    <x v="0"/>
    <n v="0"/>
    <x v="2051"/>
  </r>
  <r>
    <n v="7618"/>
    <s v="CA-2013-144309"/>
    <n v="2013"/>
    <d v="2013-12-11T00:00:00"/>
    <d v="2013-12-17T00:00:00"/>
    <s v="Standard Class"/>
    <x v="632"/>
    <s v="Chris McAfee"/>
    <s v="Consumer"/>
    <x v="0"/>
    <s v="Watertown"/>
    <s v="New York"/>
    <n v="13601"/>
    <s v="East"/>
    <s v="OFF-BI-10003656"/>
    <x v="1"/>
    <s v="Binders"/>
    <s v="Fellowes PB200 Plastic Comb Binding Machine"/>
    <n v="679.96"/>
    <x v="2"/>
    <n v="0.2"/>
    <x v="6061"/>
  </r>
  <r>
    <n v="7619"/>
    <s v="CA-2014-151225"/>
    <n v="2014"/>
    <d v="2014-10-28T00:00:00"/>
    <d v="2014-10-30T00:00:00"/>
    <s v="First Class"/>
    <x v="487"/>
    <s v="Jim Mitchum"/>
    <s v="Corporate"/>
    <x v="0"/>
    <s v="Los Angeles"/>
    <s v="California"/>
    <n v="90032"/>
    <s v="West"/>
    <s v="FUR-TA-10001539"/>
    <x v="0"/>
    <s v="Tables"/>
    <s v="Chromcraft Rectangular Conference Tables"/>
    <n v="189.57600000000002"/>
    <x v="7"/>
    <n v="0.2"/>
    <x v="6062"/>
  </r>
  <r>
    <n v="7620"/>
    <s v="CA-2014-151225"/>
    <n v="2014"/>
    <d v="2014-10-28T00:00:00"/>
    <d v="2014-10-30T00:00:00"/>
    <s v="First Class"/>
    <x v="487"/>
    <s v="Jim Mitchum"/>
    <s v="Corporate"/>
    <x v="0"/>
    <s v="Los Angeles"/>
    <s v="California"/>
    <n v="90032"/>
    <s v="West"/>
    <s v="TEC-PH-10004100"/>
    <x v="2"/>
    <s v="Phones"/>
    <s v="Griffin GC17055 Auxiliary Audio Cable"/>
    <n v="71.959999999999994"/>
    <x v="2"/>
    <n v="0.2"/>
    <x v="6063"/>
  </r>
  <r>
    <n v="7621"/>
    <s v="US-2011-144078"/>
    <n v="2011"/>
    <d v="2011-11-25T00:00:00"/>
    <d v="2011-11-29T00:00:00"/>
    <s v="Standard Class"/>
    <x v="579"/>
    <s v="Richard Bierner"/>
    <s v="Consumer"/>
    <x v="0"/>
    <s v="Los Angeles"/>
    <s v="California"/>
    <n v="90004"/>
    <s v="West"/>
    <s v="TEC-PH-10001580"/>
    <x v="2"/>
    <s v="Phones"/>
    <s v="Logitech Mobile Speakerphone P710e - speaker phone"/>
    <n v="539.91999999999996"/>
    <x v="2"/>
    <n v="0.2"/>
    <x v="6064"/>
  </r>
  <r>
    <n v="7622"/>
    <s v="US-2011-144078"/>
    <n v="2011"/>
    <d v="2011-11-25T00:00:00"/>
    <d v="2011-11-29T00:00:00"/>
    <s v="Standard Class"/>
    <x v="579"/>
    <s v="Richard Bierner"/>
    <s v="Consumer"/>
    <x v="0"/>
    <s v="Los Angeles"/>
    <s v="California"/>
    <n v="90004"/>
    <s v="West"/>
    <s v="FUR-CH-10002335"/>
    <x v="0"/>
    <s v="Chairs"/>
    <s v="Hon GuestStacker Chair"/>
    <n v="725.34400000000005"/>
    <x v="4"/>
    <n v="0.2"/>
    <x v="6065"/>
  </r>
  <r>
    <n v="7623"/>
    <s v="US-2011-144078"/>
    <n v="2011"/>
    <d v="2011-11-25T00:00:00"/>
    <d v="2011-11-29T00:00:00"/>
    <s v="Standard Class"/>
    <x v="579"/>
    <s v="Richard Bierner"/>
    <s v="Consumer"/>
    <x v="0"/>
    <s v="Los Angeles"/>
    <s v="California"/>
    <n v="90004"/>
    <s v="West"/>
    <s v="OFF-AR-10004707"/>
    <x v="1"/>
    <s v="Art"/>
    <s v="Staples"/>
    <n v="7.4399999999999995"/>
    <x v="1"/>
    <n v="0"/>
    <x v="6066"/>
  </r>
  <r>
    <n v="7624"/>
    <s v="CA-2011-124464"/>
    <n v="2011"/>
    <d v="2011-07-14T00:00:00"/>
    <d v="2011-07-20T00:00:00"/>
    <s v="Standard Class"/>
    <x v="776"/>
    <s v="Shirley Schmidt"/>
    <s v="Home Office"/>
    <x v="0"/>
    <s v="Newark"/>
    <s v="Delaware"/>
    <n v="19711"/>
    <s v="East"/>
    <s v="OFF-AP-10000576"/>
    <x v="1"/>
    <s v="Appliances"/>
    <s v="Belkin 7 Outlet SurgeMaster II"/>
    <n v="39.479999999999997"/>
    <x v="7"/>
    <n v="0"/>
    <x v="6067"/>
  </r>
  <r>
    <n v="7625"/>
    <s v="CA-2012-136805"/>
    <n v="2012"/>
    <d v="2012-05-23T00:00:00"/>
    <d v="2012-05-27T00:00:00"/>
    <s v="Second Class"/>
    <x v="134"/>
    <s v="Nathan Mautz"/>
    <s v="Home Office"/>
    <x v="0"/>
    <s v="Detroit"/>
    <s v="Michigan"/>
    <n v="48234"/>
    <s v="Central"/>
    <s v="OFF-AP-10001394"/>
    <x v="1"/>
    <s v="Appliances"/>
    <s v="Harmony Air Purifier"/>
    <n v="850.5"/>
    <x v="2"/>
    <n v="0.1"/>
    <x v="6068"/>
  </r>
  <r>
    <n v="7626"/>
    <s v="CA-2012-136805"/>
    <n v="2012"/>
    <d v="2012-05-23T00:00:00"/>
    <d v="2012-05-27T00:00:00"/>
    <s v="Second Class"/>
    <x v="134"/>
    <s v="Nathan Mautz"/>
    <s v="Home Office"/>
    <x v="0"/>
    <s v="Detroit"/>
    <s v="Michigan"/>
    <n v="48234"/>
    <s v="Central"/>
    <s v="FUR-FU-10003724"/>
    <x v="0"/>
    <s v="Furnishings"/>
    <s v="Westinghouse Clip-On Gooseneck Lamps"/>
    <n v="75.33"/>
    <x v="6"/>
    <n v="0"/>
    <x v="6069"/>
  </r>
  <r>
    <n v="7627"/>
    <s v="US-2012-159499"/>
    <n v="2012"/>
    <d v="2012-11-21T00:00:00"/>
    <d v="2012-11-23T00:00:00"/>
    <s v="Second Class"/>
    <x v="313"/>
    <s v="Eudokia Martin"/>
    <s v="Corporate"/>
    <x v="0"/>
    <s v="Phoenix"/>
    <s v="Arizona"/>
    <n v="85023"/>
    <s v="West"/>
    <s v="OFF-AP-10002867"/>
    <x v="1"/>
    <s v="Appliances"/>
    <s v="Fellowes Command Center 5-outlet power strip"/>
    <n v="325.63200000000006"/>
    <x v="5"/>
    <n v="0.2"/>
    <x v="6070"/>
  </r>
  <r>
    <n v="7628"/>
    <s v="US-2012-159499"/>
    <n v="2012"/>
    <d v="2012-11-21T00:00:00"/>
    <d v="2012-11-23T00:00:00"/>
    <s v="Second Class"/>
    <x v="313"/>
    <s v="Eudokia Martin"/>
    <s v="Corporate"/>
    <x v="0"/>
    <s v="Phoenix"/>
    <s v="Arizona"/>
    <n v="85023"/>
    <s v="West"/>
    <s v="TEC-AC-10002718"/>
    <x v="2"/>
    <s v="Accessories"/>
    <s v="Belkin Standard 104 key USB Keyboard"/>
    <n v="23.344000000000001"/>
    <x v="0"/>
    <n v="0.2"/>
    <x v="6071"/>
  </r>
  <r>
    <n v="7629"/>
    <s v="US-2012-159499"/>
    <n v="2012"/>
    <d v="2012-11-21T00:00:00"/>
    <d v="2012-11-23T00:00:00"/>
    <s v="Second Class"/>
    <x v="313"/>
    <s v="Eudokia Martin"/>
    <s v="Corporate"/>
    <x v="0"/>
    <s v="Phoenix"/>
    <s v="Arizona"/>
    <n v="85023"/>
    <s v="West"/>
    <s v="OFF-LA-10003121"/>
    <x v="1"/>
    <s v="Labels"/>
    <s v="Avery 506"/>
    <n v="16.520000000000003"/>
    <x v="2"/>
    <n v="0.2"/>
    <x v="5890"/>
  </r>
  <r>
    <n v="7630"/>
    <s v="CA-2011-162089"/>
    <n v="2011"/>
    <d v="2011-03-30T00:00:00"/>
    <d v="2011-04-01T00:00:00"/>
    <s v="First Class"/>
    <x v="88"/>
    <s v="Mark Packer"/>
    <s v="Home Office"/>
    <x v="0"/>
    <s v="Brownsville"/>
    <s v="Texas"/>
    <n v="78521"/>
    <s v="Central"/>
    <s v="OFF-EN-10002230"/>
    <x v="1"/>
    <s v="Envelopes"/>
    <s v="Airmail Envelopes"/>
    <n v="335.72"/>
    <x v="2"/>
    <n v="0.2"/>
    <x v="6072"/>
  </r>
  <r>
    <n v="7631"/>
    <s v="CA-2011-162089"/>
    <n v="2011"/>
    <d v="2011-03-30T00:00:00"/>
    <d v="2011-04-01T00:00:00"/>
    <s v="First Class"/>
    <x v="88"/>
    <s v="Mark Packer"/>
    <s v="Home Office"/>
    <x v="0"/>
    <s v="Brownsville"/>
    <s v="Texas"/>
    <n v="78521"/>
    <s v="Central"/>
    <s v="TEC-PH-10001819"/>
    <x v="2"/>
    <s v="Phones"/>
    <s v="Innergie mMini Combo Duo USB Travel Charging Kit"/>
    <n v="251.94400000000002"/>
    <x v="3"/>
    <n v="0.2"/>
    <x v="6073"/>
  </r>
  <r>
    <n v="7632"/>
    <s v="CA-2011-162089"/>
    <n v="2011"/>
    <d v="2011-03-30T00:00:00"/>
    <d v="2011-04-01T00:00:00"/>
    <s v="First Class"/>
    <x v="88"/>
    <s v="Mark Packer"/>
    <s v="Home Office"/>
    <x v="0"/>
    <s v="Brownsville"/>
    <s v="Texas"/>
    <n v="78521"/>
    <s v="Central"/>
    <s v="FUR-CH-10002304"/>
    <x v="0"/>
    <s v="Chairs"/>
    <s v="Global Stack Chair without Arms, Black"/>
    <n v="127.30199999999999"/>
    <x v="3"/>
    <n v="0.3"/>
    <x v="6074"/>
  </r>
  <r>
    <n v="7633"/>
    <s v="US-2014-158526"/>
    <n v="2014"/>
    <d v="2014-12-30T00:00:00"/>
    <d v="2015-01-02T00:00:00"/>
    <s v="Second Class"/>
    <x v="347"/>
    <s v="Katherine Hughes"/>
    <s v="Consumer"/>
    <x v="0"/>
    <s v="Louisville"/>
    <s v="Kentucky"/>
    <n v="40214"/>
    <s v="South"/>
    <s v="FUR-CH-10002602"/>
    <x v="0"/>
    <s v="Chairs"/>
    <s v="DMI Arturo Collection Mission-style Design Wood Chair"/>
    <n v="1207.8399999999999"/>
    <x v="8"/>
    <n v="0"/>
    <x v="6075"/>
  </r>
  <r>
    <n v="7634"/>
    <s v="US-2014-158526"/>
    <n v="2014"/>
    <d v="2014-12-30T00:00:00"/>
    <d v="2015-01-02T00:00:00"/>
    <s v="Second Class"/>
    <x v="347"/>
    <s v="Katherine Hughes"/>
    <s v="Consumer"/>
    <x v="0"/>
    <s v="Louisville"/>
    <s v="Kentucky"/>
    <n v="40214"/>
    <s v="South"/>
    <s v="OFF-BI-10002414"/>
    <x v="1"/>
    <s v="Binders"/>
    <s v="GBC ProClick Spines for 32-Hole Punch"/>
    <n v="12.53"/>
    <x v="7"/>
    <n v="0"/>
    <x v="6076"/>
  </r>
  <r>
    <n v="7635"/>
    <s v="US-2014-158526"/>
    <n v="2014"/>
    <d v="2014-12-30T00:00:00"/>
    <d v="2015-01-02T00:00:00"/>
    <s v="Second Class"/>
    <x v="347"/>
    <s v="Katherine Hughes"/>
    <s v="Consumer"/>
    <x v="0"/>
    <s v="Louisville"/>
    <s v="Kentucky"/>
    <n v="40214"/>
    <s v="South"/>
    <s v="OFF-AR-10003696"/>
    <x v="1"/>
    <s v="Art"/>
    <s v="Panasonic KP-350BK Electric Pencil Sharpener with Auto Stop"/>
    <n v="34.58"/>
    <x v="7"/>
    <n v="0"/>
    <x v="1968"/>
  </r>
  <r>
    <n v="7636"/>
    <s v="US-2014-158526"/>
    <n v="2014"/>
    <d v="2014-12-30T00:00:00"/>
    <d v="2015-01-02T00:00:00"/>
    <s v="Second Class"/>
    <x v="347"/>
    <s v="Katherine Hughes"/>
    <s v="Consumer"/>
    <x v="0"/>
    <s v="Louisville"/>
    <s v="Kentucky"/>
    <n v="40214"/>
    <s v="South"/>
    <s v="FUR-CH-10004495"/>
    <x v="0"/>
    <s v="Chairs"/>
    <s v="Global Leather and Oak Executive Chair, Black"/>
    <n v="300.98"/>
    <x v="7"/>
    <n v="0"/>
    <x v="6077"/>
  </r>
  <r>
    <n v="7637"/>
    <s v="US-2014-158526"/>
    <n v="2014"/>
    <d v="2014-12-30T00:00:00"/>
    <d v="2015-01-02T00:00:00"/>
    <s v="Second Class"/>
    <x v="347"/>
    <s v="Katherine Hughes"/>
    <s v="Consumer"/>
    <x v="0"/>
    <s v="Louisville"/>
    <s v="Kentucky"/>
    <n v="40214"/>
    <s v="South"/>
    <s v="FUR-CH-10001270"/>
    <x v="0"/>
    <s v="Chairs"/>
    <s v="Harbour Creations Steel Folding Chair"/>
    <n v="258.75"/>
    <x v="1"/>
    <n v="0"/>
    <x v="6078"/>
  </r>
  <r>
    <n v="7638"/>
    <s v="CA-2014-104885"/>
    <n v="2014"/>
    <d v="2014-03-03T00:00:00"/>
    <d v="2014-03-09T00:00:00"/>
    <s v="Standard Class"/>
    <x v="587"/>
    <s v="Dorothy Badders"/>
    <s v="Corporate"/>
    <x v="0"/>
    <s v="Newark"/>
    <s v="Delaware"/>
    <n v="19711"/>
    <s v="East"/>
    <s v="OFF-AR-10001615"/>
    <x v="1"/>
    <s v="Art"/>
    <s v="Newell 34"/>
    <n v="59.519999999999996"/>
    <x v="1"/>
    <n v="0"/>
    <x v="436"/>
  </r>
  <r>
    <n v="7639"/>
    <s v="CA-2014-104885"/>
    <n v="2014"/>
    <d v="2014-03-03T00:00:00"/>
    <d v="2014-03-09T00:00:00"/>
    <s v="Standard Class"/>
    <x v="587"/>
    <s v="Dorothy Badders"/>
    <s v="Corporate"/>
    <x v="0"/>
    <s v="Newark"/>
    <s v="Delaware"/>
    <n v="19711"/>
    <s v="East"/>
    <s v="OFF-EN-10003286"/>
    <x v="1"/>
    <s v="Envelopes"/>
    <s v="Staples"/>
    <n v="57.959999999999994"/>
    <x v="3"/>
    <n v="0"/>
    <x v="4758"/>
  </r>
  <r>
    <n v="7640"/>
    <s v="CA-2014-104885"/>
    <n v="2014"/>
    <d v="2014-03-03T00:00:00"/>
    <d v="2014-03-09T00:00:00"/>
    <s v="Standard Class"/>
    <x v="587"/>
    <s v="Dorothy Badders"/>
    <s v="Corporate"/>
    <x v="0"/>
    <s v="Newark"/>
    <s v="Delaware"/>
    <n v="19711"/>
    <s v="East"/>
    <s v="FUR-BO-10003660"/>
    <x v="0"/>
    <s v="Bookcases"/>
    <s v="Bush Cubix Collection Bookcases, Fully Assembled"/>
    <n v="441.96"/>
    <x v="0"/>
    <n v="0"/>
    <x v="6079"/>
  </r>
  <r>
    <n v="7641"/>
    <s v="CA-2014-104885"/>
    <n v="2014"/>
    <d v="2014-03-03T00:00:00"/>
    <d v="2014-03-09T00:00:00"/>
    <s v="Standard Class"/>
    <x v="587"/>
    <s v="Dorothy Badders"/>
    <s v="Corporate"/>
    <x v="0"/>
    <s v="Newark"/>
    <s v="Delaware"/>
    <n v="19711"/>
    <s v="East"/>
    <s v="OFF-PA-10002764"/>
    <x v="1"/>
    <s v="Paper"/>
    <s v="Staples"/>
    <n v="68.039999999999992"/>
    <x v="5"/>
    <n v="0"/>
    <x v="6080"/>
  </r>
  <r>
    <n v="7642"/>
    <s v="US-2013-157490"/>
    <n v="2013"/>
    <d v="2013-10-07T00:00:00"/>
    <d v="2013-10-08T00:00:00"/>
    <s v="First Class"/>
    <x v="697"/>
    <s v="Laurel Beltran"/>
    <s v="Home Office"/>
    <x v="0"/>
    <s v="Pueblo"/>
    <s v="Colorado"/>
    <n v="81001"/>
    <s v="West"/>
    <s v="TEC-MA-10001695"/>
    <x v="2"/>
    <s v="Machines"/>
    <s v="Zebra GK420t Direct Thermal/Thermal Transfer Printer"/>
    <n v="703.71"/>
    <x v="5"/>
    <n v="0.7"/>
    <x v="6081"/>
  </r>
  <r>
    <n v="7643"/>
    <s v="US-2013-157490"/>
    <n v="2013"/>
    <d v="2013-10-07T00:00:00"/>
    <d v="2013-10-08T00:00:00"/>
    <s v="First Class"/>
    <x v="697"/>
    <s v="Laurel Beltran"/>
    <s v="Home Office"/>
    <x v="0"/>
    <s v="Pueblo"/>
    <s v="Colorado"/>
    <n v="81001"/>
    <s v="West"/>
    <s v="OFF-BI-10002824"/>
    <x v="1"/>
    <s v="Binders"/>
    <s v="Recycled Easel Ring Binders"/>
    <n v="17.904000000000003"/>
    <x v="4"/>
    <n v="0.7"/>
    <x v="6082"/>
  </r>
  <r>
    <n v="7644"/>
    <s v="US-2013-157490"/>
    <n v="2013"/>
    <d v="2013-10-07T00:00:00"/>
    <d v="2013-10-08T00:00:00"/>
    <s v="First Class"/>
    <x v="697"/>
    <s v="Laurel Beltran"/>
    <s v="Home Office"/>
    <x v="0"/>
    <s v="Pueblo"/>
    <s v="Colorado"/>
    <n v="81001"/>
    <s v="West"/>
    <s v="OFF-BI-10002571"/>
    <x v="1"/>
    <s v="Binders"/>
    <s v="Avery Framed View Binder, EZD Ring (Locking), Navy, 1 1/2&quot;"/>
    <n v="11.976000000000003"/>
    <x v="4"/>
    <n v="0.7"/>
    <x v="6083"/>
  </r>
  <r>
    <n v="7645"/>
    <s v="US-2013-157490"/>
    <n v="2013"/>
    <d v="2013-10-07T00:00:00"/>
    <d v="2013-10-08T00:00:00"/>
    <s v="First Class"/>
    <x v="697"/>
    <s v="Laurel Beltran"/>
    <s v="Home Office"/>
    <x v="0"/>
    <s v="Pueblo"/>
    <s v="Colorado"/>
    <n v="81001"/>
    <s v="West"/>
    <s v="TEC-AC-10001553"/>
    <x v="2"/>
    <s v="Accessories"/>
    <s v="Memorex 25GB 6X Branded Blu-Ray Recordable Disc, 15/Pack"/>
    <n v="67.959999999999994"/>
    <x v="2"/>
    <n v="0.2"/>
    <x v="6084"/>
  </r>
  <r>
    <n v="7646"/>
    <s v="CA-2012-161452"/>
    <n v="2012"/>
    <d v="2012-04-05T00:00:00"/>
    <d v="2012-04-11T00:00:00"/>
    <s v="Standard Class"/>
    <x v="662"/>
    <s v="Carol Adams"/>
    <s v="Corporate"/>
    <x v="0"/>
    <s v="Los Angeles"/>
    <s v="California"/>
    <n v="90036"/>
    <s v="West"/>
    <s v="FUR-CH-10003973"/>
    <x v="0"/>
    <s v="Chairs"/>
    <s v="GuestStacker Chair with Chrome Finish Legs"/>
    <n v="892.22400000000005"/>
    <x v="1"/>
    <n v="0.2"/>
    <x v="1110"/>
  </r>
  <r>
    <n v="7647"/>
    <s v="US-2011-115196"/>
    <n v="2011"/>
    <d v="2011-09-09T00:00:00"/>
    <d v="2011-09-13T00:00:00"/>
    <s v="Standard Class"/>
    <x v="351"/>
    <s v="Daniel Lacy"/>
    <s v="Consumer"/>
    <x v="0"/>
    <s v="Greenville"/>
    <s v="North Carolina"/>
    <n v="27834"/>
    <s v="South"/>
    <s v="TEC-MA-10002073"/>
    <x v="2"/>
    <s v="Machines"/>
    <s v="3D Systems Cube Printer, 2nd Generation, White"/>
    <n v="1299.99"/>
    <x v="0"/>
    <n v="0.5"/>
    <x v="6085"/>
  </r>
  <r>
    <n v="7648"/>
    <s v="CA-2013-138968"/>
    <n v="2013"/>
    <d v="2013-03-16T00:00:00"/>
    <d v="2013-03-17T00:00:00"/>
    <s v="First Class"/>
    <x v="712"/>
    <s v="Fred Chung"/>
    <s v="Corporate"/>
    <x v="0"/>
    <s v="San Francisco"/>
    <s v="California"/>
    <n v="94110"/>
    <s v="West"/>
    <s v="OFF-BI-10003529"/>
    <x v="1"/>
    <s v="Binders"/>
    <s v="Avery Round Ring Poly Binders"/>
    <n v="4.5439999999999996"/>
    <x v="0"/>
    <n v="0.2"/>
    <x v="6086"/>
  </r>
  <r>
    <n v="7649"/>
    <s v="CA-2013-138968"/>
    <n v="2013"/>
    <d v="2013-03-16T00:00:00"/>
    <d v="2013-03-17T00:00:00"/>
    <s v="First Class"/>
    <x v="712"/>
    <s v="Fred Chung"/>
    <s v="Corporate"/>
    <x v="0"/>
    <s v="San Francisco"/>
    <s v="California"/>
    <n v="94110"/>
    <s v="West"/>
    <s v="FUR-CH-10000309"/>
    <x v="0"/>
    <s v="Chairs"/>
    <s v="Global Comet Stacking Arm Chair"/>
    <n v="1352.0320000000002"/>
    <x v="4"/>
    <n v="0.2"/>
    <x v="6087"/>
  </r>
  <r>
    <n v="7650"/>
    <s v="CA-2012-101889"/>
    <n v="2012"/>
    <d v="2012-12-27T00:00:00"/>
    <d v="2012-12-31T00:00:00"/>
    <s v="Standard Class"/>
    <x v="106"/>
    <s v="David Bremer"/>
    <s v="Corporate"/>
    <x v="0"/>
    <s v="Marion"/>
    <s v="Ohio"/>
    <n v="43302"/>
    <s v="East"/>
    <s v="FUR-TA-10004154"/>
    <x v="0"/>
    <s v="Tables"/>
    <s v="Riverside Furniture Oval Coffee Table, Oval End Table, End Table with Drawer"/>
    <n v="1548.9900000000002"/>
    <x v="6"/>
    <n v="0.4"/>
    <x v="6088"/>
  </r>
  <r>
    <n v="7651"/>
    <s v="CA-2012-101889"/>
    <n v="2012"/>
    <d v="2012-12-27T00:00:00"/>
    <d v="2012-12-31T00:00:00"/>
    <s v="Standard Class"/>
    <x v="106"/>
    <s v="David Bremer"/>
    <s v="Corporate"/>
    <x v="0"/>
    <s v="Marion"/>
    <s v="Ohio"/>
    <n v="43302"/>
    <s v="East"/>
    <s v="OFF-EN-10003286"/>
    <x v="1"/>
    <s v="Envelopes"/>
    <s v="Staples"/>
    <n v="19.872"/>
    <x v="1"/>
    <n v="0.2"/>
    <x v="6089"/>
  </r>
  <r>
    <n v="7652"/>
    <s v="CA-2014-110821"/>
    <n v="2014"/>
    <d v="2014-08-08T00:00:00"/>
    <d v="2014-08-09T00:00:00"/>
    <s v="First Class"/>
    <x v="237"/>
    <s v="Chloris Kastensmidt"/>
    <s v="Consumer"/>
    <x v="0"/>
    <s v="Dallas"/>
    <s v="Texas"/>
    <n v="75081"/>
    <s v="Central"/>
    <s v="TEC-AC-10001552"/>
    <x v="2"/>
    <s v="Accessories"/>
    <s v="Logitech K350 2.4Ghz Wireless Keyboard"/>
    <n v="119.44800000000001"/>
    <x v="1"/>
    <n v="0.2"/>
    <x v="6090"/>
  </r>
  <r>
    <n v="7653"/>
    <s v="CA-2014-110821"/>
    <n v="2014"/>
    <d v="2014-08-08T00:00:00"/>
    <d v="2014-08-09T00:00:00"/>
    <s v="First Class"/>
    <x v="237"/>
    <s v="Chloris Kastensmidt"/>
    <s v="Consumer"/>
    <x v="0"/>
    <s v="Dallas"/>
    <s v="Texas"/>
    <n v="75081"/>
    <s v="Central"/>
    <s v="OFF-ST-10002790"/>
    <x v="1"/>
    <s v="Storage"/>
    <s v="Safco Industrial Shelving"/>
    <n v="118.16"/>
    <x v="0"/>
    <n v="0.2"/>
    <x v="6091"/>
  </r>
  <r>
    <n v="7654"/>
    <s v="CA-2012-121552"/>
    <n v="2012"/>
    <d v="2012-03-22T00:00:00"/>
    <d v="2012-03-27T00:00:00"/>
    <s v="Standard Class"/>
    <x v="783"/>
    <s v="Fred Wasserman"/>
    <s v="Corporate"/>
    <x v="0"/>
    <s v="Huntsville"/>
    <s v="Alabama"/>
    <n v="35810"/>
    <s v="South"/>
    <s v="OFF-AR-10003217"/>
    <x v="1"/>
    <s v="Art"/>
    <s v="Newell 316"/>
    <n v="19.559999999999999"/>
    <x v="4"/>
    <n v="0"/>
    <x v="6092"/>
  </r>
  <r>
    <n v="7655"/>
    <s v="CA-2012-107685"/>
    <n v="2012"/>
    <d v="2012-11-30T00:00:00"/>
    <d v="2012-12-02T00:00:00"/>
    <s v="Second Class"/>
    <x v="622"/>
    <s v="John Murray"/>
    <s v="Consumer"/>
    <x v="0"/>
    <s v="Las Vegas"/>
    <s v="Nevada"/>
    <n v="89115"/>
    <s v="West"/>
    <s v="FUR-FU-10002813"/>
    <x v="0"/>
    <s v="Furnishings"/>
    <s v="DAX Contemporary Wood Frame with Silver Metal Mat, Desktop, 11 x 14 Size"/>
    <n v="80.959999999999994"/>
    <x v="4"/>
    <n v="0"/>
    <x v="4846"/>
  </r>
  <r>
    <n v="7656"/>
    <s v="CA-2012-107685"/>
    <n v="2012"/>
    <d v="2012-11-30T00:00:00"/>
    <d v="2012-12-02T00:00:00"/>
    <s v="Second Class"/>
    <x v="622"/>
    <s v="John Murray"/>
    <s v="Consumer"/>
    <x v="0"/>
    <s v="Las Vegas"/>
    <s v="Nevada"/>
    <n v="89115"/>
    <s v="West"/>
    <s v="OFF-PA-10003848"/>
    <x v="1"/>
    <s v="Paper"/>
    <s v="Xerox 1997"/>
    <n v="25.92"/>
    <x v="4"/>
    <n v="0"/>
    <x v="245"/>
  </r>
  <r>
    <n v="7657"/>
    <s v="US-2011-120740"/>
    <n v="2011"/>
    <d v="2011-04-15T00:00:00"/>
    <d v="2011-04-15T00:00:00"/>
    <s v="Same Day"/>
    <x v="28"/>
    <s v="Paul Stevenson"/>
    <s v="Home Office"/>
    <x v="0"/>
    <s v="Los Angeles"/>
    <s v="California"/>
    <n v="90049"/>
    <s v="West"/>
    <s v="OFF-AP-10000240"/>
    <x v="1"/>
    <s v="Appliances"/>
    <s v="Belkin F9G930V10-GRY 9 Outlet Surge"/>
    <n v="106.96"/>
    <x v="0"/>
    <n v="0"/>
    <x v="1562"/>
  </r>
  <r>
    <n v="7658"/>
    <s v="US-2011-120740"/>
    <n v="2011"/>
    <d v="2011-04-15T00:00:00"/>
    <d v="2011-04-15T00:00:00"/>
    <s v="Same Day"/>
    <x v="28"/>
    <s v="Paul Stevenson"/>
    <s v="Home Office"/>
    <x v="0"/>
    <s v="Los Angeles"/>
    <s v="California"/>
    <n v="90049"/>
    <s v="West"/>
    <s v="FUR-FU-10004091"/>
    <x v="0"/>
    <s v="Furnishings"/>
    <s v="Howard Miller 13&quot; Diameter Goldtone Round Wall Clock"/>
    <n v="187.76"/>
    <x v="4"/>
    <n v="0"/>
    <x v="6093"/>
  </r>
  <r>
    <n v="7659"/>
    <s v="CA-2014-155740"/>
    <n v="2014"/>
    <d v="2014-07-31T00:00:00"/>
    <d v="2014-08-03T00:00:00"/>
    <s v="First Class"/>
    <x v="679"/>
    <s v="Tony Chapman"/>
    <s v="Home Office"/>
    <x v="0"/>
    <s v="Lakewood"/>
    <s v="Ohio"/>
    <n v="44107"/>
    <s v="East"/>
    <s v="OFF-BI-10001071"/>
    <x v="1"/>
    <s v="Binders"/>
    <s v="GBC ProClick Punch Binding System"/>
    <n v="76.77600000000001"/>
    <x v="4"/>
    <n v="0.7"/>
    <x v="6094"/>
  </r>
  <r>
    <n v="7660"/>
    <s v="CA-2014-146493"/>
    <n v="2014"/>
    <d v="2014-06-02T00:00:00"/>
    <d v="2014-06-06T00:00:00"/>
    <s v="Standard Class"/>
    <x v="51"/>
    <s v="Cynthia Voltz"/>
    <s v="Corporate"/>
    <x v="0"/>
    <s v="Fremont"/>
    <s v="Nebraska"/>
    <n v="68025"/>
    <s v="Central"/>
    <s v="OFF-BI-10003676"/>
    <x v="1"/>
    <s v="Binders"/>
    <s v="GBC Standard Recycled Report Covers, Clear Plastic Sheets"/>
    <n v="53.9"/>
    <x v="2"/>
    <n v="0"/>
    <x v="6095"/>
  </r>
  <r>
    <n v="7661"/>
    <s v="CA-2011-105417"/>
    <n v="2011"/>
    <d v="2011-01-08T00:00:00"/>
    <d v="2011-01-13T00:00:00"/>
    <s v="Standard Class"/>
    <x v="745"/>
    <s v="Vivek Sundaresam"/>
    <s v="Consumer"/>
    <x v="0"/>
    <s v="Huntsville"/>
    <s v="Texas"/>
    <n v="77340"/>
    <s v="Central"/>
    <s v="FUR-FU-10004864"/>
    <x v="0"/>
    <s v="Furnishings"/>
    <s v="Howard Miller 14-1/2&quot; Diameter Chrome Round Wall Clock"/>
    <n v="76.728000000000009"/>
    <x v="1"/>
    <n v="0.6"/>
    <x v="6096"/>
  </r>
  <r>
    <n v="7662"/>
    <s v="CA-2011-105417"/>
    <n v="2011"/>
    <d v="2011-01-08T00:00:00"/>
    <d v="2011-01-13T00:00:00"/>
    <s v="Standard Class"/>
    <x v="745"/>
    <s v="Vivek Sundaresam"/>
    <s v="Consumer"/>
    <x v="0"/>
    <s v="Huntsville"/>
    <s v="Texas"/>
    <n v="77340"/>
    <s v="Central"/>
    <s v="OFF-BI-10003708"/>
    <x v="1"/>
    <s v="Binders"/>
    <s v="Acco Four Pocket Poly Ring Binder with Label Holder, Smoke, 1&quot;"/>
    <n v="10.429999999999998"/>
    <x v="3"/>
    <n v="0.8"/>
    <x v="6097"/>
  </r>
  <r>
    <n v="7663"/>
    <s v="US-2014-141509"/>
    <n v="2014"/>
    <d v="2014-09-30T00:00:00"/>
    <d v="2014-10-02T00:00:00"/>
    <s v="First Class"/>
    <x v="623"/>
    <s v="Sonia Cooley"/>
    <s v="Consumer"/>
    <x v="0"/>
    <s v="Los Angeles"/>
    <s v="California"/>
    <n v="90036"/>
    <s v="West"/>
    <s v="OFF-AR-10002067"/>
    <x v="1"/>
    <s v="Art"/>
    <s v="Newell 334"/>
    <n v="99.2"/>
    <x v="2"/>
    <n v="0"/>
    <x v="1713"/>
  </r>
  <r>
    <n v="7664"/>
    <s v="CA-2014-139493"/>
    <n v="2014"/>
    <d v="2014-09-14T00:00:00"/>
    <d v="2014-09-20T00:00:00"/>
    <s v="Standard Class"/>
    <x v="611"/>
    <s v="Speros Goranitis"/>
    <s v="Consumer"/>
    <x v="0"/>
    <s v="Asheville"/>
    <s v="North Carolina"/>
    <n v="28806"/>
    <s v="South"/>
    <s v="OFF-AR-10003158"/>
    <x v="1"/>
    <s v="Art"/>
    <s v="Fluorescent Highlighters by Dixon"/>
    <n v="15.920000000000002"/>
    <x v="2"/>
    <n v="0.2"/>
    <x v="6098"/>
  </r>
  <r>
    <n v="7665"/>
    <s v="CA-2011-151967"/>
    <n v="2011"/>
    <d v="2011-10-22T00:00:00"/>
    <d v="2011-10-26T00:00:00"/>
    <s v="Standard Class"/>
    <x v="630"/>
    <s v="Nicole Brennan"/>
    <s v="Corporate"/>
    <x v="0"/>
    <s v="Bossier City"/>
    <s v="Louisiana"/>
    <n v="71111"/>
    <s v="South"/>
    <s v="FUR-FU-10000193"/>
    <x v="0"/>
    <s v="Furnishings"/>
    <s v="Tenex Chairmats For Use with Hard Floors"/>
    <n v="129.91999999999999"/>
    <x v="4"/>
    <n v="0"/>
    <x v="2953"/>
  </r>
  <r>
    <n v="7666"/>
    <s v="US-2013-140158"/>
    <n v="2013"/>
    <d v="2013-10-05T00:00:00"/>
    <d v="2013-10-09T00:00:00"/>
    <s v="Standard Class"/>
    <x v="660"/>
    <s v="Daniel Raglin"/>
    <s v="Home Office"/>
    <x v="0"/>
    <s v="Providence"/>
    <s v="Rhode Island"/>
    <n v="2908"/>
    <s v="East"/>
    <s v="OFF-BI-10000977"/>
    <x v="1"/>
    <s v="Binders"/>
    <s v="Ibico Plastic Spiral Binding Combs"/>
    <n v="30.4"/>
    <x v="7"/>
    <n v="0"/>
    <x v="6099"/>
  </r>
  <r>
    <n v="7667"/>
    <s v="US-2013-140158"/>
    <n v="2013"/>
    <d v="2013-10-05T00:00:00"/>
    <d v="2013-10-09T00:00:00"/>
    <s v="Standard Class"/>
    <x v="660"/>
    <s v="Daniel Raglin"/>
    <s v="Home Office"/>
    <x v="0"/>
    <s v="Providence"/>
    <s v="Rhode Island"/>
    <n v="2908"/>
    <s v="East"/>
    <s v="TEC-CO-10001449"/>
    <x v="2"/>
    <s v="Copiers"/>
    <s v="Hewlett Packard LaserJet 3310 Copier"/>
    <n v="5399.91"/>
    <x v="6"/>
    <n v="0"/>
    <x v="6100"/>
  </r>
  <r>
    <n v="7668"/>
    <s v="US-2013-140158"/>
    <n v="2013"/>
    <d v="2013-10-05T00:00:00"/>
    <d v="2013-10-09T00:00:00"/>
    <s v="Standard Class"/>
    <x v="660"/>
    <s v="Daniel Raglin"/>
    <s v="Home Office"/>
    <x v="0"/>
    <s v="Providence"/>
    <s v="Rhode Island"/>
    <n v="2908"/>
    <s v="East"/>
    <s v="OFF-ST-10000136"/>
    <x v="1"/>
    <s v="Storage"/>
    <s v="Letter Size File"/>
    <n v="119.10000000000001"/>
    <x v="1"/>
    <n v="0"/>
    <x v="6101"/>
  </r>
  <r>
    <n v="7669"/>
    <s v="CA-2012-130974"/>
    <n v="2012"/>
    <d v="2012-11-27T00:00:00"/>
    <d v="2012-11-29T00:00:00"/>
    <s v="Second Class"/>
    <x v="15"/>
    <s v="Matt Abelman"/>
    <s v="Home Office"/>
    <x v="0"/>
    <s v="Everett"/>
    <s v="Massachusetts"/>
    <n v="2149"/>
    <s v="East"/>
    <s v="OFF-PA-10000743"/>
    <x v="1"/>
    <s v="Paper"/>
    <s v="Xerox 1977"/>
    <n v="40.08"/>
    <x v="5"/>
    <n v="0"/>
    <x v="1692"/>
  </r>
  <r>
    <n v="7670"/>
    <s v="CA-2012-130974"/>
    <n v="2012"/>
    <d v="2012-11-27T00:00:00"/>
    <d v="2012-11-29T00:00:00"/>
    <s v="Second Class"/>
    <x v="15"/>
    <s v="Matt Abelman"/>
    <s v="Home Office"/>
    <x v="0"/>
    <s v="Everett"/>
    <s v="Massachusetts"/>
    <n v="2149"/>
    <s v="East"/>
    <s v="OFF-PA-10001019"/>
    <x v="1"/>
    <s v="Paper"/>
    <s v="Xerox 1884"/>
    <n v="59.94"/>
    <x v="1"/>
    <n v="0"/>
    <x v="749"/>
  </r>
  <r>
    <n v="7671"/>
    <s v="CA-2012-130974"/>
    <n v="2012"/>
    <d v="2012-11-27T00:00:00"/>
    <d v="2012-11-29T00:00:00"/>
    <s v="Second Class"/>
    <x v="15"/>
    <s v="Matt Abelman"/>
    <s v="Home Office"/>
    <x v="0"/>
    <s v="Everett"/>
    <s v="Massachusetts"/>
    <n v="2149"/>
    <s v="East"/>
    <s v="TEC-AC-10003095"/>
    <x v="2"/>
    <s v="Accessories"/>
    <s v="Logitech G35 7.1-Channel Surround Sound Headset"/>
    <n v="259.98"/>
    <x v="0"/>
    <n v="0"/>
    <x v="6102"/>
  </r>
  <r>
    <n v="7672"/>
    <s v="CA-2012-130974"/>
    <n v="2012"/>
    <d v="2012-11-27T00:00:00"/>
    <d v="2012-11-29T00:00:00"/>
    <s v="Second Class"/>
    <x v="15"/>
    <s v="Matt Abelman"/>
    <s v="Home Office"/>
    <x v="0"/>
    <s v="Everett"/>
    <s v="Massachusetts"/>
    <n v="2149"/>
    <s v="East"/>
    <s v="FUR-BO-10002916"/>
    <x v="0"/>
    <s v="Bookcases"/>
    <s v="Rush Hierlooms Collection 1&quot; Thick Stackable Bookcases"/>
    <n v="170.98"/>
    <x v="7"/>
    <n v="0"/>
    <x v="6103"/>
  </r>
  <r>
    <n v="7673"/>
    <s v="CA-2012-130974"/>
    <n v="2012"/>
    <d v="2012-11-27T00:00:00"/>
    <d v="2012-11-29T00:00:00"/>
    <s v="Second Class"/>
    <x v="15"/>
    <s v="Matt Abelman"/>
    <s v="Home Office"/>
    <x v="0"/>
    <s v="Everett"/>
    <s v="Massachusetts"/>
    <n v="2149"/>
    <s v="East"/>
    <s v="FUR-FU-10002506"/>
    <x v="0"/>
    <s v="Furnishings"/>
    <s v="Tensor &quot;Hersey Kiss&quot; Styled Floor Lamp"/>
    <n v="38.97"/>
    <x v="1"/>
    <n v="0"/>
    <x v="6104"/>
  </r>
  <r>
    <n v="7674"/>
    <s v="CA-2012-130974"/>
    <n v="2012"/>
    <d v="2012-11-27T00:00:00"/>
    <d v="2012-11-29T00:00:00"/>
    <s v="Second Class"/>
    <x v="15"/>
    <s v="Matt Abelman"/>
    <s v="Home Office"/>
    <x v="0"/>
    <s v="Everett"/>
    <s v="Massachusetts"/>
    <n v="2149"/>
    <s v="East"/>
    <s v="OFF-PA-10003823"/>
    <x v="1"/>
    <s v="Paper"/>
    <s v="Xerox 197"/>
    <n v="154.9"/>
    <x v="2"/>
    <n v="0"/>
    <x v="934"/>
  </r>
  <r>
    <n v="7675"/>
    <s v="CA-2012-130974"/>
    <n v="2012"/>
    <d v="2012-11-27T00:00:00"/>
    <d v="2012-11-29T00:00:00"/>
    <s v="Second Class"/>
    <x v="15"/>
    <s v="Matt Abelman"/>
    <s v="Home Office"/>
    <x v="0"/>
    <s v="Everett"/>
    <s v="Massachusetts"/>
    <n v="2149"/>
    <s v="East"/>
    <s v="FUR-TA-10004619"/>
    <x v="0"/>
    <s v="Tables"/>
    <s v="Hon Non-Folding Utility Tables"/>
    <n v="446.06799999999998"/>
    <x v="4"/>
    <n v="0.3"/>
    <x v="232"/>
  </r>
  <r>
    <n v="7676"/>
    <s v="CA-2014-133487"/>
    <n v="2014"/>
    <d v="2014-05-07T00:00:00"/>
    <d v="2014-05-10T00:00:00"/>
    <s v="Second Class"/>
    <x v="772"/>
    <s v="Trudy Schmidt"/>
    <s v="Consumer"/>
    <x v="0"/>
    <s v="Rancho Cucamonga"/>
    <s v="California"/>
    <n v="91730"/>
    <s v="West"/>
    <s v="OFF-AP-10001271"/>
    <x v="1"/>
    <s v="Appliances"/>
    <s v="Eureka The Boss Cordless Rechargeable Stick Vac"/>
    <n v="152.94"/>
    <x v="1"/>
    <n v="0"/>
    <x v="525"/>
  </r>
  <r>
    <n v="7677"/>
    <s v="CA-2011-142951"/>
    <n v="2011"/>
    <d v="2011-10-08T00:00:00"/>
    <d v="2011-10-08T00:00:00"/>
    <s v="Same Day"/>
    <x v="161"/>
    <s v="Jack Garza"/>
    <s v="Consumer"/>
    <x v="0"/>
    <s v="Charlotte"/>
    <s v="North Carolina"/>
    <n v="28205"/>
    <s v="South"/>
    <s v="TEC-AC-10002331"/>
    <x v="2"/>
    <s v="Accessories"/>
    <s v="Maxell 74 Minute CDR, 10/Pack"/>
    <n v="23.472000000000001"/>
    <x v="1"/>
    <n v="0.2"/>
    <x v="6105"/>
  </r>
  <r>
    <n v="7678"/>
    <s v="CA-2011-133592"/>
    <n v="2011"/>
    <d v="2011-12-31T00:00:00"/>
    <d v="2012-01-07T00:00:00"/>
    <s v="Standard Class"/>
    <x v="454"/>
    <s v="Katherine Murray"/>
    <s v="Home Office"/>
    <x v="0"/>
    <s v="Providence"/>
    <s v="Rhode Island"/>
    <n v="2908"/>
    <s v="East"/>
    <s v="OFF-PA-10003228"/>
    <x v="1"/>
    <s v="Paper"/>
    <s v="Xerox 1917"/>
    <n v="195.64"/>
    <x v="4"/>
    <n v="0"/>
    <x v="4092"/>
  </r>
  <r>
    <n v="7679"/>
    <s v="CA-2011-133592"/>
    <n v="2011"/>
    <d v="2011-12-31T00:00:00"/>
    <d v="2012-01-07T00:00:00"/>
    <s v="Standard Class"/>
    <x v="454"/>
    <s v="Katherine Murray"/>
    <s v="Home Office"/>
    <x v="0"/>
    <s v="Providence"/>
    <s v="Rhode Island"/>
    <n v="2908"/>
    <s v="East"/>
    <s v="OFF-PA-10002586"/>
    <x v="1"/>
    <s v="Paper"/>
    <s v="Xerox 1970"/>
    <n v="14.940000000000001"/>
    <x v="1"/>
    <n v="0"/>
    <x v="1961"/>
  </r>
  <r>
    <n v="7680"/>
    <s v="CA-2011-133592"/>
    <n v="2011"/>
    <d v="2011-12-31T00:00:00"/>
    <d v="2012-01-07T00:00:00"/>
    <s v="Standard Class"/>
    <x v="454"/>
    <s v="Katherine Murray"/>
    <s v="Home Office"/>
    <x v="0"/>
    <s v="Providence"/>
    <s v="Rhode Island"/>
    <n v="2908"/>
    <s v="East"/>
    <s v="TEC-AC-10002049"/>
    <x v="2"/>
    <s v="Accessories"/>
    <s v="Plantronics Savi W720 Multi-Device Wireless Headset System"/>
    <n v="1687.8"/>
    <x v="4"/>
    <n v="0"/>
    <x v="3147"/>
  </r>
  <r>
    <n v="7681"/>
    <s v="CA-2011-133592"/>
    <n v="2011"/>
    <d v="2011-12-31T00:00:00"/>
    <d v="2012-01-07T00:00:00"/>
    <s v="Standard Class"/>
    <x v="454"/>
    <s v="Katherine Murray"/>
    <s v="Home Office"/>
    <x v="0"/>
    <s v="Providence"/>
    <s v="Rhode Island"/>
    <n v="2908"/>
    <s v="East"/>
    <s v="FUR-BO-10000362"/>
    <x v="0"/>
    <s v="Bookcases"/>
    <s v="Sauder Inglewood Library Bookcases"/>
    <n v="341.96"/>
    <x v="0"/>
    <n v="0"/>
    <x v="6106"/>
  </r>
  <r>
    <n v="7682"/>
    <s v="CA-2011-133592"/>
    <n v="2011"/>
    <d v="2011-12-31T00:00:00"/>
    <d v="2012-01-07T00:00:00"/>
    <s v="Standard Class"/>
    <x v="454"/>
    <s v="Katherine Murray"/>
    <s v="Home Office"/>
    <x v="0"/>
    <s v="Providence"/>
    <s v="Rhode Island"/>
    <n v="2908"/>
    <s v="East"/>
    <s v="FUR-CH-10004218"/>
    <x v="0"/>
    <s v="Chairs"/>
    <s v="Global Fabric Manager's Chair, Dark Gray"/>
    <n v="605.88"/>
    <x v="5"/>
    <n v="0"/>
    <x v="6107"/>
  </r>
  <r>
    <n v="7683"/>
    <s v="CA-2012-120782"/>
    <n v="2012"/>
    <d v="2012-04-28T00:00:00"/>
    <d v="2012-05-01T00:00:00"/>
    <s v="First Class"/>
    <x v="174"/>
    <s v="Shirley Daniels"/>
    <s v="Home Office"/>
    <x v="0"/>
    <s v="Midland"/>
    <s v="Michigan"/>
    <n v="48640"/>
    <s v="Central"/>
    <s v="OFF-AP-10003779"/>
    <x v="1"/>
    <s v="Appliances"/>
    <s v="Kensington 7 Outlet MasterPiece Power Center with Fax/Phone Line Protection"/>
    <n v="186.732"/>
    <x v="7"/>
    <n v="0.1"/>
    <x v="6108"/>
  </r>
  <r>
    <n v="7684"/>
    <s v="CA-2012-120782"/>
    <n v="2012"/>
    <d v="2012-04-28T00:00:00"/>
    <d v="2012-05-01T00:00:00"/>
    <s v="First Class"/>
    <x v="174"/>
    <s v="Shirley Daniels"/>
    <s v="Home Office"/>
    <x v="0"/>
    <s v="Midland"/>
    <s v="Michigan"/>
    <n v="48640"/>
    <s v="Central"/>
    <s v="OFF-BI-10003527"/>
    <x v="1"/>
    <s v="Binders"/>
    <s v="Fellowes PB500 Electric Punch Plastic Comb Binding Machine with Manual Bind"/>
    <n v="3812.9700000000003"/>
    <x v="1"/>
    <n v="0"/>
    <x v="6109"/>
  </r>
  <r>
    <n v="7685"/>
    <s v="CA-2012-116876"/>
    <n v="2012"/>
    <d v="2012-02-14T00:00:00"/>
    <d v="2012-02-21T00:00:00"/>
    <s v="Standard Class"/>
    <x v="74"/>
    <s v="Ted Trevino"/>
    <s v="Consumer"/>
    <x v="0"/>
    <s v="Rochester"/>
    <s v="New York"/>
    <n v="14609"/>
    <s v="East"/>
    <s v="OFF-BI-10002897"/>
    <x v="1"/>
    <s v="Binders"/>
    <s v="Black Avery Memo-Size 3-Ring Binder, 5 1/2&quot; x 8 1/2&quot;"/>
    <n v="26.423999999999999"/>
    <x v="6"/>
    <n v="0.2"/>
    <x v="6110"/>
  </r>
  <r>
    <n v="7686"/>
    <s v="CA-2012-116876"/>
    <n v="2012"/>
    <d v="2012-02-14T00:00:00"/>
    <d v="2012-02-21T00:00:00"/>
    <s v="Standard Class"/>
    <x v="74"/>
    <s v="Ted Trevino"/>
    <s v="Consumer"/>
    <x v="0"/>
    <s v="Rochester"/>
    <s v="New York"/>
    <n v="14609"/>
    <s v="East"/>
    <s v="TEC-PH-10002584"/>
    <x v="2"/>
    <s v="Phones"/>
    <s v="Samsung Galaxy S4"/>
    <n v="625.99"/>
    <x v="7"/>
    <n v="0"/>
    <x v="6111"/>
  </r>
  <r>
    <n v="7687"/>
    <s v="CA-2013-169838"/>
    <n v="2013"/>
    <d v="2013-11-26T00:00:00"/>
    <d v="2013-11-30T00:00:00"/>
    <s v="Standard Class"/>
    <x v="179"/>
    <s v="Brenda Bowman"/>
    <s v="Corporate"/>
    <x v="0"/>
    <s v="Jackson"/>
    <s v="Michigan"/>
    <n v="49201"/>
    <s v="Central"/>
    <s v="FUR-TA-10001095"/>
    <x v="0"/>
    <s v="Tables"/>
    <s v="Chromcraft Round Conference Tables"/>
    <n v="1568.61"/>
    <x v="6"/>
    <n v="0"/>
    <x v="6112"/>
  </r>
  <r>
    <n v="7688"/>
    <s v="CA-2013-169838"/>
    <n v="2013"/>
    <d v="2013-11-26T00:00:00"/>
    <d v="2013-11-30T00:00:00"/>
    <s v="Standard Class"/>
    <x v="179"/>
    <s v="Brenda Bowman"/>
    <s v="Corporate"/>
    <x v="0"/>
    <s v="Jackson"/>
    <s v="Michigan"/>
    <n v="49201"/>
    <s v="Central"/>
    <s v="OFF-BI-10004002"/>
    <x v="1"/>
    <s v="Binders"/>
    <s v="Wilson Jones International Size A4 Ring Binders"/>
    <n v="17.3"/>
    <x v="7"/>
    <n v="0"/>
    <x v="6113"/>
  </r>
  <r>
    <n v="7689"/>
    <s v="CA-2013-169838"/>
    <n v="2013"/>
    <d v="2013-11-26T00:00:00"/>
    <d v="2013-11-30T00:00:00"/>
    <s v="Standard Class"/>
    <x v="179"/>
    <s v="Brenda Bowman"/>
    <s v="Corporate"/>
    <x v="0"/>
    <s v="Jackson"/>
    <s v="Michigan"/>
    <n v="49201"/>
    <s v="Central"/>
    <s v="TEC-AC-10004518"/>
    <x v="2"/>
    <s v="Accessories"/>
    <s v="Memorex Mini Travel Drive 32 GB USB 2.0 Flash Drive"/>
    <n v="160"/>
    <x v="8"/>
    <n v="0"/>
    <x v="6114"/>
  </r>
  <r>
    <n v="7690"/>
    <s v="US-2014-128951"/>
    <n v="2014"/>
    <d v="2014-07-16T00:00:00"/>
    <d v="2014-07-18T00:00:00"/>
    <s v="First Class"/>
    <x v="602"/>
    <s v="Ricardo Sperren"/>
    <s v="Corporate"/>
    <x v="0"/>
    <s v="Suffolk"/>
    <s v="Virginia"/>
    <n v="23434"/>
    <s v="South"/>
    <s v="OFF-AP-10002191"/>
    <x v="1"/>
    <s v="Appliances"/>
    <s v="Belkin 8 Outlet SurgeMaster II Gold Surge Protector"/>
    <n v="179.94"/>
    <x v="1"/>
    <n v="0"/>
    <x v="6115"/>
  </r>
  <r>
    <n v="7691"/>
    <s v="US-2014-128951"/>
    <n v="2014"/>
    <d v="2014-07-16T00:00:00"/>
    <d v="2014-07-18T00:00:00"/>
    <s v="First Class"/>
    <x v="602"/>
    <s v="Ricardo Sperren"/>
    <s v="Corporate"/>
    <x v="0"/>
    <s v="Suffolk"/>
    <s v="Virginia"/>
    <n v="23434"/>
    <s v="South"/>
    <s v="FUR-TA-10004575"/>
    <x v="0"/>
    <s v="Tables"/>
    <s v="Hon 5100 Series Wood Tables"/>
    <n v="872.94"/>
    <x v="1"/>
    <n v="0"/>
    <x v="6116"/>
  </r>
  <r>
    <n v="7692"/>
    <s v="US-2014-128951"/>
    <n v="2014"/>
    <d v="2014-07-16T00:00:00"/>
    <d v="2014-07-18T00:00:00"/>
    <s v="First Class"/>
    <x v="602"/>
    <s v="Ricardo Sperren"/>
    <s v="Corporate"/>
    <x v="0"/>
    <s v="Suffolk"/>
    <s v="Virginia"/>
    <n v="23434"/>
    <s v="South"/>
    <s v="OFF-PA-10003177"/>
    <x v="1"/>
    <s v="Paper"/>
    <s v="Xerox 1999"/>
    <n v="12.96"/>
    <x v="0"/>
    <n v="0"/>
    <x v="91"/>
  </r>
  <r>
    <n v="7693"/>
    <s v="CA-2011-102330"/>
    <n v="2011"/>
    <d v="2011-12-29T00:00:00"/>
    <d v="2012-01-03T00:00:00"/>
    <s v="Standard Class"/>
    <x v="482"/>
    <s v="Arianne Irving"/>
    <s v="Consumer"/>
    <x v="0"/>
    <s v="Brentwood"/>
    <s v="California"/>
    <n v="94513"/>
    <s v="West"/>
    <s v="OFF-LA-10003923"/>
    <x v="1"/>
    <s v="Labels"/>
    <s v="Alphabetical Labels for Top Tab Filing"/>
    <n v="88.800000000000011"/>
    <x v="5"/>
    <n v="0"/>
    <x v="6117"/>
  </r>
  <r>
    <n v="7694"/>
    <s v="CA-2011-102330"/>
    <n v="2011"/>
    <d v="2011-12-29T00:00:00"/>
    <d v="2012-01-03T00:00:00"/>
    <s v="Standard Class"/>
    <x v="482"/>
    <s v="Arianne Irving"/>
    <s v="Consumer"/>
    <x v="0"/>
    <s v="Brentwood"/>
    <s v="California"/>
    <n v="94513"/>
    <s v="West"/>
    <s v="TEC-PH-10001051"/>
    <x v="2"/>
    <s v="Phones"/>
    <s v="HTC One"/>
    <n v="319.96800000000002"/>
    <x v="4"/>
    <n v="0.2"/>
    <x v="2033"/>
  </r>
  <r>
    <n v="7695"/>
    <s v="CA-2013-118899"/>
    <n v="2013"/>
    <d v="2013-03-23T00:00:00"/>
    <d v="2013-03-23T00:00:00"/>
    <s v="Same Day"/>
    <x v="507"/>
    <s v="Marc Crier"/>
    <s v="Consumer"/>
    <x v="0"/>
    <s v="Seattle"/>
    <s v="Washington"/>
    <n v="98103"/>
    <s v="West"/>
    <s v="FUR-CH-10004754"/>
    <x v="0"/>
    <s v="Chairs"/>
    <s v="Global Stack Chair with Arms, Black"/>
    <n v="167.88800000000001"/>
    <x v="3"/>
    <n v="0.2"/>
    <x v="6118"/>
  </r>
  <r>
    <n v="7696"/>
    <s v="CA-2014-107958"/>
    <n v="2014"/>
    <d v="2014-07-03T00:00:00"/>
    <d v="2014-07-06T00:00:00"/>
    <s v="First Class"/>
    <x v="571"/>
    <s v="Adrian Hane"/>
    <s v="Home Office"/>
    <x v="0"/>
    <s v="Houston"/>
    <s v="Texas"/>
    <n v="77036"/>
    <s v="Central"/>
    <s v="OFF-PA-10000357"/>
    <x v="1"/>
    <s v="Paper"/>
    <s v="White Dual Perf Computer Printout Paper, 2700 Sheets, 1 Part, Heavyweight, 20 lbs., 14 7/8 x 11"/>
    <n v="163.96"/>
    <x v="2"/>
    <n v="0.2"/>
    <x v="5031"/>
  </r>
  <r>
    <n v="7697"/>
    <s v="CA-2014-107958"/>
    <n v="2014"/>
    <d v="2014-07-03T00:00:00"/>
    <d v="2014-07-06T00:00:00"/>
    <s v="First Class"/>
    <x v="571"/>
    <s v="Adrian Hane"/>
    <s v="Home Office"/>
    <x v="0"/>
    <s v="Houston"/>
    <s v="Texas"/>
    <n v="77036"/>
    <s v="Central"/>
    <s v="OFF-BI-10001787"/>
    <x v="1"/>
    <s v="Binders"/>
    <s v="Wilson Jones Four-Pocket Poly Binders"/>
    <n v="5.2319999999999984"/>
    <x v="4"/>
    <n v="0.8"/>
    <x v="6119"/>
  </r>
  <r>
    <n v="7698"/>
    <s v="CA-2014-151799"/>
    <n v="2014"/>
    <d v="2014-12-15T00:00:00"/>
    <d v="2014-12-19T00:00:00"/>
    <s v="Standard Class"/>
    <x v="408"/>
    <s v="Ben Ferrer"/>
    <s v="Home Office"/>
    <x v="0"/>
    <s v="Lawrence"/>
    <s v="Massachusetts"/>
    <n v="1841"/>
    <s v="East"/>
    <s v="TEC-CO-10002313"/>
    <x v="2"/>
    <s v="Copiers"/>
    <s v="Canon PC1080F Personal Copier"/>
    <n v="1199.98"/>
    <x v="0"/>
    <n v="0"/>
    <x v="6120"/>
  </r>
  <r>
    <n v="7699"/>
    <s v="CA-2014-151799"/>
    <n v="2014"/>
    <d v="2014-12-15T00:00:00"/>
    <d v="2014-12-19T00:00:00"/>
    <s v="Standard Class"/>
    <x v="408"/>
    <s v="Ben Ferrer"/>
    <s v="Home Office"/>
    <x v="0"/>
    <s v="Lawrence"/>
    <s v="Massachusetts"/>
    <n v="1841"/>
    <s v="East"/>
    <s v="OFF-ST-10002790"/>
    <x v="1"/>
    <s v="Storage"/>
    <s v="Safco Industrial Shelving"/>
    <n v="73.849999999999994"/>
    <x v="7"/>
    <n v="0"/>
    <x v="6121"/>
  </r>
  <r>
    <n v="7700"/>
    <s v="CA-2014-151799"/>
    <n v="2014"/>
    <d v="2014-12-15T00:00:00"/>
    <d v="2014-12-19T00:00:00"/>
    <s v="Standard Class"/>
    <x v="408"/>
    <s v="Ben Ferrer"/>
    <s v="Home Office"/>
    <x v="0"/>
    <s v="Lawrence"/>
    <s v="Massachusetts"/>
    <n v="1841"/>
    <s v="East"/>
    <s v="OFF-SU-10001664"/>
    <x v="1"/>
    <s v="Supplies"/>
    <s v="Acme Office Executive Series Stainless Steel Trimmers"/>
    <n v="25.71"/>
    <x v="1"/>
    <n v="0"/>
    <x v="4068"/>
  </r>
  <r>
    <n v="7701"/>
    <s v="CA-2014-151799"/>
    <n v="2014"/>
    <d v="2014-12-15T00:00:00"/>
    <d v="2014-12-19T00:00:00"/>
    <s v="Standard Class"/>
    <x v="408"/>
    <s v="Ben Ferrer"/>
    <s v="Home Office"/>
    <x v="0"/>
    <s v="Lawrence"/>
    <s v="Massachusetts"/>
    <n v="1841"/>
    <s v="East"/>
    <s v="OFF-FA-10001332"/>
    <x v="1"/>
    <s v="Fasteners"/>
    <s v="Acco Banker's Clasps, 5 3/4&quot;-Long"/>
    <n v="17.28"/>
    <x v="5"/>
    <n v="0"/>
    <x v="6122"/>
  </r>
  <r>
    <n v="7702"/>
    <s v="CA-2014-151799"/>
    <n v="2014"/>
    <d v="2014-12-15T00:00:00"/>
    <d v="2014-12-19T00:00:00"/>
    <s v="Standard Class"/>
    <x v="408"/>
    <s v="Ben Ferrer"/>
    <s v="Home Office"/>
    <x v="0"/>
    <s v="Lawrence"/>
    <s v="Massachusetts"/>
    <n v="1841"/>
    <s v="East"/>
    <s v="FUR-TA-10003473"/>
    <x v="0"/>
    <s v="Tables"/>
    <s v="Bretford Rectangular Conference Table Tops"/>
    <n v="526.58199999999999"/>
    <x v="0"/>
    <n v="0.3"/>
    <x v="6123"/>
  </r>
  <r>
    <n v="7703"/>
    <s v="CA-2013-114601"/>
    <n v="2013"/>
    <d v="2013-08-27T00:00:00"/>
    <d v="2013-09-03T00:00:00"/>
    <s v="Standard Class"/>
    <x v="4"/>
    <s v="Andrew Allen"/>
    <s v="Consumer"/>
    <x v="0"/>
    <s v="Detroit"/>
    <s v="Michigan"/>
    <n v="48234"/>
    <s v="Central"/>
    <s v="OFF-PA-10000605"/>
    <x v="1"/>
    <s v="Paper"/>
    <s v="Xerox 1950"/>
    <n v="11.56"/>
    <x v="0"/>
    <n v="0"/>
    <x v="1302"/>
  </r>
  <r>
    <n v="7704"/>
    <s v="CA-2013-114601"/>
    <n v="2013"/>
    <d v="2013-08-27T00:00:00"/>
    <d v="2013-09-03T00:00:00"/>
    <s v="Standard Class"/>
    <x v="4"/>
    <s v="Andrew Allen"/>
    <s v="Consumer"/>
    <x v="0"/>
    <s v="Detroit"/>
    <s v="Michigan"/>
    <n v="48234"/>
    <s v="Central"/>
    <s v="TEC-PH-10002170"/>
    <x v="2"/>
    <s v="Phones"/>
    <s v="ClearSounds CSC500 Amplified Spirit Phone Corded phone"/>
    <n v="209.96999999999997"/>
    <x v="1"/>
    <n v="0"/>
    <x v="4893"/>
  </r>
  <r>
    <n v="7705"/>
    <s v="CA-2013-114601"/>
    <n v="2013"/>
    <d v="2013-08-27T00:00:00"/>
    <d v="2013-09-03T00:00:00"/>
    <s v="Standard Class"/>
    <x v="4"/>
    <s v="Andrew Allen"/>
    <s v="Consumer"/>
    <x v="0"/>
    <s v="Detroit"/>
    <s v="Michigan"/>
    <n v="48234"/>
    <s v="Central"/>
    <s v="FUR-TA-10004147"/>
    <x v="0"/>
    <s v="Tables"/>
    <s v="Hon 4060 Series Tables"/>
    <n v="447.84"/>
    <x v="4"/>
    <n v="0"/>
    <x v="6124"/>
  </r>
  <r>
    <n v="7706"/>
    <s v="CA-2013-114601"/>
    <n v="2013"/>
    <d v="2013-08-27T00:00:00"/>
    <d v="2013-09-03T00:00:00"/>
    <s v="Standard Class"/>
    <x v="4"/>
    <s v="Andrew Allen"/>
    <s v="Consumer"/>
    <x v="0"/>
    <s v="Detroit"/>
    <s v="Michigan"/>
    <n v="48234"/>
    <s v="Central"/>
    <s v="TEC-AC-10003911"/>
    <x v="2"/>
    <s v="Accessories"/>
    <s v="NETGEAR AC1750 Dual Band Gigabit Smart WiFi Router"/>
    <n v="479.97"/>
    <x v="1"/>
    <n v="0"/>
    <x v="663"/>
  </r>
  <r>
    <n v="7707"/>
    <s v="CA-2013-114601"/>
    <n v="2013"/>
    <d v="2013-08-27T00:00:00"/>
    <d v="2013-09-03T00:00:00"/>
    <s v="Standard Class"/>
    <x v="4"/>
    <s v="Andrew Allen"/>
    <s v="Consumer"/>
    <x v="0"/>
    <s v="Detroit"/>
    <s v="Michigan"/>
    <n v="48234"/>
    <s v="Central"/>
    <s v="OFF-AR-10002578"/>
    <x v="1"/>
    <s v="Art"/>
    <s v="Newell 335"/>
    <n v="8.64"/>
    <x v="1"/>
    <n v="0"/>
    <x v="1032"/>
  </r>
  <r>
    <n v="7708"/>
    <s v="CA-2014-100237"/>
    <n v="2014"/>
    <d v="2014-10-16T00:00:00"/>
    <d v="2014-10-20T00:00:00"/>
    <s v="Standard Class"/>
    <x v="458"/>
    <s v="Stuart Van"/>
    <s v="Corporate"/>
    <x v="0"/>
    <s v="Orem"/>
    <s v="Utah"/>
    <n v="84057"/>
    <s v="West"/>
    <s v="OFF-AR-10001761"/>
    <x v="1"/>
    <s v="Art"/>
    <s v="Avery Hi-Liter Smear-Safe Highlighters"/>
    <n v="11.68"/>
    <x v="0"/>
    <n v="0"/>
    <x v="2390"/>
  </r>
  <r>
    <n v="7709"/>
    <s v="CA-2011-139542"/>
    <n v="2011"/>
    <d v="2011-10-25T00:00:00"/>
    <d v="2011-10-29T00:00:00"/>
    <s v="Standard Class"/>
    <x v="699"/>
    <s v="Evan Henry"/>
    <s v="Consumer"/>
    <x v="0"/>
    <s v="Philadelphia"/>
    <s v="Pennsylvania"/>
    <n v="19120"/>
    <s v="East"/>
    <s v="TEC-AC-10001553"/>
    <x v="2"/>
    <s v="Accessories"/>
    <s v="Memorex 25GB 6X Branded Blu-Ray Recordable Disc, 15/Pack"/>
    <n v="40.775999999999996"/>
    <x v="1"/>
    <n v="0.2"/>
    <x v="6125"/>
  </r>
  <r>
    <n v="7710"/>
    <s v="CA-2011-139542"/>
    <n v="2011"/>
    <d v="2011-10-25T00:00:00"/>
    <d v="2011-10-29T00:00:00"/>
    <s v="Standard Class"/>
    <x v="699"/>
    <s v="Evan Henry"/>
    <s v="Consumer"/>
    <x v="0"/>
    <s v="Philadelphia"/>
    <s v="Pennsylvania"/>
    <n v="19120"/>
    <s v="East"/>
    <s v="OFF-BI-10000309"/>
    <x v="1"/>
    <s v="Binders"/>
    <s v="GBC Twin Loop Wire Binding Elements, 9/16&quot; Spine, Black"/>
    <n v="13.698000000000002"/>
    <x v="1"/>
    <n v="0.7"/>
    <x v="6126"/>
  </r>
  <r>
    <n v="7711"/>
    <s v="US-2012-142811"/>
    <n v="2012"/>
    <d v="2012-04-02T00:00:00"/>
    <d v="2012-04-07T00:00:00"/>
    <s v="Standard Class"/>
    <x v="139"/>
    <s v="John Lucas"/>
    <s v="Consumer"/>
    <x v="0"/>
    <s v="Mesa"/>
    <s v="Arizona"/>
    <n v="85204"/>
    <s v="West"/>
    <s v="TEC-PH-10003095"/>
    <x v="2"/>
    <s v="Phones"/>
    <s v="Samsung HM1900 Bluetooth Headset"/>
    <n v="87.8"/>
    <x v="2"/>
    <n v="0.2"/>
    <x v="6127"/>
  </r>
  <r>
    <n v="7712"/>
    <s v="CA-2014-139353"/>
    <n v="2014"/>
    <d v="2014-10-29T00:00:00"/>
    <d v="2014-10-31T00:00:00"/>
    <s v="Second Class"/>
    <x v="49"/>
    <s v="Janet Martin"/>
    <s v="Consumer"/>
    <x v="0"/>
    <s v="Fayetteville"/>
    <s v="North Carolina"/>
    <n v="28314"/>
    <s v="South"/>
    <s v="FUR-FU-10001876"/>
    <x v="0"/>
    <s v="Furnishings"/>
    <s v="Computer Room Manger, 14&quot;"/>
    <n v="77.951999999999998"/>
    <x v="1"/>
    <n v="0.2"/>
    <x v="4107"/>
  </r>
  <r>
    <n v="7713"/>
    <s v="CA-2014-139353"/>
    <n v="2014"/>
    <d v="2014-10-29T00:00:00"/>
    <d v="2014-10-31T00:00:00"/>
    <s v="Second Class"/>
    <x v="49"/>
    <s v="Janet Martin"/>
    <s v="Consumer"/>
    <x v="0"/>
    <s v="Fayetteville"/>
    <s v="North Carolina"/>
    <n v="28314"/>
    <s v="South"/>
    <s v="OFF-ST-10001522"/>
    <x v="1"/>
    <s v="Storage"/>
    <s v="Gould Plastics 18-Pocket Panel Bin, 34w x 5-1/4d x 20-1/2h"/>
    <n v="147.184"/>
    <x v="0"/>
    <n v="0.2"/>
    <x v="3078"/>
  </r>
  <r>
    <n v="7714"/>
    <s v="CA-2014-139353"/>
    <n v="2014"/>
    <d v="2014-10-29T00:00:00"/>
    <d v="2014-10-31T00:00:00"/>
    <s v="Second Class"/>
    <x v="49"/>
    <s v="Janet Martin"/>
    <s v="Consumer"/>
    <x v="0"/>
    <s v="Fayetteville"/>
    <s v="North Carolina"/>
    <n v="28314"/>
    <s v="South"/>
    <s v="OFF-PA-10000300"/>
    <x v="1"/>
    <s v="Paper"/>
    <s v="Xerox 1936"/>
    <n v="47.952000000000005"/>
    <x v="1"/>
    <n v="0.2"/>
    <x v="3062"/>
  </r>
  <r>
    <n v="7715"/>
    <s v="CA-2011-150203"/>
    <n v="2011"/>
    <d v="2011-12-05T00:00:00"/>
    <d v="2011-12-07T00:00:00"/>
    <s v="First Class"/>
    <x v="102"/>
    <s v="Joni Blumstein"/>
    <s v="Consumer"/>
    <x v="0"/>
    <s v="Los Angeles"/>
    <s v="California"/>
    <n v="90032"/>
    <s v="West"/>
    <s v="OFF-AP-10001469"/>
    <x v="1"/>
    <s v="Appliances"/>
    <s v="Fellowes 8 Outlet Superior Workstation Surge Protector"/>
    <n v="250.26"/>
    <x v="5"/>
    <n v="0"/>
    <x v="6128"/>
  </r>
  <r>
    <n v="7716"/>
    <s v="US-2014-101518"/>
    <n v="2014"/>
    <d v="2014-11-04T00:00:00"/>
    <d v="2014-11-09T00:00:00"/>
    <s v="Standard Class"/>
    <x v="287"/>
    <s v="Peter Bühler"/>
    <s v="Consumer"/>
    <x v="0"/>
    <s v="Philadelphia"/>
    <s v="Pennsylvania"/>
    <n v="19140"/>
    <s v="East"/>
    <s v="TEC-AC-10001553"/>
    <x v="2"/>
    <s v="Accessories"/>
    <s v="Memorex 25GB 6X Branded Blu-Ray Recordable Disc, 15/Pack"/>
    <n v="40.775999999999996"/>
    <x v="1"/>
    <n v="0.2"/>
    <x v="6125"/>
  </r>
  <r>
    <n v="7717"/>
    <s v="CA-2012-149636"/>
    <n v="2012"/>
    <d v="2012-01-06T00:00:00"/>
    <d v="2012-01-12T00:00:00"/>
    <s v="Standard Class"/>
    <x v="407"/>
    <s v="Stefania Perrino"/>
    <s v="Corporate"/>
    <x v="0"/>
    <s v="Colorado Springs"/>
    <s v="Colorado"/>
    <n v="80906"/>
    <s v="West"/>
    <s v="OFF-PA-10004041"/>
    <x v="1"/>
    <s v="Paper"/>
    <s v="It's Hot Message Books with Stickers, 2 3/4&quot; x 5&quot;"/>
    <n v="29.600000000000005"/>
    <x v="2"/>
    <n v="0.2"/>
    <x v="6129"/>
  </r>
  <r>
    <n v="7718"/>
    <s v="CA-2012-149636"/>
    <n v="2012"/>
    <d v="2012-01-06T00:00:00"/>
    <d v="2012-01-12T00:00:00"/>
    <s v="Standard Class"/>
    <x v="407"/>
    <s v="Stefania Perrino"/>
    <s v="Corporate"/>
    <x v="0"/>
    <s v="Colorado Springs"/>
    <s v="Colorado"/>
    <n v="80906"/>
    <s v="West"/>
    <s v="OFF-BI-10002764"/>
    <x v="1"/>
    <s v="Binders"/>
    <s v="Recycled Pressboard Report Cover with Reinforced Top Hinge"/>
    <n v="1.9380000000000002"/>
    <x v="0"/>
    <n v="0.7"/>
    <x v="6130"/>
  </r>
  <r>
    <n v="7719"/>
    <s v="US-2014-146213"/>
    <n v="2014"/>
    <d v="2014-09-10T00:00:00"/>
    <d v="2014-09-15T00:00:00"/>
    <s v="Standard Class"/>
    <x v="204"/>
    <s v="Matt Connell"/>
    <s v="Corporate"/>
    <x v="0"/>
    <s v="Los Angeles"/>
    <s v="California"/>
    <n v="90032"/>
    <s v="West"/>
    <s v="TEC-AC-10001114"/>
    <x v="2"/>
    <s v="Accessories"/>
    <s v="Microsoft Wireless Mobile Mouse 4000"/>
    <n v="159.96"/>
    <x v="4"/>
    <n v="0"/>
    <x v="6131"/>
  </r>
  <r>
    <n v="7720"/>
    <s v="CA-2012-108588"/>
    <n v="2012"/>
    <d v="2012-01-05T00:00:00"/>
    <d v="2012-01-10T00:00:00"/>
    <s v="Standard Class"/>
    <x v="410"/>
    <s v="Brooke Gillingham"/>
    <s v="Corporate"/>
    <x v="0"/>
    <s v="New York City"/>
    <s v="New York"/>
    <n v="10009"/>
    <s v="East"/>
    <s v="OFF-AR-10001615"/>
    <x v="1"/>
    <s v="Art"/>
    <s v="Newell 34"/>
    <n v="59.519999999999996"/>
    <x v="1"/>
    <n v="0"/>
    <x v="436"/>
  </r>
  <r>
    <n v="7721"/>
    <s v="CA-2012-108588"/>
    <n v="2012"/>
    <d v="2012-01-05T00:00:00"/>
    <d v="2012-01-10T00:00:00"/>
    <s v="Standard Class"/>
    <x v="410"/>
    <s v="Brooke Gillingham"/>
    <s v="Corporate"/>
    <x v="0"/>
    <s v="New York City"/>
    <s v="New York"/>
    <n v="10009"/>
    <s v="East"/>
    <s v="OFF-EN-10000461"/>
    <x v="1"/>
    <s v="Envelopes"/>
    <s v="#10- 4 1/8&quot; x 9 1/2&quot; Recycled Envelopes"/>
    <n v="17.48"/>
    <x v="0"/>
    <n v="0"/>
    <x v="2211"/>
  </r>
  <r>
    <n v="7722"/>
    <s v="CA-2012-108588"/>
    <n v="2012"/>
    <d v="2012-01-05T00:00:00"/>
    <d v="2012-01-10T00:00:00"/>
    <s v="Standard Class"/>
    <x v="410"/>
    <s v="Brooke Gillingham"/>
    <s v="Corporate"/>
    <x v="0"/>
    <s v="New York City"/>
    <s v="New York"/>
    <n v="10009"/>
    <s v="East"/>
    <s v="OFF-BI-10004506"/>
    <x v="1"/>
    <s v="Binders"/>
    <s v="Wilson Jones data.warehouse D-Ring Binders with DublLock"/>
    <n v="13.168000000000001"/>
    <x v="0"/>
    <n v="0.2"/>
    <x v="6132"/>
  </r>
  <r>
    <n v="7723"/>
    <s v="US-2014-138086"/>
    <n v="2014"/>
    <d v="2014-04-17T00:00:00"/>
    <d v="2014-04-21T00:00:00"/>
    <s v="Standard Class"/>
    <x v="270"/>
    <s v="Jesus Ocampo"/>
    <s v="Home Office"/>
    <x v="0"/>
    <s v="San Francisco"/>
    <s v="California"/>
    <n v="94109"/>
    <s v="West"/>
    <s v="OFF-AP-10000027"/>
    <x v="1"/>
    <s v="Appliances"/>
    <s v="Hoover Commercial SteamVac"/>
    <n v="40.74"/>
    <x v="1"/>
    <n v="0"/>
    <x v="6133"/>
  </r>
  <r>
    <n v="7724"/>
    <s v="CA-2012-139374"/>
    <n v="2012"/>
    <d v="2012-09-10T00:00:00"/>
    <d v="2012-09-14T00:00:00"/>
    <s v="Standard Class"/>
    <x v="753"/>
    <s v="Alex Russell"/>
    <s v="Corporate"/>
    <x v="0"/>
    <s v="Austin"/>
    <s v="Texas"/>
    <n v="78745"/>
    <s v="Central"/>
    <s v="FUR-CH-10003981"/>
    <x v="0"/>
    <s v="Chairs"/>
    <s v="Global Commerce Series Low-Back Swivel/Tilt Chairs"/>
    <n v="179.886"/>
    <x v="7"/>
    <n v="0.3"/>
    <x v="6134"/>
  </r>
  <r>
    <n v="7725"/>
    <s v="CA-2013-113978"/>
    <n v="2013"/>
    <d v="2013-09-26T00:00:00"/>
    <d v="2013-09-30T00:00:00"/>
    <s v="Standard Class"/>
    <x v="700"/>
    <s v="Tony Sayre"/>
    <s v="Consumer"/>
    <x v="0"/>
    <s v="Cleveland"/>
    <s v="Ohio"/>
    <n v="44105"/>
    <s v="East"/>
    <s v="OFF-AP-10003849"/>
    <x v="1"/>
    <s v="Appliances"/>
    <s v="Hoover Shoulder Vac Commercial Portable Vacuum"/>
    <n v="286.25600000000003"/>
    <x v="7"/>
    <n v="0.2"/>
    <x v="6135"/>
  </r>
  <r>
    <n v="7726"/>
    <s v="CA-2013-113978"/>
    <n v="2013"/>
    <d v="2013-09-26T00:00:00"/>
    <d v="2013-09-30T00:00:00"/>
    <s v="Standard Class"/>
    <x v="700"/>
    <s v="Tony Sayre"/>
    <s v="Consumer"/>
    <x v="0"/>
    <s v="Cleveland"/>
    <s v="Ohio"/>
    <n v="44105"/>
    <s v="East"/>
    <s v="OFF-ST-10004963"/>
    <x v="1"/>
    <s v="Storage"/>
    <s v="Eldon Gobal File Keepers"/>
    <n v="24.224000000000004"/>
    <x v="0"/>
    <n v="0.2"/>
    <x v="6136"/>
  </r>
  <r>
    <n v="7727"/>
    <s v="CA-2013-113978"/>
    <n v="2013"/>
    <d v="2013-09-26T00:00:00"/>
    <d v="2013-09-30T00:00:00"/>
    <s v="Standard Class"/>
    <x v="700"/>
    <s v="Tony Sayre"/>
    <s v="Consumer"/>
    <x v="0"/>
    <s v="Cleveland"/>
    <s v="Ohio"/>
    <n v="44105"/>
    <s v="East"/>
    <s v="OFF-ST-10002574"/>
    <x v="1"/>
    <s v="Storage"/>
    <s v="SAFCO Commercial Wire Shelving, Black"/>
    <n v="331.536"/>
    <x v="1"/>
    <n v="0.2"/>
    <x v="4764"/>
  </r>
  <r>
    <n v="7728"/>
    <s v="US-2012-150231"/>
    <n v="2012"/>
    <d v="2012-03-16T00:00:00"/>
    <d v="2012-03-20T00:00:00"/>
    <s v="Second Class"/>
    <x v="82"/>
    <s v="Jim Kriz"/>
    <s v="Home Office"/>
    <x v="0"/>
    <s v="New York City"/>
    <s v="New York"/>
    <n v="10009"/>
    <s v="East"/>
    <s v="OFF-AR-10001761"/>
    <x v="1"/>
    <s v="Art"/>
    <s v="Avery Hi-Liter Smear-Safe Highlighters"/>
    <n v="17.52"/>
    <x v="1"/>
    <n v="0"/>
    <x v="6137"/>
  </r>
  <r>
    <n v="7729"/>
    <s v="CA-2013-106915"/>
    <n v="2013"/>
    <d v="2013-11-27T00:00:00"/>
    <d v="2013-12-03T00:00:00"/>
    <s v="Standard Class"/>
    <x v="654"/>
    <s v="George Ashbrook"/>
    <s v="Consumer"/>
    <x v="0"/>
    <s v="El Paso"/>
    <s v="Texas"/>
    <n v="79907"/>
    <s v="Central"/>
    <s v="OFF-AR-10000716"/>
    <x v="1"/>
    <s v="Art"/>
    <s v="DIXON Ticonderoga Erasable Checking Pencils"/>
    <n v="17.856000000000002"/>
    <x v="4"/>
    <n v="0.2"/>
    <x v="6138"/>
  </r>
  <r>
    <n v="7730"/>
    <s v="US-2013-109260"/>
    <n v="2013"/>
    <d v="2013-09-27T00:00:00"/>
    <d v="2013-10-02T00:00:00"/>
    <s v="Standard Class"/>
    <x v="184"/>
    <s v="Tanja Norvell"/>
    <s v="Home Office"/>
    <x v="0"/>
    <s v="Tallahassee"/>
    <s v="Florida"/>
    <n v="32303"/>
    <s v="South"/>
    <s v="TEC-AC-10002637"/>
    <x v="2"/>
    <s v="Accessories"/>
    <s v="Logitech VX Revolution Cordless Laser Mouse for Notebooks (Black)"/>
    <n v="431.97600000000006"/>
    <x v="1"/>
    <n v="0.2"/>
    <x v="6139"/>
  </r>
  <r>
    <n v="7731"/>
    <s v="CA-2014-104850"/>
    <n v="2014"/>
    <d v="2014-06-14T00:00:00"/>
    <d v="2014-06-20T00:00:00"/>
    <s v="Standard Class"/>
    <x v="69"/>
    <s v="Tamara Willingham"/>
    <s v="Home Office"/>
    <x v="0"/>
    <s v="Seattle"/>
    <s v="Washington"/>
    <n v="98103"/>
    <s v="West"/>
    <s v="FUR-CH-10003774"/>
    <x v="0"/>
    <s v="Chairs"/>
    <s v="Global Wood Trimmed Manager's Task Chair, Khaki"/>
    <n v="291.13600000000002"/>
    <x v="4"/>
    <n v="0.2"/>
    <x v="6140"/>
  </r>
  <r>
    <n v="7732"/>
    <s v="CA-2014-140508"/>
    <n v="2014"/>
    <d v="2014-09-19T00:00:00"/>
    <d v="2014-09-22T00:00:00"/>
    <s v="First Class"/>
    <x v="50"/>
    <s v="Pete Armstrong"/>
    <s v="Home Office"/>
    <x v="0"/>
    <s v="Dallas"/>
    <s v="Texas"/>
    <n v="75220"/>
    <s v="Central"/>
    <s v="OFF-EN-10000927"/>
    <x v="1"/>
    <s v="Envelopes"/>
    <s v="Jet-Pak Recycled Peel 'N' Seal Padded Mailers"/>
    <n v="114.84800000000001"/>
    <x v="4"/>
    <n v="0.2"/>
    <x v="6141"/>
  </r>
  <r>
    <n v="7733"/>
    <s v="CA-2014-143294"/>
    <n v="2014"/>
    <d v="2014-06-03T00:00:00"/>
    <d v="2014-06-09T00:00:00"/>
    <s v="Standard Class"/>
    <x v="479"/>
    <s v="John Dryer"/>
    <s v="Consumer"/>
    <x v="0"/>
    <s v="Houston"/>
    <s v="Texas"/>
    <n v="77070"/>
    <s v="Central"/>
    <s v="OFF-PA-10000743"/>
    <x v="1"/>
    <s v="Paper"/>
    <s v="Xerox 1977"/>
    <n v="10.688000000000001"/>
    <x v="0"/>
    <n v="0.2"/>
    <x v="1507"/>
  </r>
  <r>
    <n v="7734"/>
    <s v="CA-2013-165673"/>
    <n v="2013"/>
    <d v="2013-05-16T00:00:00"/>
    <d v="2013-05-20T00:00:00"/>
    <s v="Second Class"/>
    <x v="438"/>
    <s v="Michael Nguyen"/>
    <s v="Consumer"/>
    <x v="0"/>
    <s v="Springfield"/>
    <s v="Ohio"/>
    <n v="45503"/>
    <s v="East"/>
    <s v="OFF-PA-10000697"/>
    <x v="1"/>
    <s v="Paper"/>
    <s v="TOPS Voice Message Log Book, Flash Format"/>
    <n v="15.231999999999999"/>
    <x v="4"/>
    <n v="0.2"/>
    <x v="6142"/>
  </r>
  <r>
    <n v="7735"/>
    <s v="CA-2014-134418"/>
    <n v="2014"/>
    <d v="2014-09-16T00:00:00"/>
    <d v="2014-09-21T00:00:00"/>
    <s v="Standard Class"/>
    <x v="421"/>
    <s v="Gene McClure"/>
    <s v="Consumer"/>
    <x v="0"/>
    <s v="Seattle"/>
    <s v="Washington"/>
    <n v="98103"/>
    <s v="West"/>
    <s v="OFF-AR-10004441"/>
    <x v="1"/>
    <s v="Art"/>
    <s v="BIC Brite Liner Highlighters"/>
    <n v="12.419999999999998"/>
    <x v="1"/>
    <n v="0"/>
    <x v="1878"/>
  </r>
  <r>
    <n v="7736"/>
    <s v="US-2013-106313"/>
    <n v="2013"/>
    <d v="2013-08-23T00:00:00"/>
    <d v="2013-08-27T00:00:00"/>
    <s v="Standard Class"/>
    <x v="375"/>
    <s v="Deirdre Greer"/>
    <s v="Corporate"/>
    <x v="0"/>
    <s v="Seattle"/>
    <s v="Washington"/>
    <n v="98105"/>
    <s v="West"/>
    <s v="OFF-PA-10001870"/>
    <x v="1"/>
    <s v="Paper"/>
    <s v="Xerox 202"/>
    <n v="19.440000000000001"/>
    <x v="1"/>
    <n v="0"/>
    <x v="551"/>
  </r>
  <r>
    <n v="7737"/>
    <s v="CA-2011-105872"/>
    <n v="2011"/>
    <d v="2011-05-30T00:00:00"/>
    <d v="2011-06-06T00:00:00"/>
    <s v="Standard Class"/>
    <x v="506"/>
    <s v="James Galang"/>
    <s v="Consumer"/>
    <x v="0"/>
    <s v="New York City"/>
    <s v="New York"/>
    <n v="10024"/>
    <s v="East"/>
    <s v="OFF-BI-10003684"/>
    <x v="1"/>
    <s v="Binders"/>
    <s v="Wilson Jones Legal Size Ring Binders"/>
    <n v="70.367999999999995"/>
    <x v="4"/>
    <n v="0.2"/>
    <x v="6143"/>
  </r>
  <r>
    <n v="7738"/>
    <s v="CA-2014-108287"/>
    <n v="2014"/>
    <d v="2014-12-19T00:00:00"/>
    <d v="2014-12-21T00:00:00"/>
    <s v="First Class"/>
    <x v="743"/>
    <s v="Alex Grayson"/>
    <s v="Consumer"/>
    <x v="0"/>
    <s v="Charlotte"/>
    <s v="North Carolina"/>
    <n v="28205"/>
    <s v="South"/>
    <s v="OFF-AR-10001315"/>
    <x v="1"/>
    <s v="Art"/>
    <s v="Newell 310"/>
    <n v="12.672000000000001"/>
    <x v="6"/>
    <n v="0.2"/>
    <x v="6144"/>
  </r>
  <r>
    <n v="7739"/>
    <s v="CA-2014-141103"/>
    <n v="2014"/>
    <d v="2014-07-31T00:00:00"/>
    <d v="2014-08-07T00:00:00"/>
    <s v="Standard Class"/>
    <x v="282"/>
    <s v="Jay Fein"/>
    <s v="Consumer"/>
    <x v="0"/>
    <s v="Baltimore"/>
    <s v="Maryland"/>
    <n v="21215"/>
    <s v="East"/>
    <s v="TEC-PH-10003589"/>
    <x v="2"/>
    <s v="Phones"/>
    <s v="invisibleSHIELD by ZAGG Smudge-Free Screen Protector"/>
    <n v="89.949999999999989"/>
    <x v="2"/>
    <n v="0"/>
    <x v="6145"/>
  </r>
  <r>
    <n v="7740"/>
    <s v="CA-2011-154781"/>
    <n v="2011"/>
    <d v="2011-11-21T00:00:00"/>
    <d v="2011-11-26T00:00:00"/>
    <s v="Standard Class"/>
    <x v="649"/>
    <s v="Steve Carroll"/>
    <s v="Home Office"/>
    <x v="0"/>
    <s v="San Francisco"/>
    <s v="California"/>
    <n v="94110"/>
    <s v="West"/>
    <s v="OFF-PA-10001609"/>
    <x v="1"/>
    <s v="Paper"/>
    <s v="Tops Wirebound Message Log Books"/>
    <n v="6.58"/>
    <x v="0"/>
    <n v="0"/>
    <x v="1632"/>
  </r>
  <r>
    <n v="7741"/>
    <s v="CA-2011-154781"/>
    <n v="2011"/>
    <d v="2011-11-21T00:00:00"/>
    <d v="2011-11-26T00:00:00"/>
    <s v="Standard Class"/>
    <x v="649"/>
    <s v="Steve Carroll"/>
    <s v="Home Office"/>
    <x v="0"/>
    <s v="San Francisco"/>
    <s v="California"/>
    <n v="94110"/>
    <s v="West"/>
    <s v="TEC-AC-10000474"/>
    <x v="2"/>
    <s v="Accessories"/>
    <s v="Kensington Expert Mouse Optical USB Trackball for PC or Mac"/>
    <n v="94.99"/>
    <x v="7"/>
    <n v="0"/>
    <x v="6146"/>
  </r>
  <r>
    <n v="7742"/>
    <s v="CA-2012-147816"/>
    <n v="2012"/>
    <d v="2012-09-24T00:00:00"/>
    <d v="2012-09-26T00:00:00"/>
    <s v="Second Class"/>
    <x v="619"/>
    <s v="Carlos Meador"/>
    <s v="Consumer"/>
    <x v="0"/>
    <s v="Tucson"/>
    <s v="Arizona"/>
    <n v="85705"/>
    <s v="West"/>
    <s v="TEC-PH-10003095"/>
    <x v="2"/>
    <s v="Phones"/>
    <s v="Samsung HM1900 Bluetooth Headset"/>
    <n v="35.119999999999997"/>
    <x v="0"/>
    <n v="0.2"/>
    <x v="6147"/>
  </r>
  <r>
    <n v="7743"/>
    <s v="CA-2014-105326"/>
    <n v="2014"/>
    <d v="2014-08-21T00:00:00"/>
    <d v="2014-08-28T00:00:00"/>
    <s v="Standard Class"/>
    <x v="409"/>
    <s v="Kean Thornton"/>
    <s v="Consumer"/>
    <x v="0"/>
    <s v="Los Angeles"/>
    <s v="California"/>
    <n v="90036"/>
    <s v="West"/>
    <s v="OFF-PA-10001639"/>
    <x v="1"/>
    <s v="Paper"/>
    <s v="Xerox 203"/>
    <n v="25.92"/>
    <x v="4"/>
    <n v="0"/>
    <x v="245"/>
  </r>
  <r>
    <n v="7744"/>
    <s v="CA-2013-133613"/>
    <n v="2013"/>
    <d v="2013-06-18T00:00:00"/>
    <d v="2013-06-23T00:00:00"/>
    <s v="Standard Class"/>
    <x v="291"/>
    <s v="Christine Phan"/>
    <s v="Corporate"/>
    <x v="0"/>
    <s v="Waterbury"/>
    <s v="Connecticut"/>
    <n v="6708"/>
    <s v="East"/>
    <s v="OFF-BI-10002003"/>
    <x v="1"/>
    <s v="Binders"/>
    <s v="Ibico Presentation Index for Binding Systems"/>
    <n v="7.96"/>
    <x v="0"/>
    <n v="0"/>
    <x v="5477"/>
  </r>
  <r>
    <n v="7745"/>
    <s v="CA-2013-133613"/>
    <n v="2013"/>
    <d v="2013-06-18T00:00:00"/>
    <d v="2013-06-23T00:00:00"/>
    <s v="Standard Class"/>
    <x v="291"/>
    <s v="Christine Phan"/>
    <s v="Corporate"/>
    <x v="0"/>
    <s v="Waterbury"/>
    <s v="Connecticut"/>
    <n v="6708"/>
    <s v="East"/>
    <s v="TEC-PH-10004539"/>
    <x v="2"/>
    <s v="Phones"/>
    <s v="Wireless Extenders zBoost YX545 SOHO Signal Booster"/>
    <n v="566.97"/>
    <x v="1"/>
    <n v="0"/>
    <x v="6148"/>
  </r>
  <r>
    <n v="7746"/>
    <s v="CA-2013-133613"/>
    <n v="2013"/>
    <d v="2013-06-18T00:00:00"/>
    <d v="2013-06-23T00:00:00"/>
    <s v="Standard Class"/>
    <x v="291"/>
    <s v="Christine Phan"/>
    <s v="Corporate"/>
    <x v="0"/>
    <s v="Waterbury"/>
    <s v="Connecticut"/>
    <n v="6708"/>
    <s v="East"/>
    <s v="OFF-AR-10003829"/>
    <x v="1"/>
    <s v="Art"/>
    <s v="Newell 35"/>
    <n v="9.84"/>
    <x v="1"/>
    <n v="0"/>
    <x v="301"/>
  </r>
  <r>
    <n v="7747"/>
    <s v="CA-2012-109113"/>
    <n v="2012"/>
    <d v="2012-12-19T00:00:00"/>
    <d v="2012-12-23T00:00:00"/>
    <s v="Standard Class"/>
    <x v="735"/>
    <s v="Eileen Kiefer"/>
    <s v="Home Office"/>
    <x v="0"/>
    <s v="Chicago"/>
    <s v="Illinois"/>
    <n v="60610"/>
    <s v="Central"/>
    <s v="TEC-AC-10004761"/>
    <x v="2"/>
    <s v="Accessories"/>
    <s v="Maxell 4.7GB DVD+RW 3/Pack"/>
    <n v="25.488"/>
    <x v="0"/>
    <n v="0.2"/>
    <x v="6149"/>
  </r>
  <r>
    <n v="7748"/>
    <s v="CA-2012-156153"/>
    <n v="2012"/>
    <d v="2012-05-31T00:00:00"/>
    <d v="2012-06-02T00:00:00"/>
    <s v="Second Class"/>
    <x v="194"/>
    <s v="Carl Weiss"/>
    <s v="Home Office"/>
    <x v="0"/>
    <s v="Long Beach"/>
    <s v="New York"/>
    <n v="11561"/>
    <s v="East"/>
    <s v="OFF-FA-10003472"/>
    <x v="1"/>
    <s v="Fasteners"/>
    <s v="Bagged Rubber Bands"/>
    <n v="7.5600000000000005"/>
    <x v="5"/>
    <n v="0"/>
    <x v="264"/>
  </r>
  <r>
    <n v="7749"/>
    <s v="CA-2012-133242"/>
    <n v="2012"/>
    <d v="2012-06-18T00:00:00"/>
    <d v="2012-06-24T00:00:00"/>
    <s v="Standard Class"/>
    <x v="168"/>
    <s v="Keith Herrera"/>
    <s v="Consumer"/>
    <x v="0"/>
    <s v="Arlington"/>
    <s v="Virginia"/>
    <n v="22204"/>
    <s v="South"/>
    <s v="FUR-FU-10003464"/>
    <x v="0"/>
    <s v="Furnishings"/>
    <s v="Seth Thomas 8 1/2&quot; Cubicle Clock"/>
    <n v="60.84"/>
    <x v="1"/>
    <n v="0"/>
    <x v="6150"/>
  </r>
  <r>
    <n v="7750"/>
    <s v="CA-2012-133242"/>
    <n v="2012"/>
    <d v="2012-06-18T00:00:00"/>
    <d v="2012-06-24T00:00:00"/>
    <s v="Standard Class"/>
    <x v="168"/>
    <s v="Keith Herrera"/>
    <s v="Consumer"/>
    <x v="0"/>
    <s v="Arlington"/>
    <s v="Virginia"/>
    <n v="22204"/>
    <s v="South"/>
    <s v="OFF-ST-10003716"/>
    <x v="1"/>
    <s v="Storage"/>
    <s v="Tennsco Double-Tier Lockers"/>
    <n v="450.04"/>
    <x v="0"/>
    <n v="0"/>
    <x v="6151"/>
  </r>
  <r>
    <n v="7751"/>
    <s v="CA-2012-133242"/>
    <n v="2012"/>
    <d v="2012-06-18T00:00:00"/>
    <d v="2012-06-24T00:00:00"/>
    <s v="Standard Class"/>
    <x v="168"/>
    <s v="Keith Herrera"/>
    <s v="Consumer"/>
    <x v="0"/>
    <s v="Arlington"/>
    <s v="Virginia"/>
    <n v="22204"/>
    <s v="South"/>
    <s v="OFF-BI-10004002"/>
    <x v="1"/>
    <s v="Binders"/>
    <s v="Wilson Jones International Size A4 Ring Binders"/>
    <n v="34.6"/>
    <x v="0"/>
    <n v="0"/>
    <x v="6152"/>
  </r>
  <r>
    <n v="7752"/>
    <s v="CA-2012-133242"/>
    <n v="2012"/>
    <d v="2012-06-18T00:00:00"/>
    <d v="2012-06-24T00:00:00"/>
    <s v="Standard Class"/>
    <x v="168"/>
    <s v="Keith Herrera"/>
    <s v="Consumer"/>
    <x v="0"/>
    <s v="Arlington"/>
    <s v="Virginia"/>
    <n v="22204"/>
    <s v="South"/>
    <s v="TEC-PH-10002496"/>
    <x v="2"/>
    <s v="Phones"/>
    <s v="Cisco SPA301"/>
    <n v="467.97"/>
    <x v="1"/>
    <n v="0"/>
    <x v="6153"/>
  </r>
  <r>
    <n v="7753"/>
    <s v="CA-2012-133242"/>
    <n v="2012"/>
    <d v="2012-06-18T00:00:00"/>
    <d v="2012-06-24T00:00:00"/>
    <s v="Standard Class"/>
    <x v="168"/>
    <s v="Keith Herrera"/>
    <s v="Consumer"/>
    <x v="0"/>
    <s v="Arlington"/>
    <s v="Virginia"/>
    <n v="22204"/>
    <s v="South"/>
    <s v="OFF-BI-10004826"/>
    <x v="1"/>
    <s v="Binders"/>
    <s v="JM Magazine Binder"/>
    <n v="33.020000000000003"/>
    <x v="0"/>
    <n v="0"/>
    <x v="6154"/>
  </r>
  <r>
    <n v="7754"/>
    <s v="CA-2012-158323"/>
    <n v="2012"/>
    <d v="2012-11-30T00:00:00"/>
    <d v="2012-12-03T00:00:00"/>
    <s v="First Class"/>
    <x v="448"/>
    <s v="Ann Blume"/>
    <s v="Corporate"/>
    <x v="0"/>
    <s v="Jacksonville"/>
    <s v="North Carolina"/>
    <n v="28540"/>
    <s v="South"/>
    <s v="FUR-FU-10001546"/>
    <x v="0"/>
    <s v="Furnishings"/>
    <s v="Dana Swing-Arm Lamps"/>
    <n v="17.088000000000001"/>
    <x v="0"/>
    <n v="0.2"/>
    <x v="2566"/>
  </r>
  <r>
    <n v="7755"/>
    <s v="CA-2012-161795"/>
    <n v="2012"/>
    <d v="2012-12-21T00:00:00"/>
    <d v="2012-12-23T00:00:00"/>
    <s v="Second Class"/>
    <x v="340"/>
    <s v="Adam Hart"/>
    <s v="Corporate"/>
    <x v="0"/>
    <s v="Columbus"/>
    <s v="Ohio"/>
    <n v="43229"/>
    <s v="East"/>
    <s v="OFF-AR-10001919"/>
    <x v="1"/>
    <s v="Art"/>
    <s v="OIC #2 Pencils, Medium Soft"/>
    <n v="3.008"/>
    <x v="0"/>
    <n v="0.2"/>
    <x v="6155"/>
  </r>
  <r>
    <n v="7756"/>
    <s v="CA-2014-100902"/>
    <n v="2014"/>
    <d v="2014-11-18T00:00:00"/>
    <d v="2014-11-22T00:00:00"/>
    <s v="Standard Class"/>
    <x v="242"/>
    <s v="Clytie Kelty"/>
    <s v="Consumer"/>
    <x v="0"/>
    <s v="Charlotte"/>
    <s v="North Carolina"/>
    <n v="28205"/>
    <s v="South"/>
    <s v="OFF-PA-10002558"/>
    <x v="1"/>
    <s v="Paper"/>
    <s v="Xerox 1938"/>
    <n v="268.24"/>
    <x v="3"/>
    <n v="0.2"/>
    <x v="6156"/>
  </r>
  <r>
    <n v="7757"/>
    <s v="CA-2014-100902"/>
    <n v="2014"/>
    <d v="2014-11-18T00:00:00"/>
    <d v="2014-11-22T00:00:00"/>
    <s v="Standard Class"/>
    <x v="242"/>
    <s v="Clytie Kelty"/>
    <s v="Consumer"/>
    <x v="0"/>
    <s v="Charlotte"/>
    <s v="North Carolina"/>
    <n v="28205"/>
    <s v="South"/>
    <s v="TEC-AC-10003174"/>
    <x v="2"/>
    <s v="Accessories"/>
    <s v="Plantronics S12 Corded Telephone Headset System"/>
    <n v="431.16000000000008"/>
    <x v="2"/>
    <n v="0.2"/>
    <x v="6157"/>
  </r>
  <r>
    <n v="7758"/>
    <s v="CA-2014-112844"/>
    <n v="2014"/>
    <d v="2014-11-14T00:00:00"/>
    <d v="2014-11-17T00:00:00"/>
    <s v="Second Class"/>
    <x v="407"/>
    <s v="Stefania Perrino"/>
    <s v="Corporate"/>
    <x v="0"/>
    <s v="Buffalo"/>
    <s v="New York"/>
    <n v="14215"/>
    <s v="East"/>
    <s v="TEC-PH-10003988"/>
    <x v="2"/>
    <s v="Phones"/>
    <s v="LF Elite 3D Dazzle Designer Hard Case Cover, Lf Stylus Pen and Wiper For Apple Iphone 5c Mini Lite"/>
    <n v="43.6"/>
    <x v="4"/>
    <n v="0"/>
    <x v="6158"/>
  </r>
  <r>
    <n v="7759"/>
    <s v="CA-2014-112844"/>
    <n v="2014"/>
    <d v="2014-11-14T00:00:00"/>
    <d v="2014-11-17T00:00:00"/>
    <s v="Second Class"/>
    <x v="407"/>
    <s v="Stefania Perrino"/>
    <s v="Corporate"/>
    <x v="0"/>
    <s v="Buffalo"/>
    <s v="New York"/>
    <n v="14215"/>
    <s v="East"/>
    <s v="FUR-FU-10004845"/>
    <x v="0"/>
    <s v="Furnishings"/>
    <s v="Deflect-o EconoMat Nonstudded, No Bevel Mat"/>
    <n v="154.94999999999999"/>
    <x v="1"/>
    <n v="0"/>
    <x v="6159"/>
  </r>
  <r>
    <n v="7760"/>
    <s v="CA-2013-158925"/>
    <n v="2013"/>
    <d v="2013-10-25T00:00:00"/>
    <d v="2013-10-29T00:00:00"/>
    <s v="Standard Class"/>
    <x v="687"/>
    <s v="Jennifer Patt"/>
    <s v="Corporate"/>
    <x v="0"/>
    <s v="Houston"/>
    <s v="Texas"/>
    <n v="77041"/>
    <s v="Central"/>
    <s v="OFF-PA-10003072"/>
    <x v="1"/>
    <s v="Paper"/>
    <s v="Eureka Recycled Copy Paper 8 1/2&quot; x 11&quot;, Ream"/>
    <n v="15.552000000000003"/>
    <x v="1"/>
    <n v="0.2"/>
    <x v="12"/>
  </r>
  <r>
    <n v="7761"/>
    <s v="CA-2011-155390"/>
    <n v="2011"/>
    <d v="2011-12-06T00:00:00"/>
    <d v="2011-12-11T00:00:00"/>
    <s v="Standard Class"/>
    <x v="767"/>
    <s v="Barry Gonzalez"/>
    <s v="Consumer"/>
    <x v="0"/>
    <s v="Memphis"/>
    <s v="Tennessee"/>
    <n v="38109"/>
    <s v="South"/>
    <s v="OFF-PA-10003641"/>
    <x v="1"/>
    <s v="Paper"/>
    <s v="Xerox 1909"/>
    <n v="42.207999999999998"/>
    <x v="0"/>
    <n v="0.2"/>
    <x v="6160"/>
  </r>
  <r>
    <n v="7762"/>
    <s v="CA-2014-123071"/>
    <n v="2014"/>
    <d v="2014-12-04T00:00:00"/>
    <d v="2014-12-07T00:00:00"/>
    <s v="First Class"/>
    <x v="142"/>
    <s v="Clay Cheatham"/>
    <s v="Consumer"/>
    <x v="0"/>
    <s v="Plano"/>
    <s v="Texas"/>
    <n v="75023"/>
    <s v="Central"/>
    <s v="OFF-PA-10003729"/>
    <x v="1"/>
    <s v="Paper"/>
    <s v="Xerox 1998"/>
    <n v="10.368000000000002"/>
    <x v="0"/>
    <n v="0.2"/>
    <x v="572"/>
  </r>
  <r>
    <n v="7763"/>
    <s v="CA-2014-156391"/>
    <n v="2014"/>
    <d v="2014-09-27T00:00:00"/>
    <d v="2014-09-29T00:00:00"/>
    <s v="First Class"/>
    <x v="359"/>
    <s v="Sara Luxemburg"/>
    <s v="Home Office"/>
    <x v="0"/>
    <s v="Salem"/>
    <s v="Oregon"/>
    <n v="97301"/>
    <s v="West"/>
    <s v="OFF-AR-10003251"/>
    <x v="1"/>
    <s v="Art"/>
    <s v="Prang Drawing Pencil Set"/>
    <n v="2.2239999999999998"/>
    <x v="7"/>
    <n v="0.2"/>
    <x v="6161"/>
  </r>
  <r>
    <n v="7764"/>
    <s v="CA-2012-103093"/>
    <n v="2012"/>
    <d v="2012-02-03T00:00:00"/>
    <d v="2012-02-07T00:00:00"/>
    <s v="Standard Class"/>
    <x v="383"/>
    <s v="Frank Olsen"/>
    <s v="Consumer"/>
    <x v="0"/>
    <s v="Columbus"/>
    <s v="Georgia"/>
    <n v="31907"/>
    <s v="South"/>
    <s v="OFF-EN-10003286"/>
    <x v="1"/>
    <s v="Envelopes"/>
    <s v="Staples"/>
    <n v="74.52"/>
    <x v="6"/>
    <n v="0"/>
    <x v="6162"/>
  </r>
  <r>
    <n v="7765"/>
    <s v="US-2014-118941"/>
    <n v="2014"/>
    <d v="2014-08-13T00:00:00"/>
    <d v="2014-08-13T00:00:00"/>
    <s v="Same Day"/>
    <x v="179"/>
    <s v="Brenda Bowman"/>
    <s v="Corporate"/>
    <x v="0"/>
    <s v="Columbia"/>
    <s v="Maryland"/>
    <n v="21044"/>
    <s v="East"/>
    <s v="OFF-AR-10004078"/>
    <x v="1"/>
    <s v="Art"/>
    <s v="Newell 312"/>
    <n v="17.52"/>
    <x v="1"/>
    <n v="0"/>
    <x v="2961"/>
  </r>
  <r>
    <n v="7766"/>
    <s v="US-2014-118941"/>
    <n v="2014"/>
    <d v="2014-08-13T00:00:00"/>
    <d v="2014-08-13T00:00:00"/>
    <s v="Same Day"/>
    <x v="179"/>
    <s v="Brenda Bowman"/>
    <s v="Corporate"/>
    <x v="0"/>
    <s v="Columbia"/>
    <s v="Maryland"/>
    <n v="21044"/>
    <s v="East"/>
    <s v="FUR-CH-10002331"/>
    <x v="0"/>
    <s v="Chairs"/>
    <s v="Hon 4700 Series Mobuis Mid-Back Task Chairs with Adjustable Arms"/>
    <n v="1779.9"/>
    <x v="2"/>
    <n v="0"/>
    <x v="6163"/>
  </r>
  <r>
    <n v="7767"/>
    <s v="US-2014-118941"/>
    <n v="2014"/>
    <d v="2014-08-13T00:00:00"/>
    <d v="2014-08-13T00:00:00"/>
    <s v="Same Day"/>
    <x v="179"/>
    <s v="Brenda Bowman"/>
    <s v="Corporate"/>
    <x v="0"/>
    <s v="Columbia"/>
    <s v="Maryland"/>
    <n v="21044"/>
    <s v="East"/>
    <s v="OFF-AR-10001953"/>
    <x v="1"/>
    <s v="Art"/>
    <s v="Boston 1645 Deluxe Heavier-Duty Electric Pencil Sharpener"/>
    <n v="219.89999999999998"/>
    <x v="2"/>
    <n v="0"/>
    <x v="6164"/>
  </r>
  <r>
    <n v="7768"/>
    <s v="CA-2012-169299"/>
    <n v="2012"/>
    <d v="2012-08-24T00:00:00"/>
    <d v="2012-08-26T00:00:00"/>
    <s v="First Class"/>
    <x v="157"/>
    <s v="Denny Ordway"/>
    <s v="Consumer"/>
    <x v="0"/>
    <s v="Portland"/>
    <s v="Oregon"/>
    <n v="97206"/>
    <s v="West"/>
    <s v="OFF-AR-10002053"/>
    <x v="1"/>
    <s v="Art"/>
    <s v="Premium Writing Pencils, Soft, #2 by Central Association for the Blind"/>
    <n v="7.1519999999999992"/>
    <x v="1"/>
    <n v="0.2"/>
    <x v="500"/>
  </r>
  <r>
    <n v="7769"/>
    <s v="CA-2014-154088"/>
    <n v="2014"/>
    <d v="2014-11-13T00:00:00"/>
    <d v="2014-11-18T00:00:00"/>
    <s v="Standard Class"/>
    <x v="445"/>
    <s v="Larry Blacks"/>
    <s v="Consumer"/>
    <x v="0"/>
    <s v="Tallahassee"/>
    <s v="Florida"/>
    <n v="32303"/>
    <s v="South"/>
    <s v="OFF-PA-10003651"/>
    <x v="1"/>
    <s v="Paper"/>
    <s v="Xerox 1968"/>
    <n v="26.720000000000002"/>
    <x v="2"/>
    <n v="0.2"/>
    <x v="3422"/>
  </r>
  <r>
    <n v="7770"/>
    <s v="CA-2013-155978"/>
    <n v="2013"/>
    <d v="2013-08-02T00:00:00"/>
    <d v="2013-08-02T00:00:00"/>
    <s v="Same Day"/>
    <x v="131"/>
    <s v="Thomas Seio"/>
    <s v="Corporate"/>
    <x v="0"/>
    <s v="Riverside"/>
    <s v="California"/>
    <n v="92503"/>
    <s v="West"/>
    <s v="TEC-PH-10002885"/>
    <x v="2"/>
    <s v="Phones"/>
    <s v="Apple iPhone 5"/>
    <n v="1039.7280000000001"/>
    <x v="0"/>
    <n v="0.2"/>
    <x v="6165"/>
  </r>
  <r>
    <n v="7771"/>
    <s v="CA-2013-155978"/>
    <n v="2013"/>
    <d v="2013-08-02T00:00:00"/>
    <d v="2013-08-02T00:00:00"/>
    <s v="Same Day"/>
    <x v="131"/>
    <s v="Thomas Seio"/>
    <s v="Corporate"/>
    <x v="0"/>
    <s v="Riverside"/>
    <s v="California"/>
    <n v="92503"/>
    <s v="West"/>
    <s v="OFF-AP-10002892"/>
    <x v="1"/>
    <s v="Appliances"/>
    <s v="Belkin F5C206VTEL 6 Outlet Surge"/>
    <n v="45.96"/>
    <x v="0"/>
    <n v="0"/>
    <x v="6166"/>
  </r>
  <r>
    <n v="7772"/>
    <s v="CA-2013-108196"/>
    <n v="2013"/>
    <d v="2013-11-26T00:00:00"/>
    <d v="2013-12-03T00:00:00"/>
    <s v="Standard Class"/>
    <x v="473"/>
    <s v="Cindy Stewart"/>
    <s v="Consumer"/>
    <x v="0"/>
    <s v="Lancaster"/>
    <s v="Ohio"/>
    <n v="43130"/>
    <s v="East"/>
    <s v="OFF-BI-10000545"/>
    <x v="1"/>
    <s v="Binders"/>
    <s v="GBC Ibimaster 500 Manual ProClick Binding System"/>
    <n v="456.58800000000008"/>
    <x v="0"/>
    <n v="0.7"/>
    <x v="6167"/>
  </r>
  <r>
    <n v="7773"/>
    <s v="CA-2013-108196"/>
    <n v="2013"/>
    <d v="2013-11-26T00:00:00"/>
    <d v="2013-12-03T00:00:00"/>
    <s v="Standard Class"/>
    <x v="473"/>
    <s v="Cindy Stewart"/>
    <s v="Consumer"/>
    <x v="0"/>
    <s v="Lancaster"/>
    <s v="Ohio"/>
    <n v="43130"/>
    <s v="East"/>
    <s v="TEC-MA-10000418"/>
    <x v="2"/>
    <s v="Machines"/>
    <s v="Cubify CubeX 3D Printer Double Head Print"/>
    <n v="4499.9850000000006"/>
    <x v="2"/>
    <n v="0.7"/>
    <x v="6168"/>
  </r>
  <r>
    <n v="7774"/>
    <s v="CA-2013-108196"/>
    <n v="2013"/>
    <d v="2013-11-26T00:00:00"/>
    <d v="2013-12-03T00:00:00"/>
    <s v="Standard Class"/>
    <x v="473"/>
    <s v="Cindy Stewart"/>
    <s v="Consumer"/>
    <x v="0"/>
    <s v="Lancaster"/>
    <s v="Ohio"/>
    <n v="43130"/>
    <s v="East"/>
    <s v="TEC-AC-10000926"/>
    <x v="2"/>
    <s v="Accessories"/>
    <s v="NETGEAR RangeMax WNR1000 Wireless Router"/>
    <n v="59.975999999999999"/>
    <x v="1"/>
    <n v="0.2"/>
    <x v="2974"/>
  </r>
  <r>
    <n v="7775"/>
    <s v="CA-2013-152800"/>
    <n v="2013"/>
    <d v="2013-04-14T00:00:00"/>
    <d v="2013-04-16T00:00:00"/>
    <s v="First Class"/>
    <x v="727"/>
    <s v="Susan Pistek"/>
    <s v="Consumer"/>
    <x v="0"/>
    <s v="San Francisco"/>
    <s v="California"/>
    <n v="94109"/>
    <s v="West"/>
    <s v="OFF-EN-10001509"/>
    <x v="1"/>
    <s v="Envelopes"/>
    <s v="Poly String Tie Envelopes"/>
    <n v="6.12"/>
    <x v="1"/>
    <n v="0"/>
    <x v="6169"/>
  </r>
  <r>
    <n v="7776"/>
    <s v="CA-2011-166961"/>
    <n v="2011"/>
    <d v="2011-12-27T00:00:00"/>
    <d v="2011-12-31T00:00:00"/>
    <s v="Standard Class"/>
    <x v="522"/>
    <s v="Cynthia Delaney"/>
    <s v="Home Office"/>
    <x v="0"/>
    <s v="Moreno Valley"/>
    <s v="California"/>
    <n v="92553"/>
    <s v="West"/>
    <s v="OFF-AP-10001366"/>
    <x v="1"/>
    <s v="Appliances"/>
    <s v="Staples"/>
    <n v="10.98"/>
    <x v="7"/>
    <n v="0"/>
    <x v="6170"/>
  </r>
  <r>
    <n v="7777"/>
    <s v="CA-2011-166961"/>
    <n v="2011"/>
    <d v="2011-12-27T00:00:00"/>
    <d v="2011-12-31T00:00:00"/>
    <s v="Standard Class"/>
    <x v="522"/>
    <s v="Cynthia Delaney"/>
    <s v="Home Office"/>
    <x v="0"/>
    <s v="Moreno Valley"/>
    <s v="California"/>
    <n v="92553"/>
    <s v="West"/>
    <s v="OFF-FA-10003485"/>
    <x v="1"/>
    <s v="Fasteners"/>
    <s v="Staples"/>
    <n v="7.86"/>
    <x v="1"/>
    <n v="0"/>
    <x v="6171"/>
  </r>
  <r>
    <n v="7778"/>
    <s v="CA-2011-166961"/>
    <n v="2011"/>
    <d v="2011-12-27T00:00:00"/>
    <d v="2011-12-31T00:00:00"/>
    <s v="Standard Class"/>
    <x v="522"/>
    <s v="Cynthia Delaney"/>
    <s v="Home Office"/>
    <x v="0"/>
    <s v="Moreno Valley"/>
    <s v="California"/>
    <n v="92553"/>
    <s v="West"/>
    <s v="OFF-ST-10004507"/>
    <x v="1"/>
    <s v="Storage"/>
    <s v="Advantus Rolling Storage Box"/>
    <n v="51.449999999999996"/>
    <x v="1"/>
    <n v="0"/>
    <x v="503"/>
  </r>
  <r>
    <n v="7779"/>
    <s v="CA-2011-166961"/>
    <n v="2011"/>
    <d v="2011-12-27T00:00:00"/>
    <d v="2011-12-31T00:00:00"/>
    <s v="Standard Class"/>
    <x v="522"/>
    <s v="Cynthia Delaney"/>
    <s v="Home Office"/>
    <x v="0"/>
    <s v="Moreno Valley"/>
    <s v="California"/>
    <n v="92553"/>
    <s v="West"/>
    <s v="OFF-BI-10002353"/>
    <x v="1"/>
    <s v="Binders"/>
    <s v="GBC VeloBind Cover Sets"/>
    <n v="37.055999999999997"/>
    <x v="1"/>
    <n v="0.2"/>
    <x v="6172"/>
  </r>
  <r>
    <n v="7780"/>
    <s v="CA-2013-139381"/>
    <n v="2013"/>
    <d v="2013-04-19T00:00:00"/>
    <d v="2013-04-23T00:00:00"/>
    <s v="Standard Class"/>
    <x v="167"/>
    <s v="Roy Französisch"/>
    <s v="Consumer"/>
    <x v="0"/>
    <s v="Chesapeake"/>
    <s v="Virginia"/>
    <n v="23320"/>
    <s v="South"/>
    <s v="OFF-AP-10001271"/>
    <x v="1"/>
    <s v="Appliances"/>
    <s v="Eureka The Boss Cordless Rechargeable Stick Vac"/>
    <n v="203.92"/>
    <x v="4"/>
    <n v="0"/>
    <x v="6173"/>
  </r>
  <r>
    <n v="7781"/>
    <s v="CA-2013-139381"/>
    <n v="2013"/>
    <d v="2013-04-19T00:00:00"/>
    <d v="2013-04-23T00:00:00"/>
    <s v="Standard Class"/>
    <x v="167"/>
    <s v="Roy Französisch"/>
    <s v="Consumer"/>
    <x v="0"/>
    <s v="Chesapeake"/>
    <s v="Virginia"/>
    <n v="23320"/>
    <s v="South"/>
    <s v="TEC-PH-10004924"/>
    <x v="2"/>
    <s v="Phones"/>
    <s v="SKILCRAFT Telephone Shoulder Rest, 2&quot; x 6.5&quot; x 2.5&quot;, Black"/>
    <n v="29.56"/>
    <x v="4"/>
    <n v="0"/>
    <x v="6174"/>
  </r>
  <r>
    <n v="7782"/>
    <s v="CA-2012-132136"/>
    <n v="2012"/>
    <d v="2012-03-08T00:00:00"/>
    <d v="2012-03-12T00:00:00"/>
    <s v="Standard Class"/>
    <x v="383"/>
    <s v="Frank Olsen"/>
    <s v="Consumer"/>
    <x v="0"/>
    <s v="Chicago"/>
    <s v="Illinois"/>
    <n v="60623"/>
    <s v="Central"/>
    <s v="OFF-BI-10002706"/>
    <x v="1"/>
    <s v="Binders"/>
    <s v="Avery Premier Heavy-Duty Binder with Round Locking Rings"/>
    <n v="8.5679999999999978"/>
    <x v="1"/>
    <n v="0.8"/>
    <x v="872"/>
  </r>
  <r>
    <n v="7783"/>
    <s v="CA-2013-162236"/>
    <n v="2013"/>
    <d v="2013-11-05T00:00:00"/>
    <d v="2013-11-07T00:00:00"/>
    <s v="Second Class"/>
    <x v="45"/>
    <s v="Elpida Rittenbach"/>
    <s v="Corporate"/>
    <x v="0"/>
    <s v="Charlotte"/>
    <s v="North Carolina"/>
    <n v="28205"/>
    <s v="South"/>
    <s v="OFF-ST-10003442"/>
    <x v="1"/>
    <s v="Storage"/>
    <s v="Eldon Portable Mobile Manager"/>
    <n v="45.248000000000005"/>
    <x v="0"/>
    <n v="0.2"/>
    <x v="3978"/>
  </r>
  <r>
    <n v="7784"/>
    <s v="CA-2013-162236"/>
    <n v="2013"/>
    <d v="2013-11-05T00:00:00"/>
    <d v="2013-11-07T00:00:00"/>
    <s v="Second Class"/>
    <x v="45"/>
    <s v="Elpida Rittenbach"/>
    <s v="Corporate"/>
    <x v="0"/>
    <s v="Charlotte"/>
    <s v="North Carolina"/>
    <n v="28205"/>
    <s v="South"/>
    <s v="FUR-TA-10002533"/>
    <x v="0"/>
    <s v="Tables"/>
    <s v="BPI Conference Tables"/>
    <n v="876.30000000000007"/>
    <x v="12"/>
    <n v="0.4"/>
    <x v="6175"/>
  </r>
  <r>
    <n v="7785"/>
    <s v="CA-2013-162236"/>
    <n v="2013"/>
    <d v="2013-11-05T00:00:00"/>
    <d v="2013-11-07T00:00:00"/>
    <s v="Second Class"/>
    <x v="45"/>
    <s v="Elpida Rittenbach"/>
    <s v="Corporate"/>
    <x v="0"/>
    <s v="Charlotte"/>
    <s v="North Carolina"/>
    <n v="28205"/>
    <s v="South"/>
    <s v="OFF-SU-10003505"/>
    <x v="1"/>
    <s v="Supplies"/>
    <s v="Premier Electric Letter Opener"/>
    <n v="185.376"/>
    <x v="0"/>
    <n v="0.2"/>
    <x v="453"/>
  </r>
  <r>
    <n v="7786"/>
    <s v="US-2011-111353"/>
    <n v="2011"/>
    <d v="2011-11-29T00:00:00"/>
    <d v="2011-12-06T00:00:00"/>
    <s v="Standard Class"/>
    <x v="171"/>
    <s v="Philip Brown"/>
    <s v="Consumer"/>
    <x v="0"/>
    <s v="New York City"/>
    <s v="New York"/>
    <n v="10009"/>
    <s v="East"/>
    <s v="OFF-LA-10002762"/>
    <x v="1"/>
    <s v="Labels"/>
    <s v="Avery 485"/>
    <n v="25.06"/>
    <x v="0"/>
    <n v="0"/>
    <x v="3335"/>
  </r>
  <r>
    <n v="7787"/>
    <s v="US-2013-117037"/>
    <n v="2013"/>
    <d v="2013-05-18T00:00:00"/>
    <d v="2013-05-21T00:00:00"/>
    <s v="First Class"/>
    <x v="560"/>
    <s v="Luke Weiss"/>
    <s v="Consumer"/>
    <x v="0"/>
    <s v="Chicago"/>
    <s v="Illinois"/>
    <n v="60653"/>
    <s v="Central"/>
    <s v="OFF-BI-10000279"/>
    <x v="1"/>
    <s v="Binders"/>
    <s v="Acco Recycled 2&quot; Capacity Laser Printer Hanging Data Binders"/>
    <n v="2.8899999999999992"/>
    <x v="7"/>
    <n v="0.8"/>
    <x v="6176"/>
  </r>
  <r>
    <n v="7788"/>
    <s v="US-2013-117037"/>
    <n v="2013"/>
    <d v="2013-05-18T00:00:00"/>
    <d v="2013-05-21T00:00:00"/>
    <s v="First Class"/>
    <x v="560"/>
    <s v="Luke Weiss"/>
    <s v="Consumer"/>
    <x v="0"/>
    <s v="Chicago"/>
    <s v="Illinois"/>
    <n v="60653"/>
    <s v="Central"/>
    <s v="OFF-FA-10000936"/>
    <x v="1"/>
    <s v="Fasteners"/>
    <s v="Acco Hot Clips Clips to Go"/>
    <n v="7.8960000000000008"/>
    <x v="1"/>
    <n v="0.2"/>
    <x v="6177"/>
  </r>
  <r>
    <n v="7789"/>
    <s v="US-2013-117037"/>
    <n v="2013"/>
    <d v="2013-05-18T00:00:00"/>
    <d v="2013-05-21T00:00:00"/>
    <s v="First Class"/>
    <x v="560"/>
    <s v="Luke Weiss"/>
    <s v="Consumer"/>
    <x v="0"/>
    <s v="Chicago"/>
    <s v="Illinois"/>
    <n v="60653"/>
    <s v="Central"/>
    <s v="FUR-FU-10004973"/>
    <x v="0"/>
    <s v="Furnishings"/>
    <s v="Flat Face Poster Frame"/>
    <n v="22.608000000000001"/>
    <x v="1"/>
    <n v="0.6"/>
    <x v="1963"/>
  </r>
  <r>
    <n v="7790"/>
    <s v="US-2013-117037"/>
    <n v="2013"/>
    <d v="2013-05-18T00:00:00"/>
    <d v="2013-05-21T00:00:00"/>
    <s v="First Class"/>
    <x v="560"/>
    <s v="Luke Weiss"/>
    <s v="Consumer"/>
    <x v="0"/>
    <s v="Chicago"/>
    <s v="Illinois"/>
    <n v="60653"/>
    <s v="Central"/>
    <s v="OFF-PA-10000791"/>
    <x v="1"/>
    <s v="Paper"/>
    <s v="Wirebound Message Books, Four 2 3/4 x 5 Forms per Page, 200 Sets per Book"/>
    <n v="30.527999999999999"/>
    <x v="8"/>
    <n v="0.2"/>
    <x v="6178"/>
  </r>
  <r>
    <n v="7791"/>
    <s v="CA-2014-160801"/>
    <n v="2014"/>
    <d v="2014-09-20T00:00:00"/>
    <d v="2014-09-20T00:00:00"/>
    <s v="Same Day"/>
    <x v="435"/>
    <s v="Frank Gastineau"/>
    <s v="Home Office"/>
    <x v="0"/>
    <s v="Philadelphia"/>
    <s v="Pennsylvania"/>
    <n v="19120"/>
    <s v="East"/>
    <s v="OFF-BI-10001132"/>
    <x v="1"/>
    <s v="Binders"/>
    <s v="Acco PRESSTEX Data Binder with Storage Hooks, Dark Blue, 9 1/2&quot; X 11&quot;"/>
    <n v="4.8420000000000005"/>
    <x v="1"/>
    <n v="0.7"/>
    <x v="6179"/>
  </r>
  <r>
    <n v="7792"/>
    <s v="CA-2013-108364"/>
    <n v="2013"/>
    <d v="2013-12-20T00:00:00"/>
    <d v="2013-12-25T00:00:00"/>
    <s v="Standard Class"/>
    <x v="771"/>
    <s v="Barry Pond"/>
    <s v="Corporate"/>
    <x v="0"/>
    <s v="Chicago"/>
    <s v="Illinois"/>
    <n v="60623"/>
    <s v="Central"/>
    <s v="OFF-BI-10002012"/>
    <x v="1"/>
    <s v="Binders"/>
    <s v="Wilson Jones Easy Flow II Sheet Lifters"/>
    <n v="1.7999999999999996"/>
    <x v="2"/>
    <n v="0.8"/>
    <x v="6180"/>
  </r>
  <r>
    <n v="7793"/>
    <s v="CA-2014-169362"/>
    <n v="2014"/>
    <d v="2014-10-13T00:00:00"/>
    <d v="2014-10-16T00:00:00"/>
    <s v="First Class"/>
    <x v="133"/>
    <s v="Sung Pak"/>
    <s v="Corporate"/>
    <x v="0"/>
    <s v="Dallas"/>
    <s v="Texas"/>
    <n v="75217"/>
    <s v="Central"/>
    <s v="TEC-AC-10001383"/>
    <x v="2"/>
    <s v="Accessories"/>
    <s v="Logitech Wireless Touch Keyboard K400"/>
    <n v="39.984000000000002"/>
    <x v="0"/>
    <n v="0.2"/>
    <x v="6181"/>
  </r>
  <r>
    <n v="7794"/>
    <s v="CA-2012-127481"/>
    <n v="2012"/>
    <d v="2012-12-12T00:00:00"/>
    <d v="2012-12-15T00:00:00"/>
    <s v="Second Class"/>
    <x v="63"/>
    <s v="Jonathan Doherty"/>
    <s v="Corporate"/>
    <x v="0"/>
    <s v="Las Vegas"/>
    <s v="Nevada"/>
    <n v="89115"/>
    <s v="West"/>
    <s v="OFF-PA-10002036"/>
    <x v="1"/>
    <s v="Paper"/>
    <s v="Xerox 1930"/>
    <n v="32.400000000000006"/>
    <x v="2"/>
    <n v="0"/>
    <x v="6182"/>
  </r>
  <r>
    <n v="7795"/>
    <s v="CA-2012-127481"/>
    <n v="2012"/>
    <d v="2012-12-12T00:00:00"/>
    <d v="2012-12-15T00:00:00"/>
    <s v="Second Class"/>
    <x v="63"/>
    <s v="Jonathan Doherty"/>
    <s v="Corporate"/>
    <x v="0"/>
    <s v="Las Vegas"/>
    <s v="Nevada"/>
    <n v="89115"/>
    <s v="West"/>
    <s v="OFF-PA-10002377"/>
    <x v="1"/>
    <s v="Paper"/>
    <s v="Xerox 1916"/>
    <n v="97.88"/>
    <x v="0"/>
    <n v="0"/>
    <x v="3500"/>
  </r>
  <r>
    <n v="7796"/>
    <s v="CA-2012-112711"/>
    <n v="2012"/>
    <d v="2012-07-12T00:00:00"/>
    <d v="2012-07-18T00:00:00"/>
    <s v="Standard Class"/>
    <x v="248"/>
    <s v="Fred McMath"/>
    <s v="Consumer"/>
    <x v="0"/>
    <s v="Amarillo"/>
    <s v="Texas"/>
    <n v="79109"/>
    <s v="Central"/>
    <s v="TEC-PH-10000526"/>
    <x v="2"/>
    <s v="Phones"/>
    <s v="Vtech CS6719"/>
    <n v="307.16800000000001"/>
    <x v="4"/>
    <n v="0.2"/>
    <x v="6183"/>
  </r>
  <r>
    <n v="7797"/>
    <s v="US-2012-145121"/>
    <n v="2012"/>
    <d v="2012-10-02T00:00:00"/>
    <d v="2012-10-06T00:00:00"/>
    <s v="Standard Class"/>
    <x v="172"/>
    <s v="Michael Paige"/>
    <s v="Corporate"/>
    <x v="0"/>
    <s v="Middletown"/>
    <s v="Connecticut"/>
    <n v="6457"/>
    <s v="East"/>
    <s v="OFF-BI-10001078"/>
    <x v="1"/>
    <s v="Binders"/>
    <s v="Acco PRESSTEX Data Binder with Storage Hooks, Dark Blue, 14 7/8&quot; X 11&quot;"/>
    <n v="26.9"/>
    <x v="2"/>
    <n v="0"/>
    <x v="6184"/>
  </r>
  <r>
    <n v="7798"/>
    <s v="CA-2014-166184"/>
    <n v="2014"/>
    <d v="2014-03-25T00:00:00"/>
    <d v="2014-03-28T00:00:00"/>
    <s v="First Class"/>
    <x v="403"/>
    <s v="Harold Ryan"/>
    <s v="Corporate"/>
    <x v="0"/>
    <s v="New York City"/>
    <s v="New York"/>
    <n v="10035"/>
    <s v="East"/>
    <s v="OFF-EN-10004483"/>
    <x v="1"/>
    <s v="Envelopes"/>
    <s v="#10 White Business Envelopes,4 1/8 x 9 1/2"/>
    <n v="47.01"/>
    <x v="1"/>
    <n v="0"/>
    <x v="6185"/>
  </r>
  <r>
    <n v="7799"/>
    <s v="CA-2014-166184"/>
    <n v="2014"/>
    <d v="2014-03-25T00:00:00"/>
    <d v="2014-03-28T00:00:00"/>
    <s v="First Class"/>
    <x v="403"/>
    <s v="Harold Ryan"/>
    <s v="Corporate"/>
    <x v="0"/>
    <s v="New York City"/>
    <s v="New York"/>
    <n v="10035"/>
    <s v="East"/>
    <s v="TEC-PH-10002624"/>
    <x v="2"/>
    <s v="Phones"/>
    <s v="Samsung Galaxy S4 Mini"/>
    <n v="469.99"/>
    <x v="7"/>
    <n v="0"/>
    <x v="6186"/>
  </r>
  <r>
    <n v="7800"/>
    <s v="CA-2014-166184"/>
    <n v="2014"/>
    <d v="2014-03-25T00:00:00"/>
    <d v="2014-03-28T00:00:00"/>
    <s v="First Class"/>
    <x v="403"/>
    <s v="Harold Ryan"/>
    <s v="Corporate"/>
    <x v="0"/>
    <s v="New York City"/>
    <s v="New York"/>
    <n v="10035"/>
    <s v="East"/>
    <s v="FUR-CH-10003396"/>
    <x v="0"/>
    <s v="Chairs"/>
    <s v="Global Deluxe Steno Chair"/>
    <n v="207.84600000000003"/>
    <x v="1"/>
    <n v="0.1"/>
    <x v="428"/>
  </r>
  <r>
    <n v="7801"/>
    <s v="CA-2014-157413"/>
    <n v="2014"/>
    <d v="2014-06-02T00:00:00"/>
    <d v="2014-06-07T00:00:00"/>
    <s v="Standard Class"/>
    <x v="768"/>
    <s v="Barry Weirich"/>
    <s v="Consumer"/>
    <x v="0"/>
    <s v="Philadelphia"/>
    <s v="Pennsylvania"/>
    <n v="19120"/>
    <s v="East"/>
    <s v="OFF-ST-10002756"/>
    <x v="1"/>
    <s v="Storage"/>
    <s v="Tennsco Stur-D-Stor Boltless Shelving, 5 Shelves, 24&quot; Deep, Sand"/>
    <n v="324.74400000000003"/>
    <x v="1"/>
    <n v="0.2"/>
    <x v="6187"/>
  </r>
  <r>
    <n v="7802"/>
    <s v="CA-2011-143637"/>
    <n v="2011"/>
    <d v="2011-03-24T00:00:00"/>
    <d v="2011-03-29T00:00:00"/>
    <s v="Second Class"/>
    <x v="384"/>
    <s v="Maurice Satty"/>
    <s v="Consumer"/>
    <x v="0"/>
    <s v="Fresno"/>
    <s v="California"/>
    <n v="93727"/>
    <s v="West"/>
    <s v="FUR-FU-10002813"/>
    <x v="0"/>
    <s v="Furnishings"/>
    <s v="DAX Contemporary Wood Frame with Silver Metal Mat, Desktop, 11 x 14 Size"/>
    <n v="40.479999999999997"/>
    <x v="0"/>
    <n v="0"/>
    <x v="6188"/>
  </r>
  <r>
    <n v="7803"/>
    <s v="CA-2012-102260"/>
    <n v="2012"/>
    <d v="2012-09-22T00:00:00"/>
    <d v="2012-09-26T00:00:00"/>
    <s v="Standard Class"/>
    <x v="319"/>
    <s v="Sanjit Jacobs"/>
    <s v="Home Office"/>
    <x v="0"/>
    <s v="Franklin"/>
    <s v="Tennessee"/>
    <n v="37064"/>
    <s v="South"/>
    <s v="OFF-LA-10003714"/>
    <x v="1"/>
    <s v="Labels"/>
    <s v="Avery 510"/>
    <n v="12"/>
    <x v="4"/>
    <n v="0.2"/>
    <x v="6189"/>
  </r>
  <r>
    <n v="7804"/>
    <s v="CA-2012-102260"/>
    <n v="2012"/>
    <d v="2012-09-22T00:00:00"/>
    <d v="2012-09-26T00:00:00"/>
    <s v="Standard Class"/>
    <x v="319"/>
    <s v="Sanjit Jacobs"/>
    <s v="Home Office"/>
    <x v="0"/>
    <s v="Franklin"/>
    <s v="Tennessee"/>
    <n v="37064"/>
    <s v="South"/>
    <s v="OFF-ST-10003716"/>
    <x v="1"/>
    <s v="Storage"/>
    <s v="Tennsco Double-Tier Lockers"/>
    <n v="720.06400000000008"/>
    <x v="4"/>
    <n v="0.2"/>
    <x v="3310"/>
  </r>
  <r>
    <n v="7805"/>
    <s v="CA-2012-102260"/>
    <n v="2012"/>
    <d v="2012-09-22T00:00:00"/>
    <d v="2012-09-26T00:00:00"/>
    <s v="Standard Class"/>
    <x v="319"/>
    <s v="Sanjit Jacobs"/>
    <s v="Home Office"/>
    <x v="0"/>
    <s v="Franklin"/>
    <s v="Tennessee"/>
    <n v="37064"/>
    <s v="South"/>
    <s v="OFF-ST-10002289"/>
    <x v="1"/>
    <s v="Storage"/>
    <s v="Safco Wire Cube Shelving System, For Use as 4 or 5 14&quot; Cubes, Black"/>
    <n v="25.424000000000003"/>
    <x v="7"/>
    <n v="0.2"/>
    <x v="6190"/>
  </r>
  <r>
    <n v="7806"/>
    <s v="CA-2012-102260"/>
    <n v="2012"/>
    <d v="2012-09-22T00:00:00"/>
    <d v="2012-09-26T00:00:00"/>
    <s v="Standard Class"/>
    <x v="319"/>
    <s v="Sanjit Jacobs"/>
    <s v="Home Office"/>
    <x v="0"/>
    <s v="Franklin"/>
    <s v="Tennessee"/>
    <n v="37064"/>
    <s v="South"/>
    <s v="OFF-AR-10001315"/>
    <x v="1"/>
    <s v="Art"/>
    <s v="Newell 310"/>
    <n v="2.8160000000000003"/>
    <x v="0"/>
    <n v="0.2"/>
    <x v="6191"/>
  </r>
  <r>
    <n v="7807"/>
    <s v="CA-2012-102260"/>
    <n v="2012"/>
    <d v="2012-09-22T00:00:00"/>
    <d v="2012-09-26T00:00:00"/>
    <s v="Standard Class"/>
    <x v="319"/>
    <s v="Sanjit Jacobs"/>
    <s v="Home Office"/>
    <x v="0"/>
    <s v="Franklin"/>
    <s v="Tennessee"/>
    <n v="37064"/>
    <s v="South"/>
    <s v="OFF-BI-10000042"/>
    <x v="1"/>
    <s v="Binders"/>
    <s v="Pressboard Data Binder, Crimson, 12&quot; X 8 1/2&quot;"/>
    <n v="3.2040000000000002"/>
    <x v="0"/>
    <n v="0.7"/>
    <x v="6192"/>
  </r>
  <r>
    <n v="7808"/>
    <s v="US-2013-137295"/>
    <n v="2013"/>
    <d v="2013-01-08T00:00:00"/>
    <d v="2013-01-13T00:00:00"/>
    <s v="Standard Class"/>
    <x v="745"/>
    <s v="Vivek Sundaresam"/>
    <s v="Consumer"/>
    <x v="0"/>
    <s v="Raleigh"/>
    <s v="North Carolina"/>
    <n v="27604"/>
    <s v="South"/>
    <s v="OFF-BI-10004236"/>
    <x v="1"/>
    <s v="Binders"/>
    <s v="XtraLife ClearVue Slant-D Ring Binder, White, 3&quot;"/>
    <n v="30.828000000000007"/>
    <x v="3"/>
    <n v="0.7"/>
    <x v="6193"/>
  </r>
  <r>
    <n v="7809"/>
    <s v="US-2013-137295"/>
    <n v="2013"/>
    <d v="2013-01-08T00:00:00"/>
    <d v="2013-01-13T00:00:00"/>
    <s v="Standard Class"/>
    <x v="745"/>
    <s v="Vivek Sundaresam"/>
    <s v="Consumer"/>
    <x v="0"/>
    <s v="Raleigh"/>
    <s v="North Carolina"/>
    <n v="27604"/>
    <s v="South"/>
    <s v="OFF-AR-10001955"/>
    <x v="1"/>
    <s v="Art"/>
    <s v="Newell 319"/>
    <n v="47.616"/>
    <x v="1"/>
    <n v="0.2"/>
    <x v="6194"/>
  </r>
  <r>
    <n v="7810"/>
    <s v="US-2013-137295"/>
    <n v="2013"/>
    <d v="2013-01-08T00:00:00"/>
    <d v="2013-01-13T00:00:00"/>
    <s v="Standard Class"/>
    <x v="745"/>
    <s v="Vivek Sundaresam"/>
    <s v="Consumer"/>
    <x v="0"/>
    <s v="Raleigh"/>
    <s v="North Carolina"/>
    <n v="27604"/>
    <s v="South"/>
    <s v="TEC-PH-10004080"/>
    <x v="2"/>
    <s v="Phones"/>
    <s v="Avaya 5410 Digital phone"/>
    <n v="108.78399999999999"/>
    <x v="0"/>
    <n v="0.2"/>
    <x v="6195"/>
  </r>
  <r>
    <n v="7811"/>
    <s v="CA-2013-134334"/>
    <n v="2013"/>
    <d v="2013-02-14T00:00:00"/>
    <d v="2013-02-15T00:00:00"/>
    <s v="First Class"/>
    <x v="54"/>
    <s v="Dave Kipp"/>
    <s v="Consumer"/>
    <x v="0"/>
    <s v="Clinton"/>
    <s v="Maryland"/>
    <n v="20735"/>
    <s v="East"/>
    <s v="OFF-PA-10000791"/>
    <x v="1"/>
    <s v="Paper"/>
    <s v="Wirebound Message Books, Four 2 3/4 x 5 Forms per Page, 200 Sets per Book"/>
    <n v="4.7699999999999996"/>
    <x v="7"/>
    <n v="0"/>
    <x v="6196"/>
  </r>
  <r>
    <n v="7812"/>
    <s v="CA-2013-134334"/>
    <n v="2013"/>
    <d v="2013-02-14T00:00:00"/>
    <d v="2013-02-15T00:00:00"/>
    <s v="First Class"/>
    <x v="54"/>
    <s v="Dave Kipp"/>
    <s v="Consumer"/>
    <x v="0"/>
    <s v="Clinton"/>
    <s v="Maryland"/>
    <n v="20735"/>
    <s v="East"/>
    <s v="OFF-AR-10001770"/>
    <x v="1"/>
    <s v="Art"/>
    <s v="Economy #2 Pencils"/>
    <n v="7.98"/>
    <x v="1"/>
    <n v="0"/>
    <x v="3812"/>
  </r>
  <r>
    <n v="7813"/>
    <s v="CA-2013-134334"/>
    <n v="2013"/>
    <d v="2013-02-14T00:00:00"/>
    <d v="2013-02-15T00:00:00"/>
    <s v="First Class"/>
    <x v="54"/>
    <s v="Dave Kipp"/>
    <s v="Consumer"/>
    <x v="0"/>
    <s v="Clinton"/>
    <s v="Maryland"/>
    <n v="20735"/>
    <s v="East"/>
    <s v="FUR-TA-10002356"/>
    <x v="0"/>
    <s v="Tables"/>
    <s v="Bevis Boat-Shaped Conference Table"/>
    <n v="550.43100000000004"/>
    <x v="1"/>
    <n v="0.3"/>
    <x v="6197"/>
  </r>
  <r>
    <n v="7814"/>
    <s v="CA-2013-134334"/>
    <n v="2013"/>
    <d v="2013-02-14T00:00:00"/>
    <d v="2013-02-15T00:00:00"/>
    <s v="First Class"/>
    <x v="54"/>
    <s v="Dave Kipp"/>
    <s v="Consumer"/>
    <x v="0"/>
    <s v="Clinton"/>
    <s v="Maryland"/>
    <n v="20735"/>
    <s v="East"/>
    <s v="FUR-FU-10003274"/>
    <x v="0"/>
    <s v="Furnishings"/>
    <s v="Regeneration Desk Collection"/>
    <n v="10.56"/>
    <x v="5"/>
    <n v="0"/>
    <x v="6198"/>
  </r>
  <r>
    <n v="7815"/>
    <s v="US-2014-109316"/>
    <n v="2014"/>
    <d v="2014-06-09T00:00:00"/>
    <d v="2014-06-11T00:00:00"/>
    <s v="First Class"/>
    <x v="67"/>
    <s v="Maureen Gastineau"/>
    <s v="Home Office"/>
    <x v="0"/>
    <s v="Los Angeles"/>
    <s v="California"/>
    <n v="90049"/>
    <s v="West"/>
    <s v="FUR-BO-10004834"/>
    <x v="0"/>
    <s v="Bookcases"/>
    <s v="Riverside Palais Royal Lawyers Bookcase, Royale Cherry Finish"/>
    <n v="1497.6659999999999"/>
    <x v="0"/>
    <n v="0.15"/>
    <x v="6199"/>
  </r>
  <r>
    <n v="7816"/>
    <s v="US-2014-109316"/>
    <n v="2014"/>
    <d v="2014-06-09T00:00:00"/>
    <d v="2014-06-11T00:00:00"/>
    <s v="First Class"/>
    <x v="67"/>
    <s v="Maureen Gastineau"/>
    <s v="Home Office"/>
    <x v="0"/>
    <s v="Los Angeles"/>
    <s v="California"/>
    <n v="90049"/>
    <s v="West"/>
    <s v="TEC-PH-10000307"/>
    <x v="2"/>
    <s v="Phones"/>
    <s v="Shocksock Galaxy S4 Armband"/>
    <n v="17.52"/>
    <x v="0"/>
    <n v="0.2"/>
    <x v="6200"/>
  </r>
  <r>
    <n v="7817"/>
    <s v="CA-2013-138478"/>
    <n v="2013"/>
    <d v="2013-10-22T00:00:00"/>
    <d v="2013-10-27T00:00:00"/>
    <s v="Second Class"/>
    <x v="503"/>
    <s v="Dennis Pardue"/>
    <s v="Home Office"/>
    <x v="0"/>
    <s v="North Las Vegas"/>
    <s v="Nevada"/>
    <n v="89031"/>
    <s v="West"/>
    <s v="OFF-AR-10002240"/>
    <x v="1"/>
    <s v="Art"/>
    <s v="Panasonic KP-150 Electric Pencil Sharpener"/>
    <n v="113.22"/>
    <x v="1"/>
    <n v="0"/>
    <x v="6201"/>
  </r>
  <r>
    <n v="7818"/>
    <s v="CA-2013-138478"/>
    <n v="2013"/>
    <d v="2013-10-22T00:00:00"/>
    <d v="2013-10-27T00:00:00"/>
    <s v="Second Class"/>
    <x v="503"/>
    <s v="Dennis Pardue"/>
    <s v="Home Office"/>
    <x v="0"/>
    <s v="North Las Vegas"/>
    <s v="Nevada"/>
    <n v="89031"/>
    <s v="West"/>
    <s v="OFF-PA-10001801"/>
    <x v="1"/>
    <s v="Paper"/>
    <s v="Xerox 193"/>
    <n v="35.880000000000003"/>
    <x v="5"/>
    <n v="0"/>
    <x v="4746"/>
  </r>
  <r>
    <n v="7819"/>
    <s v="CA-2013-138478"/>
    <n v="2013"/>
    <d v="2013-10-22T00:00:00"/>
    <d v="2013-10-27T00:00:00"/>
    <s v="Second Class"/>
    <x v="503"/>
    <s v="Dennis Pardue"/>
    <s v="Home Office"/>
    <x v="0"/>
    <s v="North Las Vegas"/>
    <s v="Nevada"/>
    <n v="89031"/>
    <s v="West"/>
    <s v="OFF-BI-10001120"/>
    <x v="1"/>
    <s v="Binders"/>
    <s v="Ibico EPK-21 Electric Binding System"/>
    <n v="4535.9760000000006"/>
    <x v="1"/>
    <n v="0.2"/>
    <x v="6202"/>
  </r>
  <r>
    <n v="7820"/>
    <s v="CA-2014-150469"/>
    <n v="2014"/>
    <d v="2014-01-27T00:00:00"/>
    <d v="2014-01-31T00:00:00"/>
    <s v="Standard Class"/>
    <x v="170"/>
    <s v="Caroline Jumper"/>
    <s v="Consumer"/>
    <x v="0"/>
    <s v="San Francisco"/>
    <s v="California"/>
    <n v="94109"/>
    <s v="West"/>
    <s v="OFF-FA-10000611"/>
    <x v="1"/>
    <s v="Fasteners"/>
    <s v="Binder Clips by OIC"/>
    <n v="11.84"/>
    <x v="8"/>
    <n v="0"/>
    <x v="6203"/>
  </r>
  <r>
    <n v="7821"/>
    <s v="CA-2014-152436"/>
    <n v="2014"/>
    <d v="2014-12-09T00:00:00"/>
    <d v="2014-12-11T00:00:00"/>
    <s v="Second Class"/>
    <x v="194"/>
    <s v="Carl Weiss"/>
    <s v="Home Office"/>
    <x v="0"/>
    <s v="Cranston"/>
    <s v="Rhode Island"/>
    <n v="2920"/>
    <s v="East"/>
    <s v="OFF-ST-10000036"/>
    <x v="1"/>
    <s v="Storage"/>
    <s v="Recycled Data-Pak for Archival Bound Computer Printouts, 12-1/2 x 12-1/2 x 16"/>
    <n v="592.74"/>
    <x v="5"/>
    <n v="0"/>
    <x v="6204"/>
  </r>
  <r>
    <n v="7822"/>
    <s v="CA-2013-169334"/>
    <n v="2013"/>
    <d v="2013-10-22T00:00:00"/>
    <d v="2013-10-25T00:00:00"/>
    <s v="Second Class"/>
    <x v="543"/>
    <s v="Giulietta Weimer"/>
    <s v="Consumer"/>
    <x v="0"/>
    <s v="Jackson"/>
    <s v="Tennessee"/>
    <n v="38301"/>
    <s v="South"/>
    <s v="OFF-ST-10004950"/>
    <x v="1"/>
    <s v="Storage"/>
    <s v="Tenex Personal Filing Tote With Secure Closure Lid, Black/Frost"/>
    <n v="111.67200000000001"/>
    <x v="6"/>
    <n v="0.2"/>
    <x v="2988"/>
  </r>
  <r>
    <n v="7823"/>
    <s v="US-2011-115413"/>
    <n v="2011"/>
    <d v="2011-08-26T00:00:00"/>
    <d v="2011-09-01T00:00:00"/>
    <s v="Standard Class"/>
    <x v="452"/>
    <s v="Paul Prost"/>
    <s v="Home Office"/>
    <x v="0"/>
    <s v="Newark"/>
    <s v="Delaware"/>
    <n v="19711"/>
    <s v="East"/>
    <s v="OFF-AR-10003770"/>
    <x v="1"/>
    <s v="Art"/>
    <s v="Newell 340"/>
    <n v="8.64"/>
    <x v="1"/>
    <n v="0"/>
    <x v="1032"/>
  </r>
  <r>
    <n v="7824"/>
    <s v="US-2011-115413"/>
    <n v="2011"/>
    <d v="2011-08-26T00:00:00"/>
    <d v="2011-09-01T00:00:00"/>
    <s v="Standard Class"/>
    <x v="452"/>
    <s v="Paul Prost"/>
    <s v="Home Office"/>
    <x v="0"/>
    <s v="Newark"/>
    <s v="Delaware"/>
    <n v="19711"/>
    <s v="East"/>
    <s v="TEC-AC-10002800"/>
    <x v="2"/>
    <s v="Accessories"/>
    <s v="Plantronics Audio 478 Stereo USB Headset"/>
    <n v="149.97"/>
    <x v="1"/>
    <n v="0"/>
    <x v="2852"/>
  </r>
  <r>
    <n v="7825"/>
    <s v="CA-2011-125150"/>
    <n v="2011"/>
    <d v="2011-05-16T00:00:00"/>
    <d v="2011-05-23T00:00:00"/>
    <s v="Standard Class"/>
    <x v="463"/>
    <s v="Pauline Webber"/>
    <s v="Corporate"/>
    <x v="0"/>
    <s v="Los Angeles"/>
    <s v="California"/>
    <n v="90036"/>
    <s v="West"/>
    <s v="FUR-CH-10002439"/>
    <x v="0"/>
    <s v="Chairs"/>
    <s v="Iceberg Nesting Folding Chair, 19w x 6d x 43h"/>
    <n v="232.88"/>
    <x v="2"/>
    <n v="0.2"/>
    <x v="6205"/>
  </r>
  <r>
    <n v="7826"/>
    <s v="CA-2012-127327"/>
    <n v="2012"/>
    <d v="2012-02-03T00:00:00"/>
    <d v="2012-02-07T00:00:00"/>
    <s v="Standard Class"/>
    <x v="463"/>
    <s v="Pauline Webber"/>
    <s v="Corporate"/>
    <x v="0"/>
    <s v="Rome"/>
    <s v="New York"/>
    <n v="13440"/>
    <s v="East"/>
    <s v="FUR-CH-10004218"/>
    <x v="0"/>
    <s v="Chairs"/>
    <s v="Global Fabric Manager's Chair, Dark Gray"/>
    <n v="90.882000000000005"/>
    <x v="7"/>
    <n v="0.1"/>
    <x v="6206"/>
  </r>
  <r>
    <n v="7827"/>
    <s v="CA-2014-117114"/>
    <n v="2014"/>
    <d v="2014-11-01T00:00:00"/>
    <d v="2014-11-06T00:00:00"/>
    <s v="Standard Class"/>
    <x v="388"/>
    <s v="Craig Yedwab"/>
    <s v="Corporate"/>
    <x v="0"/>
    <s v="Chicago"/>
    <s v="Illinois"/>
    <n v="60610"/>
    <s v="Central"/>
    <s v="TEC-PH-10004042"/>
    <x v="2"/>
    <s v="Phones"/>
    <s v="ClearOne Communications CHAT 70 OC Speaker Phone"/>
    <n v="508.76800000000003"/>
    <x v="4"/>
    <n v="0.2"/>
    <x v="5657"/>
  </r>
  <r>
    <n v="7828"/>
    <s v="CA-2014-117114"/>
    <n v="2014"/>
    <d v="2014-11-01T00:00:00"/>
    <d v="2014-11-06T00:00:00"/>
    <s v="Standard Class"/>
    <x v="388"/>
    <s v="Craig Yedwab"/>
    <s v="Corporate"/>
    <x v="0"/>
    <s v="Chicago"/>
    <s v="Illinois"/>
    <n v="60610"/>
    <s v="Central"/>
    <s v="OFF-EN-10001137"/>
    <x v="1"/>
    <s v="Envelopes"/>
    <s v="#10 Gummed Flap White Envelopes, 100/Box"/>
    <n v="9.9120000000000008"/>
    <x v="1"/>
    <n v="0.2"/>
    <x v="5360"/>
  </r>
  <r>
    <n v="7829"/>
    <s v="CA-2012-137302"/>
    <n v="2012"/>
    <d v="2012-04-26T00:00:00"/>
    <d v="2012-05-01T00:00:00"/>
    <s v="Standard Class"/>
    <x v="308"/>
    <s v="Bart Watters"/>
    <s v="Corporate"/>
    <x v="0"/>
    <s v="San Diego"/>
    <s v="California"/>
    <n v="92105"/>
    <s v="West"/>
    <s v="FUR-CH-10002017"/>
    <x v="0"/>
    <s v="Chairs"/>
    <s v="SAFCO Optional Arm Kit for Workspace Cribbage Stacking Chair"/>
    <n v="63.936000000000007"/>
    <x v="1"/>
    <n v="0.2"/>
    <x v="6207"/>
  </r>
  <r>
    <n v="7830"/>
    <s v="CA-2012-137302"/>
    <n v="2012"/>
    <d v="2012-04-26T00:00:00"/>
    <d v="2012-05-01T00:00:00"/>
    <s v="Standard Class"/>
    <x v="308"/>
    <s v="Bart Watters"/>
    <s v="Corporate"/>
    <x v="0"/>
    <s v="San Diego"/>
    <s v="California"/>
    <n v="92105"/>
    <s v="West"/>
    <s v="OFF-AR-10000588"/>
    <x v="1"/>
    <s v="Art"/>
    <s v="Newell 345"/>
    <n v="59.519999999999996"/>
    <x v="1"/>
    <n v="0"/>
    <x v="436"/>
  </r>
  <r>
    <n v="7831"/>
    <s v="CA-2012-137302"/>
    <n v="2012"/>
    <d v="2012-04-26T00:00:00"/>
    <d v="2012-05-01T00:00:00"/>
    <s v="Standard Class"/>
    <x v="308"/>
    <s v="Bart Watters"/>
    <s v="Corporate"/>
    <x v="0"/>
    <s v="San Diego"/>
    <s v="California"/>
    <n v="92105"/>
    <s v="West"/>
    <s v="TEC-PH-10003174"/>
    <x v="2"/>
    <s v="Phones"/>
    <s v="RCA ViSYS 25825 Wireless digital phone"/>
    <n v="311.97600000000006"/>
    <x v="1"/>
    <n v="0.2"/>
    <x v="6208"/>
  </r>
  <r>
    <n v="7832"/>
    <s v="CA-2012-137302"/>
    <n v="2012"/>
    <d v="2012-04-26T00:00:00"/>
    <d v="2012-05-01T00:00:00"/>
    <s v="Standard Class"/>
    <x v="308"/>
    <s v="Bart Watters"/>
    <s v="Corporate"/>
    <x v="0"/>
    <s v="San Diego"/>
    <s v="California"/>
    <n v="92105"/>
    <s v="West"/>
    <s v="OFF-BI-10001524"/>
    <x v="1"/>
    <s v="Binders"/>
    <s v="GBC Premium Transparent Covers with Diagonal Lined Pattern"/>
    <n v="50.352000000000004"/>
    <x v="1"/>
    <n v="0.2"/>
    <x v="5307"/>
  </r>
  <r>
    <n v="7833"/>
    <s v="CA-2013-112382"/>
    <n v="2013"/>
    <d v="2013-05-10T00:00:00"/>
    <d v="2013-05-14T00:00:00"/>
    <s v="Standard Class"/>
    <x v="469"/>
    <s v="Mick Brown"/>
    <s v="Consumer"/>
    <x v="0"/>
    <s v="Houston"/>
    <s v="Texas"/>
    <n v="77036"/>
    <s v="Central"/>
    <s v="TEC-PH-10001552"/>
    <x v="2"/>
    <s v="Phones"/>
    <s v="I Need's 3d Hello Kitty Hybrid Silicone Case Cover for HTC One X 4g with 3d Hello Kitty Stylus Pen Green/pink"/>
    <n v="19.136000000000003"/>
    <x v="0"/>
    <n v="0.2"/>
    <x v="6209"/>
  </r>
  <r>
    <n v="7834"/>
    <s v="CA-2012-128958"/>
    <n v="2012"/>
    <d v="2012-01-24T00:00:00"/>
    <d v="2012-01-28T00:00:00"/>
    <s v="Standard Class"/>
    <x v="736"/>
    <s v="Cyra Reiten"/>
    <s v="Home Office"/>
    <x v="0"/>
    <s v="West Palm Beach"/>
    <s v="Florida"/>
    <n v="33407"/>
    <s v="South"/>
    <s v="OFF-AR-10004757"/>
    <x v="1"/>
    <s v="Art"/>
    <s v="Crayola Colored Pencils"/>
    <n v="13.120000000000001"/>
    <x v="2"/>
    <n v="0.2"/>
    <x v="5988"/>
  </r>
  <r>
    <n v="7835"/>
    <s v="CA-2012-106257"/>
    <n v="2012"/>
    <d v="2012-04-13T00:00:00"/>
    <d v="2012-04-17T00:00:00"/>
    <s v="Second Class"/>
    <x v="686"/>
    <s v="Eugene Barchas"/>
    <s v="Consumer"/>
    <x v="0"/>
    <s v="Los Angeles"/>
    <s v="California"/>
    <n v="90045"/>
    <s v="West"/>
    <s v="FUR-TA-10002530"/>
    <x v="0"/>
    <s v="Tables"/>
    <s v="Iceberg OfficeWorks 42&quot; Round Tables"/>
    <n v="241.56799999999998"/>
    <x v="0"/>
    <n v="0.2"/>
    <x v="6210"/>
  </r>
  <r>
    <n v="7836"/>
    <s v="CA-2012-106257"/>
    <n v="2012"/>
    <d v="2012-04-13T00:00:00"/>
    <d v="2012-04-17T00:00:00"/>
    <s v="Second Class"/>
    <x v="686"/>
    <s v="Eugene Barchas"/>
    <s v="Consumer"/>
    <x v="0"/>
    <s v="Los Angeles"/>
    <s v="California"/>
    <n v="90045"/>
    <s v="West"/>
    <s v="TEC-PH-10001494"/>
    <x v="2"/>
    <s v="Phones"/>
    <s v="Polycom CX600 IP Phone VoIP phone"/>
    <n v="479.92"/>
    <x v="0"/>
    <n v="0.2"/>
    <x v="6211"/>
  </r>
  <r>
    <n v="7837"/>
    <s v="CA-2012-149083"/>
    <n v="2012"/>
    <d v="2012-09-25T00:00:00"/>
    <d v="2012-09-30T00:00:00"/>
    <s v="Standard Class"/>
    <x v="64"/>
    <s v="Sally Hughsby"/>
    <s v="Corporate"/>
    <x v="0"/>
    <s v="Seattle"/>
    <s v="Washington"/>
    <n v="98103"/>
    <s v="West"/>
    <s v="FUR-CH-10004289"/>
    <x v="0"/>
    <s v="Chairs"/>
    <s v="Global Super Steno Chair"/>
    <n v="307.13600000000002"/>
    <x v="4"/>
    <n v="0.2"/>
    <x v="6212"/>
  </r>
  <r>
    <n v="7838"/>
    <s v="CA-2012-149083"/>
    <n v="2012"/>
    <d v="2012-09-25T00:00:00"/>
    <d v="2012-09-30T00:00:00"/>
    <s v="Standard Class"/>
    <x v="64"/>
    <s v="Sally Hughsby"/>
    <s v="Corporate"/>
    <x v="0"/>
    <s v="Seattle"/>
    <s v="Washington"/>
    <n v="98103"/>
    <s v="West"/>
    <s v="OFF-LA-10002945"/>
    <x v="1"/>
    <s v="Labels"/>
    <s v="Permanent Self-Adhesive File Folder Labels for Typewriters, 1 1/8 x 3 1/2, White"/>
    <n v="12.6"/>
    <x v="0"/>
    <n v="0"/>
    <x v="5782"/>
  </r>
  <r>
    <n v="7839"/>
    <s v="CA-2012-149083"/>
    <n v="2012"/>
    <d v="2012-09-25T00:00:00"/>
    <d v="2012-09-30T00:00:00"/>
    <s v="Standard Class"/>
    <x v="64"/>
    <s v="Sally Hughsby"/>
    <s v="Corporate"/>
    <x v="0"/>
    <s v="Seattle"/>
    <s v="Washington"/>
    <n v="98103"/>
    <s v="West"/>
    <s v="TEC-AC-10002567"/>
    <x v="2"/>
    <s v="Accessories"/>
    <s v="Logitech G602 Wireless Gaming Mouse"/>
    <n v="159.97999999999999"/>
    <x v="0"/>
    <n v="0"/>
    <x v="471"/>
  </r>
  <r>
    <n v="7840"/>
    <s v="US-2011-137869"/>
    <n v="2011"/>
    <d v="2011-03-28T00:00:00"/>
    <d v="2011-04-02T00:00:00"/>
    <s v="Standard Class"/>
    <x v="610"/>
    <s v="Christina VanderZanden"/>
    <s v="Consumer"/>
    <x v="0"/>
    <s v="Des Moines"/>
    <s v="Iowa"/>
    <n v="50315"/>
    <s v="Central"/>
    <s v="OFF-EN-10001509"/>
    <x v="1"/>
    <s v="Envelopes"/>
    <s v="Poly String Tie Envelopes"/>
    <n v="6.12"/>
    <x v="1"/>
    <n v="0"/>
    <x v="6169"/>
  </r>
  <r>
    <n v="7841"/>
    <s v="US-2011-137869"/>
    <n v="2011"/>
    <d v="2011-03-28T00:00:00"/>
    <d v="2011-04-02T00:00:00"/>
    <s v="Standard Class"/>
    <x v="610"/>
    <s v="Christina VanderZanden"/>
    <s v="Consumer"/>
    <x v="0"/>
    <s v="Des Moines"/>
    <s v="Iowa"/>
    <n v="50315"/>
    <s v="Central"/>
    <s v="FUR-TA-10003954"/>
    <x v="0"/>
    <s v="Tables"/>
    <s v="Hon 94000 Series Round Tables"/>
    <n v="1184.72"/>
    <x v="4"/>
    <n v="0"/>
    <x v="6213"/>
  </r>
  <r>
    <n v="7842"/>
    <s v="CA-2013-116603"/>
    <n v="2013"/>
    <d v="2013-07-18T00:00:00"/>
    <d v="2013-07-23T00:00:00"/>
    <s v="Standard Class"/>
    <x v="247"/>
    <s v="Annie Thurman"/>
    <s v="Consumer"/>
    <x v="0"/>
    <s v="New York City"/>
    <s v="New York"/>
    <n v="10024"/>
    <s v="East"/>
    <s v="OFF-AP-10002892"/>
    <x v="1"/>
    <s v="Appliances"/>
    <s v="Belkin F5C206VTEL 6 Outlet Surge"/>
    <n v="45.96"/>
    <x v="0"/>
    <n v="0"/>
    <x v="6166"/>
  </r>
  <r>
    <n v="7843"/>
    <s v="CA-2011-158470"/>
    <n v="2011"/>
    <d v="2011-04-19T00:00:00"/>
    <d v="2011-04-23T00:00:00"/>
    <s v="Second Class"/>
    <x v="369"/>
    <s v="Allen Goldenen"/>
    <s v="Consumer"/>
    <x v="0"/>
    <s v="Arlington"/>
    <s v="Virginia"/>
    <n v="22204"/>
    <s v="South"/>
    <s v="OFF-BI-10003638"/>
    <x v="1"/>
    <s v="Binders"/>
    <s v="GBC Durable Plastic Covers"/>
    <n v="58.050000000000004"/>
    <x v="1"/>
    <n v="0"/>
    <x v="720"/>
  </r>
  <r>
    <n v="7844"/>
    <s v="CA-2011-158470"/>
    <n v="2011"/>
    <d v="2011-04-19T00:00:00"/>
    <d v="2011-04-23T00:00:00"/>
    <s v="Second Class"/>
    <x v="369"/>
    <s v="Allen Goldenen"/>
    <s v="Consumer"/>
    <x v="0"/>
    <s v="Arlington"/>
    <s v="Virginia"/>
    <n v="22204"/>
    <s v="South"/>
    <s v="OFF-PA-10001569"/>
    <x v="1"/>
    <s v="Paper"/>
    <s v="Xerox 232"/>
    <n v="71.28"/>
    <x v="10"/>
    <n v="0"/>
    <x v="5108"/>
  </r>
  <r>
    <n v="7845"/>
    <s v="US-2014-123834"/>
    <n v="2014"/>
    <d v="2014-07-22T00:00:00"/>
    <d v="2014-07-26T00:00:00"/>
    <s v="Standard Class"/>
    <x v="421"/>
    <s v="Gene McClure"/>
    <s v="Consumer"/>
    <x v="0"/>
    <s v="Pharr"/>
    <s v="Texas"/>
    <n v="78577"/>
    <s v="Central"/>
    <s v="FUR-TA-10001676"/>
    <x v="0"/>
    <s v="Tables"/>
    <s v="Hon 61000 Series Interactive Training Tables"/>
    <n v="124.404"/>
    <x v="4"/>
    <n v="0.3"/>
    <x v="6214"/>
  </r>
  <r>
    <n v="7846"/>
    <s v="CA-2012-125976"/>
    <n v="2012"/>
    <d v="2012-09-27T00:00:00"/>
    <d v="2012-10-02T00:00:00"/>
    <s v="Standard Class"/>
    <x v="523"/>
    <s v="Jamie Kunitz"/>
    <s v="Consumer"/>
    <x v="0"/>
    <s v="Arlington"/>
    <s v="Virginia"/>
    <n v="22204"/>
    <s v="South"/>
    <s v="OFF-PA-10001125"/>
    <x v="1"/>
    <s v="Paper"/>
    <s v="Xerox 1988"/>
    <n v="154.9"/>
    <x v="2"/>
    <n v="0"/>
    <x v="934"/>
  </r>
  <r>
    <n v="7847"/>
    <s v="CA-2012-125976"/>
    <n v="2012"/>
    <d v="2012-09-27T00:00:00"/>
    <d v="2012-10-02T00:00:00"/>
    <s v="Standard Class"/>
    <x v="523"/>
    <s v="Jamie Kunitz"/>
    <s v="Consumer"/>
    <x v="0"/>
    <s v="Arlington"/>
    <s v="Virginia"/>
    <n v="22204"/>
    <s v="South"/>
    <s v="TEC-PH-10002496"/>
    <x v="2"/>
    <s v="Phones"/>
    <s v="Cisco SPA301"/>
    <n v="1871.88"/>
    <x v="13"/>
    <n v="0"/>
    <x v="6215"/>
  </r>
  <r>
    <n v="7848"/>
    <s v="CA-2013-128706"/>
    <n v="2013"/>
    <d v="2013-02-27T00:00:00"/>
    <d v="2013-03-03T00:00:00"/>
    <s v="Standard Class"/>
    <x v="386"/>
    <s v="Don Weiss"/>
    <s v="Consumer"/>
    <x v="0"/>
    <s v="Houston"/>
    <s v="Texas"/>
    <n v="77070"/>
    <s v="Central"/>
    <s v="FUR-FU-10004053"/>
    <x v="0"/>
    <s v="Furnishings"/>
    <s v="DAX Two-Tone Silver Metal Document Frame"/>
    <n v="16.192"/>
    <x v="0"/>
    <n v="0.6"/>
    <x v="6216"/>
  </r>
  <r>
    <n v="7849"/>
    <s v="CA-2013-104311"/>
    <n v="2013"/>
    <d v="2013-05-03T00:00:00"/>
    <d v="2013-05-07T00:00:00"/>
    <s v="Standard Class"/>
    <x v="548"/>
    <s v="Adam Shillingsburg"/>
    <s v="Consumer"/>
    <x v="0"/>
    <s v="Irving"/>
    <s v="Texas"/>
    <n v="75061"/>
    <s v="Central"/>
    <s v="OFF-ST-10000321"/>
    <x v="1"/>
    <s v="Storage"/>
    <s v="Akro Stacking Bins"/>
    <n v="18.936"/>
    <x v="1"/>
    <n v="0.2"/>
    <x v="6217"/>
  </r>
  <r>
    <n v="7850"/>
    <s v="CA-2013-104311"/>
    <n v="2013"/>
    <d v="2013-05-03T00:00:00"/>
    <d v="2013-05-07T00:00:00"/>
    <s v="Standard Class"/>
    <x v="548"/>
    <s v="Adam Shillingsburg"/>
    <s v="Consumer"/>
    <x v="0"/>
    <s v="Irving"/>
    <s v="Texas"/>
    <n v="75061"/>
    <s v="Central"/>
    <s v="OFF-ST-10002957"/>
    <x v="1"/>
    <s v="Storage"/>
    <s v="Sterilite Show Offs Storage Containers"/>
    <n v="12.672000000000001"/>
    <x v="1"/>
    <n v="0.2"/>
    <x v="2831"/>
  </r>
  <r>
    <n v="7851"/>
    <s v="CA-2013-104311"/>
    <n v="2013"/>
    <d v="2013-05-03T00:00:00"/>
    <d v="2013-05-07T00:00:00"/>
    <s v="Standard Class"/>
    <x v="548"/>
    <s v="Adam Shillingsburg"/>
    <s v="Consumer"/>
    <x v="0"/>
    <s v="Irving"/>
    <s v="Texas"/>
    <n v="75061"/>
    <s v="Central"/>
    <s v="OFF-LA-10000973"/>
    <x v="1"/>
    <s v="Labels"/>
    <s v="Avery 502"/>
    <n v="5.04"/>
    <x v="0"/>
    <n v="0.2"/>
    <x v="1382"/>
  </r>
  <r>
    <n v="7852"/>
    <s v="CA-2011-169649"/>
    <n v="2011"/>
    <d v="2011-12-09T00:00:00"/>
    <d v="2011-12-15T00:00:00"/>
    <s v="Standard Class"/>
    <x v="131"/>
    <s v="Thomas Seio"/>
    <s v="Corporate"/>
    <x v="0"/>
    <s v="Chicago"/>
    <s v="Illinois"/>
    <n v="60653"/>
    <s v="Central"/>
    <s v="OFF-PA-10000143"/>
    <x v="1"/>
    <s v="Paper"/>
    <s v="Astroparche Fine Business Paper"/>
    <n v="8.4480000000000004"/>
    <x v="0"/>
    <n v="0.2"/>
    <x v="1525"/>
  </r>
  <r>
    <n v="7853"/>
    <s v="CA-2011-169649"/>
    <n v="2011"/>
    <d v="2011-12-09T00:00:00"/>
    <d v="2011-12-15T00:00:00"/>
    <s v="Standard Class"/>
    <x v="131"/>
    <s v="Thomas Seio"/>
    <s v="Corporate"/>
    <x v="0"/>
    <s v="Chicago"/>
    <s v="Illinois"/>
    <n v="60653"/>
    <s v="Central"/>
    <s v="OFF-AP-10003287"/>
    <x v="1"/>
    <s v="Appliances"/>
    <s v="Tripp Lite TLP810NET Broadband Surge for Modem/Fax"/>
    <n v="20.387999999999995"/>
    <x v="0"/>
    <n v="0.8"/>
    <x v="6218"/>
  </r>
  <r>
    <n v="7854"/>
    <s v="CA-2012-144890"/>
    <n v="2012"/>
    <d v="2012-12-25T00:00:00"/>
    <d v="2012-12-29T00:00:00"/>
    <s v="Standard Class"/>
    <x v="598"/>
    <s v="Sean Miller"/>
    <s v="Home Office"/>
    <x v="0"/>
    <s v="Los Angeles"/>
    <s v="California"/>
    <n v="90049"/>
    <s v="West"/>
    <s v="OFF-PA-10001526"/>
    <x v="1"/>
    <s v="Paper"/>
    <s v="Xerox 1949"/>
    <n v="9.9600000000000009"/>
    <x v="0"/>
    <n v="0"/>
    <x v="5513"/>
  </r>
  <r>
    <n v="7855"/>
    <s v="CA-2014-135587"/>
    <n v="2014"/>
    <d v="2014-12-08T00:00:00"/>
    <d v="2014-12-13T00:00:00"/>
    <s v="Standard Class"/>
    <x v="3"/>
    <s v="Brosina Hoffman"/>
    <s v="Consumer"/>
    <x v="0"/>
    <s v="Hattiesburg"/>
    <s v="Mississippi"/>
    <n v="39401"/>
    <s v="South"/>
    <s v="OFF-AP-10004540"/>
    <x v="1"/>
    <s v="Appliances"/>
    <s v="Eureka The Boss Lite 10-Amp Upright Vacuum, Blue"/>
    <n v="320.64"/>
    <x v="4"/>
    <n v="0"/>
    <x v="6219"/>
  </r>
  <r>
    <n v="7856"/>
    <s v="CA-2014-135587"/>
    <n v="2014"/>
    <d v="2014-12-08T00:00:00"/>
    <d v="2014-12-13T00:00:00"/>
    <s v="Standard Class"/>
    <x v="3"/>
    <s v="Brosina Hoffman"/>
    <s v="Consumer"/>
    <x v="0"/>
    <s v="Hattiesburg"/>
    <s v="Mississippi"/>
    <n v="39401"/>
    <s v="South"/>
    <s v="TEC-AC-10001266"/>
    <x v="2"/>
    <s v="Accessories"/>
    <s v="Memorex Micro Travel Drive 8 GB"/>
    <n v="52"/>
    <x v="4"/>
    <n v="0"/>
    <x v="6220"/>
  </r>
  <r>
    <n v="7857"/>
    <s v="CA-2011-103429"/>
    <n v="2011"/>
    <d v="2011-05-30T00:00:00"/>
    <d v="2011-06-01T00:00:00"/>
    <s v="First Class"/>
    <x v="429"/>
    <s v="Laurel Workman"/>
    <s v="Corporate"/>
    <x v="0"/>
    <s v="New York City"/>
    <s v="New York"/>
    <n v="10024"/>
    <s v="East"/>
    <s v="OFF-BI-10004233"/>
    <x v="1"/>
    <s v="Binders"/>
    <s v="GBC Pre-Punched Binding Paper, Plastic, White, 8-1/2&quot; x 11&quot;"/>
    <n v="25.584000000000003"/>
    <x v="0"/>
    <n v="0.2"/>
    <x v="2386"/>
  </r>
  <r>
    <n v="7858"/>
    <s v="CA-2011-103429"/>
    <n v="2011"/>
    <d v="2011-05-30T00:00:00"/>
    <d v="2011-06-01T00:00:00"/>
    <s v="First Class"/>
    <x v="429"/>
    <s v="Laurel Workman"/>
    <s v="Corporate"/>
    <x v="0"/>
    <s v="New York City"/>
    <s v="New York"/>
    <n v="10024"/>
    <s v="East"/>
    <s v="TEC-PH-10003505"/>
    <x v="2"/>
    <s v="Phones"/>
    <s v="Geemarc AmpliPOWER60"/>
    <n v="464"/>
    <x v="2"/>
    <n v="0"/>
    <x v="6221"/>
  </r>
  <r>
    <n v="7859"/>
    <s v="CA-2011-103429"/>
    <n v="2011"/>
    <d v="2011-05-30T00:00:00"/>
    <d v="2011-06-01T00:00:00"/>
    <s v="First Class"/>
    <x v="429"/>
    <s v="Laurel Workman"/>
    <s v="Corporate"/>
    <x v="0"/>
    <s v="New York City"/>
    <s v="New York"/>
    <n v="10024"/>
    <s v="East"/>
    <s v="OFF-AP-10001005"/>
    <x v="1"/>
    <s v="Appliances"/>
    <s v="Honeywell Quietcare HEPA Air Cleaner"/>
    <n v="235.95000000000002"/>
    <x v="1"/>
    <n v="0"/>
    <x v="6222"/>
  </r>
  <r>
    <n v="7860"/>
    <s v="CA-2011-103429"/>
    <n v="2011"/>
    <d v="2011-05-30T00:00:00"/>
    <d v="2011-06-01T00:00:00"/>
    <s v="First Class"/>
    <x v="429"/>
    <s v="Laurel Workman"/>
    <s v="Corporate"/>
    <x v="0"/>
    <s v="New York City"/>
    <s v="New York"/>
    <n v="10024"/>
    <s v="East"/>
    <s v="OFF-PA-10001712"/>
    <x v="1"/>
    <s v="Paper"/>
    <s v="Xerox 1948"/>
    <n v="39.96"/>
    <x v="4"/>
    <n v="0"/>
    <x v="1339"/>
  </r>
  <r>
    <n v="7861"/>
    <s v="CA-2014-152261"/>
    <n v="2014"/>
    <d v="2014-03-03T00:00:00"/>
    <d v="2014-03-07T00:00:00"/>
    <s v="Standard Class"/>
    <x v="350"/>
    <s v="Joseph Airdo"/>
    <s v="Consumer"/>
    <x v="0"/>
    <s v="Cuyahoga Falls"/>
    <s v="Ohio"/>
    <n v="44221"/>
    <s v="East"/>
    <s v="OFF-BI-10002353"/>
    <x v="1"/>
    <s v="Binders"/>
    <s v="GBC VeloBind Cover Sets"/>
    <n v="18.528000000000002"/>
    <x v="4"/>
    <n v="0.7"/>
    <x v="6223"/>
  </r>
  <r>
    <n v="7862"/>
    <s v="CA-2012-142993"/>
    <n v="2012"/>
    <d v="2012-10-12T00:00:00"/>
    <d v="2012-10-17T00:00:00"/>
    <s v="Standard Class"/>
    <x v="567"/>
    <s v="Kelly Andreada"/>
    <s v="Consumer"/>
    <x v="0"/>
    <s v="Seattle"/>
    <s v="Washington"/>
    <n v="98103"/>
    <s v="West"/>
    <s v="TEC-AC-10003038"/>
    <x v="2"/>
    <s v="Accessories"/>
    <s v="Kingston Digital DataTraveler 16GB USB 2.0"/>
    <n v="17.899999999999999"/>
    <x v="0"/>
    <n v="0"/>
    <x v="1595"/>
  </r>
  <r>
    <n v="7863"/>
    <s v="CA-2012-142993"/>
    <n v="2012"/>
    <d v="2012-10-12T00:00:00"/>
    <d v="2012-10-17T00:00:00"/>
    <s v="Standard Class"/>
    <x v="567"/>
    <s v="Kelly Andreada"/>
    <s v="Consumer"/>
    <x v="0"/>
    <s v="Seattle"/>
    <s v="Washington"/>
    <n v="98103"/>
    <s v="West"/>
    <s v="OFF-ST-10000934"/>
    <x v="1"/>
    <s v="Storage"/>
    <s v="Contico 72&quot;H Heavy-Duty Storage System"/>
    <n v="81.96"/>
    <x v="0"/>
    <n v="0"/>
    <x v="232"/>
  </r>
  <r>
    <n v="7864"/>
    <s v="CA-2012-143364"/>
    <n v="2012"/>
    <d v="2012-07-14T00:00:00"/>
    <d v="2012-07-19T00:00:00"/>
    <s v="Second Class"/>
    <x v="592"/>
    <s v="Toby Gnade"/>
    <s v="Consumer"/>
    <x v="0"/>
    <s v="Mesa"/>
    <s v="Arizona"/>
    <n v="85204"/>
    <s v="West"/>
    <s v="OFF-ST-10002743"/>
    <x v="1"/>
    <s v="Storage"/>
    <s v="SAFCO Boltless Steel Shelving"/>
    <n v="272.73599999999999"/>
    <x v="1"/>
    <n v="0.2"/>
    <x v="711"/>
  </r>
  <r>
    <n v="7865"/>
    <s v="CA-2012-143364"/>
    <n v="2012"/>
    <d v="2012-07-14T00:00:00"/>
    <d v="2012-07-19T00:00:00"/>
    <s v="Second Class"/>
    <x v="592"/>
    <s v="Toby Gnade"/>
    <s v="Consumer"/>
    <x v="0"/>
    <s v="Mesa"/>
    <s v="Arizona"/>
    <n v="85204"/>
    <s v="West"/>
    <s v="OFF-PA-10001846"/>
    <x v="1"/>
    <s v="Paper"/>
    <s v="Xerox 1899"/>
    <n v="18.496000000000002"/>
    <x v="4"/>
    <n v="0.2"/>
    <x v="6224"/>
  </r>
  <r>
    <n v="7866"/>
    <s v="CA-2012-143364"/>
    <n v="2012"/>
    <d v="2012-07-14T00:00:00"/>
    <d v="2012-07-19T00:00:00"/>
    <s v="Second Class"/>
    <x v="592"/>
    <s v="Toby Gnade"/>
    <s v="Consumer"/>
    <x v="0"/>
    <s v="Mesa"/>
    <s v="Arizona"/>
    <n v="85204"/>
    <s v="West"/>
    <s v="FUR-CH-10004287"/>
    <x v="0"/>
    <s v="Chairs"/>
    <s v="SAFCO Arco Folding Chair"/>
    <n v="441.92"/>
    <x v="0"/>
    <n v="0.2"/>
    <x v="6225"/>
  </r>
  <r>
    <n v="7867"/>
    <s v="CA-2012-143364"/>
    <n v="2012"/>
    <d v="2012-07-14T00:00:00"/>
    <d v="2012-07-19T00:00:00"/>
    <s v="Second Class"/>
    <x v="592"/>
    <s v="Toby Gnade"/>
    <s v="Consumer"/>
    <x v="0"/>
    <s v="Mesa"/>
    <s v="Arizona"/>
    <n v="85204"/>
    <s v="West"/>
    <s v="FUR-BO-10001608"/>
    <x v="0"/>
    <s v="Bookcases"/>
    <s v="Hon Metal Bookcases, Black"/>
    <n v="127.76400000000002"/>
    <x v="5"/>
    <n v="0.7"/>
    <x v="6226"/>
  </r>
  <r>
    <n v="7868"/>
    <s v="CA-2011-100972"/>
    <n v="2011"/>
    <d v="2011-11-19T00:00:00"/>
    <d v="2011-11-24T00:00:00"/>
    <s v="Second Class"/>
    <x v="748"/>
    <s v="Dennis Bolton"/>
    <s v="Home Office"/>
    <x v="0"/>
    <s v="Salt Lake City"/>
    <s v="Utah"/>
    <n v="84106"/>
    <s v="West"/>
    <s v="OFF-PA-10000357"/>
    <x v="1"/>
    <s v="Paper"/>
    <s v="Xerox 1888"/>
    <n v="166.44"/>
    <x v="1"/>
    <n v="0"/>
    <x v="1797"/>
  </r>
  <r>
    <n v="7869"/>
    <s v="CA-2013-136994"/>
    <n v="2013"/>
    <d v="2013-05-28T00:00:00"/>
    <d v="2013-06-03T00:00:00"/>
    <s v="Standard Class"/>
    <x v="201"/>
    <s v="Lynn Smith"/>
    <s v="Consumer"/>
    <x v="0"/>
    <s v="Los Angeles"/>
    <s v="California"/>
    <n v="90045"/>
    <s v="West"/>
    <s v="OFF-PA-10000575"/>
    <x v="1"/>
    <s v="Paper"/>
    <s v="Wirebound Message Books, Four 2 3/4 x 5 White Forms per Page"/>
    <n v="13.38"/>
    <x v="0"/>
    <n v="0"/>
    <x v="6227"/>
  </r>
  <r>
    <n v="7870"/>
    <s v="US-2014-166233"/>
    <n v="2014"/>
    <d v="2014-07-04T00:00:00"/>
    <d v="2014-07-10T00:00:00"/>
    <s v="Standard Class"/>
    <x v="657"/>
    <s v="Michael Oakman"/>
    <s v="Consumer"/>
    <x v="0"/>
    <s v="Jacksonville"/>
    <s v="North Carolina"/>
    <n v="28540"/>
    <s v="South"/>
    <s v="TEC-AC-10002167"/>
    <x v="2"/>
    <s v="Accessories"/>
    <s v="Imation 8gb Micro Traveldrive Usb 2.0 Flash Drive"/>
    <n v="24"/>
    <x v="0"/>
    <n v="0.2"/>
    <x v="752"/>
  </r>
  <r>
    <n v="7871"/>
    <s v="CA-2014-122112"/>
    <n v="2014"/>
    <d v="2014-09-26T00:00:00"/>
    <d v="2014-09-30T00:00:00"/>
    <s v="Standard Class"/>
    <x v="662"/>
    <s v="Carol Adams"/>
    <s v="Corporate"/>
    <x v="0"/>
    <s v="Lakewood"/>
    <s v="Ohio"/>
    <n v="44107"/>
    <s v="East"/>
    <s v="OFF-EN-10004459"/>
    <x v="1"/>
    <s v="Envelopes"/>
    <s v="Security-Tint Envelopes"/>
    <n v="24.448"/>
    <x v="4"/>
    <n v="0.2"/>
    <x v="683"/>
  </r>
  <r>
    <n v="7872"/>
    <s v="CA-2013-101672"/>
    <n v="2013"/>
    <d v="2013-10-04T00:00:00"/>
    <d v="2013-10-08T00:00:00"/>
    <s v="Standard Class"/>
    <x v="626"/>
    <s v="Daniel Byrd"/>
    <s v="Home Office"/>
    <x v="0"/>
    <s v="Lake Forest"/>
    <s v="California"/>
    <n v="92630"/>
    <s v="West"/>
    <s v="OFF-LA-10002271"/>
    <x v="1"/>
    <s v="Labels"/>
    <s v="Smead Alpha-Z Color-Coded Second Alphabetical Labels and Starter Set"/>
    <n v="6.16"/>
    <x v="0"/>
    <n v="0"/>
    <x v="51"/>
  </r>
  <r>
    <n v="7873"/>
    <s v="CA-2013-101672"/>
    <n v="2013"/>
    <d v="2013-10-04T00:00:00"/>
    <d v="2013-10-08T00:00:00"/>
    <s v="Standard Class"/>
    <x v="626"/>
    <s v="Daniel Byrd"/>
    <s v="Home Office"/>
    <x v="0"/>
    <s v="Lake Forest"/>
    <s v="California"/>
    <n v="92630"/>
    <s v="West"/>
    <s v="FUR-CH-10004063"/>
    <x v="0"/>
    <s v="Chairs"/>
    <s v="Global Deluxe High-Back Manager's Chair"/>
    <n v="915.13600000000008"/>
    <x v="4"/>
    <n v="0.2"/>
    <x v="5151"/>
  </r>
  <r>
    <n v="7874"/>
    <s v="CA-2013-101672"/>
    <n v="2013"/>
    <d v="2013-10-04T00:00:00"/>
    <d v="2013-10-08T00:00:00"/>
    <s v="Standard Class"/>
    <x v="626"/>
    <s v="Daniel Byrd"/>
    <s v="Home Office"/>
    <x v="0"/>
    <s v="Lake Forest"/>
    <s v="California"/>
    <n v="92630"/>
    <s v="West"/>
    <s v="OFF-PA-10004610"/>
    <x v="1"/>
    <s v="Paper"/>
    <s v="Xerox 1900"/>
    <n v="8.56"/>
    <x v="0"/>
    <n v="0"/>
    <x v="1608"/>
  </r>
  <r>
    <n v="7875"/>
    <s v="CA-2013-101672"/>
    <n v="2013"/>
    <d v="2013-10-04T00:00:00"/>
    <d v="2013-10-08T00:00:00"/>
    <s v="Standard Class"/>
    <x v="626"/>
    <s v="Daniel Byrd"/>
    <s v="Home Office"/>
    <x v="0"/>
    <s v="Lake Forest"/>
    <s v="California"/>
    <n v="92630"/>
    <s v="West"/>
    <s v="OFF-PA-10001878"/>
    <x v="1"/>
    <s v="Paper"/>
    <s v="Xerox 1891"/>
    <n v="97.82"/>
    <x v="0"/>
    <n v="0"/>
    <x v="630"/>
  </r>
  <r>
    <n v="7876"/>
    <s v="CA-2014-168403"/>
    <n v="2014"/>
    <d v="2014-09-10T00:00:00"/>
    <d v="2014-09-16T00:00:00"/>
    <s v="Standard Class"/>
    <x v="460"/>
    <s v="Damala Kotsonis"/>
    <s v="Corporate"/>
    <x v="0"/>
    <s v="Portland"/>
    <s v="Oregon"/>
    <n v="97206"/>
    <s v="West"/>
    <s v="OFF-PA-10002036"/>
    <x v="1"/>
    <s v="Paper"/>
    <s v="Xerox 1930"/>
    <n v="31.104000000000006"/>
    <x v="5"/>
    <n v="0.2"/>
    <x v="3663"/>
  </r>
  <r>
    <n v="7877"/>
    <s v="CA-2014-168403"/>
    <n v="2014"/>
    <d v="2014-09-10T00:00:00"/>
    <d v="2014-09-16T00:00:00"/>
    <s v="Standard Class"/>
    <x v="460"/>
    <s v="Damala Kotsonis"/>
    <s v="Corporate"/>
    <x v="0"/>
    <s v="Portland"/>
    <s v="Oregon"/>
    <n v="97206"/>
    <s v="West"/>
    <s v="OFF-AP-10003278"/>
    <x v="1"/>
    <s v="Appliances"/>
    <s v="Belkin 7-Outlet SurgeMaster Home Series"/>
    <n v="11.176000000000002"/>
    <x v="7"/>
    <n v="0.2"/>
    <x v="6228"/>
  </r>
  <r>
    <n v="7878"/>
    <s v="CA-2012-148705"/>
    <n v="2012"/>
    <d v="2012-03-12T00:00:00"/>
    <d v="2012-03-18T00:00:00"/>
    <s v="Standard Class"/>
    <x v="432"/>
    <s v="Evan Bailliet"/>
    <s v="Consumer"/>
    <x v="0"/>
    <s v="Charlotte"/>
    <s v="North Carolina"/>
    <n v="28205"/>
    <s v="South"/>
    <s v="OFF-LA-10001641"/>
    <x v="1"/>
    <s v="Labels"/>
    <s v="Avery 518"/>
    <n v="5.04"/>
    <x v="0"/>
    <n v="0.2"/>
    <x v="1382"/>
  </r>
  <r>
    <n v="7879"/>
    <s v="CA-2013-160241"/>
    <n v="2013"/>
    <d v="2013-11-30T00:00:00"/>
    <d v="2013-12-05T00:00:00"/>
    <s v="Second Class"/>
    <x v="660"/>
    <s v="Daniel Raglin"/>
    <s v="Home Office"/>
    <x v="0"/>
    <s v="Aurora"/>
    <s v="Illinois"/>
    <n v="60505"/>
    <s v="Central"/>
    <s v="FUR-FU-10003806"/>
    <x v="0"/>
    <s v="Furnishings"/>
    <s v="Tenex Chairmat w/ Average Lip, 45&quot; x 53&quot;"/>
    <n v="242.17600000000004"/>
    <x v="4"/>
    <n v="0.6"/>
    <x v="6229"/>
  </r>
  <r>
    <n v="7880"/>
    <s v="CA-2013-155747"/>
    <n v="2013"/>
    <d v="2013-06-15T00:00:00"/>
    <d v="2013-06-22T00:00:00"/>
    <s v="Standard Class"/>
    <x v="40"/>
    <s v="Jim Sink"/>
    <s v="Corporate"/>
    <x v="0"/>
    <s v="Philadelphia"/>
    <s v="Pennsylvania"/>
    <n v="19140"/>
    <s v="East"/>
    <s v="FUR-TA-10003392"/>
    <x v="0"/>
    <s v="Tables"/>
    <s v="Global Adaptabilities Conference Tables"/>
    <n v="337.17599999999999"/>
    <x v="0"/>
    <n v="0.4"/>
    <x v="6230"/>
  </r>
  <r>
    <n v="7881"/>
    <s v="CA-2014-118017"/>
    <n v="2014"/>
    <d v="2014-12-04T00:00:00"/>
    <d v="2014-12-07T00:00:00"/>
    <s v="Second Class"/>
    <x v="48"/>
    <s v="Lena Cacioppo"/>
    <s v="Consumer"/>
    <x v="0"/>
    <s v="Thornton"/>
    <s v="Colorado"/>
    <n v="80229"/>
    <s v="West"/>
    <s v="OFF-AR-10003856"/>
    <x v="1"/>
    <s v="Art"/>
    <s v="Newell 344"/>
    <n v="13.343999999999998"/>
    <x v="5"/>
    <n v="0.2"/>
    <x v="5695"/>
  </r>
  <r>
    <n v="7882"/>
    <s v="CA-2014-118017"/>
    <n v="2014"/>
    <d v="2014-12-04T00:00:00"/>
    <d v="2014-12-07T00:00:00"/>
    <s v="Second Class"/>
    <x v="48"/>
    <s v="Lena Cacioppo"/>
    <s v="Consumer"/>
    <x v="0"/>
    <s v="Thornton"/>
    <s v="Colorado"/>
    <n v="80229"/>
    <s v="West"/>
    <s v="TEC-AC-10002006"/>
    <x v="2"/>
    <s v="Accessories"/>
    <s v="Memorex Micro Travel Drive 16 GB"/>
    <n v="76.75200000000001"/>
    <x v="5"/>
    <n v="0.2"/>
    <x v="6231"/>
  </r>
  <r>
    <n v="7883"/>
    <s v="CA-2014-118017"/>
    <n v="2014"/>
    <d v="2014-12-04T00:00:00"/>
    <d v="2014-12-07T00:00:00"/>
    <s v="Second Class"/>
    <x v="48"/>
    <s v="Lena Cacioppo"/>
    <s v="Consumer"/>
    <x v="0"/>
    <s v="Thornton"/>
    <s v="Colorado"/>
    <n v="80229"/>
    <s v="West"/>
    <s v="TEC-AC-10002006"/>
    <x v="2"/>
    <s v="Accessories"/>
    <s v="Memorex Micro Travel Drive 16 GB"/>
    <n v="102.33600000000001"/>
    <x v="8"/>
    <n v="0.2"/>
    <x v="6232"/>
  </r>
  <r>
    <n v="7884"/>
    <s v="CA-2014-118017"/>
    <n v="2014"/>
    <d v="2014-12-04T00:00:00"/>
    <d v="2014-12-07T00:00:00"/>
    <s v="Second Class"/>
    <x v="48"/>
    <s v="Lena Cacioppo"/>
    <s v="Consumer"/>
    <x v="0"/>
    <s v="Thornton"/>
    <s v="Colorado"/>
    <n v="80229"/>
    <s v="West"/>
    <s v="OFF-PA-10002246"/>
    <x v="1"/>
    <s v="Paper"/>
    <s v="Wirebound Four 2-3/4 x 5 Forms per Page, 400 Sets per Book"/>
    <n v="10.32"/>
    <x v="0"/>
    <n v="0.2"/>
    <x v="6233"/>
  </r>
  <r>
    <n v="7885"/>
    <s v="CA-2014-118017"/>
    <n v="2014"/>
    <d v="2014-12-04T00:00:00"/>
    <d v="2014-12-07T00:00:00"/>
    <s v="Second Class"/>
    <x v="48"/>
    <s v="Lena Cacioppo"/>
    <s v="Consumer"/>
    <x v="0"/>
    <s v="Thornton"/>
    <s v="Colorado"/>
    <n v="80229"/>
    <s v="West"/>
    <s v="OFF-SU-10004782"/>
    <x v="1"/>
    <s v="Supplies"/>
    <s v="Elite 5&quot; Scissors"/>
    <n v="47.32"/>
    <x v="3"/>
    <n v="0.2"/>
    <x v="6234"/>
  </r>
  <r>
    <n v="7886"/>
    <s v="CA-2014-118017"/>
    <n v="2014"/>
    <d v="2014-12-04T00:00:00"/>
    <d v="2014-12-07T00:00:00"/>
    <s v="Second Class"/>
    <x v="48"/>
    <s v="Lena Cacioppo"/>
    <s v="Consumer"/>
    <x v="0"/>
    <s v="Thornton"/>
    <s v="Colorado"/>
    <n v="80229"/>
    <s v="West"/>
    <s v="FUR-FU-10004351"/>
    <x v="0"/>
    <s v="Furnishings"/>
    <s v="Staples"/>
    <n v="23.376000000000001"/>
    <x v="1"/>
    <n v="0.2"/>
    <x v="6235"/>
  </r>
  <r>
    <n v="7887"/>
    <s v="CA-2014-118017"/>
    <n v="2014"/>
    <d v="2014-12-04T00:00:00"/>
    <d v="2014-12-07T00:00:00"/>
    <s v="Second Class"/>
    <x v="48"/>
    <s v="Lena Cacioppo"/>
    <s v="Consumer"/>
    <x v="0"/>
    <s v="Thornton"/>
    <s v="Colorado"/>
    <n v="80229"/>
    <s v="West"/>
    <s v="FUR-FU-10004270"/>
    <x v="0"/>
    <s v="Furnishings"/>
    <s v="Eldon Image Series Desk Accessories, Burgundy"/>
    <n v="16.72"/>
    <x v="2"/>
    <n v="0.2"/>
    <x v="2707"/>
  </r>
  <r>
    <n v="7888"/>
    <s v="CA-2014-118017"/>
    <n v="2014"/>
    <d v="2014-12-04T00:00:00"/>
    <d v="2014-12-07T00:00:00"/>
    <s v="Second Class"/>
    <x v="48"/>
    <s v="Lena Cacioppo"/>
    <s v="Consumer"/>
    <x v="0"/>
    <s v="Thornton"/>
    <s v="Colorado"/>
    <n v="80229"/>
    <s v="West"/>
    <s v="FUR-FU-10004053"/>
    <x v="0"/>
    <s v="Furnishings"/>
    <s v="DAX Two-Tone Silver Metal Document Frame"/>
    <n v="16.192"/>
    <x v="7"/>
    <n v="0.2"/>
    <x v="6236"/>
  </r>
  <r>
    <n v="7889"/>
    <s v="CA-2013-113117"/>
    <n v="2013"/>
    <d v="2013-08-17T00:00:00"/>
    <d v="2013-08-23T00:00:00"/>
    <s v="Standard Class"/>
    <x v="187"/>
    <s v="Jeremy Pistek"/>
    <s v="Consumer"/>
    <x v="0"/>
    <s v="Davis"/>
    <s v="California"/>
    <n v="95616"/>
    <s v="West"/>
    <s v="OFF-PA-10000019"/>
    <x v="1"/>
    <s v="Paper"/>
    <s v="Xerox 1931"/>
    <n v="32.400000000000006"/>
    <x v="2"/>
    <n v="0"/>
    <x v="56"/>
  </r>
  <r>
    <n v="7890"/>
    <s v="CA-2013-148684"/>
    <n v="2013"/>
    <d v="2013-12-26T00:00:00"/>
    <d v="2013-12-30T00:00:00"/>
    <s v="Standard Class"/>
    <x v="772"/>
    <s v="Trudy Schmidt"/>
    <s v="Consumer"/>
    <x v="0"/>
    <s v="Fayetteville"/>
    <s v="Arkansas"/>
    <n v="72701"/>
    <s v="South"/>
    <s v="OFF-AR-10003811"/>
    <x v="1"/>
    <s v="Art"/>
    <s v="Newell 327"/>
    <n v="19.89"/>
    <x v="6"/>
    <n v="0"/>
    <x v="6237"/>
  </r>
  <r>
    <n v="7891"/>
    <s v="CA-2013-148684"/>
    <n v="2013"/>
    <d v="2013-12-26T00:00:00"/>
    <d v="2013-12-30T00:00:00"/>
    <s v="Standard Class"/>
    <x v="772"/>
    <s v="Trudy Schmidt"/>
    <s v="Consumer"/>
    <x v="0"/>
    <s v="Fayetteville"/>
    <s v="Arkansas"/>
    <n v="72701"/>
    <s v="South"/>
    <s v="TEC-AC-10001838"/>
    <x v="2"/>
    <s v="Accessories"/>
    <s v="Razer Tiamat Over Ear 7.1 Surround Sound PC Gaming Headset"/>
    <n v="399.98"/>
    <x v="0"/>
    <n v="0"/>
    <x v="6238"/>
  </r>
  <r>
    <n v="7892"/>
    <s v="CA-2013-148684"/>
    <n v="2013"/>
    <d v="2013-12-26T00:00:00"/>
    <d v="2013-12-30T00:00:00"/>
    <s v="Standard Class"/>
    <x v="772"/>
    <s v="Trudy Schmidt"/>
    <s v="Consumer"/>
    <x v="0"/>
    <s v="Fayetteville"/>
    <s v="Arkansas"/>
    <n v="72701"/>
    <s v="South"/>
    <s v="FUR-FU-10003553"/>
    <x v="0"/>
    <s v="Furnishings"/>
    <s v="Howard Miller 13-1/2&quot; Diameter Rosebrook Wall Clock"/>
    <n v="343.84999999999997"/>
    <x v="2"/>
    <n v="0"/>
    <x v="6239"/>
  </r>
  <r>
    <n v="7893"/>
    <s v="CA-2013-148684"/>
    <n v="2013"/>
    <d v="2013-12-26T00:00:00"/>
    <d v="2013-12-30T00:00:00"/>
    <s v="Standard Class"/>
    <x v="772"/>
    <s v="Trudy Schmidt"/>
    <s v="Consumer"/>
    <x v="0"/>
    <s v="Fayetteville"/>
    <s v="Arkansas"/>
    <n v="72701"/>
    <s v="South"/>
    <s v="OFF-PA-10003302"/>
    <x v="1"/>
    <s v="Paper"/>
    <s v="Xerox 1906"/>
    <n v="106.32"/>
    <x v="1"/>
    <n v="0"/>
    <x v="2086"/>
  </r>
  <r>
    <n v="7894"/>
    <s v="CA-2014-125367"/>
    <n v="2014"/>
    <d v="2014-07-24T00:00:00"/>
    <d v="2014-07-31T00:00:00"/>
    <s v="Standard Class"/>
    <x v="134"/>
    <s v="Nathan Mautz"/>
    <s v="Home Office"/>
    <x v="0"/>
    <s v="New York City"/>
    <s v="New York"/>
    <n v="10011"/>
    <s v="East"/>
    <s v="OFF-BI-10002412"/>
    <x v="1"/>
    <s v="Binders"/>
    <s v="Wilson Jones “Snap” Scratch Pad Binder Tool for Ring Binders"/>
    <n v="13.919999999999998"/>
    <x v="1"/>
    <n v="0.2"/>
    <x v="6240"/>
  </r>
  <r>
    <n v="7895"/>
    <s v="CA-2014-124744"/>
    <n v="2014"/>
    <d v="2014-06-22T00:00:00"/>
    <d v="2014-06-26T00:00:00"/>
    <s v="Standard Class"/>
    <x v="258"/>
    <s v="Eugene Hildebrand"/>
    <s v="Home Office"/>
    <x v="0"/>
    <s v="Wheeling"/>
    <s v="West Virginia"/>
    <n v="26003"/>
    <s v="East"/>
    <s v="OFF-BI-10002852"/>
    <x v="1"/>
    <s v="Binders"/>
    <s v="Ibico Standard Transparent Covers"/>
    <n v="82.4"/>
    <x v="2"/>
    <n v="0"/>
    <x v="6241"/>
  </r>
  <r>
    <n v="7896"/>
    <s v="CA-2014-124744"/>
    <n v="2014"/>
    <d v="2014-06-22T00:00:00"/>
    <d v="2014-06-26T00:00:00"/>
    <s v="Standard Class"/>
    <x v="258"/>
    <s v="Eugene Hildebrand"/>
    <s v="Home Office"/>
    <x v="0"/>
    <s v="Wheeling"/>
    <s v="West Virginia"/>
    <n v="26003"/>
    <s v="East"/>
    <s v="OFF-BI-10000145"/>
    <x v="1"/>
    <s v="Binders"/>
    <s v="Zipper Ring Binder Pockets"/>
    <n v="6.24"/>
    <x v="0"/>
    <n v="0"/>
    <x v="908"/>
  </r>
  <r>
    <n v="7897"/>
    <s v="CA-2014-124744"/>
    <n v="2014"/>
    <d v="2014-06-22T00:00:00"/>
    <d v="2014-06-26T00:00:00"/>
    <s v="Standard Class"/>
    <x v="258"/>
    <s v="Eugene Hildebrand"/>
    <s v="Home Office"/>
    <x v="0"/>
    <s v="Wheeling"/>
    <s v="West Virginia"/>
    <n v="26003"/>
    <s v="East"/>
    <s v="OFF-PA-10001970"/>
    <x v="1"/>
    <s v="Paper"/>
    <s v="Xerox 1908"/>
    <n v="447.84"/>
    <x v="8"/>
    <n v="0"/>
    <x v="1281"/>
  </r>
  <r>
    <n v="7898"/>
    <s v="CA-2014-128363"/>
    <n v="2014"/>
    <d v="2014-08-14T00:00:00"/>
    <d v="2014-08-19T00:00:00"/>
    <s v="Standard Class"/>
    <x v="419"/>
    <s v="Dan Campbell"/>
    <s v="Consumer"/>
    <x v="0"/>
    <s v="Memphis"/>
    <s v="Tennessee"/>
    <n v="38109"/>
    <s v="South"/>
    <s v="OFF-AP-10001563"/>
    <x v="1"/>
    <s v="Appliances"/>
    <s v="Belkin Premiere Surge Master II 8-outlet surge protector"/>
    <n v="272.048"/>
    <x v="3"/>
    <n v="0.2"/>
    <x v="6242"/>
  </r>
  <r>
    <n v="7899"/>
    <s v="CA-2014-128363"/>
    <n v="2014"/>
    <d v="2014-08-14T00:00:00"/>
    <d v="2014-08-19T00:00:00"/>
    <s v="Standard Class"/>
    <x v="419"/>
    <s v="Dan Campbell"/>
    <s v="Consumer"/>
    <x v="0"/>
    <s v="Memphis"/>
    <s v="Tennessee"/>
    <n v="38109"/>
    <s v="South"/>
    <s v="OFF-BI-10001359"/>
    <x v="1"/>
    <s v="Binders"/>
    <s v="GBC DocuBind TL300 Electric Binding System"/>
    <n v="1614.5820000000003"/>
    <x v="5"/>
    <n v="0.7"/>
    <x v="6243"/>
  </r>
  <r>
    <n v="7900"/>
    <s v="CA-2014-128363"/>
    <n v="2014"/>
    <d v="2014-08-14T00:00:00"/>
    <d v="2014-08-19T00:00:00"/>
    <s v="Standard Class"/>
    <x v="419"/>
    <s v="Dan Campbell"/>
    <s v="Consumer"/>
    <x v="0"/>
    <s v="Memphis"/>
    <s v="Tennessee"/>
    <n v="38109"/>
    <s v="South"/>
    <s v="OFF-FA-10003495"/>
    <x v="1"/>
    <s v="Fasteners"/>
    <s v="Staples"/>
    <n v="24.320000000000004"/>
    <x v="2"/>
    <n v="0.2"/>
    <x v="6244"/>
  </r>
  <r>
    <n v="7901"/>
    <s v="CA-2014-128363"/>
    <n v="2014"/>
    <d v="2014-08-14T00:00:00"/>
    <d v="2014-08-19T00:00:00"/>
    <s v="Standard Class"/>
    <x v="419"/>
    <s v="Dan Campbell"/>
    <s v="Consumer"/>
    <x v="0"/>
    <s v="Memphis"/>
    <s v="Tennessee"/>
    <n v="38109"/>
    <s v="South"/>
    <s v="TEC-AC-10003709"/>
    <x v="2"/>
    <s v="Accessories"/>
    <s v="Maxell 4.7GB DVD-R 5/Pack"/>
    <n v="1.5840000000000001"/>
    <x v="0"/>
    <n v="0.2"/>
    <x v="6245"/>
  </r>
  <r>
    <n v="7902"/>
    <s v="CA-2014-128363"/>
    <n v="2014"/>
    <d v="2014-08-14T00:00:00"/>
    <d v="2014-08-19T00:00:00"/>
    <s v="Standard Class"/>
    <x v="419"/>
    <s v="Dan Campbell"/>
    <s v="Consumer"/>
    <x v="0"/>
    <s v="Memphis"/>
    <s v="Tennessee"/>
    <n v="38109"/>
    <s v="South"/>
    <s v="FUR-FU-10003268"/>
    <x v="0"/>
    <s v="Furnishings"/>
    <s v="Eldon Radial Chair Mat for Low to Medium Pile Carpets"/>
    <n v="31.983999999999998"/>
    <x v="7"/>
    <n v="0.2"/>
    <x v="232"/>
  </r>
  <r>
    <n v="7903"/>
    <s v="CA-2014-128363"/>
    <n v="2014"/>
    <d v="2014-08-14T00:00:00"/>
    <d v="2014-08-19T00:00:00"/>
    <s v="Standard Class"/>
    <x v="419"/>
    <s v="Dan Campbell"/>
    <s v="Consumer"/>
    <x v="0"/>
    <s v="Memphis"/>
    <s v="Tennessee"/>
    <n v="38109"/>
    <s v="South"/>
    <s v="OFF-EN-10003845"/>
    <x v="1"/>
    <s v="Envelopes"/>
    <s v="Colored Envelopes"/>
    <n v="14.76"/>
    <x v="2"/>
    <n v="0.2"/>
    <x v="6246"/>
  </r>
  <r>
    <n v="7904"/>
    <s v="CA-2014-128363"/>
    <n v="2014"/>
    <d v="2014-08-14T00:00:00"/>
    <d v="2014-08-19T00:00:00"/>
    <s v="Standard Class"/>
    <x v="419"/>
    <s v="Dan Campbell"/>
    <s v="Consumer"/>
    <x v="0"/>
    <s v="Memphis"/>
    <s v="Tennessee"/>
    <n v="38109"/>
    <s v="South"/>
    <s v="FUR-CH-10002073"/>
    <x v="0"/>
    <s v="Chairs"/>
    <s v="Hon Olson Stacker Chairs"/>
    <n v="423.64799999999997"/>
    <x v="0"/>
    <n v="0.2"/>
    <x v="6247"/>
  </r>
  <r>
    <n v="7905"/>
    <s v="CA-2012-126669"/>
    <n v="2012"/>
    <d v="2012-11-07T00:00:00"/>
    <d v="2012-11-13T00:00:00"/>
    <s v="Standard Class"/>
    <x v="770"/>
    <s v="Doug O'Connell"/>
    <s v="Consumer"/>
    <x v="0"/>
    <s v="Houston"/>
    <s v="Texas"/>
    <n v="77036"/>
    <s v="Central"/>
    <s v="OFF-PA-10001357"/>
    <x v="1"/>
    <s v="Paper"/>
    <s v="Xerox 1886"/>
    <n v="76.64"/>
    <x v="0"/>
    <n v="0.2"/>
    <x v="6248"/>
  </r>
  <r>
    <n v="7906"/>
    <s v="US-2012-118766"/>
    <n v="2012"/>
    <d v="2012-10-15T00:00:00"/>
    <d v="2012-10-22T00:00:00"/>
    <s v="Standard Class"/>
    <x v="60"/>
    <s v="Lindsay Shagiari"/>
    <s v="Home Office"/>
    <x v="0"/>
    <s v="Dallas"/>
    <s v="Texas"/>
    <n v="75217"/>
    <s v="Central"/>
    <s v="OFF-EN-10001415"/>
    <x v="1"/>
    <s v="Envelopes"/>
    <s v="Staples"/>
    <n v="4.4640000000000004"/>
    <x v="7"/>
    <n v="0.2"/>
    <x v="6249"/>
  </r>
  <r>
    <n v="7907"/>
    <s v="US-2012-118766"/>
    <n v="2012"/>
    <d v="2012-10-15T00:00:00"/>
    <d v="2012-10-22T00:00:00"/>
    <s v="Standard Class"/>
    <x v="60"/>
    <s v="Lindsay Shagiari"/>
    <s v="Home Office"/>
    <x v="0"/>
    <s v="Dallas"/>
    <s v="Texas"/>
    <n v="75217"/>
    <s v="Central"/>
    <s v="OFF-BI-10002813"/>
    <x v="1"/>
    <s v="Binders"/>
    <s v="Avery Reinforcements for Hole-Punch Pages"/>
    <n v="3.9599999999999991"/>
    <x v="12"/>
    <n v="0.8"/>
    <x v="6250"/>
  </r>
  <r>
    <n v="7908"/>
    <s v="CA-2013-112585"/>
    <n v="2013"/>
    <d v="2013-07-31T00:00:00"/>
    <d v="2013-08-03T00:00:00"/>
    <s v="First Class"/>
    <x v="338"/>
    <s v="Rob Williams"/>
    <s v="Corporate"/>
    <x v="0"/>
    <s v="San Francisco"/>
    <s v="California"/>
    <n v="94122"/>
    <s v="West"/>
    <s v="OFF-AP-10003849"/>
    <x v="1"/>
    <s v="Appliances"/>
    <s v="Hoover Shoulder Vac Commercial Portable Vacuum"/>
    <n v="715.64"/>
    <x v="0"/>
    <n v="0"/>
    <x v="4850"/>
  </r>
  <r>
    <n v="7909"/>
    <s v="CA-2013-149762"/>
    <n v="2013"/>
    <d v="2013-12-04T00:00:00"/>
    <d v="2013-12-08T00:00:00"/>
    <s v="Standard Class"/>
    <x v="742"/>
    <s v="Roger Demir"/>
    <s v="Consumer"/>
    <x v="0"/>
    <s v="Morgan Hill"/>
    <s v="California"/>
    <n v="95037"/>
    <s v="West"/>
    <s v="FUR-TA-10004147"/>
    <x v="0"/>
    <s v="Tables"/>
    <s v="Hon 4060 Series Tables"/>
    <n v="268.70400000000001"/>
    <x v="1"/>
    <n v="0.2"/>
    <x v="6251"/>
  </r>
  <r>
    <n v="7910"/>
    <s v="CA-2013-149762"/>
    <n v="2013"/>
    <d v="2013-12-04T00:00:00"/>
    <d v="2013-12-08T00:00:00"/>
    <s v="Standard Class"/>
    <x v="742"/>
    <s v="Roger Demir"/>
    <s v="Consumer"/>
    <x v="0"/>
    <s v="Morgan Hill"/>
    <s v="California"/>
    <n v="95037"/>
    <s v="West"/>
    <s v="OFF-AR-10001662"/>
    <x v="1"/>
    <s v="Art"/>
    <s v="Rogers Handheld Barrel Pencil Sharpener"/>
    <n v="21.92"/>
    <x v="8"/>
    <n v="0"/>
    <x v="6252"/>
  </r>
  <r>
    <n v="7911"/>
    <s v="CA-2013-149762"/>
    <n v="2013"/>
    <d v="2013-12-04T00:00:00"/>
    <d v="2013-12-08T00:00:00"/>
    <s v="Standard Class"/>
    <x v="742"/>
    <s v="Roger Demir"/>
    <s v="Consumer"/>
    <x v="0"/>
    <s v="Morgan Hill"/>
    <s v="California"/>
    <n v="95037"/>
    <s v="West"/>
    <s v="OFF-ST-10001558"/>
    <x v="1"/>
    <s v="Storage"/>
    <s v="Acco Perma 4000 Stacking Storage Drawers"/>
    <n v="48.72"/>
    <x v="1"/>
    <n v="0"/>
    <x v="6253"/>
  </r>
  <r>
    <n v="7912"/>
    <s v="CA-2013-149762"/>
    <n v="2013"/>
    <d v="2013-12-04T00:00:00"/>
    <d v="2013-12-08T00:00:00"/>
    <s v="Standard Class"/>
    <x v="742"/>
    <s v="Roger Demir"/>
    <s v="Consumer"/>
    <x v="0"/>
    <s v="Morgan Hill"/>
    <s v="California"/>
    <n v="95037"/>
    <s v="West"/>
    <s v="FUR-BO-10001337"/>
    <x v="0"/>
    <s v="Bookcases"/>
    <s v="O'Sullivan Living Dimensions 2-Shelf Bookcases"/>
    <n v="205.666"/>
    <x v="0"/>
    <n v="0.15"/>
    <x v="5036"/>
  </r>
  <r>
    <n v="7913"/>
    <s v="CA-2013-167605"/>
    <n v="2013"/>
    <d v="2013-04-29T00:00:00"/>
    <d v="2013-05-01T00:00:00"/>
    <s v="Second Class"/>
    <x v="262"/>
    <s v="Rob Beeghly"/>
    <s v="Consumer"/>
    <x v="0"/>
    <s v="Saint Charles"/>
    <s v="Illinois"/>
    <n v="60174"/>
    <s v="Central"/>
    <s v="FUR-FU-10001602"/>
    <x v="0"/>
    <s v="Furnishings"/>
    <s v="Eldon Delta Triangular Chair Mat, 52&quot; x 58&quot;, Clear"/>
    <n v="30.344000000000001"/>
    <x v="0"/>
    <n v="0.6"/>
    <x v="6254"/>
  </r>
  <r>
    <n v="7914"/>
    <s v="US-2014-105697"/>
    <n v="2014"/>
    <d v="2014-08-26T00:00:00"/>
    <d v="2014-08-28T00:00:00"/>
    <s v="First Class"/>
    <x v="555"/>
    <s v="Joe Elijah"/>
    <s v="Consumer"/>
    <x v="0"/>
    <s v="Cleveland"/>
    <s v="Ohio"/>
    <n v="44105"/>
    <s v="East"/>
    <s v="OFF-ST-10003996"/>
    <x v="1"/>
    <s v="Storage"/>
    <s v="Letter/Legal File Tote with Clear Snap-On Lid, Black Granite"/>
    <n v="25.695999999999998"/>
    <x v="0"/>
    <n v="0.2"/>
    <x v="6255"/>
  </r>
  <r>
    <n v="7915"/>
    <s v="CA-2014-165323"/>
    <n v="2014"/>
    <d v="2014-06-18T00:00:00"/>
    <d v="2014-06-22T00:00:00"/>
    <s v="Standard Class"/>
    <x v="256"/>
    <s v="Steven Roelle"/>
    <s v="Home Office"/>
    <x v="0"/>
    <s v="New York City"/>
    <s v="New York"/>
    <n v="10024"/>
    <s v="East"/>
    <s v="TEC-MA-10003673"/>
    <x v="2"/>
    <s v="Machines"/>
    <s v="Hewlett-Packard Desktjet 6988DT Refurbished Printer"/>
    <n v="3404.5"/>
    <x v="2"/>
    <n v="0"/>
    <x v="6256"/>
  </r>
  <r>
    <n v="7916"/>
    <s v="CA-2014-165323"/>
    <n v="2014"/>
    <d v="2014-06-18T00:00:00"/>
    <d v="2014-06-22T00:00:00"/>
    <s v="Standard Class"/>
    <x v="256"/>
    <s v="Steven Roelle"/>
    <s v="Home Office"/>
    <x v="0"/>
    <s v="New York City"/>
    <s v="New York"/>
    <n v="10024"/>
    <s v="East"/>
    <s v="TEC-AC-10004992"/>
    <x v="2"/>
    <s v="Accessories"/>
    <s v="Kingston Digital DataTraveler 64GB USB 2.0"/>
    <n v="101.34"/>
    <x v="1"/>
    <n v="0"/>
    <x v="4539"/>
  </r>
  <r>
    <n v="7917"/>
    <s v="CA-2012-110891"/>
    <n v="2012"/>
    <d v="2012-11-20T00:00:00"/>
    <d v="2012-11-24T00:00:00"/>
    <s v="Standard Class"/>
    <x v="285"/>
    <s v="Phillina Ober"/>
    <s v="Home Office"/>
    <x v="0"/>
    <s v="Philadelphia"/>
    <s v="Pennsylvania"/>
    <n v="19140"/>
    <s v="East"/>
    <s v="FUR-CH-10002880"/>
    <x v="0"/>
    <s v="Chairs"/>
    <s v="Global High-Back Leather Tilter, Burgundy"/>
    <n v="344.37199999999996"/>
    <x v="4"/>
    <n v="0.3"/>
    <x v="6257"/>
  </r>
  <r>
    <n v="7918"/>
    <s v="CA-2014-100783"/>
    <n v="2014"/>
    <d v="2014-09-05T00:00:00"/>
    <d v="2014-09-09T00:00:00"/>
    <s v="Second Class"/>
    <x v="451"/>
    <s v="Julie Kriz"/>
    <s v="Home Office"/>
    <x v="0"/>
    <s v="Garland"/>
    <s v="Texas"/>
    <n v="75043"/>
    <s v="Central"/>
    <s v="OFF-AR-10000380"/>
    <x v="1"/>
    <s v="Art"/>
    <s v="Hunt PowerHouse Electric Pencil Sharpener, Blue"/>
    <n v="30.384"/>
    <x v="7"/>
    <n v="0.2"/>
    <x v="6258"/>
  </r>
  <r>
    <n v="7919"/>
    <s v="CA-2012-152513"/>
    <n v="2012"/>
    <d v="2012-07-04T00:00:00"/>
    <d v="2012-07-08T00:00:00"/>
    <s v="Second Class"/>
    <x v="655"/>
    <s v="Julie Prescott"/>
    <s v="Home Office"/>
    <x v="0"/>
    <s v="San Diego"/>
    <s v="California"/>
    <n v="92024"/>
    <s v="West"/>
    <s v="OFF-BI-10002706"/>
    <x v="1"/>
    <s v="Binders"/>
    <s v="Avery Premier Heavy-Duty Binder with Round Locking Rings"/>
    <n v="22.847999999999999"/>
    <x v="0"/>
    <n v="0.2"/>
    <x v="6259"/>
  </r>
  <r>
    <n v="7920"/>
    <s v="CA-2014-139822"/>
    <n v="2014"/>
    <d v="2014-09-16T00:00:00"/>
    <d v="2014-09-22T00:00:00"/>
    <s v="Standard Class"/>
    <x v="656"/>
    <s v="Dean percer"/>
    <s v="Home Office"/>
    <x v="0"/>
    <s v="Waterbury"/>
    <s v="Connecticut"/>
    <n v="6708"/>
    <s v="East"/>
    <s v="OFF-ST-10000943"/>
    <x v="1"/>
    <s v="Storage"/>
    <s v="Eldon ProFile File 'N Store Portable File Tub Letter/Legal Size Black"/>
    <n v="38.619999999999997"/>
    <x v="0"/>
    <n v="0"/>
    <x v="6260"/>
  </r>
  <r>
    <n v="7921"/>
    <s v="CA-2014-139822"/>
    <n v="2014"/>
    <d v="2014-09-16T00:00:00"/>
    <d v="2014-09-22T00:00:00"/>
    <s v="Standard Class"/>
    <x v="656"/>
    <s v="Dean percer"/>
    <s v="Home Office"/>
    <x v="0"/>
    <s v="Waterbury"/>
    <s v="Connecticut"/>
    <n v="6708"/>
    <s v="East"/>
    <s v="TEC-AC-10001090"/>
    <x v="2"/>
    <s v="Accessories"/>
    <s v="Micro Innovations Wireless Classic Keyboard with Mouse"/>
    <n v="59.98"/>
    <x v="0"/>
    <n v="0"/>
    <x v="6261"/>
  </r>
  <r>
    <n v="7922"/>
    <s v="CA-2014-107713"/>
    <n v="2014"/>
    <d v="2014-03-14T00:00:00"/>
    <d v="2014-03-18T00:00:00"/>
    <s v="Standard Class"/>
    <x v="677"/>
    <s v="Joy Bell-"/>
    <s v="Consumer"/>
    <x v="0"/>
    <s v="Columbia"/>
    <s v="Maryland"/>
    <n v="21044"/>
    <s v="East"/>
    <s v="OFF-BI-10002026"/>
    <x v="1"/>
    <s v="Binders"/>
    <s v="Avery Arch Ring Binders"/>
    <n v="174.3"/>
    <x v="1"/>
    <n v="0"/>
    <x v="6262"/>
  </r>
  <r>
    <n v="7923"/>
    <s v="CA-2014-134096"/>
    <n v="2014"/>
    <d v="2014-09-25T00:00:00"/>
    <d v="2014-09-30T00:00:00"/>
    <s v="Standard Class"/>
    <x v="452"/>
    <s v="Paul Prost"/>
    <s v="Home Office"/>
    <x v="0"/>
    <s v="Hollywood"/>
    <s v="Florida"/>
    <n v="33021"/>
    <s v="South"/>
    <s v="TEC-PH-10000526"/>
    <x v="2"/>
    <s v="Phones"/>
    <s v="Vtech CS6719"/>
    <n v="383.96000000000004"/>
    <x v="2"/>
    <n v="0.2"/>
    <x v="3716"/>
  </r>
  <r>
    <n v="7924"/>
    <s v="CA-2014-134096"/>
    <n v="2014"/>
    <d v="2014-09-25T00:00:00"/>
    <d v="2014-09-30T00:00:00"/>
    <s v="Standard Class"/>
    <x v="452"/>
    <s v="Paul Prost"/>
    <s v="Home Office"/>
    <x v="0"/>
    <s v="Hollywood"/>
    <s v="Florida"/>
    <n v="33021"/>
    <s v="South"/>
    <s v="OFF-BI-10004002"/>
    <x v="1"/>
    <s v="Binders"/>
    <s v="Wilson Jones International Size A4 Ring Binders"/>
    <n v="15.570000000000004"/>
    <x v="1"/>
    <n v="0.7"/>
    <x v="6263"/>
  </r>
  <r>
    <n v="7925"/>
    <s v="CA-2013-125843"/>
    <n v="2013"/>
    <d v="2013-08-14T00:00:00"/>
    <d v="2013-08-17T00:00:00"/>
    <s v="First Class"/>
    <x v="167"/>
    <s v="Roy Französisch"/>
    <s v="Consumer"/>
    <x v="0"/>
    <s v="Springfield"/>
    <s v="Virginia"/>
    <n v="22153"/>
    <s v="South"/>
    <s v="OFF-BI-10002309"/>
    <x v="1"/>
    <s v="Binders"/>
    <s v="Avery Heavy-Duty EZD  Binder With Locking Rings"/>
    <n v="22.32"/>
    <x v="4"/>
    <n v="0"/>
    <x v="6264"/>
  </r>
  <r>
    <n v="7926"/>
    <s v="CA-2013-125843"/>
    <n v="2013"/>
    <d v="2013-08-14T00:00:00"/>
    <d v="2013-08-17T00:00:00"/>
    <s v="First Class"/>
    <x v="167"/>
    <s v="Roy Französisch"/>
    <s v="Consumer"/>
    <x v="0"/>
    <s v="Springfield"/>
    <s v="Virginia"/>
    <n v="22153"/>
    <s v="South"/>
    <s v="OFF-LA-10003923"/>
    <x v="1"/>
    <s v="Labels"/>
    <s v="Alphabetical Labels for Top Tab Filing"/>
    <n v="103.60000000000001"/>
    <x v="3"/>
    <n v="0"/>
    <x v="855"/>
  </r>
  <r>
    <n v="7927"/>
    <s v="CA-2014-120404"/>
    <n v="2014"/>
    <d v="2014-11-21T00:00:00"/>
    <d v="2014-11-25T00:00:00"/>
    <s v="Second Class"/>
    <x v="542"/>
    <s v="Katharine Harms"/>
    <s v="Corporate"/>
    <x v="0"/>
    <s v="New York City"/>
    <s v="New York"/>
    <n v="10035"/>
    <s v="East"/>
    <s v="TEC-AC-10003433"/>
    <x v="2"/>
    <s v="Accessories"/>
    <s v="Maxell 4.7GB DVD+R 5/Pack"/>
    <n v="2.9699999999999998"/>
    <x v="1"/>
    <n v="0"/>
    <x v="2077"/>
  </r>
  <r>
    <n v="7928"/>
    <s v="CA-2014-120404"/>
    <n v="2014"/>
    <d v="2014-11-21T00:00:00"/>
    <d v="2014-11-25T00:00:00"/>
    <s v="Second Class"/>
    <x v="542"/>
    <s v="Katharine Harms"/>
    <s v="Corporate"/>
    <x v="0"/>
    <s v="New York City"/>
    <s v="New York"/>
    <n v="10035"/>
    <s v="East"/>
    <s v="TEC-PH-10001363"/>
    <x v="2"/>
    <s v="Phones"/>
    <s v="Apple iPhone 5S"/>
    <n v="569.99"/>
    <x v="7"/>
    <n v="0"/>
    <x v="6265"/>
  </r>
  <r>
    <n v="7929"/>
    <s v="CA-2014-120404"/>
    <n v="2014"/>
    <d v="2014-11-21T00:00:00"/>
    <d v="2014-11-25T00:00:00"/>
    <s v="Second Class"/>
    <x v="542"/>
    <s v="Katharine Harms"/>
    <s v="Corporate"/>
    <x v="0"/>
    <s v="New York City"/>
    <s v="New York"/>
    <n v="10035"/>
    <s v="East"/>
    <s v="FUR-FU-10000820"/>
    <x v="0"/>
    <s v="Furnishings"/>
    <s v="Tensor Brushed Steel Torchiere Floor Lamp"/>
    <n v="50.97"/>
    <x v="1"/>
    <n v="0"/>
    <x v="6266"/>
  </r>
  <r>
    <n v="7930"/>
    <s v="CA-2014-167549"/>
    <n v="2014"/>
    <d v="2014-07-26T00:00:00"/>
    <d v="2014-07-28T00:00:00"/>
    <s v="First Class"/>
    <x v="773"/>
    <s v="Evan Minnotte"/>
    <s v="Home Office"/>
    <x v="0"/>
    <s v="Dallas"/>
    <s v="Texas"/>
    <n v="75217"/>
    <s v="Central"/>
    <s v="FUR-TA-10004767"/>
    <x v="0"/>
    <s v="Tables"/>
    <s v="Safco Drafting Table"/>
    <n v="298.11599999999999"/>
    <x v="5"/>
    <n v="0.3"/>
    <x v="6267"/>
  </r>
  <r>
    <n v="7931"/>
    <s v="CA-2013-120082"/>
    <n v="2013"/>
    <d v="2013-03-26T00:00:00"/>
    <d v="2013-03-28T00:00:00"/>
    <s v="Second Class"/>
    <x v="460"/>
    <s v="Damala Kotsonis"/>
    <s v="Corporate"/>
    <x v="0"/>
    <s v="New York City"/>
    <s v="New York"/>
    <n v="10024"/>
    <s v="East"/>
    <s v="OFF-AR-10001955"/>
    <x v="1"/>
    <s v="Art"/>
    <s v="Newell 319"/>
    <n v="59.519999999999996"/>
    <x v="1"/>
    <n v="0"/>
    <x v="6268"/>
  </r>
  <r>
    <n v="7932"/>
    <s v="US-2013-168095"/>
    <n v="2013"/>
    <d v="2013-07-16T00:00:00"/>
    <d v="2013-07-21T00:00:00"/>
    <s v="Standard Class"/>
    <x v="466"/>
    <s v="Mark Cousins"/>
    <s v="Corporate"/>
    <x v="0"/>
    <s v="Portland"/>
    <s v="Oregon"/>
    <n v="97206"/>
    <s v="West"/>
    <s v="FUR-CH-10004886"/>
    <x v="0"/>
    <s v="Chairs"/>
    <s v="Bevis Steel Folding Chairs"/>
    <n v="230.28000000000003"/>
    <x v="1"/>
    <n v="0.2"/>
    <x v="2355"/>
  </r>
  <r>
    <n v="7933"/>
    <s v="US-2013-168095"/>
    <n v="2013"/>
    <d v="2013-07-16T00:00:00"/>
    <d v="2013-07-21T00:00:00"/>
    <s v="Standard Class"/>
    <x v="466"/>
    <s v="Mark Cousins"/>
    <s v="Corporate"/>
    <x v="0"/>
    <s v="Portland"/>
    <s v="Oregon"/>
    <n v="97206"/>
    <s v="West"/>
    <s v="OFF-PA-10003641"/>
    <x v="1"/>
    <s v="Paper"/>
    <s v="Xerox 1909"/>
    <n v="105.52"/>
    <x v="2"/>
    <n v="0.2"/>
    <x v="6269"/>
  </r>
  <r>
    <n v="7934"/>
    <s v="CA-2014-166093"/>
    <n v="2014"/>
    <d v="2014-08-18T00:00:00"/>
    <d v="2014-08-25T00:00:00"/>
    <s v="Standard Class"/>
    <x v="459"/>
    <s v="Rick Wilson"/>
    <s v="Corporate"/>
    <x v="0"/>
    <s v="Brentwood"/>
    <s v="California"/>
    <n v="94513"/>
    <s v="West"/>
    <s v="OFF-EN-10003134"/>
    <x v="1"/>
    <s v="Envelopes"/>
    <s v="Staples"/>
    <n v="23.36"/>
    <x v="0"/>
    <n v="0"/>
    <x v="5982"/>
  </r>
  <r>
    <n v="7935"/>
    <s v="CA-2014-166093"/>
    <n v="2014"/>
    <d v="2014-08-18T00:00:00"/>
    <d v="2014-08-25T00:00:00"/>
    <s v="Standard Class"/>
    <x v="459"/>
    <s v="Rick Wilson"/>
    <s v="Corporate"/>
    <x v="0"/>
    <s v="Brentwood"/>
    <s v="California"/>
    <n v="94513"/>
    <s v="West"/>
    <s v="TEC-PH-10002564"/>
    <x v="2"/>
    <s v="Phones"/>
    <s v="OtterBox Defender Series Case - Samsung Galaxy S4"/>
    <n v="71.975999999999999"/>
    <x v="1"/>
    <n v="0.2"/>
    <x v="3306"/>
  </r>
  <r>
    <n v="7936"/>
    <s v="CA-2014-166093"/>
    <n v="2014"/>
    <d v="2014-08-18T00:00:00"/>
    <d v="2014-08-25T00:00:00"/>
    <s v="Standard Class"/>
    <x v="459"/>
    <s v="Rick Wilson"/>
    <s v="Corporate"/>
    <x v="0"/>
    <s v="Brentwood"/>
    <s v="California"/>
    <n v="94513"/>
    <s v="West"/>
    <s v="OFF-PA-10003893"/>
    <x v="1"/>
    <s v="Paper"/>
    <s v="Xerox 1962"/>
    <n v="8.56"/>
    <x v="0"/>
    <n v="0"/>
    <x v="1608"/>
  </r>
  <r>
    <n v="7937"/>
    <s v="CA-2014-166093"/>
    <n v="2014"/>
    <d v="2014-08-18T00:00:00"/>
    <d v="2014-08-25T00:00:00"/>
    <s v="Standard Class"/>
    <x v="459"/>
    <s v="Rick Wilson"/>
    <s v="Corporate"/>
    <x v="0"/>
    <s v="Brentwood"/>
    <s v="California"/>
    <n v="94513"/>
    <s v="West"/>
    <s v="OFF-BI-10000174"/>
    <x v="1"/>
    <s v="Binders"/>
    <s v="Wilson Jones Clip &amp; Carry Folder Binder Tool for Ring Binders, Clear"/>
    <n v="13.919999999999998"/>
    <x v="1"/>
    <n v="0.2"/>
    <x v="4771"/>
  </r>
  <r>
    <n v="7938"/>
    <s v="CA-2014-166093"/>
    <n v="2014"/>
    <d v="2014-08-18T00:00:00"/>
    <d v="2014-08-25T00:00:00"/>
    <s v="Standard Class"/>
    <x v="459"/>
    <s v="Rick Wilson"/>
    <s v="Corporate"/>
    <x v="0"/>
    <s v="Brentwood"/>
    <s v="California"/>
    <n v="94513"/>
    <s v="West"/>
    <s v="OFF-AP-10001058"/>
    <x v="1"/>
    <s v="Appliances"/>
    <s v="Sanyo 2.5 Cubic Foot Mid-Size Office Refrigerators"/>
    <n v="2518.29"/>
    <x v="6"/>
    <n v="0"/>
    <x v="6270"/>
  </r>
  <r>
    <n v="7939"/>
    <s v="CA-2014-166093"/>
    <n v="2014"/>
    <d v="2014-08-18T00:00:00"/>
    <d v="2014-08-25T00:00:00"/>
    <s v="Standard Class"/>
    <x v="459"/>
    <s v="Rick Wilson"/>
    <s v="Corporate"/>
    <x v="0"/>
    <s v="Brentwood"/>
    <s v="California"/>
    <n v="94513"/>
    <s v="West"/>
    <s v="OFF-ST-10001496"/>
    <x v="1"/>
    <s v="Storage"/>
    <s v="Standard Rollaway File with Lock"/>
    <n v="540.56999999999994"/>
    <x v="1"/>
    <n v="0"/>
    <x v="894"/>
  </r>
  <r>
    <n v="7940"/>
    <s v="CA-2014-166093"/>
    <n v="2014"/>
    <d v="2014-08-18T00:00:00"/>
    <d v="2014-08-25T00:00:00"/>
    <s v="Standard Class"/>
    <x v="459"/>
    <s v="Rick Wilson"/>
    <s v="Corporate"/>
    <x v="0"/>
    <s v="Brentwood"/>
    <s v="California"/>
    <n v="94513"/>
    <s v="West"/>
    <s v="OFF-BI-10004230"/>
    <x v="1"/>
    <s v="Binders"/>
    <s v="GBC Recycled Grain Textured Covers"/>
    <n v="221.05600000000001"/>
    <x v="8"/>
    <n v="0.2"/>
    <x v="6271"/>
  </r>
  <r>
    <n v="7941"/>
    <s v="CA-2013-146325"/>
    <n v="2013"/>
    <d v="2013-12-15T00:00:00"/>
    <d v="2013-12-18T00:00:00"/>
    <s v="First Class"/>
    <x v="103"/>
    <s v="David Smith"/>
    <s v="Corporate"/>
    <x v="0"/>
    <s v="San Diego"/>
    <s v="California"/>
    <n v="92037"/>
    <s v="West"/>
    <s v="FUR-CH-10001146"/>
    <x v="0"/>
    <s v="Chairs"/>
    <s v="Global Task Chair, Black"/>
    <n v="81.424000000000007"/>
    <x v="0"/>
    <n v="0.2"/>
    <x v="127"/>
  </r>
  <r>
    <n v="7942"/>
    <s v="CA-2013-146325"/>
    <n v="2013"/>
    <d v="2013-12-15T00:00:00"/>
    <d v="2013-12-18T00:00:00"/>
    <s v="First Class"/>
    <x v="103"/>
    <s v="David Smith"/>
    <s v="Corporate"/>
    <x v="0"/>
    <s v="San Diego"/>
    <s v="California"/>
    <n v="92037"/>
    <s v="West"/>
    <s v="OFF-ST-10001590"/>
    <x v="1"/>
    <s v="Storage"/>
    <s v="Tenex Personal Project File with Scoop Front Design, Black"/>
    <n v="134.80000000000001"/>
    <x v="12"/>
    <n v="0"/>
    <x v="6272"/>
  </r>
  <r>
    <n v="7943"/>
    <s v="CA-2014-134194"/>
    <n v="2014"/>
    <d v="2014-12-26T00:00:00"/>
    <d v="2015-01-02T00:00:00"/>
    <s v="Standard Class"/>
    <x v="315"/>
    <s v="Guy Armstrong"/>
    <s v="Consumer"/>
    <x v="0"/>
    <s v="Dallas"/>
    <s v="Texas"/>
    <n v="75081"/>
    <s v="Central"/>
    <s v="OFF-BI-10003684"/>
    <x v="1"/>
    <s v="Binders"/>
    <s v="Wilson Jones Legal Size Ring Binders"/>
    <n v="39.581999999999987"/>
    <x v="6"/>
    <n v="0.8"/>
    <x v="6273"/>
  </r>
  <r>
    <n v="7944"/>
    <s v="CA-2014-134194"/>
    <n v="2014"/>
    <d v="2014-12-26T00:00:00"/>
    <d v="2015-01-02T00:00:00"/>
    <s v="Standard Class"/>
    <x v="315"/>
    <s v="Guy Armstrong"/>
    <s v="Consumer"/>
    <x v="0"/>
    <s v="Dallas"/>
    <s v="Texas"/>
    <n v="75081"/>
    <s v="Central"/>
    <s v="OFF-SU-10000946"/>
    <x v="1"/>
    <s v="Supplies"/>
    <s v="Staples"/>
    <n v="44.688000000000002"/>
    <x v="3"/>
    <n v="0.2"/>
    <x v="6274"/>
  </r>
  <r>
    <n v="7945"/>
    <s v="CA-2014-134194"/>
    <n v="2014"/>
    <d v="2014-12-26T00:00:00"/>
    <d v="2015-01-02T00:00:00"/>
    <s v="Standard Class"/>
    <x v="315"/>
    <s v="Guy Armstrong"/>
    <s v="Consumer"/>
    <x v="0"/>
    <s v="Dallas"/>
    <s v="Texas"/>
    <n v="75081"/>
    <s v="Central"/>
    <s v="OFF-AR-10001615"/>
    <x v="1"/>
    <s v="Art"/>
    <s v="Newell 34"/>
    <n v="31.744"/>
    <x v="0"/>
    <n v="0.2"/>
    <x v="6275"/>
  </r>
  <r>
    <n v="7946"/>
    <s v="CA-2014-134194"/>
    <n v="2014"/>
    <d v="2014-12-26T00:00:00"/>
    <d v="2015-01-02T00:00:00"/>
    <s v="Standard Class"/>
    <x v="315"/>
    <s v="Guy Armstrong"/>
    <s v="Consumer"/>
    <x v="0"/>
    <s v="Dallas"/>
    <s v="Texas"/>
    <n v="75081"/>
    <s v="Central"/>
    <s v="OFF-BI-10001597"/>
    <x v="1"/>
    <s v="Binders"/>
    <s v="Wilson Jones Ledger-Size, Piano-Hinge Binder, 2&quot;, Blue"/>
    <n v="40.97999999999999"/>
    <x v="2"/>
    <n v="0.8"/>
    <x v="6276"/>
  </r>
  <r>
    <n v="7947"/>
    <s v="CA-2014-134194"/>
    <n v="2014"/>
    <d v="2014-12-26T00:00:00"/>
    <d v="2015-01-02T00:00:00"/>
    <s v="Standard Class"/>
    <x v="315"/>
    <s v="Guy Armstrong"/>
    <s v="Consumer"/>
    <x v="0"/>
    <s v="Dallas"/>
    <s v="Texas"/>
    <n v="75081"/>
    <s v="Central"/>
    <s v="OFF-BI-10001116"/>
    <x v="1"/>
    <s v="Binders"/>
    <s v="Wilson Jones 1&quot; Hanging DublLock Ring Binders"/>
    <n v="3.1679999999999993"/>
    <x v="1"/>
    <n v="0.8"/>
    <x v="6277"/>
  </r>
  <r>
    <n v="7948"/>
    <s v="CA-2011-131009"/>
    <n v="2011"/>
    <d v="2011-03-01T00:00:00"/>
    <d v="2011-03-05T00:00:00"/>
    <s v="Standard Class"/>
    <x v="618"/>
    <s v="Shahid Collister"/>
    <s v="Consumer"/>
    <x v="0"/>
    <s v="El Paso"/>
    <s v="Texas"/>
    <n v="79907"/>
    <s v="Central"/>
    <s v="OFF-FA-10004395"/>
    <x v="1"/>
    <s v="Fasteners"/>
    <s v="Plymouth Boxed Rubber Bands by Plymouth"/>
    <n v="18.84"/>
    <x v="2"/>
    <n v="0.2"/>
    <x v="6278"/>
  </r>
  <r>
    <n v="7949"/>
    <s v="CA-2011-131009"/>
    <n v="2011"/>
    <d v="2011-03-01T00:00:00"/>
    <d v="2011-03-05T00:00:00"/>
    <s v="Standard Class"/>
    <x v="618"/>
    <s v="Shahid Collister"/>
    <s v="Consumer"/>
    <x v="0"/>
    <s v="El Paso"/>
    <s v="Texas"/>
    <n v="79907"/>
    <s v="Central"/>
    <s v="FUR-CH-10001270"/>
    <x v="0"/>
    <s v="Chairs"/>
    <s v="Harbour Creations Steel Folding Chair"/>
    <n v="362.24999999999994"/>
    <x v="5"/>
    <n v="0.3"/>
    <x v="232"/>
  </r>
  <r>
    <n v="7950"/>
    <s v="CA-2011-131009"/>
    <n v="2011"/>
    <d v="2011-03-01T00:00:00"/>
    <d v="2011-03-05T00:00:00"/>
    <s v="Standard Class"/>
    <x v="618"/>
    <s v="Shahid Collister"/>
    <s v="Consumer"/>
    <x v="0"/>
    <s v="El Paso"/>
    <s v="Texas"/>
    <n v="79907"/>
    <s v="Central"/>
    <s v="FUR-FU-10001095"/>
    <x v="0"/>
    <s v="Furnishings"/>
    <s v="DAX Black Cherry Wood-Tone Poster Frame"/>
    <n v="63.552000000000007"/>
    <x v="5"/>
    <n v="0.6"/>
    <x v="6279"/>
  </r>
  <r>
    <n v="7951"/>
    <s v="CA-2011-131009"/>
    <n v="2011"/>
    <d v="2011-03-01T00:00:00"/>
    <d v="2011-03-05T00:00:00"/>
    <s v="Standard Class"/>
    <x v="618"/>
    <s v="Shahid Collister"/>
    <s v="Consumer"/>
    <x v="0"/>
    <s v="El Paso"/>
    <s v="Texas"/>
    <n v="79907"/>
    <s v="Central"/>
    <s v="OFF-ST-10001469"/>
    <x v="1"/>
    <s v="Storage"/>
    <s v="Fellowes Bankers Box Recycled Super Stor/Drawer"/>
    <n v="129.55199999999999"/>
    <x v="1"/>
    <n v="0.2"/>
    <x v="6280"/>
  </r>
  <r>
    <n v="7952"/>
    <s v="CA-2012-145814"/>
    <n v="2012"/>
    <d v="2012-11-19T00:00:00"/>
    <d v="2012-11-24T00:00:00"/>
    <s v="Standard Class"/>
    <x v="44"/>
    <s v="Katherine Ducich"/>
    <s v="Consumer"/>
    <x v="0"/>
    <s v="New York City"/>
    <s v="New York"/>
    <n v="10035"/>
    <s v="East"/>
    <s v="OFF-BI-10003196"/>
    <x v="1"/>
    <s v="Binders"/>
    <s v="Accohide Poly Flexible Ring Binders"/>
    <n v="5.9840000000000009"/>
    <x v="0"/>
    <n v="0.2"/>
    <x v="6281"/>
  </r>
  <r>
    <n v="7953"/>
    <s v="CA-2012-145814"/>
    <n v="2012"/>
    <d v="2012-11-19T00:00:00"/>
    <d v="2012-11-24T00:00:00"/>
    <s v="Standard Class"/>
    <x v="44"/>
    <s v="Katherine Ducich"/>
    <s v="Consumer"/>
    <x v="0"/>
    <s v="New York City"/>
    <s v="New York"/>
    <n v="10035"/>
    <s v="East"/>
    <s v="TEC-PH-10002200"/>
    <x v="2"/>
    <s v="Phones"/>
    <s v="Aastra 6757i CT Wireless VoIP phone"/>
    <n v="861.76"/>
    <x v="4"/>
    <n v="0"/>
    <x v="6282"/>
  </r>
  <r>
    <n v="7954"/>
    <s v="CA-2011-138359"/>
    <n v="2011"/>
    <d v="2011-04-01T00:00:00"/>
    <d v="2011-04-06T00:00:00"/>
    <s v="Standard Class"/>
    <x v="542"/>
    <s v="Katharine Harms"/>
    <s v="Corporate"/>
    <x v="0"/>
    <s v="Revere"/>
    <s v="Massachusetts"/>
    <n v="2151"/>
    <s v="East"/>
    <s v="OFF-ST-10000636"/>
    <x v="1"/>
    <s v="Storage"/>
    <s v="Rogers Profile Extra Capacity Storage Tub"/>
    <n v="66.959999999999994"/>
    <x v="4"/>
    <n v="0"/>
    <x v="6283"/>
  </r>
  <r>
    <n v="7955"/>
    <s v="CA-2011-138359"/>
    <n v="2011"/>
    <d v="2011-04-01T00:00:00"/>
    <d v="2011-04-06T00:00:00"/>
    <s v="Standard Class"/>
    <x v="542"/>
    <s v="Katharine Harms"/>
    <s v="Corporate"/>
    <x v="0"/>
    <s v="Revere"/>
    <s v="Massachusetts"/>
    <n v="2151"/>
    <s v="East"/>
    <s v="OFF-BI-10000145"/>
    <x v="1"/>
    <s v="Binders"/>
    <s v="Zipper Ring Binder Pockets"/>
    <n v="6.24"/>
    <x v="0"/>
    <n v="0"/>
    <x v="908"/>
  </r>
  <r>
    <n v="7956"/>
    <s v="CA-2014-131807"/>
    <n v="2014"/>
    <d v="2014-10-06T00:00:00"/>
    <d v="2014-10-11T00:00:00"/>
    <s v="Standard Class"/>
    <x v="55"/>
    <s v="Greg Guthrie"/>
    <s v="Corporate"/>
    <x v="0"/>
    <s v="Chico"/>
    <s v="California"/>
    <n v="95928"/>
    <s v="West"/>
    <s v="FUR-CH-10001190"/>
    <x v="0"/>
    <s v="Chairs"/>
    <s v="Global Deluxe High-Back Office Chair in Storm"/>
    <n v="435.16800000000006"/>
    <x v="4"/>
    <n v="0.2"/>
    <x v="6024"/>
  </r>
  <r>
    <n v="7957"/>
    <s v="CA-2014-131807"/>
    <n v="2014"/>
    <d v="2014-10-06T00:00:00"/>
    <d v="2014-10-11T00:00:00"/>
    <s v="Standard Class"/>
    <x v="55"/>
    <s v="Greg Guthrie"/>
    <s v="Corporate"/>
    <x v="0"/>
    <s v="Chico"/>
    <s v="California"/>
    <n v="95928"/>
    <s v="West"/>
    <s v="OFF-FA-10002780"/>
    <x v="1"/>
    <s v="Fasteners"/>
    <s v="Staples"/>
    <n v="14.9"/>
    <x v="2"/>
    <n v="0"/>
    <x v="6284"/>
  </r>
  <r>
    <n v="7958"/>
    <s v="CA-2014-131807"/>
    <n v="2014"/>
    <d v="2014-10-06T00:00:00"/>
    <d v="2014-10-11T00:00:00"/>
    <s v="Standard Class"/>
    <x v="55"/>
    <s v="Greg Guthrie"/>
    <s v="Corporate"/>
    <x v="0"/>
    <s v="Chico"/>
    <s v="California"/>
    <n v="95928"/>
    <s v="West"/>
    <s v="OFF-AP-10004052"/>
    <x v="1"/>
    <s v="Appliances"/>
    <s v="Hoover Replacement Belts For Soft Guard &amp; Commercial Ltweight Upright Vacs, 2/Pk"/>
    <n v="15.8"/>
    <x v="4"/>
    <n v="0"/>
    <x v="6285"/>
  </r>
  <r>
    <n v="7959"/>
    <s v="CA-2014-131807"/>
    <n v="2014"/>
    <d v="2014-10-06T00:00:00"/>
    <d v="2014-10-11T00:00:00"/>
    <s v="Standard Class"/>
    <x v="55"/>
    <s v="Greg Guthrie"/>
    <s v="Corporate"/>
    <x v="0"/>
    <s v="Chico"/>
    <s v="California"/>
    <n v="95928"/>
    <s v="West"/>
    <s v="FUR-FU-10004666"/>
    <x v="0"/>
    <s v="Furnishings"/>
    <s v="DAX Clear Channel Poster Frame"/>
    <n v="72.900000000000006"/>
    <x v="2"/>
    <n v="0"/>
    <x v="6286"/>
  </r>
  <r>
    <n v="7960"/>
    <s v="CA-2014-131807"/>
    <n v="2014"/>
    <d v="2014-10-06T00:00:00"/>
    <d v="2014-10-11T00:00:00"/>
    <s v="Standard Class"/>
    <x v="55"/>
    <s v="Greg Guthrie"/>
    <s v="Corporate"/>
    <x v="0"/>
    <s v="Chico"/>
    <s v="California"/>
    <n v="95928"/>
    <s v="West"/>
    <s v="FUR-TA-10004086"/>
    <x v="0"/>
    <s v="Tables"/>
    <s v="KI Adjustable-Height Table"/>
    <n v="206.35200000000003"/>
    <x v="1"/>
    <n v="0.2"/>
    <x v="6287"/>
  </r>
  <r>
    <n v="7961"/>
    <s v="CA-2014-131807"/>
    <n v="2014"/>
    <d v="2014-10-06T00:00:00"/>
    <d v="2014-10-11T00:00:00"/>
    <s v="Standard Class"/>
    <x v="55"/>
    <s v="Greg Guthrie"/>
    <s v="Corporate"/>
    <x v="0"/>
    <s v="Chico"/>
    <s v="California"/>
    <n v="95928"/>
    <s v="West"/>
    <s v="TEC-PH-10000702"/>
    <x v="2"/>
    <s v="Phones"/>
    <s v="Square Credit Card Reader, 4 1/2&quot; x 4 1/2&quot; x 1&quot;, White"/>
    <n v="7.9920000000000009"/>
    <x v="7"/>
    <n v="0.2"/>
    <x v="3148"/>
  </r>
  <r>
    <n v="7962"/>
    <s v="CA-2014-104864"/>
    <n v="2014"/>
    <d v="2014-11-19T00:00:00"/>
    <d v="2014-11-24T00:00:00"/>
    <s v="Second Class"/>
    <x v="40"/>
    <s v="Jim Sink"/>
    <s v="Corporate"/>
    <x v="0"/>
    <s v="Miramar"/>
    <s v="Florida"/>
    <n v="33023"/>
    <s v="South"/>
    <s v="OFF-ST-10002301"/>
    <x v="1"/>
    <s v="Storage"/>
    <s v="Tennsco Commercial Shelving"/>
    <n v="81.360000000000014"/>
    <x v="2"/>
    <n v="0.2"/>
    <x v="6288"/>
  </r>
  <r>
    <n v="7963"/>
    <s v="CA-2014-104864"/>
    <n v="2014"/>
    <d v="2014-11-19T00:00:00"/>
    <d v="2014-11-24T00:00:00"/>
    <s v="Second Class"/>
    <x v="40"/>
    <s v="Jim Sink"/>
    <s v="Corporate"/>
    <x v="0"/>
    <s v="Miramar"/>
    <s v="Florida"/>
    <n v="33023"/>
    <s v="South"/>
    <s v="OFF-BI-10001636"/>
    <x v="1"/>
    <s v="Binders"/>
    <s v="Ibico Plastic and Wire Spiral Binding Combs"/>
    <n v="20.232000000000003"/>
    <x v="8"/>
    <n v="0.7"/>
    <x v="6289"/>
  </r>
  <r>
    <n v="7964"/>
    <s v="CA-2014-104864"/>
    <n v="2014"/>
    <d v="2014-11-19T00:00:00"/>
    <d v="2014-11-24T00:00:00"/>
    <s v="Second Class"/>
    <x v="40"/>
    <s v="Jim Sink"/>
    <s v="Corporate"/>
    <x v="0"/>
    <s v="Miramar"/>
    <s v="Florida"/>
    <n v="33023"/>
    <s v="South"/>
    <s v="OFF-AP-10002684"/>
    <x v="1"/>
    <s v="Appliances"/>
    <s v="Acco 7-Outlet Masterpiece Power Center, Wihtout Fax/Phone Line Protection"/>
    <n v="389.05600000000004"/>
    <x v="4"/>
    <n v="0.2"/>
    <x v="6290"/>
  </r>
  <r>
    <n v="7965"/>
    <s v="CA-2014-104864"/>
    <n v="2014"/>
    <d v="2014-11-19T00:00:00"/>
    <d v="2014-11-24T00:00:00"/>
    <s v="Second Class"/>
    <x v="40"/>
    <s v="Jim Sink"/>
    <s v="Corporate"/>
    <x v="0"/>
    <s v="Miramar"/>
    <s v="Florida"/>
    <n v="33023"/>
    <s v="South"/>
    <s v="OFF-PA-10004609"/>
    <x v="1"/>
    <s v="Paper"/>
    <s v="Xerox 221"/>
    <n v="20.736000000000004"/>
    <x v="4"/>
    <n v="0.2"/>
    <x v="570"/>
  </r>
  <r>
    <n v="7966"/>
    <s v="CA-2014-104864"/>
    <n v="2014"/>
    <d v="2014-11-19T00:00:00"/>
    <d v="2014-11-24T00:00:00"/>
    <s v="Second Class"/>
    <x v="40"/>
    <s v="Jim Sink"/>
    <s v="Corporate"/>
    <x v="0"/>
    <s v="Miramar"/>
    <s v="Florida"/>
    <n v="33023"/>
    <s v="South"/>
    <s v="OFF-PA-10003309"/>
    <x v="1"/>
    <s v="Paper"/>
    <s v="Xerox 211"/>
    <n v="41.472000000000008"/>
    <x v="8"/>
    <n v="0.2"/>
    <x v="782"/>
  </r>
  <r>
    <n v="7967"/>
    <s v="CA-2012-138219"/>
    <n v="2012"/>
    <d v="2012-03-23T00:00:00"/>
    <d v="2012-03-30T00:00:00"/>
    <s v="Standard Class"/>
    <x v="162"/>
    <s v="Bart Pistole"/>
    <s v="Corporate"/>
    <x v="0"/>
    <s v="Los Angeles"/>
    <s v="California"/>
    <n v="90049"/>
    <s v="West"/>
    <s v="OFF-PA-10000380"/>
    <x v="1"/>
    <s v="Paper"/>
    <s v="REDIFORM Incoming/Outgoing Call Register, 11&quot; X 8 1/2&quot;, 100 Messages"/>
    <n v="33.36"/>
    <x v="4"/>
    <n v="0"/>
    <x v="6291"/>
  </r>
  <r>
    <n v="7968"/>
    <s v="CA-2013-157707"/>
    <n v="2013"/>
    <d v="2013-10-11T00:00:00"/>
    <d v="2013-10-13T00:00:00"/>
    <s v="First Class"/>
    <x v="566"/>
    <s v="Corey Catlett"/>
    <s v="Corporate"/>
    <x v="0"/>
    <s v="Denver"/>
    <s v="Colorado"/>
    <n v="80219"/>
    <s v="West"/>
    <s v="FUR-BO-10001567"/>
    <x v="0"/>
    <s v="Bookcases"/>
    <s v="Bush Westfield Collection Bookcases, Dark Cherry Finish, Fully Assembled"/>
    <n v="90.882000000000005"/>
    <x v="1"/>
    <n v="0.7"/>
    <x v="6292"/>
  </r>
  <r>
    <n v="7969"/>
    <s v="CA-2013-157707"/>
    <n v="2013"/>
    <d v="2013-10-11T00:00:00"/>
    <d v="2013-10-13T00:00:00"/>
    <s v="First Class"/>
    <x v="566"/>
    <s v="Corey Catlett"/>
    <s v="Corporate"/>
    <x v="0"/>
    <s v="Denver"/>
    <s v="Colorado"/>
    <n v="80219"/>
    <s v="West"/>
    <s v="TEC-PH-10002583"/>
    <x v="2"/>
    <s v="Phones"/>
    <s v="iOttie HLCRIO102 Car Mount"/>
    <n v="15.991999999999999"/>
    <x v="7"/>
    <n v="0.2"/>
    <x v="6293"/>
  </r>
  <r>
    <n v="7970"/>
    <s v="CA-2013-157707"/>
    <n v="2013"/>
    <d v="2013-10-11T00:00:00"/>
    <d v="2013-10-13T00:00:00"/>
    <s v="First Class"/>
    <x v="566"/>
    <s v="Corey Catlett"/>
    <s v="Corporate"/>
    <x v="0"/>
    <s v="Denver"/>
    <s v="Colorado"/>
    <n v="80219"/>
    <s v="West"/>
    <s v="FUR-CH-10004853"/>
    <x v="0"/>
    <s v="Chairs"/>
    <s v="Global Manager's Adjustable Task Chair, Storm"/>
    <n v="120.78399999999999"/>
    <x v="7"/>
    <n v="0.2"/>
    <x v="6294"/>
  </r>
  <r>
    <n v="7971"/>
    <s v="US-2012-126753"/>
    <n v="2012"/>
    <d v="2012-08-16T00:00:00"/>
    <d v="2012-08-20T00:00:00"/>
    <s v="Standard Class"/>
    <x v="133"/>
    <s v="Sung Pak"/>
    <s v="Corporate"/>
    <x v="0"/>
    <s v="Philadelphia"/>
    <s v="Pennsylvania"/>
    <n v="19134"/>
    <s v="East"/>
    <s v="TEC-PH-10003580"/>
    <x v="2"/>
    <s v="Phones"/>
    <s v="Cisco IP Phone 7961G-GE VoIP phone"/>
    <n v="519.79200000000003"/>
    <x v="4"/>
    <n v="0.4"/>
    <x v="6295"/>
  </r>
  <r>
    <n v="7972"/>
    <s v="US-2012-126753"/>
    <n v="2012"/>
    <d v="2012-08-16T00:00:00"/>
    <d v="2012-08-20T00:00:00"/>
    <s v="Standard Class"/>
    <x v="133"/>
    <s v="Sung Pak"/>
    <s v="Corporate"/>
    <x v="0"/>
    <s v="Philadelphia"/>
    <s v="Pennsylvania"/>
    <n v="19134"/>
    <s v="East"/>
    <s v="TEC-AC-10004227"/>
    <x v="2"/>
    <s v="Accessories"/>
    <s v="SanDisk Ultra 16 GB MicroSDHC Class 10 Memory Card"/>
    <n v="31.176000000000002"/>
    <x v="1"/>
    <n v="0.2"/>
    <x v="6296"/>
  </r>
  <r>
    <n v="7973"/>
    <s v="US-2012-126753"/>
    <n v="2012"/>
    <d v="2012-08-16T00:00:00"/>
    <d v="2012-08-20T00:00:00"/>
    <s v="Standard Class"/>
    <x v="133"/>
    <s v="Sung Pak"/>
    <s v="Corporate"/>
    <x v="0"/>
    <s v="Philadelphia"/>
    <s v="Pennsylvania"/>
    <n v="19134"/>
    <s v="East"/>
    <s v="OFF-PA-10002787"/>
    <x v="1"/>
    <s v="Paper"/>
    <s v="Xerox 227"/>
    <n v="10.368000000000002"/>
    <x v="0"/>
    <n v="0.2"/>
    <x v="572"/>
  </r>
  <r>
    <n v="7974"/>
    <s v="US-2012-126753"/>
    <n v="2012"/>
    <d v="2012-08-16T00:00:00"/>
    <d v="2012-08-20T00:00:00"/>
    <s v="Standard Class"/>
    <x v="133"/>
    <s v="Sung Pak"/>
    <s v="Corporate"/>
    <x v="0"/>
    <s v="Philadelphia"/>
    <s v="Pennsylvania"/>
    <n v="19134"/>
    <s v="East"/>
    <s v="OFF-BI-10003981"/>
    <x v="1"/>
    <s v="Binders"/>
    <s v="Avery Durable Plastic 1&quot; Binders"/>
    <n v="2.7240000000000006"/>
    <x v="0"/>
    <n v="0.7"/>
    <x v="6297"/>
  </r>
  <r>
    <n v="7975"/>
    <s v="US-2012-126753"/>
    <n v="2012"/>
    <d v="2012-08-16T00:00:00"/>
    <d v="2012-08-20T00:00:00"/>
    <s v="Standard Class"/>
    <x v="133"/>
    <s v="Sung Pak"/>
    <s v="Corporate"/>
    <x v="0"/>
    <s v="Philadelphia"/>
    <s v="Pennsylvania"/>
    <n v="19134"/>
    <s v="East"/>
    <s v="FUR-FU-10001488"/>
    <x v="0"/>
    <s v="Furnishings"/>
    <s v="Tenex 46&quot; x 60&quot; Computer Anti-Static Chairmat, Rectangular Shaped"/>
    <n v="254.35200000000003"/>
    <x v="1"/>
    <n v="0.2"/>
    <x v="232"/>
  </r>
  <r>
    <n v="7976"/>
    <s v="US-2012-126753"/>
    <n v="2012"/>
    <d v="2012-08-16T00:00:00"/>
    <d v="2012-08-20T00:00:00"/>
    <s v="Standard Class"/>
    <x v="133"/>
    <s v="Sung Pak"/>
    <s v="Corporate"/>
    <x v="0"/>
    <s v="Philadelphia"/>
    <s v="Pennsylvania"/>
    <n v="19134"/>
    <s v="East"/>
    <s v="OFF-BI-10003727"/>
    <x v="1"/>
    <s v="Binders"/>
    <s v="Avery Durable Slant Ring Binders With Label Holder"/>
    <n v="3.762"/>
    <x v="1"/>
    <n v="0.7"/>
    <x v="6298"/>
  </r>
  <r>
    <n v="7977"/>
    <s v="US-2012-126753"/>
    <n v="2012"/>
    <d v="2012-08-16T00:00:00"/>
    <d v="2012-08-20T00:00:00"/>
    <s v="Standard Class"/>
    <x v="133"/>
    <s v="Sung Pak"/>
    <s v="Corporate"/>
    <x v="0"/>
    <s v="Philadelphia"/>
    <s v="Pennsylvania"/>
    <n v="19134"/>
    <s v="East"/>
    <s v="OFF-PA-10000130"/>
    <x v="1"/>
    <s v="Paper"/>
    <s v="Xerox 199"/>
    <n v="10.272000000000002"/>
    <x v="1"/>
    <n v="0.2"/>
    <x v="1603"/>
  </r>
  <r>
    <n v="7978"/>
    <s v="CA-2011-166051"/>
    <n v="2011"/>
    <d v="2011-05-31T00:00:00"/>
    <d v="2011-06-05T00:00:00"/>
    <s v="Standard Class"/>
    <x v="600"/>
    <s v="Jim Karlsson"/>
    <s v="Consumer"/>
    <x v="0"/>
    <s v="Jackson"/>
    <s v="Mississippi"/>
    <n v="39212"/>
    <s v="South"/>
    <s v="TEC-PH-10002680"/>
    <x v="2"/>
    <s v="Phones"/>
    <s v="Samsung Galaxy Note 3"/>
    <n v="659.97"/>
    <x v="1"/>
    <n v="0"/>
    <x v="6299"/>
  </r>
  <r>
    <n v="7979"/>
    <s v="CA-2011-166051"/>
    <n v="2011"/>
    <d v="2011-05-31T00:00:00"/>
    <d v="2011-06-05T00:00:00"/>
    <s v="Standard Class"/>
    <x v="600"/>
    <s v="Jim Karlsson"/>
    <s v="Consumer"/>
    <x v="0"/>
    <s v="Jackson"/>
    <s v="Mississippi"/>
    <n v="39212"/>
    <s v="South"/>
    <s v="TEC-PH-10002538"/>
    <x v="2"/>
    <s v="Phones"/>
    <s v="Grandstream GXP1160 VoIP phone"/>
    <n v="113.72999999999999"/>
    <x v="1"/>
    <n v="0"/>
    <x v="5070"/>
  </r>
  <r>
    <n v="7980"/>
    <s v="CA-2012-113040"/>
    <n v="2012"/>
    <d v="2012-08-27T00:00:00"/>
    <d v="2012-08-31T00:00:00"/>
    <s v="Standard Class"/>
    <x v="385"/>
    <s v="Chad Cunningham"/>
    <s v="Home Office"/>
    <x v="0"/>
    <s v="Los Angeles"/>
    <s v="California"/>
    <n v="90045"/>
    <s v="West"/>
    <s v="OFF-BI-10001249"/>
    <x v="1"/>
    <s v="Binders"/>
    <s v="Avery Heavy-Duty EZD View Binder with Locking Rings"/>
    <n v="5.1040000000000001"/>
    <x v="7"/>
    <n v="0.2"/>
    <x v="6300"/>
  </r>
  <r>
    <n v="7981"/>
    <s v="CA-2011-103800"/>
    <n v="2011"/>
    <d v="2011-01-04T00:00:00"/>
    <d v="2011-01-08T00:00:00"/>
    <s v="Standard Class"/>
    <x v="24"/>
    <s v="Darren Powers"/>
    <s v="Consumer"/>
    <x v="0"/>
    <s v="Houston"/>
    <s v="Texas"/>
    <n v="77095"/>
    <s v="Central"/>
    <s v="OFF-PA-10000174"/>
    <x v="1"/>
    <s v="Paper"/>
    <s v="Message Book, Wirebound, Four 5 1/2&quot; X 4&quot; Forms/Pg., 200 Dupl. Sets/Book"/>
    <n v="16.448"/>
    <x v="0"/>
    <n v="0.2"/>
    <x v="3181"/>
  </r>
  <r>
    <n v="7982"/>
    <s v="CA-2011-113383"/>
    <n v="2011"/>
    <d v="2011-09-10T00:00:00"/>
    <d v="2011-09-13T00:00:00"/>
    <s v="First Class"/>
    <x v="11"/>
    <s v="Sandra Flanagan"/>
    <s v="Consumer"/>
    <x v="0"/>
    <s v="Clifton"/>
    <s v="New Jersey"/>
    <n v="7011"/>
    <s v="East"/>
    <s v="OFF-AP-10004532"/>
    <x v="1"/>
    <s v="Appliances"/>
    <s v="Kensington 6 Outlet Guardian Standard Surge Protector"/>
    <n v="81.92"/>
    <x v="4"/>
    <n v="0"/>
    <x v="1108"/>
  </r>
  <r>
    <n v="7983"/>
    <s v="CA-2011-113383"/>
    <n v="2011"/>
    <d v="2011-09-10T00:00:00"/>
    <d v="2011-09-13T00:00:00"/>
    <s v="First Class"/>
    <x v="11"/>
    <s v="Sandra Flanagan"/>
    <s v="Consumer"/>
    <x v="0"/>
    <s v="Clifton"/>
    <s v="New Jersey"/>
    <n v="7011"/>
    <s v="East"/>
    <s v="FUR-FU-10001986"/>
    <x v="0"/>
    <s v="Furnishings"/>
    <s v="Dana Fluorescent Magnifying Lamp, White, 36&quot;"/>
    <n v="254.89999999999998"/>
    <x v="2"/>
    <n v="0"/>
    <x v="6301"/>
  </r>
  <r>
    <n v="7984"/>
    <s v="CA-2014-152499"/>
    <n v="2014"/>
    <d v="2014-01-23T00:00:00"/>
    <d v="2014-01-26T00:00:00"/>
    <s v="Second Class"/>
    <x v="553"/>
    <s v="Edward Hooks"/>
    <s v="Corporate"/>
    <x v="0"/>
    <s v="Chicago"/>
    <s v="Illinois"/>
    <n v="60623"/>
    <s v="Central"/>
    <s v="OFF-FA-10002975"/>
    <x v="1"/>
    <s v="Fasteners"/>
    <s v="Staples"/>
    <n v="15.120000000000001"/>
    <x v="2"/>
    <n v="0.2"/>
    <x v="1192"/>
  </r>
  <r>
    <n v="7985"/>
    <s v="CA-2014-152499"/>
    <n v="2014"/>
    <d v="2014-01-23T00:00:00"/>
    <d v="2014-01-26T00:00:00"/>
    <s v="Second Class"/>
    <x v="553"/>
    <s v="Edward Hooks"/>
    <s v="Corporate"/>
    <x v="0"/>
    <s v="Chicago"/>
    <s v="Illinois"/>
    <n v="60623"/>
    <s v="Central"/>
    <s v="OFF-AR-10003481"/>
    <x v="1"/>
    <s v="Art"/>
    <s v="Newell 348"/>
    <n v="7.8719999999999999"/>
    <x v="1"/>
    <n v="0.2"/>
    <x v="3456"/>
  </r>
  <r>
    <n v="7986"/>
    <s v="CA-2013-151498"/>
    <n v="2013"/>
    <d v="2013-04-22T00:00:00"/>
    <d v="2013-04-25T00:00:00"/>
    <s v="First Class"/>
    <x v="35"/>
    <s v="Duane Noonan"/>
    <s v="Consumer"/>
    <x v="0"/>
    <s v="Seattle"/>
    <s v="Washington"/>
    <n v="98115"/>
    <s v="West"/>
    <s v="OFF-BI-10004967"/>
    <x v="1"/>
    <s v="Binders"/>
    <s v="Round Ring Binders"/>
    <n v="8.32"/>
    <x v="2"/>
    <n v="0.2"/>
    <x v="5499"/>
  </r>
  <r>
    <n v="7987"/>
    <s v="CA-2013-137939"/>
    <n v="2013"/>
    <d v="2013-07-21T00:00:00"/>
    <d v="2013-07-24T00:00:00"/>
    <s v="Second Class"/>
    <x v="307"/>
    <s v="Pauline Johnson"/>
    <s v="Consumer"/>
    <x v="0"/>
    <s v="Long Beach"/>
    <s v="New York"/>
    <n v="11561"/>
    <s v="East"/>
    <s v="TEC-PH-10003589"/>
    <x v="2"/>
    <s v="Phones"/>
    <s v="invisibleSHIELD by ZAGG Smudge-Free Screen Protector"/>
    <n v="89.949999999999989"/>
    <x v="2"/>
    <n v="0"/>
    <x v="6145"/>
  </r>
  <r>
    <n v="7988"/>
    <s v="US-2013-117793"/>
    <n v="2013"/>
    <d v="2013-08-24T00:00:00"/>
    <d v="2013-08-30T00:00:00"/>
    <s v="Standard Class"/>
    <x v="15"/>
    <s v="Matt Abelman"/>
    <s v="Home Office"/>
    <x v="0"/>
    <s v="Sheboygan"/>
    <s v="Wisconsin"/>
    <n v="53081"/>
    <s v="Central"/>
    <s v="OFF-LA-10002945"/>
    <x v="1"/>
    <s v="Labels"/>
    <s v="Permanent Self-Adhesive File Folder Labels for Typewriters, 1 1/8 x 3 1/2, White"/>
    <n v="25.2"/>
    <x v="4"/>
    <n v="0"/>
    <x v="6302"/>
  </r>
  <r>
    <n v="7989"/>
    <s v="US-2013-117793"/>
    <n v="2013"/>
    <d v="2013-08-24T00:00:00"/>
    <d v="2013-08-30T00:00:00"/>
    <s v="Standard Class"/>
    <x v="15"/>
    <s v="Matt Abelman"/>
    <s v="Home Office"/>
    <x v="0"/>
    <s v="Sheboygan"/>
    <s v="Wisconsin"/>
    <n v="53081"/>
    <s v="Central"/>
    <s v="OFF-LA-10003537"/>
    <x v="1"/>
    <s v="Labels"/>
    <s v="Avery 515"/>
    <n v="37.589999999999996"/>
    <x v="1"/>
    <n v="0"/>
    <x v="3587"/>
  </r>
  <r>
    <n v="7990"/>
    <s v="US-2013-117793"/>
    <n v="2013"/>
    <d v="2013-08-24T00:00:00"/>
    <d v="2013-08-30T00:00:00"/>
    <s v="Standard Class"/>
    <x v="15"/>
    <s v="Matt Abelman"/>
    <s v="Home Office"/>
    <x v="0"/>
    <s v="Sheboygan"/>
    <s v="Wisconsin"/>
    <n v="53081"/>
    <s v="Central"/>
    <s v="OFF-ST-10002406"/>
    <x v="1"/>
    <s v="Storage"/>
    <s v="Pizazz Global Quick File"/>
    <n v="14.97"/>
    <x v="7"/>
    <n v="0"/>
    <x v="3045"/>
  </r>
  <r>
    <n v="7991"/>
    <s v="US-2013-117793"/>
    <n v="2013"/>
    <d v="2013-08-24T00:00:00"/>
    <d v="2013-08-30T00:00:00"/>
    <s v="Standard Class"/>
    <x v="15"/>
    <s v="Matt Abelman"/>
    <s v="Home Office"/>
    <x v="0"/>
    <s v="Sheboygan"/>
    <s v="Wisconsin"/>
    <n v="53081"/>
    <s v="Central"/>
    <s v="TEC-AC-10003433"/>
    <x v="2"/>
    <s v="Accessories"/>
    <s v="Maxell 4.7GB DVD+R 5/Pack"/>
    <n v="1.98"/>
    <x v="0"/>
    <n v="0"/>
    <x v="6303"/>
  </r>
  <r>
    <n v="7992"/>
    <s v="CA-2013-133872"/>
    <n v="2013"/>
    <d v="2013-06-15T00:00:00"/>
    <d v="2013-06-18T00:00:00"/>
    <s v="First Class"/>
    <x v="718"/>
    <s v="Vivian Mathis"/>
    <s v="Consumer"/>
    <x v="0"/>
    <s v="Boca Raton"/>
    <s v="Florida"/>
    <n v="33433"/>
    <s v="South"/>
    <s v="OFF-BI-10002082"/>
    <x v="1"/>
    <s v="Binders"/>
    <s v="GBC Twin Loop Wire Binding Elements"/>
    <n v="39.936000000000007"/>
    <x v="4"/>
    <n v="0.7"/>
    <x v="6304"/>
  </r>
  <r>
    <n v="7993"/>
    <s v="CA-2013-133872"/>
    <n v="2013"/>
    <d v="2013-06-15T00:00:00"/>
    <d v="2013-06-18T00:00:00"/>
    <s v="First Class"/>
    <x v="718"/>
    <s v="Vivian Mathis"/>
    <s v="Consumer"/>
    <x v="0"/>
    <s v="Boca Raton"/>
    <s v="Florida"/>
    <n v="33433"/>
    <s v="South"/>
    <s v="TEC-AC-10000521"/>
    <x v="2"/>
    <s v="Accessories"/>
    <s v="Verbatim Slim CD and DVD Storage Cases, 50/Pack"/>
    <n v="18.463999999999999"/>
    <x v="0"/>
    <n v="0.2"/>
    <x v="6305"/>
  </r>
  <r>
    <n v="7994"/>
    <s v="US-2012-165743"/>
    <n v="2012"/>
    <d v="2012-11-20T00:00:00"/>
    <d v="2012-11-23T00:00:00"/>
    <s v="Second Class"/>
    <x v="514"/>
    <s v="Michelle Moray"/>
    <s v="Consumer"/>
    <x v="0"/>
    <s v="Aurora"/>
    <s v="Colorado"/>
    <n v="80013"/>
    <s v="West"/>
    <s v="OFF-BI-10001982"/>
    <x v="1"/>
    <s v="Binders"/>
    <s v="Wilson Jones Custom Binder Spines &amp; Labels"/>
    <n v="4.8960000000000008"/>
    <x v="1"/>
    <n v="0.7"/>
    <x v="328"/>
  </r>
  <r>
    <n v="7995"/>
    <s v="US-2012-165743"/>
    <n v="2012"/>
    <d v="2012-11-20T00:00:00"/>
    <d v="2012-11-23T00:00:00"/>
    <s v="Second Class"/>
    <x v="514"/>
    <s v="Michelle Moray"/>
    <s v="Consumer"/>
    <x v="0"/>
    <s v="Aurora"/>
    <s v="Colorado"/>
    <n v="80013"/>
    <s v="West"/>
    <s v="FUR-BO-10002268"/>
    <x v="0"/>
    <s v="Bookcases"/>
    <s v="Sauder Barrister Bookcases"/>
    <n v="145.76400000000001"/>
    <x v="5"/>
    <n v="0.7"/>
    <x v="6306"/>
  </r>
  <r>
    <n v="7996"/>
    <s v="US-2012-165743"/>
    <n v="2012"/>
    <d v="2012-11-20T00:00:00"/>
    <d v="2012-11-23T00:00:00"/>
    <s v="Second Class"/>
    <x v="514"/>
    <s v="Michelle Moray"/>
    <s v="Consumer"/>
    <x v="0"/>
    <s v="Aurora"/>
    <s v="Colorado"/>
    <n v="80013"/>
    <s v="West"/>
    <s v="OFF-BI-10001758"/>
    <x v="1"/>
    <s v="Binders"/>
    <s v="Wilson Jones 14 Line Acrylic Coated Pressboard Data Binders"/>
    <n v="9.6120000000000001"/>
    <x v="5"/>
    <n v="0.7"/>
    <x v="6307"/>
  </r>
  <r>
    <n v="7997"/>
    <s v="US-2014-105998"/>
    <n v="2014"/>
    <d v="2014-11-04T00:00:00"/>
    <d v="2014-11-06T00:00:00"/>
    <s v="First Class"/>
    <x v="615"/>
    <s v="Clay Rozendal"/>
    <s v="Home Office"/>
    <x v="0"/>
    <s v="San Diego"/>
    <s v="California"/>
    <n v="92037"/>
    <s v="West"/>
    <s v="TEC-AC-10004469"/>
    <x v="2"/>
    <s v="Accessories"/>
    <s v="Microsoft Sculpt Comfort Mouse"/>
    <n v="199.75"/>
    <x v="2"/>
    <n v="0"/>
    <x v="6308"/>
  </r>
  <r>
    <n v="7998"/>
    <s v="US-2014-105998"/>
    <n v="2014"/>
    <d v="2014-11-04T00:00:00"/>
    <d v="2014-11-06T00:00:00"/>
    <s v="First Class"/>
    <x v="615"/>
    <s v="Clay Rozendal"/>
    <s v="Home Office"/>
    <x v="0"/>
    <s v="San Diego"/>
    <s v="California"/>
    <n v="92037"/>
    <s v="West"/>
    <s v="FUR-TA-10001095"/>
    <x v="0"/>
    <s v="Tables"/>
    <s v="Chromcraft Round Conference Tables"/>
    <n v="1673.1839999999997"/>
    <x v="13"/>
    <n v="0.2"/>
    <x v="6309"/>
  </r>
  <r>
    <n v="7999"/>
    <s v="US-2011-148194"/>
    <n v="2011"/>
    <d v="2011-05-04T00:00:00"/>
    <d v="2011-05-07T00:00:00"/>
    <s v="First Class"/>
    <x v="740"/>
    <s v="Bill Shonely"/>
    <s v="Corporate"/>
    <x v="0"/>
    <s v="Seattle"/>
    <s v="Washington"/>
    <n v="98105"/>
    <s v="West"/>
    <s v="FUR-FU-10001852"/>
    <x v="0"/>
    <s v="Furnishings"/>
    <s v="Eldon Regeneration Recycled Desk Accessories, Smoke"/>
    <n v="12.18"/>
    <x v="3"/>
    <n v="0"/>
    <x v="6310"/>
  </r>
  <r>
    <n v="8000"/>
    <s v="US-2011-148194"/>
    <n v="2011"/>
    <d v="2011-05-04T00:00:00"/>
    <d v="2011-05-07T00:00:00"/>
    <s v="First Class"/>
    <x v="740"/>
    <s v="Bill Shonely"/>
    <s v="Corporate"/>
    <x v="0"/>
    <s v="Seattle"/>
    <s v="Washington"/>
    <n v="98105"/>
    <s v="West"/>
    <s v="OFF-AP-10000696"/>
    <x v="1"/>
    <s v="Appliances"/>
    <s v="Holmes Odor Grabber"/>
    <n v="57.68"/>
    <x v="4"/>
    <n v="0"/>
    <x v="6311"/>
  </r>
  <r>
    <n v="8001"/>
    <s v="US-2012-151407"/>
    <n v="2012"/>
    <d v="2012-11-08T00:00:00"/>
    <d v="2012-11-12T00:00:00"/>
    <s v="Standard Class"/>
    <x v="361"/>
    <s v="Rob Dowd"/>
    <s v="Consumer"/>
    <x v="0"/>
    <s v="Dubuque"/>
    <s v="Iowa"/>
    <n v="52001"/>
    <s v="Central"/>
    <s v="TEC-PH-10003885"/>
    <x v="2"/>
    <s v="Phones"/>
    <s v="Cisco SPA508G"/>
    <n v="263.95999999999998"/>
    <x v="4"/>
    <n v="0"/>
    <x v="6312"/>
  </r>
  <r>
    <n v="8002"/>
    <s v="CA-2012-110870"/>
    <n v="2012"/>
    <d v="2012-12-12T00:00:00"/>
    <d v="2012-12-15T00:00:00"/>
    <s v="First Class"/>
    <x v="30"/>
    <s v="Karen Daniels"/>
    <s v="Consumer"/>
    <x v="0"/>
    <s v="Los Angeles"/>
    <s v="California"/>
    <n v="90032"/>
    <s v="West"/>
    <s v="TEC-AC-10002926"/>
    <x v="2"/>
    <s v="Accessories"/>
    <s v="Logitech Wireless Marathon Mouse M705"/>
    <n v="299.94"/>
    <x v="5"/>
    <n v="0"/>
    <x v="6313"/>
  </r>
  <r>
    <n v="8003"/>
    <s v="CA-2012-110870"/>
    <n v="2012"/>
    <d v="2012-12-12T00:00:00"/>
    <d v="2012-12-15T00:00:00"/>
    <s v="First Class"/>
    <x v="30"/>
    <s v="Karen Daniels"/>
    <s v="Consumer"/>
    <x v="0"/>
    <s v="Los Angeles"/>
    <s v="California"/>
    <n v="90032"/>
    <s v="West"/>
    <s v="OFF-SU-10001225"/>
    <x v="1"/>
    <s v="Supplies"/>
    <s v="Staples"/>
    <n v="25.76"/>
    <x v="3"/>
    <n v="0"/>
    <x v="6314"/>
  </r>
  <r>
    <n v="8004"/>
    <s v="CA-2011-143210"/>
    <n v="2011"/>
    <d v="2011-12-01T00:00:00"/>
    <d v="2011-12-03T00:00:00"/>
    <s v="First Class"/>
    <x v="731"/>
    <s v="Anna Andreadi"/>
    <s v="Consumer"/>
    <x v="0"/>
    <s v="Lowell"/>
    <s v="Massachusetts"/>
    <n v="1852"/>
    <s v="East"/>
    <s v="TEC-PH-10004434"/>
    <x v="2"/>
    <s v="Phones"/>
    <s v="Cisco IP Phone 7961G VoIP phone - Dark gray"/>
    <n v="271.89999999999998"/>
    <x v="0"/>
    <n v="0"/>
    <x v="6315"/>
  </r>
  <r>
    <n v="8005"/>
    <s v="CA-2011-143210"/>
    <n v="2011"/>
    <d v="2011-12-01T00:00:00"/>
    <d v="2011-12-03T00:00:00"/>
    <s v="First Class"/>
    <x v="731"/>
    <s v="Anna Andreadi"/>
    <s v="Consumer"/>
    <x v="0"/>
    <s v="Lowell"/>
    <s v="Massachusetts"/>
    <n v="1852"/>
    <s v="East"/>
    <s v="FUR-FU-10003878"/>
    <x v="0"/>
    <s v="Furnishings"/>
    <s v="Linden 10&quot; Round Wall Clock, Black"/>
    <n v="45.839999999999996"/>
    <x v="1"/>
    <n v="0"/>
    <x v="6316"/>
  </r>
  <r>
    <n v="8006"/>
    <s v="CA-2011-143210"/>
    <n v="2011"/>
    <d v="2011-12-01T00:00:00"/>
    <d v="2011-12-03T00:00:00"/>
    <s v="First Class"/>
    <x v="731"/>
    <s v="Anna Andreadi"/>
    <s v="Consumer"/>
    <x v="0"/>
    <s v="Lowell"/>
    <s v="Massachusetts"/>
    <n v="1852"/>
    <s v="East"/>
    <s v="FUR-FU-10002268"/>
    <x v="0"/>
    <s v="Furnishings"/>
    <s v="Ultra Door Push Plate"/>
    <n v="9.82"/>
    <x v="0"/>
    <n v="0"/>
    <x v="3413"/>
  </r>
  <r>
    <n v="8007"/>
    <s v="CA-2013-139808"/>
    <n v="2013"/>
    <d v="2013-10-08T00:00:00"/>
    <d v="2013-10-12T00:00:00"/>
    <s v="Standard Class"/>
    <x v="498"/>
    <s v="Mick Crebagga"/>
    <s v="Consumer"/>
    <x v="0"/>
    <s v="Marysville"/>
    <s v="Washington"/>
    <n v="98270"/>
    <s v="West"/>
    <s v="OFF-FA-10001883"/>
    <x v="1"/>
    <s v="Fasteners"/>
    <s v="Alliance Super-Size Bands, Assorted Sizes"/>
    <n v="93.36"/>
    <x v="13"/>
    <n v="0"/>
    <x v="6317"/>
  </r>
  <r>
    <n v="8008"/>
    <s v="CA-2012-110863"/>
    <n v="2012"/>
    <d v="2012-11-17T00:00:00"/>
    <d v="2012-11-24T00:00:00"/>
    <s v="Standard Class"/>
    <x v="731"/>
    <s v="Anna Andreadi"/>
    <s v="Consumer"/>
    <x v="0"/>
    <s v="Oklahoma City"/>
    <s v="Oklahoma"/>
    <n v="73120"/>
    <s v="Central"/>
    <s v="OFF-ST-10002756"/>
    <x v="1"/>
    <s v="Storage"/>
    <s v="Tennsco Stur-D-Stor Boltless Shelving, 5 Shelves, 24&quot; Deep, Sand"/>
    <n v="541.24"/>
    <x v="4"/>
    <n v="0"/>
    <x v="6318"/>
  </r>
  <r>
    <n v="8009"/>
    <s v="CA-2012-110863"/>
    <n v="2012"/>
    <d v="2012-11-17T00:00:00"/>
    <d v="2012-11-24T00:00:00"/>
    <s v="Standard Class"/>
    <x v="731"/>
    <s v="Anna Andreadi"/>
    <s v="Consumer"/>
    <x v="0"/>
    <s v="Oklahoma City"/>
    <s v="Oklahoma"/>
    <n v="73120"/>
    <s v="Central"/>
    <s v="OFF-PA-10000474"/>
    <x v="1"/>
    <s v="Paper"/>
    <s v="Staples"/>
    <n v="106.32"/>
    <x v="1"/>
    <n v="0"/>
    <x v="2086"/>
  </r>
  <r>
    <n v="8010"/>
    <s v="CA-2012-110863"/>
    <n v="2012"/>
    <d v="2012-11-17T00:00:00"/>
    <d v="2012-11-24T00:00:00"/>
    <s v="Standard Class"/>
    <x v="731"/>
    <s v="Anna Andreadi"/>
    <s v="Consumer"/>
    <x v="0"/>
    <s v="Oklahoma City"/>
    <s v="Oklahoma"/>
    <n v="73120"/>
    <s v="Central"/>
    <s v="FUR-CH-10002073"/>
    <x v="0"/>
    <s v="Chairs"/>
    <s v="Hon Olson Stacker Chairs"/>
    <n v="1323.8999999999999"/>
    <x v="2"/>
    <n v="0"/>
    <x v="6319"/>
  </r>
  <r>
    <n v="8011"/>
    <s v="CA-2011-127859"/>
    <n v="2011"/>
    <d v="2011-03-17T00:00:00"/>
    <d v="2011-03-20T00:00:00"/>
    <s v="Second Class"/>
    <x v="425"/>
    <s v="Quincy Jones"/>
    <s v="Corporate"/>
    <x v="0"/>
    <s v="Philadelphia"/>
    <s v="Pennsylvania"/>
    <n v="19134"/>
    <s v="East"/>
    <s v="OFF-PA-10003641"/>
    <x v="1"/>
    <s v="Paper"/>
    <s v="Xerox 1909"/>
    <n v="126.624"/>
    <x v="5"/>
    <n v="0.2"/>
    <x v="6320"/>
  </r>
  <r>
    <n v="8012"/>
    <s v="US-2012-136427"/>
    <n v="2012"/>
    <d v="2012-06-20T00:00:00"/>
    <d v="2012-06-23T00:00:00"/>
    <s v="First Class"/>
    <x v="594"/>
    <s v="Justin MacKendrick"/>
    <s v="Consumer"/>
    <x v="0"/>
    <s v="Aurora"/>
    <s v="Colorado"/>
    <n v="80013"/>
    <s v="West"/>
    <s v="TEC-PH-10002070"/>
    <x v="2"/>
    <s v="Phones"/>
    <s v="Griffin GC36547 PowerJolt SE Lightning Charger"/>
    <n v="125.944"/>
    <x v="3"/>
    <n v="0.2"/>
    <x v="6321"/>
  </r>
  <r>
    <n v="8013"/>
    <s v="CA-2014-120138"/>
    <n v="2014"/>
    <d v="2014-05-26T00:00:00"/>
    <d v="2014-05-26T00:00:00"/>
    <s v="Same Day"/>
    <x v="577"/>
    <s v="Trudy Brown"/>
    <s v="Consumer"/>
    <x v="0"/>
    <s v="New York City"/>
    <s v="New York"/>
    <n v="10009"/>
    <s v="East"/>
    <s v="OFF-BI-10004519"/>
    <x v="1"/>
    <s v="Binders"/>
    <s v="GBC DocuBind P100 Manual Binding Machine"/>
    <n v="663.92"/>
    <x v="2"/>
    <n v="0.2"/>
    <x v="6322"/>
  </r>
  <r>
    <n v="8014"/>
    <s v="CA-2014-120138"/>
    <n v="2014"/>
    <d v="2014-05-26T00:00:00"/>
    <d v="2014-05-26T00:00:00"/>
    <s v="Same Day"/>
    <x v="577"/>
    <s v="Trudy Brown"/>
    <s v="Consumer"/>
    <x v="0"/>
    <s v="New York City"/>
    <s v="New York"/>
    <n v="10009"/>
    <s v="East"/>
    <s v="TEC-AC-10002167"/>
    <x v="2"/>
    <s v="Accessories"/>
    <s v="Imation 8gb Micro Traveldrive Usb 2.0 Flash Drive"/>
    <n v="120"/>
    <x v="8"/>
    <n v="0"/>
    <x v="6323"/>
  </r>
  <r>
    <n v="8015"/>
    <s v="CA-2014-120138"/>
    <n v="2014"/>
    <d v="2014-05-26T00:00:00"/>
    <d v="2014-05-26T00:00:00"/>
    <s v="Same Day"/>
    <x v="577"/>
    <s v="Trudy Brown"/>
    <s v="Consumer"/>
    <x v="0"/>
    <s v="New York City"/>
    <s v="New York"/>
    <n v="10009"/>
    <s v="East"/>
    <s v="OFF-FA-10000936"/>
    <x v="1"/>
    <s v="Fasteners"/>
    <s v="Acco Hot Clips Clips to Go"/>
    <n v="3.29"/>
    <x v="7"/>
    <n v="0"/>
    <x v="6324"/>
  </r>
  <r>
    <n v="8016"/>
    <s v="CA-2014-120138"/>
    <n v="2014"/>
    <d v="2014-05-26T00:00:00"/>
    <d v="2014-05-26T00:00:00"/>
    <s v="Same Day"/>
    <x v="577"/>
    <s v="Trudy Brown"/>
    <s v="Consumer"/>
    <x v="0"/>
    <s v="New York City"/>
    <s v="New York"/>
    <n v="10009"/>
    <s v="East"/>
    <s v="FUR-FU-10000732"/>
    <x v="0"/>
    <s v="Furnishings"/>
    <s v="Eldon 200 Class Desk Accessories"/>
    <n v="18.84"/>
    <x v="1"/>
    <n v="0"/>
    <x v="619"/>
  </r>
  <r>
    <n v="8017"/>
    <s v="US-2011-131870"/>
    <n v="2011"/>
    <d v="2011-09-09T00:00:00"/>
    <d v="2011-09-11T00:00:00"/>
    <s v="First Class"/>
    <x v="376"/>
    <s v="Nicole Fjeld"/>
    <s v="Home Office"/>
    <x v="0"/>
    <s v="Lancaster"/>
    <s v="Ohio"/>
    <n v="43130"/>
    <s v="East"/>
    <s v="FUR-FU-10002501"/>
    <x v="0"/>
    <s v="Furnishings"/>
    <s v="Nu-Dell Executive Frame"/>
    <n v="60.672000000000011"/>
    <x v="5"/>
    <n v="0.2"/>
    <x v="6325"/>
  </r>
  <r>
    <n v="8018"/>
    <s v="US-2011-131870"/>
    <n v="2011"/>
    <d v="2011-09-09T00:00:00"/>
    <d v="2011-09-11T00:00:00"/>
    <s v="First Class"/>
    <x v="376"/>
    <s v="Nicole Fjeld"/>
    <s v="Home Office"/>
    <x v="0"/>
    <s v="Lancaster"/>
    <s v="Ohio"/>
    <n v="43130"/>
    <s v="East"/>
    <s v="OFF-AR-10000634"/>
    <x v="1"/>
    <s v="Art"/>
    <s v="Newell 320"/>
    <n v="30.816000000000003"/>
    <x v="6"/>
    <n v="0.2"/>
    <x v="6326"/>
  </r>
  <r>
    <n v="8019"/>
    <s v="CA-2014-114804"/>
    <n v="2014"/>
    <d v="2014-10-18T00:00:00"/>
    <d v="2014-10-20T00:00:00"/>
    <s v="Second Class"/>
    <x v="292"/>
    <s v="Barry Französisch"/>
    <s v="Corporate"/>
    <x v="0"/>
    <s v="Modesto"/>
    <s v="California"/>
    <n v="95351"/>
    <s v="West"/>
    <s v="TEC-PH-10001700"/>
    <x v="2"/>
    <s v="Phones"/>
    <s v="Panasonic KX-TG6844B Expandable Digital Cordless Telephone"/>
    <n v="52.792000000000002"/>
    <x v="7"/>
    <n v="0.2"/>
    <x v="6034"/>
  </r>
  <r>
    <n v="8020"/>
    <s v="CA-2014-167227"/>
    <n v="2014"/>
    <d v="2014-11-03T00:00:00"/>
    <d v="2014-11-06T00:00:00"/>
    <s v="First Class"/>
    <x v="73"/>
    <s v="Nora Paige"/>
    <s v="Consumer"/>
    <x v="0"/>
    <s v="Saint Louis"/>
    <s v="Missouri"/>
    <n v="63116"/>
    <s v="Central"/>
    <s v="OFF-AP-10001962"/>
    <x v="1"/>
    <s v="Appliances"/>
    <s v="Black &amp; Decker Filter for Double Action Dustbuster Cordless Vac BLDV7210"/>
    <n v="83.9"/>
    <x v="12"/>
    <n v="0"/>
    <x v="6327"/>
  </r>
  <r>
    <n v="8021"/>
    <s v="CA-2014-167227"/>
    <n v="2014"/>
    <d v="2014-11-03T00:00:00"/>
    <d v="2014-11-06T00:00:00"/>
    <s v="First Class"/>
    <x v="73"/>
    <s v="Nora Paige"/>
    <s v="Consumer"/>
    <x v="0"/>
    <s v="Saint Louis"/>
    <s v="Missouri"/>
    <n v="63116"/>
    <s v="Central"/>
    <s v="OFF-PA-10001838"/>
    <x v="1"/>
    <s v="Paper"/>
    <s v="Adams Telephone Message Book W/Dividers/Space For Phone Numbers, 5 1/4&quot;X8 1/2&quot;, 300/Messages"/>
    <n v="11.76"/>
    <x v="0"/>
    <n v="0"/>
    <x v="3975"/>
  </r>
  <r>
    <n v="8022"/>
    <s v="CA-2011-129189"/>
    <n v="2011"/>
    <d v="2011-07-21T00:00:00"/>
    <d v="2011-07-25T00:00:00"/>
    <s v="Standard Class"/>
    <x v="447"/>
    <s v="Harry Marie"/>
    <s v="Corporate"/>
    <x v="0"/>
    <s v="Dallas"/>
    <s v="Texas"/>
    <n v="75217"/>
    <s v="Central"/>
    <s v="OFF-AP-10000124"/>
    <x v="1"/>
    <s v="Appliances"/>
    <s v="Acco 6 Outlet Guardian Basic Surge Suppressor"/>
    <n v="4.9919999999999991"/>
    <x v="1"/>
    <n v="0.8"/>
    <x v="6328"/>
  </r>
  <r>
    <n v="8023"/>
    <s v="CA-2011-129189"/>
    <n v="2011"/>
    <d v="2011-07-21T00:00:00"/>
    <d v="2011-07-25T00:00:00"/>
    <s v="Standard Class"/>
    <x v="447"/>
    <s v="Harry Marie"/>
    <s v="Corporate"/>
    <x v="0"/>
    <s v="Dallas"/>
    <s v="Texas"/>
    <n v="75217"/>
    <s v="Central"/>
    <s v="OFF-EN-10003567"/>
    <x v="1"/>
    <s v="Envelopes"/>
    <s v="Inter-Office Recycled Envelopes, Brown Kraft, Button-String,10&quot; x 13&quot; , 100/Box"/>
    <n v="87.92"/>
    <x v="2"/>
    <n v="0.2"/>
    <x v="6329"/>
  </r>
  <r>
    <n v="8024"/>
    <s v="CA-2011-129189"/>
    <n v="2011"/>
    <d v="2011-07-21T00:00:00"/>
    <d v="2011-07-25T00:00:00"/>
    <s v="Standard Class"/>
    <x v="447"/>
    <s v="Harry Marie"/>
    <s v="Corporate"/>
    <x v="0"/>
    <s v="Dallas"/>
    <s v="Texas"/>
    <n v="75217"/>
    <s v="Central"/>
    <s v="FUR-CH-10004997"/>
    <x v="0"/>
    <s v="Chairs"/>
    <s v="Hon Every-Day Series Multi-Task Chairs"/>
    <n v="657.93"/>
    <x v="2"/>
    <n v="0.3"/>
    <x v="3172"/>
  </r>
  <r>
    <n v="8025"/>
    <s v="CA-2011-129189"/>
    <n v="2011"/>
    <d v="2011-07-21T00:00:00"/>
    <d v="2011-07-25T00:00:00"/>
    <s v="Standard Class"/>
    <x v="447"/>
    <s v="Harry Marie"/>
    <s v="Corporate"/>
    <x v="0"/>
    <s v="Dallas"/>
    <s v="Texas"/>
    <n v="75217"/>
    <s v="Central"/>
    <s v="OFF-BI-10000494"/>
    <x v="1"/>
    <s v="Binders"/>
    <s v="Acco Economy Flexible Poly Round Ring Binder"/>
    <n v="1.0439999999999998"/>
    <x v="7"/>
    <n v="0.8"/>
    <x v="6330"/>
  </r>
  <r>
    <n v="8026"/>
    <s v="CA-2012-132465"/>
    <n v="2012"/>
    <d v="2012-09-11T00:00:00"/>
    <d v="2012-09-15T00:00:00"/>
    <s v="Second Class"/>
    <x v="760"/>
    <s v="Don Miller"/>
    <s v="Corporate"/>
    <x v="0"/>
    <s v="New York City"/>
    <s v="New York"/>
    <n v="10035"/>
    <s v="East"/>
    <s v="FUR-FU-10000277"/>
    <x v="0"/>
    <s v="Furnishings"/>
    <s v="Deflect-o DuraMat Antistatic Studded Beveled Mat for Medium Pile Carpeting"/>
    <n v="210.68"/>
    <x v="0"/>
    <n v="0"/>
    <x v="6331"/>
  </r>
  <r>
    <n v="8027"/>
    <s v="CA-2012-132465"/>
    <n v="2012"/>
    <d v="2012-09-11T00:00:00"/>
    <d v="2012-09-15T00:00:00"/>
    <s v="Second Class"/>
    <x v="760"/>
    <s v="Don Miller"/>
    <s v="Corporate"/>
    <x v="0"/>
    <s v="New York City"/>
    <s v="New York"/>
    <n v="10035"/>
    <s v="East"/>
    <s v="OFF-ST-10003641"/>
    <x v="1"/>
    <s v="Storage"/>
    <s v="Space Solutions Industrial Galvanized Steel Shelving."/>
    <n v="78.8"/>
    <x v="7"/>
    <n v="0"/>
    <x v="6332"/>
  </r>
  <r>
    <n v="8028"/>
    <s v="CA-2012-132465"/>
    <n v="2012"/>
    <d v="2012-09-11T00:00:00"/>
    <d v="2012-09-15T00:00:00"/>
    <s v="Second Class"/>
    <x v="760"/>
    <s v="Don Miller"/>
    <s v="Corporate"/>
    <x v="0"/>
    <s v="New York City"/>
    <s v="New York"/>
    <n v="10035"/>
    <s v="East"/>
    <s v="TEC-AC-10001998"/>
    <x v="2"/>
    <s v="Accessories"/>
    <s v="Logitech LS21 Speaker System - PC Multimedia - 2.1-CH - Wired"/>
    <n v="19.989999999999998"/>
    <x v="7"/>
    <n v="0"/>
    <x v="86"/>
  </r>
  <r>
    <n v="8029"/>
    <s v="CA-2012-132465"/>
    <n v="2012"/>
    <d v="2012-09-11T00:00:00"/>
    <d v="2012-09-15T00:00:00"/>
    <s v="Second Class"/>
    <x v="760"/>
    <s v="Don Miller"/>
    <s v="Corporate"/>
    <x v="0"/>
    <s v="New York City"/>
    <s v="New York"/>
    <n v="10035"/>
    <s v="East"/>
    <s v="OFF-ST-10001932"/>
    <x v="1"/>
    <s v="Storage"/>
    <s v="Fellowes Staxonsteel Drawer Files"/>
    <n v="772.68"/>
    <x v="4"/>
    <n v="0"/>
    <x v="5051"/>
  </r>
  <r>
    <n v="8030"/>
    <s v="CA-2013-166373"/>
    <n v="2013"/>
    <d v="2013-10-22T00:00:00"/>
    <d v="2013-10-26T00:00:00"/>
    <s v="Standard Class"/>
    <x v="535"/>
    <s v="Jill Fjeld"/>
    <s v="Consumer"/>
    <x v="0"/>
    <s v="San Antonio"/>
    <s v="Texas"/>
    <n v="78207"/>
    <s v="Central"/>
    <s v="TEC-AC-10002323"/>
    <x v="2"/>
    <s v="Accessories"/>
    <s v="SanDisk Ultra 32 GB MicroSDHC Class 10 Memory Card"/>
    <n v="106.08000000000001"/>
    <x v="5"/>
    <n v="0.2"/>
    <x v="6333"/>
  </r>
  <r>
    <n v="8031"/>
    <s v="CA-2013-158806"/>
    <n v="2013"/>
    <d v="2013-01-07T00:00:00"/>
    <d v="2013-01-11T00:00:00"/>
    <s v="Standard Class"/>
    <x v="392"/>
    <s v="Neoma Murray"/>
    <s v="Consumer"/>
    <x v="0"/>
    <s v="Amarillo"/>
    <s v="Texas"/>
    <n v="79109"/>
    <s v="Central"/>
    <s v="FUR-FU-10004270"/>
    <x v="0"/>
    <s v="Furnishings"/>
    <s v="Executive Impressions 13&quot; Clairmont Wall Clock"/>
    <n v="23.076000000000001"/>
    <x v="1"/>
    <n v="0.6"/>
    <x v="6334"/>
  </r>
  <r>
    <n v="8032"/>
    <s v="CA-2013-158806"/>
    <n v="2013"/>
    <d v="2013-01-07T00:00:00"/>
    <d v="2013-01-11T00:00:00"/>
    <s v="Standard Class"/>
    <x v="392"/>
    <s v="Neoma Murray"/>
    <s v="Consumer"/>
    <x v="0"/>
    <s v="Amarillo"/>
    <s v="Texas"/>
    <n v="79109"/>
    <s v="Central"/>
    <s v="OFF-PA-10004621"/>
    <x v="1"/>
    <s v="Paper"/>
    <s v="Xerox 212"/>
    <n v="25.920000000000005"/>
    <x v="2"/>
    <n v="0.2"/>
    <x v="1446"/>
  </r>
  <r>
    <n v="8033"/>
    <s v="CA-2012-119690"/>
    <n v="2012"/>
    <d v="2012-06-25T00:00:00"/>
    <d v="2012-06-28T00:00:00"/>
    <s v="First Class"/>
    <x v="597"/>
    <s v="Mark Van Huff"/>
    <s v="Consumer"/>
    <x v="0"/>
    <s v="Houston"/>
    <s v="Texas"/>
    <n v="77041"/>
    <s v="Central"/>
    <s v="OFF-PA-10001019"/>
    <x v="1"/>
    <s v="Paper"/>
    <s v="Xerox 1884"/>
    <n v="47.952000000000005"/>
    <x v="1"/>
    <n v="0.2"/>
    <x v="3062"/>
  </r>
  <r>
    <n v="8034"/>
    <s v="CA-2012-119690"/>
    <n v="2012"/>
    <d v="2012-06-25T00:00:00"/>
    <d v="2012-06-28T00:00:00"/>
    <s v="First Class"/>
    <x v="597"/>
    <s v="Mark Van Huff"/>
    <s v="Consumer"/>
    <x v="0"/>
    <s v="Houston"/>
    <s v="Texas"/>
    <n v="77041"/>
    <s v="Central"/>
    <s v="OFF-BI-10000201"/>
    <x v="1"/>
    <s v="Binders"/>
    <s v="Avery Triangle Shaped Sheet Lifters, Black, 2/Pack"/>
    <n v="0.98399999999999976"/>
    <x v="0"/>
    <n v="0.8"/>
    <x v="6335"/>
  </r>
  <r>
    <n v="8035"/>
    <s v="CA-2012-119690"/>
    <n v="2012"/>
    <d v="2012-06-25T00:00:00"/>
    <d v="2012-06-28T00:00:00"/>
    <s v="First Class"/>
    <x v="597"/>
    <s v="Mark Van Huff"/>
    <s v="Consumer"/>
    <x v="0"/>
    <s v="Houston"/>
    <s v="Texas"/>
    <n v="77041"/>
    <s v="Central"/>
    <s v="FUR-FU-10004587"/>
    <x v="0"/>
    <s v="Furnishings"/>
    <s v="GE General Use Halogen Bulbs, 100 Watts, 1 Bulb per Pack"/>
    <n v="75.384000000000015"/>
    <x v="6"/>
    <n v="0.6"/>
    <x v="6336"/>
  </r>
  <r>
    <n v="8036"/>
    <s v="CA-2012-119690"/>
    <n v="2012"/>
    <d v="2012-06-25T00:00:00"/>
    <d v="2012-06-28T00:00:00"/>
    <s v="First Class"/>
    <x v="597"/>
    <s v="Mark Van Huff"/>
    <s v="Consumer"/>
    <x v="0"/>
    <s v="Houston"/>
    <s v="Texas"/>
    <n v="77041"/>
    <s v="Central"/>
    <s v="OFF-LA-10001613"/>
    <x v="1"/>
    <s v="Labels"/>
    <s v="Avery File Folder Labels"/>
    <n v="4.6079999999999997"/>
    <x v="0"/>
    <n v="0.2"/>
    <x v="910"/>
  </r>
  <r>
    <n v="8037"/>
    <s v="CA-2012-153738"/>
    <n v="2012"/>
    <d v="2012-09-20T00:00:00"/>
    <d v="2012-09-22T00:00:00"/>
    <s v="First Class"/>
    <x v="8"/>
    <s v="Alejandro Grove"/>
    <s v="Consumer"/>
    <x v="0"/>
    <s v="Lawrence"/>
    <s v="Massachusetts"/>
    <n v="1841"/>
    <s v="East"/>
    <s v="OFF-BI-10001308"/>
    <x v="1"/>
    <s v="Binders"/>
    <s v="GBC Standard Plastic Binding Systems' Combs"/>
    <n v="37.68"/>
    <x v="5"/>
    <n v="0"/>
    <x v="6337"/>
  </r>
  <r>
    <n v="8038"/>
    <s v="CA-2014-169012"/>
    <n v="2014"/>
    <d v="2014-07-11T00:00:00"/>
    <d v="2014-07-15T00:00:00"/>
    <s v="Standard Class"/>
    <x v="667"/>
    <s v="Beth Fritzler"/>
    <s v="Corporate"/>
    <x v="0"/>
    <s v="Columbus"/>
    <s v="Georgia"/>
    <n v="31907"/>
    <s v="South"/>
    <s v="OFF-AP-10003278"/>
    <x v="1"/>
    <s v="Appliances"/>
    <s v="Belkin 7-Outlet SurgeMaster Home Series"/>
    <n v="41.910000000000004"/>
    <x v="1"/>
    <n v="0"/>
    <x v="6338"/>
  </r>
  <r>
    <n v="8039"/>
    <s v="CA-2014-109393"/>
    <n v="2014"/>
    <d v="2014-07-01T00:00:00"/>
    <d v="2014-07-03T00:00:00"/>
    <s v="Second Class"/>
    <x v="547"/>
    <s v="John Castell"/>
    <s v="Consumer"/>
    <x v="0"/>
    <s v="Los Angeles"/>
    <s v="California"/>
    <n v="90032"/>
    <s v="West"/>
    <s v="FUR-BO-10003966"/>
    <x v="0"/>
    <s v="Bookcases"/>
    <s v="Sauder Facets Collection Library, Sky Alder Finish"/>
    <n v="435.99900000000002"/>
    <x v="1"/>
    <n v="0.15"/>
    <x v="6339"/>
  </r>
  <r>
    <n v="8040"/>
    <s v="CA-2014-121489"/>
    <n v="2014"/>
    <d v="2014-08-22T00:00:00"/>
    <d v="2014-08-26T00:00:00"/>
    <s v="Second Class"/>
    <x v="698"/>
    <s v="Candace McMahon"/>
    <s v="Corporate"/>
    <x v="0"/>
    <s v="Seattle"/>
    <s v="Washington"/>
    <n v="98115"/>
    <s v="West"/>
    <s v="FUR-CH-10004698"/>
    <x v="0"/>
    <s v="Chairs"/>
    <s v="Padded Folding Chairs, Black, 4/Carton"/>
    <n v="388.70400000000006"/>
    <x v="5"/>
    <n v="0.2"/>
    <x v="6340"/>
  </r>
  <r>
    <n v="8041"/>
    <s v="CA-2014-121489"/>
    <n v="2014"/>
    <d v="2014-08-22T00:00:00"/>
    <d v="2014-08-26T00:00:00"/>
    <s v="Second Class"/>
    <x v="698"/>
    <s v="Candace McMahon"/>
    <s v="Corporate"/>
    <x v="0"/>
    <s v="Seattle"/>
    <s v="Washington"/>
    <n v="98115"/>
    <s v="West"/>
    <s v="OFF-ST-10000025"/>
    <x v="1"/>
    <s v="Storage"/>
    <s v="Fellowes Stor/Drawer Steel Plus Storage Drawers"/>
    <n v="572.58000000000004"/>
    <x v="5"/>
    <n v="0"/>
    <x v="738"/>
  </r>
  <r>
    <n v="8042"/>
    <s v="CA-2014-121489"/>
    <n v="2014"/>
    <d v="2014-08-22T00:00:00"/>
    <d v="2014-08-26T00:00:00"/>
    <s v="Second Class"/>
    <x v="698"/>
    <s v="Candace McMahon"/>
    <s v="Corporate"/>
    <x v="0"/>
    <s v="Seattle"/>
    <s v="Washington"/>
    <n v="98115"/>
    <s v="West"/>
    <s v="TEC-AC-10000682"/>
    <x v="2"/>
    <s v="Accessories"/>
    <s v="Kensington K72356US Mouse-in-a-Box USB Desktop Mouse"/>
    <n v="33.18"/>
    <x v="0"/>
    <n v="0"/>
    <x v="6341"/>
  </r>
  <r>
    <n v="8043"/>
    <s v="US-2014-133081"/>
    <n v="2014"/>
    <d v="2014-03-12T00:00:00"/>
    <d v="2014-03-16T00:00:00"/>
    <s v="Standard Class"/>
    <x v="391"/>
    <s v="Paul Van Hugh"/>
    <s v="Home Office"/>
    <x v="0"/>
    <s v="Cambridge"/>
    <s v="Massachusetts"/>
    <n v="2138"/>
    <s v="East"/>
    <s v="TEC-AC-10001772"/>
    <x v="2"/>
    <s v="Accessories"/>
    <s v="Memorex Mini Travel Drive 16 GB USB 2.0 Flash Drive"/>
    <n v="63.88"/>
    <x v="4"/>
    <n v="0"/>
    <x v="443"/>
  </r>
  <r>
    <n v="8044"/>
    <s v="US-2014-133081"/>
    <n v="2014"/>
    <d v="2014-03-12T00:00:00"/>
    <d v="2014-03-16T00:00:00"/>
    <s v="Standard Class"/>
    <x v="391"/>
    <s v="Paul Van Hugh"/>
    <s v="Home Office"/>
    <x v="0"/>
    <s v="Cambridge"/>
    <s v="Massachusetts"/>
    <n v="2138"/>
    <s v="East"/>
    <s v="FUR-FU-10001379"/>
    <x v="0"/>
    <s v="Furnishings"/>
    <s v="Executive Impressions 16-1/2&quot; Circular Wall Clock"/>
    <n v="26.72"/>
    <x v="7"/>
    <n v="0"/>
    <x v="6342"/>
  </r>
  <r>
    <n v="8045"/>
    <s v="CA-2014-165008"/>
    <n v="2014"/>
    <d v="2014-09-16T00:00:00"/>
    <d v="2014-09-18T00:00:00"/>
    <s v="Second Class"/>
    <x v="770"/>
    <s v="Doug O'Connell"/>
    <s v="Consumer"/>
    <x v="0"/>
    <s v="Salt Lake City"/>
    <s v="Utah"/>
    <n v="84106"/>
    <s v="West"/>
    <s v="OFF-BI-10002794"/>
    <x v="1"/>
    <s v="Binders"/>
    <s v="Avery Trapezoid Ring Binder, 3&quot; Capacity, Black, 1040 sheets"/>
    <n v="295.05599999999998"/>
    <x v="6"/>
    <n v="0.2"/>
    <x v="6343"/>
  </r>
  <r>
    <n v="8046"/>
    <s v="CA-2013-145611"/>
    <n v="2013"/>
    <d v="2013-09-21T00:00:00"/>
    <d v="2013-09-25T00:00:00"/>
    <s v="Standard Class"/>
    <x v="456"/>
    <s v="Helen Abelman"/>
    <s v="Consumer"/>
    <x v="0"/>
    <s v="New York City"/>
    <s v="New York"/>
    <n v="10035"/>
    <s v="East"/>
    <s v="OFF-AP-10001005"/>
    <x v="1"/>
    <s v="Appliances"/>
    <s v="Honeywell Quietcare HEPA Air Cleaner"/>
    <n v="393.25"/>
    <x v="2"/>
    <n v="0"/>
    <x v="6344"/>
  </r>
  <r>
    <n v="8047"/>
    <s v="CA-2013-113600"/>
    <n v="2013"/>
    <d v="2013-12-16T00:00:00"/>
    <d v="2013-12-18T00:00:00"/>
    <s v="Second Class"/>
    <x v="129"/>
    <s v="Shahid Hopkins"/>
    <s v="Consumer"/>
    <x v="0"/>
    <s v="Cuyahoga Falls"/>
    <s v="Ohio"/>
    <n v="44221"/>
    <s v="East"/>
    <s v="OFF-BI-10000201"/>
    <x v="1"/>
    <s v="Binders"/>
    <s v="Avery Triangle Shaped Sheet Lifters, Black, 2/Pack"/>
    <n v="2.2140000000000004"/>
    <x v="1"/>
    <n v="0.7"/>
    <x v="4144"/>
  </r>
  <r>
    <n v="8048"/>
    <s v="CA-2014-130834"/>
    <n v="2014"/>
    <d v="2014-11-04T00:00:00"/>
    <d v="2014-11-07T00:00:00"/>
    <s v="Second Class"/>
    <x v="594"/>
    <s v="Justin MacKendrick"/>
    <s v="Consumer"/>
    <x v="0"/>
    <s v="Wilmington"/>
    <s v="North Carolina"/>
    <n v="28403"/>
    <s v="South"/>
    <s v="OFF-PA-10003673"/>
    <x v="1"/>
    <s v="Paper"/>
    <s v="Strathmore Photo Mount Cards"/>
    <n v="16.272000000000002"/>
    <x v="1"/>
    <n v="0.2"/>
    <x v="6345"/>
  </r>
  <r>
    <n v="8049"/>
    <s v="CA-2013-168543"/>
    <n v="2013"/>
    <d v="2013-07-04T00:00:00"/>
    <d v="2013-07-08T00:00:00"/>
    <s v="Standard Class"/>
    <x v="158"/>
    <s v="Dean Katz"/>
    <s v="Corporate"/>
    <x v="0"/>
    <s v="New York City"/>
    <s v="New York"/>
    <n v="10035"/>
    <s v="East"/>
    <s v="OFF-AP-10000938"/>
    <x v="1"/>
    <s v="Appliances"/>
    <s v="Avanti 1.7 Cu. Ft. Refrigerator"/>
    <n v="706.86"/>
    <x v="3"/>
    <n v="0"/>
    <x v="4401"/>
  </r>
  <r>
    <n v="8050"/>
    <s v="CA-2011-144974"/>
    <n v="2011"/>
    <d v="2011-09-26T00:00:00"/>
    <d v="2011-09-30T00:00:00"/>
    <s v="Standard Class"/>
    <x v="782"/>
    <s v="Craig Molinari"/>
    <s v="Corporate"/>
    <x v="0"/>
    <s v="Philadelphia"/>
    <s v="Pennsylvania"/>
    <n v="19140"/>
    <s v="East"/>
    <s v="OFF-BI-10003274"/>
    <x v="1"/>
    <s v="Binders"/>
    <s v="Avery Durable Slant Ring Binders, No Labels"/>
    <n v="5.9700000000000006"/>
    <x v="2"/>
    <n v="0.7"/>
    <x v="4169"/>
  </r>
  <r>
    <n v="8051"/>
    <s v="CA-2011-144974"/>
    <n v="2011"/>
    <d v="2011-09-26T00:00:00"/>
    <d v="2011-09-30T00:00:00"/>
    <s v="Standard Class"/>
    <x v="782"/>
    <s v="Craig Molinari"/>
    <s v="Corporate"/>
    <x v="0"/>
    <s v="Philadelphia"/>
    <s v="Pennsylvania"/>
    <n v="19140"/>
    <s v="East"/>
    <s v="FUR-FU-10001095"/>
    <x v="0"/>
    <s v="Furnishings"/>
    <s v="DAX Black Cherry Wood-Tone Poster Frame"/>
    <n v="21.184000000000001"/>
    <x v="7"/>
    <n v="0.2"/>
    <x v="6346"/>
  </r>
  <r>
    <n v="8052"/>
    <s v="CA-2011-144974"/>
    <n v="2011"/>
    <d v="2011-09-26T00:00:00"/>
    <d v="2011-09-30T00:00:00"/>
    <s v="Standard Class"/>
    <x v="782"/>
    <s v="Craig Molinari"/>
    <s v="Corporate"/>
    <x v="0"/>
    <s v="Philadelphia"/>
    <s v="Pennsylvania"/>
    <n v="19140"/>
    <s v="East"/>
    <s v="OFF-AP-10001492"/>
    <x v="1"/>
    <s v="Appliances"/>
    <s v="Acco Six-Outlet Power Strip, 4' Cord Length"/>
    <n v="41.375999999999998"/>
    <x v="5"/>
    <n v="0.2"/>
    <x v="6347"/>
  </r>
  <r>
    <n v="8053"/>
    <s v="CA-2011-109904"/>
    <n v="2011"/>
    <d v="2011-07-14T00:00:00"/>
    <d v="2011-07-17T00:00:00"/>
    <s v="Second Class"/>
    <x v="541"/>
    <s v="Barbara Fisher"/>
    <s v="Corporate"/>
    <x v="0"/>
    <s v="New York City"/>
    <s v="New York"/>
    <n v="10009"/>
    <s v="East"/>
    <s v="OFF-AR-10004999"/>
    <x v="1"/>
    <s v="Art"/>
    <s v="Newell 315"/>
    <n v="17.940000000000001"/>
    <x v="1"/>
    <n v="0"/>
    <x v="6036"/>
  </r>
  <r>
    <n v="8054"/>
    <s v="CA-2014-152205"/>
    <n v="2014"/>
    <d v="2014-09-29T00:00:00"/>
    <d v="2014-10-06T00:00:00"/>
    <s v="Standard Class"/>
    <x v="245"/>
    <s v="Sylvia Foulston"/>
    <s v="Corporate"/>
    <x v="0"/>
    <s v="Philadelphia"/>
    <s v="Pennsylvania"/>
    <n v="19134"/>
    <s v="East"/>
    <s v="OFF-BI-10004094"/>
    <x v="1"/>
    <s v="Binders"/>
    <s v="GBC Standard Plastic Binding Systems Combs"/>
    <n v="2.6550000000000002"/>
    <x v="7"/>
    <n v="0.7"/>
    <x v="6348"/>
  </r>
  <r>
    <n v="8055"/>
    <s v="CA-2012-121188"/>
    <n v="2012"/>
    <d v="2012-08-28T00:00:00"/>
    <d v="2012-09-04T00:00:00"/>
    <s v="Standard Class"/>
    <x v="90"/>
    <s v="Cassandra Brandow"/>
    <s v="Consumer"/>
    <x v="0"/>
    <s v="Los Angeles"/>
    <s v="California"/>
    <n v="90049"/>
    <s v="West"/>
    <s v="OFF-ST-10001490"/>
    <x v="1"/>
    <s v="Storage"/>
    <s v="Hot File 7-Pocket, Floor Stand"/>
    <n v="892.35"/>
    <x v="2"/>
    <n v="0"/>
    <x v="6349"/>
  </r>
  <r>
    <n v="8056"/>
    <s v="CA-2012-121188"/>
    <n v="2012"/>
    <d v="2012-08-28T00:00:00"/>
    <d v="2012-09-04T00:00:00"/>
    <s v="Standard Class"/>
    <x v="90"/>
    <s v="Cassandra Brandow"/>
    <s v="Consumer"/>
    <x v="0"/>
    <s v="Los Angeles"/>
    <s v="California"/>
    <n v="90049"/>
    <s v="West"/>
    <s v="FUR-BO-10004695"/>
    <x v="0"/>
    <s v="Bookcases"/>
    <s v="O'Sullivan 2-Door Barrister Bookcase in Odessa Pine"/>
    <n v="307.666"/>
    <x v="0"/>
    <n v="0.15"/>
    <x v="6350"/>
  </r>
  <r>
    <n v="8057"/>
    <s v="CA-2012-121188"/>
    <n v="2012"/>
    <d v="2012-08-28T00:00:00"/>
    <d v="2012-09-04T00:00:00"/>
    <s v="Standard Class"/>
    <x v="90"/>
    <s v="Cassandra Brandow"/>
    <s v="Consumer"/>
    <x v="0"/>
    <s v="Los Angeles"/>
    <s v="California"/>
    <n v="90049"/>
    <s v="West"/>
    <s v="OFF-ST-10000736"/>
    <x v="1"/>
    <s v="Storage"/>
    <s v="Carina Double Wide Media Storage Towers in Natural &amp; Black"/>
    <n v="728.82"/>
    <x v="6"/>
    <n v="0"/>
    <x v="6351"/>
  </r>
  <r>
    <n v="8058"/>
    <s v="CA-2012-121188"/>
    <n v="2012"/>
    <d v="2012-08-28T00:00:00"/>
    <d v="2012-09-04T00:00:00"/>
    <s v="Standard Class"/>
    <x v="90"/>
    <s v="Cassandra Brandow"/>
    <s v="Consumer"/>
    <x v="0"/>
    <s v="Los Angeles"/>
    <s v="California"/>
    <n v="90049"/>
    <s v="West"/>
    <s v="OFF-BI-10001617"/>
    <x v="1"/>
    <s v="Binders"/>
    <s v="GBC Wire Binding Combs"/>
    <n v="41.36"/>
    <x v="2"/>
    <n v="0.2"/>
    <x v="6352"/>
  </r>
  <r>
    <n v="8059"/>
    <s v="CA-2012-121188"/>
    <n v="2012"/>
    <d v="2012-08-28T00:00:00"/>
    <d v="2012-09-04T00:00:00"/>
    <s v="Standard Class"/>
    <x v="90"/>
    <s v="Cassandra Brandow"/>
    <s v="Consumer"/>
    <x v="0"/>
    <s v="Los Angeles"/>
    <s v="California"/>
    <n v="90049"/>
    <s v="West"/>
    <s v="TEC-PH-10003589"/>
    <x v="2"/>
    <s v="Phones"/>
    <s v="invisibleSHIELD by ZAGG Smudge-Free Screen Protector"/>
    <n v="43.176000000000002"/>
    <x v="1"/>
    <n v="0.2"/>
    <x v="2740"/>
  </r>
  <r>
    <n v="8060"/>
    <s v="CA-2012-121188"/>
    <n v="2012"/>
    <d v="2012-08-28T00:00:00"/>
    <d v="2012-09-04T00:00:00"/>
    <s v="Standard Class"/>
    <x v="90"/>
    <s v="Cassandra Brandow"/>
    <s v="Consumer"/>
    <x v="0"/>
    <s v="Los Angeles"/>
    <s v="California"/>
    <n v="90049"/>
    <s v="West"/>
    <s v="FUR-FU-10003981"/>
    <x v="0"/>
    <s v="Furnishings"/>
    <s v="Eldon Wave Desk Accessories"/>
    <n v="4.16"/>
    <x v="0"/>
    <n v="0"/>
    <x v="6353"/>
  </r>
  <r>
    <n v="8061"/>
    <s v="CA-2012-156013"/>
    <n v="2012"/>
    <d v="2012-09-20T00:00:00"/>
    <d v="2012-09-26T00:00:00"/>
    <s v="Standard Class"/>
    <x v="568"/>
    <s v="Tamara Chand"/>
    <s v="Corporate"/>
    <x v="0"/>
    <s v="Long Beach"/>
    <s v="New York"/>
    <n v="11561"/>
    <s v="East"/>
    <s v="OFF-PA-10001970"/>
    <x v="1"/>
    <s v="Paper"/>
    <s v="Xerox 1881"/>
    <n v="61.4"/>
    <x v="2"/>
    <n v="0"/>
    <x v="4271"/>
  </r>
  <r>
    <n v="8062"/>
    <s v="CA-2012-156013"/>
    <n v="2012"/>
    <d v="2012-09-20T00:00:00"/>
    <d v="2012-09-26T00:00:00"/>
    <s v="Standard Class"/>
    <x v="568"/>
    <s v="Tamara Chand"/>
    <s v="Corporate"/>
    <x v="0"/>
    <s v="Long Beach"/>
    <s v="New York"/>
    <n v="11561"/>
    <s v="East"/>
    <s v="OFF-BI-10002437"/>
    <x v="1"/>
    <s v="Binders"/>
    <s v="Recycled Premium Regency Composition Covers"/>
    <n v="24.448"/>
    <x v="0"/>
    <n v="0.2"/>
    <x v="683"/>
  </r>
  <r>
    <n v="8063"/>
    <s v="CA-2013-132997"/>
    <n v="2013"/>
    <d v="2013-11-08T00:00:00"/>
    <d v="2013-11-10T00:00:00"/>
    <s v="First Class"/>
    <x v="560"/>
    <s v="Luke Weiss"/>
    <s v="Consumer"/>
    <x v="0"/>
    <s v="Rochester"/>
    <s v="New York"/>
    <n v="14609"/>
    <s v="East"/>
    <s v="TEC-PH-10000586"/>
    <x v="2"/>
    <s v="Phones"/>
    <s v="AT&amp;T SB67148 SynJ"/>
    <n v="263.95999999999998"/>
    <x v="4"/>
    <n v="0"/>
    <x v="2603"/>
  </r>
  <r>
    <n v="8064"/>
    <s v="CA-2013-132997"/>
    <n v="2013"/>
    <d v="2013-11-08T00:00:00"/>
    <d v="2013-11-10T00:00:00"/>
    <s v="First Class"/>
    <x v="560"/>
    <s v="Luke Weiss"/>
    <s v="Consumer"/>
    <x v="0"/>
    <s v="Rochester"/>
    <s v="New York"/>
    <n v="14609"/>
    <s v="East"/>
    <s v="TEC-PH-10003811"/>
    <x v="2"/>
    <s v="Phones"/>
    <s v="Jabra Supreme Plus Driver Edition Headset"/>
    <n v="359.96999999999997"/>
    <x v="1"/>
    <n v="0"/>
    <x v="6354"/>
  </r>
  <r>
    <n v="8065"/>
    <s v="CA-2013-132997"/>
    <n v="2013"/>
    <d v="2013-11-08T00:00:00"/>
    <d v="2013-11-10T00:00:00"/>
    <s v="First Class"/>
    <x v="560"/>
    <s v="Luke Weiss"/>
    <s v="Consumer"/>
    <x v="0"/>
    <s v="Rochester"/>
    <s v="New York"/>
    <n v="14609"/>
    <s v="East"/>
    <s v="OFF-PA-10004983"/>
    <x v="1"/>
    <s v="Paper"/>
    <s v="Xerox 23"/>
    <n v="12.96"/>
    <x v="0"/>
    <n v="0"/>
    <x v="91"/>
  </r>
  <r>
    <n v="8066"/>
    <s v="CA-2013-132997"/>
    <n v="2013"/>
    <d v="2013-11-08T00:00:00"/>
    <d v="2013-11-10T00:00:00"/>
    <s v="First Class"/>
    <x v="560"/>
    <s v="Luke Weiss"/>
    <s v="Consumer"/>
    <x v="0"/>
    <s v="Rochester"/>
    <s v="New York"/>
    <n v="14609"/>
    <s v="East"/>
    <s v="OFF-ST-10003479"/>
    <x v="1"/>
    <s v="Storage"/>
    <s v="Eldon Base for stackable storage shelf, platinum"/>
    <n v="116.82"/>
    <x v="1"/>
    <n v="0"/>
    <x v="6355"/>
  </r>
  <r>
    <n v="8067"/>
    <s v="CA-2013-132997"/>
    <n v="2013"/>
    <d v="2013-11-08T00:00:00"/>
    <d v="2013-11-10T00:00:00"/>
    <s v="First Class"/>
    <x v="560"/>
    <s v="Luke Weiss"/>
    <s v="Consumer"/>
    <x v="0"/>
    <s v="Rochester"/>
    <s v="New York"/>
    <n v="14609"/>
    <s v="East"/>
    <s v="OFF-BI-10004318"/>
    <x v="1"/>
    <s v="Binders"/>
    <s v="Ibico EB-19 Dual Function Manual Binding System"/>
    <n v="276.78400000000005"/>
    <x v="0"/>
    <n v="0.2"/>
    <x v="5710"/>
  </r>
  <r>
    <n v="8068"/>
    <s v="US-2012-160563"/>
    <n v="2012"/>
    <d v="2012-10-20T00:00:00"/>
    <d v="2012-10-24T00:00:00"/>
    <s v="Standard Class"/>
    <x v="374"/>
    <s v="Noel Staavos"/>
    <s v="Corporate"/>
    <x v="0"/>
    <s v="San Francisco"/>
    <s v="California"/>
    <n v="94109"/>
    <s v="West"/>
    <s v="TEC-AC-10002567"/>
    <x v="2"/>
    <s v="Accessories"/>
    <s v="Logitech G602 Wireless Gaming Mouse"/>
    <n v="239.96999999999997"/>
    <x v="1"/>
    <n v="0"/>
    <x v="6356"/>
  </r>
  <r>
    <n v="8069"/>
    <s v="US-2012-160563"/>
    <n v="2012"/>
    <d v="2012-10-20T00:00:00"/>
    <d v="2012-10-24T00:00:00"/>
    <s v="Standard Class"/>
    <x v="374"/>
    <s v="Noel Staavos"/>
    <s v="Corporate"/>
    <x v="0"/>
    <s v="San Francisco"/>
    <s v="California"/>
    <n v="94109"/>
    <s v="West"/>
    <s v="FUR-FU-10001731"/>
    <x v="0"/>
    <s v="Furnishings"/>
    <s v="Acrylic Self-Standing Desk Frames"/>
    <n v="16.02"/>
    <x v="5"/>
    <n v="0"/>
    <x v="6357"/>
  </r>
  <r>
    <n v="8070"/>
    <s v="CA-2014-151750"/>
    <n v="2014"/>
    <d v="2014-01-02T00:00:00"/>
    <d v="2014-01-06T00:00:00"/>
    <s v="Standard Class"/>
    <x v="49"/>
    <s v="Janet Martin"/>
    <s v="Consumer"/>
    <x v="0"/>
    <s v="Huntsville"/>
    <s v="Texas"/>
    <n v="77340"/>
    <s v="Central"/>
    <s v="OFF-ST-10002743"/>
    <x v="1"/>
    <s v="Storage"/>
    <s v="SAFCO Boltless Steel Shelving"/>
    <n v="454.56000000000006"/>
    <x v="2"/>
    <n v="0.2"/>
    <x v="6358"/>
  </r>
  <r>
    <n v="8071"/>
    <s v="CA-2014-151750"/>
    <n v="2014"/>
    <d v="2014-01-02T00:00:00"/>
    <d v="2014-01-06T00:00:00"/>
    <s v="Standard Class"/>
    <x v="49"/>
    <s v="Janet Martin"/>
    <s v="Consumer"/>
    <x v="0"/>
    <s v="Huntsville"/>
    <s v="Texas"/>
    <n v="77340"/>
    <s v="Central"/>
    <s v="FUR-FU-10002116"/>
    <x v="0"/>
    <s v="Furnishings"/>
    <s v="Tenex Carpeted, Granite-Look or Clear Contemporary Contour Shape Chair Mats"/>
    <n v="141.41999999999999"/>
    <x v="2"/>
    <n v="0.6"/>
    <x v="6359"/>
  </r>
  <r>
    <n v="8072"/>
    <s v="CA-2014-151750"/>
    <n v="2014"/>
    <d v="2014-01-02T00:00:00"/>
    <d v="2014-01-06T00:00:00"/>
    <s v="Standard Class"/>
    <x v="49"/>
    <s v="Janet Martin"/>
    <s v="Consumer"/>
    <x v="0"/>
    <s v="Huntsville"/>
    <s v="Texas"/>
    <n v="77340"/>
    <s v="Central"/>
    <s v="FUR-CH-10003199"/>
    <x v="0"/>
    <s v="Chairs"/>
    <s v="Office Star - Contemporary Task Swivel Chair"/>
    <n v="310.74399999999997"/>
    <x v="4"/>
    <n v="0.3"/>
    <x v="6360"/>
  </r>
  <r>
    <n v="8073"/>
    <s v="CA-2014-151750"/>
    <n v="2014"/>
    <d v="2014-01-02T00:00:00"/>
    <d v="2014-01-06T00:00:00"/>
    <s v="Standard Class"/>
    <x v="49"/>
    <s v="Janet Martin"/>
    <s v="Consumer"/>
    <x v="0"/>
    <s v="Huntsville"/>
    <s v="Texas"/>
    <n v="77340"/>
    <s v="Central"/>
    <s v="OFF-AR-10003158"/>
    <x v="1"/>
    <s v="Art"/>
    <s v="Fluorescent Highlighters by Dixon"/>
    <n v="12.736000000000001"/>
    <x v="4"/>
    <n v="0.2"/>
    <x v="6361"/>
  </r>
  <r>
    <n v="8074"/>
    <s v="CA-2014-151750"/>
    <n v="2014"/>
    <d v="2014-01-02T00:00:00"/>
    <d v="2014-01-06T00:00:00"/>
    <s v="Standard Class"/>
    <x v="49"/>
    <s v="Janet Martin"/>
    <s v="Consumer"/>
    <x v="0"/>
    <s v="Huntsville"/>
    <s v="Texas"/>
    <n v="77340"/>
    <s v="Central"/>
    <s v="OFF-BI-10000301"/>
    <x v="1"/>
    <s v="Binders"/>
    <s v="GBC Instant Report Kit"/>
    <n v="6.469999999999998"/>
    <x v="2"/>
    <n v="0.8"/>
    <x v="6362"/>
  </r>
  <r>
    <n v="8075"/>
    <s v="CA-2014-151750"/>
    <n v="2014"/>
    <d v="2014-01-02T00:00:00"/>
    <d v="2014-01-06T00:00:00"/>
    <s v="Standard Class"/>
    <x v="49"/>
    <s v="Janet Martin"/>
    <s v="Consumer"/>
    <x v="0"/>
    <s v="Huntsville"/>
    <s v="Texas"/>
    <n v="77340"/>
    <s v="Central"/>
    <s v="OFF-BI-10000343"/>
    <x v="1"/>
    <s v="Binders"/>
    <s v="Pressboard Covers with Storage Hooks, 9 1/2&quot; x 11&quot;, Light Blue"/>
    <n v="13.747999999999998"/>
    <x v="9"/>
    <n v="0.8"/>
    <x v="6363"/>
  </r>
  <r>
    <n v="8076"/>
    <s v="CA-2014-151750"/>
    <n v="2014"/>
    <d v="2014-01-02T00:00:00"/>
    <d v="2014-01-06T00:00:00"/>
    <s v="Standard Class"/>
    <x v="49"/>
    <s v="Janet Martin"/>
    <s v="Consumer"/>
    <x v="0"/>
    <s v="Huntsville"/>
    <s v="Texas"/>
    <n v="77340"/>
    <s v="Central"/>
    <s v="OFF-AP-10004708"/>
    <x v="1"/>
    <s v="Appliances"/>
    <s v="Fellowes Superior 10 Outlet Split Surge Protector"/>
    <n v="15.223999999999997"/>
    <x v="0"/>
    <n v="0.8"/>
    <x v="6364"/>
  </r>
  <r>
    <n v="8077"/>
    <s v="CA-2012-106187"/>
    <n v="2012"/>
    <d v="2012-06-23T00:00:00"/>
    <d v="2012-06-29T00:00:00"/>
    <s v="Standard Class"/>
    <x v="575"/>
    <s v="Randy Ferguson"/>
    <s v="Corporate"/>
    <x v="0"/>
    <s v="East Point"/>
    <s v="Georgia"/>
    <n v="30344"/>
    <s v="South"/>
    <s v="FUR-FU-10000794"/>
    <x v="0"/>
    <s v="Furnishings"/>
    <s v="Eldon Stackable Tray, Side-Load, Legal, Smoke"/>
    <n v="27.42"/>
    <x v="1"/>
    <n v="0"/>
    <x v="6365"/>
  </r>
  <r>
    <n v="8078"/>
    <s v="CA-2012-106187"/>
    <n v="2012"/>
    <d v="2012-06-23T00:00:00"/>
    <d v="2012-06-29T00:00:00"/>
    <s v="Standard Class"/>
    <x v="575"/>
    <s v="Randy Ferguson"/>
    <s v="Corporate"/>
    <x v="0"/>
    <s v="East Point"/>
    <s v="Georgia"/>
    <n v="30344"/>
    <s v="South"/>
    <s v="OFF-BI-10004519"/>
    <x v="1"/>
    <s v="Binders"/>
    <s v="GBC DocuBind P100 Manual Binding Machine"/>
    <n v="165.98"/>
    <x v="7"/>
    <n v="0"/>
    <x v="6366"/>
  </r>
  <r>
    <n v="8079"/>
    <s v="CA-2012-106187"/>
    <n v="2012"/>
    <d v="2012-06-23T00:00:00"/>
    <d v="2012-06-29T00:00:00"/>
    <s v="Standard Class"/>
    <x v="575"/>
    <s v="Randy Ferguson"/>
    <s v="Corporate"/>
    <x v="0"/>
    <s v="East Point"/>
    <s v="Georgia"/>
    <n v="30344"/>
    <s v="South"/>
    <s v="TEC-AC-10001590"/>
    <x v="2"/>
    <s v="Accessories"/>
    <s v="Dell Slim USB Multimedia Keyboard"/>
    <n v="75"/>
    <x v="1"/>
    <n v="0"/>
    <x v="6367"/>
  </r>
  <r>
    <n v="8080"/>
    <s v="US-2013-164945"/>
    <n v="2013"/>
    <d v="2013-11-23T00:00:00"/>
    <d v="2013-11-28T00:00:00"/>
    <s v="Standard Class"/>
    <x v="402"/>
    <s v="Cathy Armstrong"/>
    <s v="Home Office"/>
    <x v="0"/>
    <s v="New York City"/>
    <s v="New York"/>
    <n v="10009"/>
    <s v="East"/>
    <s v="OFF-BI-10001524"/>
    <x v="1"/>
    <s v="Binders"/>
    <s v="GBC Premium Transparent Covers with Diagonal Lined Pattern"/>
    <n v="134.27200000000002"/>
    <x v="8"/>
    <n v="0.2"/>
    <x v="6368"/>
  </r>
  <r>
    <n v="8081"/>
    <s v="CA-2012-150714"/>
    <n v="2012"/>
    <d v="2012-10-26T00:00:00"/>
    <d v="2012-11-01T00:00:00"/>
    <s v="Standard Class"/>
    <x v="120"/>
    <s v="Kristen Hastings"/>
    <s v="Corporate"/>
    <x v="0"/>
    <s v="Springfield"/>
    <s v="Oregon"/>
    <n v="97477"/>
    <s v="West"/>
    <s v="OFF-LA-10001474"/>
    <x v="1"/>
    <s v="Labels"/>
    <s v="Avery 477"/>
    <n v="146.54400000000001"/>
    <x v="5"/>
    <n v="0.2"/>
    <x v="6369"/>
  </r>
  <r>
    <n v="8082"/>
    <s v="CA-2012-150714"/>
    <n v="2012"/>
    <d v="2012-10-26T00:00:00"/>
    <d v="2012-11-01T00:00:00"/>
    <s v="Standard Class"/>
    <x v="120"/>
    <s v="Kristen Hastings"/>
    <s v="Corporate"/>
    <x v="0"/>
    <s v="Springfield"/>
    <s v="Oregon"/>
    <n v="97477"/>
    <s v="West"/>
    <s v="OFF-PA-10001497"/>
    <x v="1"/>
    <s v="Paper"/>
    <s v="Xerox 1914"/>
    <n v="131.904"/>
    <x v="1"/>
    <n v="0.2"/>
    <x v="585"/>
  </r>
  <r>
    <n v="8083"/>
    <s v="CA-2012-150714"/>
    <n v="2012"/>
    <d v="2012-10-26T00:00:00"/>
    <d v="2012-11-01T00:00:00"/>
    <s v="Standard Class"/>
    <x v="120"/>
    <s v="Kristen Hastings"/>
    <s v="Corporate"/>
    <x v="0"/>
    <s v="Springfield"/>
    <s v="Oregon"/>
    <n v="97477"/>
    <s v="West"/>
    <s v="OFF-AP-10003287"/>
    <x v="1"/>
    <s v="Appliances"/>
    <s v="Tripp Lite TLP810NET Broadband Surge for Modem/Fax"/>
    <n v="203.88000000000002"/>
    <x v="2"/>
    <n v="0.2"/>
    <x v="6370"/>
  </r>
  <r>
    <n v="8084"/>
    <s v="CA-2012-150714"/>
    <n v="2012"/>
    <d v="2012-10-26T00:00:00"/>
    <d v="2012-11-01T00:00:00"/>
    <s v="Standard Class"/>
    <x v="120"/>
    <s v="Kristen Hastings"/>
    <s v="Corporate"/>
    <x v="0"/>
    <s v="Springfield"/>
    <s v="Oregon"/>
    <n v="97477"/>
    <s v="West"/>
    <s v="OFF-BI-10002982"/>
    <x v="1"/>
    <s v="Binders"/>
    <s v="Avery Self-Adhesive Photo Pockets for Polaroid Photos"/>
    <n v="14.301000000000002"/>
    <x v="3"/>
    <n v="0.7"/>
    <x v="5255"/>
  </r>
  <r>
    <n v="8085"/>
    <s v="CA-2012-150714"/>
    <n v="2012"/>
    <d v="2012-10-26T00:00:00"/>
    <d v="2012-11-01T00:00:00"/>
    <s v="Standard Class"/>
    <x v="120"/>
    <s v="Kristen Hastings"/>
    <s v="Corporate"/>
    <x v="0"/>
    <s v="Springfield"/>
    <s v="Oregon"/>
    <n v="97477"/>
    <s v="West"/>
    <s v="OFF-ST-10001809"/>
    <x v="1"/>
    <s v="Storage"/>
    <s v="Fellowes Officeware Wire Shelving"/>
    <n v="718.6400000000001"/>
    <x v="12"/>
    <n v="0.2"/>
    <x v="6371"/>
  </r>
  <r>
    <n v="8086"/>
    <s v="CA-2013-105753"/>
    <n v="2013"/>
    <d v="2013-10-21T00:00:00"/>
    <d v="2013-10-27T00:00:00"/>
    <s v="Standard Class"/>
    <x v="784"/>
    <s v="Lindsay Castell"/>
    <s v="Home Office"/>
    <x v="0"/>
    <s v="Arlington"/>
    <s v="Virginia"/>
    <n v="22204"/>
    <s v="South"/>
    <s v="FUR-FU-10000246"/>
    <x v="0"/>
    <s v="Furnishings"/>
    <s v="Aluminum Document Frame"/>
    <n v="61.1"/>
    <x v="2"/>
    <n v="0"/>
    <x v="6372"/>
  </r>
  <r>
    <n v="8087"/>
    <s v="CA-2014-120894"/>
    <n v="2014"/>
    <d v="2014-04-29T00:00:00"/>
    <d v="2014-05-03T00:00:00"/>
    <s v="Standard Class"/>
    <x v="691"/>
    <s v="Jack Lebron"/>
    <s v="Consumer"/>
    <x v="0"/>
    <s v="Wilmington"/>
    <s v="North Carolina"/>
    <n v="28403"/>
    <s v="South"/>
    <s v="OFF-AP-10000252"/>
    <x v="1"/>
    <s v="Appliances"/>
    <s v="Harmony HEPA Quiet Air Purifiers"/>
    <n v="28.08"/>
    <x v="1"/>
    <n v="0.2"/>
    <x v="6373"/>
  </r>
  <r>
    <n v="8088"/>
    <s v="CA-2013-106621"/>
    <n v="2013"/>
    <d v="2013-09-30T00:00:00"/>
    <d v="2013-10-02T00:00:00"/>
    <s v="Second Class"/>
    <x v="678"/>
    <s v="Dario Medina"/>
    <s v="Corporate"/>
    <x v="0"/>
    <s v="Yuma"/>
    <s v="Arizona"/>
    <n v="85364"/>
    <s v="West"/>
    <s v="OFF-AR-10002375"/>
    <x v="1"/>
    <s v="Art"/>
    <s v="Newell 351"/>
    <n v="10.496"/>
    <x v="4"/>
    <n v="0.2"/>
    <x v="6374"/>
  </r>
  <r>
    <n v="8089"/>
    <s v="CA-2012-107020"/>
    <n v="2012"/>
    <d v="2012-07-10T00:00:00"/>
    <d v="2012-07-14T00:00:00"/>
    <s v="Standard Class"/>
    <x v="160"/>
    <s v="Mike Vittorini"/>
    <s v="Consumer"/>
    <x v="0"/>
    <s v="San Bernardino"/>
    <s v="California"/>
    <n v="92404"/>
    <s v="West"/>
    <s v="OFF-BI-10003719"/>
    <x v="1"/>
    <s v="Binders"/>
    <s v="Large Capacity Hanging Post Binders"/>
    <n v="39.92"/>
    <x v="0"/>
    <n v="0.2"/>
    <x v="6375"/>
  </r>
  <r>
    <n v="8090"/>
    <s v="US-2012-117492"/>
    <n v="2012"/>
    <d v="2012-08-07T00:00:00"/>
    <d v="2012-08-09T00:00:00"/>
    <s v="First Class"/>
    <x v="374"/>
    <s v="Noel Staavos"/>
    <s v="Corporate"/>
    <x v="0"/>
    <s v="Baltimore"/>
    <s v="Maryland"/>
    <n v="21215"/>
    <s v="East"/>
    <s v="OFF-AP-10001492"/>
    <x v="1"/>
    <s v="Appliances"/>
    <s v="Acco Six-Outlet Power Strip, 4' Cord Length"/>
    <n v="77.58"/>
    <x v="6"/>
    <n v="0"/>
    <x v="6376"/>
  </r>
  <r>
    <n v="8091"/>
    <s v="CA-2011-101392"/>
    <n v="2011"/>
    <d v="2011-12-07T00:00:00"/>
    <d v="2011-12-13T00:00:00"/>
    <s v="Standard Class"/>
    <x v="357"/>
    <s v="Ann Steele"/>
    <s v="Home Office"/>
    <x v="0"/>
    <s v="Seattle"/>
    <s v="Washington"/>
    <n v="98103"/>
    <s v="West"/>
    <s v="OFF-ST-10000532"/>
    <x v="1"/>
    <s v="Storage"/>
    <s v="Advantus Rolling Drawer Organizers"/>
    <n v="269.35999999999996"/>
    <x v="3"/>
    <n v="0"/>
    <x v="6377"/>
  </r>
  <r>
    <n v="8092"/>
    <s v="CA-2012-127502"/>
    <n v="2012"/>
    <d v="2012-12-10T00:00:00"/>
    <d v="2012-12-14T00:00:00"/>
    <s v="Standard Class"/>
    <x v="363"/>
    <s v="Meg Tillman"/>
    <s v="Consumer"/>
    <x v="0"/>
    <s v="San Francisco"/>
    <s v="California"/>
    <n v="94110"/>
    <s v="West"/>
    <s v="OFF-LA-10001613"/>
    <x v="1"/>
    <s v="Labels"/>
    <s v="Avery File Folder Labels"/>
    <n v="5.76"/>
    <x v="0"/>
    <n v="0"/>
    <x v="2167"/>
  </r>
  <r>
    <n v="8093"/>
    <s v="CA-2014-143658"/>
    <n v="2014"/>
    <d v="2014-11-09T00:00:00"/>
    <d v="2014-11-14T00:00:00"/>
    <s v="Second Class"/>
    <x v="676"/>
    <s v="Sharelle Roach"/>
    <s v="Home Office"/>
    <x v="0"/>
    <s v="New York City"/>
    <s v="New York"/>
    <n v="10035"/>
    <s v="East"/>
    <s v="OFF-AR-10002818"/>
    <x v="1"/>
    <s v="Art"/>
    <s v="Panasonic KP-310 Heavy-Duty Electric Pencil Sharpener"/>
    <n v="109.9"/>
    <x v="2"/>
    <n v="0"/>
    <x v="6378"/>
  </r>
  <r>
    <n v="8094"/>
    <s v="CA-2014-133046"/>
    <n v="2014"/>
    <d v="2014-07-28T00:00:00"/>
    <d v="2014-08-02T00:00:00"/>
    <s v="Second Class"/>
    <x v="589"/>
    <s v="Dennis Kane"/>
    <s v="Consumer"/>
    <x v="0"/>
    <s v="Seattle"/>
    <s v="Washington"/>
    <n v="98115"/>
    <s v="West"/>
    <s v="FUR-FU-10001940"/>
    <x v="0"/>
    <s v="Furnishings"/>
    <s v="Staples"/>
    <n v="23.88"/>
    <x v="1"/>
    <n v="0"/>
    <x v="1811"/>
  </r>
  <r>
    <n v="8095"/>
    <s v="CA-2014-133046"/>
    <n v="2014"/>
    <d v="2014-07-28T00:00:00"/>
    <d v="2014-08-02T00:00:00"/>
    <s v="Second Class"/>
    <x v="589"/>
    <s v="Dennis Kane"/>
    <s v="Consumer"/>
    <x v="0"/>
    <s v="Seattle"/>
    <s v="Washington"/>
    <n v="98115"/>
    <s v="West"/>
    <s v="OFF-PA-10003883"/>
    <x v="1"/>
    <s v="Paper"/>
    <s v="Message Book, Phone, Wirebound Standard Line Memo, 2 3/4&quot; X 5&quot;"/>
    <n v="26.2"/>
    <x v="4"/>
    <n v="0"/>
    <x v="6379"/>
  </r>
  <r>
    <n v="8096"/>
    <s v="CA-2014-133046"/>
    <n v="2014"/>
    <d v="2014-07-28T00:00:00"/>
    <d v="2014-08-02T00:00:00"/>
    <s v="Second Class"/>
    <x v="589"/>
    <s v="Dennis Kane"/>
    <s v="Consumer"/>
    <x v="0"/>
    <s v="Seattle"/>
    <s v="Washington"/>
    <n v="98115"/>
    <s v="West"/>
    <s v="OFF-PA-10002787"/>
    <x v="1"/>
    <s v="Paper"/>
    <s v="Xerox 227"/>
    <n v="12.96"/>
    <x v="0"/>
    <n v="0"/>
    <x v="91"/>
  </r>
  <r>
    <n v="8097"/>
    <s v="CA-2014-133046"/>
    <n v="2014"/>
    <d v="2014-07-28T00:00:00"/>
    <d v="2014-08-02T00:00:00"/>
    <s v="Second Class"/>
    <x v="589"/>
    <s v="Dennis Kane"/>
    <s v="Consumer"/>
    <x v="0"/>
    <s v="Seattle"/>
    <s v="Washington"/>
    <n v="98115"/>
    <s v="West"/>
    <s v="TEC-AC-10000991"/>
    <x v="2"/>
    <s v="Accessories"/>
    <s v="Sony Micro Vault Click 8 GB USB 2.0 Flash Drive"/>
    <n v="234.95000000000002"/>
    <x v="2"/>
    <n v="0"/>
    <x v="6380"/>
  </r>
  <r>
    <n v="8098"/>
    <s v="CA-2014-122798"/>
    <n v="2014"/>
    <d v="2014-12-29T00:00:00"/>
    <d v="2015-01-02T00:00:00"/>
    <s v="Standard Class"/>
    <x v="603"/>
    <s v="Susan Vittorini"/>
    <s v="Consumer"/>
    <x v="0"/>
    <s v="Albuquerque"/>
    <s v="New Mexico"/>
    <n v="87105"/>
    <s v="West"/>
    <s v="OFF-ST-10003058"/>
    <x v="1"/>
    <s v="Storage"/>
    <s v="Eldon Mobile Mega Data Cart  Mega Stackable  Add-On Trays"/>
    <n v="118.25"/>
    <x v="2"/>
    <n v="0"/>
    <x v="3284"/>
  </r>
  <r>
    <n v="8099"/>
    <s v="CA-2014-122798"/>
    <n v="2014"/>
    <d v="2014-12-29T00:00:00"/>
    <d v="2015-01-02T00:00:00"/>
    <s v="Standard Class"/>
    <x v="603"/>
    <s v="Susan Vittorini"/>
    <s v="Consumer"/>
    <x v="0"/>
    <s v="Albuquerque"/>
    <s v="New Mexico"/>
    <n v="87105"/>
    <s v="West"/>
    <s v="OFF-PA-10004239"/>
    <x v="1"/>
    <s v="Paper"/>
    <s v="Xerox 1953"/>
    <n v="4.28"/>
    <x v="7"/>
    <n v="0"/>
    <x v="750"/>
  </r>
  <r>
    <n v="8100"/>
    <s v="CA-2013-169663"/>
    <n v="2013"/>
    <d v="2013-03-11T00:00:00"/>
    <d v="2013-03-14T00:00:00"/>
    <s v="First Class"/>
    <x v="563"/>
    <s v="Rick Huthwaite"/>
    <s v="Home Office"/>
    <x v="0"/>
    <s v="Los Angeles"/>
    <s v="California"/>
    <n v="90045"/>
    <s v="West"/>
    <s v="TEC-AC-10003038"/>
    <x v="2"/>
    <s v="Accessories"/>
    <s v="Kingston Digital DataTraveler 16GB USB 2.0"/>
    <n v="26.849999999999998"/>
    <x v="1"/>
    <n v="0"/>
    <x v="4625"/>
  </r>
  <r>
    <n v="8101"/>
    <s v="CA-2013-169663"/>
    <n v="2013"/>
    <d v="2013-03-11T00:00:00"/>
    <d v="2013-03-14T00:00:00"/>
    <s v="First Class"/>
    <x v="563"/>
    <s v="Rick Huthwaite"/>
    <s v="Home Office"/>
    <x v="0"/>
    <s v="Los Angeles"/>
    <s v="California"/>
    <n v="90045"/>
    <s v="West"/>
    <s v="TEC-MA-10000984"/>
    <x v="2"/>
    <s v="Machines"/>
    <s v="Okidata MB760 Printer"/>
    <n v="3357.6000000000004"/>
    <x v="1"/>
    <n v="0.2"/>
    <x v="6381"/>
  </r>
  <r>
    <n v="8102"/>
    <s v="CA-2012-149846"/>
    <n v="2012"/>
    <d v="2012-05-22T00:00:00"/>
    <d v="2012-05-26T00:00:00"/>
    <s v="Standard Class"/>
    <x v="766"/>
    <s v="Sarah Brown"/>
    <s v="Consumer"/>
    <x v="0"/>
    <s v="Los Angeles"/>
    <s v="California"/>
    <n v="90045"/>
    <s v="West"/>
    <s v="OFF-LA-10004484"/>
    <x v="1"/>
    <s v="Labels"/>
    <s v="Avery 476"/>
    <n v="8.26"/>
    <x v="0"/>
    <n v="0"/>
    <x v="349"/>
  </r>
  <r>
    <n v="8103"/>
    <s v="CA-2012-149846"/>
    <n v="2012"/>
    <d v="2012-05-22T00:00:00"/>
    <d v="2012-05-26T00:00:00"/>
    <s v="Standard Class"/>
    <x v="766"/>
    <s v="Sarah Brown"/>
    <s v="Consumer"/>
    <x v="0"/>
    <s v="Los Angeles"/>
    <s v="California"/>
    <n v="90045"/>
    <s v="West"/>
    <s v="TEC-MA-10004002"/>
    <x v="2"/>
    <s v="Machines"/>
    <s v="Zebra GX420t Direct Thermal/Thermal Transfer Printer"/>
    <n v="2973.32"/>
    <x v="3"/>
    <n v="0.2"/>
    <x v="6382"/>
  </r>
  <r>
    <n v="8104"/>
    <s v="CA-2012-149846"/>
    <n v="2012"/>
    <d v="2012-05-22T00:00:00"/>
    <d v="2012-05-26T00:00:00"/>
    <s v="Standard Class"/>
    <x v="766"/>
    <s v="Sarah Brown"/>
    <s v="Consumer"/>
    <x v="0"/>
    <s v="Los Angeles"/>
    <s v="California"/>
    <n v="90045"/>
    <s v="West"/>
    <s v="OFF-ST-10002406"/>
    <x v="1"/>
    <s v="Storage"/>
    <s v="Pizazz Global Quick File"/>
    <n v="104.79"/>
    <x v="3"/>
    <n v="0"/>
    <x v="360"/>
  </r>
  <r>
    <n v="8105"/>
    <s v="CA-2012-149846"/>
    <n v="2012"/>
    <d v="2012-05-22T00:00:00"/>
    <d v="2012-05-26T00:00:00"/>
    <s v="Standard Class"/>
    <x v="766"/>
    <s v="Sarah Brown"/>
    <s v="Consumer"/>
    <x v="0"/>
    <s v="Los Angeles"/>
    <s v="California"/>
    <n v="90045"/>
    <s v="West"/>
    <s v="TEC-PH-10003645"/>
    <x v="2"/>
    <s v="Phones"/>
    <s v="Aastra 57i VoIP phone"/>
    <n v="775.72800000000007"/>
    <x v="5"/>
    <n v="0.2"/>
    <x v="6383"/>
  </r>
  <r>
    <n v="8106"/>
    <s v="CA-2014-159149"/>
    <n v="2014"/>
    <d v="2014-02-18T00:00:00"/>
    <d v="2014-02-20T00:00:00"/>
    <s v="First Class"/>
    <x v="736"/>
    <s v="Cyra Reiten"/>
    <s v="Home Office"/>
    <x v="0"/>
    <s v="Houston"/>
    <s v="Texas"/>
    <n v="77041"/>
    <s v="Central"/>
    <s v="FUR-BO-10001601"/>
    <x v="0"/>
    <s v="Bookcases"/>
    <s v="Sauder Mission Library with Doors, Fruitwood Finish"/>
    <n v="89.066399999999987"/>
    <x v="7"/>
    <n v="0.32"/>
    <x v="6384"/>
  </r>
  <r>
    <n v="8107"/>
    <s v="CA-2014-159149"/>
    <n v="2014"/>
    <d v="2014-02-18T00:00:00"/>
    <d v="2014-02-20T00:00:00"/>
    <s v="First Class"/>
    <x v="736"/>
    <s v="Cyra Reiten"/>
    <s v="Home Office"/>
    <x v="0"/>
    <s v="Houston"/>
    <s v="Texas"/>
    <n v="77041"/>
    <s v="Central"/>
    <s v="OFF-AR-10000937"/>
    <x v="1"/>
    <s v="Art"/>
    <s v="Dixon Ticonderoga Core-Lock Colored Pencils, 48-Color Set"/>
    <n v="175.44"/>
    <x v="5"/>
    <n v="0.2"/>
    <x v="6385"/>
  </r>
  <r>
    <n v="8108"/>
    <s v="CA-2014-159149"/>
    <n v="2014"/>
    <d v="2014-02-18T00:00:00"/>
    <d v="2014-02-20T00:00:00"/>
    <s v="First Class"/>
    <x v="736"/>
    <s v="Cyra Reiten"/>
    <s v="Home Office"/>
    <x v="0"/>
    <s v="Houston"/>
    <s v="Texas"/>
    <n v="77041"/>
    <s v="Central"/>
    <s v="TEC-PH-10000038"/>
    <x v="2"/>
    <s v="Phones"/>
    <s v="Jawbone MINI JAMBOX Wireless Bluetooth Speaker"/>
    <n v="438.33600000000001"/>
    <x v="4"/>
    <n v="0.2"/>
    <x v="1510"/>
  </r>
  <r>
    <n v="8109"/>
    <s v="US-2014-167570"/>
    <n v="2014"/>
    <d v="2014-12-09T00:00:00"/>
    <d v="2014-12-16T00:00:00"/>
    <s v="Standard Class"/>
    <x v="283"/>
    <s v="Emily Grady"/>
    <s v="Consumer"/>
    <x v="0"/>
    <s v="Philadelphia"/>
    <s v="Pennsylvania"/>
    <n v="19140"/>
    <s v="East"/>
    <s v="FUR-CH-10003396"/>
    <x v="0"/>
    <s v="Chairs"/>
    <s v="Global Deluxe Steno Chair"/>
    <n v="215.54400000000001"/>
    <x v="4"/>
    <n v="0.3"/>
    <x v="6386"/>
  </r>
  <r>
    <n v="8110"/>
    <s v="CA-2014-160122"/>
    <n v="2014"/>
    <d v="2014-11-19T00:00:00"/>
    <d v="2014-11-24T00:00:00"/>
    <s v="Standard Class"/>
    <x v="709"/>
    <s v="Russell D'Ascenzo"/>
    <s v="Consumer"/>
    <x v="0"/>
    <s v="Chicago"/>
    <s v="Illinois"/>
    <n v="60623"/>
    <s v="Central"/>
    <s v="OFF-EN-10002592"/>
    <x v="1"/>
    <s v="Envelopes"/>
    <s v="Peel &amp; Seel Recycled Catalog Envelopes, Brown"/>
    <n v="55.584000000000003"/>
    <x v="5"/>
    <n v="0.2"/>
    <x v="6387"/>
  </r>
  <r>
    <n v="8111"/>
    <s v="CA-2014-160122"/>
    <n v="2014"/>
    <d v="2014-11-19T00:00:00"/>
    <d v="2014-11-24T00:00:00"/>
    <s v="Standard Class"/>
    <x v="709"/>
    <s v="Russell D'Ascenzo"/>
    <s v="Consumer"/>
    <x v="0"/>
    <s v="Chicago"/>
    <s v="Illinois"/>
    <n v="60623"/>
    <s v="Central"/>
    <s v="FUR-CH-10000422"/>
    <x v="0"/>
    <s v="Chairs"/>
    <s v="Global Highback Leather Tilter in Burgundy"/>
    <n v="127.38599999999998"/>
    <x v="0"/>
    <n v="0.3"/>
    <x v="6388"/>
  </r>
  <r>
    <n v="8112"/>
    <s v="CA-2013-130393"/>
    <n v="2013"/>
    <d v="2013-12-02T00:00:00"/>
    <d v="2013-12-04T00:00:00"/>
    <s v="Second Class"/>
    <x v="622"/>
    <s v="John Murray"/>
    <s v="Consumer"/>
    <x v="0"/>
    <s v="San Angelo"/>
    <s v="Texas"/>
    <n v="76903"/>
    <s v="Central"/>
    <s v="FUR-CH-10002647"/>
    <x v="0"/>
    <s v="Chairs"/>
    <s v="Situations Contoured Folding Chairs, 4/Set"/>
    <n v="248.43"/>
    <x v="2"/>
    <n v="0.3"/>
    <x v="6389"/>
  </r>
  <r>
    <n v="8113"/>
    <s v="CA-2013-130393"/>
    <n v="2013"/>
    <d v="2013-12-02T00:00:00"/>
    <d v="2013-12-04T00:00:00"/>
    <s v="Second Class"/>
    <x v="622"/>
    <s v="John Murray"/>
    <s v="Consumer"/>
    <x v="0"/>
    <s v="San Angelo"/>
    <s v="Texas"/>
    <n v="76903"/>
    <s v="Central"/>
    <s v="OFF-AP-10004859"/>
    <x v="1"/>
    <s v="Appliances"/>
    <s v="Acco 6 Outlet Guardian Premium Surge Suppressor"/>
    <n v="11.647999999999998"/>
    <x v="4"/>
    <n v="0.8"/>
    <x v="6390"/>
  </r>
  <r>
    <n v="8114"/>
    <s v="CA-2013-130393"/>
    <n v="2013"/>
    <d v="2013-12-02T00:00:00"/>
    <d v="2013-12-04T00:00:00"/>
    <s v="Second Class"/>
    <x v="622"/>
    <s v="John Murray"/>
    <s v="Consumer"/>
    <x v="0"/>
    <s v="San Angelo"/>
    <s v="Texas"/>
    <n v="76903"/>
    <s v="Central"/>
    <s v="FUR-CH-10004477"/>
    <x v="0"/>
    <s v="Chairs"/>
    <s v="Global Push Button Manager's Chair, Indigo"/>
    <n v="85.245999999999995"/>
    <x v="0"/>
    <n v="0.3"/>
    <x v="5996"/>
  </r>
  <r>
    <n v="8115"/>
    <s v="CA-2014-144820"/>
    <n v="2014"/>
    <d v="2014-10-04T00:00:00"/>
    <d v="2014-10-08T00:00:00"/>
    <s v="Second Class"/>
    <x v="429"/>
    <s v="Laurel Workman"/>
    <s v="Corporate"/>
    <x v="0"/>
    <s v="Pasadena"/>
    <s v="Texas"/>
    <n v="77506"/>
    <s v="Central"/>
    <s v="OFF-AR-10004817"/>
    <x v="1"/>
    <s v="Art"/>
    <s v="Colorific Watercolor Pencils"/>
    <n v="20.64"/>
    <x v="2"/>
    <n v="0.2"/>
    <x v="6391"/>
  </r>
  <r>
    <n v="8116"/>
    <s v="CA-2014-101014"/>
    <n v="2014"/>
    <d v="2014-08-30T00:00:00"/>
    <d v="2014-09-05T00:00:00"/>
    <s v="Standard Class"/>
    <x v="459"/>
    <s v="Rick Wilson"/>
    <s v="Corporate"/>
    <x v="0"/>
    <s v="Los Angeles"/>
    <s v="California"/>
    <n v="90049"/>
    <s v="West"/>
    <s v="FUR-FU-10003374"/>
    <x v="0"/>
    <s v="Furnishings"/>
    <s v="Electrix Fluorescent Magnifier Lamps &amp; Weighted Base"/>
    <n v="148.02000000000001"/>
    <x v="1"/>
    <n v="0"/>
    <x v="6392"/>
  </r>
  <r>
    <n v="8117"/>
    <s v="CA-2014-105543"/>
    <n v="2014"/>
    <d v="2014-11-25T00:00:00"/>
    <d v="2014-11-25T00:00:00"/>
    <s v="Same Day"/>
    <x v="410"/>
    <s v="Brooke Gillingham"/>
    <s v="Corporate"/>
    <x v="0"/>
    <s v="Garden City"/>
    <s v="Kansas"/>
    <n v="67846"/>
    <s v="Central"/>
    <s v="OFF-ST-10003123"/>
    <x v="1"/>
    <s v="Storage"/>
    <s v="Fellowes Bases and Tops For Staxonsteel/High-Stak Systems"/>
    <n v="33.29"/>
    <x v="7"/>
    <n v="0"/>
    <x v="3729"/>
  </r>
  <r>
    <n v="8118"/>
    <s v="US-2014-113201"/>
    <n v="2014"/>
    <d v="2014-07-01T00:00:00"/>
    <d v="2014-07-06T00:00:00"/>
    <s v="Standard Class"/>
    <x v="627"/>
    <s v="Thomas Thornton"/>
    <s v="Consumer"/>
    <x v="0"/>
    <s v="Los Angeles"/>
    <s v="California"/>
    <n v="90045"/>
    <s v="West"/>
    <s v="OFF-PA-10000675"/>
    <x v="1"/>
    <s v="Paper"/>
    <s v="Xerox 1919"/>
    <n v="204.95000000000002"/>
    <x v="2"/>
    <n v="0"/>
    <x v="3261"/>
  </r>
  <r>
    <n v="8119"/>
    <s v="US-2014-106551"/>
    <n v="2014"/>
    <d v="2014-07-23T00:00:00"/>
    <d v="2014-07-28T00:00:00"/>
    <s v="Standard Class"/>
    <x v="518"/>
    <s v="Eric Barreto"/>
    <s v="Consumer"/>
    <x v="0"/>
    <s v="Chicago"/>
    <s v="Illinois"/>
    <n v="60653"/>
    <s v="Central"/>
    <s v="FUR-CH-10004997"/>
    <x v="0"/>
    <s v="Chairs"/>
    <s v="Hon Every-Day Series Multi-Task Chairs"/>
    <n v="526.34399999999994"/>
    <x v="4"/>
    <n v="0.3"/>
    <x v="6393"/>
  </r>
  <r>
    <n v="8120"/>
    <s v="CA-2013-116722"/>
    <n v="2013"/>
    <d v="2013-11-12T00:00:00"/>
    <d v="2013-11-17T00:00:00"/>
    <s v="Standard Class"/>
    <x v="221"/>
    <s v="Liz Pelletier"/>
    <s v="Consumer"/>
    <x v="0"/>
    <s v="San Francisco"/>
    <s v="California"/>
    <n v="94110"/>
    <s v="West"/>
    <s v="FUR-FU-10001934"/>
    <x v="0"/>
    <s v="Furnishings"/>
    <s v="Magnifier Swing Arm Lamp"/>
    <n v="41.96"/>
    <x v="0"/>
    <n v="0"/>
    <x v="109"/>
  </r>
  <r>
    <n v="8121"/>
    <s v="CA-2013-116722"/>
    <n v="2013"/>
    <d v="2013-11-12T00:00:00"/>
    <d v="2013-11-17T00:00:00"/>
    <s v="Standard Class"/>
    <x v="221"/>
    <s v="Liz Pelletier"/>
    <s v="Consumer"/>
    <x v="0"/>
    <s v="San Francisco"/>
    <s v="California"/>
    <n v="94110"/>
    <s v="West"/>
    <s v="FUR-CH-10004997"/>
    <x v="0"/>
    <s v="Chairs"/>
    <s v="Hon Every-Day Series Multi-Task Chairs"/>
    <n v="451.15199999999993"/>
    <x v="1"/>
    <n v="0.2"/>
    <x v="232"/>
  </r>
  <r>
    <n v="8122"/>
    <s v="CA-2013-116722"/>
    <n v="2013"/>
    <d v="2013-11-12T00:00:00"/>
    <d v="2013-11-17T00:00:00"/>
    <s v="Standard Class"/>
    <x v="221"/>
    <s v="Liz Pelletier"/>
    <s v="Consumer"/>
    <x v="0"/>
    <s v="San Francisco"/>
    <s v="California"/>
    <n v="94110"/>
    <s v="West"/>
    <s v="OFF-BI-10001890"/>
    <x v="1"/>
    <s v="Binders"/>
    <s v="Avery Poly Binder Pockets"/>
    <n v="31.504000000000005"/>
    <x v="10"/>
    <n v="0.2"/>
    <x v="6394"/>
  </r>
  <r>
    <n v="8123"/>
    <s v="CA-2011-138128"/>
    <n v="2011"/>
    <d v="2011-12-09T00:00:00"/>
    <d v="2011-12-15T00:00:00"/>
    <s v="Standard Class"/>
    <x v="224"/>
    <s v="Frank Preis"/>
    <s v="Consumer"/>
    <x v="0"/>
    <s v="Philadelphia"/>
    <s v="Pennsylvania"/>
    <n v="19134"/>
    <s v="East"/>
    <s v="OFF-EN-10002500"/>
    <x v="1"/>
    <s v="Envelopes"/>
    <s v="Globe Weis Peel &amp; Seel First Class Envelopes"/>
    <n v="30.672000000000001"/>
    <x v="1"/>
    <n v="0.2"/>
    <x v="6395"/>
  </r>
  <r>
    <n v="8124"/>
    <s v="CA-2011-138128"/>
    <n v="2011"/>
    <d v="2011-12-09T00:00:00"/>
    <d v="2011-12-15T00:00:00"/>
    <s v="Standard Class"/>
    <x v="224"/>
    <s v="Frank Preis"/>
    <s v="Consumer"/>
    <x v="0"/>
    <s v="Philadelphia"/>
    <s v="Pennsylvania"/>
    <n v="19134"/>
    <s v="East"/>
    <s v="TEC-CO-10001766"/>
    <x v="2"/>
    <s v="Copiers"/>
    <s v="Canon PC940 Copier"/>
    <n v="1079.9759999999999"/>
    <x v="4"/>
    <n v="0.4"/>
    <x v="6396"/>
  </r>
  <r>
    <n v="8125"/>
    <s v="US-2014-150070"/>
    <n v="2014"/>
    <d v="2014-09-08T00:00:00"/>
    <d v="2014-09-13T00:00:00"/>
    <s v="Standard Class"/>
    <x v="350"/>
    <s v="Joseph Airdo"/>
    <s v="Consumer"/>
    <x v="0"/>
    <s v="Modesto"/>
    <s v="California"/>
    <n v="95351"/>
    <s v="West"/>
    <s v="FUR-CH-10004860"/>
    <x v="0"/>
    <s v="Chairs"/>
    <s v="Global Low Back Tilter Chair"/>
    <n v="161.56800000000001"/>
    <x v="0"/>
    <n v="0.2"/>
    <x v="226"/>
  </r>
  <r>
    <n v="8126"/>
    <s v="CA-2012-137064"/>
    <n v="2012"/>
    <d v="2012-02-06T00:00:00"/>
    <d v="2012-02-13T00:00:00"/>
    <s v="Standard Class"/>
    <x v="772"/>
    <s v="Trudy Schmidt"/>
    <s v="Consumer"/>
    <x v="0"/>
    <s v="Houston"/>
    <s v="Texas"/>
    <n v="77070"/>
    <s v="Central"/>
    <s v="OFF-BI-10002049"/>
    <x v="1"/>
    <s v="Binders"/>
    <s v="UniKeep View Case Binders"/>
    <n v="2.9339999999999993"/>
    <x v="1"/>
    <n v="0.8"/>
    <x v="1034"/>
  </r>
  <r>
    <n v="8127"/>
    <s v="CA-2012-137064"/>
    <n v="2012"/>
    <d v="2012-02-06T00:00:00"/>
    <d v="2012-02-13T00:00:00"/>
    <s v="Standard Class"/>
    <x v="772"/>
    <s v="Trudy Schmidt"/>
    <s v="Consumer"/>
    <x v="0"/>
    <s v="Houston"/>
    <s v="Texas"/>
    <n v="77070"/>
    <s v="Central"/>
    <s v="TEC-AC-10003499"/>
    <x v="2"/>
    <s v="Accessories"/>
    <s v="Memorex Mini Travel Drive 8 GB USB 2.0 Flash Drive"/>
    <n v="18.528000000000002"/>
    <x v="0"/>
    <n v="0.2"/>
    <x v="6397"/>
  </r>
  <r>
    <n v="8128"/>
    <s v="CA-2012-137064"/>
    <n v="2012"/>
    <d v="2012-02-06T00:00:00"/>
    <d v="2012-02-13T00:00:00"/>
    <s v="Standard Class"/>
    <x v="772"/>
    <s v="Trudy Schmidt"/>
    <s v="Consumer"/>
    <x v="0"/>
    <s v="Houston"/>
    <s v="Texas"/>
    <n v="77070"/>
    <s v="Central"/>
    <s v="OFF-ST-10003470"/>
    <x v="1"/>
    <s v="Storage"/>
    <s v="Tennsco Snap-Together Open Shelving Units, Starter Sets and Add-On Units"/>
    <n v="670.75200000000007"/>
    <x v="1"/>
    <n v="0.2"/>
    <x v="6398"/>
  </r>
  <r>
    <n v="8129"/>
    <s v="CA-2014-157350"/>
    <n v="2014"/>
    <d v="2014-08-27T00:00:00"/>
    <d v="2014-09-02T00:00:00"/>
    <s v="Standard Class"/>
    <x v="24"/>
    <s v="Darren Powers"/>
    <s v="Consumer"/>
    <x v="0"/>
    <s v="Chicago"/>
    <s v="Illinois"/>
    <n v="60610"/>
    <s v="Central"/>
    <s v="FUR-FU-10000222"/>
    <x v="0"/>
    <s v="Furnishings"/>
    <s v="Seth Thomas 16&quot; Steel Case Clock"/>
    <n v="64.959999999999994"/>
    <x v="2"/>
    <n v="0.6"/>
    <x v="6399"/>
  </r>
  <r>
    <n v="8130"/>
    <s v="CA-2011-127866"/>
    <n v="2011"/>
    <d v="2011-07-20T00:00:00"/>
    <d v="2011-07-23T00:00:00"/>
    <s v="First Class"/>
    <x v="63"/>
    <s v="Jonathan Doherty"/>
    <s v="Corporate"/>
    <x v="0"/>
    <s v="Riverside"/>
    <s v="California"/>
    <n v="92503"/>
    <s v="West"/>
    <s v="TEC-AC-10000023"/>
    <x v="2"/>
    <s v="Accessories"/>
    <s v="Maxell 74 Minute CD-R Spindle, 50/Pack"/>
    <n v="41.94"/>
    <x v="0"/>
    <n v="0"/>
    <x v="6033"/>
  </r>
  <r>
    <n v="8131"/>
    <s v="CA-2011-127866"/>
    <n v="2011"/>
    <d v="2011-07-20T00:00:00"/>
    <d v="2011-07-23T00:00:00"/>
    <s v="First Class"/>
    <x v="63"/>
    <s v="Jonathan Doherty"/>
    <s v="Corporate"/>
    <x v="0"/>
    <s v="Riverside"/>
    <s v="California"/>
    <n v="92503"/>
    <s v="West"/>
    <s v="OFF-PA-10003971"/>
    <x v="1"/>
    <s v="Paper"/>
    <s v="Xerox 1965"/>
    <n v="11.96"/>
    <x v="0"/>
    <n v="0"/>
    <x v="2181"/>
  </r>
  <r>
    <n v="8132"/>
    <s v="CA-2011-127866"/>
    <n v="2011"/>
    <d v="2011-07-20T00:00:00"/>
    <d v="2011-07-23T00:00:00"/>
    <s v="First Class"/>
    <x v="63"/>
    <s v="Jonathan Doherty"/>
    <s v="Corporate"/>
    <x v="0"/>
    <s v="Riverside"/>
    <s v="California"/>
    <n v="92503"/>
    <s v="West"/>
    <s v="OFF-AR-10003481"/>
    <x v="1"/>
    <s v="Art"/>
    <s v="Newell 348"/>
    <n v="13.12"/>
    <x v="4"/>
    <n v="0"/>
    <x v="3116"/>
  </r>
  <r>
    <n v="8133"/>
    <s v="CA-2011-127866"/>
    <n v="2011"/>
    <d v="2011-07-20T00:00:00"/>
    <d v="2011-07-23T00:00:00"/>
    <s v="First Class"/>
    <x v="63"/>
    <s v="Jonathan Doherty"/>
    <s v="Corporate"/>
    <x v="0"/>
    <s v="Riverside"/>
    <s v="California"/>
    <n v="92503"/>
    <s v="West"/>
    <s v="OFF-ST-10001490"/>
    <x v="1"/>
    <s v="Storage"/>
    <s v="Hot File 7-Pocket, Floor Stand"/>
    <n v="535.41"/>
    <x v="1"/>
    <n v="0"/>
    <x v="3941"/>
  </r>
  <r>
    <n v="8134"/>
    <s v="CA-2012-131352"/>
    <n v="2012"/>
    <d v="2012-10-08T00:00:00"/>
    <d v="2012-10-13T00:00:00"/>
    <s v="Standard Class"/>
    <x v="16"/>
    <s v="Gene Hale"/>
    <s v="Corporate"/>
    <x v="0"/>
    <s v="Dallas"/>
    <s v="Texas"/>
    <n v="75081"/>
    <s v="Central"/>
    <s v="FUR-FU-10003708"/>
    <x v="0"/>
    <s v="Furnishings"/>
    <s v="Tenex Traditional Chairmats for Medium Pile Carpet, Standard Lip, 36&quot; x 48&quot;"/>
    <n v="72.78"/>
    <x v="1"/>
    <n v="0.6"/>
    <x v="6400"/>
  </r>
  <r>
    <n v="8135"/>
    <s v="CA-2012-121776"/>
    <n v="2012"/>
    <d v="2012-02-16T00:00:00"/>
    <d v="2012-02-21T00:00:00"/>
    <s v="Standard Class"/>
    <x v="361"/>
    <s v="Rob Dowd"/>
    <s v="Consumer"/>
    <x v="0"/>
    <s v="Los Angeles"/>
    <s v="California"/>
    <n v="90008"/>
    <s v="West"/>
    <s v="OFF-PA-10001970"/>
    <x v="1"/>
    <s v="Paper"/>
    <s v="Xerox 1881"/>
    <n v="36.839999999999996"/>
    <x v="1"/>
    <n v="0"/>
    <x v="4445"/>
  </r>
  <r>
    <n v="8136"/>
    <s v="CA-2012-121776"/>
    <n v="2012"/>
    <d v="2012-02-16T00:00:00"/>
    <d v="2012-02-21T00:00:00"/>
    <s v="Standard Class"/>
    <x v="361"/>
    <s v="Rob Dowd"/>
    <s v="Consumer"/>
    <x v="0"/>
    <s v="Los Angeles"/>
    <s v="California"/>
    <n v="90008"/>
    <s v="West"/>
    <s v="OFF-LA-10002762"/>
    <x v="1"/>
    <s v="Labels"/>
    <s v="Avery 485"/>
    <n v="87.71"/>
    <x v="3"/>
    <n v="0"/>
    <x v="2238"/>
  </r>
  <r>
    <n v="8137"/>
    <s v="CA-2013-118073"/>
    <n v="2013"/>
    <d v="2013-08-13T00:00:00"/>
    <d v="2013-08-17T00:00:00"/>
    <s v="Standard Class"/>
    <x v="703"/>
    <s v="Cindy Schnelling"/>
    <s v="Corporate"/>
    <x v="0"/>
    <s v="Lakeland"/>
    <s v="Florida"/>
    <n v="33801"/>
    <s v="South"/>
    <s v="FUR-TA-10002533"/>
    <x v="0"/>
    <s v="Tables"/>
    <s v="BPI Conference Tables"/>
    <n v="562.29250000000013"/>
    <x v="3"/>
    <n v="0.45"/>
    <x v="6401"/>
  </r>
  <r>
    <n v="8138"/>
    <s v="CA-2011-103219"/>
    <n v="2011"/>
    <d v="2011-11-09T00:00:00"/>
    <d v="2011-11-13T00:00:00"/>
    <s v="Standard Class"/>
    <x v="682"/>
    <s v="Benjamin Farhat"/>
    <s v="Home Office"/>
    <x v="0"/>
    <s v="New York City"/>
    <s v="New York"/>
    <n v="10035"/>
    <s v="East"/>
    <s v="FUR-FU-10004091"/>
    <x v="0"/>
    <s v="Furnishings"/>
    <s v="Eldon 200 Class Desk Accessories, Black"/>
    <n v="56.52"/>
    <x v="6"/>
    <n v="0"/>
    <x v="6402"/>
  </r>
  <r>
    <n v="8139"/>
    <s v="CA-2013-102561"/>
    <n v="2013"/>
    <d v="2013-07-19T00:00:00"/>
    <d v="2013-07-23T00:00:00"/>
    <s v="Standard Class"/>
    <x v="71"/>
    <s v="Neil Knudson"/>
    <s v="Home Office"/>
    <x v="0"/>
    <s v="Philadelphia"/>
    <s v="Pennsylvania"/>
    <n v="19140"/>
    <s v="East"/>
    <s v="OFF-AR-10001545"/>
    <x v="1"/>
    <s v="Art"/>
    <s v="Newell 326"/>
    <n v="11.264000000000001"/>
    <x v="8"/>
    <n v="0.2"/>
    <x v="6403"/>
  </r>
  <r>
    <n v="8140"/>
    <s v="CA-2013-102561"/>
    <n v="2013"/>
    <d v="2013-07-19T00:00:00"/>
    <d v="2013-07-23T00:00:00"/>
    <s v="Standard Class"/>
    <x v="71"/>
    <s v="Neil Knudson"/>
    <s v="Home Office"/>
    <x v="0"/>
    <s v="Philadelphia"/>
    <s v="Pennsylvania"/>
    <n v="19140"/>
    <s v="East"/>
    <s v="OFF-ST-10001476"/>
    <x v="1"/>
    <s v="Storage"/>
    <s v="Steel Personal Filing/Posting Tote"/>
    <n v="284.08000000000004"/>
    <x v="12"/>
    <n v="0.2"/>
    <x v="6404"/>
  </r>
  <r>
    <n v="8141"/>
    <s v="CA-2013-102561"/>
    <n v="2013"/>
    <d v="2013-07-19T00:00:00"/>
    <d v="2013-07-23T00:00:00"/>
    <s v="Standard Class"/>
    <x v="71"/>
    <s v="Neil Knudson"/>
    <s v="Home Office"/>
    <x v="0"/>
    <s v="Philadelphia"/>
    <s v="Pennsylvania"/>
    <n v="19140"/>
    <s v="East"/>
    <s v="OFF-PA-10004971"/>
    <x v="1"/>
    <s v="Paper"/>
    <s v="Xerox 196"/>
    <n v="18.496000000000002"/>
    <x v="4"/>
    <n v="0.2"/>
    <x v="6224"/>
  </r>
  <r>
    <n v="8142"/>
    <s v="CA-2013-100993"/>
    <n v="2013"/>
    <d v="2013-02-05T00:00:00"/>
    <d v="2013-02-10T00:00:00"/>
    <s v="Standard Class"/>
    <x v="616"/>
    <s v="Annie Zypern"/>
    <s v="Consumer"/>
    <x v="0"/>
    <s v="San Diego"/>
    <s v="California"/>
    <n v="92037"/>
    <s v="West"/>
    <s v="OFF-LA-10003223"/>
    <x v="1"/>
    <s v="Labels"/>
    <s v="Avery 508"/>
    <n v="14.73"/>
    <x v="1"/>
    <n v="0"/>
    <x v="4030"/>
  </r>
  <r>
    <n v="8143"/>
    <s v="CA-2013-100993"/>
    <n v="2013"/>
    <d v="2013-02-05T00:00:00"/>
    <d v="2013-02-10T00:00:00"/>
    <s v="Standard Class"/>
    <x v="616"/>
    <s v="Annie Zypern"/>
    <s v="Consumer"/>
    <x v="0"/>
    <s v="San Diego"/>
    <s v="California"/>
    <n v="92037"/>
    <s v="West"/>
    <s v="OFF-ST-10004340"/>
    <x v="1"/>
    <s v="Storage"/>
    <s v="Fellowes Mobile File Cart, Black"/>
    <n v="186.54"/>
    <x v="1"/>
    <n v="0"/>
    <x v="5587"/>
  </r>
  <r>
    <n v="8144"/>
    <s v="CA-2013-100993"/>
    <n v="2013"/>
    <d v="2013-02-05T00:00:00"/>
    <d v="2013-02-10T00:00:00"/>
    <s v="Standard Class"/>
    <x v="616"/>
    <s v="Annie Zypern"/>
    <s v="Consumer"/>
    <x v="0"/>
    <s v="San Diego"/>
    <s v="California"/>
    <n v="92037"/>
    <s v="West"/>
    <s v="FUR-TA-10001095"/>
    <x v="0"/>
    <s v="Tables"/>
    <s v="Chromcraft Round Conference Tables"/>
    <n v="557.72799999999995"/>
    <x v="4"/>
    <n v="0.2"/>
    <x v="6405"/>
  </r>
  <r>
    <n v="8145"/>
    <s v="CA-2013-100993"/>
    <n v="2013"/>
    <d v="2013-02-05T00:00:00"/>
    <d v="2013-02-10T00:00:00"/>
    <s v="Standard Class"/>
    <x v="616"/>
    <s v="Annie Zypern"/>
    <s v="Consumer"/>
    <x v="0"/>
    <s v="San Diego"/>
    <s v="California"/>
    <n v="92037"/>
    <s v="West"/>
    <s v="TEC-PH-10001448"/>
    <x v="2"/>
    <s v="Phones"/>
    <s v="Anker Astro 15000mAh USB Portable Charger"/>
    <n v="159.96800000000002"/>
    <x v="4"/>
    <n v="0.2"/>
    <x v="6406"/>
  </r>
  <r>
    <n v="8146"/>
    <s v="US-2011-112949"/>
    <n v="2011"/>
    <d v="2011-06-20T00:00:00"/>
    <d v="2011-06-27T00:00:00"/>
    <s v="Standard Class"/>
    <x v="476"/>
    <s v="Corey-Lock"/>
    <s v="Consumer"/>
    <x v="0"/>
    <s v="Lawton"/>
    <s v="Oklahoma"/>
    <n v="73505"/>
    <s v="Central"/>
    <s v="OFF-AP-10001005"/>
    <x v="1"/>
    <s v="Appliances"/>
    <s v="Honeywell Quietcare HEPA Air Cleaner"/>
    <n v="471.90000000000003"/>
    <x v="5"/>
    <n v="0"/>
    <x v="6407"/>
  </r>
  <r>
    <n v="8147"/>
    <s v="US-2011-112949"/>
    <n v="2011"/>
    <d v="2011-06-20T00:00:00"/>
    <d v="2011-06-27T00:00:00"/>
    <s v="Standard Class"/>
    <x v="476"/>
    <s v="Corey-Lock"/>
    <s v="Consumer"/>
    <x v="0"/>
    <s v="Lawton"/>
    <s v="Oklahoma"/>
    <n v="73505"/>
    <s v="Central"/>
    <s v="OFF-AR-10003469"/>
    <x v="1"/>
    <s v="Art"/>
    <s v="Nontoxic Chalk"/>
    <n v="3.52"/>
    <x v="0"/>
    <n v="0"/>
    <x v="5702"/>
  </r>
  <r>
    <n v="8148"/>
    <s v="US-2014-146822"/>
    <n v="2014"/>
    <d v="2014-06-10T00:00:00"/>
    <d v="2014-06-15T00:00:00"/>
    <s v="Standard Class"/>
    <x v="165"/>
    <s v="Anna Gayman"/>
    <s v="Consumer"/>
    <x v="0"/>
    <s v="Salem"/>
    <s v="Virginia"/>
    <n v="24153"/>
    <s v="South"/>
    <s v="OFF-PA-10000249"/>
    <x v="1"/>
    <s v="Paper"/>
    <s v="Staples"/>
    <n v="49.12"/>
    <x v="4"/>
    <n v="0"/>
    <x v="346"/>
  </r>
  <r>
    <n v="8149"/>
    <s v="US-2013-131058"/>
    <n v="2013"/>
    <d v="2013-12-28T00:00:00"/>
    <d v="2014-01-01T00:00:00"/>
    <s v="Standard Class"/>
    <x v="670"/>
    <s v="Eugene Moren"/>
    <s v="Home Office"/>
    <x v="0"/>
    <s v="Santa Ana"/>
    <s v="California"/>
    <n v="92704"/>
    <s v="West"/>
    <s v="OFF-LA-10001613"/>
    <x v="1"/>
    <s v="Labels"/>
    <s v="Avery File Folder Labels"/>
    <n v="20.16"/>
    <x v="3"/>
    <n v="0"/>
    <x v="765"/>
  </r>
  <r>
    <n v="8150"/>
    <s v="CA-2011-167997"/>
    <n v="2011"/>
    <d v="2011-01-27T00:00:00"/>
    <d v="2011-01-30T00:00:00"/>
    <s v="First Class"/>
    <x v="662"/>
    <s v="Carol Adams"/>
    <s v="Corporate"/>
    <x v="0"/>
    <s v="Rapid City"/>
    <s v="South Dakota"/>
    <n v="57701"/>
    <s v="Central"/>
    <s v="OFF-BI-10001758"/>
    <x v="1"/>
    <s v="Binders"/>
    <s v="Wilson Jones 14 Line Acrylic Coated Pressboard Data Binders"/>
    <n v="10.68"/>
    <x v="0"/>
    <n v="0"/>
    <x v="6408"/>
  </r>
  <r>
    <n v="8151"/>
    <s v="CA-2011-167997"/>
    <n v="2011"/>
    <d v="2011-01-27T00:00:00"/>
    <d v="2011-01-30T00:00:00"/>
    <s v="First Class"/>
    <x v="662"/>
    <s v="Carol Adams"/>
    <s v="Corporate"/>
    <x v="0"/>
    <s v="Rapid City"/>
    <s v="South Dakota"/>
    <n v="57701"/>
    <s v="Central"/>
    <s v="FUR-BO-10004409"/>
    <x v="0"/>
    <s v="Bookcases"/>
    <s v="Safco Value Mate Series Steel Bookcases, Baked Enamel Finish on Steel, Gray"/>
    <n v="141.96"/>
    <x v="0"/>
    <n v="0"/>
    <x v="1848"/>
  </r>
  <r>
    <n v="8152"/>
    <s v="CA-2014-140151"/>
    <n v="2014"/>
    <d v="2014-03-24T00:00:00"/>
    <d v="2014-03-26T00:00:00"/>
    <s v="First Class"/>
    <x v="181"/>
    <s v="Raymond Buch"/>
    <s v="Consumer"/>
    <x v="0"/>
    <s v="Seattle"/>
    <s v="Washington"/>
    <n v="98115"/>
    <s v="West"/>
    <s v="OFF-ST-10001558"/>
    <x v="1"/>
    <s v="Storage"/>
    <s v="Acco Perma 4000 Stacking Storage Drawers"/>
    <n v="32.479999999999997"/>
    <x v="0"/>
    <n v="0"/>
    <x v="5530"/>
  </r>
  <r>
    <n v="8153"/>
    <s v="CA-2014-140151"/>
    <n v="2014"/>
    <d v="2014-03-24T00:00:00"/>
    <d v="2014-03-26T00:00:00"/>
    <s v="First Class"/>
    <x v="181"/>
    <s v="Raymond Buch"/>
    <s v="Consumer"/>
    <x v="0"/>
    <s v="Seattle"/>
    <s v="Washington"/>
    <n v="98115"/>
    <s v="West"/>
    <s v="OFF-PA-10002986"/>
    <x v="1"/>
    <s v="Paper"/>
    <s v="Xerox 1898"/>
    <n v="20.04"/>
    <x v="1"/>
    <n v="0"/>
    <x v="132"/>
  </r>
  <r>
    <n v="8154"/>
    <s v="CA-2014-140151"/>
    <n v="2014"/>
    <d v="2014-03-24T00:00:00"/>
    <d v="2014-03-26T00:00:00"/>
    <s v="First Class"/>
    <x v="181"/>
    <s v="Raymond Buch"/>
    <s v="Consumer"/>
    <x v="0"/>
    <s v="Seattle"/>
    <s v="Washington"/>
    <n v="98115"/>
    <s v="West"/>
    <s v="TEC-CO-10004722"/>
    <x v="2"/>
    <s v="Copiers"/>
    <s v="Canon imageCLASS 2200 Advanced Copier"/>
    <n v="13999.96"/>
    <x v="4"/>
    <n v="0"/>
    <x v="6409"/>
  </r>
  <r>
    <n v="8155"/>
    <s v="US-2014-143770"/>
    <n v="2014"/>
    <d v="2014-03-21T00:00:00"/>
    <d v="2014-03-25T00:00:00"/>
    <s v="Standard Class"/>
    <x v="742"/>
    <s v="Roger Demir"/>
    <s v="Consumer"/>
    <x v="0"/>
    <s v="Middletown"/>
    <s v="Connecticut"/>
    <n v="6457"/>
    <s v="East"/>
    <s v="TEC-AC-10002842"/>
    <x v="2"/>
    <s v="Accessories"/>
    <s v="WD My Passport Ultra 2TB Portable External Hard Drive"/>
    <n v="238"/>
    <x v="0"/>
    <n v="0"/>
    <x v="1785"/>
  </r>
  <r>
    <n v="8156"/>
    <s v="US-2014-143770"/>
    <n v="2014"/>
    <d v="2014-03-21T00:00:00"/>
    <d v="2014-03-25T00:00:00"/>
    <s v="Standard Class"/>
    <x v="742"/>
    <s v="Roger Demir"/>
    <s v="Consumer"/>
    <x v="0"/>
    <s v="Middletown"/>
    <s v="Connecticut"/>
    <n v="6457"/>
    <s v="East"/>
    <s v="OFF-PA-10001125"/>
    <x v="1"/>
    <s v="Paper"/>
    <s v="Xerox 1988"/>
    <n v="61.96"/>
    <x v="0"/>
    <n v="0"/>
    <x v="4027"/>
  </r>
  <r>
    <n v="8157"/>
    <s v="CA-2013-131296"/>
    <n v="2013"/>
    <d v="2013-10-05T00:00:00"/>
    <d v="2013-10-10T00:00:00"/>
    <s v="Standard Class"/>
    <x v="234"/>
    <s v="Melanie Seite"/>
    <s v="Consumer"/>
    <x v="0"/>
    <s v="Baltimore"/>
    <s v="Maryland"/>
    <n v="21215"/>
    <s v="East"/>
    <s v="FUR-TA-10002622"/>
    <x v="0"/>
    <s v="Tables"/>
    <s v="Bush Andora Conference Table, Maple/Graphite Gray Finish"/>
    <n v="239.37199999999996"/>
    <x v="0"/>
    <n v="0.3"/>
    <x v="6410"/>
  </r>
  <r>
    <n v="8158"/>
    <s v="CA-2013-103464"/>
    <n v="2013"/>
    <d v="2013-11-19T00:00:00"/>
    <d v="2013-11-23T00:00:00"/>
    <s v="Standard Class"/>
    <x v="310"/>
    <s v="Patrick Gardner"/>
    <s v="Consumer"/>
    <x v="0"/>
    <s v="San Diego"/>
    <s v="California"/>
    <n v="92105"/>
    <s v="West"/>
    <s v="TEC-AC-10002842"/>
    <x v="2"/>
    <s v="Accessories"/>
    <s v="WD My Passport Ultra 2TB Portable External Hard Drive"/>
    <n v="595"/>
    <x v="2"/>
    <n v="0"/>
    <x v="2185"/>
  </r>
  <r>
    <n v="8159"/>
    <s v="CA-2014-136238"/>
    <n v="2014"/>
    <d v="2014-12-27T00:00:00"/>
    <d v="2015-01-02T00:00:00"/>
    <s v="Standard Class"/>
    <x v="208"/>
    <s v="Karen Bern"/>
    <s v="Corporate"/>
    <x v="0"/>
    <s v="Odessa"/>
    <s v="Texas"/>
    <n v="79762"/>
    <s v="Central"/>
    <s v="OFF-PA-10004285"/>
    <x v="1"/>
    <s v="Paper"/>
    <s v="Xerox 1959"/>
    <n v="16.032"/>
    <x v="1"/>
    <n v="0.2"/>
    <x v="6411"/>
  </r>
  <r>
    <n v="8160"/>
    <s v="CA-2013-120803"/>
    <n v="2013"/>
    <d v="2013-03-10T00:00:00"/>
    <d v="2013-03-14T00:00:00"/>
    <s v="Standard Class"/>
    <x v="46"/>
    <s v="Rick Bensley"/>
    <s v="Home Office"/>
    <x v="0"/>
    <s v="Milford"/>
    <s v="Connecticut"/>
    <n v="6460"/>
    <s v="East"/>
    <s v="TEC-AC-10004469"/>
    <x v="2"/>
    <s v="Accessories"/>
    <s v="Microsoft Sculpt Comfort Mouse"/>
    <n v="199.75"/>
    <x v="2"/>
    <n v="0"/>
    <x v="6308"/>
  </r>
  <r>
    <n v="8161"/>
    <s v="CA-2013-134138"/>
    <n v="2013"/>
    <d v="2013-02-16T00:00:00"/>
    <d v="2013-02-20T00:00:00"/>
    <s v="Standard Class"/>
    <x v="479"/>
    <s v="John Dryer"/>
    <s v="Consumer"/>
    <x v="0"/>
    <s v="Belleville"/>
    <s v="New Jersey"/>
    <n v="7109"/>
    <s v="East"/>
    <s v="FUR-CH-10001545"/>
    <x v="0"/>
    <s v="Chairs"/>
    <s v="Hon Comfortask Task/Swivel Chairs"/>
    <n v="227.96"/>
    <x v="0"/>
    <n v="0"/>
    <x v="6412"/>
  </r>
  <r>
    <n v="8162"/>
    <s v="CA-2012-120915"/>
    <n v="2012"/>
    <d v="2012-09-28T00:00:00"/>
    <d v="2012-10-03T00:00:00"/>
    <s v="Second Class"/>
    <x v="370"/>
    <s v="Jennifer Jackson"/>
    <s v="Consumer"/>
    <x v="0"/>
    <s v="New York City"/>
    <s v="New York"/>
    <n v="10035"/>
    <s v="East"/>
    <s v="OFF-AP-10002578"/>
    <x v="1"/>
    <s v="Appliances"/>
    <s v="Fellowes Premier Superior Surge Suppressor, 10-Outlet, With Phone and Remote"/>
    <n v="293.52"/>
    <x v="5"/>
    <n v="0"/>
    <x v="6413"/>
  </r>
  <r>
    <n v="8163"/>
    <s v="CA-2012-120915"/>
    <n v="2012"/>
    <d v="2012-09-28T00:00:00"/>
    <d v="2012-10-03T00:00:00"/>
    <s v="Second Class"/>
    <x v="370"/>
    <s v="Jennifer Jackson"/>
    <s v="Consumer"/>
    <x v="0"/>
    <s v="New York City"/>
    <s v="New York"/>
    <n v="10035"/>
    <s v="East"/>
    <s v="TEC-PH-10003012"/>
    <x v="2"/>
    <s v="Phones"/>
    <s v="Nortel Meridian M3904 Professional Digital phone"/>
    <n v="307.98"/>
    <x v="0"/>
    <n v="0"/>
    <x v="685"/>
  </r>
  <r>
    <n v="8164"/>
    <s v="CA-2012-168207"/>
    <n v="2012"/>
    <d v="2012-11-02T00:00:00"/>
    <d v="2012-11-06T00:00:00"/>
    <s v="Standard Class"/>
    <x v="299"/>
    <s v="Liz Thompson"/>
    <s v="Consumer"/>
    <x v="0"/>
    <s v="San Diego"/>
    <s v="California"/>
    <n v="92105"/>
    <s v="West"/>
    <s v="FUR-FU-10004909"/>
    <x v="0"/>
    <s v="Furnishings"/>
    <s v="Contemporary Wood/Metal Frame"/>
    <n v="96.960000000000008"/>
    <x v="5"/>
    <n v="0"/>
    <x v="6414"/>
  </r>
  <r>
    <n v="8165"/>
    <s v="CA-2012-168207"/>
    <n v="2012"/>
    <d v="2012-11-02T00:00:00"/>
    <d v="2012-11-06T00:00:00"/>
    <s v="Standard Class"/>
    <x v="299"/>
    <s v="Liz Thompson"/>
    <s v="Consumer"/>
    <x v="0"/>
    <s v="San Diego"/>
    <s v="California"/>
    <n v="92105"/>
    <s v="West"/>
    <s v="OFF-BI-10001524"/>
    <x v="1"/>
    <s v="Binders"/>
    <s v="GBC Premium Transparent Covers with Diagonal Lined Pattern"/>
    <n v="117.48800000000001"/>
    <x v="3"/>
    <n v="0.2"/>
    <x v="4195"/>
  </r>
  <r>
    <n v="8166"/>
    <s v="CA-2012-168207"/>
    <n v="2012"/>
    <d v="2012-11-02T00:00:00"/>
    <d v="2012-11-06T00:00:00"/>
    <s v="Standard Class"/>
    <x v="299"/>
    <s v="Liz Thompson"/>
    <s v="Consumer"/>
    <x v="0"/>
    <s v="San Diego"/>
    <s v="California"/>
    <n v="92105"/>
    <s v="West"/>
    <s v="OFF-BI-10003355"/>
    <x v="1"/>
    <s v="Binders"/>
    <s v="Cardinal Holdit Business Card Pockets"/>
    <n v="11.952000000000002"/>
    <x v="1"/>
    <n v="0.2"/>
    <x v="4063"/>
  </r>
  <r>
    <n v="8167"/>
    <s v="CA-2012-168207"/>
    <n v="2012"/>
    <d v="2012-11-02T00:00:00"/>
    <d v="2012-11-06T00:00:00"/>
    <s v="Standard Class"/>
    <x v="299"/>
    <s v="Liz Thompson"/>
    <s v="Consumer"/>
    <x v="0"/>
    <s v="San Diego"/>
    <s v="California"/>
    <n v="92105"/>
    <s v="West"/>
    <s v="FUR-BO-10004357"/>
    <x v="0"/>
    <s v="Bookcases"/>
    <s v="O'Sullivan Living Dimensions 3-Shelf Bookcases"/>
    <n v="512.49900000000002"/>
    <x v="1"/>
    <n v="0.15"/>
    <x v="6415"/>
  </r>
  <r>
    <n v="8168"/>
    <s v="CA-2013-144148"/>
    <n v="2013"/>
    <d v="2013-08-01T00:00:00"/>
    <d v="2013-08-06T00:00:00"/>
    <s v="Standard Class"/>
    <x v="706"/>
    <s v="Anna Häberlin"/>
    <s v="Corporate"/>
    <x v="0"/>
    <s v="San Francisco"/>
    <s v="California"/>
    <n v="94122"/>
    <s v="West"/>
    <s v="FUR-TA-10002774"/>
    <x v="0"/>
    <s v="Tables"/>
    <s v="Laminate Occasional Tables"/>
    <n v="863.12800000000004"/>
    <x v="3"/>
    <n v="0.2"/>
    <x v="6416"/>
  </r>
  <r>
    <n v="8169"/>
    <s v="CA-2014-107174"/>
    <n v="2014"/>
    <d v="2014-11-07T00:00:00"/>
    <d v="2014-11-14T00:00:00"/>
    <s v="Standard Class"/>
    <x v="144"/>
    <s v="Adam Bellavance"/>
    <s v="Home Office"/>
    <x v="0"/>
    <s v="Seattle"/>
    <s v="Washington"/>
    <n v="98105"/>
    <s v="West"/>
    <s v="FUR-TA-10004575"/>
    <x v="0"/>
    <s v="Tables"/>
    <s v="Hon 5100 Series Wood Tables"/>
    <n v="2036.8600000000001"/>
    <x v="3"/>
    <n v="0"/>
    <x v="6417"/>
  </r>
  <r>
    <n v="8170"/>
    <s v="CA-2014-107174"/>
    <n v="2014"/>
    <d v="2014-11-07T00:00:00"/>
    <d v="2014-11-14T00:00:00"/>
    <s v="Standard Class"/>
    <x v="144"/>
    <s v="Adam Bellavance"/>
    <s v="Home Office"/>
    <x v="0"/>
    <s v="Seattle"/>
    <s v="Washington"/>
    <n v="98105"/>
    <s v="West"/>
    <s v="FUR-CH-10003312"/>
    <x v="0"/>
    <s v="Chairs"/>
    <s v="Hon 2090 “Pillow Soft” Series Mid Back Swivel/Tilt Chairs"/>
    <n v="449.56800000000004"/>
    <x v="0"/>
    <n v="0.2"/>
    <x v="6418"/>
  </r>
  <r>
    <n v="8171"/>
    <s v="CA-2014-107174"/>
    <n v="2014"/>
    <d v="2014-11-07T00:00:00"/>
    <d v="2014-11-14T00:00:00"/>
    <s v="Standard Class"/>
    <x v="144"/>
    <s v="Adam Bellavance"/>
    <s v="Home Office"/>
    <x v="0"/>
    <s v="Seattle"/>
    <s v="Washington"/>
    <n v="98105"/>
    <s v="West"/>
    <s v="TEC-AC-10001465"/>
    <x v="2"/>
    <s v="Accessories"/>
    <s v="SanDisk Cruzer 64 GB USB Flash Drive"/>
    <n v="108.96000000000001"/>
    <x v="1"/>
    <n v="0"/>
    <x v="6419"/>
  </r>
  <r>
    <n v="8172"/>
    <s v="CA-2013-146150"/>
    <n v="2013"/>
    <d v="2013-02-14T00:00:00"/>
    <d v="2013-02-19T00:00:00"/>
    <s v="Standard Class"/>
    <x v="248"/>
    <s v="Fred McMath"/>
    <s v="Consumer"/>
    <x v="0"/>
    <s v="Jackson"/>
    <s v="Mississippi"/>
    <n v="39212"/>
    <s v="South"/>
    <s v="OFF-AR-10002240"/>
    <x v="1"/>
    <s v="Art"/>
    <s v="Panasonic KP-150 Electric Pencil Sharpener"/>
    <n v="264.18"/>
    <x v="3"/>
    <n v="0"/>
    <x v="6420"/>
  </r>
  <r>
    <n v="8173"/>
    <s v="CA-2011-114125"/>
    <n v="2011"/>
    <d v="2011-07-09T00:00:00"/>
    <d v="2011-07-13T00:00:00"/>
    <s v="Standard Class"/>
    <x v="689"/>
    <s v="Gary Hansen"/>
    <s v="Home Office"/>
    <x v="0"/>
    <s v="Los Angeles"/>
    <s v="California"/>
    <n v="90049"/>
    <s v="West"/>
    <s v="OFF-LA-10004559"/>
    <x v="1"/>
    <s v="Labels"/>
    <s v="Avery 49"/>
    <n v="2.88"/>
    <x v="7"/>
    <n v="0"/>
    <x v="723"/>
  </r>
  <r>
    <n v="8174"/>
    <s v="CA-2011-114125"/>
    <n v="2011"/>
    <d v="2011-07-09T00:00:00"/>
    <d v="2011-07-13T00:00:00"/>
    <s v="Standard Class"/>
    <x v="689"/>
    <s v="Gary Hansen"/>
    <s v="Home Office"/>
    <x v="0"/>
    <s v="Los Angeles"/>
    <s v="California"/>
    <n v="90049"/>
    <s v="West"/>
    <s v="OFF-BI-10003291"/>
    <x v="1"/>
    <s v="Binders"/>
    <s v="Wilson Jones Leather-Like Binders with DublLock Round Rings"/>
    <n v="41.904000000000003"/>
    <x v="5"/>
    <n v="0.2"/>
    <x v="5022"/>
  </r>
  <r>
    <n v="8175"/>
    <s v="CA-2011-114125"/>
    <n v="2011"/>
    <d v="2011-07-09T00:00:00"/>
    <d v="2011-07-13T00:00:00"/>
    <s v="Standard Class"/>
    <x v="689"/>
    <s v="Gary Hansen"/>
    <s v="Home Office"/>
    <x v="0"/>
    <s v="Los Angeles"/>
    <s v="California"/>
    <n v="90049"/>
    <s v="West"/>
    <s v="OFF-ST-10001505"/>
    <x v="1"/>
    <s v="Storage"/>
    <s v="Perma STOR-ALL Hanging File Box, 13 1/8&quot;W x 12 1/4&quot;D x 10 1/2&quot;H"/>
    <n v="23.92"/>
    <x v="4"/>
    <n v="0"/>
    <x v="6421"/>
  </r>
  <r>
    <n v="8176"/>
    <s v="CA-2013-114944"/>
    <n v="2013"/>
    <d v="2013-01-30T00:00:00"/>
    <d v="2013-02-04T00:00:00"/>
    <s v="Standard Class"/>
    <x v="785"/>
    <s v="Harold Engle"/>
    <s v="Corporate"/>
    <x v="0"/>
    <s v="Chicago"/>
    <s v="Illinois"/>
    <n v="60623"/>
    <s v="Central"/>
    <s v="OFF-PA-10003892"/>
    <x v="1"/>
    <s v="Paper"/>
    <s v="Xerox 1943"/>
    <n v="156.512"/>
    <x v="4"/>
    <n v="0.2"/>
    <x v="6422"/>
  </r>
  <r>
    <n v="8177"/>
    <s v="CA-2013-135965"/>
    <n v="2013"/>
    <d v="2013-09-23T00:00:00"/>
    <d v="2013-09-26T00:00:00"/>
    <s v="First Class"/>
    <x v="449"/>
    <s v="Sam Zeldin"/>
    <s v="Home Office"/>
    <x v="0"/>
    <s v="New York City"/>
    <s v="New York"/>
    <n v="10035"/>
    <s v="East"/>
    <s v="OFF-ST-10002370"/>
    <x v="1"/>
    <s v="Storage"/>
    <s v="Sortfiler Multipurpose Personal File Organizer, Black"/>
    <n v="128.34"/>
    <x v="5"/>
    <n v="0"/>
    <x v="6423"/>
  </r>
  <r>
    <n v="8178"/>
    <s v="CA-2014-149699"/>
    <n v="2014"/>
    <d v="2014-12-23T00:00:00"/>
    <d v="2014-12-25T00:00:00"/>
    <s v="First Class"/>
    <x v="441"/>
    <s v="Chad McGuire"/>
    <s v="Consumer"/>
    <x v="0"/>
    <s v="Los Angeles"/>
    <s v="California"/>
    <n v="90008"/>
    <s v="West"/>
    <s v="TEC-AC-10000474"/>
    <x v="2"/>
    <s v="Accessories"/>
    <s v="Kensington Expert Mouse Optical USB Trackball for PC or Mac"/>
    <n v="474.95"/>
    <x v="2"/>
    <n v="0"/>
    <x v="6424"/>
  </r>
  <r>
    <n v="8179"/>
    <s v="CA-2013-166429"/>
    <n v="2013"/>
    <d v="2013-09-03T00:00:00"/>
    <d v="2013-09-09T00:00:00"/>
    <s v="Standard Class"/>
    <x v="592"/>
    <s v="Toby Gnade"/>
    <s v="Consumer"/>
    <x v="0"/>
    <s v="Des Moines"/>
    <s v="Washington"/>
    <n v="98198"/>
    <s v="West"/>
    <s v="TEC-CO-10002095"/>
    <x v="2"/>
    <s v="Copiers"/>
    <s v="Hewlett Packard 610 Color Digital Copier / Printer"/>
    <n v="999.98"/>
    <x v="0"/>
    <n v="0"/>
    <x v="3549"/>
  </r>
  <r>
    <n v="8180"/>
    <s v="CA-2012-112767"/>
    <n v="2012"/>
    <d v="2012-08-02T00:00:00"/>
    <d v="2012-08-06T00:00:00"/>
    <s v="Standard Class"/>
    <x v="213"/>
    <s v="Darren Koutras"/>
    <s v="Consumer"/>
    <x v="0"/>
    <s v="Springfield"/>
    <s v="Oregon"/>
    <n v="97477"/>
    <s v="West"/>
    <s v="FUR-TA-10003469"/>
    <x v="0"/>
    <s v="Tables"/>
    <s v="Balt Split Level Computer Training Table"/>
    <n v="277.5"/>
    <x v="4"/>
    <n v="0.5"/>
    <x v="6425"/>
  </r>
  <r>
    <n v="8181"/>
    <s v="CA-2012-119879"/>
    <n v="2012"/>
    <d v="2012-11-21T00:00:00"/>
    <d v="2012-11-25T00:00:00"/>
    <s v="Standard Class"/>
    <x v="757"/>
    <s v="Shahid Shariari"/>
    <s v="Consumer"/>
    <x v="0"/>
    <s v="Philadelphia"/>
    <s v="Pennsylvania"/>
    <n v="19120"/>
    <s v="East"/>
    <s v="FUR-TA-10002958"/>
    <x v="0"/>
    <s v="Tables"/>
    <s v="Bevis Oval Conference Table, Walnut"/>
    <n v="1252.704"/>
    <x v="8"/>
    <n v="0.4"/>
    <x v="6426"/>
  </r>
  <r>
    <n v="8182"/>
    <s v="CA-2012-119879"/>
    <n v="2012"/>
    <d v="2012-11-21T00:00:00"/>
    <d v="2012-11-25T00:00:00"/>
    <s v="Standard Class"/>
    <x v="757"/>
    <s v="Shahid Shariari"/>
    <s v="Consumer"/>
    <x v="0"/>
    <s v="Philadelphia"/>
    <s v="Pennsylvania"/>
    <n v="19120"/>
    <s v="East"/>
    <s v="TEC-PH-10002923"/>
    <x v="2"/>
    <s v="Phones"/>
    <s v="Logitech B530 USB Headset - headset - Full size, Binaural"/>
    <n v="110.97"/>
    <x v="2"/>
    <n v="0.4"/>
    <x v="6427"/>
  </r>
  <r>
    <n v="8183"/>
    <s v="CA-2014-155642"/>
    <n v="2014"/>
    <d v="2014-05-19T00:00:00"/>
    <d v="2014-05-23T00:00:00"/>
    <s v="Standard Class"/>
    <x v="606"/>
    <s v="Brendan Murry"/>
    <s v="Corporate"/>
    <x v="0"/>
    <s v="Chicago"/>
    <s v="Illinois"/>
    <n v="60653"/>
    <s v="Central"/>
    <s v="FUR-FU-10004973"/>
    <x v="0"/>
    <s v="Furnishings"/>
    <s v="Flat Face Poster Frame"/>
    <n v="22.608000000000001"/>
    <x v="1"/>
    <n v="0.6"/>
    <x v="1963"/>
  </r>
  <r>
    <n v="8184"/>
    <s v="CA-2014-155642"/>
    <n v="2014"/>
    <d v="2014-05-19T00:00:00"/>
    <d v="2014-05-23T00:00:00"/>
    <s v="Standard Class"/>
    <x v="606"/>
    <s v="Brendan Murry"/>
    <s v="Corporate"/>
    <x v="0"/>
    <s v="Chicago"/>
    <s v="Illinois"/>
    <n v="60653"/>
    <s v="Central"/>
    <s v="FUR-FU-10001918"/>
    <x v="0"/>
    <s v="Furnishings"/>
    <s v="C-Line Cubicle Keepers Polyproplyene Holder With Velcro Backings"/>
    <n v="1.8920000000000003"/>
    <x v="7"/>
    <n v="0.6"/>
    <x v="6428"/>
  </r>
  <r>
    <n v="8185"/>
    <s v="US-2014-101721"/>
    <n v="2014"/>
    <d v="2014-07-24T00:00:00"/>
    <d v="2014-07-28T00:00:00"/>
    <s v="Standard Class"/>
    <x v="199"/>
    <s v="Maribeth Yedwab"/>
    <s v="Corporate"/>
    <x v="0"/>
    <s v="Chicago"/>
    <s v="Illinois"/>
    <n v="60623"/>
    <s v="Central"/>
    <s v="OFF-PA-10003641"/>
    <x v="1"/>
    <s v="Paper"/>
    <s v="Xerox 1909"/>
    <n v="63.311999999999998"/>
    <x v="1"/>
    <n v="0.2"/>
    <x v="964"/>
  </r>
  <r>
    <n v="8186"/>
    <s v="CA-2012-136728"/>
    <n v="2012"/>
    <d v="2012-09-13T00:00:00"/>
    <d v="2012-09-17T00:00:00"/>
    <s v="Second Class"/>
    <x v="151"/>
    <s v="Arthur Gainer"/>
    <s v="Consumer"/>
    <x v="0"/>
    <s v="Chicago"/>
    <s v="Illinois"/>
    <n v="60623"/>
    <s v="Central"/>
    <s v="OFF-EN-10002621"/>
    <x v="1"/>
    <s v="Envelopes"/>
    <s v="Staples"/>
    <n v="7.8239999999999998"/>
    <x v="7"/>
    <n v="0.2"/>
    <x v="1732"/>
  </r>
  <r>
    <n v="8187"/>
    <s v="CA-2012-136728"/>
    <n v="2012"/>
    <d v="2012-09-13T00:00:00"/>
    <d v="2012-09-17T00:00:00"/>
    <s v="Second Class"/>
    <x v="151"/>
    <s v="Arthur Gainer"/>
    <s v="Consumer"/>
    <x v="0"/>
    <s v="Chicago"/>
    <s v="Illinois"/>
    <n v="60623"/>
    <s v="Central"/>
    <s v="FUR-CH-10003817"/>
    <x v="0"/>
    <s v="Chairs"/>
    <s v="Global Value Steno Chair, Gray"/>
    <n v="170.072"/>
    <x v="4"/>
    <n v="0.3"/>
    <x v="6429"/>
  </r>
  <r>
    <n v="8188"/>
    <s v="CA-2013-127194"/>
    <n v="2013"/>
    <d v="2013-12-11T00:00:00"/>
    <d v="2013-12-17T00:00:00"/>
    <s v="Standard Class"/>
    <x v="308"/>
    <s v="Bart Watters"/>
    <s v="Corporate"/>
    <x v="0"/>
    <s v="New York City"/>
    <s v="New York"/>
    <n v="10024"/>
    <s v="East"/>
    <s v="OFF-PA-10000659"/>
    <x v="1"/>
    <s v="Paper"/>
    <s v="Adams Phone Message Book, Professional, 400 Message Capacity, 5 3/6” x 11”"/>
    <n v="62.820000000000007"/>
    <x v="6"/>
    <n v="0"/>
    <x v="6430"/>
  </r>
  <r>
    <n v="8189"/>
    <s v="CA-2012-140375"/>
    <n v="2012"/>
    <d v="2012-10-02T00:00:00"/>
    <d v="2012-10-05T00:00:00"/>
    <s v="Second Class"/>
    <x v="495"/>
    <s v="Sheri Gordon"/>
    <s v="Consumer"/>
    <x v="0"/>
    <s v="Rockville"/>
    <s v="Maryland"/>
    <n v="20852"/>
    <s v="East"/>
    <s v="OFF-PA-10001870"/>
    <x v="1"/>
    <s v="Paper"/>
    <s v="Xerox 202"/>
    <n v="19.440000000000001"/>
    <x v="1"/>
    <n v="0"/>
    <x v="551"/>
  </r>
  <r>
    <n v="8190"/>
    <s v="CA-2012-140375"/>
    <n v="2012"/>
    <d v="2012-10-02T00:00:00"/>
    <d v="2012-10-05T00:00:00"/>
    <s v="Second Class"/>
    <x v="495"/>
    <s v="Sheri Gordon"/>
    <s v="Consumer"/>
    <x v="0"/>
    <s v="Rockville"/>
    <s v="Maryland"/>
    <n v="20852"/>
    <s v="East"/>
    <s v="OFF-BI-10000320"/>
    <x v="1"/>
    <s v="Binders"/>
    <s v="GBC Plastic Binding Combs"/>
    <n v="7.38"/>
    <x v="7"/>
    <n v="0"/>
    <x v="6431"/>
  </r>
  <r>
    <n v="8191"/>
    <s v="US-2014-155866"/>
    <n v="2014"/>
    <d v="2014-11-18T00:00:00"/>
    <d v="2014-11-22T00:00:00"/>
    <s v="Standard Class"/>
    <x v="666"/>
    <s v="Christopher Conant"/>
    <s v="Consumer"/>
    <x v="0"/>
    <s v="New York City"/>
    <s v="New York"/>
    <n v="10011"/>
    <s v="East"/>
    <s v="OFF-PA-10004735"/>
    <x v="1"/>
    <s v="Paper"/>
    <s v="Xerox 1905"/>
    <n v="38.880000000000003"/>
    <x v="5"/>
    <n v="0"/>
    <x v="814"/>
  </r>
  <r>
    <n v="8192"/>
    <s v="US-2014-155866"/>
    <n v="2014"/>
    <d v="2014-11-18T00:00:00"/>
    <d v="2014-11-22T00:00:00"/>
    <s v="Standard Class"/>
    <x v="666"/>
    <s v="Christopher Conant"/>
    <s v="Consumer"/>
    <x v="0"/>
    <s v="New York City"/>
    <s v="New York"/>
    <n v="10011"/>
    <s v="East"/>
    <s v="FUR-FU-10004091"/>
    <x v="0"/>
    <s v="Furnishings"/>
    <s v="Howard Miller 13&quot; Diameter Goldtone Round Wall Clock"/>
    <n v="187.76"/>
    <x v="4"/>
    <n v="0"/>
    <x v="6093"/>
  </r>
  <r>
    <n v="8193"/>
    <s v="CA-2012-141327"/>
    <n v="2012"/>
    <d v="2012-11-30T00:00:00"/>
    <d v="2012-12-03T00:00:00"/>
    <s v="First Class"/>
    <x v="235"/>
    <s v="Lena Radford"/>
    <s v="Consumer"/>
    <x v="0"/>
    <s v="Durham"/>
    <s v="North Carolina"/>
    <n v="27707"/>
    <s v="South"/>
    <s v="OFF-BI-10000546"/>
    <x v="1"/>
    <s v="Binders"/>
    <s v="Avery Durable Binders"/>
    <n v="6.0480000000000009"/>
    <x v="3"/>
    <n v="0.7"/>
    <x v="6432"/>
  </r>
  <r>
    <n v="8194"/>
    <s v="CA-2012-141327"/>
    <n v="2012"/>
    <d v="2012-11-30T00:00:00"/>
    <d v="2012-12-03T00:00:00"/>
    <s v="First Class"/>
    <x v="235"/>
    <s v="Lena Radford"/>
    <s v="Consumer"/>
    <x v="0"/>
    <s v="Durham"/>
    <s v="North Carolina"/>
    <n v="27707"/>
    <s v="South"/>
    <s v="OFF-AP-10001293"/>
    <x v="1"/>
    <s v="Appliances"/>
    <s v="Belkin 8 Outlet Surge Protector"/>
    <n v="98.352000000000004"/>
    <x v="1"/>
    <n v="0.2"/>
    <x v="6433"/>
  </r>
  <r>
    <n v="8195"/>
    <s v="CA-2012-141327"/>
    <n v="2012"/>
    <d v="2012-11-30T00:00:00"/>
    <d v="2012-12-03T00:00:00"/>
    <s v="First Class"/>
    <x v="235"/>
    <s v="Lena Radford"/>
    <s v="Consumer"/>
    <x v="0"/>
    <s v="Durham"/>
    <s v="North Carolina"/>
    <n v="27707"/>
    <s v="South"/>
    <s v="FUR-FU-10000576"/>
    <x v="0"/>
    <s v="Furnishings"/>
    <s v="Luxo Professional Fluorescent Magnifier Lamp with Clamp-Mount Base"/>
    <n v="335.74400000000003"/>
    <x v="0"/>
    <n v="0.2"/>
    <x v="6434"/>
  </r>
  <r>
    <n v="8196"/>
    <s v="CA-2012-136700"/>
    <n v="2012"/>
    <d v="2012-12-06T00:00:00"/>
    <d v="2012-12-11T00:00:00"/>
    <s v="Second Class"/>
    <x v="106"/>
    <s v="David Bremer"/>
    <s v="Corporate"/>
    <x v="0"/>
    <s v="Santa Barbara"/>
    <s v="California"/>
    <n v="93101"/>
    <s v="West"/>
    <s v="OFF-PA-10004519"/>
    <x v="1"/>
    <s v="Paper"/>
    <s v="Spiral Phone Message Books with Labels by Adams"/>
    <n v="8.9600000000000009"/>
    <x v="0"/>
    <n v="0"/>
    <x v="4602"/>
  </r>
  <r>
    <n v="8197"/>
    <s v="CA-2014-102736"/>
    <n v="2014"/>
    <d v="2014-09-06T00:00:00"/>
    <d v="2014-09-10T00:00:00"/>
    <s v="Standard Class"/>
    <x v="431"/>
    <s v="Liz Preis"/>
    <s v="Consumer"/>
    <x v="0"/>
    <s v="Knoxville"/>
    <s v="Tennessee"/>
    <n v="37918"/>
    <s v="South"/>
    <s v="TEC-AC-10004568"/>
    <x v="2"/>
    <s v="Accessories"/>
    <s v="Maxell LTO Ultrium - 800 GB"/>
    <n v="89.567999999999998"/>
    <x v="4"/>
    <n v="0.2"/>
    <x v="6435"/>
  </r>
  <r>
    <n v="8198"/>
    <s v="CA-2014-102736"/>
    <n v="2014"/>
    <d v="2014-09-06T00:00:00"/>
    <d v="2014-09-10T00:00:00"/>
    <s v="Standard Class"/>
    <x v="431"/>
    <s v="Liz Preis"/>
    <s v="Consumer"/>
    <x v="0"/>
    <s v="Knoxville"/>
    <s v="Tennessee"/>
    <n v="37918"/>
    <s v="South"/>
    <s v="OFF-AR-10001897"/>
    <x v="1"/>
    <s v="Art"/>
    <s v="Model L Table or Wall-Mount Pencil Sharpener"/>
    <n v="71.959999999999994"/>
    <x v="2"/>
    <n v="0.2"/>
    <x v="6063"/>
  </r>
  <r>
    <n v="8199"/>
    <s v="CA-2014-102736"/>
    <n v="2014"/>
    <d v="2014-09-06T00:00:00"/>
    <d v="2014-09-10T00:00:00"/>
    <s v="Standard Class"/>
    <x v="431"/>
    <s v="Liz Preis"/>
    <s v="Consumer"/>
    <x v="0"/>
    <s v="Knoxville"/>
    <s v="Tennessee"/>
    <n v="37918"/>
    <s v="South"/>
    <s v="OFF-PA-10001800"/>
    <x v="1"/>
    <s v="Paper"/>
    <s v="Xerox 220"/>
    <n v="15.552000000000003"/>
    <x v="1"/>
    <n v="0.2"/>
    <x v="12"/>
  </r>
  <r>
    <n v="8200"/>
    <s v="CA-2014-125269"/>
    <n v="2014"/>
    <d v="2014-04-25T00:00:00"/>
    <d v="2014-05-01T00:00:00"/>
    <s v="Standard Class"/>
    <x v="578"/>
    <s v="Art Ferguson"/>
    <s v="Consumer"/>
    <x v="0"/>
    <s v="Chicago"/>
    <s v="Illinois"/>
    <n v="60610"/>
    <s v="Central"/>
    <s v="OFF-BI-10001628"/>
    <x v="1"/>
    <s v="Binders"/>
    <s v="Acco Data Flex Cable Posts For Top &amp; Bottom Load Binders, 6&quot; Capacity"/>
    <n v="10.429999999999996"/>
    <x v="2"/>
    <n v="0.8"/>
    <x v="6436"/>
  </r>
  <r>
    <n v="8201"/>
    <s v="CA-2014-125269"/>
    <n v="2014"/>
    <d v="2014-04-25T00:00:00"/>
    <d v="2014-05-01T00:00:00"/>
    <s v="Standard Class"/>
    <x v="578"/>
    <s v="Art Ferguson"/>
    <s v="Consumer"/>
    <x v="0"/>
    <s v="Chicago"/>
    <s v="Illinois"/>
    <n v="60610"/>
    <s v="Central"/>
    <s v="OFF-ST-10004123"/>
    <x v="1"/>
    <s v="Storage"/>
    <s v="Safco Industrial Wire Shelving System"/>
    <n v="72.784000000000006"/>
    <x v="7"/>
    <n v="0.2"/>
    <x v="74"/>
  </r>
  <r>
    <n v="8202"/>
    <s v="CA-2012-114811"/>
    <n v="2012"/>
    <d v="2012-11-08T00:00:00"/>
    <d v="2012-11-08T00:00:00"/>
    <s v="Same Day"/>
    <x v="470"/>
    <s v="Keith Dawkins"/>
    <s v="Corporate"/>
    <x v="0"/>
    <s v="New York City"/>
    <s v="New York"/>
    <n v="10024"/>
    <s v="East"/>
    <s v="OFF-ST-10000885"/>
    <x v="1"/>
    <s v="Storage"/>
    <s v="Fellowes Desktop Hanging File Manager"/>
    <n v="67.150000000000006"/>
    <x v="2"/>
    <n v="0"/>
    <x v="6437"/>
  </r>
  <r>
    <n v="8203"/>
    <s v="CA-2012-114811"/>
    <n v="2012"/>
    <d v="2012-11-08T00:00:00"/>
    <d v="2012-11-08T00:00:00"/>
    <s v="Same Day"/>
    <x v="470"/>
    <s v="Keith Dawkins"/>
    <s v="Corporate"/>
    <x v="0"/>
    <s v="New York City"/>
    <s v="New York"/>
    <n v="10024"/>
    <s v="East"/>
    <s v="TEC-PH-10004165"/>
    <x v="2"/>
    <s v="Phones"/>
    <s v="Mitel MiVoice 5330e IP Phone"/>
    <n v="549.98"/>
    <x v="0"/>
    <n v="0"/>
    <x v="6438"/>
  </r>
  <r>
    <n v="8204"/>
    <s v="CA-2012-114811"/>
    <n v="2012"/>
    <d v="2012-11-08T00:00:00"/>
    <d v="2012-11-08T00:00:00"/>
    <s v="Same Day"/>
    <x v="470"/>
    <s v="Keith Dawkins"/>
    <s v="Corporate"/>
    <x v="0"/>
    <s v="New York City"/>
    <s v="New York"/>
    <n v="10024"/>
    <s v="East"/>
    <s v="FUR-FU-10002240"/>
    <x v="0"/>
    <s v="Furnishings"/>
    <s v="Nu-Dell EZ-Mount Plastic Wall Frames"/>
    <n v="11.82"/>
    <x v="1"/>
    <n v="0"/>
    <x v="6439"/>
  </r>
  <r>
    <n v="8205"/>
    <s v="CA-2012-114811"/>
    <n v="2012"/>
    <d v="2012-11-08T00:00:00"/>
    <d v="2012-11-08T00:00:00"/>
    <s v="Same Day"/>
    <x v="470"/>
    <s v="Keith Dawkins"/>
    <s v="Corporate"/>
    <x v="0"/>
    <s v="New York City"/>
    <s v="New York"/>
    <n v="10024"/>
    <s v="East"/>
    <s v="TEC-MA-10000045"/>
    <x v="2"/>
    <s v="Machines"/>
    <s v="Zebra ZM400 Thermal Label Printer"/>
    <n v="4643.8"/>
    <x v="4"/>
    <n v="0"/>
    <x v="6440"/>
  </r>
  <r>
    <n v="8206"/>
    <s v="CA-2012-114811"/>
    <n v="2012"/>
    <d v="2012-11-08T00:00:00"/>
    <d v="2012-11-08T00:00:00"/>
    <s v="Same Day"/>
    <x v="470"/>
    <s v="Keith Dawkins"/>
    <s v="Corporate"/>
    <x v="0"/>
    <s v="New York City"/>
    <s v="New York"/>
    <n v="10024"/>
    <s v="East"/>
    <s v="FUR-CH-10003746"/>
    <x v="0"/>
    <s v="Chairs"/>
    <s v="Hon 4070 Series Pagoda Round Back Stacking Chairs"/>
    <n v="577.76400000000001"/>
    <x v="0"/>
    <n v="0.1"/>
    <x v="6441"/>
  </r>
  <r>
    <n v="8207"/>
    <s v="CA-2012-122266"/>
    <n v="2012"/>
    <d v="2012-04-26T00:00:00"/>
    <d v="2012-04-30T00:00:00"/>
    <s v="Standard Class"/>
    <x v="193"/>
    <s v="Sue Ann Reed"/>
    <s v="Consumer"/>
    <x v="0"/>
    <s v="Daytona Beach"/>
    <s v="Florida"/>
    <n v="32114"/>
    <s v="South"/>
    <s v="FUR-TA-10000577"/>
    <x v="0"/>
    <s v="Tables"/>
    <s v="Bretford CR4500 Series Slim Rectangular Table"/>
    <n v="191.5155"/>
    <x v="7"/>
    <n v="0.45"/>
    <x v="6442"/>
  </r>
  <r>
    <n v="8208"/>
    <s v="CA-2012-122266"/>
    <n v="2012"/>
    <d v="2012-04-26T00:00:00"/>
    <d v="2012-04-30T00:00:00"/>
    <s v="Standard Class"/>
    <x v="193"/>
    <s v="Sue Ann Reed"/>
    <s v="Consumer"/>
    <x v="0"/>
    <s v="Daytona Beach"/>
    <s v="Florida"/>
    <n v="32114"/>
    <s v="South"/>
    <s v="OFF-AR-10004757"/>
    <x v="1"/>
    <s v="Art"/>
    <s v="Crayola Colored Pencils"/>
    <n v="2.6240000000000001"/>
    <x v="7"/>
    <n v="0.2"/>
    <x v="379"/>
  </r>
  <r>
    <n v="8209"/>
    <s v="CA-2012-141565"/>
    <n v="2012"/>
    <d v="2012-09-20T00:00:00"/>
    <d v="2012-09-24T00:00:00"/>
    <s v="Standard Class"/>
    <x v="767"/>
    <s v="Barry Gonzalez"/>
    <s v="Consumer"/>
    <x v="0"/>
    <s v="Nashville"/>
    <s v="Tennessee"/>
    <n v="37211"/>
    <s v="South"/>
    <s v="OFF-BI-10000545"/>
    <x v="1"/>
    <s v="Binders"/>
    <s v="GBC Ibimaster 500 Manual ProClick Binding System"/>
    <n v="1369.7640000000001"/>
    <x v="5"/>
    <n v="0.7"/>
    <x v="6443"/>
  </r>
  <r>
    <n v="8210"/>
    <s v="CA-2012-141565"/>
    <n v="2012"/>
    <d v="2012-09-20T00:00:00"/>
    <d v="2012-09-24T00:00:00"/>
    <s v="Standard Class"/>
    <x v="767"/>
    <s v="Barry Gonzalez"/>
    <s v="Consumer"/>
    <x v="0"/>
    <s v="Nashville"/>
    <s v="Tennessee"/>
    <n v="37211"/>
    <s v="South"/>
    <s v="OFF-ST-10001522"/>
    <x v="1"/>
    <s v="Storage"/>
    <s v="Gould Plastics 18-Pocket Panel Bin, 34w x 5-1/4d x 20-1/2h"/>
    <n v="294.36799999999999"/>
    <x v="4"/>
    <n v="0.2"/>
    <x v="6444"/>
  </r>
  <r>
    <n v="8211"/>
    <s v="CA-2014-128769"/>
    <n v="2014"/>
    <d v="2014-09-08T00:00:00"/>
    <d v="2014-09-13T00:00:00"/>
    <s v="Standard Class"/>
    <x v="678"/>
    <s v="Dario Medina"/>
    <s v="Corporate"/>
    <x v="0"/>
    <s v="Nashville"/>
    <s v="Tennessee"/>
    <n v="37211"/>
    <s v="South"/>
    <s v="OFF-AP-10001271"/>
    <x v="1"/>
    <s v="Appliances"/>
    <s v="Eureka The Boss Cordless Rechargeable Stick Vac"/>
    <n v="81.567999999999998"/>
    <x v="0"/>
    <n v="0.2"/>
    <x v="6445"/>
  </r>
  <r>
    <n v="8212"/>
    <s v="CA-2013-116337"/>
    <n v="2013"/>
    <d v="2013-11-08T00:00:00"/>
    <d v="2013-11-13T00:00:00"/>
    <s v="Standard Class"/>
    <x v="266"/>
    <s v="Michael Chen"/>
    <s v="Consumer"/>
    <x v="0"/>
    <s v="Dallas"/>
    <s v="Texas"/>
    <n v="75220"/>
    <s v="Central"/>
    <s v="FUR-FU-10002030"/>
    <x v="0"/>
    <s v="Furnishings"/>
    <s v="Executive Impressions 14&quot; Contract Wall Clock with Quartz Movement"/>
    <n v="44.460000000000008"/>
    <x v="2"/>
    <n v="0.6"/>
    <x v="6446"/>
  </r>
  <r>
    <n v="8213"/>
    <s v="CA-2013-116337"/>
    <n v="2013"/>
    <d v="2013-11-08T00:00:00"/>
    <d v="2013-11-13T00:00:00"/>
    <s v="Standard Class"/>
    <x v="266"/>
    <s v="Michael Chen"/>
    <s v="Consumer"/>
    <x v="0"/>
    <s v="Dallas"/>
    <s v="Texas"/>
    <n v="75220"/>
    <s v="Central"/>
    <s v="OFF-ST-10001272"/>
    <x v="1"/>
    <s v="Storage"/>
    <s v="Mini 13-1/2 Capacity Data Binder Rack, Pearl"/>
    <n v="314.08800000000002"/>
    <x v="1"/>
    <n v="0.2"/>
    <x v="6447"/>
  </r>
  <r>
    <n v="8214"/>
    <s v="CA-2012-120845"/>
    <n v="2012"/>
    <d v="2012-09-25T00:00:00"/>
    <d v="2012-10-02T00:00:00"/>
    <s v="Standard Class"/>
    <x v="504"/>
    <s v="Marina Lichtenstein"/>
    <s v="Corporate"/>
    <x v="0"/>
    <s v="Murfreesboro"/>
    <s v="Tennessee"/>
    <n v="37130"/>
    <s v="South"/>
    <s v="OFF-BI-10001116"/>
    <x v="1"/>
    <s v="Binders"/>
    <s v="Wilson Jones 1&quot; Hanging DublLock Ring Binders"/>
    <n v="6.3360000000000012"/>
    <x v="4"/>
    <n v="0.7"/>
    <x v="6448"/>
  </r>
  <r>
    <n v="8215"/>
    <s v="CA-2012-120845"/>
    <n v="2012"/>
    <d v="2012-09-25T00:00:00"/>
    <d v="2012-10-02T00:00:00"/>
    <s v="Standard Class"/>
    <x v="504"/>
    <s v="Marina Lichtenstein"/>
    <s v="Corporate"/>
    <x v="0"/>
    <s v="Murfreesboro"/>
    <s v="Tennessee"/>
    <n v="37130"/>
    <s v="South"/>
    <s v="OFF-PA-10004665"/>
    <x v="1"/>
    <s v="Paper"/>
    <s v="Advantus Motivational Note Cards"/>
    <n v="10.48"/>
    <x v="7"/>
    <n v="0.2"/>
    <x v="6449"/>
  </r>
  <r>
    <n v="8216"/>
    <s v="CA-2012-120845"/>
    <n v="2012"/>
    <d v="2012-09-25T00:00:00"/>
    <d v="2012-10-02T00:00:00"/>
    <s v="Standard Class"/>
    <x v="504"/>
    <s v="Marina Lichtenstein"/>
    <s v="Corporate"/>
    <x v="0"/>
    <s v="Murfreesboro"/>
    <s v="Tennessee"/>
    <n v="37130"/>
    <s v="South"/>
    <s v="OFF-BI-10004506"/>
    <x v="1"/>
    <s v="Binders"/>
    <s v="Wilson Jones data.warehouse D-Ring Binders with DublLock"/>
    <n v="2.4690000000000003"/>
    <x v="7"/>
    <n v="0.7"/>
    <x v="6450"/>
  </r>
  <r>
    <n v="8217"/>
    <s v="CA-2012-120845"/>
    <n v="2012"/>
    <d v="2012-09-25T00:00:00"/>
    <d v="2012-10-02T00:00:00"/>
    <s v="Standard Class"/>
    <x v="504"/>
    <s v="Marina Lichtenstein"/>
    <s v="Corporate"/>
    <x v="0"/>
    <s v="Murfreesboro"/>
    <s v="Tennessee"/>
    <n v="37130"/>
    <s v="South"/>
    <s v="OFF-BI-10001982"/>
    <x v="1"/>
    <s v="Binders"/>
    <s v="Wilson Jones Custom Binder Spines &amp; Labels"/>
    <n v="3.2640000000000007"/>
    <x v="0"/>
    <n v="0.7"/>
    <x v="6451"/>
  </r>
  <r>
    <n v="8218"/>
    <s v="CA-2011-120775"/>
    <n v="2011"/>
    <d v="2011-10-03T00:00:00"/>
    <d v="2011-10-07T00:00:00"/>
    <s v="Standard Class"/>
    <x v="709"/>
    <s v="Russell D'Ascenzo"/>
    <s v="Consumer"/>
    <x v="0"/>
    <s v="Dallas"/>
    <s v="Texas"/>
    <n v="75217"/>
    <s v="Central"/>
    <s v="OFF-FA-10002676"/>
    <x v="1"/>
    <s v="Fasteners"/>
    <s v="Colored Push Pins"/>
    <n v="4.3440000000000003"/>
    <x v="1"/>
    <n v="0.2"/>
    <x v="1535"/>
  </r>
  <r>
    <n v="8219"/>
    <s v="CA-2011-120775"/>
    <n v="2011"/>
    <d v="2011-10-03T00:00:00"/>
    <d v="2011-10-07T00:00:00"/>
    <s v="Standard Class"/>
    <x v="709"/>
    <s v="Russell D'Ascenzo"/>
    <s v="Consumer"/>
    <x v="0"/>
    <s v="Dallas"/>
    <s v="Texas"/>
    <n v="75217"/>
    <s v="Central"/>
    <s v="FUR-FU-10000758"/>
    <x v="0"/>
    <s v="Furnishings"/>
    <s v="DAX Natural Wood-Tone Poster Frame"/>
    <n v="31.776000000000003"/>
    <x v="1"/>
    <n v="0.6"/>
    <x v="6452"/>
  </r>
  <r>
    <n v="8220"/>
    <s v="CA-2011-120775"/>
    <n v="2011"/>
    <d v="2011-10-03T00:00:00"/>
    <d v="2011-10-07T00:00:00"/>
    <s v="Standard Class"/>
    <x v="709"/>
    <s v="Russell D'Ascenzo"/>
    <s v="Consumer"/>
    <x v="0"/>
    <s v="Dallas"/>
    <s v="Texas"/>
    <n v="75217"/>
    <s v="Central"/>
    <s v="OFF-LA-10002271"/>
    <x v="1"/>
    <s v="Labels"/>
    <s v="Smead Alpha-Z Color-Coded Second Alphabetical Labels and Starter Set"/>
    <n v="4.9280000000000008"/>
    <x v="0"/>
    <n v="0.2"/>
    <x v="5212"/>
  </r>
  <r>
    <n v="8221"/>
    <s v="CA-2011-120775"/>
    <n v="2011"/>
    <d v="2011-10-03T00:00:00"/>
    <d v="2011-10-07T00:00:00"/>
    <s v="Standard Class"/>
    <x v="709"/>
    <s v="Russell D'Ascenzo"/>
    <s v="Consumer"/>
    <x v="0"/>
    <s v="Dallas"/>
    <s v="Texas"/>
    <n v="75217"/>
    <s v="Central"/>
    <s v="OFF-BI-10002609"/>
    <x v="1"/>
    <s v="Binders"/>
    <s v="Avery Hidden Tab Dividers for Binding Systems"/>
    <n v="1.7879999999999996"/>
    <x v="1"/>
    <n v="0.8"/>
    <x v="100"/>
  </r>
  <r>
    <n v="8222"/>
    <s v="CA-2011-120775"/>
    <n v="2011"/>
    <d v="2011-10-03T00:00:00"/>
    <d v="2011-10-07T00:00:00"/>
    <s v="Standard Class"/>
    <x v="709"/>
    <s v="Russell D'Ascenzo"/>
    <s v="Consumer"/>
    <x v="0"/>
    <s v="Dallas"/>
    <s v="Texas"/>
    <n v="75217"/>
    <s v="Central"/>
    <s v="OFF-FA-10000254"/>
    <x v="1"/>
    <s v="Fasteners"/>
    <s v="Sterling Rubber Bands by Alliance"/>
    <n v="15.072000000000001"/>
    <x v="4"/>
    <n v="0.2"/>
    <x v="6453"/>
  </r>
  <r>
    <n v="8223"/>
    <s v="CA-2011-152905"/>
    <n v="2011"/>
    <d v="2011-02-19T00:00:00"/>
    <d v="2011-02-25T00:00:00"/>
    <s v="Standard Class"/>
    <x v="755"/>
    <s v="Aaron Bergman"/>
    <s v="Consumer"/>
    <x v="0"/>
    <s v="Arlington"/>
    <s v="Texas"/>
    <n v="76017"/>
    <s v="Central"/>
    <s v="OFF-ST-10000321"/>
    <x v="1"/>
    <s v="Storage"/>
    <s v="Akro Stacking Bins"/>
    <n v="12.624000000000001"/>
    <x v="0"/>
    <n v="0.2"/>
    <x v="5629"/>
  </r>
  <r>
    <n v="8224"/>
    <s v="CA-2013-104633"/>
    <n v="2013"/>
    <d v="2013-06-13T00:00:00"/>
    <d v="2013-06-17T00:00:00"/>
    <s v="Standard Class"/>
    <x v="105"/>
    <s v="Erin Ashbrook"/>
    <s v="Corporate"/>
    <x v="0"/>
    <s v="Pasadena"/>
    <s v="California"/>
    <n v="91104"/>
    <s v="West"/>
    <s v="OFF-PA-10000241"/>
    <x v="1"/>
    <s v="Paper"/>
    <s v="IBM Multi-Purpose Copy Paper, 8 1/2 x 11&quot;, Case"/>
    <n v="185.88"/>
    <x v="5"/>
    <n v="0"/>
    <x v="6454"/>
  </r>
  <r>
    <n v="8225"/>
    <s v="CA-2013-104633"/>
    <n v="2013"/>
    <d v="2013-06-13T00:00:00"/>
    <d v="2013-06-17T00:00:00"/>
    <s v="Standard Class"/>
    <x v="105"/>
    <s v="Erin Ashbrook"/>
    <s v="Corporate"/>
    <x v="0"/>
    <s v="Pasadena"/>
    <s v="California"/>
    <n v="91104"/>
    <s v="West"/>
    <s v="OFF-PA-10004782"/>
    <x v="1"/>
    <s v="Paper"/>
    <s v="Xerox 228"/>
    <n v="12.96"/>
    <x v="0"/>
    <n v="0"/>
    <x v="91"/>
  </r>
  <r>
    <n v="8226"/>
    <s v="CA-2014-104136"/>
    <n v="2014"/>
    <d v="2014-11-02T00:00:00"/>
    <d v="2014-11-05T00:00:00"/>
    <s v="Second Class"/>
    <x v="11"/>
    <s v="Sandra Flanagan"/>
    <s v="Consumer"/>
    <x v="0"/>
    <s v="Everett"/>
    <s v="Massachusetts"/>
    <n v="2149"/>
    <s v="East"/>
    <s v="OFF-PA-10004243"/>
    <x v="1"/>
    <s v="Paper"/>
    <s v="Xerox 1939"/>
    <n v="189.7"/>
    <x v="12"/>
    <n v="0"/>
    <x v="6455"/>
  </r>
  <r>
    <n v="8227"/>
    <s v="CA-2014-104136"/>
    <n v="2014"/>
    <d v="2014-11-02T00:00:00"/>
    <d v="2014-11-05T00:00:00"/>
    <s v="Second Class"/>
    <x v="11"/>
    <s v="Sandra Flanagan"/>
    <s v="Consumer"/>
    <x v="0"/>
    <s v="Everett"/>
    <s v="Massachusetts"/>
    <n v="2149"/>
    <s v="East"/>
    <s v="OFF-PA-10001033"/>
    <x v="1"/>
    <s v="Paper"/>
    <s v="Xerox 1893"/>
    <n v="40.99"/>
    <x v="7"/>
    <n v="0"/>
    <x v="1057"/>
  </r>
  <r>
    <n v="8228"/>
    <s v="CA-2013-123050"/>
    <n v="2013"/>
    <d v="2013-04-05T00:00:00"/>
    <d v="2013-04-09T00:00:00"/>
    <s v="Second Class"/>
    <x v="604"/>
    <s v="Becky Castell"/>
    <s v="Home Office"/>
    <x v="0"/>
    <s v="Troy"/>
    <s v="New York"/>
    <n v="12180"/>
    <s v="East"/>
    <s v="FUR-FU-10000723"/>
    <x v="0"/>
    <s v="Furnishings"/>
    <s v="Deflect-o EconoMat Studded, No Bevel Mat for Low Pile Carpeting"/>
    <n v="82.64"/>
    <x v="0"/>
    <n v="0"/>
    <x v="6456"/>
  </r>
  <r>
    <n v="8229"/>
    <s v="CA-2013-123050"/>
    <n v="2013"/>
    <d v="2013-04-05T00:00:00"/>
    <d v="2013-04-09T00:00:00"/>
    <s v="Second Class"/>
    <x v="604"/>
    <s v="Becky Castell"/>
    <s v="Home Office"/>
    <x v="0"/>
    <s v="Troy"/>
    <s v="New York"/>
    <n v="12180"/>
    <s v="East"/>
    <s v="OFF-ST-10003455"/>
    <x v="1"/>
    <s v="Storage"/>
    <s v="Tenex File Box, Personal Filing Tote with Lid, Black"/>
    <n v="31.02"/>
    <x v="0"/>
    <n v="0"/>
    <x v="6457"/>
  </r>
  <r>
    <n v="8230"/>
    <s v="CA-2013-123050"/>
    <n v="2013"/>
    <d v="2013-04-05T00:00:00"/>
    <d v="2013-04-09T00:00:00"/>
    <s v="Second Class"/>
    <x v="604"/>
    <s v="Becky Castell"/>
    <s v="Home Office"/>
    <x v="0"/>
    <s v="Troy"/>
    <s v="New York"/>
    <n v="12180"/>
    <s v="East"/>
    <s v="TEC-AC-10001109"/>
    <x v="2"/>
    <s v="Accessories"/>
    <s v="Logitech Trackman Marble Mouse"/>
    <n v="89.97"/>
    <x v="1"/>
    <n v="0"/>
    <x v="1381"/>
  </r>
  <r>
    <n v="8231"/>
    <s v="CA-2013-162355"/>
    <n v="2013"/>
    <d v="2013-07-01T00:00:00"/>
    <d v="2013-07-03T00:00:00"/>
    <s v="Second Class"/>
    <x v="58"/>
    <s v="Philip Fox"/>
    <s v="Consumer"/>
    <x v="0"/>
    <s v="Sandy Springs"/>
    <s v="Georgia"/>
    <n v="30328"/>
    <s v="South"/>
    <s v="OFF-AR-10004344"/>
    <x v="1"/>
    <s v="Art"/>
    <s v="Bulldog Vacuum Base Pencil Sharpener"/>
    <n v="35.97"/>
    <x v="1"/>
    <n v="0"/>
    <x v="911"/>
  </r>
  <r>
    <n v="8232"/>
    <s v="CA-2013-162355"/>
    <n v="2013"/>
    <d v="2013-07-01T00:00:00"/>
    <d v="2013-07-03T00:00:00"/>
    <s v="Second Class"/>
    <x v="58"/>
    <s v="Philip Fox"/>
    <s v="Consumer"/>
    <x v="0"/>
    <s v="Sandy Springs"/>
    <s v="Georgia"/>
    <n v="30328"/>
    <s v="South"/>
    <s v="FUR-BO-10004695"/>
    <x v="0"/>
    <s v="Bookcases"/>
    <s v="O'Sullivan 2-Door Barrister Bookcase in Odessa Pine"/>
    <n v="1266.8599999999999"/>
    <x v="3"/>
    <n v="0"/>
    <x v="6458"/>
  </r>
  <r>
    <n v="8233"/>
    <s v="CA-2011-158225"/>
    <n v="2011"/>
    <d v="2011-09-22T00:00:00"/>
    <d v="2011-09-28T00:00:00"/>
    <s v="Standard Class"/>
    <x v="339"/>
    <s v="Sanjit Engle"/>
    <s v="Consumer"/>
    <x v="0"/>
    <s v="San Jose"/>
    <s v="California"/>
    <n v="95123"/>
    <s v="West"/>
    <s v="OFF-ST-10000675"/>
    <x v="1"/>
    <s v="Storage"/>
    <s v="File Shuttle II and Handi-File, Black"/>
    <n v="169.45"/>
    <x v="2"/>
    <n v="0"/>
    <x v="3823"/>
  </r>
  <r>
    <n v="8234"/>
    <s v="CA-2011-158225"/>
    <n v="2011"/>
    <d v="2011-09-22T00:00:00"/>
    <d v="2011-09-28T00:00:00"/>
    <s v="Standard Class"/>
    <x v="339"/>
    <s v="Sanjit Engle"/>
    <s v="Consumer"/>
    <x v="0"/>
    <s v="San Jose"/>
    <s v="California"/>
    <n v="95123"/>
    <s v="West"/>
    <s v="OFF-ST-10002301"/>
    <x v="1"/>
    <s v="Storage"/>
    <s v="Tennsco Commercial Shelving"/>
    <n v="40.68"/>
    <x v="0"/>
    <n v="0"/>
    <x v="4594"/>
  </r>
  <r>
    <n v="8235"/>
    <s v="CA-2014-102204"/>
    <n v="2014"/>
    <d v="2014-05-02T00:00:00"/>
    <d v="2014-05-07T00:00:00"/>
    <s v="Standard Class"/>
    <x v="170"/>
    <s v="Caroline Jumper"/>
    <s v="Consumer"/>
    <x v="0"/>
    <s v="Jacksonville"/>
    <s v="Florida"/>
    <n v="32216"/>
    <s v="South"/>
    <s v="OFF-SU-10001212"/>
    <x v="1"/>
    <s v="Supplies"/>
    <s v="Kleencut Forged Office Shears by Acme United Corporation"/>
    <n v="3.3280000000000003"/>
    <x v="0"/>
    <n v="0.2"/>
    <x v="6459"/>
  </r>
  <r>
    <n v="8236"/>
    <s v="CA-2014-102204"/>
    <n v="2014"/>
    <d v="2014-05-02T00:00:00"/>
    <d v="2014-05-07T00:00:00"/>
    <s v="Standard Class"/>
    <x v="170"/>
    <s v="Caroline Jumper"/>
    <s v="Consumer"/>
    <x v="0"/>
    <s v="Jacksonville"/>
    <s v="Florida"/>
    <n v="32216"/>
    <s v="South"/>
    <s v="FUR-TA-10001889"/>
    <x v="0"/>
    <s v="Tables"/>
    <s v="Bush Advantage Collection Racetrack Conference Table"/>
    <n v="933.26200000000006"/>
    <x v="4"/>
    <n v="0.45"/>
    <x v="6460"/>
  </r>
  <r>
    <n v="8237"/>
    <s v="CA-2014-102204"/>
    <n v="2014"/>
    <d v="2014-05-02T00:00:00"/>
    <d v="2014-05-07T00:00:00"/>
    <s v="Standard Class"/>
    <x v="170"/>
    <s v="Caroline Jumper"/>
    <s v="Consumer"/>
    <x v="0"/>
    <s v="Jacksonville"/>
    <s v="Florida"/>
    <n v="32216"/>
    <s v="South"/>
    <s v="FUR-CH-10002024"/>
    <x v="0"/>
    <s v="Chairs"/>
    <s v="HON 5400 Series Task Chairs for Big and Tall"/>
    <n v="2803.92"/>
    <x v="2"/>
    <n v="0.2"/>
    <x v="232"/>
  </r>
  <r>
    <n v="8238"/>
    <s v="CA-2014-103065"/>
    <n v="2014"/>
    <d v="2014-10-21T00:00:00"/>
    <d v="2014-10-21T00:00:00"/>
    <s v="Same Day"/>
    <x v="690"/>
    <s v="Pete Takahito"/>
    <s v="Consumer"/>
    <x v="0"/>
    <s v="Jacksonville"/>
    <s v="Florida"/>
    <n v="32216"/>
    <s v="South"/>
    <s v="OFF-ST-10000617"/>
    <x v="1"/>
    <s v="Storage"/>
    <s v="Woodgrain Magazine Files by Perma"/>
    <n v="4.7679999999999998"/>
    <x v="0"/>
    <n v="0.2"/>
    <x v="421"/>
  </r>
  <r>
    <n v="8239"/>
    <s v="CA-2014-103065"/>
    <n v="2014"/>
    <d v="2014-10-21T00:00:00"/>
    <d v="2014-10-21T00:00:00"/>
    <s v="Same Day"/>
    <x v="690"/>
    <s v="Pete Takahito"/>
    <s v="Consumer"/>
    <x v="0"/>
    <s v="Jacksonville"/>
    <s v="Florida"/>
    <n v="32216"/>
    <s v="South"/>
    <s v="OFF-PA-10000380"/>
    <x v="1"/>
    <s v="Paper"/>
    <s v="REDIFORM Incoming/Outgoing Call Register, 11&quot; X 8 1/2&quot;, 100 Messages"/>
    <n v="6.6720000000000006"/>
    <x v="7"/>
    <n v="0.2"/>
    <x v="6461"/>
  </r>
  <r>
    <n v="8240"/>
    <s v="CA-2014-103065"/>
    <n v="2014"/>
    <d v="2014-10-21T00:00:00"/>
    <d v="2014-10-21T00:00:00"/>
    <s v="Same Day"/>
    <x v="690"/>
    <s v="Pete Takahito"/>
    <s v="Consumer"/>
    <x v="0"/>
    <s v="Jacksonville"/>
    <s v="Florida"/>
    <n v="32216"/>
    <s v="South"/>
    <s v="OFF-AR-10003251"/>
    <x v="1"/>
    <s v="Art"/>
    <s v="Prang Drawing Pencil Set"/>
    <n v="4.4479999999999995"/>
    <x v="0"/>
    <n v="0.2"/>
    <x v="6462"/>
  </r>
  <r>
    <n v="8241"/>
    <s v="CA-2014-103065"/>
    <n v="2014"/>
    <d v="2014-10-21T00:00:00"/>
    <d v="2014-10-21T00:00:00"/>
    <s v="Same Day"/>
    <x v="690"/>
    <s v="Pete Takahito"/>
    <s v="Consumer"/>
    <x v="0"/>
    <s v="Jacksonville"/>
    <s v="Florida"/>
    <n v="32216"/>
    <s v="South"/>
    <s v="FUR-FU-10000175"/>
    <x v="0"/>
    <s v="Furnishings"/>
    <s v="DAX Wood Document Frame."/>
    <n v="43.936000000000007"/>
    <x v="4"/>
    <n v="0.2"/>
    <x v="6463"/>
  </r>
  <r>
    <n v="8242"/>
    <s v="CA-2011-109855"/>
    <n v="2011"/>
    <d v="2011-09-01T00:00:00"/>
    <d v="2011-09-05T00:00:00"/>
    <s v="Standard Class"/>
    <x v="23"/>
    <s v="Lena Hernandez"/>
    <s v="Consumer"/>
    <x v="0"/>
    <s v="New York City"/>
    <s v="New York"/>
    <n v="10009"/>
    <s v="East"/>
    <s v="OFF-BI-10004716"/>
    <x v="1"/>
    <s v="Binders"/>
    <s v="Wilson Jones Hanging Recycled Pressboard Data Binders"/>
    <n v="23.744"/>
    <x v="0"/>
    <n v="0.2"/>
    <x v="6464"/>
  </r>
  <r>
    <n v="8243"/>
    <s v="CA-2011-109855"/>
    <n v="2011"/>
    <d v="2011-09-01T00:00:00"/>
    <d v="2011-09-05T00:00:00"/>
    <s v="Standard Class"/>
    <x v="23"/>
    <s v="Lena Hernandez"/>
    <s v="Consumer"/>
    <x v="0"/>
    <s v="New York City"/>
    <s v="New York"/>
    <n v="10009"/>
    <s v="East"/>
    <s v="TEC-AC-10002842"/>
    <x v="2"/>
    <s v="Accessories"/>
    <s v="WD My Passport Ultra 2TB Portable External Hard Drive"/>
    <n v="357"/>
    <x v="1"/>
    <n v="0"/>
    <x v="6465"/>
  </r>
  <r>
    <n v="8244"/>
    <s v="CA-2011-109897"/>
    <n v="2011"/>
    <d v="2011-08-12T00:00:00"/>
    <d v="2011-08-16T00:00:00"/>
    <s v="Standard Class"/>
    <x v="572"/>
    <s v="Ben Wallace"/>
    <s v="Consumer"/>
    <x v="0"/>
    <s v="San Francisco"/>
    <s v="California"/>
    <n v="94122"/>
    <s v="West"/>
    <s v="TEC-PH-10003691"/>
    <x v="2"/>
    <s v="Phones"/>
    <s v="BlackBerry Q10"/>
    <n v="806.33600000000001"/>
    <x v="8"/>
    <n v="0.2"/>
    <x v="5287"/>
  </r>
  <r>
    <n v="8245"/>
    <s v="CA-2011-109897"/>
    <n v="2011"/>
    <d v="2011-08-12T00:00:00"/>
    <d v="2011-08-16T00:00:00"/>
    <s v="Standard Class"/>
    <x v="572"/>
    <s v="Ben Wallace"/>
    <s v="Consumer"/>
    <x v="0"/>
    <s v="San Francisco"/>
    <s v="California"/>
    <n v="94122"/>
    <s v="West"/>
    <s v="FUR-FU-10002878"/>
    <x v="0"/>
    <s v="Furnishings"/>
    <s v="Seth Thomas 14&quot; Day/Date Wall Clock"/>
    <n v="85.44"/>
    <x v="1"/>
    <n v="0"/>
    <x v="6466"/>
  </r>
  <r>
    <n v="8246"/>
    <s v="US-2011-143581"/>
    <n v="2011"/>
    <d v="2011-08-19T00:00:00"/>
    <d v="2011-08-23T00:00:00"/>
    <s v="Standard Class"/>
    <x v="740"/>
    <s v="Bill Shonely"/>
    <s v="Corporate"/>
    <x v="0"/>
    <s v="Columbus"/>
    <s v="Georgia"/>
    <n v="31907"/>
    <s v="South"/>
    <s v="OFF-ST-10000991"/>
    <x v="1"/>
    <s v="Storage"/>
    <s v="Space Solutions HD Industrial Steel Shelving."/>
    <n v="344.90999999999997"/>
    <x v="1"/>
    <n v="0"/>
    <x v="3624"/>
  </r>
  <r>
    <n v="8247"/>
    <s v="CA-2012-129217"/>
    <n v="2012"/>
    <d v="2012-05-10T00:00:00"/>
    <d v="2012-05-10T00:00:00"/>
    <s v="Same Day"/>
    <x v="503"/>
    <s v="Dennis Pardue"/>
    <s v="Home Office"/>
    <x v="0"/>
    <s v="Aurora"/>
    <s v="Illinois"/>
    <n v="60505"/>
    <s v="Central"/>
    <s v="OFF-AP-10002439"/>
    <x v="1"/>
    <s v="Appliances"/>
    <s v="Tripp Lite Isotel 8 Ultra 8 Outlet Metal Surge"/>
    <n v="70.969999999999985"/>
    <x v="2"/>
    <n v="0.8"/>
    <x v="6467"/>
  </r>
  <r>
    <n v="8248"/>
    <s v="CA-2012-129217"/>
    <n v="2012"/>
    <d v="2012-05-10T00:00:00"/>
    <d v="2012-05-10T00:00:00"/>
    <s v="Same Day"/>
    <x v="503"/>
    <s v="Dennis Pardue"/>
    <s v="Home Office"/>
    <x v="0"/>
    <s v="Aurora"/>
    <s v="Illinois"/>
    <n v="60505"/>
    <s v="Central"/>
    <s v="OFF-AR-10004602"/>
    <x v="1"/>
    <s v="Art"/>
    <s v="Boston KS Multi-Size Manual Pencil Sharpener"/>
    <n v="36.783999999999999"/>
    <x v="0"/>
    <n v="0.2"/>
    <x v="6468"/>
  </r>
  <r>
    <n v="8249"/>
    <s v="CA-2013-133816"/>
    <n v="2013"/>
    <d v="2013-05-11T00:00:00"/>
    <d v="2013-05-14T00:00:00"/>
    <s v="Second Class"/>
    <x v="37"/>
    <s v="Christopher Schild"/>
    <s v="Home Office"/>
    <x v="0"/>
    <s v="Philadelphia"/>
    <s v="Pennsylvania"/>
    <n v="19134"/>
    <s v="East"/>
    <s v="TEC-PH-10001795"/>
    <x v="2"/>
    <s v="Phones"/>
    <s v="ClearOne CHATAttach 160 - speaker phone"/>
    <n v="743.98799999999994"/>
    <x v="0"/>
    <n v="0.4"/>
    <x v="6469"/>
  </r>
  <r>
    <n v="8250"/>
    <s v="CA-2012-140221"/>
    <n v="2012"/>
    <d v="2012-03-05T00:00:00"/>
    <d v="2012-03-09T00:00:00"/>
    <s v="Second Class"/>
    <x v="333"/>
    <s v="Maribeth Schnelling"/>
    <s v="Consumer"/>
    <x v="0"/>
    <s v="Chicago"/>
    <s v="Illinois"/>
    <n v="60653"/>
    <s v="Central"/>
    <s v="OFF-BI-10002854"/>
    <x v="1"/>
    <s v="Binders"/>
    <s v="Performers Binder/Pad Holder, Black"/>
    <n v="11.211999999999998"/>
    <x v="0"/>
    <n v="0.8"/>
    <x v="6470"/>
  </r>
  <r>
    <n v="8251"/>
    <s v="CA-2012-140221"/>
    <n v="2012"/>
    <d v="2012-03-05T00:00:00"/>
    <d v="2012-03-09T00:00:00"/>
    <s v="Second Class"/>
    <x v="333"/>
    <s v="Maribeth Schnelling"/>
    <s v="Consumer"/>
    <x v="0"/>
    <s v="Chicago"/>
    <s v="Illinois"/>
    <n v="60653"/>
    <s v="Central"/>
    <s v="FUR-FU-10000023"/>
    <x v="0"/>
    <s v="Furnishings"/>
    <s v="Eldon Wave Desk Accessories"/>
    <n v="4.7119999999999997"/>
    <x v="0"/>
    <n v="0.6"/>
    <x v="6471"/>
  </r>
  <r>
    <n v="8252"/>
    <s v="CA-2012-140221"/>
    <n v="2012"/>
    <d v="2012-03-05T00:00:00"/>
    <d v="2012-03-09T00:00:00"/>
    <s v="Second Class"/>
    <x v="333"/>
    <s v="Maribeth Schnelling"/>
    <s v="Consumer"/>
    <x v="0"/>
    <s v="Chicago"/>
    <s v="Illinois"/>
    <n v="60653"/>
    <s v="Central"/>
    <s v="OFF-AP-10000828"/>
    <x v="1"/>
    <s v="Appliances"/>
    <s v="Avanti 4.4 Cu. Ft. Refrigerator"/>
    <n v="180.97999999999996"/>
    <x v="2"/>
    <n v="0.8"/>
    <x v="6472"/>
  </r>
  <r>
    <n v="8253"/>
    <s v="CA-2012-140221"/>
    <n v="2012"/>
    <d v="2012-03-05T00:00:00"/>
    <d v="2012-03-09T00:00:00"/>
    <s v="Second Class"/>
    <x v="333"/>
    <s v="Maribeth Schnelling"/>
    <s v="Consumer"/>
    <x v="0"/>
    <s v="Chicago"/>
    <s v="Illinois"/>
    <n v="60653"/>
    <s v="Central"/>
    <s v="OFF-ST-10000777"/>
    <x v="1"/>
    <s v="Storage"/>
    <s v="Companion Letter/Legal File, Black"/>
    <n v="60.415999999999997"/>
    <x v="0"/>
    <n v="0.2"/>
    <x v="1644"/>
  </r>
  <r>
    <n v="8254"/>
    <s v="CA-2014-152310"/>
    <n v="2014"/>
    <d v="2014-08-13T00:00:00"/>
    <d v="2014-08-20T00:00:00"/>
    <s v="Standard Class"/>
    <x v="729"/>
    <s v="Dana Kaydos"/>
    <s v="Consumer"/>
    <x v="0"/>
    <s v="Seattle"/>
    <s v="Washington"/>
    <n v="98103"/>
    <s v="West"/>
    <s v="TEC-CO-10000971"/>
    <x v="2"/>
    <s v="Copiers"/>
    <s v="Hewlett Packard 310 Color Digital Copier"/>
    <n v="299.99"/>
    <x v="7"/>
    <n v="0"/>
    <x v="3911"/>
  </r>
  <r>
    <n v="8255"/>
    <s v="CA-2014-152310"/>
    <n v="2014"/>
    <d v="2014-08-13T00:00:00"/>
    <d v="2014-08-20T00:00:00"/>
    <s v="Standard Class"/>
    <x v="729"/>
    <s v="Dana Kaydos"/>
    <s v="Consumer"/>
    <x v="0"/>
    <s v="Seattle"/>
    <s v="Washington"/>
    <n v="98103"/>
    <s v="West"/>
    <s v="OFF-PA-10003134"/>
    <x v="1"/>
    <s v="Paper"/>
    <s v="Xerox 1937"/>
    <n v="192.16"/>
    <x v="4"/>
    <n v="0"/>
    <x v="2430"/>
  </r>
  <r>
    <n v="8256"/>
    <s v="CA-2014-152310"/>
    <n v="2014"/>
    <d v="2014-08-13T00:00:00"/>
    <d v="2014-08-20T00:00:00"/>
    <s v="Standard Class"/>
    <x v="729"/>
    <s v="Dana Kaydos"/>
    <s v="Consumer"/>
    <x v="0"/>
    <s v="Seattle"/>
    <s v="Washington"/>
    <n v="98103"/>
    <s v="West"/>
    <s v="TEC-PH-10002538"/>
    <x v="2"/>
    <s v="Phones"/>
    <s v="Grandstream GXP1160 VoIP phone"/>
    <n v="242.624"/>
    <x v="8"/>
    <n v="0.2"/>
    <x v="6473"/>
  </r>
  <r>
    <n v="8257"/>
    <s v="CA-2014-152310"/>
    <n v="2014"/>
    <d v="2014-08-13T00:00:00"/>
    <d v="2014-08-20T00:00:00"/>
    <s v="Standard Class"/>
    <x v="729"/>
    <s v="Dana Kaydos"/>
    <s v="Consumer"/>
    <x v="0"/>
    <s v="Seattle"/>
    <s v="Washington"/>
    <n v="98103"/>
    <s v="West"/>
    <s v="OFF-ST-10001228"/>
    <x v="1"/>
    <s v="Storage"/>
    <s v="Personal File Boxes with Fold-Down Carry Handle"/>
    <n v="46.74"/>
    <x v="1"/>
    <n v="0"/>
    <x v="496"/>
  </r>
  <r>
    <n v="8258"/>
    <s v="CA-2014-152310"/>
    <n v="2014"/>
    <d v="2014-08-13T00:00:00"/>
    <d v="2014-08-20T00:00:00"/>
    <s v="Standard Class"/>
    <x v="729"/>
    <s v="Dana Kaydos"/>
    <s v="Consumer"/>
    <x v="0"/>
    <s v="Seattle"/>
    <s v="Washington"/>
    <n v="98103"/>
    <s v="West"/>
    <s v="TEC-AC-10000397"/>
    <x v="2"/>
    <s v="Accessories"/>
    <s v="Perixx PERIBOARD-512B, Ergonomic Split Keyboard"/>
    <n v="174.95000000000002"/>
    <x v="2"/>
    <n v="0"/>
    <x v="6474"/>
  </r>
  <r>
    <n v="8259"/>
    <s v="CA-2014-152310"/>
    <n v="2014"/>
    <d v="2014-08-13T00:00:00"/>
    <d v="2014-08-20T00:00:00"/>
    <s v="Standard Class"/>
    <x v="729"/>
    <s v="Dana Kaydos"/>
    <s v="Consumer"/>
    <x v="0"/>
    <s v="Seattle"/>
    <s v="Washington"/>
    <n v="98103"/>
    <s v="West"/>
    <s v="OFF-BI-10004308"/>
    <x v="1"/>
    <s v="Binders"/>
    <s v="Avery Legal 4-Ring Binder"/>
    <n v="100.70400000000001"/>
    <x v="5"/>
    <n v="0.2"/>
    <x v="6475"/>
  </r>
  <r>
    <n v="8260"/>
    <s v="CA-2013-118101"/>
    <n v="2013"/>
    <d v="2013-06-27T00:00:00"/>
    <d v="2013-06-27T00:00:00"/>
    <s v="Same Day"/>
    <x v="381"/>
    <s v="Skye Norling"/>
    <s v="Home Office"/>
    <x v="0"/>
    <s v="Roseville"/>
    <s v="Michigan"/>
    <n v="48066"/>
    <s v="Central"/>
    <s v="OFF-PA-10000357"/>
    <x v="1"/>
    <s v="Paper"/>
    <s v="White Dual Perf Computer Printout Paper, 2700 Sheets, 1 Part, Heavyweight, 20 lbs., 14 7/8 x 11"/>
    <n v="368.91"/>
    <x v="6"/>
    <n v="0"/>
    <x v="1629"/>
  </r>
  <r>
    <n v="8261"/>
    <s v="CA-2013-118101"/>
    <n v="2013"/>
    <d v="2013-06-27T00:00:00"/>
    <d v="2013-06-27T00:00:00"/>
    <s v="Same Day"/>
    <x v="381"/>
    <s v="Skye Norling"/>
    <s v="Home Office"/>
    <x v="0"/>
    <s v="Roseville"/>
    <s v="Michigan"/>
    <n v="48066"/>
    <s v="Central"/>
    <s v="OFF-BI-10000773"/>
    <x v="1"/>
    <s v="Binders"/>
    <s v="Insertable Tab Post Binder Dividers"/>
    <n v="8.02"/>
    <x v="7"/>
    <n v="0"/>
    <x v="6476"/>
  </r>
  <r>
    <n v="8262"/>
    <s v="CA-2013-118101"/>
    <n v="2013"/>
    <d v="2013-06-27T00:00:00"/>
    <d v="2013-06-27T00:00:00"/>
    <s v="Same Day"/>
    <x v="381"/>
    <s v="Skye Norling"/>
    <s v="Home Office"/>
    <x v="0"/>
    <s v="Roseville"/>
    <s v="Michigan"/>
    <n v="48066"/>
    <s v="Central"/>
    <s v="OFF-ST-10001837"/>
    <x v="1"/>
    <s v="Storage"/>
    <s v="SAFCO Mobile Desk Side File, Wire Frame"/>
    <n v="171.04"/>
    <x v="4"/>
    <n v="0"/>
    <x v="6477"/>
  </r>
  <r>
    <n v="8263"/>
    <s v="CA-2013-100307"/>
    <n v="2013"/>
    <d v="2013-12-16T00:00:00"/>
    <d v="2013-12-20T00:00:00"/>
    <s v="Standard Class"/>
    <x v="679"/>
    <s v="Tony Chapman"/>
    <s v="Home Office"/>
    <x v="0"/>
    <s v="Fayetteville"/>
    <s v="Arkansas"/>
    <n v="72701"/>
    <s v="South"/>
    <s v="OFF-PA-10002552"/>
    <x v="1"/>
    <s v="Paper"/>
    <s v="Xerox 1958"/>
    <n v="19.440000000000001"/>
    <x v="1"/>
    <n v="0"/>
    <x v="551"/>
  </r>
  <r>
    <n v="8264"/>
    <s v="CA-2012-138457"/>
    <n v="2012"/>
    <d v="2012-09-13T00:00:00"/>
    <d v="2012-09-17T00:00:00"/>
    <s v="Standard Class"/>
    <x v="562"/>
    <s v="Anne McFarland"/>
    <s v="Consumer"/>
    <x v="0"/>
    <s v="Jacksonville"/>
    <s v="North Carolina"/>
    <n v="28540"/>
    <s v="South"/>
    <s v="OFF-BI-10000014"/>
    <x v="1"/>
    <s v="Binders"/>
    <s v="Heavy-Duty E-Z-D Binders"/>
    <n v="13.092000000000002"/>
    <x v="4"/>
    <n v="0.7"/>
    <x v="4234"/>
  </r>
  <r>
    <n v="8265"/>
    <s v="CA-2011-131800"/>
    <n v="2011"/>
    <d v="2011-12-30T00:00:00"/>
    <d v="2012-01-04T00:00:00"/>
    <s v="Standard Class"/>
    <x v="195"/>
    <s v="Astrea Jones"/>
    <s v="Consumer"/>
    <x v="0"/>
    <s v="New York City"/>
    <s v="New York"/>
    <n v="10035"/>
    <s v="East"/>
    <s v="OFF-AP-10004136"/>
    <x v="1"/>
    <s v="Appliances"/>
    <s v="Kensington 6 Outlet SmartSocket Surge Protector"/>
    <n v="122.94"/>
    <x v="1"/>
    <n v="0"/>
    <x v="6478"/>
  </r>
  <r>
    <n v="8266"/>
    <s v="CA-2011-131800"/>
    <n v="2011"/>
    <d v="2011-12-30T00:00:00"/>
    <d v="2012-01-04T00:00:00"/>
    <s v="Standard Class"/>
    <x v="195"/>
    <s v="Astrea Jones"/>
    <s v="Consumer"/>
    <x v="0"/>
    <s v="New York City"/>
    <s v="New York"/>
    <n v="10035"/>
    <s v="East"/>
    <s v="OFF-BI-10003429"/>
    <x v="1"/>
    <s v="Binders"/>
    <s v="Cardinal HOLDit! Binder Insert Strips,Extra Strips"/>
    <n v="35.448"/>
    <x v="3"/>
    <n v="0.2"/>
    <x v="6479"/>
  </r>
  <r>
    <n v="8267"/>
    <s v="CA-2011-118304"/>
    <n v="2011"/>
    <d v="2011-04-29T00:00:00"/>
    <d v="2011-05-04T00:00:00"/>
    <s v="Standard Class"/>
    <x v="347"/>
    <s v="Katherine Hughes"/>
    <s v="Consumer"/>
    <x v="0"/>
    <s v="Dover"/>
    <s v="Delaware"/>
    <n v="19901"/>
    <s v="East"/>
    <s v="TEC-PH-10000376"/>
    <x v="2"/>
    <s v="Phones"/>
    <s v="Square Credit Card Reader"/>
    <n v="19.98"/>
    <x v="0"/>
    <n v="0"/>
    <x v="6480"/>
  </r>
  <r>
    <n v="8268"/>
    <s v="CA-2014-121790"/>
    <n v="2014"/>
    <d v="2014-01-31T00:00:00"/>
    <d v="2014-02-07T00:00:00"/>
    <s v="Standard Class"/>
    <x v="431"/>
    <s v="Liz Preis"/>
    <s v="Consumer"/>
    <x v="0"/>
    <s v="Aurora"/>
    <s v="Illinois"/>
    <n v="60505"/>
    <s v="Central"/>
    <s v="FUR-TA-10003469"/>
    <x v="0"/>
    <s v="Tables"/>
    <s v="Balt Split Level Computer Training Table"/>
    <n v="69.375"/>
    <x v="7"/>
    <n v="0.5"/>
    <x v="6481"/>
  </r>
  <r>
    <n v="8269"/>
    <s v="CA-2014-121790"/>
    <n v="2014"/>
    <d v="2014-01-31T00:00:00"/>
    <d v="2014-02-07T00:00:00"/>
    <s v="Standard Class"/>
    <x v="431"/>
    <s v="Liz Preis"/>
    <s v="Consumer"/>
    <x v="0"/>
    <s v="Aurora"/>
    <s v="Illinois"/>
    <n v="60505"/>
    <s v="Central"/>
    <s v="OFF-SU-10004231"/>
    <x v="1"/>
    <s v="Supplies"/>
    <s v="Acme Tagit Stainless Steel Antibacterial Scissors"/>
    <n v="31.680000000000003"/>
    <x v="4"/>
    <n v="0.2"/>
    <x v="2752"/>
  </r>
  <r>
    <n v="8270"/>
    <s v="CA-2014-121790"/>
    <n v="2014"/>
    <d v="2014-01-31T00:00:00"/>
    <d v="2014-02-07T00:00:00"/>
    <s v="Standard Class"/>
    <x v="431"/>
    <s v="Liz Preis"/>
    <s v="Consumer"/>
    <x v="0"/>
    <s v="Aurora"/>
    <s v="Illinois"/>
    <n v="60505"/>
    <s v="Central"/>
    <s v="TEC-PH-10002584"/>
    <x v="2"/>
    <s v="Phones"/>
    <s v="Samsung Galaxy S4"/>
    <n v="2003.1680000000001"/>
    <x v="4"/>
    <n v="0.2"/>
    <x v="6482"/>
  </r>
  <r>
    <n v="8271"/>
    <s v="CA-2014-121790"/>
    <n v="2014"/>
    <d v="2014-01-31T00:00:00"/>
    <d v="2014-02-07T00:00:00"/>
    <s v="Standard Class"/>
    <x v="431"/>
    <s v="Liz Preis"/>
    <s v="Consumer"/>
    <x v="0"/>
    <s v="Aurora"/>
    <s v="Illinois"/>
    <n v="60505"/>
    <s v="Central"/>
    <s v="OFF-AR-10003602"/>
    <x v="1"/>
    <s v="Art"/>
    <s v="Quartet Omega Colored Chalk, 12/Pack"/>
    <n v="9.3439999999999994"/>
    <x v="0"/>
    <n v="0.2"/>
    <x v="6483"/>
  </r>
  <r>
    <n v="8272"/>
    <s v="CA-2013-169670"/>
    <n v="2013"/>
    <d v="2013-12-26T00:00:00"/>
    <d v="2014-01-01T00:00:00"/>
    <s v="Standard Class"/>
    <x v="555"/>
    <s v="Joe Elijah"/>
    <s v="Consumer"/>
    <x v="0"/>
    <s v="New York City"/>
    <s v="New York"/>
    <n v="10009"/>
    <s v="East"/>
    <s v="FUR-CH-10002331"/>
    <x v="0"/>
    <s v="Chairs"/>
    <s v="Hon 4700 Series Mobuis Mid-Back Task Chairs with Adjustable Arms"/>
    <n v="2563.056"/>
    <x v="8"/>
    <n v="0.1"/>
    <x v="6484"/>
  </r>
  <r>
    <n v="8273"/>
    <s v="CA-2013-139549"/>
    <n v="2013"/>
    <d v="2013-10-21T00:00:00"/>
    <d v="2013-10-26T00:00:00"/>
    <s v="Standard Class"/>
    <x v="501"/>
    <s v="Muhammed Yedwab"/>
    <s v="Corporate"/>
    <x v="0"/>
    <s v="El Cajon"/>
    <s v="California"/>
    <n v="92020"/>
    <s v="West"/>
    <s v="FUR-CH-10001802"/>
    <x v="0"/>
    <s v="Chairs"/>
    <s v="Hon Every-Day Chair Series Swivel Task Chairs"/>
    <n v="387.13600000000002"/>
    <x v="4"/>
    <n v="0.2"/>
    <x v="6485"/>
  </r>
  <r>
    <n v="8274"/>
    <s v="CA-2012-104059"/>
    <n v="2012"/>
    <d v="2012-06-13T00:00:00"/>
    <d v="2012-06-15T00:00:00"/>
    <s v="Second Class"/>
    <x v="763"/>
    <s v="Frank Carlisle"/>
    <s v="Home Office"/>
    <x v="0"/>
    <s v="Springfield"/>
    <s v="Ohio"/>
    <n v="45503"/>
    <s v="East"/>
    <s v="OFF-AR-10000634"/>
    <x v="1"/>
    <s v="Art"/>
    <s v="Newell 320"/>
    <n v="3.4240000000000004"/>
    <x v="7"/>
    <n v="0.2"/>
    <x v="6486"/>
  </r>
  <r>
    <n v="8275"/>
    <s v="CA-2014-164112"/>
    <n v="2014"/>
    <d v="2014-07-01T00:00:00"/>
    <d v="2014-07-05T00:00:00"/>
    <s v="Standard Class"/>
    <x v="540"/>
    <s v="Neil Ducich"/>
    <s v="Corporate"/>
    <x v="0"/>
    <s v="Mount Vernon"/>
    <s v="New York"/>
    <n v="10550"/>
    <s v="East"/>
    <s v="OFF-ST-10002615"/>
    <x v="1"/>
    <s v="Storage"/>
    <s v="Dual Level, Single-Width Filing Carts"/>
    <n v="1085.42"/>
    <x v="3"/>
    <n v="0"/>
    <x v="3313"/>
  </r>
  <r>
    <n v="8276"/>
    <s v="CA-2012-143882"/>
    <n v="2012"/>
    <d v="2012-06-26T00:00:00"/>
    <d v="2012-06-30T00:00:00"/>
    <s v="Standard Class"/>
    <x v="748"/>
    <s v="Dennis Bolton"/>
    <s v="Home Office"/>
    <x v="0"/>
    <s v="Lakewood"/>
    <s v="Ohio"/>
    <n v="44107"/>
    <s v="East"/>
    <s v="OFF-PA-10004040"/>
    <x v="1"/>
    <s v="Paper"/>
    <s v="Universal Premium White Copier/Laser Paper (20Lb. and 87 Bright)"/>
    <n v="43.056000000000004"/>
    <x v="6"/>
    <n v="0.2"/>
    <x v="6487"/>
  </r>
  <r>
    <n v="8277"/>
    <s v="US-2013-139262"/>
    <n v="2013"/>
    <d v="2013-02-21T00:00:00"/>
    <d v="2013-02-25T00:00:00"/>
    <s v="Standard Class"/>
    <x v="784"/>
    <s v="Lindsay Castell"/>
    <s v="Home Office"/>
    <x v="0"/>
    <s v="Tampa"/>
    <s v="Florida"/>
    <n v="33614"/>
    <s v="South"/>
    <s v="OFF-BI-10003727"/>
    <x v="1"/>
    <s v="Binders"/>
    <s v="Avery Durable Slant Ring Binders With Label Holder"/>
    <n v="3.762"/>
    <x v="1"/>
    <n v="0.7"/>
    <x v="6298"/>
  </r>
  <r>
    <n v="8278"/>
    <s v="US-2013-139262"/>
    <n v="2013"/>
    <d v="2013-02-21T00:00:00"/>
    <d v="2013-02-25T00:00:00"/>
    <s v="Standard Class"/>
    <x v="784"/>
    <s v="Lindsay Castell"/>
    <s v="Home Office"/>
    <x v="0"/>
    <s v="Tampa"/>
    <s v="Florida"/>
    <n v="33614"/>
    <s v="South"/>
    <s v="OFF-BI-10002026"/>
    <x v="1"/>
    <s v="Binders"/>
    <s v="Avery Arch Ring Binders"/>
    <n v="34.860000000000007"/>
    <x v="0"/>
    <n v="0.7"/>
    <x v="6488"/>
  </r>
  <r>
    <n v="8279"/>
    <s v="US-2013-139262"/>
    <n v="2013"/>
    <d v="2013-02-21T00:00:00"/>
    <d v="2013-02-25T00:00:00"/>
    <s v="Standard Class"/>
    <x v="784"/>
    <s v="Lindsay Castell"/>
    <s v="Home Office"/>
    <x v="0"/>
    <s v="Tampa"/>
    <s v="Florida"/>
    <n v="33614"/>
    <s v="South"/>
    <s v="OFF-ST-10001496"/>
    <x v="1"/>
    <s v="Storage"/>
    <s v="Standard Rollaway File with Lock"/>
    <n v="432.45600000000002"/>
    <x v="1"/>
    <n v="0.2"/>
    <x v="6489"/>
  </r>
  <r>
    <n v="8280"/>
    <s v="CA-2014-146192"/>
    <n v="2014"/>
    <d v="2014-04-23T00:00:00"/>
    <d v="2014-04-27T00:00:00"/>
    <s v="Standard Class"/>
    <x v="232"/>
    <s v="Bruce Degenhardt"/>
    <s v="Consumer"/>
    <x v="0"/>
    <s v="Columbus"/>
    <s v="Georgia"/>
    <n v="31907"/>
    <s v="South"/>
    <s v="OFF-ST-10003716"/>
    <x v="1"/>
    <s v="Storage"/>
    <s v="Tennsco Double-Tier Lockers"/>
    <n v="675.06000000000006"/>
    <x v="1"/>
    <n v="0"/>
    <x v="6490"/>
  </r>
  <r>
    <n v="8281"/>
    <s v="CA-2014-134810"/>
    <n v="2014"/>
    <d v="2014-05-10T00:00:00"/>
    <d v="2014-05-11T00:00:00"/>
    <s v="First Class"/>
    <x v="204"/>
    <s v="Matt Connell"/>
    <s v="Corporate"/>
    <x v="0"/>
    <s v="Jacksonville"/>
    <s v="North Carolina"/>
    <n v="28540"/>
    <s v="South"/>
    <s v="OFF-EN-10002504"/>
    <x v="1"/>
    <s v="Envelopes"/>
    <s v="Tyvek  Top-Opening Peel &amp; Seel Envelopes, Plain White"/>
    <n v="65.231999999999999"/>
    <x v="1"/>
    <n v="0.2"/>
    <x v="6491"/>
  </r>
  <r>
    <n v="8282"/>
    <s v="CA-2014-134810"/>
    <n v="2014"/>
    <d v="2014-05-10T00:00:00"/>
    <d v="2014-05-11T00:00:00"/>
    <s v="First Class"/>
    <x v="204"/>
    <s v="Matt Connell"/>
    <s v="Corporate"/>
    <x v="0"/>
    <s v="Jacksonville"/>
    <s v="North Carolina"/>
    <n v="28540"/>
    <s v="South"/>
    <s v="FUR-CH-10001270"/>
    <x v="0"/>
    <s v="Chairs"/>
    <s v="Harbour Creations Steel Folding Chair"/>
    <n v="207"/>
    <x v="1"/>
    <n v="0.2"/>
    <x v="1681"/>
  </r>
  <r>
    <n v="8283"/>
    <s v="CA-2012-154284"/>
    <n v="2012"/>
    <d v="2012-12-21T00:00:00"/>
    <d v="2012-12-26T00:00:00"/>
    <s v="Second Class"/>
    <x v="449"/>
    <s v="Sam Zeldin"/>
    <s v="Home Office"/>
    <x v="0"/>
    <s v="Saint Charles"/>
    <s v="Illinois"/>
    <n v="60174"/>
    <s v="Central"/>
    <s v="TEC-MA-10004241"/>
    <x v="2"/>
    <s v="Machines"/>
    <s v="Star Micronics TSP800 TSP847IIU Receipt Printer"/>
    <n v="600.53"/>
    <x v="0"/>
    <n v="0.3"/>
    <x v="6492"/>
  </r>
  <r>
    <n v="8284"/>
    <s v="CA-2012-154284"/>
    <n v="2012"/>
    <d v="2012-12-21T00:00:00"/>
    <d v="2012-12-26T00:00:00"/>
    <s v="Second Class"/>
    <x v="449"/>
    <s v="Sam Zeldin"/>
    <s v="Home Office"/>
    <x v="0"/>
    <s v="Saint Charles"/>
    <s v="Illinois"/>
    <n v="60174"/>
    <s v="Central"/>
    <s v="OFF-AR-10001468"/>
    <x v="1"/>
    <s v="Art"/>
    <s v="Sanford Prismacolor Professional Thick Lead Art Pencils, 36-Color Set"/>
    <n v="59.903999999999996"/>
    <x v="0"/>
    <n v="0.2"/>
    <x v="3979"/>
  </r>
  <r>
    <n v="8285"/>
    <s v="CA-2012-154284"/>
    <n v="2012"/>
    <d v="2012-12-21T00:00:00"/>
    <d v="2012-12-26T00:00:00"/>
    <s v="Second Class"/>
    <x v="449"/>
    <s v="Sam Zeldin"/>
    <s v="Home Office"/>
    <x v="0"/>
    <s v="Saint Charles"/>
    <s v="Illinois"/>
    <n v="60174"/>
    <s v="Central"/>
    <s v="TEC-AC-10003198"/>
    <x v="2"/>
    <s v="Accessories"/>
    <s v="Enermax Acrylux Wireless Keyboard"/>
    <n v="637.44000000000005"/>
    <x v="8"/>
    <n v="0.2"/>
    <x v="6493"/>
  </r>
  <r>
    <n v="8286"/>
    <s v="CA-2012-154284"/>
    <n v="2012"/>
    <d v="2012-12-21T00:00:00"/>
    <d v="2012-12-26T00:00:00"/>
    <s v="Second Class"/>
    <x v="449"/>
    <s v="Sam Zeldin"/>
    <s v="Home Office"/>
    <x v="0"/>
    <s v="Saint Charles"/>
    <s v="Illinois"/>
    <n v="60174"/>
    <s v="Central"/>
    <s v="FUR-FU-10003039"/>
    <x v="0"/>
    <s v="Furnishings"/>
    <s v="Howard Miller 11-1/2&quot; Diameter Grantwood Wall Clock"/>
    <n v="51.756000000000007"/>
    <x v="1"/>
    <n v="0.6"/>
    <x v="6494"/>
  </r>
  <r>
    <n v="8287"/>
    <s v="CA-2011-156244"/>
    <n v="2011"/>
    <d v="2011-08-12T00:00:00"/>
    <d v="2011-08-16T00:00:00"/>
    <s v="Standard Class"/>
    <x v="723"/>
    <s v="Duane Huffman"/>
    <s v="Home Office"/>
    <x v="0"/>
    <s v="Miami"/>
    <s v="Florida"/>
    <n v="33180"/>
    <s v="South"/>
    <s v="OFF-PA-10000295"/>
    <x v="1"/>
    <s v="Paper"/>
    <s v="Xerox 229"/>
    <n v="31.104000000000006"/>
    <x v="5"/>
    <n v="0.2"/>
    <x v="282"/>
  </r>
  <r>
    <n v="8288"/>
    <s v="CA-2011-156244"/>
    <n v="2011"/>
    <d v="2011-08-12T00:00:00"/>
    <d v="2011-08-16T00:00:00"/>
    <s v="Standard Class"/>
    <x v="723"/>
    <s v="Duane Huffman"/>
    <s v="Home Office"/>
    <x v="0"/>
    <s v="Miami"/>
    <s v="Florida"/>
    <n v="33180"/>
    <s v="South"/>
    <s v="OFF-AR-10004344"/>
    <x v="1"/>
    <s v="Art"/>
    <s v="Bulldog Vacuum Base Pencil Sharpener"/>
    <n v="47.96"/>
    <x v="2"/>
    <n v="0.2"/>
    <x v="2058"/>
  </r>
  <r>
    <n v="8289"/>
    <s v="CA-2011-156244"/>
    <n v="2011"/>
    <d v="2011-08-12T00:00:00"/>
    <d v="2011-08-16T00:00:00"/>
    <s v="Standard Class"/>
    <x v="723"/>
    <s v="Duane Huffman"/>
    <s v="Home Office"/>
    <x v="0"/>
    <s v="Miami"/>
    <s v="Florida"/>
    <n v="33180"/>
    <s v="South"/>
    <s v="TEC-AC-10002473"/>
    <x v="2"/>
    <s v="Accessories"/>
    <s v="Maxell 4.7GB DVD-R"/>
    <n v="158.928"/>
    <x v="3"/>
    <n v="0.2"/>
    <x v="2188"/>
  </r>
  <r>
    <n v="8290"/>
    <s v="CA-2011-156244"/>
    <n v="2011"/>
    <d v="2011-08-12T00:00:00"/>
    <d v="2011-08-16T00:00:00"/>
    <s v="Standard Class"/>
    <x v="723"/>
    <s v="Duane Huffman"/>
    <s v="Home Office"/>
    <x v="0"/>
    <s v="Miami"/>
    <s v="Florida"/>
    <n v="33180"/>
    <s v="South"/>
    <s v="OFF-AP-10002403"/>
    <x v="1"/>
    <s v="Appliances"/>
    <s v="Acco Smartsocket Color-Coded Six-Outlet AC Adapter Model Surge Protectors"/>
    <n v="211.24799999999999"/>
    <x v="5"/>
    <n v="0.2"/>
    <x v="6495"/>
  </r>
  <r>
    <n v="8291"/>
    <s v="CA-2011-156244"/>
    <n v="2011"/>
    <d v="2011-08-12T00:00:00"/>
    <d v="2011-08-16T00:00:00"/>
    <s v="Standard Class"/>
    <x v="723"/>
    <s v="Duane Huffman"/>
    <s v="Home Office"/>
    <x v="0"/>
    <s v="Miami"/>
    <s v="Florida"/>
    <n v="33180"/>
    <s v="South"/>
    <s v="OFF-SU-10000432"/>
    <x v="1"/>
    <s v="Supplies"/>
    <s v="Acco Side-Punched Conventional Columnar Pads"/>
    <n v="5.5520000000000005"/>
    <x v="0"/>
    <n v="0.2"/>
    <x v="5772"/>
  </r>
  <r>
    <n v="8292"/>
    <s v="CA-2011-156244"/>
    <n v="2011"/>
    <d v="2011-08-12T00:00:00"/>
    <d v="2011-08-16T00:00:00"/>
    <s v="Standard Class"/>
    <x v="723"/>
    <s v="Duane Huffman"/>
    <s v="Home Office"/>
    <x v="0"/>
    <s v="Miami"/>
    <s v="Florida"/>
    <n v="33180"/>
    <s v="South"/>
    <s v="OFF-LA-10000443"/>
    <x v="1"/>
    <s v="Labels"/>
    <s v="Avery 501"/>
    <n v="2.952"/>
    <x v="7"/>
    <n v="0.2"/>
    <x v="6496"/>
  </r>
  <r>
    <n v="8293"/>
    <s v="CA-2012-106362"/>
    <n v="2012"/>
    <d v="2012-12-11T00:00:00"/>
    <d v="2012-12-15T00:00:00"/>
    <s v="Standard Class"/>
    <x v="62"/>
    <s v="Lena Creighton"/>
    <s v="Consumer"/>
    <x v="0"/>
    <s v="Troy"/>
    <s v="Ohio"/>
    <n v="45373"/>
    <s v="East"/>
    <s v="OFF-BI-10003166"/>
    <x v="1"/>
    <s v="Binders"/>
    <s v="GBC Plasticlear Binding Covers"/>
    <n v="10.332000000000003"/>
    <x v="1"/>
    <n v="0.7"/>
    <x v="2479"/>
  </r>
  <r>
    <n v="8294"/>
    <s v="US-2014-168802"/>
    <n v="2014"/>
    <d v="2014-11-04T00:00:00"/>
    <d v="2014-11-08T00:00:00"/>
    <s v="Standard Class"/>
    <x v="705"/>
    <s v="Jack O'Briant"/>
    <s v="Corporate"/>
    <x v="0"/>
    <s v="Seattle"/>
    <s v="Washington"/>
    <n v="98103"/>
    <s v="West"/>
    <s v="OFF-BI-10002393"/>
    <x v="1"/>
    <s v="Binders"/>
    <s v="Binder Posts"/>
    <n v="18.368000000000002"/>
    <x v="4"/>
    <n v="0.2"/>
    <x v="6497"/>
  </r>
  <r>
    <n v="8295"/>
    <s v="US-2014-146906"/>
    <n v="2014"/>
    <d v="2014-03-14T00:00:00"/>
    <d v="2014-03-18T00:00:00"/>
    <s v="Standard Class"/>
    <x v="363"/>
    <s v="Meg Tillman"/>
    <s v="Consumer"/>
    <x v="0"/>
    <s v="New York City"/>
    <s v="New York"/>
    <n v="10011"/>
    <s v="East"/>
    <s v="TEC-PH-10001809"/>
    <x v="2"/>
    <s v="Phones"/>
    <s v="Panasonic KX T7736-B Digital phone"/>
    <n v="299.89999999999998"/>
    <x v="0"/>
    <n v="0"/>
    <x v="1755"/>
  </r>
  <r>
    <n v="8296"/>
    <s v="CA-2013-166380"/>
    <n v="2013"/>
    <d v="2013-05-31T00:00:00"/>
    <d v="2013-06-04T00:00:00"/>
    <s v="Standard Class"/>
    <x v="494"/>
    <s v="Edward Becker"/>
    <s v="Corporate"/>
    <x v="0"/>
    <s v="Arlington"/>
    <s v="Virginia"/>
    <n v="22204"/>
    <s v="South"/>
    <s v="OFF-EN-10002600"/>
    <x v="1"/>
    <s v="Envelopes"/>
    <s v="Redi-Strip #10 Envelopes, 4 1/8 x 9 1/2"/>
    <n v="26.55"/>
    <x v="6"/>
    <n v="0"/>
    <x v="6498"/>
  </r>
  <r>
    <n v="8297"/>
    <s v="CA-2013-166380"/>
    <n v="2013"/>
    <d v="2013-05-31T00:00:00"/>
    <d v="2013-06-04T00:00:00"/>
    <s v="Standard Class"/>
    <x v="494"/>
    <s v="Edward Becker"/>
    <s v="Corporate"/>
    <x v="0"/>
    <s v="Arlington"/>
    <s v="Virginia"/>
    <n v="22204"/>
    <s v="South"/>
    <s v="TEC-AC-10000109"/>
    <x v="2"/>
    <s v="Accessories"/>
    <s v="Sony Micro Vault Click 16 GB USB 2.0 Flash Drive"/>
    <n v="111.98"/>
    <x v="0"/>
    <n v="0"/>
    <x v="6499"/>
  </r>
  <r>
    <n v="8298"/>
    <s v="US-2012-158911"/>
    <n v="2012"/>
    <d v="2012-07-05T00:00:00"/>
    <d v="2012-07-11T00:00:00"/>
    <s v="Standard Class"/>
    <x v="276"/>
    <s v="Roland Schwarz"/>
    <s v="Corporate"/>
    <x v="0"/>
    <s v="Charlotte"/>
    <s v="North Carolina"/>
    <n v="28205"/>
    <s v="South"/>
    <s v="FUR-FU-10003829"/>
    <x v="0"/>
    <s v="Furnishings"/>
    <s v="Stackable Trays"/>
    <n v="4.9280000000000008"/>
    <x v="0"/>
    <n v="0.2"/>
    <x v="2371"/>
  </r>
  <r>
    <n v="8299"/>
    <s v="US-2012-158911"/>
    <n v="2012"/>
    <d v="2012-07-05T00:00:00"/>
    <d v="2012-07-11T00:00:00"/>
    <s v="Standard Class"/>
    <x v="276"/>
    <s v="Roland Schwarz"/>
    <s v="Corporate"/>
    <x v="0"/>
    <s v="Charlotte"/>
    <s v="North Carolina"/>
    <n v="28205"/>
    <s v="South"/>
    <s v="OFF-LA-10003223"/>
    <x v="1"/>
    <s v="Labels"/>
    <s v="Avery 508"/>
    <n v="11.784000000000001"/>
    <x v="1"/>
    <n v="0.2"/>
    <x v="710"/>
  </r>
  <r>
    <n v="8300"/>
    <s v="US-2011-103338"/>
    <n v="2011"/>
    <d v="2011-03-11T00:00:00"/>
    <d v="2011-03-15T00:00:00"/>
    <s v="Standard Class"/>
    <x v="579"/>
    <s v="Richard Bierner"/>
    <s v="Consumer"/>
    <x v="0"/>
    <s v="Roseville"/>
    <s v="California"/>
    <n v="95661"/>
    <s v="West"/>
    <s v="OFF-AR-10001770"/>
    <x v="1"/>
    <s v="Art"/>
    <s v="Economy #2 Pencils"/>
    <n v="7.98"/>
    <x v="1"/>
    <n v="0"/>
    <x v="3812"/>
  </r>
  <r>
    <n v="8301"/>
    <s v="CA-2012-109169"/>
    <n v="2012"/>
    <d v="2012-04-20T00:00:00"/>
    <d v="2012-04-24T00:00:00"/>
    <s v="Standard Class"/>
    <x v="220"/>
    <s v="Olvera Toch"/>
    <s v="Consumer"/>
    <x v="0"/>
    <s v="Detroit"/>
    <s v="Michigan"/>
    <n v="48234"/>
    <s v="Central"/>
    <s v="OFF-EN-10003296"/>
    <x v="1"/>
    <s v="Envelopes"/>
    <s v="Tyvek Side-Opening Peel &amp; Seel Expanding Envelopes"/>
    <n v="180.96"/>
    <x v="0"/>
    <n v="0"/>
    <x v="2338"/>
  </r>
  <r>
    <n v="8302"/>
    <s v="US-2014-167318"/>
    <n v="2014"/>
    <d v="2014-07-27T00:00:00"/>
    <d v="2014-08-02T00:00:00"/>
    <s v="Standard Class"/>
    <x v="433"/>
    <s v="George Zrebassa"/>
    <s v="Corporate"/>
    <x v="0"/>
    <s v="Los Angeles"/>
    <s v="California"/>
    <n v="90036"/>
    <s v="West"/>
    <s v="TEC-AC-10003870"/>
    <x v="2"/>
    <s v="Accessories"/>
    <s v="Logitech Z-906 Speaker sys - home theater - 5.1-CH"/>
    <n v="1649.95"/>
    <x v="2"/>
    <n v="0"/>
    <x v="4548"/>
  </r>
  <r>
    <n v="8303"/>
    <s v="US-2014-167318"/>
    <n v="2014"/>
    <d v="2014-07-27T00:00:00"/>
    <d v="2014-08-02T00:00:00"/>
    <s v="Standard Class"/>
    <x v="433"/>
    <s v="George Zrebassa"/>
    <s v="Corporate"/>
    <x v="0"/>
    <s v="Los Angeles"/>
    <s v="California"/>
    <n v="90036"/>
    <s v="West"/>
    <s v="FUR-CH-10000665"/>
    <x v="0"/>
    <s v="Chairs"/>
    <s v="Global Airflow Leather Mesh Back Chair, Black"/>
    <n v="362.35199999999998"/>
    <x v="1"/>
    <n v="0.2"/>
    <x v="6500"/>
  </r>
  <r>
    <n v="8304"/>
    <s v="US-2011-120313"/>
    <n v="2011"/>
    <d v="2011-10-31T00:00:00"/>
    <d v="2011-11-02T00:00:00"/>
    <s v="Second Class"/>
    <x v="644"/>
    <s v="Nancy Lomonaco"/>
    <s v="Home Office"/>
    <x v="0"/>
    <s v="San Francisco"/>
    <s v="California"/>
    <n v="94110"/>
    <s v="West"/>
    <s v="TEC-PH-10003092"/>
    <x v="2"/>
    <s v="Phones"/>
    <s v="Motorola L804"/>
    <n v="73.584000000000003"/>
    <x v="0"/>
    <n v="0.2"/>
    <x v="89"/>
  </r>
  <r>
    <n v="8305"/>
    <s v="CA-2014-135419"/>
    <n v="2014"/>
    <d v="2014-11-04T00:00:00"/>
    <d v="2014-11-10T00:00:00"/>
    <s v="Standard Class"/>
    <x v="696"/>
    <s v="Bruce Geld"/>
    <s v="Consumer"/>
    <x v="0"/>
    <s v="Bakersfield"/>
    <s v="California"/>
    <n v="93309"/>
    <s v="West"/>
    <s v="FUR-TA-10001086"/>
    <x v="0"/>
    <s v="Tables"/>
    <s v="SAFCO PlanMaster Boards, 60w x 37-1/2d, White Melamine"/>
    <n v="486.36800000000005"/>
    <x v="4"/>
    <n v="0.2"/>
    <x v="6501"/>
  </r>
  <r>
    <n v="8306"/>
    <s v="CA-2013-128671"/>
    <n v="2013"/>
    <d v="2013-08-12T00:00:00"/>
    <d v="2013-08-17T00:00:00"/>
    <s v="Standard Class"/>
    <x v="192"/>
    <s v="Michelle Tran"/>
    <s v="Home Office"/>
    <x v="0"/>
    <s v="Tulsa"/>
    <s v="Oklahoma"/>
    <n v="74133"/>
    <s v="Central"/>
    <s v="OFF-PA-10001870"/>
    <x v="1"/>
    <s v="Paper"/>
    <s v="Xerox 202"/>
    <n v="32.400000000000006"/>
    <x v="2"/>
    <n v="0"/>
    <x v="56"/>
  </r>
  <r>
    <n v="8307"/>
    <s v="CA-2013-128671"/>
    <n v="2013"/>
    <d v="2013-08-12T00:00:00"/>
    <d v="2013-08-17T00:00:00"/>
    <s v="Standard Class"/>
    <x v="192"/>
    <s v="Michelle Tran"/>
    <s v="Home Office"/>
    <x v="0"/>
    <s v="Tulsa"/>
    <s v="Oklahoma"/>
    <n v="74133"/>
    <s v="Central"/>
    <s v="OFF-BI-10003305"/>
    <x v="1"/>
    <s v="Binders"/>
    <s v="Avery Hanging File Binders"/>
    <n v="41.86"/>
    <x v="3"/>
    <n v="0"/>
    <x v="6502"/>
  </r>
  <r>
    <n v="8308"/>
    <s v="CA-2013-128671"/>
    <n v="2013"/>
    <d v="2013-08-12T00:00:00"/>
    <d v="2013-08-17T00:00:00"/>
    <s v="Standard Class"/>
    <x v="192"/>
    <s v="Michelle Tran"/>
    <s v="Home Office"/>
    <x v="0"/>
    <s v="Tulsa"/>
    <s v="Oklahoma"/>
    <n v="74133"/>
    <s v="Central"/>
    <s v="OFF-BI-10003007"/>
    <x v="1"/>
    <s v="Binders"/>
    <s v="Premium Transparent Presentation Covers, No Pattern/Clear, 8 1/2&quot; x 11&quot;"/>
    <n v="77.56"/>
    <x v="0"/>
    <n v="0"/>
    <x v="4935"/>
  </r>
  <r>
    <n v="8309"/>
    <s v="CA-2013-149335"/>
    <n v="2013"/>
    <d v="2013-07-26T00:00:00"/>
    <d v="2013-07-26T00:00:00"/>
    <s v="Same Day"/>
    <x v="604"/>
    <s v="Becky Castell"/>
    <s v="Home Office"/>
    <x v="0"/>
    <s v="San Francisco"/>
    <s v="California"/>
    <n v="94122"/>
    <s v="West"/>
    <s v="OFF-AR-10001419"/>
    <x v="1"/>
    <s v="Art"/>
    <s v="Newell 325"/>
    <n v="37.17"/>
    <x v="6"/>
    <n v="0"/>
    <x v="979"/>
  </r>
  <r>
    <n v="8310"/>
    <s v="CA-2011-168312"/>
    <n v="2011"/>
    <d v="2011-03-01T00:00:00"/>
    <d v="2011-03-07T00:00:00"/>
    <s v="Standard Class"/>
    <x v="543"/>
    <s v="Giulietta Weimer"/>
    <s v="Consumer"/>
    <x v="0"/>
    <s v="Houston"/>
    <s v="Texas"/>
    <n v="77036"/>
    <s v="Central"/>
    <s v="OFF-ST-10003692"/>
    <x v="1"/>
    <s v="Storage"/>
    <s v="Recycled Steel Personal File for Hanging File Folders"/>
    <n v="137.352"/>
    <x v="1"/>
    <n v="0.2"/>
    <x v="6503"/>
  </r>
  <r>
    <n v="8311"/>
    <s v="CA-2011-168312"/>
    <n v="2011"/>
    <d v="2011-03-01T00:00:00"/>
    <d v="2011-03-07T00:00:00"/>
    <s v="Standard Class"/>
    <x v="543"/>
    <s v="Giulietta Weimer"/>
    <s v="Consumer"/>
    <x v="0"/>
    <s v="Houston"/>
    <s v="Texas"/>
    <n v="77036"/>
    <s v="Central"/>
    <s v="FUR-TA-10001866"/>
    <x v="0"/>
    <s v="Tables"/>
    <s v="Bevis Round Conference Room Tables and Bases"/>
    <n v="376.50899999999996"/>
    <x v="1"/>
    <n v="0.3"/>
    <x v="6504"/>
  </r>
  <r>
    <n v="8312"/>
    <s v="US-2014-105935"/>
    <n v="2014"/>
    <d v="2014-01-27T00:00:00"/>
    <d v="2014-02-01T00:00:00"/>
    <s v="Standard Class"/>
    <x v="214"/>
    <s v="Bradley Drucker"/>
    <s v="Consumer"/>
    <x v="0"/>
    <s v="Columbus"/>
    <s v="Georgia"/>
    <n v="31907"/>
    <s v="South"/>
    <s v="FUR-FU-10002157"/>
    <x v="0"/>
    <s v="Furnishings"/>
    <s v="Artistic Insta-Plaque"/>
    <n v="62.72"/>
    <x v="4"/>
    <n v="0"/>
    <x v="6505"/>
  </r>
  <r>
    <n v="8313"/>
    <s v="US-2014-105935"/>
    <n v="2014"/>
    <d v="2014-01-27T00:00:00"/>
    <d v="2014-02-01T00:00:00"/>
    <s v="Standard Class"/>
    <x v="214"/>
    <s v="Bradley Drucker"/>
    <s v="Consumer"/>
    <x v="0"/>
    <s v="Columbus"/>
    <s v="Georgia"/>
    <n v="31907"/>
    <s v="South"/>
    <s v="TEC-PH-10001459"/>
    <x v="2"/>
    <s v="Phones"/>
    <s v="Samsung Galaxy Mega 6.3"/>
    <n v="2939.9300000000003"/>
    <x v="3"/>
    <n v="0"/>
    <x v="6506"/>
  </r>
  <r>
    <n v="8314"/>
    <s v="CA-2011-161508"/>
    <n v="2011"/>
    <d v="2011-07-12T00:00:00"/>
    <d v="2011-07-16T00:00:00"/>
    <s v="Standard Class"/>
    <x v="391"/>
    <s v="Paul Van Hugh"/>
    <s v="Home Office"/>
    <x v="0"/>
    <s v="League City"/>
    <s v="Texas"/>
    <n v="77573"/>
    <s v="Central"/>
    <s v="FUR-CH-10002126"/>
    <x v="0"/>
    <s v="Chairs"/>
    <s v="Hon Deluxe Fabric Upholstered Stacking Chairs"/>
    <n v="512.35799999999995"/>
    <x v="1"/>
    <n v="0.3"/>
    <x v="6507"/>
  </r>
  <r>
    <n v="8315"/>
    <s v="CA-2011-161508"/>
    <n v="2011"/>
    <d v="2011-07-12T00:00:00"/>
    <d v="2011-07-16T00:00:00"/>
    <s v="Standard Class"/>
    <x v="391"/>
    <s v="Paul Van Hugh"/>
    <s v="Home Office"/>
    <x v="0"/>
    <s v="League City"/>
    <s v="Texas"/>
    <n v="77573"/>
    <s v="Central"/>
    <s v="OFF-FA-10001561"/>
    <x v="1"/>
    <s v="Fasteners"/>
    <s v="Stockwell Push Pins"/>
    <n v="3.4880000000000004"/>
    <x v="0"/>
    <n v="0.2"/>
    <x v="4992"/>
  </r>
  <r>
    <n v="8316"/>
    <s v="CA-2011-161508"/>
    <n v="2011"/>
    <d v="2011-07-12T00:00:00"/>
    <d v="2011-07-16T00:00:00"/>
    <s v="Standard Class"/>
    <x v="391"/>
    <s v="Paul Van Hugh"/>
    <s v="Home Office"/>
    <x v="0"/>
    <s v="League City"/>
    <s v="Texas"/>
    <n v="77573"/>
    <s v="Central"/>
    <s v="OFF-AR-10003158"/>
    <x v="1"/>
    <s v="Art"/>
    <s v="Fluorescent Highlighters by Dixon"/>
    <n v="22.288"/>
    <x v="3"/>
    <n v="0.2"/>
    <x v="6508"/>
  </r>
  <r>
    <n v="8317"/>
    <s v="CA-2011-161508"/>
    <n v="2011"/>
    <d v="2011-07-12T00:00:00"/>
    <d v="2011-07-16T00:00:00"/>
    <s v="Standard Class"/>
    <x v="391"/>
    <s v="Paul Van Hugh"/>
    <s v="Home Office"/>
    <x v="0"/>
    <s v="League City"/>
    <s v="Texas"/>
    <n v="77573"/>
    <s v="Central"/>
    <s v="OFF-PA-10001804"/>
    <x v="1"/>
    <s v="Paper"/>
    <s v="Xerox 195"/>
    <n v="16.032"/>
    <x v="1"/>
    <n v="0.2"/>
    <x v="6411"/>
  </r>
  <r>
    <n v="8318"/>
    <s v="CA-2014-130904"/>
    <n v="2014"/>
    <d v="2014-04-12T00:00:00"/>
    <d v="2014-04-17T00:00:00"/>
    <s v="Standard Class"/>
    <x v="31"/>
    <s v="Henry MacAllister"/>
    <s v="Consumer"/>
    <x v="0"/>
    <s v="Burlington"/>
    <s v="North Carolina"/>
    <n v="27217"/>
    <s v="South"/>
    <s v="OFF-AR-10000422"/>
    <x v="1"/>
    <s v="Art"/>
    <s v="Pencil and Crayon Sharpener"/>
    <n v="1.752"/>
    <x v="7"/>
    <n v="0.2"/>
    <x v="6509"/>
  </r>
  <r>
    <n v="8319"/>
    <s v="CA-2014-130904"/>
    <n v="2014"/>
    <d v="2014-04-12T00:00:00"/>
    <d v="2014-04-17T00:00:00"/>
    <s v="Standard Class"/>
    <x v="31"/>
    <s v="Henry MacAllister"/>
    <s v="Consumer"/>
    <x v="0"/>
    <s v="Burlington"/>
    <s v="North Carolina"/>
    <n v="27217"/>
    <s v="South"/>
    <s v="OFF-AR-10000127"/>
    <x v="1"/>
    <s v="Art"/>
    <s v="Newell 321"/>
    <n v="20.992000000000001"/>
    <x v="8"/>
    <n v="0.2"/>
    <x v="6510"/>
  </r>
  <r>
    <n v="8320"/>
    <s v="CA-2014-133620"/>
    <n v="2014"/>
    <d v="2014-11-14T00:00:00"/>
    <d v="2014-11-19T00:00:00"/>
    <s v="Standard Class"/>
    <x v="191"/>
    <s v="Erin Mull"/>
    <s v="Consumer"/>
    <x v="0"/>
    <s v="New York City"/>
    <s v="New York"/>
    <n v="10009"/>
    <s v="East"/>
    <s v="OFF-ST-10004634"/>
    <x v="1"/>
    <s v="Storage"/>
    <s v="Personal Folder Holder, Ebony"/>
    <n v="11.21"/>
    <x v="7"/>
    <n v="0"/>
    <x v="1123"/>
  </r>
  <r>
    <n v="8321"/>
    <s v="CA-2012-142937"/>
    <n v="2012"/>
    <d v="2012-12-05T00:00:00"/>
    <d v="2012-12-06T00:00:00"/>
    <s v="First Class"/>
    <x v="11"/>
    <s v="Sandra Flanagan"/>
    <s v="Consumer"/>
    <x v="0"/>
    <s v="Dallas"/>
    <s v="Texas"/>
    <n v="75220"/>
    <s v="Central"/>
    <s v="OFF-AR-10003582"/>
    <x v="1"/>
    <s v="Art"/>
    <s v="Boston Electric Pencil Sharpener, Model 1818, Charcoal Black"/>
    <n v="45.04"/>
    <x v="0"/>
    <n v="0.2"/>
    <x v="4382"/>
  </r>
  <r>
    <n v="8322"/>
    <s v="US-2013-149790"/>
    <n v="2013"/>
    <d v="2013-09-27T00:00:00"/>
    <d v="2013-10-02T00:00:00"/>
    <s v="Standard Class"/>
    <x v="618"/>
    <s v="Shahid Collister"/>
    <s v="Consumer"/>
    <x v="0"/>
    <s v="Houston"/>
    <s v="Texas"/>
    <n v="77095"/>
    <s v="Central"/>
    <s v="OFF-BI-10002026"/>
    <x v="1"/>
    <s v="Binders"/>
    <s v="Ibico Recycled Linen-Style Covers"/>
    <n v="15.623999999999997"/>
    <x v="0"/>
    <n v="0.8"/>
    <x v="6511"/>
  </r>
  <r>
    <n v="8323"/>
    <s v="CA-2013-130778"/>
    <n v="2013"/>
    <d v="2013-11-20T00:00:00"/>
    <d v="2013-11-26T00:00:00"/>
    <s v="Standard Class"/>
    <x v="444"/>
    <s v="Natalie DeCherney"/>
    <s v="Consumer"/>
    <x v="0"/>
    <s v="Long Beach"/>
    <s v="New York"/>
    <n v="11561"/>
    <s v="East"/>
    <s v="OFF-AP-10000595"/>
    <x v="1"/>
    <s v="Appliances"/>
    <s v="Disposable Triple-Filter Dust Bags"/>
    <n v="8.74"/>
    <x v="0"/>
    <n v="0"/>
    <x v="5476"/>
  </r>
  <r>
    <n v="8324"/>
    <s v="CA-2013-130778"/>
    <n v="2013"/>
    <d v="2013-11-20T00:00:00"/>
    <d v="2013-11-26T00:00:00"/>
    <s v="Standard Class"/>
    <x v="444"/>
    <s v="Natalie DeCherney"/>
    <s v="Consumer"/>
    <x v="0"/>
    <s v="Long Beach"/>
    <s v="New York"/>
    <n v="11561"/>
    <s v="East"/>
    <s v="OFF-PA-10001509"/>
    <x v="1"/>
    <s v="Paper"/>
    <s v="Recycled Desk Saver Line &quot;While You Were Out&quot; Book, 5 1/2&quot; X 4&quot;"/>
    <n v="44.75"/>
    <x v="2"/>
    <n v="0"/>
    <x v="948"/>
  </r>
  <r>
    <n v="8325"/>
    <s v="CA-2014-144456"/>
    <n v="2014"/>
    <d v="2014-09-09T00:00:00"/>
    <d v="2014-09-10T00:00:00"/>
    <s v="First Class"/>
    <x v="763"/>
    <s v="Frank Carlisle"/>
    <s v="Home Office"/>
    <x v="0"/>
    <s v="Hialeah"/>
    <s v="Florida"/>
    <n v="33012"/>
    <s v="South"/>
    <s v="OFF-ST-10001321"/>
    <x v="1"/>
    <s v="Storage"/>
    <s v="Decoflex Hanging Personal Folder File, Blue"/>
    <n v="61.68"/>
    <x v="2"/>
    <n v="0.2"/>
    <x v="6512"/>
  </r>
  <r>
    <n v="8326"/>
    <s v="CA-2014-144456"/>
    <n v="2014"/>
    <d v="2014-09-09T00:00:00"/>
    <d v="2014-09-10T00:00:00"/>
    <s v="First Class"/>
    <x v="763"/>
    <s v="Frank Carlisle"/>
    <s v="Home Office"/>
    <x v="0"/>
    <s v="Hialeah"/>
    <s v="Florida"/>
    <n v="33012"/>
    <s v="South"/>
    <s v="TEC-PH-10001750"/>
    <x v="2"/>
    <s v="Phones"/>
    <s v="Samsung Rugby III"/>
    <n v="158.376"/>
    <x v="1"/>
    <n v="0.2"/>
    <x v="3581"/>
  </r>
  <r>
    <n v="8327"/>
    <s v="CA-2014-103478"/>
    <n v="2014"/>
    <d v="2014-07-22T00:00:00"/>
    <d v="2014-07-25T00:00:00"/>
    <s v="Second Class"/>
    <x v="126"/>
    <s v="Kelly Lampkin"/>
    <s v="Corporate"/>
    <x v="0"/>
    <s v="Aurora"/>
    <s v="Illinois"/>
    <n v="60505"/>
    <s v="Central"/>
    <s v="OFF-BI-10001890"/>
    <x v="1"/>
    <s v="Binders"/>
    <s v="Avery Poly Binder Pockets"/>
    <n v="2.8639999999999994"/>
    <x v="4"/>
    <n v="0.8"/>
    <x v="6513"/>
  </r>
  <r>
    <n v="8328"/>
    <s v="CA-2014-103478"/>
    <n v="2014"/>
    <d v="2014-07-22T00:00:00"/>
    <d v="2014-07-25T00:00:00"/>
    <s v="Second Class"/>
    <x v="126"/>
    <s v="Kelly Lampkin"/>
    <s v="Corporate"/>
    <x v="0"/>
    <s v="Aurora"/>
    <s v="Illinois"/>
    <n v="60505"/>
    <s v="Central"/>
    <s v="OFF-BI-10004224"/>
    <x v="1"/>
    <s v="Binders"/>
    <s v="Catalog Binders with Expanding Posts"/>
    <n v="94.191999999999979"/>
    <x v="3"/>
    <n v="0.8"/>
    <x v="6514"/>
  </r>
  <r>
    <n v="8329"/>
    <s v="CA-2014-118577"/>
    <n v="2014"/>
    <d v="2014-10-07T00:00:00"/>
    <d v="2014-10-12T00:00:00"/>
    <s v="Standard Class"/>
    <x v="190"/>
    <s v="Xylona Preis"/>
    <s v="Consumer"/>
    <x v="0"/>
    <s v="Belleville"/>
    <s v="New Jersey"/>
    <n v="7109"/>
    <s v="East"/>
    <s v="OFF-PA-10001357"/>
    <x v="1"/>
    <s v="Paper"/>
    <s v="Xerox 1886"/>
    <n v="143.69999999999999"/>
    <x v="1"/>
    <n v="0"/>
    <x v="142"/>
  </r>
  <r>
    <n v="8330"/>
    <s v="CA-2014-118577"/>
    <n v="2014"/>
    <d v="2014-10-07T00:00:00"/>
    <d v="2014-10-12T00:00:00"/>
    <s v="Standard Class"/>
    <x v="190"/>
    <s v="Xylona Preis"/>
    <s v="Consumer"/>
    <x v="0"/>
    <s v="Belleville"/>
    <s v="New Jersey"/>
    <n v="7109"/>
    <s v="East"/>
    <s v="OFF-PA-10004888"/>
    <x v="1"/>
    <s v="Paper"/>
    <s v="Xerox 217"/>
    <n v="6.48"/>
    <x v="7"/>
    <n v="0"/>
    <x v="90"/>
  </r>
  <r>
    <n v="8331"/>
    <s v="CA-2014-113572"/>
    <n v="2014"/>
    <d v="2014-11-08T00:00:00"/>
    <d v="2014-11-12T00:00:00"/>
    <s v="Standard Class"/>
    <x v="224"/>
    <s v="Frank Preis"/>
    <s v="Consumer"/>
    <x v="0"/>
    <s v="New York City"/>
    <s v="New York"/>
    <n v="10024"/>
    <s v="East"/>
    <s v="TEC-AC-10002370"/>
    <x v="2"/>
    <s v="Accessories"/>
    <s v="Maxell CD-R Discs"/>
    <n v="7.88"/>
    <x v="4"/>
    <n v="0"/>
    <x v="6515"/>
  </r>
  <r>
    <n v="8332"/>
    <s v="CA-2013-153269"/>
    <n v="2013"/>
    <d v="2013-03-10T00:00:00"/>
    <d v="2013-03-13T00:00:00"/>
    <s v="First Class"/>
    <x v="519"/>
    <s v="Pamela Stobb"/>
    <s v="Consumer"/>
    <x v="0"/>
    <s v="Andover"/>
    <s v="Massachusetts"/>
    <n v="1810"/>
    <s v="East"/>
    <s v="OFF-ST-10004634"/>
    <x v="1"/>
    <s v="Storage"/>
    <s v="Personal Folder Holder, Ebony"/>
    <n v="11.21"/>
    <x v="7"/>
    <n v="0"/>
    <x v="1123"/>
  </r>
  <r>
    <n v="8333"/>
    <s v="CA-2013-153269"/>
    <n v="2013"/>
    <d v="2013-03-10T00:00:00"/>
    <d v="2013-03-13T00:00:00"/>
    <s v="First Class"/>
    <x v="519"/>
    <s v="Pamela Stobb"/>
    <s v="Consumer"/>
    <x v="0"/>
    <s v="Andover"/>
    <s v="Massachusetts"/>
    <n v="1810"/>
    <s v="East"/>
    <s v="FUR-CH-10002647"/>
    <x v="0"/>
    <s v="Chairs"/>
    <s v="Situations Contoured Folding Chairs, 4/Set"/>
    <n v="354.90000000000003"/>
    <x v="2"/>
    <n v="0"/>
    <x v="5044"/>
  </r>
  <r>
    <n v="8334"/>
    <s v="CA-2013-153269"/>
    <n v="2013"/>
    <d v="2013-03-10T00:00:00"/>
    <d v="2013-03-13T00:00:00"/>
    <s v="First Class"/>
    <x v="519"/>
    <s v="Pamela Stobb"/>
    <s v="Consumer"/>
    <x v="0"/>
    <s v="Andover"/>
    <s v="Massachusetts"/>
    <n v="1810"/>
    <s v="East"/>
    <s v="OFF-PA-10001801"/>
    <x v="1"/>
    <s v="Paper"/>
    <s v="Xerox 193"/>
    <n v="17.940000000000001"/>
    <x v="1"/>
    <n v="0"/>
    <x v="1544"/>
  </r>
  <r>
    <n v="8335"/>
    <s v="CA-2013-153269"/>
    <n v="2013"/>
    <d v="2013-03-10T00:00:00"/>
    <d v="2013-03-13T00:00:00"/>
    <s v="First Class"/>
    <x v="519"/>
    <s v="Pamela Stobb"/>
    <s v="Consumer"/>
    <x v="0"/>
    <s v="Andover"/>
    <s v="Massachusetts"/>
    <n v="1810"/>
    <s v="East"/>
    <s v="OFF-BI-10004632"/>
    <x v="1"/>
    <s v="Binders"/>
    <s v="GBC Binding covers"/>
    <n v="51.8"/>
    <x v="4"/>
    <n v="0"/>
    <x v="6516"/>
  </r>
  <r>
    <n v="8336"/>
    <s v="CA-2014-161655"/>
    <n v="2014"/>
    <d v="2014-05-14T00:00:00"/>
    <d v="2014-05-19T00:00:00"/>
    <s v="Second Class"/>
    <x v="194"/>
    <s v="Carl Weiss"/>
    <s v="Home Office"/>
    <x v="0"/>
    <s v="Newark"/>
    <s v="Delaware"/>
    <n v="19711"/>
    <s v="East"/>
    <s v="OFF-BI-10002082"/>
    <x v="1"/>
    <s v="Binders"/>
    <s v="GBC Twin Loop Wire Binding Elements"/>
    <n v="299.52"/>
    <x v="6"/>
    <n v="0"/>
    <x v="6517"/>
  </r>
  <r>
    <n v="8337"/>
    <s v="CA-2013-101469"/>
    <n v="2013"/>
    <d v="2013-07-03T00:00:00"/>
    <d v="2013-07-09T00:00:00"/>
    <s v="Standard Class"/>
    <x v="347"/>
    <s v="Katherine Hughes"/>
    <s v="Consumer"/>
    <x v="0"/>
    <s v="Arlington"/>
    <s v="Virginia"/>
    <n v="22204"/>
    <s v="South"/>
    <s v="OFF-AR-10003986"/>
    <x v="1"/>
    <s v="Art"/>
    <s v="Avery Hi-Liter Pen Style Six-Color Fluorescent Set"/>
    <n v="7.7"/>
    <x v="0"/>
    <n v="0"/>
    <x v="6518"/>
  </r>
  <r>
    <n v="8338"/>
    <s v="CA-2011-153087"/>
    <n v="2011"/>
    <d v="2011-12-27T00:00:00"/>
    <d v="2012-01-03T00:00:00"/>
    <s v="Standard Class"/>
    <x v="568"/>
    <s v="Tamara Chand"/>
    <s v="Corporate"/>
    <x v="0"/>
    <s v="Decatur"/>
    <s v="Alabama"/>
    <n v="35601"/>
    <s v="South"/>
    <s v="OFF-PA-10001243"/>
    <x v="1"/>
    <s v="Paper"/>
    <s v="Xerox 1983"/>
    <n v="23.92"/>
    <x v="4"/>
    <n v="0"/>
    <x v="101"/>
  </r>
  <r>
    <n v="8339"/>
    <s v="CA-2011-153087"/>
    <n v="2011"/>
    <d v="2011-12-27T00:00:00"/>
    <d v="2012-01-03T00:00:00"/>
    <s v="Standard Class"/>
    <x v="568"/>
    <s v="Tamara Chand"/>
    <s v="Corporate"/>
    <x v="0"/>
    <s v="Decatur"/>
    <s v="Alabama"/>
    <n v="35601"/>
    <s v="South"/>
    <s v="TEC-AC-10003198"/>
    <x v="2"/>
    <s v="Accessories"/>
    <s v="Enermax Acrylux Wireless Keyboard"/>
    <n v="498"/>
    <x v="2"/>
    <n v="0"/>
    <x v="6519"/>
  </r>
  <r>
    <n v="8340"/>
    <s v="CA-2014-135076"/>
    <n v="2014"/>
    <d v="2014-04-14T00:00:00"/>
    <d v="2014-04-18T00:00:00"/>
    <s v="Standard Class"/>
    <x v="453"/>
    <s v="Yana Sorensen"/>
    <s v="Corporate"/>
    <x v="0"/>
    <s v="Hesperia"/>
    <s v="California"/>
    <n v="92345"/>
    <s v="West"/>
    <s v="FUR-CH-10003774"/>
    <x v="0"/>
    <s v="Chairs"/>
    <s v="Global Wood Trimmed Manager's Task Chair, Khaki"/>
    <n v="436.70400000000006"/>
    <x v="5"/>
    <n v="0.2"/>
    <x v="6520"/>
  </r>
  <r>
    <n v="8341"/>
    <s v="CA-2011-161634"/>
    <n v="2011"/>
    <d v="2011-11-14T00:00:00"/>
    <d v="2011-11-20T00:00:00"/>
    <s v="Standard Class"/>
    <x v="417"/>
    <s v="Chris Cortes"/>
    <s v="Consumer"/>
    <x v="0"/>
    <s v="Chesapeake"/>
    <s v="Virginia"/>
    <n v="23320"/>
    <s v="South"/>
    <s v="OFF-PA-10002262"/>
    <x v="1"/>
    <s v="Paper"/>
    <s v="Xerox 192"/>
    <n v="32.400000000000006"/>
    <x v="2"/>
    <n v="0"/>
    <x v="56"/>
  </r>
  <r>
    <n v="8342"/>
    <s v="CA-2014-141481"/>
    <n v="2014"/>
    <d v="2014-06-12T00:00:00"/>
    <d v="2014-06-15T00:00:00"/>
    <s v="First Class"/>
    <x v="9"/>
    <s v="Zuschuss Donatelli"/>
    <s v="Consumer"/>
    <x v="0"/>
    <s v="Los Angeles"/>
    <s v="California"/>
    <n v="90036"/>
    <s v="West"/>
    <s v="OFF-AP-10004532"/>
    <x v="1"/>
    <s v="Appliances"/>
    <s v="Kensington 6 Outlet Guardian Standard Surge Protector"/>
    <n v="61.44"/>
    <x v="1"/>
    <n v="0"/>
    <x v="651"/>
  </r>
  <r>
    <n v="8343"/>
    <s v="CA-2013-132549"/>
    <n v="2013"/>
    <d v="2013-11-26T00:00:00"/>
    <d v="2013-12-01T00:00:00"/>
    <s v="Standard Class"/>
    <x v="271"/>
    <s v="Jay Kimmel"/>
    <s v="Consumer"/>
    <x v="0"/>
    <s v="Huntsville"/>
    <s v="Alabama"/>
    <n v="35810"/>
    <s v="South"/>
    <s v="OFF-ST-10001325"/>
    <x v="1"/>
    <s v="Storage"/>
    <s v="Sterilite Officeware Hinged File Box"/>
    <n v="73.36"/>
    <x v="3"/>
    <n v="0"/>
    <x v="6521"/>
  </r>
  <r>
    <n v="8344"/>
    <s v="US-2011-155544"/>
    <n v="2011"/>
    <d v="2011-03-21T00:00:00"/>
    <d v="2011-03-25T00:00:00"/>
    <s v="Standard Class"/>
    <x v="306"/>
    <s v="Gary McGarr"/>
    <s v="Consumer"/>
    <x v="0"/>
    <s v="Knoxville"/>
    <s v="Tennessee"/>
    <n v="37918"/>
    <s v="South"/>
    <s v="OFF-LA-10004544"/>
    <x v="1"/>
    <s v="Labels"/>
    <s v="Avery 505"/>
    <n v="59.20000000000001"/>
    <x v="2"/>
    <n v="0.2"/>
    <x v="6522"/>
  </r>
  <r>
    <n v="8345"/>
    <s v="US-2011-155544"/>
    <n v="2011"/>
    <d v="2011-03-21T00:00:00"/>
    <d v="2011-03-25T00:00:00"/>
    <s v="Standard Class"/>
    <x v="306"/>
    <s v="Gary McGarr"/>
    <s v="Consumer"/>
    <x v="0"/>
    <s v="Knoxville"/>
    <s v="Tennessee"/>
    <n v="37918"/>
    <s v="South"/>
    <s v="FUR-FU-10001473"/>
    <x v="0"/>
    <s v="Furnishings"/>
    <s v="DAX Wood Document Frame"/>
    <n v="32.952000000000005"/>
    <x v="1"/>
    <n v="0.2"/>
    <x v="6523"/>
  </r>
  <r>
    <n v="8346"/>
    <s v="US-2011-155544"/>
    <n v="2011"/>
    <d v="2011-03-21T00:00:00"/>
    <d v="2011-03-25T00:00:00"/>
    <s v="Standard Class"/>
    <x v="306"/>
    <s v="Gary McGarr"/>
    <s v="Consumer"/>
    <x v="0"/>
    <s v="Knoxville"/>
    <s v="Tennessee"/>
    <n v="37918"/>
    <s v="South"/>
    <s v="FUR-CH-10000422"/>
    <x v="0"/>
    <s v="Chairs"/>
    <s v="Global Highback Leather Tilter in Burgundy"/>
    <n v="218.376"/>
    <x v="1"/>
    <n v="0.2"/>
    <x v="6524"/>
  </r>
  <r>
    <n v="8347"/>
    <s v="US-2012-115238"/>
    <n v="2012"/>
    <d v="2012-04-30T00:00:00"/>
    <d v="2012-05-04T00:00:00"/>
    <s v="Standard Class"/>
    <x v="478"/>
    <s v="Jane Waco"/>
    <s v="Corporate"/>
    <x v="0"/>
    <s v="Lawrence"/>
    <s v="Massachusetts"/>
    <n v="1841"/>
    <s v="East"/>
    <s v="FUR-FU-10002960"/>
    <x v="0"/>
    <s v="Furnishings"/>
    <s v="Eldon 200 Class Desk Accessories, Burgundy"/>
    <n v="31.400000000000002"/>
    <x v="2"/>
    <n v="0"/>
    <x v="6525"/>
  </r>
  <r>
    <n v="8348"/>
    <s v="US-2012-115238"/>
    <n v="2012"/>
    <d v="2012-04-30T00:00:00"/>
    <d v="2012-05-04T00:00:00"/>
    <s v="Standard Class"/>
    <x v="478"/>
    <s v="Jane Waco"/>
    <s v="Corporate"/>
    <x v="0"/>
    <s v="Lawrence"/>
    <s v="Massachusetts"/>
    <n v="1841"/>
    <s v="East"/>
    <s v="FUR-FU-10002445"/>
    <x v="0"/>
    <s v="Furnishings"/>
    <s v="DAX Two-Tone Rosewood/Black Document Frame, Desktop, 5 x 7"/>
    <n v="9.48"/>
    <x v="7"/>
    <n v="0"/>
    <x v="6526"/>
  </r>
  <r>
    <n v="8349"/>
    <s v="US-2012-115238"/>
    <n v="2012"/>
    <d v="2012-04-30T00:00:00"/>
    <d v="2012-05-04T00:00:00"/>
    <s v="Standard Class"/>
    <x v="478"/>
    <s v="Jane Waco"/>
    <s v="Corporate"/>
    <x v="0"/>
    <s v="Lawrence"/>
    <s v="Massachusetts"/>
    <n v="1841"/>
    <s v="East"/>
    <s v="TEC-PH-10001300"/>
    <x v="2"/>
    <s v="Phones"/>
    <s v="iKross Bluetooth Portable Keyboard + Cell Phone Stand Holder + Brush for Apple iPhone 5S 5C 5, 4S 4"/>
    <n v="209.5"/>
    <x v="12"/>
    <n v="0"/>
    <x v="6527"/>
  </r>
  <r>
    <n v="8350"/>
    <s v="US-2012-115238"/>
    <n v="2012"/>
    <d v="2012-04-30T00:00:00"/>
    <d v="2012-05-04T00:00:00"/>
    <s v="Standard Class"/>
    <x v="478"/>
    <s v="Jane Waco"/>
    <s v="Corporate"/>
    <x v="0"/>
    <s v="Lawrence"/>
    <s v="Massachusetts"/>
    <n v="1841"/>
    <s v="East"/>
    <s v="FUR-FU-10001025"/>
    <x v="0"/>
    <s v="Furnishings"/>
    <s v="Eldon Imàge Series Desk Accessories, Clear"/>
    <n v="24.3"/>
    <x v="2"/>
    <n v="0"/>
    <x v="6528"/>
  </r>
  <r>
    <n v="8351"/>
    <s v="US-2012-115238"/>
    <n v="2012"/>
    <d v="2012-04-30T00:00:00"/>
    <d v="2012-05-04T00:00:00"/>
    <s v="Standard Class"/>
    <x v="478"/>
    <s v="Jane Waco"/>
    <s v="Corporate"/>
    <x v="0"/>
    <s v="Lawrence"/>
    <s v="Massachusetts"/>
    <n v="1841"/>
    <s v="East"/>
    <s v="OFF-PA-10002689"/>
    <x v="1"/>
    <s v="Paper"/>
    <s v="Weyerhaeuser First Choice Laser/Copy Paper (20Lb. and 88 Bright)"/>
    <n v="6.48"/>
    <x v="7"/>
    <n v="0"/>
    <x v="90"/>
  </r>
  <r>
    <n v="8352"/>
    <s v="CA-2014-132199"/>
    <n v="2014"/>
    <d v="2014-05-04T00:00:00"/>
    <d v="2014-05-09T00:00:00"/>
    <s v="Standard Class"/>
    <x v="635"/>
    <s v="Bill Overfelt"/>
    <s v="Corporate"/>
    <x v="0"/>
    <s v="Philadelphia"/>
    <s v="Pennsylvania"/>
    <n v="19134"/>
    <s v="East"/>
    <s v="FUR-FU-10004245"/>
    <x v="0"/>
    <s v="Furnishings"/>
    <s v="Career Cubicle Clock, 8 1/4&quot;, Black"/>
    <n v="32.448"/>
    <x v="0"/>
    <n v="0.2"/>
    <x v="6529"/>
  </r>
  <r>
    <n v="8353"/>
    <s v="CA-2014-132199"/>
    <n v="2014"/>
    <d v="2014-05-04T00:00:00"/>
    <d v="2014-05-09T00:00:00"/>
    <s v="Standard Class"/>
    <x v="635"/>
    <s v="Bill Overfelt"/>
    <s v="Corporate"/>
    <x v="0"/>
    <s v="Philadelphia"/>
    <s v="Pennsylvania"/>
    <n v="19134"/>
    <s v="East"/>
    <s v="OFF-BI-10003684"/>
    <x v="1"/>
    <s v="Binders"/>
    <s v="Wilson Jones Legal Size Ring Binders"/>
    <n v="26.388000000000002"/>
    <x v="4"/>
    <n v="0.7"/>
    <x v="6530"/>
  </r>
  <r>
    <n v="8354"/>
    <s v="CA-2014-132199"/>
    <n v="2014"/>
    <d v="2014-05-04T00:00:00"/>
    <d v="2014-05-09T00:00:00"/>
    <s v="Standard Class"/>
    <x v="635"/>
    <s v="Bill Overfelt"/>
    <s v="Corporate"/>
    <x v="0"/>
    <s v="Philadelphia"/>
    <s v="Pennsylvania"/>
    <n v="19134"/>
    <s v="East"/>
    <s v="FUR-TA-10003748"/>
    <x v="0"/>
    <s v="Tables"/>
    <s v="Bevis 36 x 72 Conference Tables"/>
    <n v="373.46999999999991"/>
    <x v="2"/>
    <n v="0.4"/>
    <x v="6531"/>
  </r>
  <r>
    <n v="8355"/>
    <s v="CA-2014-132199"/>
    <n v="2014"/>
    <d v="2014-05-04T00:00:00"/>
    <d v="2014-05-09T00:00:00"/>
    <s v="Standard Class"/>
    <x v="635"/>
    <s v="Bill Overfelt"/>
    <s v="Corporate"/>
    <x v="0"/>
    <s v="Philadelphia"/>
    <s v="Pennsylvania"/>
    <n v="19134"/>
    <s v="East"/>
    <s v="OFF-BI-10002133"/>
    <x v="1"/>
    <s v="Binders"/>
    <s v="Wilson Jones Elliptical Ring 3 1/2&quot; Capacity Binders, 800 sheets"/>
    <n v="64.2"/>
    <x v="2"/>
    <n v="0.7"/>
    <x v="6532"/>
  </r>
  <r>
    <n v="8356"/>
    <s v="CA-2014-132199"/>
    <n v="2014"/>
    <d v="2014-05-04T00:00:00"/>
    <d v="2014-05-09T00:00:00"/>
    <s v="Standard Class"/>
    <x v="635"/>
    <s v="Bill Overfelt"/>
    <s v="Corporate"/>
    <x v="0"/>
    <s v="Philadelphia"/>
    <s v="Pennsylvania"/>
    <n v="19134"/>
    <s v="East"/>
    <s v="OFF-FA-10002280"/>
    <x v="1"/>
    <s v="Fasteners"/>
    <s v="Advantus Plastic Paper Clips"/>
    <n v="8"/>
    <x v="0"/>
    <n v="0.2"/>
    <x v="6533"/>
  </r>
  <r>
    <n v="8357"/>
    <s v="CA-2013-163174"/>
    <n v="2013"/>
    <d v="2013-08-27T00:00:00"/>
    <d v="2013-08-31T00:00:00"/>
    <s v="Standard Class"/>
    <x v="190"/>
    <s v="Xylona Preis"/>
    <s v="Consumer"/>
    <x v="0"/>
    <s v="Athens"/>
    <s v="Georgia"/>
    <n v="30605"/>
    <s v="South"/>
    <s v="FUR-FU-10000308"/>
    <x v="0"/>
    <s v="Furnishings"/>
    <s v="Deflect-o Glass Clear Studded Chair Mats"/>
    <n v="186.54"/>
    <x v="1"/>
    <n v="0"/>
    <x v="5643"/>
  </r>
  <r>
    <n v="8358"/>
    <s v="CA-2011-110555"/>
    <n v="2011"/>
    <d v="2011-04-11T00:00:00"/>
    <d v="2011-04-18T00:00:00"/>
    <s v="Standard Class"/>
    <x v="514"/>
    <s v="Michelle Moray"/>
    <s v="Consumer"/>
    <x v="0"/>
    <s v="Great Falls"/>
    <s v="Montana"/>
    <n v="59405"/>
    <s v="West"/>
    <s v="OFF-ST-10000876"/>
    <x v="1"/>
    <s v="Storage"/>
    <s v="Eldon Simplefile Box Office"/>
    <n v="87.08"/>
    <x v="3"/>
    <n v="0"/>
    <x v="6534"/>
  </r>
  <r>
    <n v="8359"/>
    <s v="CA-2011-110555"/>
    <n v="2011"/>
    <d v="2011-04-11T00:00:00"/>
    <d v="2011-04-18T00:00:00"/>
    <s v="Standard Class"/>
    <x v="514"/>
    <s v="Michelle Moray"/>
    <s v="Consumer"/>
    <x v="0"/>
    <s v="Great Falls"/>
    <s v="Montana"/>
    <n v="59405"/>
    <s v="West"/>
    <s v="TEC-PH-10000586"/>
    <x v="2"/>
    <s v="Phones"/>
    <s v="AT&amp;T SB67148 SynJ"/>
    <n v="105.584"/>
    <x v="0"/>
    <n v="0.2"/>
    <x v="563"/>
  </r>
  <r>
    <n v="8360"/>
    <s v="CA-2011-110555"/>
    <n v="2011"/>
    <d v="2011-04-11T00:00:00"/>
    <d v="2011-04-18T00:00:00"/>
    <s v="Standard Class"/>
    <x v="514"/>
    <s v="Michelle Moray"/>
    <s v="Consumer"/>
    <x v="0"/>
    <s v="Great Falls"/>
    <s v="Montana"/>
    <n v="59405"/>
    <s v="West"/>
    <s v="TEC-AC-10003399"/>
    <x v="2"/>
    <s v="Accessories"/>
    <s v="Memorex Mini Travel Drive 64 GB USB 2.0 Flash Drive"/>
    <n v="217.44"/>
    <x v="5"/>
    <n v="0"/>
    <x v="6535"/>
  </r>
  <r>
    <n v="8361"/>
    <s v="CA-2014-147207"/>
    <n v="2014"/>
    <d v="2014-01-03T00:00:00"/>
    <d v="2014-01-05T00:00:00"/>
    <s v="Second Class"/>
    <x v="772"/>
    <s v="Trudy Schmidt"/>
    <s v="Consumer"/>
    <x v="0"/>
    <s v="El Paso"/>
    <s v="Texas"/>
    <n v="79907"/>
    <s v="Central"/>
    <s v="OFF-AR-10001955"/>
    <x v="1"/>
    <s v="Art"/>
    <s v="Newell 319"/>
    <n v="31.744"/>
    <x v="0"/>
    <n v="0.2"/>
    <x v="6536"/>
  </r>
  <r>
    <n v="8362"/>
    <s v="CA-2014-147207"/>
    <n v="2014"/>
    <d v="2014-01-03T00:00:00"/>
    <d v="2014-01-05T00:00:00"/>
    <s v="Second Class"/>
    <x v="772"/>
    <s v="Trudy Schmidt"/>
    <s v="Consumer"/>
    <x v="0"/>
    <s v="El Paso"/>
    <s v="Texas"/>
    <n v="79907"/>
    <s v="Central"/>
    <s v="OFF-AP-10000027"/>
    <x v="1"/>
    <s v="Appliances"/>
    <s v="Hoover Commercial SteamVac"/>
    <n v="5.4319999999999986"/>
    <x v="0"/>
    <n v="0.8"/>
    <x v="6537"/>
  </r>
  <r>
    <n v="8363"/>
    <s v="CA-2014-147207"/>
    <n v="2014"/>
    <d v="2014-01-03T00:00:00"/>
    <d v="2014-01-05T00:00:00"/>
    <s v="Second Class"/>
    <x v="772"/>
    <s v="Trudy Schmidt"/>
    <s v="Consumer"/>
    <x v="0"/>
    <s v="El Paso"/>
    <s v="Texas"/>
    <n v="79907"/>
    <s v="Central"/>
    <s v="FUR-TA-10002958"/>
    <x v="0"/>
    <s v="Tables"/>
    <s v="Bevis Oval Conference Table, Walnut"/>
    <n v="913.43000000000006"/>
    <x v="2"/>
    <n v="0.3"/>
    <x v="6538"/>
  </r>
  <r>
    <n v="8364"/>
    <s v="CA-2014-147207"/>
    <n v="2014"/>
    <d v="2014-01-03T00:00:00"/>
    <d v="2014-01-05T00:00:00"/>
    <s v="Second Class"/>
    <x v="772"/>
    <s v="Trudy Schmidt"/>
    <s v="Consumer"/>
    <x v="0"/>
    <s v="El Paso"/>
    <s v="Texas"/>
    <n v="79907"/>
    <s v="Central"/>
    <s v="OFF-ST-10002615"/>
    <x v="1"/>
    <s v="Storage"/>
    <s v="Dual Level, Single-Width Filing Carts"/>
    <n v="372.14400000000001"/>
    <x v="1"/>
    <n v="0.2"/>
    <x v="6539"/>
  </r>
  <r>
    <n v="8365"/>
    <s v="CA-2014-137631"/>
    <n v="2014"/>
    <d v="2014-04-29T00:00:00"/>
    <d v="2014-05-03T00:00:00"/>
    <s v="Standard Class"/>
    <x v="538"/>
    <s v="Janet Lee"/>
    <s v="Consumer"/>
    <x v="0"/>
    <s v="Kissimmee"/>
    <s v="Florida"/>
    <n v="34741"/>
    <s v="South"/>
    <s v="TEC-PH-10002624"/>
    <x v="2"/>
    <s v="Phones"/>
    <s v="Samsung Galaxy S4 Mini"/>
    <n v="751.98400000000004"/>
    <x v="0"/>
    <n v="0.2"/>
    <x v="6540"/>
  </r>
  <r>
    <n v="8366"/>
    <s v="CA-2014-157273"/>
    <n v="2014"/>
    <d v="2014-01-31T00:00:00"/>
    <d v="2014-02-03T00:00:00"/>
    <s v="First Class"/>
    <x v="449"/>
    <s v="Sam Zeldin"/>
    <s v="Home Office"/>
    <x v="0"/>
    <s v="Seattle"/>
    <s v="Washington"/>
    <n v="98105"/>
    <s v="West"/>
    <s v="TEC-PH-10002275"/>
    <x v="2"/>
    <s v="Phones"/>
    <s v="Mitel 5320 IP Phone VoIP phone"/>
    <n v="604.76800000000003"/>
    <x v="4"/>
    <n v="0.2"/>
    <x v="6541"/>
  </r>
  <r>
    <n v="8367"/>
    <s v="CA-2011-109918"/>
    <n v="2011"/>
    <d v="2011-09-07T00:00:00"/>
    <d v="2011-09-12T00:00:00"/>
    <s v="Second Class"/>
    <x v="756"/>
    <s v="Lisa Ryan"/>
    <s v="Corporate"/>
    <x v="0"/>
    <s v="Santa Clara"/>
    <s v="California"/>
    <n v="95051"/>
    <s v="West"/>
    <s v="OFF-SU-10004290"/>
    <x v="1"/>
    <s v="Supplies"/>
    <s v="Acme Design Line 8&quot; Stainless Steel Bent Scissors w/Champagne Handles, 3-1/8&quot; Cut"/>
    <n v="27.36"/>
    <x v="4"/>
    <n v="0"/>
    <x v="6542"/>
  </r>
  <r>
    <n v="8368"/>
    <s v="CA-2011-109918"/>
    <n v="2011"/>
    <d v="2011-09-07T00:00:00"/>
    <d v="2011-09-12T00:00:00"/>
    <s v="Second Class"/>
    <x v="756"/>
    <s v="Lisa Ryan"/>
    <s v="Corporate"/>
    <x v="0"/>
    <s v="Santa Clara"/>
    <s v="California"/>
    <n v="95051"/>
    <s v="West"/>
    <s v="OFF-PA-10000174"/>
    <x v="1"/>
    <s v="Paper"/>
    <s v="Message Book, Wirebound, Four 5 1/2&quot; X 4&quot; Forms/Pg., 200 Dupl. Sets/Book"/>
    <n v="20.56"/>
    <x v="0"/>
    <n v="0"/>
    <x v="6543"/>
  </r>
  <r>
    <n v="8369"/>
    <s v="CA-2011-109918"/>
    <n v="2011"/>
    <d v="2011-09-07T00:00:00"/>
    <d v="2011-09-12T00:00:00"/>
    <s v="Second Class"/>
    <x v="756"/>
    <s v="Lisa Ryan"/>
    <s v="Corporate"/>
    <x v="0"/>
    <s v="Santa Clara"/>
    <s v="California"/>
    <n v="95051"/>
    <s v="West"/>
    <s v="OFF-BI-10004308"/>
    <x v="1"/>
    <s v="Binders"/>
    <s v="Avery Legal 4-Ring Binder"/>
    <n v="83.920000000000016"/>
    <x v="2"/>
    <n v="0.2"/>
    <x v="6544"/>
  </r>
  <r>
    <n v="8370"/>
    <s v="CA-2013-118745"/>
    <n v="2013"/>
    <d v="2013-06-12T00:00:00"/>
    <d v="2013-06-17T00:00:00"/>
    <s v="Standard Class"/>
    <x v="277"/>
    <s v="Seth Vernon"/>
    <s v="Consumer"/>
    <x v="0"/>
    <s v="Los Angeles"/>
    <s v="California"/>
    <n v="90049"/>
    <s v="West"/>
    <s v="FUR-TA-10003473"/>
    <x v="0"/>
    <s v="Tables"/>
    <s v="Bretford Rectangular Conference Table Tops"/>
    <n v="902.71199999999999"/>
    <x v="1"/>
    <n v="0.2"/>
    <x v="3929"/>
  </r>
  <r>
    <n v="8371"/>
    <s v="CA-2013-163972"/>
    <n v="2013"/>
    <d v="2013-10-18T00:00:00"/>
    <d v="2013-10-22T00:00:00"/>
    <s v="Standard Class"/>
    <x v="450"/>
    <s v="Michael Granlund"/>
    <s v="Home Office"/>
    <x v="0"/>
    <s v="Fresno"/>
    <s v="California"/>
    <n v="93727"/>
    <s v="West"/>
    <s v="FUR-BO-10003894"/>
    <x v="0"/>
    <s v="Bookcases"/>
    <s v="Safco Value Mate Steel Bookcase, Baked Enamel Finish on Steel, Black"/>
    <n v="120.666"/>
    <x v="0"/>
    <n v="0.15"/>
    <x v="6545"/>
  </r>
  <r>
    <n v="8372"/>
    <s v="CA-2011-165393"/>
    <n v="2011"/>
    <d v="2011-12-27T00:00:00"/>
    <d v="2011-12-30T00:00:00"/>
    <s v="First Class"/>
    <x v="720"/>
    <s v="Nathan Cano"/>
    <s v="Consumer"/>
    <x v="0"/>
    <s v="Fort Worth"/>
    <s v="Texas"/>
    <n v="76106"/>
    <s v="Central"/>
    <s v="OFF-BI-10001658"/>
    <x v="1"/>
    <s v="Binders"/>
    <s v="GBC Standard Therm-A-Bind Covers"/>
    <n v="4.9839999999999991"/>
    <x v="7"/>
    <n v="0.8"/>
    <x v="6546"/>
  </r>
  <r>
    <n v="8373"/>
    <s v="CA-2013-113726"/>
    <n v="2013"/>
    <d v="2013-11-25T00:00:00"/>
    <d v="2013-12-02T00:00:00"/>
    <s v="Standard Class"/>
    <x v="649"/>
    <s v="Steve Carroll"/>
    <s v="Home Office"/>
    <x v="0"/>
    <s v="Seattle"/>
    <s v="Washington"/>
    <n v="98105"/>
    <s v="West"/>
    <s v="FUR-FU-10003535"/>
    <x v="0"/>
    <s v="Furnishings"/>
    <s v="Howard Miller Distant Time Traveler Alarm Clock"/>
    <n v="82.26"/>
    <x v="1"/>
    <n v="0"/>
    <x v="5264"/>
  </r>
  <r>
    <n v="8374"/>
    <s v="CA-2013-152940"/>
    <n v="2013"/>
    <d v="2013-11-11T00:00:00"/>
    <d v="2013-11-14T00:00:00"/>
    <s v="First Class"/>
    <x v="197"/>
    <s v="Rose O'Brian"/>
    <s v="Consumer"/>
    <x v="0"/>
    <s v="San Francisco"/>
    <s v="California"/>
    <n v="94110"/>
    <s v="West"/>
    <s v="OFF-ST-10000352"/>
    <x v="1"/>
    <s v="Storage"/>
    <s v="Acco Perma 2700 Stacking Storage Drawers"/>
    <n v="29.74"/>
    <x v="7"/>
    <n v="0"/>
    <x v="6547"/>
  </r>
  <r>
    <n v="8375"/>
    <s v="CA-2012-158701"/>
    <n v="2012"/>
    <d v="2012-01-05T00:00:00"/>
    <d v="2012-01-10T00:00:00"/>
    <s v="Standard Class"/>
    <x v="311"/>
    <s v="James Lanier"/>
    <s v="Home Office"/>
    <x v="0"/>
    <s v="San Francisco"/>
    <s v="California"/>
    <n v="94110"/>
    <s v="West"/>
    <s v="OFF-AP-10004859"/>
    <x v="1"/>
    <s v="Appliances"/>
    <s v="Acco 6 Outlet Guardian Premium Surge Suppressor"/>
    <n v="87.36"/>
    <x v="5"/>
    <n v="0"/>
    <x v="6548"/>
  </r>
  <r>
    <n v="8376"/>
    <s v="CA-2012-158701"/>
    <n v="2012"/>
    <d v="2012-01-05T00:00:00"/>
    <d v="2012-01-10T00:00:00"/>
    <s v="Standard Class"/>
    <x v="311"/>
    <s v="James Lanier"/>
    <s v="Home Office"/>
    <x v="0"/>
    <s v="San Francisco"/>
    <s v="California"/>
    <n v="94110"/>
    <s v="West"/>
    <s v="OFF-BI-10001294"/>
    <x v="1"/>
    <s v="Binders"/>
    <s v="Fellowes Binding Cases"/>
    <n v="56.16"/>
    <x v="5"/>
    <n v="0.2"/>
    <x v="6549"/>
  </r>
  <r>
    <n v="8377"/>
    <s v="CA-2014-156272"/>
    <n v="2014"/>
    <d v="2014-03-22T00:00:00"/>
    <d v="2014-03-28T00:00:00"/>
    <s v="Standard Class"/>
    <x v="463"/>
    <s v="Pauline Webber"/>
    <s v="Corporate"/>
    <x v="0"/>
    <s v="Pompano Beach"/>
    <s v="Florida"/>
    <n v="33068"/>
    <s v="South"/>
    <s v="OFF-AP-10001242"/>
    <x v="1"/>
    <s v="Appliances"/>
    <s v="APC 7 Outlet Network SurgeArrest Surge Protector"/>
    <n v="64.384"/>
    <x v="7"/>
    <n v="0.2"/>
    <x v="6550"/>
  </r>
  <r>
    <n v="8378"/>
    <s v="CA-2012-162964"/>
    <n v="2012"/>
    <d v="2012-11-12T00:00:00"/>
    <d v="2012-11-18T00:00:00"/>
    <s v="Standard Class"/>
    <x v="751"/>
    <s v="Monica Federle"/>
    <s v="Corporate"/>
    <x v="0"/>
    <s v="Houston"/>
    <s v="Texas"/>
    <n v="77095"/>
    <s v="Central"/>
    <s v="OFF-ST-10002344"/>
    <x v="1"/>
    <s v="Storage"/>
    <s v="Carina 42&quot;Hx23 3/4&quot;W Media Storage Unit"/>
    <n v="64.784000000000006"/>
    <x v="7"/>
    <n v="0.2"/>
    <x v="1545"/>
  </r>
  <r>
    <n v="8379"/>
    <s v="CA-2012-162964"/>
    <n v="2012"/>
    <d v="2012-11-12T00:00:00"/>
    <d v="2012-11-18T00:00:00"/>
    <s v="Standard Class"/>
    <x v="751"/>
    <s v="Monica Federle"/>
    <s v="Corporate"/>
    <x v="0"/>
    <s v="Houston"/>
    <s v="Texas"/>
    <n v="77095"/>
    <s v="Central"/>
    <s v="OFF-PA-10003349"/>
    <x v="1"/>
    <s v="Paper"/>
    <s v="Xerox 1957"/>
    <n v="15.552000000000003"/>
    <x v="1"/>
    <n v="0.2"/>
    <x v="906"/>
  </r>
  <r>
    <n v="8380"/>
    <s v="CA-2012-162964"/>
    <n v="2012"/>
    <d v="2012-11-12T00:00:00"/>
    <d v="2012-11-18T00:00:00"/>
    <s v="Standard Class"/>
    <x v="751"/>
    <s v="Monica Federle"/>
    <s v="Corporate"/>
    <x v="0"/>
    <s v="Houston"/>
    <s v="Texas"/>
    <n v="77095"/>
    <s v="Central"/>
    <s v="OFF-EN-10003055"/>
    <x v="1"/>
    <s v="Envelopes"/>
    <s v="Blue String-Tie &amp; Button Interoffice Envelopes, 10 x 13"/>
    <n v="223.88799999999998"/>
    <x v="3"/>
    <n v="0.2"/>
    <x v="6551"/>
  </r>
  <r>
    <n v="8381"/>
    <s v="CA-2011-103527"/>
    <n v="2011"/>
    <d v="2011-09-09T00:00:00"/>
    <d v="2011-09-14T00:00:00"/>
    <s v="Second Class"/>
    <x v="417"/>
    <s v="Chris Cortes"/>
    <s v="Consumer"/>
    <x v="0"/>
    <s v="Chicago"/>
    <s v="Illinois"/>
    <n v="60653"/>
    <s v="Central"/>
    <s v="OFF-PA-10001622"/>
    <x v="1"/>
    <s v="Paper"/>
    <s v="Ampad Poly Cover Wirebound Steno Book, 6&quot; x 9&quot; Assorted Colors, Gregg Ruled"/>
    <n v="10.896000000000001"/>
    <x v="1"/>
    <n v="0.2"/>
    <x v="6552"/>
  </r>
  <r>
    <n v="8382"/>
    <s v="CA-2013-134544"/>
    <n v="2013"/>
    <d v="2013-03-18T00:00:00"/>
    <d v="2013-03-20T00:00:00"/>
    <s v="Second Class"/>
    <x v="663"/>
    <s v="Anna Chung"/>
    <s v="Consumer"/>
    <x v="0"/>
    <s v="San Francisco"/>
    <s v="California"/>
    <n v="94109"/>
    <s v="West"/>
    <s v="TEC-PH-10003800"/>
    <x v="2"/>
    <s v="Phones"/>
    <s v="i.Sound Portable Power - 8000 mAh"/>
    <n v="84.784000000000006"/>
    <x v="0"/>
    <n v="0.2"/>
    <x v="569"/>
  </r>
  <r>
    <n v="8383"/>
    <s v="CA-2013-163048"/>
    <n v="2013"/>
    <d v="2013-02-08T00:00:00"/>
    <d v="2013-02-15T00:00:00"/>
    <s v="Standard Class"/>
    <x v="775"/>
    <s v="Mark Haberlin"/>
    <s v="Corporate"/>
    <x v="0"/>
    <s v="Houston"/>
    <s v="Texas"/>
    <n v="77036"/>
    <s v="Central"/>
    <s v="FUR-CH-10001270"/>
    <x v="0"/>
    <s v="Chairs"/>
    <s v="Harbour Creations Steel Folding Chair"/>
    <n v="241.49999999999997"/>
    <x v="4"/>
    <n v="0.3"/>
    <x v="232"/>
  </r>
  <r>
    <n v="8384"/>
    <s v="CA-2013-145135"/>
    <n v="2013"/>
    <d v="2013-11-27T00:00:00"/>
    <d v="2013-11-29T00:00:00"/>
    <s v="First Class"/>
    <x v="522"/>
    <s v="Cynthia Delaney"/>
    <s v="Home Office"/>
    <x v="0"/>
    <s v="Shelton"/>
    <s v="Connecticut"/>
    <n v="6484"/>
    <s v="East"/>
    <s v="TEC-AC-10003447"/>
    <x v="2"/>
    <s v="Accessories"/>
    <s v="Micropad Numeric Keypads"/>
    <n v="59.97"/>
    <x v="1"/>
    <n v="0"/>
    <x v="1630"/>
  </r>
  <r>
    <n v="8385"/>
    <s v="CA-2013-145135"/>
    <n v="2013"/>
    <d v="2013-11-27T00:00:00"/>
    <d v="2013-11-29T00:00:00"/>
    <s v="First Class"/>
    <x v="522"/>
    <s v="Cynthia Delaney"/>
    <s v="Home Office"/>
    <x v="0"/>
    <s v="Shelton"/>
    <s v="Connecticut"/>
    <n v="6484"/>
    <s v="East"/>
    <s v="OFF-PA-10004285"/>
    <x v="1"/>
    <s v="Paper"/>
    <s v="Xerox 1959"/>
    <n v="13.36"/>
    <x v="0"/>
    <n v="0"/>
    <x v="534"/>
  </r>
  <r>
    <n v="8386"/>
    <s v="CA-2014-137582"/>
    <n v="2014"/>
    <d v="2014-09-05T00:00:00"/>
    <d v="2014-09-09T00:00:00"/>
    <s v="Standard Class"/>
    <x v="51"/>
    <s v="Cynthia Voltz"/>
    <s v="Corporate"/>
    <x v="0"/>
    <s v="Oakland"/>
    <s v="California"/>
    <n v="94601"/>
    <s v="West"/>
    <s v="OFF-BI-10001757"/>
    <x v="1"/>
    <s v="Binders"/>
    <s v="Pressboard Hanging Data Binders for Unburst Sheets"/>
    <n v="11.808"/>
    <x v="1"/>
    <n v="0.2"/>
    <x v="5616"/>
  </r>
  <r>
    <n v="8387"/>
    <s v="CA-2012-149601"/>
    <n v="2012"/>
    <d v="2012-05-28T00:00:00"/>
    <d v="2012-06-03T00:00:00"/>
    <s v="Standard Class"/>
    <x v="577"/>
    <s v="Trudy Brown"/>
    <s v="Consumer"/>
    <x v="0"/>
    <s v="Manchester"/>
    <s v="Connecticut"/>
    <n v="6040"/>
    <s v="East"/>
    <s v="OFF-ST-10001558"/>
    <x v="1"/>
    <s v="Storage"/>
    <s v="Acco Perma 4000 Stacking Storage Drawers"/>
    <n v="16.239999999999998"/>
    <x v="7"/>
    <n v="0"/>
    <x v="6553"/>
  </r>
  <r>
    <n v="8388"/>
    <s v="CA-2012-149601"/>
    <n v="2012"/>
    <d v="2012-05-28T00:00:00"/>
    <d v="2012-06-03T00:00:00"/>
    <s v="Standard Class"/>
    <x v="577"/>
    <s v="Trudy Brown"/>
    <s v="Consumer"/>
    <x v="0"/>
    <s v="Manchester"/>
    <s v="Connecticut"/>
    <n v="6040"/>
    <s v="East"/>
    <s v="OFF-ST-10001328"/>
    <x v="1"/>
    <s v="Storage"/>
    <s v="Personal Filing Tote with Lid, Black/Gray"/>
    <n v="77.55"/>
    <x v="2"/>
    <n v="0"/>
    <x v="3952"/>
  </r>
  <r>
    <n v="8389"/>
    <s v="CA-2011-139423"/>
    <n v="2011"/>
    <d v="2011-11-01T00:00:00"/>
    <d v="2011-11-05T00:00:00"/>
    <s v="Standard Class"/>
    <x v="375"/>
    <s v="Deirdre Greer"/>
    <s v="Corporate"/>
    <x v="0"/>
    <s v="Orange"/>
    <s v="New Jersey"/>
    <n v="7050"/>
    <s v="East"/>
    <s v="OFF-AP-10004708"/>
    <x v="1"/>
    <s v="Appliances"/>
    <s v="Fellowes Superior 10 Outlet Split Surge Protector"/>
    <n v="76.12"/>
    <x v="0"/>
    <n v="0"/>
    <x v="575"/>
  </r>
  <r>
    <n v="8390"/>
    <s v="CA-2013-102596"/>
    <n v="2013"/>
    <d v="2013-12-28T00:00:00"/>
    <d v="2013-12-31T00:00:00"/>
    <s v="First Class"/>
    <x v="279"/>
    <s v="Ross DeVincentis"/>
    <s v="Home Office"/>
    <x v="0"/>
    <s v="Akron"/>
    <s v="Ohio"/>
    <n v="44312"/>
    <s v="East"/>
    <s v="OFF-FA-10000621"/>
    <x v="1"/>
    <s v="Fasteners"/>
    <s v="OIC Colored Binder Clips, Assorted Sizes"/>
    <n v="17.184000000000001"/>
    <x v="5"/>
    <n v="0.2"/>
    <x v="6554"/>
  </r>
  <r>
    <n v="8391"/>
    <s v="CA-2014-153227"/>
    <n v="2014"/>
    <d v="2014-12-05T00:00:00"/>
    <d v="2014-12-07T00:00:00"/>
    <s v="First Class"/>
    <x v="294"/>
    <s v="Chris Selesnick"/>
    <s v="Corporate"/>
    <x v="0"/>
    <s v="Los Angeles"/>
    <s v="California"/>
    <n v="90032"/>
    <s v="West"/>
    <s v="OFF-PA-10001838"/>
    <x v="1"/>
    <s v="Paper"/>
    <s v="Adams Telephone Message Book W/Dividers/Space For Phone Numbers, 5 1/4&quot;X8 1/2&quot;, 300/Messages"/>
    <n v="11.76"/>
    <x v="0"/>
    <n v="0"/>
    <x v="3975"/>
  </r>
  <r>
    <n v="8392"/>
    <s v="CA-2014-110625"/>
    <n v="2014"/>
    <d v="2014-12-24T00:00:00"/>
    <d v="2014-12-31T00:00:00"/>
    <s v="Standard Class"/>
    <x v="674"/>
    <s v="Julia Barnett"/>
    <s v="Home Office"/>
    <x v="0"/>
    <s v="Danbury"/>
    <s v="Connecticut"/>
    <n v="6810"/>
    <s v="East"/>
    <s v="FUR-FU-10001473"/>
    <x v="0"/>
    <s v="Furnishings"/>
    <s v="DAX Wood Document Frame"/>
    <n v="27.46"/>
    <x v="0"/>
    <n v="0"/>
    <x v="1357"/>
  </r>
  <r>
    <n v="8393"/>
    <s v="CA-2013-142594"/>
    <n v="2013"/>
    <d v="2013-12-02T00:00:00"/>
    <d v="2013-12-07T00:00:00"/>
    <s v="Second Class"/>
    <x v="412"/>
    <s v="Eva Jacobs"/>
    <s v="Consumer"/>
    <x v="0"/>
    <s v="Franklin"/>
    <s v="Massachusetts"/>
    <n v="2038"/>
    <s v="East"/>
    <s v="TEC-PH-10000193"/>
    <x v="2"/>
    <s v="Phones"/>
    <s v="Jensen SMPS-640 - speaker phone"/>
    <n v="137.94"/>
    <x v="1"/>
    <n v="0"/>
    <x v="5793"/>
  </r>
  <r>
    <n v="8394"/>
    <s v="CA-2013-142594"/>
    <n v="2013"/>
    <d v="2013-12-02T00:00:00"/>
    <d v="2013-12-07T00:00:00"/>
    <s v="Second Class"/>
    <x v="412"/>
    <s v="Eva Jacobs"/>
    <s v="Consumer"/>
    <x v="0"/>
    <s v="Franklin"/>
    <s v="Massachusetts"/>
    <n v="2038"/>
    <s v="East"/>
    <s v="FUR-FU-10002045"/>
    <x v="0"/>
    <s v="Furnishings"/>
    <s v="Executive Impressions 14&quot;"/>
    <n v="111.15"/>
    <x v="2"/>
    <n v="0"/>
    <x v="5741"/>
  </r>
  <r>
    <n v="8395"/>
    <s v="CA-2013-142594"/>
    <n v="2013"/>
    <d v="2013-12-02T00:00:00"/>
    <d v="2013-12-07T00:00:00"/>
    <s v="Second Class"/>
    <x v="412"/>
    <s v="Eva Jacobs"/>
    <s v="Consumer"/>
    <x v="0"/>
    <s v="Franklin"/>
    <s v="Massachusetts"/>
    <n v="2038"/>
    <s v="East"/>
    <s v="OFF-AP-10002945"/>
    <x v="1"/>
    <s v="Appliances"/>
    <s v="Honeywell Enviracaire Portable HEPA Air Cleaner for 17' x 22' Room"/>
    <n v="901.94999999999993"/>
    <x v="1"/>
    <n v="0"/>
    <x v="3786"/>
  </r>
  <r>
    <n v="8396"/>
    <s v="CA-2013-142594"/>
    <n v="2013"/>
    <d v="2013-12-02T00:00:00"/>
    <d v="2013-12-07T00:00:00"/>
    <s v="Second Class"/>
    <x v="412"/>
    <s v="Eva Jacobs"/>
    <s v="Consumer"/>
    <x v="0"/>
    <s v="Franklin"/>
    <s v="Massachusetts"/>
    <n v="2038"/>
    <s v="East"/>
    <s v="FUR-TA-10001095"/>
    <x v="0"/>
    <s v="Tables"/>
    <s v="Chromcraft Round Conference Tables"/>
    <n v="366.00899999999996"/>
    <x v="1"/>
    <n v="0.3"/>
    <x v="6555"/>
  </r>
  <r>
    <n v="8397"/>
    <s v="CA-2011-152254"/>
    <n v="2011"/>
    <d v="2011-06-30T00:00:00"/>
    <d v="2011-06-30T00:00:00"/>
    <s v="Same Day"/>
    <x v="379"/>
    <s v="Brian DeCherney"/>
    <s v="Consumer"/>
    <x v="0"/>
    <s v="Wilmington"/>
    <s v="North Carolina"/>
    <n v="28403"/>
    <s v="South"/>
    <s v="OFF-PA-10001144"/>
    <x v="1"/>
    <s v="Paper"/>
    <s v="Xerox 1913"/>
    <n v="310.68799999999999"/>
    <x v="3"/>
    <n v="0.2"/>
    <x v="6556"/>
  </r>
  <r>
    <n v="8398"/>
    <s v="US-2011-120236"/>
    <n v="2011"/>
    <d v="2011-09-03T00:00:00"/>
    <d v="2011-09-04T00:00:00"/>
    <s v="First Class"/>
    <x v="280"/>
    <s v="Mathew Reese"/>
    <s v="Home Office"/>
    <x v="0"/>
    <s v="Houston"/>
    <s v="Texas"/>
    <n v="77095"/>
    <s v="Central"/>
    <s v="OFF-BI-10004099"/>
    <x v="1"/>
    <s v="Binders"/>
    <s v="GBC VeloBinder Strips"/>
    <n v="7.6799999999999979"/>
    <x v="2"/>
    <n v="0.8"/>
    <x v="6557"/>
  </r>
  <r>
    <n v="8399"/>
    <s v="CA-2014-120061"/>
    <n v="2014"/>
    <d v="2014-11-03T00:00:00"/>
    <d v="2014-11-08T00:00:00"/>
    <s v="Second Class"/>
    <x v="676"/>
    <s v="Sharelle Roach"/>
    <s v="Home Office"/>
    <x v="0"/>
    <s v="Springfield"/>
    <s v="Ohio"/>
    <n v="45503"/>
    <s v="East"/>
    <s v="FUR-CH-10001973"/>
    <x v="0"/>
    <s v="Chairs"/>
    <s v="Office Star Flex Back Scooter Chair with White Frame"/>
    <n v="155.37199999999999"/>
    <x v="0"/>
    <n v="0.3"/>
    <x v="5825"/>
  </r>
  <r>
    <n v="8400"/>
    <s v="CA-2012-133837"/>
    <n v="2012"/>
    <d v="2012-04-13T00:00:00"/>
    <d v="2012-04-18T00:00:00"/>
    <s v="Standard Class"/>
    <x v="513"/>
    <s v="Thea Hendricks"/>
    <s v="Consumer"/>
    <x v="0"/>
    <s v="Glendale"/>
    <s v="Arizona"/>
    <n v="85301"/>
    <s v="West"/>
    <s v="OFF-ST-10000344"/>
    <x v="1"/>
    <s v="Storage"/>
    <s v="Neat Ideas Personal Hanging Folder Files, Black"/>
    <n v="10.744"/>
    <x v="7"/>
    <n v="0.2"/>
    <x v="1420"/>
  </r>
  <r>
    <n v="8401"/>
    <s v="CA-2012-110814"/>
    <n v="2012"/>
    <d v="2012-12-05T00:00:00"/>
    <d v="2012-12-09T00:00:00"/>
    <s v="Second Class"/>
    <x v="631"/>
    <s v="Brian Derr"/>
    <s v="Consumer"/>
    <x v="0"/>
    <s v="New York City"/>
    <s v="New York"/>
    <n v="10009"/>
    <s v="East"/>
    <s v="OFF-BI-10002026"/>
    <x v="1"/>
    <s v="Binders"/>
    <s v="Avery Arch Ring Binders"/>
    <n v="232.40000000000003"/>
    <x v="2"/>
    <n v="0.2"/>
    <x v="2931"/>
  </r>
  <r>
    <n v="8402"/>
    <s v="CA-2012-110814"/>
    <n v="2012"/>
    <d v="2012-12-05T00:00:00"/>
    <d v="2012-12-09T00:00:00"/>
    <s v="Second Class"/>
    <x v="631"/>
    <s v="Brian Derr"/>
    <s v="Consumer"/>
    <x v="0"/>
    <s v="New York City"/>
    <s v="New York"/>
    <n v="10009"/>
    <s v="East"/>
    <s v="FUR-CH-10003535"/>
    <x v="0"/>
    <s v="Chairs"/>
    <s v="Global Armless Task Chair, Royal Blue"/>
    <n v="164.64599999999999"/>
    <x v="1"/>
    <n v="0.1"/>
    <x v="6558"/>
  </r>
  <r>
    <n v="8403"/>
    <s v="CA-2012-110814"/>
    <n v="2012"/>
    <d v="2012-12-05T00:00:00"/>
    <d v="2012-12-09T00:00:00"/>
    <s v="Second Class"/>
    <x v="631"/>
    <s v="Brian Derr"/>
    <s v="Consumer"/>
    <x v="0"/>
    <s v="New York City"/>
    <s v="New York"/>
    <n v="10009"/>
    <s v="East"/>
    <s v="OFF-PA-10004156"/>
    <x v="1"/>
    <s v="Paper"/>
    <s v="Xerox 188"/>
    <n v="22.68"/>
    <x v="0"/>
    <n v="0"/>
    <x v="6559"/>
  </r>
  <r>
    <n v="8404"/>
    <s v="CA-2013-154067"/>
    <n v="2013"/>
    <d v="2013-02-01T00:00:00"/>
    <d v="2013-02-07T00:00:00"/>
    <s v="Standard Class"/>
    <x v="416"/>
    <s v="Suzanne McNair"/>
    <s v="Corporate"/>
    <x v="0"/>
    <s v="Los Angeles"/>
    <s v="California"/>
    <n v="90036"/>
    <s v="West"/>
    <s v="OFF-PA-10002254"/>
    <x v="1"/>
    <s v="Paper"/>
    <s v="Xerox 1883"/>
    <n v="105.52"/>
    <x v="4"/>
    <n v="0"/>
    <x v="153"/>
  </r>
  <r>
    <n v="8405"/>
    <s v="CA-2014-140480"/>
    <n v="2014"/>
    <d v="2014-07-09T00:00:00"/>
    <d v="2014-07-13T00:00:00"/>
    <s v="Standard Class"/>
    <x v="785"/>
    <s v="Harold Engle"/>
    <s v="Corporate"/>
    <x v="0"/>
    <s v="Newark"/>
    <s v="Delaware"/>
    <n v="19711"/>
    <s v="East"/>
    <s v="FUR-FU-10003247"/>
    <x v="0"/>
    <s v="Furnishings"/>
    <s v="36X48 HARDFLOOR CHAIRMAT"/>
    <n v="83.92"/>
    <x v="4"/>
    <n v="0"/>
    <x v="204"/>
  </r>
  <r>
    <n v="8406"/>
    <s v="CA-2014-140480"/>
    <n v="2014"/>
    <d v="2014-07-09T00:00:00"/>
    <d v="2014-07-13T00:00:00"/>
    <s v="Standard Class"/>
    <x v="785"/>
    <s v="Harold Engle"/>
    <s v="Corporate"/>
    <x v="0"/>
    <s v="Newark"/>
    <s v="Delaware"/>
    <n v="19711"/>
    <s v="East"/>
    <s v="TEC-AC-10002473"/>
    <x v="2"/>
    <s v="Accessories"/>
    <s v="Maxell 4.7GB DVD-R"/>
    <n v="141.9"/>
    <x v="2"/>
    <n v="0"/>
    <x v="6560"/>
  </r>
  <r>
    <n v="8407"/>
    <s v="CA-2014-140480"/>
    <n v="2014"/>
    <d v="2014-07-09T00:00:00"/>
    <d v="2014-07-13T00:00:00"/>
    <s v="Standard Class"/>
    <x v="785"/>
    <s v="Harold Engle"/>
    <s v="Corporate"/>
    <x v="0"/>
    <s v="Newark"/>
    <s v="Delaware"/>
    <n v="19711"/>
    <s v="East"/>
    <s v="FUR-FU-10001057"/>
    <x v="0"/>
    <s v="Furnishings"/>
    <s v="Tensor Track Tree Floor Lamp"/>
    <n v="39.979999999999997"/>
    <x v="0"/>
    <n v="0"/>
    <x v="6561"/>
  </r>
  <r>
    <n v="8408"/>
    <s v="CA-2014-140480"/>
    <n v="2014"/>
    <d v="2014-07-09T00:00:00"/>
    <d v="2014-07-13T00:00:00"/>
    <s v="Standard Class"/>
    <x v="785"/>
    <s v="Harold Engle"/>
    <s v="Corporate"/>
    <x v="0"/>
    <s v="Newark"/>
    <s v="Delaware"/>
    <n v="19711"/>
    <s v="East"/>
    <s v="OFF-AR-10001419"/>
    <x v="1"/>
    <s v="Art"/>
    <s v="Newell 325"/>
    <n v="28.91"/>
    <x v="3"/>
    <n v="0"/>
    <x v="6562"/>
  </r>
  <r>
    <n v="8409"/>
    <s v="CA-2014-140480"/>
    <n v="2014"/>
    <d v="2014-07-09T00:00:00"/>
    <d v="2014-07-13T00:00:00"/>
    <s v="Standard Class"/>
    <x v="785"/>
    <s v="Harold Engle"/>
    <s v="Corporate"/>
    <x v="0"/>
    <s v="Newark"/>
    <s v="Delaware"/>
    <n v="19711"/>
    <s v="East"/>
    <s v="OFF-AR-10004010"/>
    <x v="1"/>
    <s v="Art"/>
    <s v="Hunt Boston Vacuum Mount KS Pencil Sharpener"/>
    <n v="174.95000000000002"/>
    <x v="2"/>
    <n v="0"/>
    <x v="6563"/>
  </r>
  <r>
    <n v="8410"/>
    <s v="CA-2012-134082"/>
    <n v="2012"/>
    <d v="2012-12-11T00:00:00"/>
    <d v="2012-12-17T00:00:00"/>
    <s v="Standard Class"/>
    <x v="82"/>
    <s v="Jim Kriz"/>
    <s v="Home Office"/>
    <x v="0"/>
    <s v="San Bernardino"/>
    <s v="California"/>
    <n v="92404"/>
    <s v="West"/>
    <s v="OFF-BI-10004230"/>
    <x v="1"/>
    <s v="Binders"/>
    <s v="GBC Recycled Grain Textured Covers"/>
    <n v="110.52800000000001"/>
    <x v="4"/>
    <n v="0.2"/>
    <x v="6564"/>
  </r>
  <r>
    <n v="8411"/>
    <s v="CA-2013-130820"/>
    <n v="2013"/>
    <d v="2013-11-16T00:00:00"/>
    <d v="2013-11-16T00:00:00"/>
    <s v="Same Day"/>
    <x v="21"/>
    <s v="Odella Nelson"/>
    <s v="Corporate"/>
    <x v="0"/>
    <s v="Burlington"/>
    <s v="North Carolina"/>
    <n v="27217"/>
    <s v="South"/>
    <s v="FUR-TA-10001768"/>
    <x v="0"/>
    <s v="Tables"/>
    <s v="Hon Racetrack Conference Tables"/>
    <n v="630.024"/>
    <x v="4"/>
    <n v="0.4"/>
    <x v="6565"/>
  </r>
  <r>
    <n v="8412"/>
    <s v="CA-2013-159765"/>
    <n v="2013"/>
    <d v="2013-05-10T00:00:00"/>
    <d v="2013-05-13T00:00:00"/>
    <s v="Second Class"/>
    <x v="513"/>
    <s v="Thea Hendricks"/>
    <s v="Consumer"/>
    <x v="0"/>
    <s v="Salem"/>
    <s v="Virginia"/>
    <n v="24153"/>
    <s v="South"/>
    <s v="OFF-AR-10003514"/>
    <x v="1"/>
    <s v="Art"/>
    <s v="4009 Highlighters by Sanford"/>
    <n v="27.86"/>
    <x v="3"/>
    <n v="0"/>
    <x v="6566"/>
  </r>
  <r>
    <n v="8413"/>
    <s v="CA-2014-132290"/>
    <n v="2014"/>
    <d v="2014-03-11T00:00:00"/>
    <d v="2014-03-15T00:00:00"/>
    <s v="Standard Class"/>
    <x v="198"/>
    <s v="Maribeth Dona"/>
    <s v="Consumer"/>
    <x v="0"/>
    <s v="Dallas"/>
    <s v="Texas"/>
    <n v="75217"/>
    <s v="Central"/>
    <s v="FUR-TA-10002228"/>
    <x v="0"/>
    <s v="Tables"/>
    <s v="Bevis Traditional Conference Table Top, Plinth Base"/>
    <n v="933.40800000000002"/>
    <x v="4"/>
    <n v="0.3"/>
    <x v="6567"/>
  </r>
  <r>
    <n v="8414"/>
    <s v="CA-2013-147109"/>
    <n v="2013"/>
    <d v="2013-12-18T00:00:00"/>
    <d v="2013-12-22T00:00:00"/>
    <s v="Standard Class"/>
    <x v="340"/>
    <s v="Adam Hart"/>
    <s v="Corporate"/>
    <x v="0"/>
    <s v="Arlington"/>
    <s v="Texas"/>
    <n v="76017"/>
    <s v="Central"/>
    <s v="OFF-PA-10001972"/>
    <x v="1"/>
    <s v="Paper"/>
    <s v="Xerox 214"/>
    <n v="51.840000000000011"/>
    <x v="12"/>
    <n v="0.2"/>
    <x v="6568"/>
  </r>
  <r>
    <n v="8415"/>
    <s v="CA-2013-147109"/>
    <n v="2013"/>
    <d v="2013-12-18T00:00:00"/>
    <d v="2013-12-22T00:00:00"/>
    <s v="Standard Class"/>
    <x v="340"/>
    <s v="Adam Hart"/>
    <s v="Corporate"/>
    <x v="0"/>
    <s v="Arlington"/>
    <s v="Texas"/>
    <n v="76017"/>
    <s v="Central"/>
    <s v="TEC-AC-10002942"/>
    <x v="2"/>
    <s v="Accessories"/>
    <s v="WD My Passport Ultra 1TB Portable External Hard Drive"/>
    <n v="165.60000000000002"/>
    <x v="1"/>
    <n v="0.2"/>
    <x v="6569"/>
  </r>
  <r>
    <n v="8416"/>
    <s v="CA-2014-107265"/>
    <n v="2014"/>
    <d v="2014-04-07T00:00:00"/>
    <d v="2014-04-13T00:00:00"/>
    <s v="Standard Class"/>
    <x v="529"/>
    <s v="Max Ludwig"/>
    <s v="Home Office"/>
    <x v="0"/>
    <s v="Marion"/>
    <s v="Iowa"/>
    <n v="52302"/>
    <s v="Central"/>
    <s v="OFF-PA-10000474"/>
    <x v="1"/>
    <s v="Paper"/>
    <s v="Staples"/>
    <n v="106.32"/>
    <x v="1"/>
    <n v="0"/>
    <x v="2086"/>
  </r>
  <r>
    <n v="8417"/>
    <s v="CA-2014-118199"/>
    <n v="2014"/>
    <d v="2014-05-10T00:00:00"/>
    <d v="2014-05-12T00:00:00"/>
    <s v="First Class"/>
    <x v="697"/>
    <s v="Laurel Beltran"/>
    <s v="Home Office"/>
    <x v="0"/>
    <s v="Seattle"/>
    <s v="Washington"/>
    <n v="98105"/>
    <s v="West"/>
    <s v="OFF-BI-10004330"/>
    <x v="1"/>
    <s v="Binders"/>
    <s v="GBC Velobind Prepunched Cover Sets, Regency Series"/>
    <n v="147.91999999999999"/>
    <x v="2"/>
    <n v="0.2"/>
    <x v="6570"/>
  </r>
  <r>
    <n v="8418"/>
    <s v="CA-2014-118199"/>
    <n v="2014"/>
    <d v="2014-05-10T00:00:00"/>
    <d v="2014-05-12T00:00:00"/>
    <s v="First Class"/>
    <x v="697"/>
    <s v="Laurel Beltran"/>
    <s v="Home Office"/>
    <x v="0"/>
    <s v="Seattle"/>
    <s v="Washington"/>
    <n v="98105"/>
    <s v="West"/>
    <s v="OFF-ST-10000604"/>
    <x v="1"/>
    <s v="Storage"/>
    <s v="Home/Office Personal File Carts"/>
    <n v="104.28"/>
    <x v="1"/>
    <n v="0"/>
    <x v="1543"/>
  </r>
  <r>
    <n v="8419"/>
    <s v="CA-2014-118199"/>
    <n v="2014"/>
    <d v="2014-05-10T00:00:00"/>
    <d v="2014-05-12T00:00:00"/>
    <s v="First Class"/>
    <x v="697"/>
    <s v="Laurel Beltran"/>
    <s v="Home Office"/>
    <x v="0"/>
    <s v="Seattle"/>
    <s v="Washington"/>
    <n v="98105"/>
    <s v="West"/>
    <s v="FUR-TA-10004154"/>
    <x v="0"/>
    <s v="Tables"/>
    <s v="Riverside Furniture Oval Coffee Table, Oval End Table, End Table with Drawer"/>
    <n v="286.85000000000002"/>
    <x v="7"/>
    <n v="0"/>
    <x v="6571"/>
  </r>
  <r>
    <n v="8420"/>
    <s v="CA-2014-118199"/>
    <n v="2014"/>
    <d v="2014-05-10T00:00:00"/>
    <d v="2014-05-12T00:00:00"/>
    <s v="First Class"/>
    <x v="697"/>
    <s v="Laurel Beltran"/>
    <s v="Home Office"/>
    <x v="0"/>
    <s v="Seattle"/>
    <s v="Washington"/>
    <n v="98105"/>
    <s v="West"/>
    <s v="OFF-ST-10000636"/>
    <x v="1"/>
    <s v="Storage"/>
    <s v="Rogers Profile Extra Capacity Storage Tub"/>
    <n v="66.959999999999994"/>
    <x v="4"/>
    <n v="0"/>
    <x v="6283"/>
  </r>
  <r>
    <n v="8421"/>
    <s v="CA-2014-118199"/>
    <n v="2014"/>
    <d v="2014-05-10T00:00:00"/>
    <d v="2014-05-12T00:00:00"/>
    <s v="First Class"/>
    <x v="697"/>
    <s v="Laurel Beltran"/>
    <s v="Home Office"/>
    <x v="0"/>
    <s v="Seattle"/>
    <s v="Washington"/>
    <n v="98105"/>
    <s v="West"/>
    <s v="TEC-AC-10004171"/>
    <x v="2"/>
    <s v="Accessories"/>
    <s v="Razer Kraken 7.1 Surround Sound Over Ear USB Gaming Headset"/>
    <n v="199.98"/>
    <x v="0"/>
    <n v="0"/>
    <x v="6572"/>
  </r>
  <r>
    <n v="8422"/>
    <s v="CA-2014-150091"/>
    <n v="2014"/>
    <d v="2014-10-13T00:00:00"/>
    <d v="2014-10-17T00:00:00"/>
    <s v="Standard Class"/>
    <x v="73"/>
    <s v="Nora Paige"/>
    <s v="Consumer"/>
    <x v="0"/>
    <s v="Lakewood"/>
    <s v="New Jersey"/>
    <n v="8701"/>
    <s v="East"/>
    <s v="TEC-AC-10002167"/>
    <x v="2"/>
    <s v="Accessories"/>
    <s v="Imation 8gb Micro Traveldrive Usb 2.0 Flash Drive"/>
    <n v="45"/>
    <x v="1"/>
    <n v="0"/>
    <x v="47"/>
  </r>
  <r>
    <n v="8423"/>
    <s v="CA-2014-150091"/>
    <n v="2014"/>
    <d v="2014-10-13T00:00:00"/>
    <d v="2014-10-17T00:00:00"/>
    <s v="Standard Class"/>
    <x v="73"/>
    <s v="Nora Paige"/>
    <s v="Consumer"/>
    <x v="0"/>
    <s v="Lakewood"/>
    <s v="New Jersey"/>
    <n v="8701"/>
    <s v="East"/>
    <s v="OFF-FA-10000621"/>
    <x v="1"/>
    <s v="Fasteners"/>
    <s v="OIC Colored Binder Clips, Assorted Sizes"/>
    <n v="17.899999999999999"/>
    <x v="2"/>
    <n v="0"/>
    <x v="6573"/>
  </r>
  <r>
    <n v="8424"/>
    <s v="CA-2014-150091"/>
    <n v="2014"/>
    <d v="2014-10-13T00:00:00"/>
    <d v="2014-10-17T00:00:00"/>
    <s v="Standard Class"/>
    <x v="73"/>
    <s v="Nora Paige"/>
    <s v="Consumer"/>
    <x v="0"/>
    <s v="Lakewood"/>
    <s v="New Jersey"/>
    <n v="8701"/>
    <s v="East"/>
    <s v="FUR-FU-10004053"/>
    <x v="0"/>
    <s v="Furnishings"/>
    <s v="DAX Two-Tone Silver Metal Document Frame"/>
    <n v="40.479999999999997"/>
    <x v="0"/>
    <n v="0"/>
    <x v="6574"/>
  </r>
  <r>
    <n v="8425"/>
    <s v="CA-2014-150091"/>
    <n v="2014"/>
    <d v="2014-10-13T00:00:00"/>
    <d v="2014-10-17T00:00:00"/>
    <s v="Standard Class"/>
    <x v="73"/>
    <s v="Nora Paige"/>
    <s v="Consumer"/>
    <x v="0"/>
    <s v="Lakewood"/>
    <s v="New Jersey"/>
    <n v="8701"/>
    <s v="East"/>
    <s v="FUR-BO-10003404"/>
    <x v="0"/>
    <s v="Bookcases"/>
    <s v="Global Adaptabilites Bookcase, Cherry/Storm Gray Finish"/>
    <n v="2154.9"/>
    <x v="2"/>
    <n v="0"/>
    <x v="6575"/>
  </r>
  <r>
    <n v="8426"/>
    <s v="CA-2013-137652"/>
    <n v="2013"/>
    <d v="2013-08-29T00:00:00"/>
    <d v="2013-08-31T00:00:00"/>
    <s v="First Class"/>
    <x v="494"/>
    <s v="Edward Becker"/>
    <s v="Corporate"/>
    <x v="0"/>
    <s v="Cincinnati"/>
    <s v="Ohio"/>
    <n v="45231"/>
    <s v="East"/>
    <s v="OFF-BI-10004099"/>
    <x v="1"/>
    <s v="Binders"/>
    <s v="GBC VeloBinder Strips"/>
    <n v="18.432000000000002"/>
    <x v="8"/>
    <n v="0.7"/>
    <x v="6576"/>
  </r>
  <r>
    <n v="8427"/>
    <s v="CA-2012-128356"/>
    <n v="2012"/>
    <d v="2012-10-02T00:00:00"/>
    <d v="2012-10-07T00:00:00"/>
    <s v="Standard Class"/>
    <x v="261"/>
    <s v="Resi Pölking"/>
    <s v="Consumer"/>
    <x v="0"/>
    <s v="Thornton"/>
    <s v="Colorado"/>
    <n v="80229"/>
    <s v="West"/>
    <s v="OFF-SU-10004290"/>
    <x v="1"/>
    <s v="Supplies"/>
    <s v="Acme Design Line 8&quot; Stainless Steel Bent Scissors w/Champagne Handles, 3-1/8&quot; Cut"/>
    <n v="10.944000000000001"/>
    <x v="0"/>
    <n v="0.2"/>
    <x v="6577"/>
  </r>
  <r>
    <n v="8428"/>
    <s v="CA-2014-167017"/>
    <n v="2014"/>
    <d v="2014-11-24T00:00:00"/>
    <d v="2014-11-26T00:00:00"/>
    <s v="First Class"/>
    <x v="419"/>
    <s v="Dan Campbell"/>
    <s v="Consumer"/>
    <x v="0"/>
    <s v="Roseville"/>
    <s v="Michigan"/>
    <n v="48066"/>
    <s v="Central"/>
    <s v="OFF-SU-10001935"/>
    <x v="1"/>
    <s v="Supplies"/>
    <s v="Staples"/>
    <n v="4.3600000000000003"/>
    <x v="0"/>
    <n v="0"/>
    <x v="6578"/>
  </r>
  <r>
    <n v="8429"/>
    <s v="US-2014-132220"/>
    <n v="2014"/>
    <d v="2014-11-13T00:00:00"/>
    <d v="2014-11-17T00:00:00"/>
    <s v="Standard Class"/>
    <x v="137"/>
    <s v="Don Jones"/>
    <s v="Corporate"/>
    <x v="0"/>
    <s v="Tempe"/>
    <s v="Arizona"/>
    <n v="85281"/>
    <s v="West"/>
    <s v="TEC-AC-10004227"/>
    <x v="2"/>
    <s v="Accessories"/>
    <s v="SanDisk Ultra 16 GB MicroSDHC Class 10 Memory Card"/>
    <n v="62.352000000000004"/>
    <x v="5"/>
    <n v="0.2"/>
    <x v="6579"/>
  </r>
  <r>
    <n v="8430"/>
    <s v="CA-2013-118129"/>
    <n v="2013"/>
    <d v="2013-12-20T00:00:00"/>
    <d v="2013-12-22T00:00:00"/>
    <s v="Second Class"/>
    <x v="52"/>
    <s v="Clay Ludtke"/>
    <s v="Consumer"/>
    <x v="0"/>
    <s v="Reading"/>
    <s v="Pennsylvania"/>
    <n v="19601"/>
    <s v="East"/>
    <s v="FUR-FU-10004904"/>
    <x v="0"/>
    <s v="Furnishings"/>
    <s v="Eldon &quot;L&quot; Workstation Diamond Chairmat"/>
    <n v="303.92"/>
    <x v="2"/>
    <n v="0.2"/>
    <x v="6580"/>
  </r>
  <r>
    <n v="8431"/>
    <s v="US-2011-113124"/>
    <n v="2011"/>
    <d v="2011-03-30T00:00:00"/>
    <d v="2011-04-05T00:00:00"/>
    <s v="Standard Class"/>
    <x v="396"/>
    <s v="Nat Carroll"/>
    <s v="Consumer"/>
    <x v="0"/>
    <s v="Apple Valley"/>
    <s v="Minnesota"/>
    <n v="55124"/>
    <s v="Central"/>
    <s v="OFF-ST-10001511"/>
    <x v="1"/>
    <s v="Storage"/>
    <s v="Space Solutions Commercial Steel Shelving"/>
    <n v="129.30000000000001"/>
    <x v="0"/>
    <n v="0"/>
    <x v="2608"/>
  </r>
  <r>
    <n v="8432"/>
    <s v="CA-2014-155621"/>
    <n v="2014"/>
    <d v="2014-11-09T00:00:00"/>
    <d v="2014-11-14T00:00:00"/>
    <s v="Standard Class"/>
    <x v="634"/>
    <s v="Kean Nguyen"/>
    <s v="Corporate"/>
    <x v="0"/>
    <s v="Baltimore"/>
    <s v="Maryland"/>
    <n v="21215"/>
    <s v="East"/>
    <s v="FUR-FU-10003535"/>
    <x v="0"/>
    <s v="Furnishings"/>
    <s v="Howard Miller Distant Time Traveler Alarm Clock"/>
    <n v="274.20000000000005"/>
    <x v="12"/>
    <n v="0"/>
    <x v="6581"/>
  </r>
  <r>
    <n v="8433"/>
    <s v="US-2011-127635"/>
    <n v="2011"/>
    <d v="2011-09-14T00:00:00"/>
    <d v="2011-09-18T00:00:00"/>
    <s v="Second Class"/>
    <x v="609"/>
    <s v="Scott Cohen"/>
    <s v="Corporate"/>
    <x v="0"/>
    <s v="Corpus Christi"/>
    <s v="Texas"/>
    <n v="78415"/>
    <s v="Central"/>
    <s v="OFF-FA-10000053"/>
    <x v="1"/>
    <s v="Fasteners"/>
    <s v="Revere Boxed Rubber Bands by Revere"/>
    <n v="6.048"/>
    <x v="4"/>
    <n v="0.2"/>
    <x v="6582"/>
  </r>
  <r>
    <n v="8434"/>
    <s v="US-2011-127635"/>
    <n v="2011"/>
    <d v="2011-09-14T00:00:00"/>
    <d v="2011-09-18T00:00:00"/>
    <s v="Second Class"/>
    <x v="609"/>
    <s v="Scott Cohen"/>
    <s v="Corporate"/>
    <x v="0"/>
    <s v="Corpus Christi"/>
    <s v="Texas"/>
    <n v="78415"/>
    <s v="Central"/>
    <s v="OFF-PA-10004610"/>
    <x v="1"/>
    <s v="Paper"/>
    <s v="Xerox 1900"/>
    <n v="6.8480000000000008"/>
    <x v="0"/>
    <n v="0.2"/>
    <x v="2997"/>
  </r>
  <r>
    <n v="8435"/>
    <s v="US-2011-127635"/>
    <n v="2011"/>
    <d v="2011-09-14T00:00:00"/>
    <d v="2011-09-18T00:00:00"/>
    <s v="Second Class"/>
    <x v="609"/>
    <s v="Scott Cohen"/>
    <s v="Corporate"/>
    <x v="0"/>
    <s v="Corpus Christi"/>
    <s v="Texas"/>
    <n v="78415"/>
    <s v="Central"/>
    <s v="FUR-FU-10000550"/>
    <x v="0"/>
    <s v="Furnishings"/>
    <s v="Stacking Trays by OIC"/>
    <n v="9.9600000000000009"/>
    <x v="2"/>
    <n v="0.6"/>
    <x v="6583"/>
  </r>
  <r>
    <n v="8436"/>
    <s v="US-2011-127635"/>
    <n v="2011"/>
    <d v="2011-09-14T00:00:00"/>
    <d v="2011-09-18T00:00:00"/>
    <s v="Second Class"/>
    <x v="609"/>
    <s v="Scott Cohen"/>
    <s v="Corporate"/>
    <x v="0"/>
    <s v="Corpus Christi"/>
    <s v="Texas"/>
    <n v="78415"/>
    <s v="Central"/>
    <s v="OFF-BI-10001721"/>
    <x v="1"/>
    <s v="Binders"/>
    <s v="Trimflex Flexible Post Binders"/>
    <n v="8.5519999999999978"/>
    <x v="0"/>
    <n v="0.8"/>
    <x v="6584"/>
  </r>
  <r>
    <n v="8437"/>
    <s v="CA-2012-151470"/>
    <n v="2012"/>
    <d v="2012-09-20T00:00:00"/>
    <d v="2012-09-26T00:00:00"/>
    <s v="Standard Class"/>
    <x v="562"/>
    <s v="Anne McFarland"/>
    <s v="Consumer"/>
    <x v="0"/>
    <s v="Las Vegas"/>
    <s v="Nevada"/>
    <n v="89115"/>
    <s v="West"/>
    <s v="OFF-BI-10004040"/>
    <x v="1"/>
    <s v="Binders"/>
    <s v="Wilson Jones Impact Binders"/>
    <n v="45.584000000000003"/>
    <x v="10"/>
    <n v="0.2"/>
    <x v="6585"/>
  </r>
  <r>
    <n v="8438"/>
    <s v="CA-2012-112823"/>
    <n v="2012"/>
    <d v="2012-12-10T00:00:00"/>
    <d v="2012-12-16T00:00:00"/>
    <s v="Standard Class"/>
    <x v="362"/>
    <s v="Ryan Akin"/>
    <s v="Consumer"/>
    <x v="0"/>
    <s v="Cleveland"/>
    <s v="Ohio"/>
    <n v="44105"/>
    <s v="East"/>
    <s v="TEC-AC-10002550"/>
    <x v="2"/>
    <s v="Accessories"/>
    <s v="Maxell 4.7GB DVD-RW 3/Pack"/>
    <n v="25.488"/>
    <x v="0"/>
    <n v="0.2"/>
    <x v="1201"/>
  </r>
  <r>
    <n v="8439"/>
    <s v="CA-2011-108861"/>
    <n v="2011"/>
    <d v="2011-05-28T00:00:00"/>
    <d v="2011-06-01T00:00:00"/>
    <s v="Standard Class"/>
    <x v="570"/>
    <s v="Magdelene Morse"/>
    <s v="Consumer"/>
    <x v="0"/>
    <s v="Seattle"/>
    <s v="Washington"/>
    <n v="98105"/>
    <s v="West"/>
    <s v="OFF-BI-10003876"/>
    <x v="1"/>
    <s v="Binders"/>
    <s v="Green Canvas Binder for 8-1/2&quot; x 14&quot; Sheets"/>
    <n v="136.96"/>
    <x v="4"/>
    <n v="0.2"/>
    <x v="6586"/>
  </r>
  <r>
    <n v="8440"/>
    <s v="CA-2014-114370"/>
    <n v="2014"/>
    <d v="2014-03-15T00:00:00"/>
    <d v="2014-03-18T00:00:00"/>
    <s v="Second Class"/>
    <x v="272"/>
    <s v="Brad Norvell"/>
    <s v="Corporate"/>
    <x v="0"/>
    <s v="Chicago"/>
    <s v="Illinois"/>
    <n v="60623"/>
    <s v="Central"/>
    <s v="TEC-PH-10000213"/>
    <x v="2"/>
    <s v="Phones"/>
    <s v="Seidio BD2-HK3IPH5-BK DILEX Case and Holster Combo for Apple iPhone 5/5s - Black"/>
    <n v="49.616000000000007"/>
    <x v="0"/>
    <n v="0.2"/>
    <x v="6007"/>
  </r>
  <r>
    <n v="8441"/>
    <s v="CA-2013-158302"/>
    <n v="2013"/>
    <d v="2013-12-09T00:00:00"/>
    <d v="2013-12-13T00:00:00"/>
    <s v="Second Class"/>
    <x v="674"/>
    <s v="Julia Barnett"/>
    <s v="Home Office"/>
    <x v="0"/>
    <s v="Columbus"/>
    <s v="Ohio"/>
    <n v="43229"/>
    <s v="East"/>
    <s v="OFF-PA-10002615"/>
    <x v="1"/>
    <s v="Paper"/>
    <s v="Ampad Gold Fibre Wirebound Steno Books, 6&quot; x 9&quot;, Gregg Ruled"/>
    <n v="10.584000000000001"/>
    <x v="1"/>
    <n v="0.2"/>
    <x v="6587"/>
  </r>
  <r>
    <n v="8442"/>
    <s v="CA-2014-145779"/>
    <n v="2014"/>
    <d v="2014-05-07T00:00:00"/>
    <d v="2014-05-11T00:00:00"/>
    <s v="Standard Class"/>
    <x v="140"/>
    <s v="Doug Bickford"/>
    <s v="Consumer"/>
    <x v="0"/>
    <s v="Tucson"/>
    <s v="Arizona"/>
    <n v="85705"/>
    <s v="West"/>
    <s v="OFF-PA-10002254"/>
    <x v="1"/>
    <s v="Paper"/>
    <s v="Xerox 1883"/>
    <n v="84.415999999999997"/>
    <x v="4"/>
    <n v="0.2"/>
    <x v="6588"/>
  </r>
  <r>
    <n v="8443"/>
    <s v="US-2013-155173"/>
    <n v="2013"/>
    <d v="2013-03-07T00:00:00"/>
    <d v="2013-03-11T00:00:00"/>
    <s v="Standard Class"/>
    <x v="674"/>
    <s v="Julia Barnett"/>
    <s v="Home Office"/>
    <x v="0"/>
    <s v="Philadelphia"/>
    <s v="Pennsylvania"/>
    <n v="19120"/>
    <s v="East"/>
    <s v="TEC-PH-10004586"/>
    <x v="2"/>
    <s v="Phones"/>
    <s v="Wilson SignalBoost 841262 DB PRO Amplifier Kit"/>
    <n v="431.94"/>
    <x v="0"/>
    <n v="0.4"/>
    <x v="6589"/>
  </r>
  <r>
    <n v="8444"/>
    <s v="US-2013-155173"/>
    <n v="2013"/>
    <d v="2013-03-07T00:00:00"/>
    <d v="2013-03-11T00:00:00"/>
    <s v="Standard Class"/>
    <x v="674"/>
    <s v="Julia Barnett"/>
    <s v="Home Office"/>
    <x v="0"/>
    <s v="Philadelphia"/>
    <s v="Pennsylvania"/>
    <n v="19120"/>
    <s v="East"/>
    <s v="OFF-BI-10002982"/>
    <x v="1"/>
    <s v="Binders"/>
    <s v="Avery Self-Adhesive Photo Pockets for Polaroid Photos"/>
    <n v="2.0430000000000001"/>
    <x v="7"/>
    <n v="0.7"/>
    <x v="6590"/>
  </r>
  <r>
    <n v="8445"/>
    <s v="US-2013-155173"/>
    <n v="2013"/>
    <d v="2013-03-07T00:00:00"/>
    <d v="2013-03-11T00:00:00"/>
    <s v="Standard Class"/>
    <x v="674"/>
    <s v="Julia Barnett"/>
    <s v="Home Office"/>
    <x v="0"/>
    <s v="Philadelphia"/>
    <s v="Pennsylvania"/>
    <n v="19120"/>
    <s v="East"/>
    <s v="TEC-PH-10002538"/>
    <x v="2"/>
    <s v="Phones"/>
    <s v="Grandstream GXP1160 VoIP phone"/>
    <n v="68.238"/>
    <x v="1"/>
    <n v="0.4"/>
    <x v="6591"/>
  </r>
  <r>
    <n v="8446"/>
    <s v="CA-2014-125451"/>
    <n v="2014"/>
    <d v="2014-10-24T00:00:00"/>
    <d v="2014-10-25T00:00:00"/>
    <s v="First Class"/>
    <x v="340"/>
    <s v="Adam Hart"/>
    <s v="Corporate"/>
    <x v="0"/>
    <s v="Cranston"/>
    <s v="Rhode Island"/>
    <n v="2920"/>
    <s v="East"/>
    <s v="FUR-TA-10001039"/>
    <x v="0"/>
    <s v="Tables"/>
    <s v="KI Adjustable-Height Table"/>
    <n v="240.744"/>
    <x v="4"/>
    <n v="0.3"/>
    <x v="6592"/>
  </r>
  <r>
    <n v="8447"/>
    <s v="CA-2014-125451"/>
    <n v="2014"/>
    <d v="2014-10-24T00:00:00"/>
    <d v="2014-10-25T00:00:00"/>
    <s v="First Class"/>
    <x v="340"/>
    <s v="Adam Hart"/>
    <s v="Corporate"/>
    <x v="0"/>
    <s v="Cranston"/>
    <s v="Rhode Island"/>
    <n v="2920"/>
    <s v="East"/>
    <s v="FUR-FU-10004963"/>
    <x v="0"/>
    <s v="Furnishings"/>
    <s v="Eldon 400 Class Desk Accessories, Black Carbon"/>
    <n v="35"/>
    <x v="4"/>
    <n v="0"/>
    <x v="5259"/>
  </r>
  <r>
    <n v="8448"/>
    <s v="CA-2014-125451"/>
    <n v="2014"/>
    <d v="2014-10-24T00:00:00"/>
    <d v="2014-10-25T00:00:00"/>
    <s v="First Class"/>
    <x v="340"/>
    <s v="Adam Hart"/>
    <s v="Corporate"/>
    <x v="0"/>
    <s v="Cranston"/>
    <s v="Rhode Island"/>
    <n v="2920"/>
    <s v="East"/>
    <s v="FUR-FU-10000277"/>
    <x v="0"/>
    <s v="Furnishings"/>
    <s v="Deflect-o DuraMat Antistatic Studded Beveled Mat for Medium Pile Carpeting"/>
    <n v="210.68"/>
    <x v="0"/>
    <n v="0"/>
    <x v="6331"/>
  </r>
  <r>
    <n v="8449"/>
    <s v="CA-2014-125451"/>
    <n v="2014"/>
    <d v="2014-10-24T00:00:00"/>
    <d v="2014-10-25T00:00:00"/>
    <s v="First Class"/>
    <x v="340"/>
    <s v="Adam Hart"/>
    <s v="Corporate"/>
    <x v="0"/>
    <s v="Cranston"/>
    <s v="Rhode Island"/>
    <n v="2920"/>
    <s v="East"/>
    <s v="FUR-TA-10004915"/>
    <x v="0"/>
    <s v="Tables"/>
    <s v="Office Impressions End Table, 20-1/2&quot;H x 24&quot;W x 20&quot;D"/>
    <n v="637.89599999999996"/>
    <x v="1"/>
    <n v="0.3"/>
    <x v="3490"/>
  </r>
  <r>
    <n v="8450"/>
    <s v="CA-2014-125451"/>
    <n v="2014"/>
    <d v="2014-10-24T00:00:00"/>
    <d v="2014-10-25T00:00:00"/>
    <s v="First Class"/>
    <x v="340"/>
    <s v="Adam Hart"/>
    <s v="Corporate"/>
    <x v="0"/>
    <s v="Cranston"/>
    <s v="Rhode Island"/>
    <n v="2920"/>
    <s v="East"/>
    <s v="OFF-PA-10003724"/>
    <x v="1"/>
    <s v="Paper"/>
    <s v="Wirebound Message Book, 4 per Page"/>
    <n v="43.44"/>
    <x v="8"/>
    <n v="0"/>
    <x v="6593"/>
  </r>
  <r>
    <n v="8451"/>
    <s v="CA-2014-125451"/>
    <n v="2014"/>
    <d v="2014-10-24T00:00:00"/>
    <d v="2014-10-25T00:00:00"/>
    <s v="First Class"/>
    <x v="340"/>
    <s v="Adam Hart"/>
    <s v="Corporate"/>
    <x v="0"/>
    <s v="Cranston"/>
    <s v="Rhode Island"/>
    <n v="2920"/>
    <s v="East"/>
    <s v="OFF-AP-10002906"/>
    <x v="1"/>
    <s v="Appliances"/>
    <s v="Hoover Replacement Belt for Commercial Guardsman Heavy-Duty Upright Vacuum"/>
    <n v="2.2200000000000002"/>
    <x v="7"/>
    <n v="0"/>
    <x v="6594"/>
  </r>
  <r>
    <n v="8452"/>
    <s v="CA-2011-131387"/>
    <n v="2011"/>
    <d v="2011-04-28T00:00:00"/>
    <d v="2011-04-30T00:00:00"/>
    <s v="First Class"/>
    <x v="482"/>
    <s v="Arianne Irving"/>
    <s v="Consumer"/>
    <x v="0"/>
    <s v="San Francisco"/>
    <s v="California"/>
    <n v="94122"/>
    <s v="West"/>
    <s v="TEC-PH-10001459"/>
    <x v="2"/>
    <s v="Phones"/>
    <s v="Samsung Galaxy Mega 6.3"/>
    <n v="1679.96"/>
    <x v="2"/>
    <n v="0.2"/>
    <x v="6595"/>
  </r>
  <r>
    <n v="8453"/>
    <s v="CA-2013-125087"/>
    <n v="2013"/>
    <d v="2013-04-19T00:00:00"/>
    <d v="2013-04-24T00:00:00"/>
    <s v="Standard Class"/>
    <x v="764"/>
    <s v="Thea Hudgings"/>
    <s v="Corporate"/>
    <x v="0"/>
    <s v="Houston"/>
    <s v="Texas"/>
    <n v="77070"/>
    <s v="Central"/>
    <s v="FUR-CH-10002880"/>
    <x v="0"/>
    <s v="Chairs"/>
    <s v="Global High-Back Leather Tilter, Burgundy"/>
    <n v="344.37199999999996"/>
    <x v="4"/>
    <n v="0.3"/>
    <x v="6257"/>
  </r>
  <r>
    <n v="8454"/>
    <s v="CA-2013-125087"/>
    <n v="2013"/>
    <d v="2013-04-19T00:00:00"/>
    <d v="2013-04-24T00:00:00"/>
    <s v="Standard Class"/>
    <x v="764"/>
    <s v="Thea Hudgings"/>
    <s v="Corporate"/>
    <x v="0"/>
    <s v="Houston"/>
    <s v="Texas"/>
    <n v="77070"/>
    <s v="Central"/>
    <s v="OFF-ST-10001780"/>
    <x v="1"/>
    <s v="Storage"/>
    <s v="Tennsco 16-Compartment Lockers with Coat Rack"/>
    <n v="1554.9360000000001"/>
    <x v="1"/>
    <n v="0.2"/>
    <x v="6596"/>
  </r>
  <r>
    <n v="8455"/>
    <s v="CA-2013-125087"/>
    <n v="2013"/>
    <d v="2013-04-19T00:00:00"/>
    <d v="2013-04-24T00:00:00"/>
    <s v="Standard Class"/>
    <x v="764"/>
    <s v="Thea Hudgings"/>
    <s v="Corporate"/>
    <x v="0"/>
    <s v="Houston"/>
    <s v="Texas"/>
    <n v="77070"/>
    <s v="Central"/>
    <s v="FUR-FU-10004748"/>
    <x v="0"/>
    <s v="Furnishings"/>
    <s v="Howard Miller 16&quot; Diameter Gallery Wall Clock"/>
    <n v="127.88"/>
    <x v="2"/>
    <n v="0.6"/>
    <x v="6597"/>
  </r>
  <r>
    <n v="8456"/>
    <s v="CA-2013-154081"/>
    <n v="2013"/>
    <d v="2013-05-23T00:00:00"/>
    <d v="2013-05-30T00:00:00"/>
    <s v="Standard Class"/>
    <x v="531"/>
    <s v="Jim Epp"/>
    <s v="Corporate"/>
    <x v="0"/>
    <s v="Los Angeles"/>
    <s v="California"/>
    <n v="90049"/>
    <s v="West"/>
    <s v="TEC-PH-10001918"/>
    <x v="2"/>
    <s v="Phones"/>
    <s v="Nortel Business Series Terminal T7208 Digital phone"/>
    <n v="222.38400000000001"/>
    <x v="0"/>
    <n v="0.2"/>
    <x v="6598"/>
  </r>
  <r>
    <n v="8457"/>
    <s v="US-2014-118556"/>
    <n v="2014"/>
    <d v="2014-05-29T00:00:00"/>
    <d v="2014-06-03T00:00:00"/>
    <s v="Second Class"/>
    <x v="260"/>
    <s v="Tiffany House"/>
    <s v="Corporate"/>
    <x v="0"/>
    <s v="Chicago"/>
    <s v="Illinois"/>
    <n v="60653"/>
    <s v="Central"/>
    <s v="FUR-CH-10001146"/>
    <x v="0"/>
    <s v="Chairs"/>
    <s v="Global Task Chair, Black"/>
    <n v="106.869"/>
    <x v="1"/>
    <n v="0.3"/>
    <x v="6599"/>
  </r>
  <r>
    <n v="8458"/>
    <s v="US-2014-118556"/>
    <n v="2014"/>
    <d v="2014-05-29T00:00:00"/>
    <d v="2014-06-03T00:00:00"/>
    <s v="Second Class"/>
    <x v="260"/>
    <s v="Tiffany House"/>
    <s v="Corporate"/>
    <x v="0"/>
    <s v="Chicago"/>
    <s v="Illinois"/>
    <n v="60653"/>
    <s v="Central"/>
    <s v="OFF-BI-10004364"/>
    <x v="1"/>
    <s v="Binders"/>
    <s v="Storex Dura Pro Binders"/>
    <n v="3.5639999999999992"/>
    <x v="1"/>
    <n v="0.8"/>
    <x v="3369"/>
  </r>
  <r>
    <n v="8459"/>
    <s v="CA-2011-126200"/>
    <n v="2011"/>
    <d v="2011-08-25T00:00:00"/>
    <d v="2011-08-29T00:00:00"/>
    <s v="Standard Class"/>
    <x v="555"/>
    <s v="Joe Elijah"/>
    <s v="Consumer"/>
    <x v="0"/>
    <s v="Houston"/>
    <s v="Texas"/>
    <n v="77070"/>
    <s v="Central"/>
    <s v="OFF-BI-10002133"/>
    <x v="1"/>
    <s v="Binders"/>
    <s v="Wilson Jones Elliptical Ring 3 1/2&quot; Capacity Binders, 800 sheets"/>
    <n v="25.679999999999993"/>
    <x v="1"/>
    <n v="0.8"/>
    <x v="6600"/>
  </r>
  <r>
    <n v="8460"/>
    <s v="CA-2011-126200"/>
    <n v="2011"/>
    <d v="2011-08-25T00:00:00"/>
    <d v="2011-08-29T00:00:00"/>
    <s v="Standard Class"/>
    <x v="555"/>
    <s v="Joe Elijah"/>
    <s v="Consumer"/>
    <x v="0"/>
    <s v="Houston"/>
    <s v="Texas"/>
    <n v="77070"/>
    <s v="Central"/>
    <s v="OFF-BI-10002225"/>
    <x v="1"/>
    <s v="Binders"/>
    <s v="Square Ring Data Binders, Rigid 75 Pt. Covers, 11&quot; x 14-7/8&quot;"/>
    <n v="12.383999999999997"/>
    <x v="1"/>
    <n v="0.8"/>
    <x v="6601"/>
  </r>
  <r>
    <n v="8461"/>
    <s v="CA-2011-146500"/>
    <n v="2011"/>
    <d v="2011-08-30T00:00:00"/>
    <d v="2011-09-04T00:00:00"/>
    <s v="Standard Class"/>
    <x v="247"/>
    <s v="Annie Thurman"/>
    <s v="Consumer"/>
    <x v="0"/>
    <s v="Bristol"/>
    <s v="Connecticut"/>
    <n v="6010"/>
    <s v="East"/>
    <s v="OFF-BI-10002432"/>
    <x v="1"/>
    <s v="Binders"/>
    <s v="Wilson Jones Standard D-Ring Binders"/>
    <n v="25.299999999999997"/>
    <x v="2"/>
    <n v="0"/>
    <x v="3698"/>
  </r>
  <r>
    <n v="8462"/>
    <s v="CA-2011-146500"/>
    <n v="2011"/>
    <d v="2011-08-30T00:00:00"/>
    <d v="2011-09-04T00:00:00"/>
    <s v="Standard Class"/>
    <x v="247"/>
    <s v="Annie Thurman"/>
    <s v="Consumer"/>
    <x v="0"/>
    <s v="Bristol"/>
    <s v="Connecticut"/>
    <n v="6010"/>
    <s v="East"/>
    <s v="OFF-ST-10000563"/>
    <x v="1"/>
    <s v="Storage"/>
    <s v="Fellowes Bankers Box Stor/Drawer Steel Plus"/>
    <n v="95.94"/>
    <x v="1"/>
    <n v="0"/>
    <x v="1526"/>
  </r>
  <r>
    <n v="8463"/>
    <s v="CA-2012-169537"/>
    <n v="2012"/>
    <d v="2012-09-03T00:00:00"/>
    <d v="2012-09-07T00:00:00"/>
    <s v="Second Class"/>
    <x v="581"/>
    <s v="John Huston"/>
    <s v="Consumer"/>
    <x v="0"/>
    <s v="Holland"/>
    <s v="Michigan"/>
    <n v="49423"/>
    <s v="Central"/>
    <s v="OFF-LA-10001982"/>
    <x v="1"/>
    <s v="Labels"/>
    <s v="Smead Alpha-Z Color-Coded Name Labels First Letter Starter Set"/>
    <n v="7.5"/>
    <x v="0"/>
    <n v="0"/>
    <x v="6602"/>
  </r>
  <r>
    <n v="8464"/>
    <s v="CA-2011-100881"/>
    <n v="2011"/>
    <d v="2011-03-28T00:00:00"/>
    <d v="2011-04-01T00:00:00"/>
    <s v="Standard Class"/>
    <x v="660"/>
    <s v="Daniel Raglin"/>
    <s v="Home Office"/>
    <x v="0"/>
    <s v="Albuquerque"/>
    <s v="New Mexico"/>
    <n v="87105"/>
    <s v="West"/>
    <s v="TEC-PH-10003273"/>
    <x v="2"/>
    <s v="Phones"/>
    <s v="AT&amp;T TR1909W"/>
    <n v="302.37599999999998"/>
    <x v="1"/>
    <n v="0.2"/>
    <x v="216"/>
  </r>
  <r>
    <n v="8465"/>
    <s v="CA-2012-144043"/>
    <n v="2012"/>
    <d v="2012-05-10T00:00:00"/>
    <d v="2012-05-15T00:00:00"/>
    <s v="Standard Class"/>
    <x v="269"/>
    <s v="Alan Barnes"/>
    <s v="Consumer"/>
    <x v="0"/>
    <s v="Louisville"/>
    <s v="Colorado"/>
    <n v="80027"/>
    <s v="West"/>
    <s v="TEC-AC-10002718"/>
    <x v="2"/>
    <s v="Accessories"/>
    <s v="Belkin Standard 104 key USB Keyboard"/>
    <n v="46.688000000000002"/>
    <x v="4"/>
    <n v="0.2"/>
    <x v="4432"/>
  </r>
  <r>
    <n v="8466"/>
    <s v="CA-2012-116512"/>
    <n v="2012"/>
    <d v="2012-04-09T00:00:00"/>
    <d v="2012-04-14T00:00:00"/>
    <s v="Standard Class"/>
    <x v="498"/>
    <s v="Mick Crebagga"/>
    <s v="Consumer"/>
    <x v="0"/>
    <s v="New York City"/>
    <s v="New York"/>
    <n v="10024"/>
    <s v="East"/>
    <s v="OFF-ST-10001505"/>
    <x v="1"/>
    <s v="Storage"/>
    <s v="Perma STOR-ALL Hanging File Box, 13 1/8&quot;W x 12 1/4&quot;D x 10 1/2&quot;H"/>
    <n v="17.940000000000001"/>
    <x v="1"/>
    <n v="0"/>
    <x v="4241"/>
  </r>
  <r>
    <n v="8467"/>
    <s v="CA-2012-101000"/>
    <n v="2012"/>
    <d v="2012-04-09T00:00:00"/>
    <d v="2012-04-14T00:00:00"/>
    <s v="Standard Class"/>
    <x v="490"/>
    <s v="Ivan Gibson"/>
    <s v="Consumer"/>
    <x v="0"/>
    <s v="Norwich"/>
    <s v="Connecticut"/>
    <n v="6360"/>
    <s v="East"/>
    <s v="OFF-AP-10000179"/>
    <x v="1"/>
    <s v="Appliances"/>
    <s v="Honeywell Enviracaire Portable HEPA Air Cleaner for up to 10 x 16 Room"/>
    <n v="370.14"/>
    <x v="1"/>
    <n v="0"/>
    <x v="6603"/>
  </r>
  <r>
    <n v="8468"/>
    <s v="CA-2013-168557"/>
    <n v="2013"/>
    <d v="2013-09-20T00:00:00"/>
    <d v="2013-09-24T00:00:00"/>
    <s v="Standard Class"/>
    <x v="395"/>
    <s v="Frank Hawley"/>
    <s v="Corporate"/>
    <x v="0"/>
    <s v="San Francisco"/>
    <s v="California"/>
    <n v="94122"/>
    <s v="West"/>
    <s v="OFF-BI-10002309"/>
    <x v="1"/>
    <s v="Binders"/>
    <s v="Avery Heavy-Duty EZD  Binder With Locking Rings"/>
    <n v="8.9280000000000008"/>
    <x v="0"/>
    <n v="0.2"/>
    <x v="6604"/>
  </r>
  <r>
    <n v="8469"/>
    <s v="US-2013-164196"/>
    <n v="2013"/>
    <d v="2013-11-12T00:00:00"/>
    <d v="2013-11-18T00:00:00"/>
    <s v="Standard Class"/>
    <x v="155"/>
    <s v="Alejandro Savely"/>
    <s v="Corporate"/>
    <x v="0"/>
    <s v="Noblesville"/>
    <s v="Indiana"/>
    <n v="46060"/>
    <s v="Central"/>
    <s v="FUR-TA-10001950"/>
    <x v="0"/>
    <s v="Tables"/>
    <s v="Balt Solid Wood Round Tables"/>
    <n v="2678.94"/>
    <x v="5"/>
    <n v="0"/>
    <x v="6605"/>
  </r>
  <r>
    <n v="8470"/>
    <s v="US-2014-132031"/>
    <n v="2014"/>
    <d v="2014-04-24T00:00:00"/>
    <d v="2014-04-28T00:00:00"/>
    <s v="Standard Class"/>
    <x v="43"/>
    <s v="Parhena Norris"/>
    <s v="Home Office"/>
    <x v="0"/>
    <s v="Clarksville"/>
    <s v="Tennessee"/>
    <n v="37042"/>
    <s v="South"/>
    <s v="FUR-BO-10001972"/>
    <x v="0"/>
    <s v="Bookcases"/>
    <s v="O'Sullivan 4-Shelf Bookcase in Odessa Pine"/>
    <n v="387.13600000000002"/>
    <x v="4"/>
    <n v="0.2"/>
    <x v="6606"/>
  </r>
  <r>
    <n v="8471"/>
    <s v="US-2014-132031"/>
    <n v="2014"/>
    <d v="2014-04-24T00:00:00"/>
    <d v="2014-04-28T00:00:00"/>
    <s v="Standard Class"/>
    <x v="43"/>
    <s v="Parhena Norris"/>
    <s v="Home Office"/>
    <x v="0"/>
    <s v="Clarksville"/>
    <s v="Tennessee"/>
    <n v="37042"/>
    <s v="South"/>
    <s v="TEC-AC-10002473"/>
    <x v="2"/>
    <s v="Accessories"/>
    <s v="Maxell 4.7GB DVD-R"/>
    <n v="45.408000000000001"/>
    <x v="0"/>
    <n v="0.2"/>
    <x v="6607"/>
  </r>
  <r>
    <n v="8472"/>
    <s v="US-2014-132031"/>
    <n v="2014"/>
    <d v="2014-04-24T00:00:00"/>
    <d v="2014-04-28T00:00:00"/>
    <s v="Standard Class"/>
    <x v="43"/>
    <s v="Parhena Norris"/>
    <s v="Home Office"/>
    <x v="0"/>
    <s v="Clarksville"/>
    <s v="Tennessee"/>
    <n v="37042"/>
    <s v="South"/>
    <s v="FUR-FU-10000193"/>
    <x v="0"/>
    <s v="Furnishings"/>
    <s v="Tenex Chairmats For Use with Hard Floors"/>
    <n v="77.951999999999998"/>
    <x v="1"/>
    <n v="0.2"/>
    <x v="6608"/>
  </r>
  <r>
    <n v="8473"/>
    <s v="US-2014-132031"/>
    <n v="2014"/>
    <d v="2014-04-24T00:00:00"/>
    <d v="2014-04-28T00:00:00"/>
    <s v="Standard Class"/>
    <x v="43"/>
    <s v="Parhena Norris"/>
    <s v="Home Office"/>
    <x v="0"/>
    <s v="Clarksville"/>
    <s v="Tennessee"/>
    <n v="37042"/>
    <s v="South"/>
    <s v="OFF-LA-10000081"/>
    <x v="1"/>
    <s v="Labels"/>
    <s v="Avery 496"/>
    <n v="3"/>
    <x v="7"/>
    <n v="0.2"/>
    <x v="3983"/>
  </r>
  <r>
    <n v="8474"/>
    <s v="CA-2012-169733"/>
    <n v="2012"/>
    <d v="2012-10-22T00:00:00"/>
    <d v="2012-10-26T00:00:00"/>
    <s v="Second Class"/>
    <x v="421"/>
    <s v="Gene McClure"/>
    <s v="Consumer"/>
    <x v="0"/>
    <s v="Hollywood"/>
    <s v="Florida"/>
    <n v="33021"/>
    <s v="South"/>
    <s v="OFF-ST-10000876"/>
    <x v="1"/>
    <s v="Storage"/>
    <s v="Eldon Simplefile Box Office"/>
    <n v="9.952"/>
    <x v="7"/>
    <n v="0.2"/>
    <x v="6609"/>
  </r>
  <r>
    <n v="8475"/>
    <s v="CA-2014-169404"/>
    <n v="2014"/>
    <d v="2014-04-10T00:00:00"/>
    <d v="2014-04-15T00:00:00"/>
    <s v="Standard Class"/>
    <x v="544"/>
    <s v="Noah Childs"/>
    <s v="Corporate"/>
    <x v="0"/>
    <s v="York"/>
    <s v="Pennsylvania"/>
    <n v="17403"/>
    <s v="East"/>
    <s v="OFF-BI-10004492"/>
    <x v="1"/>
    <s v="Binders"/>
    <s v="Tuf-Vin Binders"/>
    <n v="37.896000000000001"/>
    <x v="4"/>
    <n v="0.7"/>
    <x v="6610"/>
  </r>
  <r>
    <n v="8476"/>
    <s v="CA-2014-169404"/>
    <n v="2014"/>
    <d v="2014-04-10T00:00:00"/>
    <d v="2014-04-15T00:00:00"/>
    <s v="Standard Class"/>
    <x v="544"/>
    <s v="Noah Childs"/>
    <s v="Corporate"/>
    <x v="0"/>
    <s v="York"/>
    <s v="Pennsylvania"/>
    <n v="17403"/>
    <s v="East"/>
    <s v="OFF-PA-10001033"/>
    <x v="1"/>
    <s v="Paper"/>
    <s v="Xerox 1893"/>
    <n v="65.584000000000003"/>
    <x v="0"/>
    <n v="0.2"/>
    <x v="5944"/>
  </r>
  <r>
    <n v="8477"/>
    <s v="CA-2014-134880"/>
    <n v="2014"/>
    <d v="2014-10-28T00:00:00"/>
    <d v="2014-11-02T00:00:00"/>
    <s v="Standard Class"/>
    <x v="69"/>
    <s v="Tamara Willingham"/>
    <s v="Home Office"/>
    <x v="0"/>
    <s v="Mesa"/>
    <s v="Arizona"/>
    <n v="85204"/>
    <s v="West"/>
    <s v="OFF-PA-10004039"/>
    <x v="1"/>
    <s v="Paper"/>
    <s v="Xerox 1882"/>
    <n v="44.783999999999999"/>
    <x v="7"/>
    <n v="0.2"/>
    <x v="6611"/>
  </r>
  <r>
    <n v="8478"/>
    <s v="CA-2012-145758"/>
    <n v="2012"/>
    <d v="2012-10-30T00:00:00"/>
    <d v="2012-10-30T00:00:00"/>
    <s v="Same Day"/>
    <x v="292"/>
    <s v="Barry Französisch"/>
    <s v="Corporate"/>
    <x v="0"/>
    <s v="New York City"/>
    <s v="New York"/>
    <n v="10024"/>
    <s v="East"/>
    <s v="TEC-MA-10004552"/>
    <x v="2"/>
    <s v="Machines"/>
    <s v="Star Micronics TSP100 TSP143LAN Receipt Printer"/>
    <n v="1035.8"/>
    <x v="4"/>
    <n v="0"/>
    <x v="6612"/>
  </r>
  <r>
    <n v="8479"/>
    <s v="CA-2014-158736"/>
    <n v="2014"/>
    <d v="2014-12-19T00:00:00"/>
    <d v="2014-12-25T00:00:00"/>
    <s v="Standard Class"/>
    <x v="499"/>
    <s v="Tonja Turnell"/>
    <s v="Home Office"/>
    <x v="0"/>
    <s v="San Francisco"/>
    <s v="California"/>
    <n v="94110"/>
    <s v="West"/>
    <s v="OFF-AR-10002578"/>
    <x v="1"/>
    <s v="Art"/>
    <s v="Newell 335"/>
    <n v="5.76"/>
    <x v="0"/>
    <n v="0"/>
    <x v="6613"/>
  </r>
  <r>
    <n v="8480"/>
    <s v="US-2013-119270"/>
    <n v="2013"/>
    <d v="2013-03-13T00:00:00"/>
    <d v="2013-03-17T00:00:00"/>
    <s v="Standard Class"/>
    <x v="573"/>
    <s v="Scot Wooten"/>
    <s v="Consumer"/>
    <x v="0"/>
    <s v="Los Angeles"/>
    <s v="California"/>
    <n v="90036"/>
    <s v="West"/>
    <s v="OFF-PA-10004022"/>
    <x v="1"/>
    <s v="Paper"/>
    <s v="Hammermill Color Copier Paper (28Lb. and 96 Bright)"/>
    <n v="19.98"/>
    <x v="0"/>
    <n v="0"/>
    <x v="1064"/>
  </r>
  <r>
    <n v="8481"/>
    <s v="CA-2011-109890"/>
    <n v="2011"/>
    <d v="2011-07-21T00:00:00"/>
    <d v="2011-07-27T00:00:00"/>
    <s v="Standard Class"/>
    <x v="310"/>
    <s v="Patrick Gardner"/>
    <s v="Consumer"/>
    <x v="0"/>
    <s v="Omaha"/>
    <s v="Nebraska"/>
    <n v="68104"/>
    <s v="Central"/>
    <s v="TEC-PH-10004100"/>
    <x v="2"/>
    <s v="Phones"/>
    <s v="Griffin GC17055 Auxiliary Audio Cable"/>
    <n v="35.979999999999997"/>
    <x v="0"/>
    <n v="0"/>
    <x v="6614"/>
  </r>
  <r>
    <n v="8482"/>
    <s v="CA-2013-138583"/>
    <n v="2013"/>
    <d v="2013-05-25T00:00:00"/>
    <d v="2013-05-29T00:00:00"/>
    <s v="Standard Class"/>
    <x v="503"/>
    <s v="Dennis Pardue"/>
    <s v="Home Office"/>
    <x v="0"/>
    <s v="Philadelphia"/>
    <s v="Pennsylvania"/>
    <n v="19120"/>
    <s v="East"/>
    <s v="OFF-AR-10001860"/>
    <x v="1"/>
    <s v="Art"/>
    <s v="BIC Liqua Brite Liner"/>
    <n v="16.656000000000002"/>
    <x v="1"/>
    <n v="0.2"/>
    <x v="6615"/>
  </r>
  <r>
    <n v="8483"/>
    <s v="US-2014-118535"/>
    <n v="2014"/>
    <d v="2014-02-12T00:00:00"/>
    <d v="2014-02-16T00:00:00"/>
    <s v="Standard Class"/>
    <x v="137"/>
    <s v="Don Jones"/>
    <s v="Corporate"/>
    <x v="0"/>
    <s v="New York City"/>
    <s v="New York"/>
    <n v="10024"/>
    <s v="East"/>
    <s v="OFF-LA-10001297"/>
    <x v="1"/>
    <s v="Labels"/>
    <s v="Avery 473"/>
    <n v="20.7"/>
    <x v="0"/>
    <n v="0"/>
    <x v="354"/>
  </r>
  <r>
    <n v="8484"/>
    <s v="CA-2013-126284"/>
    <n v="2013"/>
    <d v="2013-09-21T00:00:00"/>
    <d v="2013-09-25T00:00:00"/>
    <s v="Standard Class"/>
    <x v="633"/>
    <s v="Edward Nazzal"/>
    <s v="Consumer"/>
    <x v="0"/>
    <s v="Grand Rapids"/>
    <s v="Michigan"/>
    <n v="49505"/>
    <s v="Central"/>
    <s v="OFF-BI-10004828"/>
    <x v="1"/>
    <s v="Binders"/>
    <s v="GBC Poly Designer Binding Covers"/>
    <n v="83.699999999999989"/>
    <x v="2"/>
    <n v="0"/>
    <x v="6616"/>
  </r>
  <r>
    <n v="8485"/>
    <s v="CA-2014-142391"/>
    <n v="2014"/>
    <d v="2014-09-25T00:00:00"/>
    <d v="2014-09-25T00:00:00"/>
    <s v="Same Day"/>
    <x v="171"/>
    <s v="Philip Brown"/>
    <s v="Consumer"/>
    <x v="0"/>
    <s v="Seattle"/>
    <s v="Washington"/>
    <n v="98115"/>
    <s v="West"/>
    <s v="FUR-FU-10002759"/>
    <x v="0"/>
    <s v="Furnishings"/>
    <s v="12-1/2 Diameter Round Wall Clock"/>
    <n v="199.8"/>
    <x v="12"/>
    <n v="0"/>
    <x v="6617"/>
  </r>
  <r>
    <n v="8486"/>
    <s v="CA-2014-124716"/>
    <n v="2014"/>
    <d v="2014-03-28T00:00:00"/>
    <d v="2014-04-01T00:00:00"/>
    <s v="Standard Class"/>
    <x v="786"/>
    <s v="Brendan Dodson"/>
    <s v="Home Office"/>
    <x v="0"/>
    <s v="Fresno"/>
    <s v="California"/>
    <n v="93727"/>
    <s v="West"/>
    <s v="OFF-PA-10000740"/>
    <x v="1"/>
    <s v="Paper"/>
    <s v="Xerox 1982"/>
    <n v="45.68"/>
    <x v="0"/>
    <n v="0"/>
    <x v="1981"/>
  </r>
  <r>
    <n v="8487"/>
    <s v="CA-2014-124716"/>
    <n v="2014"/>
    <d v="2014-03-28T00:00:00"/>
    <d v="2014-04-01T00:00:00"/>
    <s v="Standard Class"/>
    <x v="786"/>
    <s v="Brendan Dodson"/>
    <s v="Home Office"/>
    <x v="0"/>
    <s v="Fresno"/>
    <s v="California"/>
    <n v="93727"/>
    <s v="West"/>
    <s v="OFF-PA-10001144"/>
    <x v="1"/>
    <s v="Paper"/>
    <s v="Xerox 1913"/>
    <n v="110.96"/>
    <x v="0"/>
    <n v="0"/>
    <x v="170"/>
  </r>
  <r>
    <n v="8488"/>
    <s v="CA-2014-124716"/>
    <n v="2014"/>
    <d v="2014-03-28T00:00:00"/>
    <d v="2014-04-01T00:00:00"/>
    <s v="Standard Class"/>
    <x v="786"/>
    <s v="Brendan Dodson"/>
    <s v="Home Office"/>
    <x v="0"/>
    <s v="Fresno"/>
    <s v="California"/>
    <n v="93727"/>
    <s v="West"/>
    <s v="OFF-PA-10000859"/>
    <x v="1"/>
    <s v="Paper"/>
    <s v="Unpadded Memo Slips"/>
    <n v="11.94"/>
    <x v="1"/>
    <n v="0"/>
    <x v="6618"/>
  </r>
  <r>
    <n v="8489"/>
    <s v="CA-2013-158841"/>
    <n v="2013"/>
    <d v="2013-02-02T00:00:00"/>
    <d v="2013-02-04T00:00:00"/>
    <s v="Second Class"/>
    <x v="339"/>
    <s v="Sanjit Engle"/>
    <s v="Consumer"/>
    <x v="0"/>
    <s v="Arlington"/>
    <s v="Virginia"/>
    <n v="22204"/>
    <s v="South"/>
    <s v="TEC-MA-10001127"/>
    <x v="2"/>
    <s v="Machines"/>
    <s v="HP Designjet T520 Inkjet Large Format Printer - 24&quot; Color"/>
    <n v="8749.9500000000007"/>
    <x v="2"/>
    <n v="0"/>
    <x v="6619"/>
  </r>
  <r>
    <n v="8490"/>
    <s v="CA-2013-158841"/>
    <n v="2013"/>
    <d v="2013-02-02T00:00:00"/>
    <d v="2013-02-04T00:00:00"/>
    <s v="Second Class"/>
    <x v="339"/>
    <s v="Sanjit Engle"/>
    <s v="Consumer"/>
    <x v="0"/>
    <s v="Arlington"/>
    <s v="Virginia"/>
    <n v="22204"/>
    <s v="South"/>
    <s v="OFF-BI-10002557"/>
    <x v="1"/>
    <s v="Binders"/>
    <s v="Presstex Flexible Ring Binders"/>
    <n v="36.4"/>
    <x v="8"/>
    <n v="0"/>
    <x v="6620"/>
  </r>
  <r>
    <n v="8491"/>
    <s v="CA-2013-158841"/>
    <n v="2013"/>
    <d v="2013-02-02T00:00:00"/>
    <d v="2013-02-04T00:00:00"/>
    <s v="Second Class"/>
    <x v="339"/>
    <s v="Sanjit Engle"/>
    <s v="Consumer"/>
    <x v="0"/>
    <s v="Arlington"/>
    <s v="Virginia"/>
    <n v="22204"/>
    <s v="South"/>
    <s v="FUR-FU-10001731"/>
    <x v="0"/>
    <s v="Furnishings"/>
    <s v="Acrylic Self-Standing Desk Frames"/>
    <n v="18.689999999999998"/>
    <x v="3"/>
    <n v="0"/>
    <x v="6621"/>
  </r>
  <r>
    <n v="8492"/>
    <s v="CA-2014-106824"/>
    <n v="2014"/>
    <d v="2014-07-08T00:00:00"/>
    <d v="2014-07-12T00:00:00"/>
    <s v="Standard Class"/>
    <x v="247"/>
    <s v="Annie Thurman"/>
    <s v="Consumer"/>
    <x v="0"/>
    <s v="Los Angeles"/>
    <s v="California"/>
    <n v="90049"/>
    <s v="West"/>
    <s v="OFF-FA-10001135"/>
    <x v="1"/>
    <s v="Fasteners"/>
    <s v="Brites Rubber Bands, 1 1/2 oz. Box"/>
    <n v="5.9399999999999995"/>
    <x v="1"/>
    <n v="0"/>
    <x v="6622"/>
  </r>
  <r>
    <n v="8493"/>
    <s v="CA-2012-109190"/>
    <n v="2012"/>
    <d v="2012-10-23T00:00:00"/>
    <d v="2012-10-28T00:00:00"/>
    <s v="Standard Class"/>
    <x v="530"/>
    <s v="Craig Carroll"/>
    <s v="Consumer"/>
    <x v="0"/>
    <s v="Lubbock"/>
    <s v="Texas"/>
    <n v="79424"/>
    <s v="Central"/>
    <s v="OFF-PA-10000069"/>
    <x v="1"/>
    <s v="Paper"/>
    <s v="TOPS 4 x 6 Fluorescent Color Memo Sheets, 500 Sheets per Pack"/>
    <n v="60.736000000000004"/>
    <x v="8"/>
    <n v="0.2"/>
    <x v="6623"/>
  </r>
  <r>
    <n v="8494"/>
    <s v="CA-2012-109190"/>
    <n v="2012"/>
    <d v="2012-10-23T00:00:00"/>
    <d v="2012-10-28T00:00:00"/>
    <s v="Standard Class"/>
    <x v="530"/>
    <s v="Craig Carroll"/>
    <s v="Consumer"/>
    <x v="0"/>
    <s v="Lubbock"/>
    <s v="Texas"/>
    <n v="79424"/>
    <s v="Central"/>
    <s v="TEC-CO-10001943"/>
    <x v="2"/>
    <s v="Copiers"/>
    <s v="Canon PC-428 Personal Copier"/>
    <n v="479.97600000000006"/>
    <x v="1"/>
    <n v="0.2"/>
    <x v="6624"/>
  </r>
  <r>
    <n v="8495"/>
    <s v="CA-2012-109190"/>
    <n v="2012"/>
    <d v="2012-10-23T00:00:00"/>
    <d v="2012-10-28T00:00:00"/>
    <s v="Standard Class"/>
    <x v="530"/>
    <s v="Craig Carroll"/>
    <s v="Consumer"/>
    <x v="0"/>
    <s v="Lubbock"/>
    <s v="Texas"/>
    <n v="79424"/>
    <s v="Central"/>
    <s v="OFF-BI-10000977"/>
    <x v="1"/>
    <s v="Binders"/>
    <s v="Ibico Plastic Spiral Binding Combs"/>
    <n v="6.0799999999999983"/>
    <x v="7"/>
    <n v="0.8"/>
    <x v="6625"/>
  </r>
  <r>
    <n v="8496"/>
    <s v="CA-2013-143154"/>
    <n v="2013"/>
    <d v="2013-12-03T00:00:00"/>
    <d v="2013-12-09T00:00:00"/>
    <s v="Standard Class"/>
    <x v="127"/>
    <s v="Alan Schoenberger"/>
    <s v="Corporate"/>
    <x v="0"/>
    <s v="Longmont"/>
    <s v="Colorado"/>
    <n v="80501"/>
    <s v="West"/>
    <s v="TEC-AC-10002942"/>
    <x v="2"/>
    <s v="Accessories"/>
    <s v="WD My Passport Ultra 1TB Portable External Hard Drive"/>
    <n v="165.60000000000002"/>
    <x v="1"/>
    <n v="0.2"/>
    <x v="6569"/>
  </r>
  <r>
    <n v="8497"/>
    <s v="CA-2011-169061"/>
    <n v="2011"/>
    <d v="2011-03-05T00:00:00"/>
    <d v="2011-03-08T00:00:00"/>
    <s v="Second Class"/>
    <x v="492"/>
    <s v="Aimee Bixby"/>
    <s v="Consumer"/>
    <x v="0"/>
    <s v="Yonkers"/>
    <s v="New York"/>
    <n v="10701"/>
    <s v="East"/>
    <s v="OFF-AR-10000588"/>
    <x v="1"/>
    <s v="Art"/>
    <s v="Newell 345"/>
    <n v="59.519999999999996"/>
    <x v="1"/>
    <n v="0"/>
    <x v="436"/>
  </r>
  <r>
    <n v="8498"/>
    <s v="CA-2011-169061"/>
    <n v="2011"/>
    <d v="2011-03-05T00:00:00"/>
    <d v="2011-03-08T00:00:00"/>
    <s v="Second Class"/>
    <x v="492"/>
    <s v="Aimee Bixby"/>
    <s v="Consumer"/>
    <x v="0"/>
    <s v="Yonkers"/>
    <s v="New York"/>
    <n v="10701"/>
    <s v="East"/>
    <s v="TEC-AC-10002001"/>
    <x v="2"/>
    <s v="Accessories"/>
    <s v="Logitech Wireless Gaming Headset G930"/>
    <n v="479.97"/>
    <x v="1"/>
    <n v="0"/>
    <x v="6626"/>
  </r>
  <r>
    <n v="8499"/>
    <s v="CA-2011-169061"/>
    <n v="2011"/>
    <d v="2011-03-05T00:00:00"/>
    <d v="2011-03-08T00:00:00"/>
    <s v="Second Class"/>
    <x v="492"/>
    <s v="Aimee Bixby"/>
    <s v="Consumer"/>
    <x v="0"/>
    <s v="Yonkers"/>
    <s v="New York"/>
    <n v="10701"/>
    <s v="East"/>
    <s v="OFF-SU-10000381"/>
    <x v="1"/>
    <s v="Supplies"/>
    <s v="Acme Forged Steel Scissors with Black Enamel Handles"/>
    <n v="18.62"/>
    <x v="0"/>
    <n v="0"/>
    <x v="6627"/>
  </r>
  <r>
    <n v="8500"/>
    <s v="CA-2011-169061"/>
    <n v="2011"/>
    <d v="2011-03-05T00:00:00"/>
    <d v="2011-03-08T00:00:00"/>
    <s v="Second Class"/>
    <x v="492"/>
    <s v="Aimee Bixby"/>
    <s v="Consumer"/>
    <x v="0"/>
    <s v="Yonkers"/>
    <s v="New York"/>
    <n v="10701"/>
    <s v="East"/>
    <s v="OFF-BI-10001617"/>
    <x v="1"/>
    <s v="Binders"/>
    <s v="GBC Wire Binding Combs"/>
    <n v="49.632000000000005"/>
    <x v="5"/>
    <n v="0.2"/>
    <x v="6628"/>
  </r>
  <r>
    <n v="8501"/>
    <s v="CA-2011-169061"/>
    <n v="2011"/>
    <d v="2011-03-05T00:00:00"/>
    <d v="2011-03-08T00:00:00"/>
    <s v="Second Class"/>
    <x v="492"/>
    <s v="Aimee Bixby"/>
    <s v="Consumer"/>
    <x v="0"/>
    <s v="Yonkers"/>
    <s v="New York"/>
    <n v="10701"/>
    <s v="East"/>
    <s v="OFF-PA-10001878"/>
    <x v="1"/>
    <s v="Paper"/>
    <s v="Xerox 1891"/>
    <n v="97.82"/>
    <x v="0"/>
    <n v="0"/>
    <x v="630"/>
  </r>
  <r>
    <n v="8502"/>
    <s v="CA-2012-102316"/>
    <n v="2012"/>
    <d v="2012-02-29T00:00:00"/>
    <d v="2012-03-03T00:00:00"/>
    <s v="Second Class"/>
    <x v="704"/>
    <s v="Dave Hallsten"/>
    <s v="Corporate"/>
    <x v="0"/>
    <s v="Los Angeles"/>
    <s v="California"/>
    <n v="90045"/>
    <s v="West"/>
    <s v="TEC-PH-10000376"/>
    <x v="2"/>
    <s v="Phones"/>
    <s v="Square Credit Card Reader"/>
    <n v="15.984000000000002"/>
    <x v="0"/>
    <n v="0.2"/>
    <x v="4815"/>
  </r>
  <r>
    <n v="8503"/>
    <s v="CA-2012-102316"/>
    <n v="2012"/>
    <d v="2012-02-29T00:00:00"/>
    <d v="2012-03-03T00:00:00"/>
    <s v="Second Class"/>
    <x v="704"/>
    <s v="Dave Hallsten"/>
    <s v="Corporate"/>
    <x v="0"/>
    <s v="Los Angeles"/>
    <s v="California"/>
    <n v="90045"/>
    <s v="West"/>
    <s v="FUR-CH-10003396"/>
    <x v="0"/>
    <s v="Chairs"/>
    <s v="Global Deluxe Steno Chair"/>
    <n v="184.75200000000001"/>
    <x v="1"/>
    <n v="0.2"/>
    <x v="4942"/>
  </r>
  <r>
    <n v="8504"/>
    <s v="CA-2011-164903"/>
    <n v="2011"/>
    <d v="2011-02-21T00:00:00"/>
    <d v="2011-02-25T00:00:00"/>
    <s v="Standard Class"/>
    <x v="256"/>
    <s v="Steven Roelle"/>
    <s v="Home Office"/>
    <x v="0"/>
    <s v="Los Angeles"/>
    <s v="California"/>
    <n v="90049"/>
    <s v="West"/>
    <s v="OFF-PA-10003363"/>
    <x v="1"/>
    <s v="Paper"/>
    <s v="Xerox 204"/>
    <n v="12.96"/>
    <x v="0"/>
    <n v="0"/>
    <x v="91"/>
  </r>
  <r>
    <n v="8505"/>
    <s v="CA-2013-109400"/>
    <n v="2013"/>
    <d v="2013-05-03T00:00:00"/>
    <d v="2013-05-07T00:00:00"/>
    <s v="Standard Class"/>
    <x v="749"/>
    <s v="Nick Radford"/>
    <s v="Consumer"/>
    <x v="0"/>
    <s v="Amarillo"/>
    <s v="Texas"/>
    <n v="79109"/>
    <s v="Central"/>
    <s v="FUR-CH-10003298"/>
    <x v="0"/>
    <s v="Chairs"/>
    <s v="Office Star - Contemporary Task Swivel chair with Loop Arms, Charcoal"/>
    <n v="366.74399999999997"/>
    <x v="4"/>
    <n v="0.3"/>
    <x v="5650"/>
  </r>
  <r>
    <n v="8506"/>
    <s v="CA-2013-130400"/>
    <n v="2013"/>
    <d v="2013-03-09T00:00:00"/>
    <d v="2013-03-13T00:00:00"/>
    <s v="Standard Class"/>
    <x v="319"/>
    <s v="Sanjit Jacobs"/>
    <s v="Home Office"/>
    <x v="0"/>
    <s v="Dallas"/>
    <s v="Texas"/>
    <n v="75217"/>
    <s v="Central"/>
    <s v="OFF-BI-10001757"/>
    <x v="1"/>
    <s v="Binders"/>
    <s v="Pressboard Hanging Data Binders for Unburst Sheets"/>
    <n v="8.8559999999999981"/>
    <x v="6"/>
    <n v="0.8"/>
    <x v="6629"/>
  </r>
  <r>
    <n v="8507"/>
    <s v="CA-2013-130400"/>
    <n v="2013"/>
    <d v="2013-03-09T00:00:00"/>
    <d v="2013-03-13T00:00:00"/>
    <s v="Standard Class"/>
    <x v="319"/>
    <s v="Sanjit Jacobs"/>
    <s v="Home Office"/>
    <x v="0"/>
    <s v="Dallas"/>
    <s v="Texas"/>
    <n v="75217"/>
    <s v="Central"/>
    <s v="TEC-AC-10004633"/>
    <x v="2"/>
    <s v="Accessories"/>
    <s v="Verbatim 25 GB 6x Blu-ray Single Layer Recordable Disc, 3/Pack"/>
    <n v="27.96"/>
    <x v="2"/>
    <n v="0.2"/>
    <x v="6630"/>
  </r>
  <r>
    <n v="8508"/>
    <s v="CA-2013-130400"/>
    <n v="2013"/>
    <d v="2013-03-09T00:00:00"/>
    <d v="2013-03-13T00:00:00"/>
    <s v="Standard Class"/>
    <x v="319"/>
    <s v="Sanjit Jacobs"/>
    <s v="Home Office"/>
    <x v="0"/>
    <s v="Dallas"/>
    <s v="Texas"/>
    <n v="75217"/>
    <s v="Central"/>
    <s v="OFF-EN-10001453"/>
    <x v="1"/>
    <s v="Envelopes"/>
    <s v="Tyvek Interoffice Envelopes, 9 1/2&quot; x 12 1/2&quot;, 100/Box"/>
    <n v="146.352"/>
    <x v="1"/>
    <n v="0.2"/>
    <x v="6631"/>
  </r>
  <r>
    <n v="8509"/>
    <s v="CA-2012-135853"/>
    <n v="2012"/>
    <d v="2012-12-11T00:00:00"/>
    <d v="2012-12-14T00:00:00"/>
    <s v="First Class"/>
    <x v="222"/>
    <s v="Cynthia Arntzen"/>
    <s v="Consumer"/>
    <x v="0"/>
    <s v="Detroit"/>
    <s v="Michigan"/>
    <n v="48205"/>
    <s v="Central"/>
    <s v="TEC-AC-10004761"/>
    <x v="2"/>
    <s v="Accessories"/>
    <s v="Maxell 4.7GB DVD+RW 3/Pack"/>
    <n v="175.23"/>
    <x v="10"/>
    <n v="0"/>
    <x v="6632"/>
  </r>
  <r>
    <n v="8510"/>
    <s v="CA-2012-135853"/>
    <n v="2012"/>
    <d v="2012-12-11T00:00:00"/>
    <d v="2012-12-14T00:00:00"/>
    <s v="First Class"/>
    <x v="222"/>
    <s v="Cynthia Arntzen"/>
    <s v="Consumer"/>
    <x v="0"/>
    <s v="Detroit"/>
    <s v="Michigan"/>
    <n v="48205"/>
    <s v="Central"/>
    <s v="TEC-PH-10003691"/>
    <x v="2"/>
    <s v="Phones"/>
    <s v="BlackBerry Q10"/>
    <n v="125.99"/>
    <x v="7"/>
    <n v="0"/>
    <x v="6633"/>
  </r>
  <r>
    <n v="8511"/>
    <s v="CA-2012-135853"/>
    <n v="2012"/>
    <d v="2012-12-11T00:00:00"/>
    <d v="2012-12-14T00:00:00"/>
    <s v="First Class"/>
    <x v="222"/>
    <s v="Cynthia Arntzen"/>
    <s v="Consumer"/>
    <x v="0"/>
    <s v="Detroit"/>
    <s v="Michigan"/>
    <n v="48205"/>
    <s v="Central"/>
    <s v="OFF-BI-10004965"/>
    <x v="1"/>
    <s v="Binders"/>
    <s v="Ibico Covers for Plastic or Wire Binding Elements"/>
    <n v="23"/>
    <x v="0"/>
    <n v="0"/>
    <x v="6634"/>
  </r>
  <r>
    <n v="8512"/>
    <s v="CA-2013-103359"/>
    <n v="2013"/>
    <d v="2013-12-23T00:00:00"/>
    <d v="2013-12-27T00:00:00"/>
    <s v="Standard Class"/>
    <x v="62"/>
    <s v="Lena Creighton"/>
    <s v="Consumer"/>
    <x v="0"/>
    <s v="New York City"/>
    <s v="New York"/>
    <n v="10035"/>
    <s v="East"/>
    <s v="OFF-BI-10004233"/>
    <x v="1"/>
    <s v="Binders"/>
    <s v="GBC Pre-Punched Binding Paper, Plastic, White, 8-1/2&quot; x 11&quot;"/>
    <n v="25.584000000000003"/>
    <x v="0"/>
    <n v="0.2"/>
    <x v="2386"/>
  </r>
  <r>
    <n v="8513"/>
    <s v="CA-2013-144645"/>
    <n v="2013"/>
    <d v="2013-02-02T00:00:00"/>
    <d v="2013-02-08T00:00:00"/>
    <s v="Standard Class"/>
    <x v="374"/>
    <s v="Noel Staavos"/>
    <s v="Corporate"/>
    <x v="0"/>
    <s v="Houston"/>
    <s v="Texas"/>
    <n v="77041"/>
    <s v="Central"/>
    <s v="FUR-FU-10003601"/>
    <x v="0"/>
    <s v="Furnishings"/>
    <s v="Deflect-o RollaMat Studded, Beveled Mat for Medium Pile Carpeting"/>
    <n v="73.784000000000006"/>
    <x v="0"/>
    <n v="0.6"/>
    <x v="6635"/>
  </r>
  <r>
    <n v="8514"/>
    <s v="CA-2014-141614"/>
    <n v="2014"/>
    <d v="2014-06-06T00:00:00"/>
    <d v="2014-06-10T00:00:00"/>
    <s v="Standard Class"/>
    <x v="374"/>
    <s v="Noel Staavos"/>
    <s v="Corporate"/>
    <x v="0"/>
    <s v="Orlando"/>
    <s v="Florida"/>
    <n v="32839"/>
    <s v="South"/>
    <s v="OFF-PA-10002787"/>
    <x v="1"/>
    <s v="Paper"/>
    <s v="Xerox 227"/>
    <n v="20.736000000000004"/>
    <x v="4"/>
    <n v="0.2"/>
    <x v="570"/>
  </r>
  <r>
    <n v="8515"/>
    <s v="CA-2012-122168"/>
    <n v="2012"/>
    <d v="2012-08-21T00:00:00"/>
    <d v="2012-08-26T00:00:00"/>
    <s v="Standard Class"/>
    <x v="428"/>
    <s v="Henry Goldwyn"/>
    <s v="Corporate"/>
    <x v="0"/>
    <s v="Florence"/>
    <s v="Kentucky"/>
    <n v="41042"/>
    <s v="South"/>
    <s v="OFF-AR-10003602"/>
    <x v="1"/>
    <s v="Art"/>
    <s v="Quartet Omega Colored Chalk, 12/Pack"/>
    <n v="17.52"/>
    <x v="1"/>
    <n v="0"/>
    <x v="6636"/>
  </r>
  <r>
    <n v="8516"/>
    <s v="CA-2012-122168"/>
    <n v="2012"/>
    <d v="2012-08-21T00:00:00"/>
    <d v="2012-08-26T00:00:00"/>
    <s v="Standard Class"/>
    <x v="428"/>
    <s v="Henry Goldwyn"/>
    <s v="Corporate"/>
    <x v="0"/>
    <s v="Florence"/>
    <s v="Kentucky"/>
    <n v="41042"/>
    <s v="South"/>
    <s v="OFF-AR-10002053"/>
    <x v="1"/>
    <s v="Art"/>
    <s v="Premium Writing Pencils, Soft, #2 by Central Association for the Blind"/>
    <n v="35.76"/>
    <x v="13"/>
    <n v="0"/>
    <x v="6637"/>
  </r>
  <r>
    <n v="8517"/>
    <s v="CA-2013-132899"/>
    <n v="2013"/>
    <d v="2013-04-08T00:00:00"/>
    <d v="2013-04-12T00:00:00"/>
    <s v="Standard Class"/>
    <x v="227"/>
    <s v="Sarah Foster"/>
    <s v="Consumer"/>
    <x v="0"/>
    <s v="New York City"/>
    <s v="New York"/>
    <n v="10009"/>
    <s v="East"/>
    <s v="OFF-AR-10002833"/>
    <x v="1"/>
    <s v="Art"/>
    <s v="Newell 322"/>
    <n v="3.64"/>
    <x v="0"/>
    <n v="0"/>
    <x v="6638"/>
  </r>
  <r>
    <n v="8518"/>
    <s v="CA-2014-149720"/>
    <n v="2014"/>
    <d v="2014-06-05T00:00:00"/>
    <d v="2014-06-08T00:00:00"/>
    <s v="Second Class"/>
    <x v="191"/>
    <s v="Erin Mull"/>
    <s v="Consumer"/>
    <x v="0"/>
    <s v="Frisco"/>
    <s v="Texas"/>
    <n v="75034"/>
    <s v="Central"/>
    <s v="FUR-FU-10002501"/>
    <x v="0"/>
    <s v="Furnishings"/>
    <s v="Nu-Dell Executive Frame"/>
    <n v="30.336000000000006"/>
    <x v="5"/>
    <n v="0.6"/>
    <x v="6639"/>
  </r>
  <r>
    <n v="8519"/>
    <s v="CA-2014-118003"/>
    <n v="2014"/>
    <d v="2014-12-05T00:00:00"/>
    <d v="2014-12-11T00:00:00"/>
    <s v="Standard Class"/>
    <x v="770"/>
    <s v="Doug O'Connell"/>
    <s v="Consumer"/>
    <x v="0"/>
    <s v="Paterson"/>
    <s v="New Jersey"/>
    <n v="7501"/>
    <s v="East"/>
    <s v="FUR-FU-10002506"/>
    <x v="0"/>
    <s v="Furnishings"/>
    <s v="Tensor &quot;Hersey Kiss&quot; Styled Floor Lamp"/>
    <n v="12.99"/>
    <x v="7"/>
    <n v="0"/>
    <x v="6640"/>
  </r>
  <r>
    <n v="8520"/>
    <s v="CA-2014-118003"/>
    <n v="2014"/>
    <d v="2014-12-05T00:00:00"/>
    <d v="2014-12-11T00:00:00"/>
    <s v="Standard Class"/>
    <x v="770"/>
    <s v="Doug O'Connell"/>
    <s v="Consumer"/>
    <x v="0"/>
    <s v="Paterson"/>
    <s v="New Jersey"/>
    <n v="7501"/>
    <s v="East"/>
    <s v="FUR-CH-10003817"/>
    <x v="0"/>
    <s v="Chairs"/>
    <s v="Global Value Steno Chair, Gray"/>
    <n v="182.22"/>
    <x v="1"/>
    <n v="0"/>
    <x v="6641"/>
  </r>
  <r>
    <n v="8521"/>
    <s v="CA-2014-118003"/>
    <n v="2014"/>
    <d v="2014-12-05T00:00:00"/>
    <d v="2014-12-11T00:00:00"/>
    <s v="Standard Class"/>
    <x v="770"/>
    <s v="Doug O'Connell"/>
    <s v="Consumer"/>
    <x v="0"/>
    <s v="Paterson"/>
    <s v="New Jersey"/>
    <n v="7501"/>
    <s v="East"/>
    <s v="FUR-CH-10004860"/>
    <x v="0"/>
    <s v="Chairs"/>
    <s v="Global Low Back Tilter Chair"/>
    <n v="302.94"/>
    <x v="1"/>
    <n v="0"/>
    <x v="6642"/>
  </r>
  <r>
    <n v="8522"/>
    <s v="CA-2013-141887"/>
    <n v="2013"/>
    <d v="2013-01-11T00:00:00"/>
    <d v="2013-01-15T00:00:00"/>
    <s v="Standard Class"/>
    <x v="88"/>
    <s v="Mark Packer"/>
    <s v="Home Office"/>
    <x v="0"/>
    <s v="Columbus"/>
    <s v="Ohio"/>
    <n v="43229"/>
    <s v="East"/>
    <s v="FUR-FU-10002268"/>
    <x v="0"/>
    <s v="Furnishings"/>
    <s v="Ultra Door Push Plate"/>
    <n v="54.992000000000004"/>
    <x v="9"/>
    <n v="0.2"/>
    <x v="6643"/>
  </r>
  <r>
    <n v="8523"/>
    <s v="US-2013-160206"/>
    <n v="2013"/>
    <d v="2013-04-02T00:00:00"/>
    <d v="2013-04-08T00:00:00"/>
    <s v="Standard Class"/>
    <x v="501"/>
    <s v="Muhammed Yedwab"/>
    <s v="Corporate"/>
    <x v="0"/>
    <s v="Milwaukee"/>
    <s v="Wisconsin"/>
    <n v="53209"/>
    <s v="Central"/>
    <s v="TEC-PH-10000148"/>
    <x v="2"/>
    <s v="Phones"/>
    <s v="Cyber Acoustics AC-202b Speech Recognition Stereo Headset"/>
    <n v="12.99"/>
    <x v="7"/>
    <n v="0"/>
    <x v="6644"/>
  </r>
  <r>
    <n v="8524"/>
    <s v="CA-2014-133074"/>
    <n v="2014"/>
    <d v="2014-09-22T00:00:00"/>
    <d v="2014-09-26T00:00:00"/>
    <s v="Standard Class"/>
    <x v="140"/>
    <s v="Doug Bickford"/>
    <s v="Consumer"/>
    <x v="0"/>
    <s v="San Francisco"/>
    <s v="California"/>
    <n v="94109"/>
    <s v="West"/>
    <s v="OFF-PA-10004082"/>
    <x v="1"/>
    <s v="Paper"/>
    <s v="Adams Telephone Message Book w/Frequently-Called Numbers Space, 400 Messages per Book"/>
    <n v="55.86"/>
    <x v="3"/>
    <n v="0"/>
    <x v="6645"/>
  </r>
  <r>
    <n v="8525"/>
    <s v="CA-2014-161172"/>
    <n v="2014"/>
    <d v="2014-03-17T00:00:00"/>
    <d v="2014-03-17T00:00:00"/>
    <s v="Same Day"/>
    <x v="727"/>
    <s v="Susan Pistek"/>
    <s v="Consumer"/>
    <x v="0"/>
    <s v="Columbus"/>
    <s v="Ohio"/>
    <n v="43229"/>
    <s v="East"/>
    <s v="TEC-PH-10004348"/>
    <x v="2"/>
    <s v="Phones"/>
    <s v="OtterBox Defender Series Case - iPhone 5c"/>
    <n v="44.375999999999998"/>
    <x v="0"/>
    <n v="0.4"/>
    <x v="6646"/>
  </r>
  <r>
    <n v="8526"/>
    <s v="CA-2014-161172"/>
    <n v="2014"/>
    <d v="2014-03-17T00:00:00"/>
    <d v="2014-03-17T00:00:00"/>
    <s v="Same Day"/>
    <x v="727"/>
    <s v="Susan Pistek"/>
    <s v="Consumer"/>
    <x v="0"/>
    <s v="Columbus"/>
    <s v="Ohio"/>
    <n v="43229"/>
    <s v="East"/>
    <s v="FUR-FU-10003424"/>
    <x v="0"/>
    <s v="Furnishings"/>
    <s v="Nu-Dell Oak Frame"/>
    <n v="51.264000000000003"/>
    <x v="5"/>
    <n v="0.2"/>
    <x v="6647"/>
  </r>
  <r>
    <n v="8527"/>
    <s v="CA-2014-161172"/>
    <n v="2014"/>
    <d v="2014-03-17T00:00:00"/>
    <d v="2014-03-17T00:00:00"/>
    <s v="Same Day"/>
    <x v="727"/>
    <s v="Susan Pistek"/>
    <s v="Consumer"/>
    <x v="0"/>
    <s v="Columbus"/>
    <s v="Ohio"/>
    <n v="43229"/>
    <s v="East"/>
    <s v="OFF-BI-10004654"/>
    <x v="1"/>
    <s v="Binders"/>
    <s v="Avery Binding System Hidden Tab Executive Style Index Sets"/>
    <n v="5.1930000000000005"/>
    <x v="1"/>
    <n v="0.7"/>
    <x v="636"/>
  </r>
  <r>
    <n v="8528"/>
    <s v="CA-2014-161172"/>
    <n v="2014"/>
    <d v="2014-03-17T00:00:00"/>
    <d v="2014-03-17T00:00:00"/>
    <s v="Same Day"/>
    <x v="727"/>
    <s v="Susan Pistek"/>
    <s v="Consumer"/>
    <x v="0"/>
    <s v="Columbus"/>
    <s v="Ohio"/>
    <n v="43229"/>
    <s v="East"/>
    <s v="TEC-AC-10004571"/>
    <x v="2"/>
    <s v="Accessories"/>
    <s v="Logitech G700s Rechargeable Gaming Mouse"/>
    <n v="159.98400000000001"/>
    <x v="0"/>
    <n v="0.2"/>
    <x v="1360"/>
  </r>
  <r>
    <n v="8529"/>
    <s v="CA-2014-161172"/>
    <n v="2014"/>
    <d v="2014-03-17T00:00:00"/>
    <d v="2014-03-17T00:00:00"/>
    <s v="Same Day"/>
    <x v="727"/>
    <s v="Susan Pistek"/>
    <s v="Consumer"/>
    <x v="0"/>
    <s v="Columbus"/>
    <s v="Ohio"/>
    <n v="43229"/>
    <s v="East"/>
    <s v="OFF-ST-10000675"/>
    <x v="1"/>
    <s v="Storage"/>
    <s v="File Shuttle II and Handi-File, Black"/>
    <n v="54.224000000000004"/>
    <x v="0"/>
    <n v="0.2"/>
    <x v="322"/>
  </r>
  <r>
    <n v="8530"/>
    <s v="CA-2014-137624"/>
    <n v="2014"/>
    <d v="2014-11-11T00:00:00"/>
    <d v="2014-11-18T00:00:00"/>
    <s v="Standard Class"/>
    <x v="467"/>
    <s v="Maria Etezadi"/>
    <s v="Home Office"/>
    <x v="0"/>
    <s v="Los Angeles"/>
    <s v="California"/>
    <n v="90008"/>
    <s v="West"/>
    <s v="FUR-CH-10001714"/>
    <x v="0"/>
    <s v="Chairs"/>
    <s v="Global Leather &amp; Oak Executive Chair, Burgundy"/>
    <n v="241.42399999999998"/>
    <x v="0"/>
    <n v="0.2"/>
    <x v="6648"/>
  </r>
  <r>
    <n v="8531"/>
    <s v="CA-2013-156748"/>
    <n v="2013"/>
    <d v="2013-12-01T00:00:00"/>
    <d v="2013-12-07T00:00:00"/>
    <s v="Standard Class"/>
    <x v="94"/>
    <s v="Bruce Stewart"/>
    <s v="Consumer"/>
    <x v="0"/>
    <s v="Detroit"/>
    <s v="Michigan"/>
    <n v="48227"/>
    <s v="Central"/>
    <s v="OFF-PA-10000380"/>
    <x v="1"/>
    <s v="Paper"/>
    <s v="REDIFORM Incoming/Outgoing Call Register, 11&quot; X 8 1/2&quot;, 100 Messages"/>
    <n v="33.36"/>
    <x v="4"/>
    <n v="0"/>
    <x v="6291"/>
  </r>
  <r>
    <n v="8532"/>
    <s v="CA-2013-156748"/>
    <n v="2013"/>
    <d v="2013-12-01T00:00:00"/>
    <d v="2013-12-07T00:00:00"/>
    <s v="Standard Class"/>
    <x v="94"/>
    <s v="Bruce Stewart"/>
    <s v="Consumer"/>
    <x v="0"/>
    <s v="Detroit"/>
    <s v="Michigan"/>
    <n v="48227"/>
    <s v="Central"/>
    <s v="OFF-PA-10002713"/>
    <x v="1"/>
    <s v="Paper"/>
    <s v="Adams Phone Message Book, 200 Message Capacity, 8 1/16” x 11”"/>
    <n v="13.76"/>
    <x v="0"/>
    <n v="0"/>
    <x v="1341"/>
  </r>
  <r>
    <n v="8533"/>
    <s v="CA-2013-156748"/>
    <n v="2013"/>
    <d v="2013-12-01T00:00:00"/>
    <d v="2013-12-07T00:00:00"/>
    <s v="Standard Class"/>
    <x v="94"/>
    <s v="Bruce Stewart"/>
    <s v="Consumer"/>
    <x v="0"/>
    <s v="Detroit"/>
    <s v="Michigan"/>
    <n v="48227"/>
    <s v="Central"/>
    <s v="OFF-ST-10001370"/>
    <x v="1"/>
    <s v="Storage"/>
    <s v="Sensible Storage WireTech Storage Systems"/>
    <n v="496.86"/>
    <x v="3"/>
    <n v="0"/>
    <x v="6649"/>
  </r>
  <r>
    <n v="8534"/>
    <s v="CA-2013-156748"/>
    <n v="2013"/>
    <d v="2013-12-01T00:00:00"/>
    <d v="2013-12-07T00:00:00"/>
    <s v="Standard Class"/>
    <x v="94"/>
    <s v="Bruce Stewart"/>
    <s v="Consumer"/>
    <x v="0"/>
    <s v="Detroit"/>
    <s v="Michigan"/>
    <n v="48227"/>
    <s v="Central"/>
    <s v="FUR-CH-10000513"/>
    <x v="0"/>
    <s v="Chairs"/>
    <s v="High-Back Leather Manager's Chair"/>
    <n v="389.97"/>
    <x v="1"/>
    <n v="0"/>
    <x v="6650"/>
  </r>
  <r>
    <n v="8535"/>
    <s v="CA-2012-169677"/>
    <n v="2012"/>
    <d v="2012-01-13T00:00:00"/>
    <d v="2012-01-15T00:00:00"/>
    <s v="Second Class"/>
    <x v="754"/>
    <s v="Karen Seio"/>
    <s v="Corporate"/>
    <x v="0"/>
    <s v="Columbus"/>
    <s v="Georgia"/>
    <n v="31907"/>
    <s v="South"/>
    <s v="OFF-LA-10003223"/>
    <x v="1"/>
    <s v="Labels"/>
    <s v="Avery 508"/>
    <n v="9.82"/>
    <x v="0"/>
    <n v="0"/>
    <x v="787"/>
  </r>
  <r>
    <n v="8536"/>
    <s v="US-2011-163146"/>
    <n v="2011"/>
    <d v="2011-05-16T00:00:00"/>
    <d v="2011-05-20T00:00:00"/>
    <s v="Standard Class"/>
    <x v="693"/>
    <s v="Cindy Chapman"/>
    <s v="Consumer"/>
    <x v="0"/>
    <s v="San Francisco"/>
    <s v="California"/>
    <n v="94122"/>
    <s v="West"/>
    <s v="TEC-AC-10002217"/>
    <x v="2"/>
    <s v="Accessories"/>
    <s v="Imation Clip USB flash drive - 8 GB"/>
    <n v="56.400000000000006"/>
    <x v="1"/>
    <n v="0"/>
    <x v="6651"/>
  </r>
  <r>
    <n v="8537"/>
    <s v="CA-2012-157343"/>
    <n v="2012"/>
    <d v="2012-06-07T00:00:00"/>
    <d v="2012-06-11T00:00:00"/>
    <s v="Standard Class"/>
    <x v="787"/>
    <s v="Harold Dahlen"/>
    <s v="Home Office"/>
    <x v="0"/>
    <s v="Philadelphia"/>
    <s v="Pennsylvania"/>
    <n v="19143"/>
    <s v="East"/>
    <s v="OFF-BI-10003707"/>
    <x v="1"/>
    <s v="Binders"/>
    <s v="Aluminum Screw Posts"/>
    <n v="18.312000000000001"/>
    <x v="4"/>
    <n v="0.7"/>
    <x v="5518"/>
  </r>
  <r>
    <n v="8538"/>
    <s v="CA-2012-157343"/>
    <n v="2012"/>
    <d v="2012-06-07T00:00:00"/>
    <d v="2012-06-11T00:00:00"/>
    <s v="Standard Class"/>
    <x v="787"/>
    <s v="Harold Dahlen"/>
    <s v="Home Office"/>
    <x v="0"/>
    <s v="Philadelphia"/>
    <s v="Pennsylvania"/>
    <n v="19143"/>
    <s v="East"/>
    <s v="OFF-PA-10000552"/>
    <x v="1"/>
    <s v="Paper"/>
    <s v="Xerox 200"/>
    <n v="25.920000000000005"/>
    <x v="2"/>
    <n v="0.2"/>
    <x v="1446"/>
  </r>
  <r>
    <n v="8539"/>
    <s v="CA-2012-157343"/>
    <n v="2012"/>
    <d v="2012-06-07T00:00:00"/>
    <d v="2012-06-11T00:00:00"/>
    <s v="Standard Class"/>
    <x v="787"/>
    <s v="Harold Dahlen"/>
    <s v="Home Office"/>
    <x v="0"/>
    <s v="Philadelphia"/>
    <s v="Pennsylvania"/>
    <n v="19143"/>
    <s v="East"/>
    <s v="OFF-AR-10003183"/>
    <x v="1"/>
    <s v="Art"/>
    <s v="Avery Fluorescent Highlighter Four-Color Set"/>
    <n v="8.016"/>
    <x v="1"/>
    <n v="0.2"/>
    <x v="2423"/>
  </r>
  <r>
    <n v="8540"/>
    <s v="CA-2014-147354"/>
    <n v="2014"/>
    <d v="2014-03-10T00:00:00"/>
    <d v="2014-03-14T00:00:00"/>
    <s v="Standard Class"/>
    <x v="41"/>
    <s v="Karl Braun"/>
    <s v="Consumer"/>
    <x v="0"/>
    <s v="Los Angeles"/>
    <s v="California"/>
    <n v="90008"/>
    <s v="West"/>
    <s v="TEC-CO-10000971"/>
    <x v="2"/>
    <s v="Copiers"/>
    <s v="Hewlett Packard 310 Color Digital Copier"/>
    <n v="479.98400000000004"/>
    <x v="0"/>
    <n v="0.2"/>
    <x v="2158"/>
  </r>
  <r>
    <n v="8541"/>
    <s v="CA-2014-147354"/>
    <n v="2014"/>
    <d v="2014-03-10T00:00:00"/>
    <d v="2014-03-14T00:00:00"/>
    <s v="Standard Class"/>
    <x v="41"/>
    <s v="Karl Braun"/>
    <s v="Consumer"/>
    <x v="0"/>
    <s v="Los Angeles"/>
    <s v="California"/>
    <n v="90008"/>
    <s v="West"/>
    <s v="OFF-BI-10003910"/>
    <x v="1"/>
    <s v="Binders"/>
    <s v="DXL Angle-View Binders with Locking Rings by Samsill"/>
    <n v="30.84"/>
    <x v="2"/>
    <n v="0.2"/>
    <x v="6652"/>
  </r>
  <r>
    <n v="8542"/>
    <s v="CA-2012-157287"/>
    <n v="2012"/>
    <d v="2012-12-22T00:00:00"/>
    <d v="2012-12-23T00:00:00"/>
    <s v="First Class"/>
    <x v="403"/>
    <s v="Harold Ryan"/>
    <s v="Corporate"/>
    <x v="0"/>
    <s v="Philadelphia"/>
    <s v="Pennsylvania"/>
    <n v="19140"/>
    <s v="East"/>
    <s v="OFF-ST-10001172"/>
    <x v="1"/>
    <s v="Storage"/>
    <s v="Tennsco Lockers, Sand"/>
    <n v="33.568000000000005"/>
    <x v="0"/>
    <n v="0.2"/>
    <x v="6653"/>
  </r>
  <r>
    <n v="8543"/>
    <s v="CA-2012-157287"/>
    <n v="2012"/>
    <d v="2012-12-22T00:00:00"/>
    <d v="2012-12-23T00:00:00"/>
    <s v="First Class"/>
    <x v="403"/>
    <s v="Harold Ryan"/>
    <s v="Corporate"/>
    <x v="0"/>
    <s v="Philadelphia"/>
    <s v="Pennsylvania"/>
    <n v="19140"/>
    <s v="East"/>
    <s v="FUR-CH-10001270"/>
    <x v="0"/>
    <s v="Chairs"/>
    <s v="Harbour Creations Steel Folding Chair"/>
    <n v="422.62499999999994"/>
    <x v="3"/>
    <n v="0.3"/>
    <x v="232"/>
  </r>
  <r>
    <n v="8544"/>
    <s v="CA-2011-137575"/>
    <n v="2011"/>
    <d v="2011-08-06T00:00:00"/>
    <d v="2011-08-11T00:00:00"/>
    <s v="Standard Class"/>
    <x v="577"/>
    <s v="Trudy Brown"/>
    <s v="Consumer"/>
    <x v="0"/>
    <s v="New York City"/>
    <s v="New York"/>
    <n v="10035"/>
    <s v="East"/>
    <s v="TEC-AC-10004571"/>
    <x v="2"/>
    <s v="Accessories"/>
    <s v="Logitech G700s Rechargeable Gaming Mouse"/>
    <n v="199.98"/>
    <x v="0"/>
    <n v="0"/>
    <x v="4210"/>
  </r>
  <r>
    <n v="8545"/>
    <s v="CA-2013-119074"/>
    <n v="2013"/>
    <d v="2013-03-28T00:00:00"/>
    <d v="2013-04-01T00:00:00"/>
    <s v="Standard Class"/>
    <x v="103"/>
    <s v="David Smith"/>
    <s v="Corporate"/>
    <x v="0"/>
    <s v="Columbus"/>
    <s v="Georgia"/>
    <n v="31907"/>
    <s v="South"/>
    <s v="FUR-FU-10004053"/>
    <x v="0"/>
    <s v="Furnishings"/>
    <s v="DAX Two-Tone Silver Metal Document Frame"/>
    <n v="20.239999999999998"/>
    <x v="7"/>
    <n v="0"/>
    <x v="6654"/>
  </r>
  <r>
    <n v="8546"/>
    <s v="CA-2013-119074"/>
    <n v="2013"/>
    <d v="2013-03-28T00:00:00"/>
    <d v="2013-04-01T00:00:00"/>
    <s v="Standard Class"/>
    <x v="103"/>
    <s v="David Smith"/>
    <s v="Corporate"/>
    <x v="0"/>
    <s v="Columbus"/>
    <s v="Georgia"/>
    <n v="31907"/>
    <s v="South"/>
    <s v="FUR-FU-10003731"/>
    <x v="0"/>
    <s v="Furnishings"/>
    <s v="Eldon Expressions Wood and Plastic Desk Accessories, Oak"/>
    <n v="39.92"/>
    <x v="4"/>
    <n v="0"/>
    <x v="3466"/>
  </r>
  <r>
    <n v="8547"/>
    <s v="CA-2013-119074"/>
    <n v="2013"/>
    <d v="2013-03-28T00:00:00"/>
    <d v="2013-04-01T00:00:00"/>
    <s v="Standard Class"/>
    <x v="103"/>
    <s v="David Smith"/>
    <s v="Corporate"/>
    <x v="0"/>
    <s v="Columbus"/>
    <s v="Georgia"/>
    <n v="31907"/>
    <s v="South"/>
    <s v="OFF-BI-10000962"/>
    <x v="1"/>
    <s v="Binders"/>
    <s v="Acco Flexible ACCOHIDE Square Ring Data Binder, Dark Blue, 11 1/2&quot; X 14&quot; 7/8&quot;"/>
    <n v="32.54"/>
    <x v="0"/>
    <n v="0"/>
    <x v="3279"/>
  </r>
  <r>
    <n v="8548"/>
    <s v="CA-2012-149566"/>
    <n v="2012"/>
    <d v="2012-12-05T00:00:00"/>
    <d v="2012-12-10T00:00:00"/>
    <s v="Standard Class"/>
    <x v="334"/>
    <s v="George Bell"/>
    <s v="Corporate"/>
    <x v="0"/>
    <s v="Los Angeles"/>
    <s v="California"/>
    <n v="90049"/>
    <s v="West"/>
    <s v="TEC-AC-10001266"/>
    <x v="2"/>
    <s v="Accessories"/>
    <s v="Memorex Micro Travel Drive 8 GB"/>
    <n v="39"/>
    <x v="1"/>
    <n v="0"/>
    <x v="6655"/>
  </r>
  <r>
    <n v="8549"/>
    <s v="CA-2012-149566"/>
    <n v="2012"/>
    <d v="2012-12-05T00:00:00"/>
    <d v="2012-12-10T00:00:00"/>
    <s v="Standard Class"/>
    <x v="334"/>
    <s v="George Bell"/>
    <s v="Corporate"/>
    <x v="0"/>
    <s v="Los Angeles"/>
    <s v="California"/>
    <n v="90049"/>
    <s v="West"/>
    <s v="OFF-LA-10000452"/>
    <x v="1"/>
    <s v="Labels"/>
    <s v="Avery 488"/>
    <n v="12.6"/>
    <x v="4"/>
    <n v="0"/>
    <x v="2588"/>
  </r>
  <r>
    <n v="8550"/>
    <s v="CA-2012-126186"/>
    <n v="2012"/>
    <d v="2012-09-11T00:00:00"/>
    <d v="2012-09-12T00:00:00"/>
    <s v="First Class"/>
    <x v="334"/>
    <s v="George Bell"/>
    <s v="Corporate"/>
    <x v="0"/>
    <s v="Aurora"/>
    <s v="Colorado"/>
    <n v="80013"/>
    <s v="West"/>
    <s v="FUR-FU-10000073"/>
    <x v="0"/>
    <s v="Furnishings"/>
    <s v="Deflect-O Glasstique Clear Desk Accessories"/>
    <n v="24.64"/>
    <x v="4"/>
    <n v="0.2"/>
    <x v="6656"/>
  </r>
  <r>
    <n v="8551"/>
    <s v="CA-2012-121132"/>
    <n v="2012"/>
    <d v="2012-07-17T00:00:00"/>
    <d v="2012-07-24T00:00:00"/>
    <s v="Standard Class"/>
    <x v="146"/>
    <s v="Victoria Brennan"/>
    <s v="Corporate"/>
    <x v="0"/>
    <s v="Houston"/>
    <s v="Texas"/>
    <n v="77041"/>
    <s v="Central"/>
    <s v="OFF-LA-10002368"/>
    <x v="1"/>
    <s v="Labels"/>
    <s v="Avery 479"/>
    <n v="6.2640000000000002"/>
    <x v="1"/>
    <n v="0.2"/>
    <x v="308"/>
  </r>
  <r>
    <n v="8552"/>
    <s v="CA-2012-121132"/>
    <n v="2012"/>
    <d v="2012-07-17T00:00:00"/>
    <d v="2012-07-24T00:00:00"/>
    <s v="Standard Class"/>
    <x v="146"/>
    <s v="Victoria Brennan"/>
    <s v="Corporate"/>
    <x v="0"/>
    <s v="Houston"/>
    <s v="Texas"/>
    <n v="77041"/>
    <s v="Central"/>
    <s v="OFF-FA-10004248"/>
    <x v="1"/>
    <s v="Fasteners"/>
    <s v="Advantus T-Pin Paper Clips"/>
    <n v="14.432"/>
    <x v="4"/>
    <n v="0.2"/>
    <x v="6657"/>
  </r>
  <r>
    <n v="8553"/>
    <s v="CA-2011-140473"/>
    <n v="2011"/>
    <d v="2011-05-30T00:00:00"/>
    <d v="2011-06-03T00:00:00"/>
    <s v="Standard Class"/>
    <x v="466"/>
    <s v="Mark Cousins"/>
    <s v="Corporate"/>
    <x v="0"/>
    <s v="Chicago"/>
    <s v="Illinois"/>
    <n v="60623"/>
    <s v="Central"/>
    <s v="TEC-CO-10004202"/>
    <x v="2"/>
    <s v="Copiers"/>
    <s v="Brother DCP1000 Digital 3 in 1 Multifunction Machine"/>
    <n v="719.97600000000011"/>
    <x v="1"/>
    <n v="0.2"/>
    <x v="6658"/>
  </r>
  <r>
    <n v="8554"/>
    <s v="US-2014-102904"/>
    <n v="2014"/>
    <d v="2014-11-14T00:00:00"/>
    <d v="2014-11-21T00:00:00"/>
    <s v="Standard Class"/>
    <x v="90"/>
    <s v="Cassandra Brandow"/>
    <s v="Consumer"/>
    <x v="0"/>
    <s v="Decatur"/>
    <s v="Alabama"/>
    <n v="35601"/>
    <s v="South"/>
    <s v="TEC-AC-10000927"/>
    <x v="2"/>
    <s v="Accessories"/>
    <s v="Anker Ultrathin Bluetooth Wireless Keyboard Aluminum Cover with Stand "/>
    <n v="239.92"/>
    <x v="8"/>
    <n v="0"/>
    <x v="6659"/>
  </r>
  <r>
    <n v="8555"/>
    <s v="CA-2013-102092"/>
    <n v="2013"/>
    <d v="2013-12-10T00:00:00"/>
    <d v="2013-12-12T00:00:00"/>
    <s v="First Class"/>
    <x v="400"/>
    <s v="Paul MacIntyre"/>
    <s v="Consumer"/>
    <x v="0"/>
    <s v="Springfield"/>
    <s v="Virginia"/>
    <n v="22153"/>
    <s v="South"/>
    <s v="FUR-TA-10002530"/>
    <x v="0"/>
    <s v="Tables"/>
    <s v="Iceberg OfficeWorks 42&quot; Round Tables"/>
    <n v="1056.8599999999999"/>
    <x v="3"/>
    <n v="0"/>
    <x v="6660"/>
  </r>
  <r>
    <n v="8556"/>
    <s v="CA-2012-117884"/>
    <n v="2012"/>
    <d v="2012-03-22T00:00:00"/>
    <d v="2012-03-22T00:00:00"/>
    <s v="Same Day"/>
    <x v="290"/>
    <s v="Debra Catini"/>
    <s v="Consumer"/>
    <x v="0"/>
    <s v="Plantation"/>
    <s v="Florida"/>
    <n v="33317"/>
    <s v="South"/>
    <s v="TEC-AC-10002567"/>
    <x v="2"/>
    <s v="Accessories"/>
    <s v="Logitech G602 Wireless Gaming Mouse"/>
    <n v="447.94399999999996"/>
    <x v="3"/>
    <n v="0.2"/>
    <x v="3371"/>
  </r>
  <r>
    <n v="8557"/>
    <s v="CA-2012-117884"/>
    <n v="2012"/>
    <d v="2012-03-22T00:00:00"/>
    <d v="2012-03-22T00:00:00"/>
    <s v="Same Day"/>
    <x v="290"/>
    <s v="Debra Catini"/>
    <s v="Consumer"/>
    <x v="0"/>
    <s v="Plantation"/>
    <s v="Florida"/>
    <n v="33317"/>
    <s v="South"/>
    <s v="OFF-ST-10002182"/>
    <x v="1"/>
    <s v="Storage"/>
    <s v="Iris 3-Drawer Stacking Bin, Black"/>
    <n v="150.40799999999999"/>
    <x v="6"/>
    <n v="0.2"/>
    <x v="6661"/>
  </r>
  <r>
    <n v="8558"/>
    <s v="CA-2013-132829"/>
    <n v="2013"/>
    <d v="2013-12-24T00:00:00"/>
    <d v="2013-12-27T00:00:00"/>
    <s v="Second Class"/>
    <x v="156"/>
    <s v="Laura Armstrong"/>
    <s v="Corporate"/>
    <x v="0"/>
    <s v="Houston"/>
    <s v="Texas"/>
    <n v="77041"/>
    <s v="Central"/>
    <s v="TEC-PH-10004539"/>
    <x v="2"/>
    <s v="Phones"/>
    <s v="Wireless Extenders zBoost YX545 SOHO Signal Booster"/>
    <n v="453.57600000000002"/>
    <x v="1"/>
    <n v="0.2"/>
    <x v="1450"/>
  </r>
  <r>
    <n v="8559"/>
    <s v="CA-2013-132829"/>
    <n v="2013"/>
    <d v="2013-12-24T00:00:00"/>
    <d v="2013-12-27T00:00:00"/>
    <s v="Second Class"/>
    <x v="156"/>
    <s v="Laura Armstrong"/>
    <s v="Corporate"/>
    <x v="0"/>
    <s v="Houston"/>
    <s v="Texas"/>
    <n v="77041"/>
    <s v="Central"/>
    <s v="OFF-LA-10002945"/>
    <x v="1"/>
    <s v="Labels"/>
    <s v="Permanent Self-Adhesive File Folder Labels for Typewriters, 1 1/8 x 3 1/2, White"/>
    <n v="45.36"/>
    <x v="6"/>
    <n v="0.2"/>
    <x v="6662"/>
  </r>
  <r>
    <n v="8560"/>
    <s v="CA-2013-132829"/>
    <n v="2013"/>
    <d v="2013-12-24T00:00:00"/>
    <d v="2013-12-27T00:00:00"/>
    <s v="Second Class"/>
    <x v="156"/>
    <s v="Laura Armstrong"/>
    <s v="Corporate"/>
    <x v="0"/>
    <s v="Houston"/>
    <s v="Texas"/>
    <n v="77041"/>
    <s v="Central"/>
    <s v="TEC-PH-10004345"/>
    <x v="2"/>
    <s v="Phones"/>
    <s v="Cisco SPA 502G IP Phone"/>
    <n v="287.88"/>
    <x v="1"/>
    <n v="0.2"/>
    <x v="4954"/>
  </r>
  <r>
    <n v="8561"/>
    <s v="CA-2013-132829"/>
    <n v="2013"/>
    <d v="2013-12-24T00:00:00"/>
    <d v="2013-12-27T00:00:00"/>
    <s v="Second Class"/>
    <x v="156"/>
    <s v="Laura Armstrong"/>
    <s v="Corporate"/>
    <x v="0"/>
    <s v="Houston"/>
    <s v="Texas"/>
    <n v="77041"/>
    <s v="Central"/>
    <s v="TEC-PH-10004912"/>
    <x v="2"/>
    <s v="Phones"/>
    <s v="Cisco SPA112 2 Port Phone Adapter"/>
    <n v="131.88000000000002"/>
    <x v="1"/>
    <n v="0.2"/>
    <x v="6663"/>
  </r>
  <r>
    <n v="8562"/>
    <s v="CA-2013-132829"/>
    <n v="2013"/>
    <d v="2013-12-24T00:00:00"/>
    <d v="2013-12-27T00:00:00"/>
    <s v="Second Class"/>
    <x v="156"/>
    <s v="Laura Armstrong"/>
    <s v="Corporate"/>
    <x v="0"/>
    <s v="Houston"/>
    <s v="Texas"/>
    <n v="77041"/>
    <s v="Central"/>
    <s v="FUR-FU-10000206"/>
    <x v="0"/>
    <s v="Furnishings"/>
    <s v="GE General Purpose, Extra Long Life, Showcase &amp; Floodlight Incandescent Bulbs"/>
    <n v="2.3280000000000003"/>
    <x v="0"/>
    <n v="0.6"/>
    <x v="1037"/>
  </r>
  <r>
    <n v="8563"/>
    <s v="CA-2013-123540"/>
    <n v="2013"/>
    <d v="2013-04-03T00:00:00"/>
    <d v="2013-04-07T00:00:00"/>
    <s v="Second Class"/>
    <x v="249"/>
    <s v="Denny Joy"/>
    <s v="Corporate"/>
    <x v="0"/>
    <s v="Milwaukee"/>
    <s v="Wisconsin"/>
    <n v="53209"/>
    <s v="Central"/>
    <s v="FUR-CH-10000847"/>
    <x v="0"/>
    <s v="Chairs"/>
    <s v="Global Executive Mid-Back Manager's Chair"/>
    <n v="1454.9"/>
    <x v="2"/>
    <n v="0"/>
    <x v="6664"/>
  </r>
  <r>
    <n v="8564"/>
    <s v="US-2014-108315"/>
    <n v="2014"/>
    <d v="2014-05-01T00:00:00"/>
    <d v="2014-05-05T00:00:00"/>
    <s v="Standard Class"/>
    <x v="414"/>
    <s v="Mick Hernandez"/>
    <s v="Home Office"/>
    <x v="0"/>
    <s v="Sanford"/>
    <s v="Florida"/>
    <n v="32771"/>
    <s v="South"/>
    <s v="OFF-BI-10000822"/>
    <x v="1"/>
    <s v="Binders"/>
    <s v="Acco PRESSTEX Data Binder with Storage Hooks, Light Blue, 9 1/2&quot; X 11&quot;"/>
    <n v="4.8420000000000005"/>
    <x v="1"/>
    <n v="0.7"/>
    <x v="6665"/>
  </r>
  <r>
    <n v="8565"/>
    <s v="US-2014-108315"/>
    <n v="2014"/>
    <d v="2014-05-01T00:00:00"/>
    <d v="2014-05-05T00:00:00"/>
    <s v="Standard Class"/>
    <x v="414"/>
    <s v="Mick Hernandez"/>
    <s v="Home Office"/>
    <x v="0"/>
    <s v="Sanford"/>
    <s v="Florida"/>
    <n v="32771"/>
    <s v="South"/>
    <s v="FUR-FU-10000747"/>
    <x v="0"/>
    <s v="Furnishings"/>
    <s v="Tenex B1-RE Series Chair Mats for Low Pile Carpets"/>
    <n v="220.70400000000001"/>
    <x v="5"/>
    <n v="0.2"/>
    <x v="6666"/>
  </r>
  <r>
    <n v="8566"/>
    <s v="CA-2013-134110"/>
    <n v="2013"/>
    <d v="2013-11-18T00:00:00"/>
    <d v="2013-11-19T00:00:00"/>
    <s v="First Class"/>
    <x v="767"/>
    <s v="Barry Gonzalez"/>
    <s v="Consumer"/>
    <x v="0"/>
    <s v="The Colony"/>
    <s v="Texas"/>
    <n v="75056"/>
    <s v="Central"/>
    <s v="TEC-PH-10002350"/>
    <x v="2"/>
    <s v="Phones"/>
    <s v="Apple EarPods with Remote and Mic"/>
    <n v="67.176000000000002"/>
    <x v="1"/>
    <n v="0.2"/>
    <x v="6667"/>
  </r>
  <r>
    <n v="8567"/>
    <s v="CA-2013-134110"/>
    <n v="2013"/>
    <d v="2013-11-18T00:00:00"/>
    <d v="2013-11-19T00:00:00"/>
    <s v="First Class"/>
    <x v="767"/>
    <s v="Barry Gonzalez"/>
    <s v="Consumer"/>
    <x v="0"/>
    <s v="The Colony"/>
    <s v="Texas"/>
    <n v="75056"/>
    <s v="Central"/>
    <s v="OFF-PA-10000697"/>
    <x v="1"/>
    <s v="Paper"/>
    <s v="TOPS Voice Message Log Book, Flash Format"/>
    <n v="15.231999999999999"/>
    <x v="4"/>
    <n v="0.2"/>
    <x v="6142"/>
  </r>
  <r>
    <n v="8568"/>
    <s v="US-2013-136581"/>
    <n v="2013"/>
    <d v="2013-11-11T00:00:00"/>
    <d v="2013-11-13T00:00:00"/>
    <s v="First Class"/>
    <x v="277"/>
    <s v="Seth Vernon"/>
    <s v="Consumer"/>
    <x v="0"/>
    <s v="Troy"/>
    <s v="Ohio"/>
    <n v="45373"/>
    <s v="East"/>
    <s v="OFF-PA-10002787"/>
    <x v="1"/>
    <s v="Paper"/>
    <s v="Xerox 227"/>
    <n v="31.104000000000006"/>
    <x v="5"/>
    <n v="0.2"/>
    <x v="282"/>
  </r>
  <r>
    <n v="8569"/>
    <s v="CA-2013-162390"/>
    <n v="2013"/>
    <d v="2013-12-07T00:00:00"/>
    <d v="2013-12-13T00:00:00"/>
    <s v="Standard Class"/>
    <x v="317"/>
    <s v="Dave Poirier"/>
    <s v="Corporate"/>
    <x v="0"/>
    <s v="Hempstead"/>
    <s v="New York"/>
    <n v="11550"/>
    <s v="East"/>
    <s v="OFF-BI-10004318"/>
    <x v="1"/>
    <s v="Binders"/>
    <s v="Ibico EB-19 Dual Function Manual Binding System"/>
    <n v="968.74400000000014"/>
    <x v="3"/>
    <n v="0.2"/>
    <x v="6668"/>
  </r>
  <r>
    <n v="8570"/>
    <s v="CA-2013-162390"/>
    <n v="2013"/>
    <d v="2013-12-07T00:00:00"/>
    <d v="2013-12-13T00:00:00"/>
    <s v="Standard Class"/>
    <x v="317"/>
    <s v="Dave Poirier"/>
    <s v="Corporate"/>
    <x v="0"/>
    <s v="Hempstead"/>
    <s v="New York"/>
    <n v="11550"/>
    <s v="East"/>
    <s v="OFF-BI-10001721"/>
    <x v="1"/>
    <s v="Binders"/>
    <s v="Trimflex Flexible Post Binders"/>
    <n v="222.35199999999998"/>
    <x v="11"/>
    <n v="0.2"/>
    <x v="6669"/>
  </r>
  <r>
    <n v="8571"/>
    <s v="CA-2013-162390"/>
    <n v="2013"/>
    <d v="2013-12-07T00:00:00"/>
    <d v="2013-12-13T00:00:00"/>
    <s v="Standard Class"/>
    <x v="317"/>
    <s v="Dave Poirier"/>
    <s v="Corporate"/>
    <x v="0"/>
    <s v="Hempstead"/>
    <s v="New York"/>
    <n v="11550"/>
    <s v="East"/>
    <s v="TEC-CO-10004202"/>
    <x v="2"/>
    <s v="Copiers"/>
    <s v="Brother DCP1000 Digital 3 in 1 Multifunction Machine"/>
    <n v="479.98400000000004"/>
    <x v="0"/>
    <n v="0.2"/>
    <x v="3911"/>
  </r>
  <r>
    <n v="8572"/>
    <s v="CA-2013-162222"/>
    <n v="2013"/>
    <d v="2013-04-04T00:00:00"/>
    <d v="2013-04-04T00:00:00"/>
    <s v="Same Day"/>
    <x v="256"/>
    <s v="Steven Roelle"/>
    <s v="Home Office"/>
    <x v="0"/>
    <s v="Dallas"/>
    <s v="Texas"/>
    <n v="75081"/>
    <s v="Central"/>
    <s v="OFF-PA-10003893"/>
    <x v="1"/>
    <s v="Paper"/>
    <s v="Xerox 1962"/>
    <n v="10.272000000000002"/>
    <x v="1"/>
    <n v="0.2"/>
    <x v="1603"/>
  </r>
  <r>
    <n v="8573"/>
    <s v="CA-2011-121629"/>
    <n v="2011"/>
    <d v="2011-11-28T00:00:00"/>
    <d v="2011-12-02T00:00:00"/>
    <s v="Standard Class"/>
    <x v="537"/>
    <s v="Brian Thompson"/>
    <s v="Consumer"/>
    <x v="0"/>
    <s v="Houston"/>
    <s v="Texas"/>
    <n v="77041"/>
    <s v="Central"/>
    <s v="TEC-MA-10004679"/>
    <x v="2"/>
    <s v="Machines"/>
    <s v="StarTech.com 10/100 VDSL2 Ethernet Extender Kit"/>
    <n v="998.84999999999991"/>
    <x v="2"/>
    <n v="0.4"/>
    <x v="6670"/>
  </r>
  <r>
    <n v="8574"/>
    <s v="CA-2012-164623"/>
    <n v="2012"/>
    <d v="2012-10-20T00:00:00"/>
    <d v="2012-10-22T00:00:00"/>
    <s v="First Class"/>
    <x v="474"/>
    <s v="Maxwell Schwartz"/>
    <s v="Consumer"/>
    <x v="0"/>
    <s v="New York City"/>
    <s v="New York"/>
    <n v="10035"/>
    <s v="East"/>
    <s v="OFF-PA-10000249"/>
    <x v="1"/>
    <s v="Paper"/>
    <s v="Staples"/>
    <n v="24.56"/>
    <x v="0"/>
    <n v="0"/>
    <x v="342"/>
  </r>
  <r>
    <n v="8575"/>
    <s v="CA-2011-159849"/>
    <n v="2011"/>
    <d v="2011-09-19T00:00:00"/>
    <d v="2011-09-19T00:00:00"/>
    <s v="Same Day"/>
    <x v="82"/>
    <s v="Jim Kriz"/>
    <s v="Home Office"/>
    <x v="0"/>
    <s v="San Francisco"/>
    <s v="California"/>
    <n v="94110"/>
    <s v="West"/>
    <s v="OFF-FA-10000053"/>
    <x v="1"/>
    <s v="Fasteners"/>
    <s v="Revere Boxed Rubber Bands by Revere"/>
    <n v="5.67"/>
    <x v="1"/>
    <n v="0"/>
    <x v="2147"/>
  </r>
  <r>
    <n v="8576"/>
    <s v="CA-2014-101273"/>
    <n v="2014"/>
    <d v="2014-08-28T00:00:00"/>
    <d v="2014-08-31T00:00:00"/>
    <s v="Second Class"/>
    <x v="461"/>
    <s v="Shui Tom"/>
    <s v="Consumer"/>
    <x v="0"/>
    <s v="Port Saint Lucie"/>
    <s v="Florida"/>
    <n v="34952"/>
    <s v="South"/>
    <s v="OFF-AP-10000804"/>
    <x v="1"/>
    <s v="Appliances"/>
    <s v="Hoover Portapower Portable Vacuum"/>
    <n v="14.336000000000002"/>
    <x v="4"/>
    <n v="0.2"/>
    <x v="6671"/>
  </r>
  <r>
    <n v="8577"/>
    <s v="CA-2014-106747"/>
    <n v="2014"/>
    <d v="2014-07-04T00:00:00"/>
    <d v="2014-07-05T00:00:00"/>
    <s v="First Class"/>
    <x v="700"/>
    <s v="Tony Sayre"/>
    <s v="Consumer"/>
    <x v="0"/>
    <s v="Concord"/>
    <s v="New Hampshire"/>
    <n v="3301"/>
    <s v="East"/>
    <s v="FUR-FU-10004188"/>
    <x v="0"/>
    <s v="Furnishings"/>
    <s v="Luxo Professional Combination Clamp-On Lamps"/>
    <n v="102.3"/>
    <x v="7"/>
    <n v="0"/>
    <x v="6672"/>
  </r>
  <r>
    <n v="8578"/>
    <s v="CA-2014-146164"/>
    <n v="2014"/>
    <d v="2014-12-23T00:00:00"/>
    <d v="2014-12-27T00:00:00"/>
    <s v="Standard Class"/>
    <x v="496"/>
    <s v="Charlotte Melton"/>
    <s v="Consumer"/>
    <x v="0"/>
    <s v="Rochester"/>
    <s v="Minnesota"/>
    <n v="55901"/>
    <s v="Central"/>
    <s v="FUR-TA-10004915"/>
    <x v="0"/>
    <s v="Tables"/>
    <s v="Office Impressions End Table, 20-1/2&quot;H x 24&quot;W x 20&quot;D"/>
    <n v="607.52"/>
    <x v="0"/>
    <n v="0"/>
    <x v="6673"/>
  </r>
  <r>
    <n v="8579"/>
    <s v="CA-2014-146164"/>
    <n v="2014"/>
    <d v="2014-12-23T00:00:00"/>
    <d v="2014-12-27T00:00:00"/>
    <s v="Standard Class"/>
    <x v="496"/>
    <s v="Charlotte Melton"/>
    <s v="Consumer"/>
    <x v="0"/>
    <s v="Rochester"/>
    <s v="Minnesota"/>
    <n v="55901"/>
    <s v="Central"/>
    <s v="OFF-ST-10001228"/>
    <x v="1"/>
    <s v="Storage"/>
    <s v="Personal File Boxes with Fold-Down Carry Handle"/>
    <n v="31.16"/>
    <x v="0"/>
    <n v="0"/>
    <x v="6674"/>
  </r>
  <r>
    <n v="8580"/>
    <s v="CA-2013-111605"/>
    <n v="2013"/>
    <d v="2013-12-28T00:00:00"/>
    <d v="2014-01-03T00:00:00"/>
    <s v="Standard Class"/>
    <x v="527"/>
    <s v="Joni Wasserman"/>
    <s v="Consumer"/>
    <x v="0"/>
    <s v="Louisville"/>
    <s v="Kentucky"/>
    <n v="40214"/>
    <s v="South"/>
    <s v="OFF-LA-10002368"/>
    <x v="1"/>
    <s v="Labels"/>
    <s v="Avery 479"/>
    <n v="2.61"/>
    <x v="7"/>
    <n v="0"/>
    <x v="547"/>
  </r>
  <r>
    <n v="8581"/>
    <s v="CA-2011-130673"/>
    <n v="2011"/>
    <d v="2011-05-20T00:00:00"/>
    <d v="2011-05-22T00:00:00"/>
    <s v="Second Class"/>
    <x v="565"/>
    <s v="Matt Collister"/>
    <s v="Corporate"/>
    <x v="0"/>
    <s v="San Marcos"/>
    <s v="Texas"/>
    <n v="78666"/>
    <s v="Central"/>
    <s v="FUR-FU-10003489"/>
    <x v="0"/>
    <s v="Furnishings"/>
    <s v="Contemporary Borderless Frame"/>
    <n v="10.332000000000001"/>
    <x v="1"/>
    <n v="0.6"/>
    <x v="6675"/>
  </r>
  <r>
    <n v="8582"/>
    <s v="CA-2011-130673"/>
    <n v="2011"/>
    <d v="2011-05-20T00:00:00"/>
    <d v="2011-05-22T00:00:00"/>
    <s v="Second Class"/>
    <x v="565"/>
    <s v="Matt Collister"/>
    <s v="Corporate"/>
    <x v="0"/>
    <s v="San Marcos"/>
    <s v="Texas"/>
    <n v="78666"/>
    <s v="Central"/>
    <s v="OFF-PA-10000289"/>
    <x v="1"/>
    <s v="Paper"/>
    <s v="Xerox 213"/>
    <n v="10.368000000000002"/>
    <x v="0"/>
    <n v="0.2"/>
    <x v="572"/>
  </r>
  <r>
    <n v="8583"/>
    <s v="CA-2011-130673"/>
    <n v="2011"/>
    <d v="2011-05-20T00:00:00"/>
    <d v="2011-05-22T00:00:00"/>
    <s v="Second Class"/>
    <x v="565"/>
    <s v="Matt Collister"/>
    <s v="Corporate"/>
    <x v="0"/>
    <s v="San Marcos"/>
    <s v="Texas"/>
    <n v="78666"/>
    <s v="Central"/>
    <s v="TEC-AC-10004227"/>
    <x v="2"/>
    <s v="Accessories"/>
    <s v="SanDisk Ultra 16 GB MicroSDHC Class 10 Memory Card"/>
    <n v="20.784000000000002"/>
    <x v="0"/>
    <n v="0.2"/>
    <x v="6676"/>
  </r>
  <r>
    <n v="8584"/>
    <s v="CA-2011-130673"/>
    <n v="2011"/>
    <d v="2011-05-20T00:00:00"/>
    <d v="2011-05-22T00:00:00"/>
    <s v="Second Class"/>
    <x v="565"/>
    <s v="Matt Collister"/>
    <s v="Corporate"/>
    <x v="0"/>
    <s v="San Marcos"/>
    <s v="Texas"/>
    <n v="78666"/>
    <s v="Central"/>
    <s v="OFF-ST-10000636"/>
    <x v="1"/>
    <s v="Storage"/>
    <s v="Rogers Profile Extra Capacity Storage Tub"/>
    <n v="66.959999999999994"/>
    <x v="2"/>
    <n v="0.2"/>
    <x v="6677"/>
  </r>
  <r>
    <n v="8585"/>
    <s v="CA-2011-104808"/>
    <n v="2011"/>
    <d v="2011-02-05T00:00:00"/>
    <d v="2011-02-09T00:00:00"/>
    <s v="Second Class"/>
    <x v="775"/>
    <s v="Mark Haberlin"/>
    <s v="Corporate"/>
    <x v="0"/>
    <s v="Escondido"/>
    <s v="California"/>
    <n v="92025"/>
    <s v="West"/>
    <s v="OFF-BI-10003676"/>
    <x v="1"/>
    <s v="Binders"/>
    <s v="GBC Standard Recycled Report Covers, Clear Plastic Sheets"/>
    <n v="17.248000000000001"/>
    <x v="0"/>
    <n v="0.2"/>
    <x v="3444"/>
  </r>
  <r>
    <n v="8586"/>
    <s v="US-2014-132927"/>
    <n v="2014"/>
    <d v="2014-12-10T00:00:00"/>
    <d v="2014-12-16T00:00:00"/>
    <s v="Standard Class"/>
    <x v="742"/>
    <s v="Roger Demir"/>
    <s v="Consumer"/>
    <x v="0"/>
    <s v="Philadelphia"/>
    <s v="Pennsylvania"/>
    <n v="19134"/>
    <s v="East"/>
    <s v="OFF-BI-10001116"/>
    <x v="1"/>
    <s v="Binders"/>
    <s v="Wilson Jones 1&quot; Hanging DublLock Ring Binders"/>
    <n v="11.088000000000003"/>
    <x v="3"/>
    <n v="0.7"/>
    <x v="2403"/>
  </r>
  <r>
    <n v="8587"/>
    <s v="CA-2014-162012"/>
    <n v="2014"/>
    <d v="2014-07-12T00:00:00"/>
    <d v="2014-07-19T00:00:00"/>
    <s v="Standard Class"/>
    <x v="208"/>
    <s v="Karen Bern"/>
    <s v="Corporate"/>
    <x v="0"/>
    <s v="Los Angeles"/>
    <s v="California"/>
    <n v="90049"/>
    <s v="West"/>
    <s v="TEC-AC-10003832"/>
    <x v="2"/>
    <s v="Accessories"/>
    <s v="Logitech P710e Mobile Speakerphone"/>
    <n v="1287.45"/>
    <x v="2"/>
    <n v="0"/>
    <x v="2981"/>
  </r>
  <r>
    <n v="8588"/>
    <s v="CA-2014-162012"/>
    <n v="2014"/>
    <d v="2014-07-12T00:00:00"/>
    <d v="2014-07-19T00:00:00"/>
    <s v="Standard Class"/>
    <x v="208"/>
    <s v="Karen Bern"/>
    <s v="Corporate"/>
    <x v="0"/>
    <s v="Los Angeles"/>
    <s v="California"/>
    <n v="90049"/>
    <s v="West"/>
    <s v="OFF-AP-10003040"/>
    <x v="1"/>
    <s v="Appliances"/>
    <s v="Fellowes 8 Outlet Superior Workstation Surge Protector w/o Phone/Fax/Modem Protection"/>
    <n v="168.1"/>
    <x v="2"/>
    <n v="0"/>
    <x v="5527"/>
  </r>
  <r>
    <n v="8589"/>
    <s v="CA-2012-138492"/>
    <n v="2012"/>
    <d v="2012-05-15T00:00:00"/>
    <d v="2012-05-22T00:00:00"/>
    <s v="Standard Class"/>
    <x v="712"/>
    <s v="Fred Chung"/>
    <s v="Corporate"/>
    <x v="0"/>
    <s v="Philadelphia"/>
    <s v="Pennsylvania"/>
    <n v="19140"/>
    <s v="East"/>
    <s v="OFF-ST-10002583"/>
    <x v="1"/>
    <s v="Storage"/>
    <s v="Fellowes Neat Ideas Storage Cubes"/>
    <n v="51.967999999999996"/>
    <x v="0"/>
    <n v="0.2"/>
    <x v="6678"/>
  </r>
  <r>
    <n v="8590"/>
    <s v="CA-2014-145338"/>
    <n v="2014"/>
    <d v="2014-01-30T00:00:00"/>
    <d v="2014-02-02T00:00:00"/>
    <s v="First Class"/>
    <x v="420"/>
    <s v="Bryan Davis"/>
    <s v="Consumer"/>
    <x v="0"/>
    <s v="Philadelphia"/>
    <s v="Pennsylvania"/>
    <n v="19120"/>
    <s v="East"/>
    <s v="OFF-AR-10002053"/>
    <x v="1"/>
    <s v="Art"/>
    <s v="Premium Writing Pencils, Soft, #2 by Central Association for the Blind"/>
    <n v="4.7679999999999998"/>
    <x v="0"/>
    <n v="0.2"/>
    <x v="6679"/>
  </r>
  <r>
    <n v="8591"/>
    <s v="CA-2014-126676"/>
    <n v="2014"/>
    <d v="2014-09-30T00:00:00"/>
    <d v="2014-10-02T00:00:00"/>
    <s v="First Class"/>
    <x v="92"/>
    <s v="Fred Hopkins"/>
    <s v="Corporate"/>
    <x v="0"/>
    <s v="Hempstead"/>
    <s v="New York"/>
    <n v="11550"/>
    <s v="East"/>
    <s v="OFF-EN-10004846"/>
    <x v="1"/>
    <s v="Envelopes"/>
    <s v="Letter or Legal Size Expandable Poly String Tie Envelopes"/>
    <n v="7.98"/>
    <x v="1"/>
    <n v="0"/>
    <x v="6680"/>
  </r>
  <r>
    <n v="8592"/>
    <s v="CA-2014-101700"/>
    <n v="2014"/>
    <d v="2014-04-24T00:00:00"/>
    <d v="2014-04-27T00:00:00"/>
    <s v="First Class"/>
    <x v="2"/>
    <s v="Sean O'Donnell"/>
    <s v="Consumer"/>
    <x v="0"/>
    <s v="Greeley"/>
    <s v="Colorado"/>
    <n v="80634"/>
    <s v="West"/>
    <s v="OFF-EN-10003134"/>
    <x v="1"/>
    <s v="Envelopes"/>
    <s v="Staples"/>
    <n v="18.687999999999999"/>
    <x v="0"/>
    <n v="0.2"/>
    <x v="6681"/>
  </r>
  <r>
    <n v="8593"/>
    <s v="CA-2014-101700"/>
    <n v="2014"/>
    <d v="2014-04-24T00:00:00"/>
    <d v="2014-04-27T00:00:00"/>
    <s v="First Class"/>
    <x v="2"/>
    <s v="Sean O'Donnell"/>
    <s v="Consumer"/>
    <x v="0"/>
    <s v="Greeley"/>
    <s v="Colorado"/>
    <n v="80634"/>
    <s v="West"/>
    <s v="FUR-FU-10001025"/>
    <x v="0"/>
    <s v="Furnishings"/>
    <s v="Eldon Imàge Series Desk Accessories, Clear"/>
    <n v="11.664000000000001"/>
    <x v="1"/>
    <n v="0.2"/>
    <x v="6682"/>
  </r>
  <r>
    <n v="8594"/>
    <s v="CA-2014-159667"/>
    <n v="2014"/>
    <d v="2014-11-10T00:00:00"/>
    <d v="2014-11-14T00:00:00"/>
    <s v="Standard Class"/>
    <x v="327"/>
    <s v="Peter McVee"/>
    <s v="Home Office"/>
    <x v="0"/>
    <s v="Jacksonville"/>
    <s v="Florida"/>
    <n v="32216"/>
    <s v="South"/>
    <s v="TEC-AC-10002567"/>
    <x v="2"/>
    <s v="Accessories"/>
    <s v="Logitech G602 Wireless Gaming Mouse"/>
    <n v="191.976"/>
    <x v="1"/>
    <n v="0.2"/>
    <x v="6683"/>
  </r>
  <r>
    <n v="8595"/>
    <s v="CA-2014-159667"/>
    <n v="2014"/>
    <d v="2014-11-10T00:00:00"/>
    <d v="2014-11-14T00:00:00"/>
    <s v="Standard Class"/>
    <x v="327"/>
    <s v="Peter McVee"/>
    <s v="Home Office"/>
    <x v="0"/>
    <s v="Jacksonville"/>
    <s v="Florida"/>
    <n v="32216"/>
    <s v="South"/>
    <s v="TEC-PH-10004094"/>
    <x v="2"/>
    <s v="Phones"/>
    <s v="Motorola L703CM"/>
    <n v="499.16800000000006"/>
    <x v="4"/>
    <n v="0.2"/>
    <x v="6684"/>
  </r>
  <r>
    <n v="8596"/>
    <s v="CA-2011-111934"/>
    <n v="2011"/>
    <d v="2011-05-05T00:00:00"/>
    <d v="2011-05-07T00:00:00"/>
    <s v="First Class"/>
    <x v="241"/>
    <s v="Giulietta Dortch"/>
    <s v="Corporate"/>
    <x v="0"/>
    <s v="Arlington"/>
    <s v="Virginia"/>
    <n v="22204"/>
    <s v="South"/>
    <s v="OFF-BI-10004364"/>
    <x v="1"/>
    <s v="Binders"/>
    <s v="Storex Dura Pro Binders"/>
    <n v="11.88"/>
    <x v="0"/>
    <n v="0"/>
    <x v="6685"/>
  </r>
  <r>
    <n v="8597"/>
    <s v="CA-2011-111934"/>
    <n v="2011"/>
    <d v="2011-05-05T00:00:00"/>
    <d v="2011-05-07T00:00:00"/>
    <s v="First Class"/>
    <x v="241"/>
    <s v="Giulietta Dortch"/>
    <s v="Corporate"/>
    <x v="0"/>
    <s v="Arlington"/>
    <s v="Virginia"/>
    <n v="22204"/>
    <s v="South"/>
    <s v="OFF-PA-10000474"/>
    <x v="1"/>
    <s v="Paper"/>
    <s v="Staples"/>
    <n v="35.44"/>
    <x v="7"/>
    <n v="0"/>
    <x v="133"/>
  </r>
  <r>
    <n v="8598"/>
    <s v="US-2013-117387"/>
    <n v="2013"/>
    <d v="2013-10-28T00:00:00"/>
    <d v="2013-11-01T00:00:00"/>
    <s v="Standard Class"/>
    <x v="50"/>
    <s v="Pete Armstrong"/>
    <s v="Home Office"/>
    <x v="0"/>
    <s v="San Francisco"/>
    <s v="California"/>
    <n v="94122"/>
    <s v="West"/>
    <s v="OFF-BI-10004308"/>
    <x v="1"/>
    <s v="Binders"/>
    <s v="Avery Legal 4-Ring Binder"/>
    <n v="67.13600000000001"/>
    <x v="4"/>
    <n v="0.2"/>
    <x v="1852"/>
  </r>
  <r>
    <n v="8599"/>
    <s v="CA-2011-141110"/>
    <n v="2011"/>
    <d v="2011-11-26T00:00:00"/>
    <d v="2011-12-01T00:00:00"/>
    <s v="Standard Class"/>
    <x v="624"/>
    <s v="Luke Schmidt"/>
    <s v="Corporate"/>
    <x v="0"/>
    <s v="Fresno"/>
    <s v="California"/>
    <n v="93727"/>
    <s v="West"/>
    <s v="OFF-BI-10002012"/>
    <x v="1"/>
    <s v="Binders"/>
    <s v="Wilson Jones Easy Flow II Sheet Lifters"/>
    <n v="4.32"/>
    <x v="1"/>
    <n v="0.2"/>
    <x v="1020"/>
  </r>
  <r>
    <n v="8600"/>
    <s v="CA-2011-141110"/>
    <n v="2011"/>
    <d v="2011-11-26T00:00:00"/>
    <d v="2011-12-01T00:00:00"/>
    <s v="Standard Class"/>
    <x v="624"/>
    <s v="Luke Schmidt"/>
    <s v="Corporate"/>
    <x v="0"/>
    <s v="Fresno"/>
    <s v="California"/>
    <n v="93727"/>
    <s v="West"/>
    <s v="OFF-PA-10002586"/>
    <x v="1"/>
    <s v="Paper"/>
    <s v="Xerox 1970"/>
    <n v="14.940000000000001"/>
    <x v="1"/>
    <n v="0"/>
    <x v="1961"/>
  </r>
  <r>
    <n v="8601"/>
    <s v="CA-2011-141110"/>
    <n v="2011"/>
    <d v="2011-11-26T00:00:00"/>
    <d v="2011-12-01T00:00:00"/>
    <s v="Standard Class"/>
    <x v="624"/>
    <s v="Luke Schmidt"/>
    <s v="Corporate"/>
    <x v="0"/>
    <s v="Fresno"/>
    <s v="California"/>
    <n v="93727"/>
    <s v="West"/>
    <s v="OFF-AP-10000692"/>
    <x v="1"/>
    <s v="Appliances"/>
    <s v="Fellowes Mighty 8 Compact Surge Protector"/>
    <n v="40.54"/>
    <x v="0"/>
    <n v="0"/>
    <x v="6686"/>
  </r>
  <r>
    <n v="8602"/>
    <s v="CA-2011-141110"/>
    <n v="2011"/>
    <d v="2011-11-26T00:00:00"/>
    <d v="2011-12-01T00:00:00"/>
    <s v="Standard Class"/>
    <x v="624"/>
    <s v="Luke Schmidt"/>
    <s v="Corporate"/>
    <x v="0"/>
    <s v="Fresno"/>
    <s v="California"/>
    <n v="93727"/>
    <s v="West"/>
    <s v="OFF-BI-10001553"/>
    <x v="1"/>
    <s v="Binders"/>
    <s v="SpineVue Locking Slant-D Ring Binders by Cardinal"/>
    <n v="7.3120000000000012"/>
    <x v="7"/>
    <n v="0.2"/>
    <x v="1891"/>
  </r>
  <r>
    <n v="8603"/>
    <s v="US-2011-133949"/>
    <n v="2011"/>
    <d v="2011-12-31T00:00:00"/>
    <d v="2011-12-31T00:00:00"/>
    <s v="Same Day"/>
    <x v="311"/>
    <s v="James Lanier"/>
    <s v="Home Office"/>
    <x v="0"/>
    <s v="Reno"/>
    <s v="Nevada"/>
    <n v="89502"/>
    <s v="West"/>
    <s v="TEC-PH-10004908"/>
    <x v="2"/>
    <s v="Phones"/>
    <s v="Panasonic KX TS3282W Corded phone"/>
    <n v="475.94400000000002"/>
    <x v="3"/>
    <n v="0.2"/>
    <x v="6687"/>
  </r>
  <r>
    <n v="8604"/>
    <s v="US-2013-116365"/>
    <n v="2013"/>
    <d v="2013-01-03T00:00:00"/>
    <d v="2013-01-08T00:00:00"/>
    <s v="Standard Class"/>
    <x v="119"/>
    <s v="Christine Abelman"/>
    <s v="Corporate"/>
    <x v="0"/>
    <s v="San Antonio"/>
    <s v="Texas"/>
    <n v="78207"/>
    <s v="Central"/>
    <s v="TEC-AC-10002217"/>
    <x v="2"/>
    <s v="Accessories"/>
    <s v="Imation Clip USB flash drive - 8 GB"/>
    <n v="30.080000000000002"/>
    <x v="0"/>
    <n v="0.2"/>
    <x v="6688"/>
  </r>
  <r>
    <n v="8605"/>
    <s v="US-2013-116365"/>
    <n v="2013"/>
    <d v="2013-01-03T00:00:00"/>
    <d v="2013-01-08T00:00:00"/>
    <s v="Standard Class"/>
    <x v="119"/>
    <s v="Christine Abelman"/>
    <s v="Corporate"/>
    <x v="0"/>
    <s v="San Antonio"/>
    <s v="Texas"/>
    <n v="78207"/>
    <s v="Central"/>
    <s v="TEC-AC-10002942"/>
    <x v="2"/>
    <s v="Accessories"/>
    <s v="WD My Passport Ultra 1TB Portable External Hard Drive"/>
    <n v="165.60000000000002"/>
    <x v="1"/>
    <n v="0.2"/>
    <x v="6569"/>
  </r>
  <r>
    <n v="8606"/>
    <s v="US-2013-116365"/>
    <n v="2013"/>
    <d v="2013-01-03T00:00:00"/>
    <d v="2013-01-08T00:00:00"/>
    <s v="Standard Class"/>
    <x v="119"/>
    <s v="Christine Abelman"/>
    <s v="Corporate"/>
    <x v="0"/>
    <s v="San Antonio"/>
    <s v="Texas"/>
    <n v="78207"/>
    <s v="Central"/>
    <s v="TEC-PH-10002890"/>
    <x v="2"/>
    <s v="Phones"/>
    <s v="AT&amp;T 17929 Lendline Telephone"/>
    <n v="180.96"/>
    <x v="2"/>
    <n v="0.2"/>
    <x v="5258"/>
  </r>
  <r>
    <n v="8607"/>
    <s v="CA-2014-162936"/>
    <n v="2014"/>
    <d v="2014-08-19T00:00:00"/>
    <d v="2014-08-23T00:00:00"/>
    <s v="Standard Class"/>
    <x v="380"/>
    <s v="Charles McCrossin"/>
    <s v="Consumer"/>
    <x v="0"/>
    <s v="New Bedford"/>
    <s v="Massachusetts"/>
    <n v="2740"/>
    <s v="East"/>
    <s v="TEC-AC-10003614"/>
    <x v="2"/>
    <s v="Accessories"/>
    <s v="Verbatim 25 GB 6x Blu-ray Single Layer Recordable Disc, 10/Pack"/>
    <n v="23.18"/>
    <x v="0"/>
    <n v="0"/>
    <x v="6689"/>
  </r>
  <r>
    <n v="8608"/>
    <s v="CA-2011-151946"/>
    <n v="2011"/>
    <d v="2011-06-04T00:00:00"/>
    <d v="2011-06-09T00:00:00"/>
    <s v="Standard Class"/>
    <x v="590"/>
    <s v="Bobby Trafton"/>
    <s v="Consumer"/>
    <x v="0"/>
    <s v="New York City"/>
    <s v="New York"/>
    <n v="10035"/>
    <s v="East"/>
    <s v="FUR-FU-10002878"/>
    <x v="0"/>
    <s v="Furnishings"/>
    <s v="Seth Thomas 14&quot; Day/Date Wall Clock"/>
    <n v="56.96"/>
    <x v="0"/>
    <n v="0"/>
    <x v="6690"/>
  </r>
  <r>
    <n v="8609"/>
    <s v="CA-2011-151946"/>
    <n v="2011"/>
    <d v="2011-06-04T00:00:00"/>
    <d v="2011-06-09T00:00:00"/>
    <s v="Standard Class"/>
    <x v="590"/>
    <s v="Bobby Trafton"/>
    <s v="Consumer"/>
    <x v="0"/>
    <s v="New York City"/>
    <s v="New York"/>
    <n v="10035"/>
    <s v="East"/>
    <s v="OFF-AP-10001626"/>
    <x v="1"/>
    <s v="Appliances"/>
    <s v="Commercial WindTunnel Clean Air Upright Vacuum, Replacement Belts, Filtration Bags"/>
    <n v="15.56"/>
    <x v="4"/>
    <n v="0"/>
    <x v="6691"/>
  </r>
  <r>
    <n v="8610"/>
    <s v="CA-2011-151946"/>
    <n v="2011"/>
    <d v="2011-06-04T00:00:00"/>
    <d v="2011-06-09T00:00:00"/>
    <s v="Standard Class"/>
    <x v="590"/>
    <s v="Bobby Trafton"/>
    <s v="Consumer"/>
    <x v="0"/>
    <s v="New York City"/>
    <s v="New York"/>
    <n v="10035"/>
    <s v="East"/>
    <s v="FUR-BO-10003272"/>
    <x v="0"/>
    <s v="Bookcases"/>
    <s v="O'Sullivan Living Dimensions 5-Shelf Bookcases"/>
    <n v="353.56799999999998"/>
    <x v="0"/>
    <n v="0.2"/>
    <x v="4405"/>
  </r>
  <r>
    <n v="8611"/>
    <s v="CA-2011-151946"/>
    <n v="2011"/>
    <d v="2011-06-04T00:00:00"/>
    <d v="2011-06-09T00:00:00"/>
    <s v="Standard Class"/>
    <x v="590"/>
    <s v="Bobby Trafton"/>
    <s v="Consumer"/>
    <x v="0"/>
    <s v="New York City"/>
    <s v="New York"/>
    <n v="10035"/>
    <s v="East"/>
    <s v="FUR-FU-10002191"/>
    <x v="0"/>
    <s v="Furnishings"/>
    <s v="G.E. Halogen Desk Lamp Bulbs"/>
    <n v="13.96"/>
    <x v="0"/>
    <n v="0"/>
    <x v="955"/>
  </r>
  <r>
    <n v="8612"/>
    <s v="CA-2014-123624"/>
    <n v="2014"/>
    <d v="2014-11-14T00:00:00"/>
    <d v="2014-11-18T00:00:00"/>
    <s v="Second Class"/>
    <x v="339"/>
    <s v="Sanjit Engle"/>
    <s v="Consumer"/>
    <x v="0"/>
    <s v="Oxnard"/>
    <s v="California"/>
    <n v="93030"/>
    <s v="West"/>
    <s v="TEC-AC-10000682"/>
    <x v="2"/>
    <s v="Accessories"/>
    <s v="Kensington K72356US Mouse-in-a-Box USB Desktop Mouse"/>
    <n v="82.95"/>
    <x v="2"/>
    <n v="0"/>
    <x v="2237"/>
  </r>
  <r>
    <n v="8613"/>
    <s v="CA-2013-146437"/>
    <n v="2013"/>
    <d v="2013-01-28T00:00:00"/>
    <d v="2013-02-01T00:00:00"/>
    <s v="Second Class"/>
    <x v="428"/>
    <s v="Henry Goldwyn"/>
    <s v="Corporate"/>
    <x v="0"/>
    <s v="Los Angeles"/>
    <s v="California"/>
    <n v="90036"/>
    <s v="West"/>
    <s v="OFF-AR-10000588"/>
    <x v="1"/>
    <s v="Art"/>
    <s v="Newell 345"/>
    <n v="39.68"/>
    <x v="0"/>
    <n v="0"/>
    <x v="2163"/>
  </r>
  <r>
    <n v="8614"/>
    <s v="CA-2013-138233"/>
    <n v="2013"/>
    <d v="2013-11-10T00:00:00"/>
    <d v="2013-11-15T00:00:00"/>
    <s v="Standard Class"/>
    <x v="58"/>
    <s v="Philip Fox"/>
    <s v="Consumer"/>
    <x v="0"/>
    <s v="Oakland"/>
    <s v="California"/>
    <n v="94601"/>
    <s v="West"/>
    <s v="TEC-AC-10002001"/>
    <x v="2"/>
    <s v="Accessories"/>
    <s v="Logitech Wireless Gaming Headset G930"/>
    <n v="479.97"/>
    <x v="1"/>
    <n v="0"/>
    <x v="6626"/>
  </r>
  <r>
    <n v="8615"/>
    <s v="CA-2013-165918"/>
    <n v="2013"/>
    <d v="2013-09-11T00:00:00"/>
    <d v="2013-09-15T00:00:00"/>
    <s v="Standard Class"/>
    <x v="420"/>
    <s v="Bryan Davis"/>
    <s v="Consumer"/>
    <x v="0"/>
    <s v="Edmonds"/>
    <s v="Washington"/>
    <n v="98026"/>
    <s v="West"/>
    <s v="OFF-LA-10003720"/>
    <x v="1"/>
    <s v="Labels"/>
    <s v="Avery 487"/>
    <n v="7.38"/>
    <x v="0"/>
    <n v="0"/>
    <x v="1666"/>
  </r>
  <r>
    <n v="8616"/>
    <s v="CA-2013-165918"/>
    <n v="2013"/>
    <d v="2013-09-11T00:00:00"/>
    <d v="2013-09-15T00:00:00"/>
    <s v="Standard Class"/>
    <x v="420"/>
    <s v="Bryan Davis"/>
    <s v="Consumer"/>
    <x v="0"/>
    <s v="Edmonds"/>
    <s v="Washington"/>
    <n v="98026"/>
    <s v="West"/>
    <s v="OFF-BI-10004364"/>
    <x v="1"/>
    <s v="Binders"/>
    <s v="Storex Dura Pro Binders"/>
    <n v="14.256000000000002"/>
    <x v="1"/>
    <n v="0.2"/>
    <x v="6692"/>
  </r>
  <r>
    <n v="8617"/>
    <s v="CA-2013-165918"/>
    <n v="2013"/>
    <d v="2013-09-11T00:00:00"/>
    <d v="2013-09-15T00:00:00"/>
    <s v="Standard Class"/>
    <x v="420"/>
    <s v="Bryan Davis"/>
    <s v="Consumer"/>
    <x v="0"/>
    <s v="Edmonds"/>
    <s v="Washington"/>
    <n v="98026"/>
    <s v="West"/>
    <s v="OFF-PA-10000100"/>
    <x v="1"/>
    <s v="Paper"/>
    <s v="Xerox 1945"/>
    <n v="81.98"/>
    <x v="0"/>
    <n v="0"/>
    <x v="2934"/>
  </r>
  <r>
    <n v="8618"/>
    <s v="CA-2013-165918"/>
    <n v="2013"/>
    <d v="2013-09-11T00:00:00"/>
    <d v="2013-09-15T00:00:00"/>
    <s v="Standard Class"/>
    <x v="420"/>
    <s v="Bryan Davis"/>
    <s v="Consumer"/>
    <x v="0"/>
    <s v="Edmonds"/>
    <s v="Washington"/>
    <n v="98026"/>
    <s v="West"/>
    <s v="OFF-BI-10004826"/>
    <x v="1"/>
    <s v="Binders"/>
    <s v="JM Magazine Binder"/>
    <n v="39.624000000000009"/>
    <x v="1"/>
    <n v="0.2"/>
    <x v="6693"/>
  </r>
  <r>
    <n v="8619"/>
    <s v="CA-2014-117513"/>
    <n v="2014"/>
    <d v="2014-03-04T00:00:00"/>
    <d v="2014-03-09T00:00:00"/>
    <s v="Standard Class"/>
    <x v="387"/>
    <s v="Bill Tyler"/>
    <s v="Corporate"/>
    <x v="0"/>
    <s v="Los Angeles"/>
    <s v="California"/>
    <n v="90004"/>
    <s v="West"/>
    <s v="FUR-TA-10001520"/>
    <x v="0"/>
    <s v="Tables"/>
    <s v="Lesro Sheffield Collection Coffee Table, End Table, Center Table, Corner Table"/>
    <n v="399.67200000000003"/>
    <x v="3"/>
    <n v="0.2"/>
    <x v="4439"/>
  </r>
  <r>
    <n v="8620"/>
    <s v="CA-2014-132437"/>
    <n v="2014"/>
    <d v="2014-09-09T00:00:00"/>
    <d v="2014-09-14T00:00:00"/>
    <s v="Second Class"/>
    <x v="313"/>
    <s v="Eudokia Martin"/>
    <s v="Corporate"/>
    <x v="0"/>
    <s v="New York City"/>
    <s v="New York"/>
    <n v="10024"/>
    <s v="East"/>
    <s v="OFF-ST-10001031"/>
    <x v="1"/>
    <s v="Storage"/>
    <s v="Adjustable Personal File Tote"/>
    <n v="65.12"/>
    <x v="4"/>
    <n v="0"/>
    <x v="6694"/>
  </r>
  <r>
    <n v="8621"/>
    <s v="US-2014-119319"/>
    <n v="2014"/>
    <d v="2014-11-07T00:00:00"/>
    <d v="2014-11-10T00:00:00"/>
    <s v="Second Class"/>
    <x v="702"/>
    <s v="Liz Carlisle"/>
    <s v="Consumer"/>
    <x v="0"/>
    <s v="Dallas"/>
    <s v="Texas"/>
    <n v="75217"/>
    <s v="Central"/>
    <s v="FUR-FU-10003878"/>
    <x v="0"/>
    <s v="Furnishings"/>
    <s v="Linden 10&quot; Round Wall Clock, Black"/>
    <n v="30.560000000000002"/>
    <x v="2"/>
    <n v="0.6"/>
    <x v="6695"/>
  </r>
  <r>
    <n v="8622"/>
    <s v="CA-2014-104318"/>
    <n v="2014"/>
    <d v="2014-05-14T00:00:00"/>
    <d v="2014-05-19T00:00:00"/>
    <s v="Standard Class"/>
    <x v="395"/>
    <s v="Frank Hawley"/>
    <s v="Corporate"/>
    <x v="0"/>
    <s v="Franklin"/>
    <s v="Tennessee"/>
    <n v="37064"/>
    <s v="South"/>
    <s v="OFF-AP-10000358"/>
    <x v="1"/>
    <s v="Appliances"/>
    <s v="Fellowes Basic Home/Office Series Surge Protectors"/>
    <n v="20.768000000000001"/>
    <x v="0"/>
    <n v="0.2"/>
    <x v="6696"/>
  </r>
  <r>
    <n v="8623"/>
    <s v="US-2013-114230"/>
    <n v="2013"/>
    <d v="2013-11-28T00:00:00"/>
    <d v="2013-12-02T00:00:00"/>
    <s v="Standard Class"/>
    <x v="632"/>
    <s v="Chris McAfee"/>
    <s v="Consumer"/>
    <x v="0"/>
    <s v="Phoenix"/>
    <s v="Arizona"/>
    <n v="85023"/>
    <s v="West"/>
    <s v="OFF-ST-10000876"/>
    <x v="1"/>
    <s v="Storage"/>
    <s v="Eldon Simplefile Box Office"/>
    <n v="39.808"/>
    <x v="4"/>
    <n v="0.2"/>
    <x v="6697"/>
  </r>
  <r>
    <n v="8624"/>
    <s v="CA-2012-136147"/>
    <n v="2012"/>
    <d v="2012-11-13T00:00:00"/>
    <d v="2012-11-18T00:00:00"/>
    <s v="Standard Class"/>
    <x v="248"/>
    <s v="Fred McMath"/>
    <s v="Consumer"/>
    <x v="0"/>
    <s v="Miami"/>
    <s v="Florida"/>
    <n v="33178"/>
    <s v="South"/>
    <s v="OFF-BI-10004224"/>
    <x v="1"/>
    <s v="Binders"/>
    <s v="Catalog Binders with Expanding Posts"/>
    <n v="121.10400000000003"/>
    <x v="5"/>
    <n v="0.7"/>
    <x v="1520"/>
  </r>
  <r>
    <n v="8625"/>
    <s v="CA-2012-136147"/>
    <n v="2012"/>
    <d v="2012-11-13T00:00:00"/>
    <d v="2012-11-18T00:00:00"/>
    <s v="Standard Class"/>
    <x v="248"/>
    <s v="Fred McMath"/>
    <s v="Consumer"/>
    <x v="0"/>
    <s v="Miami"/>
    <s v="Florida"/>
    <n v="33178"/>
    <s v="South"/>
    <s v="TEC-AC-10004568"/>
    <x v="2"/>
    <s v="Accessories"/>
    <s v="Maxell LTO Ultrium - 800 GB"/>
    <n v="111.96"/>
    <x v="2"/>
    <n v="0.2"/>
    <x v="6698"/>
  </r>
  <r>
    <n v="8626"/>
    <s v="CA-2012-156118"/>
    <n v="2012"/>
    <d v="2012-12-08T00:00:00"/>
    <d v="2012-12-12T00:00:00"/>
    <s v="Standard Class"/>
    <x v="428"/>
    <s v="Henry Goldwyn"/>
    <s v="Corporate"/>
    <x v="0"/>
    <s v="Colorado Springs"/>
    <s v="Colorado"/>
    <n v="80906"/>
    <s v="West"/>
    <s v="OFF-PA-10000533"/>
    <x v="1"/>
    <s v="Paper"/>
    <s v="Southworth Parchment Paper &amp; Envelopes"/>
    <n v="15.696000000000002"/>
    <x v="1"/>
    <n v="0.2"/>
    <x v="971"/>
  </r>
  <r>
    <n v="8627"/>
    <s v="CA-2012-164084"/>
    <n v="2012"/>
    <d v="2012-09-07T00:00:00"/>
    <d v="2012-09-12T00:00:00"/>
    <s v="Standard Class"/>
    <x v="132"/>
    <s v="Andy Gerbode"/>
    <s v="Corporate"/>
    <x v="0"/>
    <s v="New York City"/>
    <s v="New York"/>
    <n v="10011"/>
    <s v="East"/>
    <s v="OFF-ST-10003638"/>
    <x v="1"/>
    <s v="Storage"/>
    <s v="Mobile Personal File Cube"/>
    <n v="70.260000000000005"/>
    <x v="1"/>
    <n v="0"/>
    <x v="4392"/>
  </r>
  <r>
    <n v="8628"/>
    <s v="CA-2012-164084"/>
    <n v="2012"/>
    <d v="2012-09-07T00:00:00"/>
    <d v="2012-09-12T00:00:00"/>
    <s v="Standard Class"/>
    <x v="132"/>
    <s v="Andy Gerbode"/>
    <s v="Corporate"/>
    <x v="0"/>
    <s v="New York City"/>
    <s v="New York"/>
    <n v="10011"/>
    <s v="East"/>
    <s v="TEC-AC-10002305"/>
    <x v="2"/>
    <s v="Accessories"/>
    <s v="KeyTronic E03601U1 - Keyboard - Beige"/>
    <n v="90"/>
    <x v="2"/>
    <n v="0"/>
    <x v="6699"/>
  </r>
  <r>
    <n v="8629"/>
    <s v="CA-2012-164084"/>
    <n v="2012"/>
    <d v="2012-09-07T00:00:00"/>
    <d v="2012-09-12T00:00:00"/>
    <s v="Standard Class"/>
    <x v="132"/>
    <s v="Andy Gerbode"/>
    <s v="Corporate"/>
    <x v="0"/>
    <s v="New York City"/>
    <s v="New York"/>
    <n v="10011"/>
    <s v="East"/>
    <s v="OFF-BI-10000605"/>
    <x v="1"/>
    <s v="Binders"/>
    <s v="Acco Pressboard Covers with Storage Hooks, 9 1/2&quot; x 11&quot;, Executive Red"/>
    <n v="6.0960000000000001"/>
    <x v="0"/>
    <n v="0.2"/>
    <x v="3942"/>
  </r>
  <r>
    <n v="8630"/>
    <s v="CA-2012-164084"/>
    <n v="2012"/>
    <d v="2012-09-07T00:00:00"/>
    <d v="2012-09-12T00:00:00"/>
    <s v="Standard Class"/>
    <x v="132"/>
    <s v="Andy Gerbode"/>
    <s v="Corporate"/>
    <x v="0"/>
    <s v="New York City"/>
    <s v="New York"/>
    <n v="10011"/>
    <s v="East"/>
    <s v="FUR-TA-10003569"/>
    <x v="0"/>
    <s v="Tables"/>
    <s v="Bretford CR8500 Series Meeting Room Furniture"/>
    <n v="481.17599999999999"/>
    <x v="0"/>
    <n v="0.4"/>
    <x v="6700"/>
  </r>
  <r>
    <n v="8631"/>
    <s v="CA-2012-164084"/>
    <n v="2012"/>
    <d v="2012-09-07T00:00:00"/>
    <d v="2012-09-12T00:00:00"/>
    <s v="Standard Class"/>
    <x v="132"/>
    <s v="Andy Gerbode"/>
    <s v="Corporate"/>
    <x v="0"/>
    <s v="New York City"/>
    <s v="New York"/>
    <n v="10011"/>
    <s v="East"/>
    <s v="OFF-FA-10003059"/>
    <x v="1"/>
    <s v="Fasteners"/>
    <s v="Assorted Color Push Pins"/>
    <n v="7.24"/>
    <x v="4"/>
    <n v="0"/>
    <x v="6701"/>
  </r>
  <r>
    <n v="8632"/>
    <s v="CA-2013-107783"/>
    <n v="2013"/>
    <d v="2013-07-29T00:00:00"/>
    <d v="2013-07-30T00:00:00"/>
    <s v="First Class"/>
    <x v="220"/>
    <s v="Olvera Toch"/>
    <s v="Consumer"/>
    <x v="0"/>
    <s v="Bethlehem"/>
    <s v="Pennsylvania"/>
    <n v="18018"/>
    <s v="East"/>
    <s v="FUR-BO-10004409"/>
    <x v="0"/>
    <s v="Bookcases"/>
    <s v="Safco Value Mate Series Steel Bookcases, Baked Enamel Finish on Steel, Gray"/>
    <n v="177.45000000000002"/>
    <x v="2"/>
    <n v="0.5"/>
    <x v="6702"/>
  </r>
  <r>
    <n v="8633"/>
    <s v="CA-2013-107783"/>
    <n v="2013"/>
    <d v="2013-07-29T00:00:00"/>
    <d v="2013-07-30T00:00:00"/>
    <s v="First Class"/>
    <x v="220"/>
    <s v="Olvera Toch"/>
    <s v="Consumer"/>
    <x v="0"/>
    <s v="Bethlehem"/>
    <s v="Pennsylvania"/>
    <n v="18018"/>
    <s v="East"/>
    <s v="OFF-BI-10000545"/>
    <x v="1"/>
    <s v="Binders"/>
    <s v="GBC Ibimaster 500 Manual ProClick Binding System"/>
    <n v="1369.7640000000001"/>
    <x v="5"/>
    <n v="0.7"/>
    <x v="6443"/>
  </r>
  <r>
    <n v="8634"/>
    <s v="CA-2013-107783"/>
    <n v="2013"/>
    <d v="2013-07-29T00:00:00"/>
    <d v="2013-07-30T00:00:00"/>
    <s v="First Class"/>
    <x v="220"/>
    <s v="Olvera Toch"/>
    <s v="Consumer"/>
    <x v="0"/>
    <s v="Bethlehem"/>
    <s v="Pennsylvania"/>
    <n v="18018"/>
    <s v="East"/>
    <s v="OFF-AP-10004052"/>
    <x v="1"/>
    <s v="Appliances"/>
    <s v="Hoover Replacement Belts For Soft Guard &amp; Commercial Ltweight Upright Vacs, 2/Pk"/>
    <n v="9.48"/>
    <x v="1"/>
    <n v="0.2"/>
    <x v="6703"/>
  </r>
  <r>
    <n v="8635"/>
    <s v="CA-2014-159793"/>
    <n v="2014"/>
    <d v="2014-08-26T00:00:00"/>
    <d v="2014-08-30T00:00:00"/>
    <s v="Standard Class"/>
    <x v="277"/>
    <s v="Seth Vernon"/>
    <s v="Consumer"/>
    <x v="0"/>
    <s v="Philadelphia"/>
    <s v="Pennsylvania"/>
    <n v="19140"/>
    <s v="East"/>
    <s v="FUR-BO-10001798"/>
    <x v="0"/>
    <s v="Bookcases"/>
    <s v="Bush Somerset Collection Bookcase"/>
    <n v="130.97999999999999"/>
    <x v="0"/>
    <n v="0.5"/>
    <x v="6704"/>
  </r>
  <r>
    <n v="8636"/>
    <s v="CA-2011-160094"/>
    <n v="2011"/>
    <d v="2011-04-30T00:00:00"/>
    <d v="2011-05-02T00:00:00"/>
    <s v="First Class"/>
    <x v="594"/>
    <s v="Justin MacKendrick"/>
    <s v="Consumer"/>
    <x v="0"/>
    <s v="Louisville"/>
    <s v="Kentucky"/>
    <n v="40214"/>
    <s v="South"/>
    <s v="OFF-AR-10004010"/>
    <x v="1"/>
    <s v="Art"/>
    <s v="Hunt Boston Vacuum Mount KS Pencil Sharpener"/>
    <n v="174.95000000000002"/>
    <x v="2"/>
    <n v="0"/>
    <x v="6563"/>
  </r>
  <r>
    <n v="8637"/>
    <s v="CA-2011-160094"/>
    <n v="2011"/>
    <d v="2011-04-30T00:00:00"/>
    <d v="2011-05-02T00:00:00"/>
    <s v="First Class"/>
    <x v="594"/>
    <s v="Justin MacKendrick"/>
    <s v="Consumer"/>
    <x v="0"/>
    <s v="Louisville"/>
    <s v="Kentucky"/>
    <n v="40214"/>
    <s v="South"/>
    <s v="OFF-ST-10000585"/>
    <x v="1"/>
    <s v="Storage"/>
    <s v="Economy Rollaway Files"/>
    <n v="826"/>
    <x v="2"/>
    <n v="0"/>
    <x v="6705"/>
  </r>
  <r>
    <n v="8638"/>
    <s v="CA-2014-151281"/>
    <n v="2014"/>
    <d v="2014-04-28T00:00:00"/>
    <d v="2014-05-03T00:00:00"/>
    <s v="Standard Class"/>
    <x v="31"/>
    <s v="Henry MacAllister"/>
    <s v="Consumer"/>
    <x v="0"/>
    <s v="Seattle"/>
    <s v="Washington"/>
    <n v="98105"/>
    <s v="West"/>
    <s v="FUR-FU-10000397"/>
    <x v="0"/>
    <s v="Furnishings"/>
    <s v="Luxo Economy Swing Arm Lamp"/>
    <n v="139.58000000000001"/>
    <x v="3"/>
    <n v="0"/>
    <x v="6706"/>
  </r>
  <r>
    <n v="8639"/>
    <s v="CA-2014-118346"/>
    <n v="2014"/>
    <d v="2014-07-24T00:00:00"/>
    <d v="2014-07-25T00:00:00"/>
    <s v="First Class"/>
    <x v="178"/>
    <s v="Philisse Overcash"/>
    <s v="Home Office"/>
    <x v="0"/>
    <s v="Kenosha"/>
    <s v="Wisconsin"/>
    <n v="53142"/>
    <s v="Central"/>
    <s v="TEC-AC-10000736"/>
    <x v="2"/>
    <s v="Accessories"/>
    <s v="Logitech G600 MMO Gaming Mouse"/>
    <n v="399.95"/>
    <x v="2"/>
    <n v="0"/>
    <x v="5323"/>
  </r>
  <r>
    <n v="8640"/>
    <s v="CA-2011-129819"/>
    <n v="2011"/>
    <d v="2011-12-13T00:00:00"/>
    <d v="2011-12-15T00:00:00"/>
    <s v="Second Class"/>
    <x v="169"/>
    <s v="Kimberly Carter"/>
    <s v="Corporate"/>
    <x v="0"/>
    <s v="Henderson"/>
    <s v="Kentucky"/>
    <n v="42420"/>
    <s v="South"/>
    <s v="OFF-BI-10004970"/>
    <x v="1"/>
    <s v="Binders"/>
    <s v="ACCOHIDE 3-Ring Binder, Blue, 1&quot;"/>
    <n v="12.39"/>
    <x v="1"/>
    <n v="0"/>
    <x v="4112"/>
  </r>
  <r>
    <n v="8641"/>
    <s v="US-2014-148551"/>
    <n v="2014"/>
    <d v="2014-01-13T00:00:00"/>
    <d v="2014-01-17T00:00:00"/>
    <s v="Standard Class"/>
    <x v="106"/>
    <s v="David Bremer"/>
    <s v="Corporate"/>
    <x v="0"/>
    <s v="Dallas"/>
    <s v="Texas"/>
    <n v="75217"/>
    <s v="Central"/>
    <s v="OFF-BI-10000545"/>
    <x v="1"/>
    <s v="Binders"/>
    <s v="GBC Ibimaster 500 Manual ProClick Binding System"/>
    <n v="760.97999999999979"/>
    <x v="2"/>
    <n v="0.8"/>
    <x v="6707"/>
  </r>
  <r>
    <n v="8642"/>
    <s v="CA-2014-147767"/>
    <n v="2014"/>
    <d v="2014-12-03T00:00:00"/>
    <d v="2014-12-03T00:00:00"/>
    <s v="Same Day"/>
    <x v="603"/>
    <s v="Susan Vittorini"/>
    <s v="Consumer"/>
    <x v="0"/>
    <s v="Peoria"/>
    <s v="Arizona"/>
    <n v="85345"/>
    <s v="West"/>
    <s v="OFF-BI-10001670"/>
    <x v="1"/>
    <s v="Binders"/>
    <s v="Vinyl Sectional Post Binders"/>
    <n v="67.860000000000014"/>
    <x v="5"/>
    <n v="0.7"/>
    <x v="6708"/>
  </r>
  <r>
    <n v="8643"/>
    <s v="CA-2012-108259"/>
    <n v="2012"/>
    <d v="2012-11-08T00:00:00"/>
    <d v="2012-11-15T00:00:00"/>
    <s v="Standard Class"/>
    <x v="374"/>
    <s v="Noel Staavos"/>
    <s v="Corporate"/>
    <x v="0"/>
    <s v="Jacksonville"/>
    <s v="North Carolina"/>
    <n v="28540"/>
    <s v="South"/>
    <s v="OFF-FA-10000624"/>
    <x v="1"/>
    <s v="Fasteners"/>
    <s v="OIC Binder Clips"/>
    <n v="31.504000000000005"/>
    <x v="10"/>
    <n v="0.2"/>
    <x v="6709"/>
  </r>
  <r>
    <n v="8644"/>
    <s v="CA-2012-108259"/>
    <n v="2012"/>
    <d v="2012-11-08T00:00:00"/>
    <d v="2012-11-15T00:00:00"/>
    <s v="Standard Class"/>
    <x v="374"/>
    <s v="Noel Staavos"/>
    <s v="Corporate"/>
    <x v="0"/>
    <s v="Jacksonville"/>
    <s v="North Carolina"/>
    <n v="28540"/>
    <s v="South"/>
    <s v="OFF-LA-10002945"/>
    <x v="1"/>
    <s v="Labels"/>
    <s v="Permanent Self-Adhesive File Folder Labels for Typewriters, 1 1/8 x 3 1/2, White"/>
    <n v="5.04"/>
    <x v="7"/>
    <n v="0.2"/>
    <x v="6710"/>
  </r>
  <r>
    <n v="8645"/>
    <s v="CA-2012-108259"/>
    <n v="2012"/>
    <d v="2012-11-08T00:00:00"/>
    <d v="2012-11-15T00:00:00"/>
    <s v="Standard Class"/>
    <x v="374"/>
    <s v="Noel Staavos"/>
    <s v="Corporate"/>
    <x v="0"/>
    <s v="Jacksonville"/>
    <s v="North Carolina"/>
    <n v="28540"/>
    <s v="South"/>
    <s v="OFF-BI-10000315"/>
    <x v="1"/>
    <s v="Binders"/>
    <s v="Poly Designer Cover &amp; Back"/>
    <n v="39.878999999999998"/>
    <x v="3"/>
    <n v="0.7"/>
    <x v="6711"/>
  </r>
  <r>
    <n v="8646"/>
    <s v="CA-2012-108259"/>
    <n v="2012"/>
    <d v="2012-11-08T00:00:00"/>
    <d v="2012-11-15T00:00:00"/>
    <s v="Standard Class"/>
    <x v="374"/>
    <s v="Noel Staavos"/>
    <s v="Corporate"/>
    <x v="0"/>
    <s v="Jacksonville"/>
    <s v="North Carolina"/>
    <n v="28540"/>
    <s v="South"/>
    <s v="FUR-FU-10000023"/>
    <x v="0"/>
    <s v="Furnishings"/>
    <s v="Eldon Wave Desk Accessories"/>
    <n v="4.7119999999999997"/>
    <x v="7"/>
    <n v="0.2"/>
    <x v="6712"/>
  </r>
  <r>
    <n v="8647"/>
    <s v="CA-2013-113341"/>
    <n v="2013"/>
    <d v="2013-11-26T00:00:00"/>
    <d v="2013-11-30T00:00:00"/>
    <s v="Standard Class"/>
    <x v="708"/>
    <s v="Mark Hamilton"/>
    <s v="Consumer"/>
    <x v="0"/>
    <s v="Los Angeles"/>
    <s v="California"/>
    <n v="90032"/>
    <s v="West"/>
    <s v="FUR-CH-10004698"/>
    <x v="0"/>
    <s v="Chairs"/>
    <s v="Padded Folding Chairs, Black, 4/Carton"/>
    <n v="194.35200000000003"/>
    <x v="1"/>
    <n v="0.2"/>
    <x v="6713"/>
  </r>
  <r>
    <n v="8648"/>
    <s v="US-2012-131842"/>
    <n v="2012"/>
    <d v="2012-12-05T00:00:00"/>
    <d v="2012-12-08T00:00:00"/>
    <s v="First Class"/>
    <x v="645"/>
    <s v="Rick Reed"/>
    <s v="Corporate"/>
    <x v="0"/>
    <s v="Nashville"/>
    <s v="Tennessee"/>
    <n v="37211"/>
    <s v="South"/>
    <s v="FUR-CH-10004477"/>
    <x v="0"/>
    <s v="Chairs"/>
    <s v="Global Push Button Manager's Chair, Indigo"/>
    <n v="97.424000000000007"/>
    <x v="0"/>
    <n v="0.2"/>
    <x v="6714"/>
  </r>
  <r>
    <n v="8649"/>
    <s v="CA-2013-164574"/>
    <n v="2013"/>
    <d v="2013-07-30T00:00:00"/>
    <d v="2013-08-04T00:00:00"/>
    <s v="Standard Class"/>
    <x v="653"/>
    <s v="Ritsa Hightower"/>
    <s v="Consumer"/>
    <x v="0"/>
    <s v="Charlotte"/>
    <s v="North Carolina"/>
    <n v="28205"/>
    <s v="South"/>
    <s v="OFF-ST-10003816"/>
    <x v="1"/>
    <s v="Storage"/>
    <s v="Fellowes High-Stak Drawer Files"/>
    <n v="704.76"/>
    <x v="2"/>
    <n v="0.2"/>
    <x v="6715"/>
  </r>
  <r>
    <n v="8650"/>
    <s v="CA-2013-164574"/>
    <n v="2013"/>
    <d v="2013-07-30T00:00:00"/>
    <d v="2013-08-04T00:00:00"/>
    <s v="Standard Class"/>
    <x v="653"/>
    <s v="Ritsa Hightower"/>
    <s v="Consumer"/>
    <x v="0"/>
    <s v="Charlotte"/>
    <s v="North Carolina"/>
    <n v="28205"/>
    <s v="South"/>
    <s v="OFF-BI-10002429"/>
    <x v="1"/>
    <s v="Binders"/>
    <s v="Premier Elliptical Ring Binder, Black"/>
    <n v="27.396000000000004"/>
    <x v="1"/>
    <n v="0.7"/>
    <x v="6716"/>
  </r>
  <r>
    <n v="8651"/>
    <s v="CA-2011-142769"/>
    <n v="2011"/>
    <d v="2011-09-13T00:00:00"/>
    <d v="2011-09-13T00:00:00"/>
    <s v="Same Day"/>
    <x v="261"/>
    <s v="Resi Pölking"/>
    <s v="Consumer"/>
    <x v="0"/>
    <s v="Seattle"/>
    <s v="Washington"/>
    <n v="98103"/>
    <s v="West"/>
    <s v="OFF-FA-10000840"/>
    <x v="1"/>
    <s v="Fasteners"/>
    <s v="OIC Thumb-Tacks"/>
    <n v="5.6999999999999993"/>
    <x v="2"/>
    <n v="0"/>
    <x v="6717"/>
  </r>
  <r>
    <n v="8652"/>
    <s v="CA-2011-142769"/>
    <n v="2011"/>
    <d v="2011-09-13T00:00:00"/>
    <d v="2011-09-13T00:00:00"/>
    <s v="Same Day"/>
    <x v="261"/>
    <s v="Resi Pölking"/>
    <s v="Consumer"/>
    <x v="0"/>
    <s v="Seattle"/>
    <s v="Washington"/>
    <n v="98103"/>
    <s v="West"/>
    <s v="FUR-FU-10001918"/>
    <x v="0"/>
    <s v="Furnishings"/>
    <s v="C-Line Cubicle Keepers Polyproplyene Holder With Velcro Backings"/>
    <n v="14.190000000000001"/>
    <x v="1"/>
    <n v="0"/>
    <x v="6718"/>
  </r>
  <r>
    <n v="8653"/>
    <s v="CA-2011-142769"/>
    <n v="2011"/>
    <d v="2011-09-13T00:00:00"/>
    <d v="2011-09-13T00:00:00"/>
    <s v="Same Day"/>
    <x v="261"/>
    <s v="Resi Pölking"/>
    <s v="Consumer"/>
    <x v="0"/>
    <s v="Seattle"/>
    <s v="Washington"/>
    <n v="98103"/>
    <s v="West"/>
    <s v="OFF-SU-10001574"/>
    <x v="1"/>
    <s v="Supplies"/>
    <s v="Acme Value Line Scissors"/>
    <n v="7.3"/>
    <x v="0"/>
    <n v="0"/>
    <x v="558"/>
  </r>
  <r>
    <n v="8654"/>
    <s v="CA-2011-142769"/>
    <n v="2011"/>
    <d v="2011-09-13T00:00:00"/>
    <d v="2011-09-13T00:00:00"/>
    <s v="Same Day"/>
    <x v="261"/>
    <s v="Resi Pölking"/>
    <s v="Consumer"/>
    <x v="0"/>
    <s v="Seattle"/>
    <s v="Washington"/>
    <n v="98103"/>
    <s v="West"/>
    <s v="TEC-AC-10001606"/>
    <x v="2"/>
    <s v="Accessories"/>
    <s v="Logitech Wireless Performance Mouse MX for PC and Mac"/>
    <n v="199.98"/>
    <x v="0"/>
    <n v="0"/>
    <x v="6719"/>
  </r>
  <r>
    <n v="8655"/>
    <s v="CA-2011-142769"/>
    <n v="2011"/>
    <d v="2011-09-13T00:00:00"/>
    <d v="2011-09-13T00:00:00"/>
    <s v="Same Day"/>
    <x v="261"/>
    <s v="Resi Pölking"/>
    <s v="Consumer"/>
    <x v="0"/>
    <s v="Seattle"/>
    <s v="Washington"/>
    <n v="98103"/>
    <s v="West"/>
    <s v="TEC-AC-10003399"/>
    <x v="2"/>
    <s v="Accessories"/>
    <s v="Memorex Mini Travel Drive 64 GB USB 2.0 Flash Drive"/>
    <n v="144.96"/>
    <x v="4"/>
    <n v="0"/>
    <x v="6720"/>
  </r>
  <r>
    <n v="8656"/>
    <s v="CA-2011-142769"/>
    <n v="2011"/>
    <d v="2011-09-13T00:00:00"/>
    <d v="2011-09-13T00:00:00"/>
    <s v="Same Day"/>
    <x v="261"/>
    <s v="Resi Pölking"/>
    <s v="Consumer"/>
    <x v="0"/>
    <s v="Seattle"/>
    <s v="Washington"/>
    <n v="98103"/>
    <s v="West"/>
    <s v="TEC-AC-10000865"/>
    <x v="2"/>
    <s v="Accessories"/>
    <s v="WD My Passport Ultra 500GB Portable External Hard Drive"/>
    <n v="118"/>
    <x v="0"/>
    <n v="0"/>
    <x v="6721"/>
  </r>
  <r>
    <n v="8657"/>
    <s v="CA-2011-142769"/>
    <n v="2011"/>
    <d v="2011-09-13T00:00:00"/>
    <d v="2011-09-13T00:00:00"/>
    <s v="Same Day"/>
    <x v="261"/>
    <s v="Resi Pölking"/>
    <s v="Consumer"/>
    <x v="0"/>
    <s v="Seattle"/>
    <s v="Washington"/>
    <n v="98103"/>
    <s v="West"/>
    <s v="OFF-PA-10002923"/>
    <x v="1"/>
    <s v="Paper"/>
    <s v="Xerox 1942"/>
    <n v="48.94"/>
    <x v="7"/>
    <n v="0"/>
    <x v="1641"/>
  </r>
  <r>
    <n v="8658"/>
    <s v="CA-2011-142769"/>
    <n v="2011"/>
    <d v="2011-09-13T00:00:00"/>
    <d v="2011-09-13T00:00:00"/>
    <s v="Same Day"/>
    <x v="261"/>
    <s v="Resi Pölking"/>
    <s v="Consumer"/>
    <x v="0"/>
    <s v="Seattle"/>
    <s v="Washington"/>
    <n v="98103"/>
    <s v="West"/>
    <s v="OFF-AP-10004785"/>
    <x v="1"/>
    <s v="Appliances"/>
    <s v="Holmes Replacement Filter for HEPA Air Cleaner, Medium Room"/>
    <n v="22.66"/>
    <x v="0"/>
    <n v="0"/>
    <x v="6722"/>
  </r>
  <r>
    <n v="8659"/>
    <s v="CA-2013-168361"/>
    <n v="2013"/>
    <d v="2013-06-22T00:00:00"/>
    <d v="2013-06-26T00:00:00"/>
    <s v="Standard Class"/>
    <x v="33"/>
    <s v="Ken Brennan"/>
    <s v="Corporate"/>
    <x v="0"/>
    <s v="Chicago"/>
    <s v="Illinois"/>
    <n v="60623"/>
    <s v="Central"/>
    <s v="OFF-BI-10003727"/>
    <x v="1"/>
    <s v="Binders"/>
    <s v="Avery Durable Slant Ring Binders With Label Holder"/>
    <n v="0.83599999999999974"/>
    <x v="7"/>
    <n v="0.8"/>
    <x v="6723"/>
  </r>
  <r>
    <n v="8660"/>
    <s v="CA-2013-153185"/>
    <n v="2013"/>
    <d v="2013-09-04T00:00:00"/>
    <d v="2013-09-09T00:00:00"/>
    <s v="Standard Class"/>
    <x v="588"/>
    <s v="Matt Hagelstein"/>
    <s v="Corporate"/>
    <x v="0"/>
    <s v="Cincinnati"/>
    <s v="Ohio"/>
    <n v="45231"/>
    <s v="East"/>
    <s v="OFF-PA-10002246"/>
    <x v="1"/>
    <s v="Paper"/>
    <s v="Wirebound Four 2-3/4 x 5 Forms per Page, 400 Sets per Book"/>
    <n v="30.96"/>
    <x v="5"/>
    <n v="0.2"/>
    <x v="3026"/>
  </r>
  <r>
    <n v="8661"/>
    <s v="CA-2014-124765"/>
    <n v="2014"/>
    <d v="2014-11-26T00:00:00"/>
    <d v="2014-12-01T00:00:00"/>
    <s v="Standard Class"/>
    <x v="521"/>
    <s v="Henia Zydlo"/>
    <s v="Consumer"/>
    <x v="0"/>
    <s v="Fort Lauderdale"/>
    <s v="Florida"/>
    <n v="33311"/>
    <s v="South"/>
    <s v="FUR-BO-10003965"/>
    <x v="0"/>
    <s v="Bookcases"/>
    <s v="O'Sullivan Manor Hill 2-Door Library in Brianna Oak"/>
    <n v="723.92"/>
    <x v="2"/>
    <n v="0.2"/>
    <x v="6724"/>
  </r>
  <r>
    <n v="8662"/>
    <s v="CA-2012-131856"/>
    <n v="2012"/>
    <d v="2012-05-12T00:00:00"/>
    <d v="2012-05-17T00:00:00"/>
    <s v="Standard Class"/>
    <x v="506"/>
    <s v="James Galang"/>
    <s v="Consumer"/>
    <x v="0"/>
    <s v="Houston"/>
    <s v="Texas"/>
    <n v="77041"/>
    <s v="Central"/>
    <s v="FUR-FU-10000175"/>
    <x v="0"/>
    <s v="Furnishings"/>
    <s v="DAX Wood Document Frame."/>
    <n v="21.968000000000004"/>
    <x v="4"/>
    <n v="0.6"/>
    <x v="6725"/>
  </r>
  <r>
    <n v="8663"/>
    <s v="CA-2012-131856"/>
    <n v="2012"/>
    <d v="2012-05-12T00:00:00"/>
    <d v="2012-05-17T00:00:00"/>
    <s v="Standard Class"/>
    <x v="506"/>
    <s v="James Galang"/>
    <s v="Consumer"/>
    <x v="0"/>
    <s v="Houston"/>
    <s v="Texas"/>
    <n v="77041"/>
    <s v="Central"/>
    <s v="TEC-PH-10001336"/>
    <x v="2"/>
    <s v="Phones"/>
    <s v="Digium D40 VoIP phone"/>
    <n v="619.15200000000004"/>
    <x v="5"/>
    <n v="0.2"/>
    <x v="6726"/>
  </r>
  <r>
    <n v="8664"/>
    <s v="CA-2012-131856"/>
    <n v="2012"/>
    <d v="2012-05-12T00:00:00"/>
    <d v="2012-05-17T00:00:00"/>
    <s v="Standard Class"/>
    <x v="506"/>
    <s v="James Galang"/>
    <s v="Consumer"/>
    <x v="0"/>
    <s v="Houston"/>
    <s v="Texas"/>
    <n v="77041"/>
    <s v="Central"/>
    <s v="OFF-PA-10001954"/>
    <x v="1"/>
    <s v="Paper"/>
    <s v="Xerox 1964"/>
    <n v="127.90400000000001"/>
    <x v="3"/>
    <n v="0.2"/>
    <x v="6727"/>
  </r>
  <r>
    <n v="8665"/>
    <s v="CA-2014-126634"/>
    <n v="2014"/>
    <d v="2014-03-31T00:00:00"/>
    <d v="2014-04-02T00:00:00"/>
    <s v="Second Class"/>
    <x v="269"/>
    <s v="Alan Barnes"/>
    <s v="Consumer"/>
    <x v="0"/>
    <s v="Lakewood"/>
    <s v="California"/>
    <n v="90712"/>
    <s v="West"/>
    <s v="FUR-FU-10004973"/>
    <x v="0"/>
    <s v="Furnishings"/>
    <s v="Flat Face Poster Frame"/>
    <n v="94.2"/>
    <x v="2"/>
    <n v="0"/>
    <x v="6728"/>
  </r>
  <r>
    <n v="8666"/>
    <s v="CA-2013-118500"/>
    <n v="2013"/>
    <d v="2013-11-18T00:00:00"/>
    <d v="2013-11-19T00:00:00"/>
    <s v="First Class"/>
    <x v="707"/>
    <s v="Heather Jas"/>
    <s v="Home Office"/>
    <x v="0"/>
    <s v="San Francisco"/>
    <s v="California"/>
    <n v="94122"/>
    <s v="West"/>
    <s v="OFF-SU-10004231"/>
    <x v="1"/>
    <s v="Supplies"/>
    <s v="Acme Tagit Stainless Steel Antibacterial Scissors"/>
    <n v="49.5"/>
    <x v="2"/>
    <n v="0"/>
    <x v="1338"/>
  </r>
  <r>
    <n v="8667"/>
    <s v="CA-2013-163951"/>
    <n v="2013"/>
    <d v="2013-12-31T00:00:00"/>
    <d v="2014-01-03T00:00:00"/>
    <s v="First Class"/>
    <x v="788"/>
    <s v="Carl Jackson"/>
    <s v="Corporate"/>
    <x v="0"/>
    <s v="Philadelphia"/>
    <s v="Pennsylvania"/>
    <n v="19140"/>
    <s v="East"/>
    <s v="OFF-AR-10004269"/>
    <x v="1"/>
    <s v="Art"/>
    <s v="Newell 31"/>
    <n v="16.520000000000003"/>
    <x v="2"/>
    <n v="0.2"/>
    <x v="6729"/>
  </r>
  <r>
    <n v="8668"/>
    <s v="CA-2013-149916"/>
    <n v="2013"/>
    <d v="2013-12-23T00:00:00"/>
    <d v="2013-12-25T00:00:00"/>
    <s v="Second Class"/>
    <x v="525"/>
    <s v="Emily Ducich"/>
    <s v="Home Office"/>
    <x v="0"/>
    <s v="Seattle"/>
    <s v="Washington"/>
    <n v="98115"/>
    <s v="West"/>
    <s v="OFF-BI-10004002"/>
    <x v="1"/>
    <s v="Binders"/>
    <s v="Wilson Jones International Size A4 Ring Binders"/>
    <n v="55.360000000000007"/>
    <x v="4"/>
    <n v="0.2"/>
    <x v="6730"/>
  </r>
  <r>
    <n v="8669"/>
    <s v="CA-2013-149916"/>
    <n v="2013"/>
    <d v="2013-12-23T00:00:00"/>
    <d v="2013-12-25T00:00:00"/>
    <s v="Second Class"/>
    <x v="525"/>
    <s v="Emily Ducich"/>
    <s v="Home Office"/>
    <x v="0"/>
    <s v="Seattle"/>
    <s v="Washington"/>
    <n v="98115"/>
    <s v="West"/>
    <s v="TEC-MA-10000752"/>
    <x v="2"/>
    <s v="Machines"/>
    <s v="Texas Instrument TI-15 Fraction Calculator"/>
    <n v="11.56"/>
    <x v="7"/>
    <n v="0.2"/>
    <x v="6731"/>
  </r>
  <r>
    <n v="8670"/>
    <s v="CA-2012-158918"/>
    <n v="2012"/>
    <d v="2012-12-20T00:00:00"/>
    <d v="2012-12-25T00:00:00"/>
    <s v="Second Class"/>
    <x v="482"/>
    <s v="Arianne Irving"/>
    <s v="Consumer"/>
    <x v="0"/>
    <s v="Los Angeles"/>
    <s v="California"/>
    <n v="90036"/>
    <s v="West"/>
    <s v="OFF-PA-10004947"/>
    <x v="1"/>
    <s v="Paper"/>
    <s v="Staples"/>
    <n v="17.12"/>
    <x v="4"/>
    <n v="0"/>
    <x v="1786"/>
  </r>
  <r>
    <n v="8671"/>
    <s v="US-2011-159611"/>
    <n v="2011"/>
    <d v="2011-12-27T00:00:00"/>
    <d v="2012-01-01T00:00:00"/>
    <s v="Second Class"/>
    <x v="41"/>
    <s v="Karl Braun"/>
    <s v="Consumer"/>
    <x v="0"/>
    <s v="Cleveland"/>
    <s v="Ohio"/>
    <n v="44105"/>
    <s v="East"/>
    <s v="FUR-FU-10004904"/>
    <x v="0"/>
    <s v="Furnishings"/>
    <s v="Eldon &quot;L&quot; Workstation Diamond Chairmat"/>
    <n v="182.35200000000003"/>
    <x v="1"/>
    <n v="0.2"/>
    <x v="6732"/>
  </r>
  <r>
    <n v="8672"/>
    <s v="US-2011-159611"/>
    <n v="2011"/>
    <d v="2011-12-27T00:00:00"/>
    <d v="2012-01-01T00:00:00"/>
    <s v="Second Class"/>
    <x v="41"/>
    <s v="Karl Braun"/>
    <s v="Consumer"/>
    <x v="0"/>
    <s v="Cleveland"/>
    <s v="Ohio"/>
    <n v="44105"/>
    <s v="East"/>
    <s v="OFF-ST-10002790"/>
    <x v="1"/>
    <s v="Storage"/>
    <s v="Safco Industrial Shelving"/>
    <n v="118.16"/>
    <x v="0"/>
    <n v="0.2"/>
    <x v="6091"/>
  </r>
  <r>
    <n v="8673"/>
    <s v="CA-2014-163265"/>
    <n v="2014"/>
    <d v="2014-02-17T00:00:00"/>
    <d v="2014-02-22T00:00:00"/>
    <s v="Standard Class"/>
    <x v="559"/>
    <s v="Joy Smith"/>
    <s v="Consumer"/>
    <x v="0"/>
    <s v="Decatur"/>
    <s v="Illinois"/>
    <n v="62521"/>
    <s v="Central"/>
    <s v="OFF-FA-10004854"/>
    <x v="1"/>
    <s v="Fasteners"/>
    <s v="Vinyl Coated Wire Paper Clips in Organizer Box, 800/Box"/>
    <n v="18.368000000000002"/>
    <x v="0"/>
    <n v="0.2"/>
    <x v="6733"/>
  </r>
  <r>
    <n v="8674"/>
    <s v="CA-2014-163265"/>
    <n v="2014"/>
    <d v="2014-02-17T00:00:00"/>
    <d v="2014-02-22T00:00:00"/>
    <s v="Standard Class"/>
    <x v="559"/>
    <s v="Joy Smith"/>
    <s v="Consumer"/>
    <x v="0"/>
    <s v="Decatur"/>
    <s v="Illinois"/>
    <n v="62521"/>
    <s v="Central"/>
    <s v="FUR-CH-10004063"/>
    <x v="0"/>
    <s v="Chairs"/>
    <s v="Global Deluxe High-Back Manager's Chair"/>
    <n v="600.55799999999999"/>
    <x v="1"/>
    <n v="0.3"/>
    <x v="123"/>
  </r>
  <r>
    <n v="8675"/>
    <s v="CA-2014-163265"/>
    <n v="2014"/>
    <d v="2014-02-17T00:00:00"/>
    <d v="2014-02-22T00:00:00"/>
    <s v="Standard Class"/>
    <x v="559"/>
    <s v="Joy Smith"/>
    <s v="Consumer"/>
    <x v="0"/>
    <s v="Decatur"/>
    <s v="Illinois"/>
    <n v="62521"/>
    <s v="Central"/>
    <s v="OFF-ST-10000642"/>
    <x v="1"/>
    <s v="Storage"/>
    <s v="Tennsco Lockers, Gray"/>
    <n v="50.352000000000004"/>
    <x v="1"/>
    <n v="0.2"/>
    <x v="6734"/>
  </r>
  <r>
    <n v="8676"/>
    <s v="CA-2014-163265"/>
    <n v="2014"/>
    <d v="2014-02-17T00:00:00"/>
    <d v="2014-02-22T00:00:00"/>
    <s v="Standard Class"/>
    <x v="559"/>
    <s v="Joy Smith"/>
    <s v="Consumer"/>
    <x v="0"/>
    <s v="Decatur"/>
    <s v="Illinois"/>
    <n v="62521"/>
    <s v="Central"/>
    <s v="OFF-AR-10004078"/>
    <x v="1"/>
    <s v="Art"/>
    <s v="Newell 312"/>
    <n v="28.031999999999996"/>
    <x v="5"/>
    <n v="0.2"/>
    <x v="2915"/>
  </r>
  <r>
    <n v="8677"/>
    <s v="CA-2014-163265"/>
    <n v="2014"/>
    <d v="2014-02-17T00:00:00"/>
    <d v="2014-02-22T00:00:00"/>
    <s v="Standard Class"/>
    <x v="559"/>
    <s v="Joy Smith"/>
    <s v="Consumer"/>
    <x v="0"/>
    <s v="Decatur"/>
    <s v="Illinois"/>
    <n v="62521"/>
    <s v="Central"/>
    <s v="FUR-FU-10004270"/>
    <x v="0"/>
    <s v="Furnishings"/>
    <s v="Executive Impressions 13&quot; Clairmont Wall Clock"/>
    <n v="7.6920000000000002"/>
    <x v="7"/>
    <n v="0.6"/>
    <x v="6735"/>
  </r>
  <r>
    <n v="8678"/>
    <s v="CA-2014-141705"/>
    <n v="2014"/>
    <d v="2014-10-25T00:00:00"/>
    <d v="2014-10-27T00:00:00"/>
    <s v="First Class"/>
    <x v="138"/>
    <s v="Patrick O'Brill"/>
    <s v="Consumer"/>
    <x v="0"/>
    <s v="Mansfield"/>
    <s v="Texas"/>
    <n v="76063"/>
    <s v="Central"/>
    <s v="FUR-TA-10004607"/>
    <x v="0"/>
    <s v="Tables"/>
    <s v="Hon 2111 Invitation Series Straight Table"/>
    <n v="517.40500000000009"/>
    <x v="2"/>
    <n v="0.3"/>
    <x v="6736"/>
  </r>
  <r>
    <n v="8679"/>
    <s v="CA-2013-112739"/>
    <n v="2013"/>
    <d v="2013-09-03T00:00:00"/>
    <d v="2013-09-08T00:00:00"/>
    <s v="Second Class"/>
    <x v="279"/>
    <s v="Ross DeVincentis"/>
    <s v="Home Office"/>
    <x v="0"/>
    <s v="Houston"/>
    <s v="Texas"/>
    <n v="77070"/>
    <s v="Central"/>
    <s v="OFF-BI-10001132"/>
    <x v="1"/>
    <s v="Binders"/>
    <s v="Acco PRESSTEX Data Binder with Storage Hooks, Dark Blue, 9 1/2&quot; X 11&quot;"/>
    <n v="8.6079999999999988"/>
    <x v="8"/>
    <n v="0.8"/>
    <x v="6737"/>
  </r>
  <r>
    <n v="8680"/>
    <s v="CA-2013-112739"/>
    <n v="2013"/>
    <d v="2013-09-03T00:00:00"/>
    <d v="2013-09-08T00:00:00"/>
    <s v="Second Class"/>
    <x v="279"/>
    <s v="Ross DeVincentis"/>
    <s v="Home Office"/>
    <x v="0"/>
    <s v="Houston"/>
    <s v="Texas"/>
    <n v="77070"/>
    <s v="Central"/>
    <s v="TEC-AC-10001714"/>
    <x v="2"/>
    <s v="Accessories"/>
    <s v="Logitech MX Performance Wireless Mouse"/>
    <n v="159.56"/>
    <x v="2"/>
    <n v="0.2"/>
    <x v="6738"/>
  </r>
  <r>
    <n v="8681"/>
    <s v="CA-2013-143805"/>
    <n v="2013"/>
    <d v="2013-12-02T00:00:00"/>
    <d v="2013-12-04T00:00:00"/>
    <s v="Second Class"/>
    <x v="63"/>
    <s v="Jonathan Doherty"/>
    <s v="Corporate"/>
    <x v="0"/>
    <s v="Richmond"/>
    <s v="Virginia"/>
    <n v="23223"/>
    <s v="South"/>
    <s v="OFF-AP-10002945"/>
    <x v="1"/>
    <s v="Appliances"/>
    <s v="Honeywell Enviracaire Portable HEPA Air Cleaner for 17' x 22' Room"/>
    <n v="2104.5499999999997"/>
    <x v="3"/>
    <n v="0"/>
    <x v="6739"/>
  </r>
  <r>
    <n v="8682"/>
    <s v="CA-2013-143805"/>
    <n v="2013"/>
    <d v="2013-12-02T00:00:00"/>
    <d v="2013-12-04T00:00:00"/>
    <s v="Second Class"/>
    <x v="63"/>
    <s v="Jonathan Doherty"/>
    <s v="Corporate"/>
    <x v="0"/>
    <s v="Richmond"/>
    <s v="Virginia"/>
    <n v="23223"/>
    <s v="South"/>
    <s v="OFF-SU-10004664"/>
    <x v="1"/>
    <s v="Supplies"/>
    <s v="Acme Softgrip Scissors"/>
    <n v="40.700000000000003"/>
    <x v="2"/>
    <n v="0"/>
    <x v="6740"/>
  </r>
  <r>
    <n v="8683"/>
    <s v="CA-2011-133634"/>
    <n v="2011"/>
    <d v="2011-11-05T00:00:00"/>
    <d v="2011-11-10T00:00:00"/>
    <s v="Standard Class"/>
    <x v="256"/>
    <s v="Steven Roelle"/>
    <s v="Home Office"/>
    <x v="0"/>
    <s v="Arlington"/>
    <s v="Virginia"/>
    <n v="22204"/>
    <s v="South"/>
    <s v="TEC-AC-10002550"/>
    <x v="2"/>
    <s v="Accessories"/>
    <s v="Maxell 4.7GB DVD-RW 3/Pack"/>
    <n v="47.79"/>
    <x v="1"/>
    <n v="0"/>
    <x v="4239"/>
  </r>
  <r>
    <n v="8684"/>
    <s v="CA-2014-101665"/>
    <n v="2014"/>
    <d v="2014-11-26T00:00:00"/>
    <d v="2014-12-02T00:00:00"/>
    <s v="Standard Class"/>
    <x v="356"/>
    <s v="Tracy Zic"/>
    <s v="Consumer"/>
    <x v="0"/>
    <s v="San Francisco"/>
    <s v="California"/>
    <n v="94122"/>
    <s v="West"/>
    <s v="OFF-AR-10002335"/>
    <x v="1"/>
    <s v="Art"/>
    <s v="DIXON Oriole Pencils"/>
    <n v="5.16"/>
    <x v="0"/>
    <n v="0"/>
    <x v="813"/>
  </r>
  <r>
    <n v="8685"/>
    <s v="CA-2013-155446"/>
    <n v="2013"/>
    <d v="2013-12-17T00:00:00"/>
    <d v="2013-12-24T00:00:00"/>
    <s v="Standard Class"/>
    <x v="184"/>
    <s v="Tanja Norvell"/>
    <s v="Home Office"/>
    <x v="0"/>
    <s v="San Diego"/>
    <s v="California"/>
    <n v="92024"/>
    <s v="West"/>
    <s v="TEC-AC-10001445"/>
    <x v="2"/>
    <s v="Accessories"/>
    <s v="Imation USB 2.0 Swivel Flash Drive USB flash drive - 4 GB - Pink"/>
    <n v="21.209999999999997"/>
    <x v="3"/>
    <n v="0"/>
    <x v="6741"/>
  </r>
  <r>
    <n v="8686"/>
    <s v="CA-2014-137323"/>
    <n v="2014"/>
    <d v="2014-11-15T00:00:00"/>
    <d v="2014-11-19T00:00:00"/>
    <s v="Second Class"/>
    <x v="463"/>
    <s v="Pauline Webber"/>
    <s v="Corporate"/>
    <x v="0"/>
    <s v="Watertown"/>
    <s v="New York"/>
    <n v="13601"/>
    <s v="East"/>
    <s v="OFF-ST-10003996"/>
    <x v="1"/>
    <s v="Storage"/>
    <s v="Letter/Legal File Tote with Clear Snap-On Lid, Black Granite"/>
    <n v="96.359999999999985"/>
    <x v="5"/>
    <n v="0"/>
    <x v="6742"/>
  </r>
  <r>
    <n v="8687"/>
    <s v="CA-2013-144015"/>
    <n v="2013"/>
    <d v="2013-06-27T00:00:00"/>
    <d v="2013-06-27T00:00:00"/>
    <s v="Same Day"/>
    <x v="340"/>
    <s v="Adam Hart"/>
    <s v="Corporate"/>
    <x v="0"/>
    <s v="Los Angeles"/>
    <s v="California"/>
    <n v="90036"/>
    <s v="West"/>
    <s v="OFF-SU-10003505"/>
    <x v="1"/>
    <s v="Supplies"/>
    <s v="Premier Electric Letter Opener"/>
    <n v="231.72"/>
    <x v="0"/>
    <n v="0"/>
    <x v="5359"/>
  </r>
  <r>
    <n v="8688"/>
    <s v="CA-2013-144015"/>
    <n v="2013"/>
    <d v="2013-06-27T00:00:00"/>
    <d v="2013-06-27T00:00:00"/>
    <s v="Same Day"/>
    <x v="340"/>
    <s v="Adam Hart"/>
    <s v="Corporate"/>
    <x v="0"/>
    <s v="Los Angeles"/>
    <s v="California"/>
    <n v="90036"/>
    <s v="West"/>
    <s v="OFF-FA-10000624"/>
    <x v="1"/>
    <s v="Fasteners"/>
    <s v="OIC Binder Clips"/>
    <n v="17.899999999999999"/>
    <x v="2"/>
    <n v="0"/>
    <x v="5521"/>
  </r>
  <r>
    <n v="8689"/>
    <s v="CA-2013-144015"/>
    <n v="2013"/>
    <d v="2013-06-27T00:00:00"/>
    <d v="2013-06-27T00:00:00"/>
    <s v="Same Day"/>
    <x v="340"/>
    <s v="Adam Hart"/>
    <s v="Corporate"/>
    <x v="0"/>
    <s v="Los Angeles"/>
    <s v="California"/>
    <n v="90036"/>
    <s v="West"/>
    <s v="OFF-PA-10002870"/>
    <x v="1"/>
    <s v="Paper"/>
    <s v="Ampad Phone Message Book, Recycled, 400 Message Capacity, 5 ¾” x 11”"/>
    <n v="12.48"/>
    <x v="0"/>
    <n v="0"/>
    <x v="1181"/>
  </r>
  <r>
    <n v="8690"/>
    <s v="CA-2011-101427"/>
    <n v="2011"/>
    <d v="2011-12-26T00:00:00"/>
    <d v="2011-12-30T00:00:00"/>
    <s v="Standard Class"/>
    <x v="672"/>
    <s v="Andy Yotov"/>
    <s v="Corporate"/>
    <x v="0"/>
    <s v="Philadelphia"/>
    <s v="Pennsylvania"/>
    <n v="19140"/>
    <s v="East"/>
    <s v="OFF-AR-10002257"/>
    <x v="1"/>
    <s v="Art"/>
    <s v="Eldon Spacemaker Box, Quick-Snap Lid, Clear"/>
    <n v="8.016"/>
    <x v="1"/>
    <n v="0.2"/>
    <x v="6743"/>
  </r>
  <r>
    <n v="8691"/>
    <s v="CA-2013-136770"/>
    <n v="2013"/>
    <d v="2013-08-15T00:00:00"/>
    <d v="2013-08-19T00:00:00"/>
    <s v="Standard Class"/>
    <x v="70"/>
    <s v="Stephanie Phelps"/>
    <s v="Corporate"/>
    <x v="0"/>
    <s v="Akron"/>
    <s v="Ohio"/>
    <n v="44312"/>
    <s v="East"/>
    <s v="TEC-PH-10003580"/>
    <x v="2"/>
    <s v="Phones"/>
    <s v="Cisco IP Phone 7961G-GE VoIP phone"/>
    <n v="259.89600000000002"/>
    <x v="0"/>
    <n v="0.4"/>
    <x v="5569"/>
  </r>
  <r>
    <n v="8692"/>
    <s v="CA-2013-136770"/>
    <n v="2013"/>
    <d v="2013-08-15T00:00:00"/>
    <d v="2013-08-19T00:00:00"/>
    <s v="Standard Class"/>
    <x v="70"/>
    <s v="Stephanie Phelps"/>
    <s v="Corporate"/>
    <x v="0"/>
    <s v="Akron"/>
    <s v="Ohio"/>
    <n v="44312"/>
    <s v="East"/>
    <s v="TEC-PH-10001530"/>
    <x v="2"/>
    <s v="Phones"/>
    <s v="Plantronics Voyager Pro Legend"/>
    <n v="247.18799999999999"/>
    <x v="0"/>
    <n v="0.4"/>
    <x v="6744"/>
  </r>
  <r>
    <n v="8693"/>
    <s v="CA-2013-136770"/>
    <n v="2013"/>
    <d v="2013-08-15T00:00:00"/>
    <d v="2013-08-19T00:00:00"/>
    <s v="Standard Class"/>
    <x v="70"/>
    <s v="Stephanie Phelps"/>
    <s v="Corporate"/>
    <x v="0"/>
    <s v="Akron"/>
    <s v="Ohio"/>
    <n v="44312"/>
    <s v="East"/>
    <s v="TEC-AC-10000420"/>
    <x v="2"/>
    <s v="Accessories"/>
    <s v="Logitech G500s Laser Gaming Mouse with Adjustable Weight Tuning"/>
    <n v="279.95999999999998"/>
    <x v="2"/>
    <n v="0.2"/>
    <x v="6745"/>
  </r>
  <r>
    <n v="8694"/>
    <s v="CA-2013-118311"/>
    <n v="2013"/>
    <d v="2013-10-25T00:00:00"/>
    <d v="2013-10-29T00:00:00"/>
    <s v="Standard Class"/>
    <x v="525"/>
    <s v="Emily Ducich"/>
    <s v="Home Office"/>
    <x v="0"/>
    <s v="San Francisco"/>
    <s v="California"/>
    <n v="94110"/>
    <s v="West"/>
    <s v="TEC-AC-10000892"/>
    <x v="2"/>
    <s v="Accessories"/>
    <s v="NETGEAR N750 Dual Band Wi-Fi Gigabit Router"/>
    <n v="450"/>
    <x v="2"/>
    <n v="0"/>
    <x v="6746"/>
  </r>
  <r>
    <n v="8695"/>
    <s v="US-2011-112795"/>
    <n v="2011"/>
    <d v="2011-08-23T00:00:00"/>
    <d v="2011-08-28T00:00:00"/>
    <s v="Second Class"/>
    <x v="128"/>
    <s v="Corey Roper"/>
    <s v="Home Office"/>
    <x v="0"/>
    <s v="Grand Rapids"/>
    <s v="Michigan"/>
    <n v="49505"/>
    <s v="Central"/>
    <s v="OFF-PA-10001934"/>
    <x v="1"/>
    <s v="Paper"/>
    <s v="Xerox 1993"/>
    <n v="19.440000000000001"/>
    <x v="1"/>
    <n v="0"/>
    <x v="6747"/>
  </r>
  <r>
    <n v="8696"/>
    <s v="CA-2014-127096"/>
    <n v="2014"/>
    <d v="2014-09-16T00:00:00"/>
    <d v="2014-09-18T00:00:00"/>
    <s v="Second Class"/>
    <x v="37"/>
    <s v="Christopher Schild"/>
    <s v="Home Office"/>
    <x v="0"/>
    <s v="San Francisco"/>
    <s v="California"/>
    <n v="94109"/>
    <s v="West"/>
    <s v="FUR-TA-10003473"/>
    <x v="0"/>
    <s v="Tables"/>
    <s v="Bretford Rectangular Conference Table Tops"/>
    <n v="300.904"/>
    <x v="7"/>
    <n v="0.2"/>
    <x v="1261"/>
  </r>
  <r>
    <n v="8697"/>
    <s v="CA-2014-119284"/>
    <n v="2014"/>
    <d v="2014-06-16T00:00:00"/>
    <d v="2014-06-21T00:00:00"/>
    <s v="Standard Class"/>
    <x v="131"/>
    <s v="Thomas Seio"/>
    <s v="Corporate"/>
    <x v="0"/>
    <s v="Nashville"/>
    <s v="Tennessee"/>
    <n v="37211"/>
    <s v="South"/>
    <s v="TEC-PH-10001051"/>
    <x v="2"/>
    <s v="Phones"/>
    <s v="HTC One"/>
    <n v="239.976"/>
    <x v="1"/>
    <n v="0.2"/>
    <x v="5502"/>
  </r>
  <r>
    <n v="8698"/>
    <s v="CA-2014-119284"/>
    <n v="2014"/>
    <d v="2014-06-16T00:00:00"/>
    <d v="2014-06-21T00:00:00"/>
    <s v="Standard Class"/>
    <x v="131"/>
    <s v="Thomas Seio"/>
    <s v="Corporate"/>
    <x v="0"/>
    <s v="Nashville"/>
    <s v="Tennessee"/>
    <n v="37211"/>
    <s v="South"/>
    <s v="FUR-FU-10004351"/>
    <x v="0"/>
    <s v="Furnishings"/>
    <s v="Staples"/>
    <n v="31.168000000000003"/>
    <x v="4"/>
    <n v="0.2"/>
    <x v="6748"/>
  </r>
  <r>
    <n v="8699"/>
    <s v="CA-2014-119284"/>
    <n v="2014"/>
    <d v="2014-06-16T00:00:00"/>
    <d v="2014-06-21T00:00:00"/>
    <s v="Standard Class"/>
    <x v="131"/>
    <s v="Thomas Seio"/>
    <s v="Corporate"/>
    <x v="0"/>
    <s v="Nashville"/>
    <s v="Tennessee"/>
    <n v="37211"/>
    <s v="South"/>
    <s v="FUR-TA-10004152"/>
    <x v="0"/>
    <s v="Tables"/>
    <s v="Barricks 18&quot; x 48&quot; Non-Folding Utility Table with Bottom Storage Shelf"/>
    <n v="120.96"/>
    <x v="0"/>
    <n v="0.4"/>
    <x v="6749"/>
  </r>
  <r>
    <n v="8700"/>
    <s v="CA-2014-119284"/>
    <n v="2014"/>
    <d v="2014-06-16T00:00:00"/>
    <d v="2014-06-21T00:00:00"/>
    <s v="Standard Class"/>
    <x v="131"/>
    <s v="Thomas Seio"/>
    <s v="Corporate"/>
    <x v="0"/>
    <s v="Nashville"/>
    <s v="Tennessee"/>
    <n v="37211"/>
    <s v="South"/>
    <s v="TEC-PH-10000560"/>
    <x v="2"/>
    <s v="Phones"/>
    <s v="Samsung Galaxy S III - 16GB - pebble blue (T-Mobile)"/>
    <n v="2239.9360000000001"/>
    <x v="8"/>
    <n v="0.2"/>
    <x v="6750"/>
  </r>
  <r>
    <n v="8701"/>
    <s v="CA-2014-119284"/>
    <n v="2014"/>
    <d v="2014-06-16T00:00:00"/>
    <d v="2014-06-21T00:00:00"/>
    <s v="Standard Class"/>
    <x v="131"/>
    <s v="Thomas Seio"/>
    <s v="Corporate"/>
    <x v="0"/>
    <s v="Nashville"/>
    <s v="Tennessee"/>
    <n v="37211"/>
    <s v="South"/>
    <s v="OFF-AP-10004249"/>
    <x v="1"/>
    <s v="Appliances"/>
    <s v="Staples"/>
    <n v="76.608000000000004"/>
    <x v="8"/>
    <n v="0.2"/>
    <x v="6751"/>
  </r>
  <r>
    <n v="8702"/>
    <s v="CA-2014-119284"/>
    <n v="2014"/>
    <d v="2014-06-16T00:00:00"/>
    <d v="2014-06-21T00:00:00"/>
    <s v="Standard Class"/>
    <x v="131"/>
    <s v="Thomas Seio"/>
    <s v="Corporate"/>
    <x v="0"/>
    <s v="Nashville"/>
    <s v="Tennessee"/>
    <n v="37211"/>
    <s v="South"/>
    <s v="OFF-ST-10001490"/>
    <x v="1"/>
    <s v="Storage"/>
    <s v="Hot File 7-Pocket, Floor Stand"/>
    <n v="142.77600000000001"/>
    <x v="7"/>
    <n v="0.2"/>
    <x v="582"/>
  </r>
  <r>
    <n v="8703"/>
    <s v="CA-2014-119284"/>
    <n v="2014"/>
    <d v="2014-06-16T00:00:00"/>
    <d v="2014-06-21T00:00:00"/>
    <s v="Standard Class"/>
    <x v="131"/>
    <s v="Thomas Seio"/>
    <s v="Corporate"/>
    <x v="0"/>
    <s v="Nashville"/>
    <s v="Tennessee"/>
    <n v="37211"/>
    <s v="South"/>
    <s v="OFF-PA-10000312"/>
    <x v="1"/>
    <s v="Paper"/>
    <s v="Xerox 1955"/>
    <n v="91.360000000000014"/>
    <x v="2"/>
    <n v="0.2"/>
    <x v="6752"/>
  </r>
  <r>
    <n v="8704"/>
    <s v="CA-2012-133494"/>
    <n v="2012"/>
    <d v="2012-03-01T00:00:00"/>
    <d v="2012-03-05T00:00:00"/>
    <s v="Standard Class"/>
    <x v="261"/>
    <s v="Resi Pölking"/>
    <s v="Consumer"/>
    <x v="0"/>
    <s v="Philadelphia"/>
    <s v="Pennsylvania"/>
    <n v="19120"/>
    <s v="East"/>
    <s v="OFF-AP-10002906"/>
    <x v="1"/>
    <s v="Appliances"/>
    <s v="Hoover Replacement Belt for Commercial Guardsman Heavy-Duty Upright Vacuum"/>
    <n v="3.5520000000000005"/>
    <x v="0"/>
    <n v="0.2"/>
    <x v="1585"/>
  </r>
  <r>
    <n v="8705"/>
    <s v="CA-2013-111318"/>
    <n v="2013"/>
    <d v="2013-07-24T00:00:00"/>
    <d v="2013-07-27T00:00:00"/>
    <s v="First Class"/>
    <x v="582"/>
    <s v="Ivan Liston"/>
    <s v="Consumer"/>
    <x v="0"/>
    <s v="Houston"/>
    <s v="Texas"/>
    <n v="77041"/>
    <s v="Central"/>
    <s v="TEC-PH-10004100"/>
    <x v="2"/>
    <s v="Phones"/>
    <s v="Griffin GC17055 Auxiliary Audio Cable"/>
    <n v="115.136"/>
    <x v="8"/>
    <n v="0.2"/>
    <x v="6753"/>
  </r>
  <r>
    <n v="8706"/>
    <s v="US-2011-132745"/>
    <n v="2011"/>
    <d v="2011-10-01T00:00:00"/>
    <d v="2011-10-05T00:00:00"/>
    <s v="Standard Class"/>
    <x v="739"/>
    <s v="Neil Französisch"/>
    <s v="Home Office"/>
    <x v="0"/>
    <s v="Reno"/>
    <s v="Nevada"/>
    <n v="89502"/>
    <s v="West"/>
    <s v="OFF-FA-10000254"/>
    <x v="1"/>
    <s v="Fasteners"/>
    <s v="Sterling Rubber Bands by Alliance"/>
    <n v="4.71"/>
    <x v="7"/>
    <n v="0"/>
    <x v="232"/>
  </r>
  <r>
    <n v="8707"/>
    <s v="CA-2011-146815"/>
    <n v="2011"/>
    <d v="2011-09-08T00:00:00"/>
    <d v="2011-09-13T00:00:00"/>
    <s v="Standard Class"/>
    <x v="452"/>
    <s v="Paul Prost"/>
    <s v="Home Office"/>
    <x v="0"/>
    <s v="New York City"/>
    <s v="New York"/>
    <n v="10009"/>
    <s v="East"/>
    <s v="FUR-CH-10004289"/>
    <x v="0"/>
    <s v="Chairs"/>
    <s v="Global Super Steno Chair"/>
    <n v="172.76400000000001"/>
    <x v="0"/>
    <n v="0.1"/>
    <x v="6754"/>
  </r>
  <r>
    <n v="8708"/>
    <s v="CA-2011-146815"/>
    <n v="2011"/>
    <d v="2011-09-08T00:00:00"/>
    <d v="2011-09-13T00:00:00"/>
    <s v="Standard Class"/>
    <x v="452"/>
    <s v="Paul Prost"/>
    <s v="Home Office"/>
    <x v="0"/>
    <s v="New York City"/>
    <s v="New York"/>
    <n v="10009"/>
    <s v="East"/>
    <s v="OFF-AR-10003469"/>
    <x v="1"/>
    <s v="Art"/>
    <s v="Nontoxic Chalk"/>
    <n v="3.52"/>
    <x v="0"/>
    <n v="0"/>
    <x v="5702"/>
  </r>
  <r>
    <n v="8709"/>
    <s v="CA-2011-119144"/>
    <n v="2011"/>
    <d v="2011-11-16T00:00:00"/>
    <d v="2011-11-18T00:00:00"/>
    <s v="First Class"/>
    <x v="251"/>
    <s v="Justin Deggeller"/>
    <s v="Corporate"/>
    <x v="0"/>
    <s v="Los Angeles"/>
    <s v="California"/>
    <n v="90008"/>
    <s v="West"/>
    <s v="TEC-PH-10004188"/>
    <x v="2"/>
    <s v="Phones"/>
    <s v="OtterBox Commuter Series Case - Samsung Galaxy S4"/>
    <n v="79.968000000000004"/>
    <x v="4"/>
    <n v="0.2"/>
    <x v="6755"/>
  </r>
  <r>
    <n v="8710"/>
    <s v="CA-2011-119144"/>
    <n v="2011"/>
    <d v="2011-11-16T00:00:00"/>
    <d v="2011-11-18T00:00:00"/>
    <s v="First Class"/>
    <x v="251"/>
    <s v="Justin Deggeller"/>
    <s v="Corporate"/>
    <x v="0"/>
    <s v="Los Angeles"/>
    <s v="California"/>
    <n v="90008"/>
    <s v="West"/>
    <s v="FUR-BO-10004015"/>
    <x v="0"/>
    <s v="Bookcases"/>
    <s v="Bush Andora Bookcase, Maple/Graphite Gray Finish"/>
    <n v="305.97449999999998"/>
    <x v="1"/>
    <n v="0.15"/>
    <x v="6756"/>
  </r>
  <r>
    <n v="8711"/>
    <s v="CA-2011-119144"/>
    <n v="2011"/>
    <d v="2011-11-16T00:00:00"/>
    <d v="2011-11-18T00:00:00"/>
    <s v="First Class"/>
    <x v="251"/>
    <s v="Justin Deggeller"/>
    <s v="Corporate"/>
    <x v="0"/>
    <s v="Los Angeles"/>
    <s v="California"/>
    <n v="90008"/>
    <s v="West"/>
    <s v="OFF-ST-10000991"/>
    <x v="1"/>
    <s v="Storage"/>
    <s v="Space Solutions HD Industrial Steel Shelving."/>
    <n v="344.90999999999997"/>
    <x v="1"/>
    <n v="0"/>
    <x v="3624"/>
  </r>
  <r>
    <n v="8712"/>
    <s v="CA-2011-105648"/>
    <n v="2011"/>
    <d v="2011-03-03T00:00:00"/>
    <d v="2011-03-07T00:00:00"/>
    <s v="Standard Class"/>
    <x v="412"/>
    <s v="Eva Jacobs"/>
    <s v="Consumer"/>
    <x v="0"/>
    <s v="San Diego"/>
    <s v="California"/>
    <n v="92037"/>
    <s v="West"/>
    <s v="FUR-TA-10002958"/>
    <x v="0"/>
    <s v="Tables"/>
    <s v="Bevis Oval Conference Table, Walnut"/>
    <n v="626.35200000000009"/>
    <x v="1"/>
    <n v="0.2"/>
    <x v="6757"/>
  </r>
  <r>
    <n v="8713"/>
    <s v="US-2012-145422"/>
    <n v="2012"/>
    <d v="2012-12-03T00:00:00"/>
    <d v="2012-12-07T00:00:00"/>
    <s v="Standard Class"/>
    <x v="617"/>
    <s v="Pierre Wener"/>
    <s v="Consumer"/>
    <x v="0"/>
    <s v="San Francisco"/>
    <s v="California"/>
    <n v="94110"/>
    <s v="West"/>
    <s v="FUR-BO-10002213"/>
    <x v="0"/>
    <s v="Bookcases"/>
    <s v="Sauder Forest Hills Library, Woodland Oak Finish"/>
    <n v="359.49899999999997"/>
    <x v="1"/>
    <n v="0.15"/>
    <x v="4298"/>
  </r>
  <r>
    <n v="8714"/>
    <s v="CA-2014-136623"/>
    <n v="2014"/>
    <d v="2014-07-12T00:00:00"/>
    <d v="2014-07-17T00:00:00"/>
    <s v="Standard Class"/>
    <x v="747"/>
    <s v="Tom Stivers"/>
    <s v="Corporate"/>
    <x v="0"/>
    <s v="San Diego"/>
    <s v="California"/>
    <n v="92105"/>
    <s v="West"/>
    <s v="TEC-PH-10000004"/>
    <x v="2"/>
    <s v="Phones"/>
    <s v="Belkin iPhone and iPad Lightning Cable"/>
    <n v="71.951999999999998"/>
    <x v="5"/>
    <n v="0.2"/>
    <x v="6758"/>
  </r>
  <r>
    <n v="8715"/>
    <s v="CA-2014-136623"/>
    <n v="2014"/>
    <d v="2014-07-12T00:00:00"/>
    <d v="2014-07-17T00:00:00"/>
    <s v="Standard Class"/>
    <x v="747"/>
    <s v="Tom Stivers"/>
    <s v="Corporate"/>
    <x v="0"/>
    <s v="San Diego"/>
    <s v="California"/>
    <n v="92105"/>
    <s v="West"/>
    <s v="OFF-BI-10003708"/>
    <x v="1"/>
    <s v="Binders"/>
    <s v="Acco Four Pocket Poly Ring Binder with Label Holder, Smoke, 1&quot;"/>
    <n v="29.800000000000004"/>
    <x v="2"/>
    <n v="0.2"/>
    <x v="1329"/>
  </r>
  <r>
    <n v="8716"/>
    <s v="CA-2014-121678"/>
    <n v="2014"/>
    <d v="2014-11-17T00:00:00"/>
    <d v="2014-11-21T00:00:00"/>
    <s v="Second Class"/>
    <x v="312"/>
    <s v="Brian Moss"/>
    <s v="Corporate"/>
    <x v="0"/>
    <s v="Elyria"/>
    <s v="Ohio"/>
    <n v="44035"/>
    <s v="East"/>
    <s v="OFF-BI-10002949"/>
    <x v="1"/>
    <s v="Binders"/>
    <s v="Prestige Round Ring Binders"/>
    <n v="1.8240000000000003"/>
    <x v="7"/>
    <n v="0.7"/>
    <x v="6759"/>
  </r>
  <r>
    <n v="8717"/>
    <s v="CA-2013-120824"/>
    <n v="2013"/>
    <d v="2013-06-13T00:00:00"/>
    <d v="2013-06-17T00:00:00"/>
    <s v="Second Class"/>
    <x v="585"/>
    <s v="Arthur Wiediger"/>
    <s v="Home Office"/>
    <x v="0"/>
    <s v="Houston"/>
    <s v="Texas"/>
    <n v="77070"/>
    <s v="Central"/>
    <s v="OFF-AP-10001242"/>
    <x v="1"/>
    <s v="Appliances"/>
    <s v="APC 7 Outlet Network SurgeArrest Surge Protector"/>
    <n v="64.383999999999986"/>
    <x v="4"/>
    <n v="0.8"/>
    <x v="6760"/>
  </r>
  <r>
    <n v="8718"/>
    <s v="CA-2013-120824"/>
    <n v="2013"/>
    <d v="2013-06-13T00:00:00"/>
    <d v="2013-06-17T00:00:00"/>
    <s v="Second Class"/>
    <x v="585"/>
    <s v="Arthur Wiediger"/>
    <s v="Home Office"/>
    <x v="0"/>
    <s v="Houston"/>
    <s v="Texas"/>
    <n v="77070"/>
    <s v="Central"/>
    <s v="FUR-FU-10001424"/>
    <x v="0"/>
    <s v="Furnishings"/>
    <s v="Dax Clear Box Frame"/>
    <n v="6.9840000000000009"/>
    <x v="0"/>
    <n v="0.6"/>
    <x v="6761"/>
  </r>
  <r>
    <n v="8719"/>
    <s v="CA-2013-120824"/>
    <n v="2013"/>
    <d v="2013-06-13T00:00:00"/>
    <d v="2013-06-17T00:00:00"/>
    <s v="Second Class"/>
    <x v="585"/>
    <s v="Arthur Wiediger"/>
    <s v="Home Office"/>
    <x v="0"/>
    <s v="Houston"/>
    <s v="Texas"/>
    <n v="77070"/>
    <s v="Central"/>
    <s v="OFF-AR-10003469"/>
    <x v="1"/>
    <s v="Art"/>
    <s v="Nontoxic Chalk"/>
    <n v="11.264000000000001"/>
    <x v="8"/>
    <n v="0.2"/>
    <x v="6762"/>
  </r>
  <r>
    <n v="8720"/>
    <s v="CA-2013-120824"/>
    <n v="2013"/>
    <d v="2013-06-13T00:00:00"/>
    <d v="2013-06-17T00:00:00"/>
    <s v="Second Class"/>
    <x v="585"/>
    <s v="Arthur Wiediger"/>
    <s v="Home Office"/>
    <x v="0"/>
    <s v="Houston"/>
    <s v="Texas"/>
    <n v="77070"/>
    <s v="Central"/>
    <s v="OFF-PA-10000232"/>
    <x v="1"/>
    <s v="Paper"/>
    <s v="Xerox 1975"/>
    <n v="15.552000000000003"/>
    <x v="1"/>
    <n v="0.2"/>
    <x v="906"/>
  </r>
  <r>
    <n v="8721"/>
    <s v="CA-2013-120824"/>
    <n v="2013"/>
    <d v="2013-06-13T00:00:00"/>
    <d v="2013-06-17T00:00:00"/>
    <s v="Second Class"/>
    <x v="585"/>
    <s v="Arthur Wiediger"/>
    <s v="Home Office"/>
    <x v="0"/>
    <s v="Houston"/>
    <s v="Texas"/>
    <n v="77070"/>
    <s v="Central"/>
    <s v="FUR-CH-10000229"/>
    <x v="0"/>
    <s v="Chairs"/>
    <s v="Global Enterprise Series Seating High-Back Swivel/Tilt Chairs"/>
    <n v="379.37200000000001"/>
    <x v="0"/>
    <n v="0.3"/>
    <x v="6763"/>
  </r>
  <r>
    <n v="8722"/>
    <s v="CA-2013-120824"/>
    <n v="2013"/>
    <d v="2013-06-13T00:00:00"/>
    <d v="2013-06-17T00:00:00"/>
    <s v="Second Class"/>
    <x v="585"/>
    <s v="Arthur Wiediger"/>
    <s v="Home Office"/>
    <x v="0"/>
    <s v="Houston"/>
    <s v="Texas"/>
    <n v="77070"/>
    <s v="Central"/>
    <s v="OFF-ST-10002562"/>
    <x v="1"/>
    <s v="Storage"/>
    <s v="Staples"/>
    <n v="67.536000000000016"/>
    <x v="6"/>
    <n v="0.2"/>
    <x v="6764"/>
  </r>
  <r>
    <n v="8723"/>
    <s v="CA-2013-120824"/>
    <n v="2013"/>
    <d v="2013-06-13T00:00:00"/>
    <d v="2013-06-17T00:00:00"/>
    <s v="Second Class"/>
    <x v="585"/>
    <s v="Arthur Wiediger"/>
    <s v="Home Office"/>
    <x v="0"/>
    <s v="Houston"/>
    <s v="Texas"/>
    <n v="77070"/>
    <s v="Central"/>
    <s v="OFF-BI-10001525"/>
    <x v="1"/>
    <s v="Binders"/>
    <s v="Acco Pressboard Covers with Storage Hooks, 14 7/8&quot; x 11&quot;, Executive Red"/>
    <n v="1.5239999999999996"/>
    <x v="0"/>
    <n v="0.8"/>
    <x v="6765"/>
  </r>
  <r>
    <n v="8724"/>
    <s v="US-2013-135209"/>
    <n v="2013"/>
    <d v="2013-12-30T00:00:00"/>
    <d v="2014-01-01T00:00:00"/>
    <s v="Second Class"/>
    <x v="762"/>
    <s v="Marc Harrigan"/>
    <s v="Home Office"/>
    <x v="0"/>
    <s v="Miami"/>
    <s v="Florida"/>
    <n v="33178"/>
    <s v="South"/>
    <s v="OFF-PA-10002986"/>
    <x v="1"/>
    <s v="Paper"/>
    <s v="Xerox 1898"/>
    <n v="37.408000000000001"/>
    <x v="3"/>
    <n v="0.2"/>
    <x v="6766"/>
  </r>
  <r>
    <n v="8725"/>
    <s v="US-2013-135209"/>
    <n v="2013"/>
    <d v="2013-12-30T00:00:00"/>
    <d v="2014-01-01T00:00:00"/>
    <s v="Second Class"/>
    <x v="762"/>
    <s v="Marc Harrigan"/>
    <s v="Home Office"/>
    <x v="0"/>
    <s v="Miami"/>
    <s v="Florida"/>
    <n v="33178"/>
    <s v="South"/>
    <s v="OFF-PA-10000143"/>
    <x v="1"/>
    <s v="Paper"/>
    <s v="Astroparche Fine Business Paper"/>
    <n v="25.344000000000001"/>
    <x v="5"/>
    <n v="0.2"/>
    <x v="2930"/>
  </r>
  <r>
    <n v="8726"/>
    <s v="CA-2014-148145"/>
    <n v="2014"/>
    <d v="2014-03-19T00:00:00"/>
    <d v="2014-03-24T00:00:00"/>
    <s v="Standard Class"/>
    <x v="349"/>
    <s v="Scott Williamson"/>
    <s v="Consumer"/>
    <x v="0"/>
    <s v="Seattle"/>
    <s v="Washington"/>
    <n v="98115"/>
    <s v="West"/>
    <s v="OFF-AR-10003752"/>
    <x v="1"/>
    <s v="Art"/>
    <s v="Deluxe Chalkboard Eraser Cleaner"/>
    <n v="46.2"/>
    <x v="4"/>
    <n v="0"/>
    <x v="6767"/>
  </r>
  <r>
    <n v="8727"/>
    <s v="CA-2012-103870"/>
    <n v="2012"/>
    <d v="2012-12-27T00:00:00"/>
    <d v="2012-12-31T00:00:00"/>
    <s v="Standard Class"/>
    <x v="133"/>
    <s v="Sung Pak"/>
    <s v="Corporate"/>
    <x v="0"/>
    <s v="Murfreesboro"/>
    <s v="Tennessee"/>
    <n v="37130"/>
    <s v="South"/>
    <s v="TEC-AC-10002370"/>
    <x v="2"/>
    <s v="Accessories"/>
    <s v="Maxell CD-R Discs"/>
    <n v="4.7279999999999998"/>
    <x v="1"/>
    <n v="0.2"/>
    <x v="6768"/>
  </r>
  <r>
    <n v="8728"/>
    <s v="CA-2012-103870"/>
    <n v="2012"/>
    <d v="2012-12-27T00:00:00"/>
    <d v="2012-12-31T00:00:00"/>
    <s v="Standard Class"/>
    <x v="133"/>
    <s v="Sung Pak"/>
    <s v="Corporate"/>
    <x v="0"/>
    <s v="Murfreesboro"/>
    <s v="Tennessee"/>
    <n v="37130"/>
    <s v="South"/>
    <s v="FUR-FU-10002030"/>
    <x v="0"/>
    <s v="Furnishings"/>
    <s v="Executive Impressions 14&quot; Contract Wall Clock with Quartz Movement"/>
    <n v="53.352000000000004"/>
    <x v="1"/>
    <n v="0.2"/>
    <x v="6769"/>
  </r>
  <r>
    <n v="8729"/>
    <s v="CA-2012-103870"/>
    <n v="2012"/>
    <d v="2012-12-27T00:00:00"/>
    <d v="2012-12-31T00:00:00"/>
    <s v="Standard Class"/>
    <x v="133"/>
    <s v="Sung Pak"/>
    <s v="Corporate"/>
    <x v="0"/>
    <s v="Murfreesboro"/>
    <s v="Tennessee"/>
    <n v="37130"/>
    <s v="South"/>
    <s v="FUR-BO-10002853"/>
    <x v="0"/>
    <s v="Bookcases"/>
    <s v="O'Sullivan 5-Shelf Heavy-Duty Bookcases"/>
    <n v="131.10400000000001"/>
    <x v="0"/>
    <n v="0.2"/>
    <x v="6770"/>
  </r>
  <r>
    <n v="8730"/>
    <s v="CA-2012-103870"/>
    <n v="2012"/>
    <d v="2012-12-27T00:00:00"/>
    <d v="2012-12-31T00:00:00"/>
    <s v="Standard Class"/>
    <x v="133"/>
    <s v="Sung Pak"/>
    <s v="Corporate"/>
    <x v="0"/>
    <s v="Murfreesboro"/>
    <s v="Tennessee"/>
    <n v="37130"/>
    <s v="South"/>
    <s v="OFF-ST-10002562"/>
    <x v="1"/>
    <s v="Storage"/>
    <s v="Staples"/>
    <n v="22.512000000000004"/>
    <x v="1"/>
    <n v="0.2"/>
    <x v="3051"/>
  </r>
  <r>
    <n v="8731"/>
    <s v="CA-2012-103870"/>
    <n v="2012"/>
    <d v="2012-12-27T00:00:00"/>
    <d v="2012-12-31T00:00:00"/>
    <s v="Standard Class"/>
    <x v="133"/>
    <s v="Sung Pak"/>
    <s v="Corporate"/>
    <x v="0"/>
    <s v="Murfreesboro"/>
    <s v="Tennessee"/>
    <n v="37130"/>
    <s v="South"/>
    <s v="TEC-AC-10004227"/>
    <x v="2"/>
    <s v="Accessories"/>
    <s v="SanDisk Ultra 16 GB MicroSDHC Class 10 Memory Card"/>
    <n v="72.744000000000014"/>
    <x v="3"/>
    <n v="0.2"/>
    <x v="6771"/>
  </r>
  <r>
    <n v="8732"/>
    <s v="CA-2012-111017"/>
    <n v="2012"/>
    <d v="2012-07-31T00:00:00"/>
    <d v="2012-08-06T00:00:00"/>
    <s v="Standard Class"/>
    <x v="281"/>
    <s v="Steve Chapman"/>
    <s v="Corporate"/>
    <x v="0"/>
    <s v="Saint Louis"/>
    <s v="Missouri"/>
    <n v="63116"/>
    <s v="Central"/>
    <s v="OFF-SU-10002573"/>
    <x v="1"/>
    <s v="Supplies"/>
    <s v="Acme 10&quot; Easy Grip Assistive Scissors"/>
    <n v="52.59"/>
    <x v="1"/>
    <n v="0"/>
    <x v="6772"/>
  </r>
  <r>
    <n v="8733"/>
    <s v="CA-2014-116988"/>
    <n v="2014"/>
    <d v="2014-06-28T00:00:00"/>
    <d v="2014-06-30T00:00:00"/>
    <s v="Second Class"/>
    <x v="463"/>
    <s v="Pauline Webber"/>
    <s v="Corporate"/>
    <x v="0"/>
    <s v="Seattle"/>
    <s v="Washington"/>
    <n v="98105"/>
    <s v="West"/>
    <s v="OFF-PA-10003848"/>
    <x v="1"/>
    <s v="Paper"/>
    <s v="Xerox 1997"/>
    <n v="19.440000000000001"/>
    <x v="1"/>
    <n v="0"/>
    <x v="551"/>
  </r>
  <r>
    <n v="8734"/>
    <s v="CA-2014-116988"/>
    <n v="2014"/>
    <d v="2014-06-28T00:00:00"/>
    <d v="2014-06-30T00:00:00"/>
    <s v="Second Class"/>
    <x v="463"/>
    <s v="Pauline Webber"/>
    <s v="Corporate"/>
    <x v="0"/>
    <s v="Seattle"/>
    <s v="Washington"/>
    <n v="98105"/>
    <s v="West"/>
    <s v="FUR-FU-10001290"/>
    <x v="0"/>
    <s v="Furnishings"/>
    <s v="Executive Impressions Supervisor Wall Clock"/>
    <n v="126.30000000000001"/>
    <x v="1"/>
    <n v="0"/>
    <x v="498"/>
  </r>
  <r>
    <n v="8735"/>
    <s v="CA-2014-116988"/>
    <n v="2014"/>
    <d v="2014-06-28T00:00:00"/>
    <d v="2014-06-30T00:00:00"/>
    <s v="Second Class"/>
    <x v="463"/>
    <s v="Pauline Webber"/>
    <s v="Corporate"/>
    <x v="0"/>
    <s v="Seattle"/>
    <s v="Washington"/>
    <n v="98105"/>
    <s v="West"/>
    <s v="TEC-AC-10003832"/>
    <x v="2"/>
    <s v="Accessories"/>
    <s v="Logitech P710e Mobile Speakerphone"/>
    <n v="1287.45"/>
    <x v="2"/>
    <n v="0"/>
    <x v="2981"/>
  </r>
  <r>
    <n v="8736"/>
    <s v="US-2011-169390"/>
    <n v="2011"/>
    <d v="2011-02-08T00:00:00"/>
    <d v="2011-02-11T00:00:00"/>
    <s v="Second Class"/>
    <x v="294"/>
    <s v="Chris Selesnick"/>
    <s v="Corporate"/>
    <x v="0"/>
    <s v="New York City"/>
    <s v="New York"/>
    <n v="10024"/>
    <s v="East"/>
    <s v="OFF-ST-10001558"/>
    <x v="1"/>
    <s v="Storage"/>
    <s v="Acco Perma 4000 Stacking Storage Drawers"/>
    <n v="64.959999999999994"/>
    <x v="4"/>
    <n v="0"/>
    <x v="6773"/>
  </r>
  <r>
    <n v="8737"/>
    <s v="CA-2013-168774"/>
    <n v="2013"/>
    <d v="2013-09-05T00:00:00"/>
    <d v="2013-09-10T00:00:00"/>
    <s v="Standard Class"/>
    <x v="532"/>
    <s v="Roy Phan"/>
    <s v="Corporate"/>
    <x v="0"/>
    <s v="Woodbury"/>
    <s v="Minnesota"/>
    <n v="55125"/>
    <s v="Central"/>
    <s v="OFF-ST-10001490"/>
    <x v="1"/>
    <s v="Storage"/>
    <s v="Hot File 7-Pocket, Floor Stand"/>
    <n v="535.41"/>
    <x v="1"/>
    <n v="0"/>
    <x v="3941"/>
  </r>
  <r>
    <n v="8738"/>
    <s v="CA-2014-161592"/>
    <n v="2014"/>
    <d v="2014-04-07T00:00:00"/>
    <d v="2014-04-11T00:00:00"/>
    <s v="Standard Class"/>
    <x v="728"/>
    <s v="Charles Sheldon"/>
    <s v="Corporate"/>
    <x v="0"/>
    <s v="Chattanooga"/>
    <s v="Tennessee"/>
    <n v="37421"/>
    <s v="South"/>
    <s v="OFF-BI-10003669"/>
    <x v="1"/>
    <s v="Binders"/>
    <s v="3M Organizer Strips"/>
    <n v="8.1000000000000014"/>
    <x v="2"/>
    <n v="0.7"/>
    <x v="6774"/>
  </r>
  <r>
    <n v="8739"/>
    <s v="US-2014-131961"/>
    <n v="2014"/>
    <d v="2014-12-09T00:00:00"/>
    <d v="2014-12-12T00:00:00"/>
    <s v="First Class"/>
    <x v="77"/>
    <s v="Max Jones"/>
    <s v="Consumer"/>
    <x v="0"/>
    <s v="Philadelphia"/>
    <s v="Pennsylvania"/>
    <n v="19140"/>
    <s v="East"/>
    <s v="OFF-AR-10004441"/>
    <x v="1"/>
    <s v="Art"/>
    <s v="BIC Brite Liner Highlighters"/>
    <n v="13.247999999999999"/>
    <x v="4"/>
    <n v="0.2"/>
    <x v="2319"/>
  </r>
  <r>
    <n v="8740"/>
    <s v="US-2014-131961"/>
    <n v="2014"/>
    <d v="2014-12-09T00:00:00"/>
    <d v="2014-12-12T00:00:00"/>
    <s v="First Class"/>
    <x v="77"/>
    <s v="Max Jones"/>
    <s v="Consumer"/>
    <x v="0"/>
    <s v="Philadelphia"/>
    <s v="Pennsylvania"/>
    <n v="19140"/>
    <s v="East"/>
    <s v="TEC-PH-10001924"/>
    <x v="2"/>
    <s v="Phones"/>
    <s v="iHome FM Clock Radio with Lightning Dock"/>
    <n v="83.987999999999985"/>
    <x v="0"/>
    <n v="0.4"/>
    <x v="6775"/>
  </r>
  <r>
    <n v="8741"/>
    <s v="CA-2013-102498"/>
    <n v="2013"/>
    <d v="2013-07-25T00:00:00"/>
    <d v="2013-07-26T00:00:00"/>
    <s v="First Class"/>
    <x v="506"/>
    <s v="James Galang"/>
    <s v="Consumer"/>
    <x v="0"/>
    <s v="Lafayette"/>
    <s v="Louisiana"/>
    <n v="70506"/>
    <s v="South"/>
    <s v="OFF-AR-10004456"/>
    <x v="1"/>
    <s v="Art"/>
    <s v="Panasonic KP-4ABK Battery-Operated Pencil Sharpener"/>
    <n v="73.2"/>
    <x v="2"/>
    <n v="0"/>
    <x v="1483"/>
  </r>
  <r>
    <n v="8742"/>
    <s v="CA-2012-113222"/>
    <n v="2012"/>
    <d v="2012-11-09T00:00:00"/>
    <d v="2012-11-09T00:00:00"/>
    <s v="Same Day"/>
    <x v="326"/>
    <s v="Anthony Garverick"/>
    <s v="Home Office"/>
    <x v="0"/>
    <s v="Lawrence"/>
    <s v="Indiana"/>
    <n v="46226"/>
    <s v="Central"/>
    <s v="OFF-BI-10001890"/>
    <x v="1"/>
    <s v="Binders"/>
    <s v="Avery Poly Binder Pockets"/>
    <n v="10.74"/>
    <x v="1"/>
    <n v="0"/>
    <x v="6776"/>
  </r>
  <r>
    <n v="8743"/>
    <s v="US-2012-144771"/>
    <n v="2012"/>
    <d v="2012-10-02T00:00:00"/>
    <d v="2012-10-04T00:00:00"/>
    <s v="First Class"/>
    <x v="237"/>
    <s v="Chloris Kastensmidt"/>
    <s v="Consumer"/>
    <x v="0"/>
    <s v="Hillsboro"/>
    <s v="Oregon"/>
    <n v="97123"/>
    <s v="West"/>
    <s v="FUR-FU-10000629"/>
    <x v="0"/>
    <s v="Furnishings"/>
    <s v="9-3/4 Diameter Round Wall Clock"/>
    <n v="11.032"/>
    <x v="7"/>
    <n v="0.2"/>
    <x v="6777"/>
  </r>
  <r>
    <n v="8744"/>
    <s v="US-2012-144771"/>
    <n v="2012"/>
    <d v="2012-10-02T00:00:00"/>
    <d v="2012-10-04T00:00:00"/>
    <s v="First Class"/>
    <x v="237"/>
    <s v="Chloris Kastensmidt"/>
    <s v="Consumer"/>
    <x v="0"/>
    <s v="Hillsboro"/>
    <s v="Oregon"/>
    <n v="97123"/>
    <s v="West"/>
    <s v="TEC-AC-10002323"/>
    <x v="2"/>
    <s v="Accessories"/>
    <s v="SanDisk Ultra 32 GB MicroSDHC Class 10 Memory Card"/>
    <n v="53.040000000000006"/>
    <x v="1"/>
    <n v="0.2"/>
    <x v="4679"/>
  </r>
  <r>
    <n v="8745"/>
    <s v="CA-2012-162376"/>
    <n v="2012"/>
    <d v="2012-11-22T00:00:00"/>
    <d v="2012-11-25T00:00:00"/>
    <s v="Second Class"/>
    <x v="787"/>
    <s v="Harold Dahlen"/>
    <s v="Home Office"/>
    <x v="0"/>
    <s v="Cambridge"/>
    <s v="Massachusetts"/>
    <n v="2138"/>
    <s v="East"/>
    <s v="OFF-AR-10003056"/>
    <x v="1"/>
    <s v="Art"/>
    <s v="Newell 341"/>
    <n v="17.12"/>
    <x v="4"/>
    <n v="0"/>
    <x v="2951"/>
  </r>
  <r>
    <n v="8746"/>
    <s v="CA-2012-162376"/>
    <n v="2012"/>
    <d v="2012-11-22T00:00:00"/>
    <d v="2012-11-25T00:00:00"/>
    <s v="Second Class"/>
    <x v="787"/>
    <s v="Harold Dahlen"/>
    <s v="Home Office"/>
    <x v="0"/>
    <s v="Cambridge"/>
    <s v="Massachusetts"/>
    <n v="2138"/>
    <s v="East"/>
    <s v="OFF-PA-10000300"/>
    <x v="1"/>
    <s v="Paper"/>
    <s v="Xerox 1936"/>
    <n v="59.94"/>
    <x v="1"/>
    <n v="0"/>
    <x v="749"/>
  </r>
  <r>
    <n v="8747"/>
    <s v="CA-2014-128076"/>
    <n v="2014"/>
    <d v="2014-02-03T00:00:00"/>
    <d v="2014-02-08T00:00:00"/>
    <s v="Standard Class"/>
    <x v="635"/>
    <s v="Bill Overfelt"/>
    <s v="Corporate"/>
    <x v="0"/>
    <s v="San Diego"/>
    <s v="California"/>
    <n v="92105"/>
    <s v="West"/>
    <s v="FUR-FU-10000293"/>
    <x v="0"/>
    <s v="Furnishings"/>
    <s v="Eldon Antistatic Chair Mats for Low to Medium Pile Carpets"/>
    <n v="210.58"/>
    <x v="0"/>
    <n v="0"/>
    <x v="6778"/>
  </r>
  <r>
    <n v="8748"/>
    <s v="CA-2014-128076"/>
    <n v="2014"/>
    <d v="2014-02-03T00:00:00"/>
    <d v="2014-02-08T00:00:00"/>
    <s v="Standard Class"/>
    <x v="635"/>
    <s v="Bill Overfelt"/>
    <s v="Corporate"/>
    <x v="0"/>
    <s v="San Diego"/>
    <s v="California"/>
    <n v="92105"/>
    <s v="West"/>
    <s v="OFF-BI-10003638"/>
    <x v="1"/>
    <s v="Binders"/>
    <s v="GBC Durable Plastic Covers"/>
    <n v="30.960000000000004"/>
    <x v="0"/>
    <n v="0.2"/>
    <x v="6779"/>
  </r>
  <r>
    <n v="8749"/>
    <s v="CA-2014-128076"/>
    <n v="2014"/>
    <d v="2014-02-03T00:00:00"/>
    <d v="2014-02-08T00:00:00"/>
    <s v="Standard Class"/>
    <x v="635"/>
    <s v="Bill Overfelt"/>
    <s v="Corporate"/>
    <x v="0"/>
    <s v="San Diego"/>
    <s v="California"/>
    <n v="92105"/>
    <s v="West"/>
    <s v="TEC-MA-10002109"/>
    <x v="2"/>
    <s v="Machines"/>
    <s v="HP Officejet Pro 8600 e-All-In-One Printer, Copier, Scanner, Fax"/>
    <n v="239.98400000000004"/>
    <x v="0"/>
    <n v="0.2"/>
    <x v="6780"/>
  </r>
  <r>
    <n v="8750"/>
    <s v="US-2012-163825"/>
    <n v="2012"/>
    <d v="2012-06-16T00:00:00"/>
    <d v="2012-06-19T00:00:00"/>
    <s v="First Class"/>
    <x v="62"/>
    <s v="Lena Creighton"/>
    <s v="Consumer"/>
    <x v="0"/>
    <s v="New York City"/>
    <s v="New York"/>
    <n v="10009"/>
    <s v="East"/>
    <s v="OFF-BI-10003527"/>
    <x v="1"/>
    <s v="Binders"/>
    <s v="Fellowes PB500 Electric Punch Plastic Comb Binding Machine with Manual Bind"/>
    <n v="3050.3760000000002"/>
    <x v="1"/>
    <n v="0.2"/>
    <x v="6781"/>
  </r>
  <r>
    <n v="8751"/>
    <s v="US-2012-163825"/>
    <n v="2012"/>
    <d v="2012-06-16T00:00:00"/>
    <d v="2012-06-19T00:00:00"/>
    <s v="First Class"/>
    <x v="62"/>
    <s v="Lena Creighton"/>
    <s v="Consumer"/>
    <x v="0"/>
    <s v="New York City"/>
    <s v="New York"/>
    <n v="10009"/>
    <s v="East"/>
    <s v="TEC-PH-10004922"/>
    <x v="2"/>
    <s v="Phones"/>
    <s v="RCA Visys Integrated PBX 8-Line Router"/>
    <n v="133.97999999999999"/>
    <x v="0"/>
    <n v="0"/>
    <x v="6782"/>
  </r>
  <r>
    <n v="8752"/>
    <s v="CA-2013-105662"/>
    <n v="2013"/>
    <d v="2013-05-06T00:00:00"/>
    <d v="2013-05-10T00:00:00"/>
    <s v="Standard Class"/>
    <x v="46"/>
    <s v="Rick Bensley"/>
    <s v="Home Office"/>
    <x v="0"/>
    <s v="Tallahassee"/>
    <s v="Florida"/>
    <n v="32303"/>
    <s v="South"/>
    <s v="OFF-PA-10001001"/>
    <x v="1"/>
    <s v="Paper"/>
    <s v="Snap-A-Way Black Print Carbonless Speed Message, No Reply Area, Duplicate"/>
    <n v="93.248000000000005"/>
    <x v="4"/>
    <n v="0.2"/>
    <x v="6783"/>
  </r>
  <r>
    <n v="8753"/>
    <s v="CA-2013-105662"/>
    <n v="2013"/>
    <d v="2013-05-06T00:00:00"/>
    <d v="2013-05-10T00:00:00"/>
    <s v="Standard Class"/>
    <x v="46"/>
    <s v="Rick Bensley"/>
    <s v="Home Office"/>
    <x v="0"/>
    <s v="Tallahassee"/>
    <s v="Florida"/>
    <n v="32303"/>
    <s v="South"/>
    <s v="TEC-PH-10001198"/>
    <x v="2"/>
    <s v="Phones"/>
    <s v="Avaya 4621SW VoIP phone"/>
    <n v="177.48000000000002"/>
    <x v="1"/>
    <n v="0.2"/>
    <x v="1763"/>
  </r>
  <r>
    <n v="8754"/>
    <s v="CA-2014-152198"/>
    <n v="2014"/>
    <d v="2014-09-10T00:00:00"/>
    <d v="2014-09-11T00:00:00"/>
    <s v="First Class"/>
    <x v="557"/>
    <s v="Joy Daniels"/>
    <s v="Consumer"/>
    <x v="0"/>
    <s v="Toledo"/>
    <s v="Ohio"/>
    <n v="43615"/>
    <s v="East"/>
    <s v="OFF-LA-10000443"/>
    <x v="1"/>
    <s v="Labels"/>
    <s v="Avery 501"/>
    <n v="17.712"/>
    <x v="5"/>
    <n v="0.2"/>
    <x v="6784"/>
  </r>
  <r>
    <n v="8755"/>
    <s v="CA-2014-152198"/>
    <n v="2014"/>
    <d v="2014-09-10T00:00:00"/>
    <d v="2014-09-11T00:00:00"/>
    <s v="First Class"/>
    <x v="557"/>
    <s v="Joy Daniels"/>
    <s v="Consumer"/>
    <x v="0"/>
    <s v="Toledo"/>
    <s v="Ohio"/>
    <n v="43615"/>
    <s v="East"/>
    <s v="OFF-BI-10003669"/>
    <x v="1"/>
    <s v="Binders"/>
    <s v="3M Organizer Strips"/>
    <n v="4.8600000000000012"/>
    <x v="1"/>
    <n v="0.7"/>
    <x v="6785"/>
  </r>
  <r>
    <n v="8756"/>
    <s v="CA-2014-152198"/>
    <n v="2014"/>
    <d v="2014-09-10T00:00:00"/>
    <d v="2014-09-11T00:00:00"/>
    <s v="First Class"/>
    <x v="557"/>
    <s v="Joy Daniels"/>
    <s v="Consumer"/>
    <x v="0"/>
    <s v="Toledo"/>
    <s v="Ohio"/>
    <n v="43615"/>
    <s v="East"/>
    <s v="OFF-BI-10001628"/>
    <x v="1"/>
    <s v="Binders"/>
    <s v="Acco Data Flex Cable Posts For Top &amp; Bottom Load Binders, 6&quot; Capacity"/>
    <n v="6.2580000000000009"/>
    <x v="0"/>
    <n v="0.7"/>
    <x v="6786"/>
  </r>
  <r>
    <n v="8757"/>
    <s v="CA-2013-114307"/>
    <n v="2013"/>
    <d v="2013-07-23T00:00:00"/>
    <d v="2013-07-27T00:00:00"/>
    <s v="Standard Class"/>
    <x v="716"/>
    <s v="Maureen Fritzler"/>
    <s v="Corporate"/>
    <x v="0"/>
    <s v="Columbia"/>
    <s v="Maryland"/>
    <n v="21044"/>
    <s v="East"/>
    <s v="OFF-AP-10002350"/>
    <x v="1"/>
    <s v="Appliances"/>
    <s v="Belkin F9H710-06 7 Outlet SurgeMaster Surge Protector"/>
    <n v="37.68"/>
    <x v="0"/>
    <n v="0"/>
    <x v="1063"/>
  </r>
  <r>
    <n v="8758"/>
    <s v="CA-2013-114307"/>
    <n v="2013"/>
    <d v="2013-07-23T00:00:00"/>
    <d v="2013-07-27T00:00:00"/>
    <s v="Standard Class"/>
    <x v="716"/>
    <s v="Maureen Fritzler"/>
    <s v="Corporate"/>
    <x v="0"/>
    <s v="Columbia"/>
    <s v="Maryland"/>
    <n v="21044"/>
    <s v="East"/>
    <s v="OFF-PA-10004100"/>
    <x v="1"/>
    <s v="Paper"/>
    <s v="Xerox 216"/>
    <n v="51.84"/>
    <x v="8"/>
    <n v="0"/>
    <x v="189"/>
  </r>
  <r>
    <n v="8759"/>
    <s v="CA-2013-114307"/>
    <n v="2013"/>
    <d v="2013-07-23T00:00:00"/>
    <d v="2013-07-27T00:00:00"/>
    <s v="Standard Class"/>
    <x v="716"/>
    <s v="Maureen Fritzler"/>
    <s v="Corporate"/>
    <x v="0"/>
    <s v="Columbia"/>
    <s v="Maryland"/>
    <n v="21044"/>
    <s v="East"/>
    <s v="FUR-FU-10000794"/>
    <x v="0"/>
    <s v="Furnishings"/>
    <s v="Eldon Stackable Tray, Side-Load, Legal, Smoke"/>
    <n v="27.42"/>
    <x v="1"/>
    <n v="0"/>
    <x v="6365"/>
  </r>
  <r>
    <n v="8760"/>
    <s v="CA-2013-114307"/>
    <n v="2013"/>
    <d v="2013-07-23T00:00:00"/>
    <d v="2013-07-27T00:00:00"/>
    <s v="Standard Class"/>
    <x v="716"/>
    <s v="Maureen Fritzler"/>
    <s v="Corporate"/>
    <x v="0"/>
    <s v="Columbia"/>
    <s v="Maryland"/>
    <n v="21044"/>
    <s v="East"/>
    <s v="OFF-BI-10002012"/>
    <x v="1"/>
    <s v="Binders"/>
    <s v="Wilson Jones Easy Flow II Sheet Lifters"/>
    <n v="5.4"/>
    <x v="1"/>
    <n v="0"/>
    <x v="6787"/>
  </r>
  <r>
    <n v="8761"/>
    <s v="CA-2013-159891"/>
    <n v="2013"/>
    <d v="2013-01-31T00:00:00"/>
    <d v="2013-02-06T00:00:00"/>
    <s v="Standard Class"/>
    <x v="408"/>
    <s v="Ben Ferrer"/>
    <s v="Home Office"/>
    <x v="0"/>
    <s v="Atlanta"/>
    <s v="Georgia"/>
    <n v="30318"/>
    <s v="South"/>
    <s v="OFF-BI-10003527"/>
    <x v="1"/>
    <s v="Binders"/>
    <s v="Fellowes PB500 Electric Punch Plastic Comb Binding Machine with Manual Bind"/>
    <n v="1270.99"/>
    <x v="7"/>
    <n v="0"/>
    <x v="6788"/>
  </r>
  <r>
    <n v="8762"/>
    <s v="CA-2013-159891"/>
    <n v="2013"/>
    <d v="2013-01-31T00:00:00"/>
    <d v="2013-02-06T00:00:00"/>
    <s v="Standard Class"/>
    <x v="408"/>
    <s v="Ben Ferrer"/>
    <s v="Home Office"/>
    <x v="0"/>
    <s v="Atlanta"/>
    <s v="Georgia"/>
    <n v="30318"/>
    <s v="South"/>
    <s v="OFF-EN-10004483"/>
    <x v="1"/>
    <s v="Envelopes"/>
    <s v="#10 White Business Envelopes,4 1/8 x 9 1/2"/>
    <n v="125.36"/>
    <x v="8"/>
    <n v="0"/>
    <x v="6789"/>
  </r>
  <r>
    <n v="8763"/>
    <s v="CA-2013-112578"/>
    <n v="2013"/>
    <d v="2013-12-30T00:00:00"/>
    <d v="2014-01-03T00:00:00"/>
    <s v="Standard Class"/>
    <x v="383"/>
    <s v="Frank Olsen"/>
    <s v="Consumer"/>
    <x v="0"/>
    <s v="Sacramento"/>
    <s v="California"/>
    <n v="95823"/>
    <s v="West"/>
    <s v="OFF-ST-10003722"/>
    <x v="1"/>
    <s v="Storage"/>
    <s v="Project Tote Personal File"/>
    <n v="14.03"/>
    <x v="7"/>
    <n v="0"/>
    <x v="952"/>
  </r>
  <r>
    <n v="8764"/>
    <s v="CA-2013-112578"/>
    <n v="2013"/>
    <d v="2013-12-30T00:00:00"/>
    <d v="2014-01-03T00:00:00"/>
    <s v="Standard Class"/>
    <x v="383"/>
    <s v="Frank Olsen"/>
    <s v="Consumer"/>
    <x v="0"/>
    <s v="Sacramento"/>
    <s v="California"/>
    <n v="95823"/>
    <s v="West"/>
    <s v="OFF-SU-10002557"/>
    <x v="1"/>
    <s v="Supplies"/>
    <s v="Fiskars Spring-Action Scissors"/>
    <n v="27.96"/>
    <x v="0"/>
    <n v="0"/>
    <x v="6790"/>
  </r>
  <r>
    <n v="8765"/>
    <s v="CA-2012-107083"/>
    <n v="2012"/>
    <d v="2012-11-21T00:00:00"/>
    <d v="2012-11-27T00:00:00"/>
    <s v="Standard Class"/>
    <x v="179"/>
    <s v="Brenda Bowman"/>
    <s v="Corporate"/>
    <x v="0"/>
    <s v="Fort Worth"/>
    <s v="Texas"/>
    <n v="76106"/>
    <s v="Central"/>
    <s v="OFF-AR-10002257"/>
    <x v="1"/>
    <s v="Art"/>
    <s v="Eldon Spacemaker Box, Quick-Snap Lid, Clear"/>
    <n v="5.3440000000000003"/>
    <x v="0"/>
    <n v="0.2"/>
    <x v="1820"/>
  </r>
  <r>
    <n v="8766"/>
    <s v="CA-2012-107083"/>
    <n v="2012"/>
    <d v="2012-11-21T00:00:00"/>
    <d v="2012-11-27T00:00:00"/>
    <s v="Standard Class"/>
    <x v="179"/>
    <s v="Brenda Bowman"/>
    <s v="Corporate"/>
    <x v="0"/>
    <s v="Fort Worth"/>
    <s v="Texas"/>
    <n v="76106"/>
    <s v="Central"/>
    <s v="OFF-BI-10000756"/>
    <x v="1"/>
    <s v="Binders"/>
    <s v="Storex DuraTech Recycled Plastic Frosted Binders"/>
    <n v="1.6959999999999997"/>
    <x v="0"/>
    <n v="0.8"/>
    <x v="6791"/>
  </r>
  <r>
    <n v="8767"/>
    <s v="CA-2012-107083"/>
    <n v="2012"/>
    <d v="2012-11-21T00:00:00"/>
    <d v="2012-11-27T00:00:00"/>
    <s v="Standard Class"/>
    <x v="179"/>
    <s v="Brenda Bowman"/>
    <s v="Corporate"/>
    <x v="0"/>
    <s v="Fort Worth"/>
    <s v="Texas"/>
    <n v="76106"/>
    <s v="Central"/>
    <s v="OFF-AP-10004136"/>
    <x v="1"/>
    <s v="Appliances"/>
    <s v="Kensington 6 Outlet SmartSocket Surge Protector"/>
    <n v="24.587999999999994"/>
    <x v="1"/>
    <n v="0.8"/>
    <x v="6792"/>
  </r>
  <r>
    <n v="8768"/>
    <s v="CA-2012-107083"/>
    <n v="2012"/>
    <d v="2012-11-21T00:00:00"/>
    <d v="2012-11-27T00:00:00"/>
    <s v="Standard Class"/>
    <x v="179"/>
    <s v="Brenda Bowman"/>
    <s v="Corporate"/>
    <x v="0"/>
    <s v="Fort Worth"/>
    <s v="Texas"/>
    <n v="76106"/>
    <s v="Central"/>
    <s v="OFF-BI-10002194"/>
    <x v="1"/>
    <s v="Binders"/>
    <s v="Cardinal Hold-It CD Pocket"/>
    <n v="7.9799999999999986"/>
    <x v="2"/>
    <n v="0.8"/>
    <x v="6793"/>
  </r>
  <r>
    <n v="8769"/>
    <s v="CA-2012-151722"/>
    <n v="2012"/>
    <d v="2012-10-05T00:00:00"/>
    <d v="2012-10-09T00:00:00"/>
    <s v="Standard Class"/>
    <x v="582"/>
    <s v="Ivan Liston"/>
    <s v="Consumer"/>
    <x v="0"/>
    <s v="Columbus"/>
    <s v="Ohio"/>
    <n v="43229"/>
    <s v="East"/>
    <s v="TEC-AC-10000892"/>
    <x v="2"/>
    <s v="Accessories"/>
    <s v="NETGEAR N750 Dual Band Wi-Fi Gigabit Router"/>
    <n v="288"/>
    <x v="4"/>
    <n v="0.2"/>
    <x v="6794"/>
  </r>
  <r>
    <n v="8770"/>
    <s v="CA-2013-151148"/>
    <n v="2013"/>
    <d v="2013-09-13T00:00:00"/>
    <d v="2013-09-14T00:00:00"/>
    <s v="Same Day"/>
    <x v="178"/>
    <s v="Philisse Overcash"/>
    <s v="Home Office"/>
    <x v="0"/>
    <s v="Louisville"/>
    <s v="Colorado"/>
    <n v="80027"/>
    <s v="West"/>
    <s v="TEC-PH-10001870"/>
    <x v="2"/>
    <s v="Phones"/>
    <s v="Lunatik TT5L-002 Taktik Strike Impact Protection System for iPhone 5"/>
    <n v="146.952"/>
    <x v="1"/>
    <n v="0.2"/>
    <x v="6795"/>
  </r>
  <r>
    <n v="8771"/>
    <s v="CA-2013-151148"/>
    <n v="2013"/>
    <d v="2013-09-13T00:00:00"/>
    <d v="2013-09-14T00:00:00"/>
    <s v="Same Day"/>
    <x v="178"/>
    <s v="Philisse Overcash"/>
    <s v="Home Office"/>
    <x v="0"/>
    <s v="Louisville"/>
    <s v="Colorado"/>
    <n v="80027"/>
    <s v="West"/>
    <s v="FUR-CH-10002304"/>
    <x v="0"/>
    <s v="Chairs"/>
    <s v="Global Stack Chair without Arms, Black"/>
    <n v="83.13600000000001"/>
    <x v="4"/>
    <n v="0.2"/>
    <x v="6796"/>
  </r>
  <r>
    <n v="8772"/>
    <s v="CA-2014-115882"/>
    <n v="2014"/>
    <d v="2014-09-15T00:00:00"/>
    <d v="2014-09-18T00:00:00"/>
    <s v="First Class"/>
    <x v="587"/>
    <s v="Dorothy Badders"/>
    <s v="Corporate"/>
    <x v="0"/>
    <s v="Raleigh"/>
    <s v="North Carolina"/>
    <n v="27604"/>
    <s v="South"/>
    <s v="OFF-AP-10002534"/>
    <x v="1"/>
    <s v="Appliances"/>
    <s v="3.6 Cubic Foot Counter Height Office Refrigerator"/>
    <n v="942.78400000000011"/>
    <x v="4"/>
    <n v="0.2"/>
    <x v="6797"/>
  </r>
  <r>
    <n v="8773"/>
    <s v="CA-2014-115882"/>
    <n v="2014"/>
    <d v="2014-09-15T00:00:00"/>
    <d v="2014-09-18T00:00:00"/>
    <s v="First Class"/>
    <x v="587"/>
    <s v="Dorothy Badders"/>
    <s v="Corporate"/>
    <x v="0"/>
    <s v="Raleigh"/>
    <s v="North Carolina"/>
    <n v="27604"/>
    <s v="South"/>
    <s v="OFF-PA-10001125"/>
    <x v="1"/>
    <s v="Paper"/>
    <s v="Xerox 1988"/>
    <n v="74.352000000000004"/>
    <x v="1"/>
    <n v="0.2"/>
    <x v="1419"/>
  </r>
  <r>
    <n v="8774"/>
    <s v="CA-2012-132276"/>
    <n v="2012"/>
    <d v="2012-02-23T00:00:00"/>
    <d v="2012-02-28T00:00:00"/>
    <s v="Standard Class"/>
    <x v="784"/>
    <s v="Lindsay Castell"/>
    <s v="Home Office"/>
    <x v="0"/>
    <s v="New York City"/>
    <s v="New York"/>
    <n v="10024"/>
    <s v="East"/>
    <s v="OFF-AP-10000804"/>
    <x v="1"/>
    <s v="Appliances"/>
    <s v="Hoover Portapower Portable Vacuum"/>
    <n v="26.880000000000003"/>
    <x v="5"/>
    <n v="0"/>
    <x v="6798"/>
  </r>
  <r>
    <n v="8775"/>
    <s v="CA-2012-132276"/>
    <n v="2012"/>
    <d v="2012-02-23T00:00:00"/>
    <d v="2012-02-28T00:00:00"/>
    <s v="Standard Class"/>
    <x v="784"/>
    <s v="Lindsay Castell"/>
    <s v="Home Office"/>
    <x v="0"/>
    <s v="New York City"/>
    <s v="New York"/>
    <n v="10024"/>
    <s v="East"/>
    <s v="OFF-BI-10002982"/>
    <x v="1"/>
    <s v="Binders"/>
    <s v="Avery Self-Adhesive Photo Pockets for Polaroid Photos"/>
    <n v="10.896000000000001"/>
    <x v="0"/>
    <n v="0.2"/>
    <x v="6799"/>
  </r>
  <r>
    <n v="8776"/>
    <s v="CA-2013-163636"/>
    <n v="2013"/>
    <d v="2013-12-06T00:00:00"/>
    <d v="2013-12-10T00:00:00"/>
    <s v="Second Class"/>
    <x v="486"/>
    <s v="Mike Pelletier"/>
    <s v="Home Office"/>
    <x v="0"/>
    <s v="Chicago"/>
    <s v="Illinois"/>
    <n v="60623"/>
    <s v="Central"/>
    <s v="OFF-AR-10001547"/>
    <x v="1"/>
    <s v="Art"/>
    <s v="Newell 311"/>
    <n v="3.536"/>
    <x v="0"/>
    <n v="0.2"/>
    <x v="6800"/>
  </r>
  <r>
    <n v="8777"/>
    <s v="CA-2013-102813"/>
    <n v="2013"/>
    <d v="2013-07-03T00:00:00"/>
    <d v="2013-07-04T00:00:00"/>
    <s v="First Class"/>
    <x v="105"/>
    <s v="Erin Ashbrook"/>
    <s v="Corporate"/>
    <x v="0"/>
    <s v="Huntsville"/>
    <s v="Texas"/>
    <n v="77340"/>
    <s v="Central"/>
    <s v="FUR-CH-10000665"/>
    <x v="0"/>
    <s v="Chairs"/>
    <s v="Global Airflow Leather Mesh Back Chair, Black"/>
    <n v="528.42999999999995"/>
    <x v="2"/>
    <n v="0.3"/>
    <x v="232"/>
  </r>
  <r>
    <n v="8778"/>
    <s v="CA-2013-102813"/>
    <n v="2013"/>
    <d v="2013-07-03T00:00:00"/>
    <d v="2013-07-04T00:00:00"/>
    <s v="First Class"/>
    <x v="105"/>
    <s v="Erin Ashbrook"/>
    <s v="Corporate"/>
    <x v="0"/>
    <s v="Huntsville"/>
    <s v="Texas"/>
    <n v="77340"/>
    <s v="Central"/>
    <s v="OFF-PA-10000520"/>
    <x v="1"/>
    <s v="Paper"/>
    <s v="Xerox 201"/>
    <n v="41.472000000000008"/>
    <x v="8"/>
    <n v="0.2"/>
    <x v="782"/>
  </r>
  <r>
    <n v="8779"/>
    <s v="CA-2014-135377"/>
    <n v="2014"/>
    <d v="2014-12-14T00:00:00"/>
    <d v="2014-12-19T00:00:00"/>
    <s v="Standard Class"/>
    <x v="162"/>
    <s v="Bart Pistole"/>
    <s v="Corporate"/>
    <x v="0"/>
    <s v="New York City"/>
    <s v="New York"/>
    <n v="10024"/>
    <s v="East"/>
    <s v="FUR-BO-10004015"/>
    <x v="0"/>
    <s v="Bookcases"/>
    <s v="Bush Andora Bookcase, Maple/Graphite Gray Finish"/>
    <n v="287.976"/>
    <x v="1"/>
    <n v="0.2"/>
    <x v="6801"/>
  </r>
  <r>
    <n v="8780"/>
    <s v="CA-2012-165813"/>
    <n v="2012"/>
    <d v="2012-03-20T00:00:00"/>
    <d v="2012-03-22T00:00:00"/>
    <s v="Second Class"/>
    <x v="298"/>
    <s v="Bryan Mills"/>
    <s v="Consumer"/>
    <x v="0"/>
    <s v="Salem"/>
    <s v="Oregon"/>
    <n v="97301"/>
    <s v="West"/>
    <s v="OFF-ST-10004258"/>
    <x v="1"/>
    <s v="Storage"/>
    <s v="Portable Personal File Box"/>
    <n v="29.304000000000002"/>
    <x v="1"/>
    <n v="0.2"/>
    <x v="6802"/>
  </r>
  <r>
    <n v="8781"/>
    <s v="CA-2012-133585"/>
    <n v="2012"/>
    <d v="2012-03-01T00:00:00"/>
    <d v="2012-03-04T00:00:00"/>
    <s v="First Class"/>
    <x v="782"/>
    <s v="Craig Molinari"/>
    <s v="Corporate"/>
    <x v="0"/>
    <s v="Houston"/>
    <s v="Texas"/>
    <n v="77070"/>
    <s v="Central"/>
    <s v="OFF-AR-10003696"/>
    <x v="1"/>
    <s v="Art"/>
    <s v="Panasonic KP-350BK Electric Pencil Sharpener with Auto Stop"/>
    <n v="55.328000000000003"/>
    <x v="0"/>
    <n v="0.2"/>
    <x v="6803"/>
  </r>
  <r>
    <n v="8782"/>
    <s v="CA-2012-133585"/>
    <n v="2012"/>
    <d v="2012-03-01T00:00:00"/>
    <d v="2012-03-04T00:00:00"/>
    <s v="First Class"/>
    <x v="782"/>
    <s v="Craig Molinari"/>
    <s v="Corporate"/>
    <x v="0"/>
    <s v="Houston"/>
    <s v="Texas"/>
    <n v="77070"/>
    <s v="Central"/>
    <s v="FUR-BO-10001811"/>
    <x v="0"/>
    <s v="Bookcases"/>
    <s v="Atlantic Metals Mobile 5-Shelf Bookcases, Custom Colors"/>
    <n v="1227.9983999999999"/>
    <x v="5"/>
    <n v="0.32"/>
    <x v="6804"/>
  </r>
  <r>
    <n v="8783"/>
    <s v="CA-2013-116911"/>
    <n v="2013"/>
    <d v="2013-09-16T00:00:00"/>
    <d v="2013-09-21T00:00:00"/>
    <s v="Standard Class"/>
    <x v="251"/>
    <s v="Justin Deggeller"/>
    <s v="Corporate"/>
    <x v="0"/>
    <s v="Twin Falls"/>
    <s v="Idaho"/>
    <n v="83301"/>
    <s v="West"/>
    <s v="OFF-BI-10001249"/>
    <x v="1"/>
    <s v="Binders"/>
    <s v="Avery Heavy-Duty EZD View Binder with Locking Rings"/>
    <n v="20.416"/>
    <x v="4"/>
    <n v="0.2"/>
    <x v="6805"/>
  </r>
  <r>
    <n v="8784"/>
    <s v="CA-2013-116911"/>
    <n v="2013"/>
    <d v="2013-09-16T00:00:00"/>
    <d v="2013-09-21T00:00:00"/>
    <s v="Standard Class"/>
    <x v="251"/>
    <s v="Justin Deggeller"/>
    <s v="Corporate"/>
    <x v="0"/>
    <s v="Twin Falls"/>
    <s v="Idaho"/>
    <n v="83301"/>
    <s v="West"/>
    <s v="FUR-TA-10003473"/>
    <x v="0"/>
    <s v="Tables"/>
    <s v="Bretford Rectangular Conference Table Tops"/>
    <n v="1128.3899999999999"/>
    <x v="1"/>
    <n v="0"/>
    <x v="6806"/>
  </r>
  <r>
    <n v="8785"/>
    <s v="US-2014-129224"/>
    <n v="2014"/>
    <d v="2014-03-18T00:00:00"/>
    <d v="2014-03-24T00:00:00"/>
    <s v="Standard Class"/>
    <x v="357"/>
    <s v="Ann Steele"/>
    <s v="Home Office"/>
    <x v="0"/>
    <s v="Knoxville"/>
    <s v="Tennessee"/>
    <n v="37918"/>
    <s v="South"/>
    <s v="OFF-LA-10003190"/>
    <x v="1"/>
    <s v="Labels"/>
    <s v="Avery 474"/>
    <n v="4.6079999999999997"/>
    <x v="0"/>
    <n v="0.2"/>
    <x v="910"/>
  </r>
  <r>
    <n v="8786"/>
    <s v="CA-2014-145765"/>
    <n v="2014"/>
    <d v="2014-05-29T00:00:00"/>
    <d v="2014-06-03T00:00:00"/>
    <s v="Standard Class"/>
    <x v="698"/>
    <s v="Candace McMahon"/>
    <s v="Corporate"/>
    <x v="0"/>
    <s v="Phoenix"/>
    <s v="Arizona"/>
    <n v="85023"/>
    <s v="West"/>
    <s v="TEC-PH-10001305"/>
    <x v="2"/>
    <s v="Phones"/>
    <s v="Panasonic KX TS208W Corded phone"/>
    <n v="195.96000000000004"/>
    <x v="2"/>
    <n v="0.2"/>
    <x v="5160"/>
  </r>
  <r>
    <n v="8787"/>
    <s v="CA-2014-145765"/>
    <n v="2014"/>
    <d v="2014-05-29T00:00:00"/>
    <d v="2014-06-03T00:00:00"/>
    <s v="Standard Class"/>
    <x v="698"/>
    <s v="Candace McMahon"/>
    <s v="Corporate"/>
    <x v="0"/>
    <s v="Phoenix"/>
    <s v="Arizona"/>
    <n v="85023"/>
    <s v="West"/>
    <s v="OFF-PA-10001534"/>
    <x v="1"/>
    <s v="Paper"/>
    <s v="Xerox 230"/>
    <n v="15.552000000000003"/>
    <x v="1"/>
    <n v="0.2"/>
    <x v="12"/>
  </r>
  <r>
    <n v="8788"/>
    <s v="CA-2014-145765"/>
    <n v="2014"/>
    <d v="2014-05-29T00:00:00"/>
    <d v="2014-06-03T00:00:00"/>
    <s v="Standard Class"/>
    <x v="698"/>
    <s v="Candace McMahon"/>
    <s v="Corporate"/>
    <x v="0"/>
    <s v="Phoenix"/>
    <s v="Arizona"/>
    <n v="85023"/>
    <s v="West"/>
    <s v="TEC-AC-10000844"/>
    <x v="2"/>
    <s v="Accessories"/>
    <s v="Logitech Gaming G510s - Keyboard"/>
    <n v="271.96800000000002"/>
    <x v="4"/>
    <n v="0.2"/>
    <x v="6807"/>
  </r>
  <r>
    <n v="8789"/>
    <s v="CA-2014-126914"/>
    <n v="2014"/>
    <d v="2014-06-16T00:00:00"/>
    <d v="2014-06-20T00:00:00"/>
    <s v="Standard Class"/>
    <x v="555"/>
    <s v="Joe Elijah"/>
    <s v="Consumer"/>
    <x v="0"/>
    <s v="Monroe"/>
    <s v="North Carolina"/>
    <n v="28110"/>
    <s v="South"/>
    <s v="FUR-CH-10000847"/>
    <x v="0"/>
    <s v="Chairs"/>
    <s v="Global Executive Mid-Back Manager's Chair"/>
    <n v="698.35200000000009"/>
    <x v="1"/>
    <n v="0.2"/>
    <x v="5386"/>
  </r>
  <r>
    <n v="8790"/>
    <s v="CA-2014-126914"/>
    <n v="2014"/>
    <d v="2014-06-16T00:00:00"/>
    <d v="2014-06-20T00:00:00"/>
    <s v="Standard Class"/>
    <x v="555"/>
    <s v="Joe Elijah"/>
    <s v="Consumer"/>
    <x v="0"/>
    <s v="Monroe"/>
    <s v="North Carolina"/>
    <n v="28110"/>
    <s v="South"/>
    <s v="FUR-BO-10000468"/>
    <x v="0"/>
    <s v="Bookcases"/>
    <s v="O'Sullivan 2-Shelf Heavy-Duty Bookcases"/>
    <n v="77.728000000000009"/>
    <x v="0"/>
    <n v="0.2"/>
    <x v="6808"/>
  </r>
  <r>
    <n v="8791"/>
    <s v="CA-2012-169572"/>
    <n v="2012"/>
    <d v="2012-09-06T00:00:00"/>
    <d v="2012-09-12T00:00:00"/>
    <s v="Standard Class"/>
    <x v="132"/>
    <s v="Andy Gerbode"/>
    <s v="Corporate"/>
    <x v="0"/>
    <s v="Richmond"/>
    <s v="Virginia"/>
    <n v="23223"/>
    <s v="South"/>
    <s v="OFF-BI-10002799"/>
    <x v="1"/>
    <s v="Binders"/>
    <s v="SlimView Poly Binder, 3/8&quot;"/>
    <n v="46.62"/>
    <x v="6"/>
    <n v="0"/>
    <x v="6809"/>
  </r>
  <r>
    <n v="8792"/>
    <s v="CA-2014-162075"/>
    <n v="2014"/>
    <d v="2014-03-19T00:00:00"/>
    <d v="2014-03-25T00:00:00"/>
    <s v="Standard Class"/>
    <x v="627"/>
    <s v="Thomas Thornton"/>
    <s v="Consumer"/>
    <x v="0"/>
    <s v="Houston"/>
    <s v="Texas"/>
    <n v="77041"/>
    <s v="Central"/>
    <s v="TEC-PH-10001557"/>
    <x v="2"/>
    <s v="Phones"/>
    <s v="Pyle PMP37LED"/>
    <n v="537.54399999999998"/>
    <x v="3"/>
    <n v="0.2"/>
    <x v="6810"/>
  </r>
  <r>
    <n v="8793"/>
    <s v="CA-2011-162992"/>
    <n v="2011"/>
    <d v="2011-12-19T00:00:00"/>
    <d v="2011-12-21T00:00:00"/>
    <s v="First Class"/>
    <x v="162"/>
    <s v="Bart Pistole"/>
    <s v="Corporate"/>
    <x v="0"/>
    <s v="Los Angeles"/>
    <s v="California"/>
    <n v="90008"/>
    <s v="West"/>
    <s v="OFF-LA-10001934"/>
    <x v="1"/>
    <s v="Labels"/>
    <s v="Avery 516"/>
    <n v="14.62"/>
    <x v="0"/>
    <n v="0"/>
    <x v="2"/>
  </r>
  <r>
    <n v="8794"/>
    <s v="CA-2011-162992"/>
    <n v="2011"/>
    <d v="2011-12-19T00:00:00"/>
    <d v="2011-12-21T00:00:00"/>
    <s v="First Class"/>
    <x v="162"/>
    <s v="Bart Pistole"/>
    <s v="Corporate"/>
    <x v="0"/>
    <s v="Los Angeles"/>
    <s v="California"/>
    <n v="90008"/>
    <s v="West"/>
    <s v="OFF-FA-10004248"/>
    <x v="1"/>
    <s v="Fasteners"/>
    <s v="Advantus T-Pin Paper Clips"/>
    <n v="22.549999999999997"/>
    <x v="2"/>
    <n v="0"/>
    <x v="6811"/>
  </r>
  <r>
    <n v="8795"/>
    <s v="CA-2011-162992"/>
    <n v="2011"/>
    <d v="2011-12-19T00:00:00"/>
    <d v="2011-12-21T00:00:00"/>
    <s v="First Class"/>
    <x v="162"/>
    <s v="Bart Pistole"/>
    <s v="Corporate"/>
    <x v="0"/>
    <s v="Los Angeles"/>
    <s v="California"/>
    <n v="90008"/>
    <s v="West"/>
    <s v="TEC-PH-10001944"/>
    <x v="2"/>
    <s v="Phones"/>
    <s v="Wi-Ex zBoost YX540 Cellular Phone Signal Booster"/>
    <n v="583.79999999999995"/>
    <x v="2"/>
    <n v="0.2"/>
    <x v="6812"/>
  </r>
  <r>
    <n v="8796"/>
    <s v="CA-2011-162992"/>
    <n v="2011"/>
    <d v="2011-12-19T00:00:00"/>
    <d v="2011-12-21T00:00:00"/>
    <s v="First Class"/>
    <x v="162"/>
    <s v="Bart Pistole"/>
    <s v="Corporate"/>
    <x v="0"/>
    <s v="Los Angeles"/>
    <s v="California"/>
    <n v="90008"/>
    <s v="West"/>
    <s v="TEC-PH-10002085"/>
    <x v="2"/>
    <s v="Phones"/>
    <s v="Clarity 53712"/>
    <n v="211.16800000000001"/>
    <x v="4"/>
    <n v="0.2"/>
    <x v="2157"/>
  </r>
  <r>
    <n v="8797"/>
    <s v="CA-2013-106397"/>
    <n v="2013"/>
    <d v="2013-07-08T00:00:00"/>
    <d v="2013-07-14T00:00:00"/>
    <s v="Standard Class"/>
    <x v="77"/>
    <s v="Max Jones"/>
    <s v="Consumer"/>
    <x v="0"/>
    <s v="Orem"/>
    <s v="Utah"/>
    <n v="84057"/>
    <s v="West"/>
    <s v="OFF-PA-10003441"/>
    <x v="1"/>
    <s v="Paper"/>
    <s v="Xerox 226"/>
    <n v="12.96"/>
    <x v="0"/>
    <n v="0"/>
    <x v="91"/>
  </r>
  <r>
    <n v="8798"/>
    <s v="CA-2013-106397"/>
    <n v="2013"/>
    <d v="2013-07-08T00:00:00"/>
    <d v="2013-07-14T00:00:00"/>
    <s v="Standard Class"/>
    <x v="77"/>
    <s v="Max Jones"/>
    <s v="Consumer"/>
    <x v="0"/>
    <s v="Orem"/>
    <s v="Utah"/>
    <n v="84057"/>
    <s v="West"/>
    <s v="OFF-AR-10004602"/>
    <x v="1"/>
    <s v="Art"/>
    <s v="Boston KS Multi-Size Manual Pencil Sharpener"/>
    <n v="45.98"/>
    <x v="0"/>
    <n v="0"/>
    <x v="4504"/>
  </r>
  <r>
    <n v="8799"/>
    <s v="US-2013-150140"/>
    <n v="2013"/>
    <d v="2013-04-07T00:00:00"/>
    <d v="2013-04-11T00:00:00"/>
    <s v="Standard Class"/>
    <x v="91"/>
    <s v="Valerie Mitchum"/>
    <s v="Home Office"/>
    <x v="0"/>
    <s v="Burlington"/>
    <s v="Vermont"/>
    <s v="05408"/>
    <s v="East"/>
    <s v="TEC-PH-10002555"/>
    <x v="2"/>
    <s v="Phones"/>
    <s v="Nortel Meridian M5316 Digital phone"/>
    <n v="1294.75"/>
    <x v="2"/>
    <n v="0"/>
    <x v="6813"/>
  </r>
  <r>
    <n v="8800"/>
    <s v="CA-2011-116666"/>
    <n v="2011"/>
    <d v="2011-05-08T00:00:00"/>
    <d v="2011-05-10T00:00:00"/>
    <s v="First Class"/>
    <x v="409"/>
    <s v="Kean Thornton"/>
    <s v="Consumer"/>
    <x v="0"/>
    <s v="Philadelphia"/>
    <s v="Pennsylvania"/>
    <n v="19134"/>
    <s v="East"/>
    <s v="TEC-CO-10001449"/>
    <x v="2"/>
    <s v="Copiers"/>
    <s v="Hewlett Packard LaserJet 3310 Copier"/>
    <n v="1799.9699999999998"/>
    <x v="2"/>
    <n v="0.4"/>
    <x v="6814"/>
  </r>
  <r>
    <n v="8801"/>
    <s v="CA-2014-148992"/>
    <n v="2014"/>
    <d v="2014-11-24T00:00:00"/>
    <d v="2014-11-28T00:00:00"/>
    <s v="Standard Class"/>
    <x v="294"/>
    <s v="Chris Selesnick"/>
    <s v="Corporate"/>
    <x v="0"/>
    <s v="Chicago"/>
    <s v="Illinois"/>
    <n v="60623"/>
    <s v="Central"/>
    <s v="OFF-PA-10004285"/>
    <x v="1"/>
    <s v="Paper"/>
    <s v="Xerox 1959"/>
    <n v="10.688000000000001"/>
    <x v="0"/>
    <n v="0.2"/>
    <x v="1507"/>
  </r>
  <r>
    <n v="8802"/>
    <s v="CA-2013-140935"/>
    <n v="2013"/>
    <d v="2013-11-11T00:00:00"/>
    <d v="2013-11-13T00:00:00"/>
    <s v="First Class"/>
    <x v="755"/>
    <s v="Aaron Bergman"/>
    <s v="Consumer"/>
    <x v="0"/>
    <s v="Oklahoma City"/>
    <s v="Oklahoma"/>
    <n v="73120"/>
    <s v="Central"/>
    <s v="TEC-PH-10000562"/>
    <x v="2"/>
    <s v="Phones"/>
    <s v="Samsung Convoy 3"/>
    <n v="221.98"/>
    <x v="0"/>
    <n v="0"/>
    <x v="6815"/>
  </r>
  <r>
    <n v="8803"/>
    <s v="CA-2013-140935"/>
    <n v="2013"/>
    <d v="2013-11-11T00:00:00"/>
    <d v="2013-11-13T00:00:00"/>
    <s v="First Class"/>
    <x v="755"/>
    <s v="Aaron Bergman"/>
    <s v="Consumer"/>
    <x v="0"/>
    <s v="Oklahoma City"/>
    <s v="Oklahoma"/>
    <n v="73120"/>
    <s v="Central"/>
    <s v="FUR-BO-10003966"/>
    <x v="0"/>
    <s v="Bookcases"/>
    <s v="Sauder Facets Collection Library, Sky Alder Finish"/>
    <n v="341.96"/>
    <x v="0"/>
    <n v="0"/>
    <x v="6816"/>
  </r>
  <r>
    <n v="8804"/>
    <s v="CA-2011-157644"/>
    <n v="2011"/>
    <d v="2011-12-31T00:00:00"/>
    <d v="2012-01-01T00:00:00"/>
    <s v="First Class"/>
    <x v="692"/>
    <s v="Aaron Hawkins"/>
    <s v="Corporate"/>
    <x v="0"/>
    <s v="New York City"/>
    <s v="New York"/>
    <n v="10035"/>
    <s v="East"/>
    <s v="TEC-AC-10003614"/>
    <x v="2"/>
    <s v="Accessories"/>
    <s v="Verbatim 25 GB 6x Blu-ray Single Layer Recordable Disc, 10/Pack"/>
    <n v="34.769999999999996"/>
    <x v="1"/>
    <n v="0"/>
    <x v="6817"/>
  </r>
  <r>
    <n v="8805"/>
    <s v="CA-2011-157644"/>
    <n v="2011"/>
    <d v="2011-12-31T00:00:00"/>
    <d v="2012-01-01T00:00:00"/>
    <s v="First Class"/>
    <x v="692"/>
    <s v="Aaron Hawkins"/>
    <s v="Corporate"/>
    <x v="0"/>
    <s v="New York City"/>
    <s v="New York"/>
    <n v="10035"/>
    <s v="East"/>
    <s v="OFF-LA-10003148"/>
    <x v="1"/>
    <s v="Labels"/>
    <s v="Avery 51"/>
    <n v="18.899999999999999"/>
    <x v="1"/>
    <n v="0"/>
    <x v="3602"/>
  </r>
  <r>
    <n v="8806"/>
    <s v="US-2014-100398"/>
    <n v="2014"/>
    <d v="2014-08-20T00:00:00"/>
    <d v="2014-08-24T00:00:00"/>
    <s v="Standard Class"/>
    <x v="157"/>
    <s v="Denny Ordway"/>
    <s v="Consumer"/>
    <x v="0"/>
    <s v="Salt Lake City"/>
    <s v="Utah"/>
    <n v="84106"/>
    <s v="West"/>
    <s v="OFF-BI-10002133"/>
    <x v="1"/>
    <s v="Binders"/>
    <s v="Wilson Jones Elliptical Ring 3 1/2&quot; Capacity Binders, 800 sheets"/>
    <n v="102.72"/>
    <x v="1"/>
    <n v="0.2"/>
    <x v="6818"/>
  </r>
  <r>
    <n v="8807"/>
    <s v="CA-2013-113082"/>
    <n v="2013"/>
    <d v="2013-09-13T00:00:00"/>
    <d v="2013-09-17T00:00:00"/>
    <s v="Standard Class"/>
    <x v="565"/>
    <s v="Matt Collister"/>
    <s v="Corporate"/>
    <x v="0"/>
    <s v="Utica"/>
    <s v="New York"/>
    <n v="13501"/>
    <s v="East"/>
    <s v="FUR-FU-10002813"/>
    <x v="0"/>
    <s v="Furnishings"/>
    <s v="DAX Contemporary Wood Frame with Silver Metal Mat, Desktop, 11 x 14 Size"/>
    <n v="40.479999999999997"/>
    <x v="0"/>
    <n v="0"/>
    <x v="6188"/>
  </r>
  <r>
    <n v="8808"/>
    <s v="US-2014-110646"/>
    <n v="2014"/>
    <d v="2014-10-27T00:00:00"/>
    <d v="2014-11-01T00:00:00"/>
    <s v="Standard Class"/>
    <x v="440"/>
    <s v="Jamie Frazer"/>
    <s v="Consumer"/>
    <x v="0"/>
    <s v="Philadelphia"/>
    <s v="Pennsylvania"/>
    <n v="19134"/>
    <s v="East"/>
    <s v="OFF-BI-10004330"/>
    <x v="1"/>
    <s v="Binders"/>
    <s v="GBC Velobind Prepunched Cover Sets, Regency Series"/>
    <n v="33.282000000000004"/>
    <x v="1"/>
    <n v="0.7"/>
    <x v="6819"/>
  </r>
  <r>
    <n v="8809"/>
    <s v="US-2014-110646"/>
    <n v="2014"/>
    <d v="2014-10-27T00:00:00"/>
    <d v="2014-11-01T00:00:00"/>
    <s v="Standard Class"/>
    <x v="440"/>
    <s v="Jamie Frazer"/>
    <s v="Consumer"/>
    <x v="0"/>
    <s v="Philadelphia"/>
    <s v="Pennsylvania"/>
    <n v="19134"/>
    <s v="East"/>
    <s v="TEC-PH-10002807"/>
    <x v="2"/>
    <s v="Phones"/>
    <s v="Motorla HX550 Universal Bluetooth Headset"/>
    <n v="118.64999999999998"/>
    <x v="2"/>
    <n v="0.4"/>
    <x v="6820"/>
  </r>
  <r>
    <n v="8810"/>
    <s v="US-2014-110646"/>
    <n v="2014"/>
    <d v="2014-10-27T00:00:00"/>
    <d v="2014-11-01T00:00:00"/>
    <s v="Standard Class"/>
    <x v="440"/>
    <s v="Jamie Frazer"/>
    <s v="Consumer"/>
    <x v="0"/>
    <s v="Philadelphia"/>
    <s v="Pennsylvania"/>
    <n v="19134"/>
    <s v="East"/>
    <s v="OFF-LA-10001404"/>
    <x v="1"/>
    <s v="Labels"/>
    <s v="Avery 517"/>
    <n v="14.76"/>
    <x v="2"/>
    <n v="0.2"/>
    <x v="6821"/>
  </r>
  <r>
    <n v="8811"/>
    <s v="CA-2014-120614"/>
    <n v="2014"/>
    <d v="2014-05-31T00:00:00"/>
    <d v="2014-06-05T00:00:00"/>
    <s v="Standard Class"/>
    <x v="416"/>
    <s v="Suzanne McNair"/>
    <s v="Corporate"/>
    <x v="0"/>
    <s v="Los Angeles"/>
    <s v="California"/>
    <n v="90004"/>
    <s v="West"/>
    <s v="OFF-PA-10004911"/>
    <x v="1"/>
    <s v="Paper"/>
    <s v="Rediform S.O.S. 1-Up Phone Message Bk, 4-1/4x3-1/16 Bk, 1 Form/Pg, 40 Messages/Bk, 3/Pk"/>
    <n v="37.520000000000003"/>
    <x v="4"/>
    <n v="0"/>
    <x v="6822"/>
  </r>
  <r>
    <n v="8812"/>
    <s v="US-2013-140172"/>
    <n v="2013"/>
    <d v="2013-03-09T00:00:00"/>
    <d v="2013-03-14T00:00:00"/>
    <s v="Standard Class"/>
    <x v="70"/>
    <s v="Stephanie Phelps"/>
    <s v="Corporate"/>
    <x v="0"/>
    <s v="Jackson"/>
    <s v="Michigan"/>
    <n v="49201"/>
    <s v="Central"/>
    <s v="OFF-AP-10004233"/>
    <x v="1"/>
    <s v="Appliances"/>
    <s v="Honeywell Enviracaire Portable Air Cleaner for up to 8 x 10 Room"/>
    <n v="207.14400000000001"/>
    <x v="1"/>
    <n v="0.1"/>
    <x v="6823"/>
  </r>
  <r>
    <n v="8813"/>
    <s v="US-2013-140172"/>
    <n v="2013"/>
    <d v="2013-03-09T00:00:00"/>
    <d v="2013-03-14T00:00:00"/>
    <s v="Standard Class"/>
    <x v="70"/>
    <s v="Stephanie Phelps"/>
    <s v="Corporate"/>
    <x v="0"/>
    <s v="Jackson"/>
    <s v="Michigan"/>
    <n v="49201"/>
    <s v="Central"/>
    <s v="OFF-AR-10002766"/>
    <x v="1"/>
    <s v="Art"/>
    <s v="Prang Drawing Pencil Set"/>
    <n v="13.899999999999999"/>
    <x v="2"/>
    <n v="0"/>
    <x v="6824"/>
  </r>
  <r>
    <n v="8814"/>
    <s v="CA-2012-127754"/>
    <n v="2012"/>
    <d v="2012-07-26T00:00:00"/>
    <d v="2012-07-31T00:00:00"/>
    <s v="Standard Class"/>
    <x v="316"/>
    <s v="Cyma Kinney"/>
    <s v="Corporate"/>
    <x v="0"/>
    <s v="Glendale"/>
    <s v="Arizona"/>
    <n v="85301"/>
    <s v="West"/>
    <s v="FUR-CH-10003199"/>
    <x v="0"/>
    <s v="Chairs"/>
    <s v="Office Star - Contemporary Task Swivel Chair"/>
    <n v="266.35200000000003"/>
    <x v="1"/>
    <n v="0.2"/>
    <x v="6825"/>
  </r>
  <r>
    <n v="8815"/>
    <s v="CA-2012-144274"/>
    <n v="2012"/>
    <d v="2012-11-23T00:00:00"/>
    <d v="2012-11-25T00:00:00"/>
    <s v="Second Class"/>
    <x v="617"/>
    <s v="Pierre Wener"/>
    <s v="Consumer"/>
    <x v="0"/>
    <s v="Wilmington"/>
    <s v="Delaware"/>
    <n v="19805"/>
    <s v="East"/>
    <s v="TEC-PH-10003012"/>
    <x v="2"/>
    <s v="Phones"/>
    <s v="Nortel Meridian M3904 Professional Digital phone"/>
    <n v="307.98"/>
    <x v="0"/>
    <n v="0"/>
    <x v="685"/>
  </r>
  <r>
    <n v="8816"/>
    <s v="CA-2012-144274"/>
    <n v="2012"/>
    <d v="2012-11-23T00:00:00"/>
    <d v="2012-11-25T00:00:00"/>
    <s v="Second Class"/>
    <x v="617"/>
    <s v="Pierre Wener"/>
    <s v="Consumer"/>
    <x v="0"/>
    <s v="Wilmington"/>
    <s v="Delaware"/>
    <n v="19805"/>
    <s v="East"/>
    <s v="OFF-PA-10001583"/>
    <x v="1"/>
    <s v="Paper"/>
    <s v="1/4 Fold Party Design Invitations &amp; White Envelopes, 24 8-1/2&quot; X 11&quot; Cards, 25 Env./Pack"/>
    <n v="44.099999999999994"/>
    <x v="5"/>
    <n v="0"/>
    <x v="6826"/>
  </r>
  <r>
    <n v="8817"/>
    <s v="CA-2012-144274"/>
    <n v="2012"/>
    <d v="2012-11-23T00:00:00"/>
    <d v="2012-11-25T00:00:00"/>
    <s v="Second Class"/>
    <x v="617"/>
    <s v="Pierre Wener"/>
    <s v="Consumer"/>
    <x v="0"/>
    <s v="Wilmington"/>
    <s v="Delaware"/>
    <n v="19805"/>
    <s v="East"/>
    <s v="OFF-AR-10001940"/>
    <x v="1"/>
    <s v="Art"/>
    <s v="Sanford Colorific Eraseable Coloring Pencils, 12 Count"/>
    <n v="13.12"/>
    <x v="4"/>
    <n v="0"/>
    <x v="6827"/>
  </r>
  <r>
    <n v="8818"/>
    <s v="CA-2012-144274"/>
    <n v="2012"/>
    <d v="2012-11-23T00:00:00"/>
    <d v="2012-11-25T00:00:00"/>
    <s v="Second Class"/>
    <x v="617"/>
    <s v="Pierre Wener"/>
    <s v="Consumer"/>
    <x v="0"/>
    <s v="Wilmington"/>
    <s v="Delaware"/>
    <n v="19805"/>
    <s v="East"/>
    <s v="OFF-EN-10003286"/>
    <x v="1"/>
    <s v="Envelopes"/>
    <s v="Staples"/>
    <n v="16.559999999999999"/>
    <x v="0"/>
    <n v="0"/>
    <x v="6828"/>
  </r>
  <r>
    <n v="8819"/>
    <s v="CA-2012-144274"/>
    <n v="2012"/>
    <d v="2012-11-23T00:00:00"/>
    <d v="2012-11-25T00:00:00"/>
    <s v="Second Class"/>
    <x v="617"/>
    <s v="Pierre Wener"/>
    <s v="Consumer"/>
    <x v="0"/>
    <s v="Wilmington"/>
    <s v="Delaware"/>
    <n v="19805"/>
    <s v="East"/>
    <s v="OFF-PA-10003441"/>
    <x v="1"/>
    <s v="Paper"/>
    <s v="Xerox 226"/>
    <n v="38.880000000000003"/>
    <x v="5"/>
    <n v="0"/>
    <x v="814"/>
  </r>
  <r>
    <n v="8820"/>
    <s v="CA-2012-142930"/>
    <n v="2012"/>
    <d v="2012-11-28T00:00:00"/>
    <d v="2012-12-02T00:00:00"/>
    <s v="Standard Class"/>
    <x v="432"/>
    <s v="Evan Bailliet"/>
    <s v="Consumer"/>
    <x v="0"/>
    <s v="Austin"/>
    <s v="Texas"/>
    <n v="78745"/>
    <s v="Central"/>
    <s v="OFF-PA-10003395"/>
    <x v="1"/>
    <s v="Paper"/>
    <s v="Xerox 1941"/>
    <n v="335.52"/>
    <x v="4"/>
    <n v="0.2"/>
    <x v="785"/>
  </r>
  <r>
    <n v="8821"/>
    <s v="CA-2014-100622"/>
    <n v="2014"/>
    <d v="2014-11-04T00:00:00"/>
    <d v="2014-11-08T00:00:00"/>
    <s v="Standard Class"/>
    <x v="54"/>
    <s v="Dave Kipp"/>
    <s v="Consumer"/>
    <x v="0"/>
    <s v="Orlando"/>
    <s v="Florida"/>
    <n v="32839"/>
    <s v="South"/>
    <s v="TEC-CO-10003236"/>
    <x v="2"/>
    <s v="Copiers"/>
    <s v="Canon Image Class D660 Copier"/>
    <n v="959.98400000000004"/>
    <x v="0"/>
    <n v="0.2"/>
    <x v="6829"/>
  </r>
  <r>
    <n v="8822"/>
    <s v="CA-2014-100622"/>
    <n v="2014"/>
    <d v="2014-11-04T00:00:00"/>
    <d v="2014-11-08T00:00:00"/>
    <s v="Standard Class"/>
    <x v="54"/>
    <s v="Dave Kipp"/>
    <s v="Consumer"/>
    <x v="0"/>
    <s v="Orlando"/>
    <s v="Florida"/>
    <n v="32839"/>
    <s v="South"/>
    <s v="OFF-BI-10002982"/>
    <x v="1"/>
    <s v="Binders"/>
    <s v="Avery Self-Adhesive Photo Pockets for Polaroid Photos"/>
    <n v="4.0860000000000003"/>
    <x v="0"/>
    <n v="0.7"/>
    <x v="6830"/>
  </r>
  <r>
    <n v="8823"/>
    <s v="CA-2014-100622"/>
    <n v="2014"/>
    <d v="2014-11-04T00:00:00"/>
    <d v="2014-11-08T00:00:00"/>
    <s v="Standard Class"/>
    <x v="54"/>
    <s v="Dave Kipp"/>
    <s v="Consumer"/>
    <x v="0"/>
    <s v="Orlando"/>
    <s v="Florida"/>
    <n v="32839"/>
    <s v="South"/>
    <s v="OFF-AR-10004010"/>
    <x v="1"/>
    <s v="Art"/>
    <s v="Hunt Boston Vacuum Mount KS Pencil Sharpener"/>
    <n v="55.984000000000009"/>
    <x v="0"/>
    <n v="0.2"/>
    <x v="4672"/>
  </r>
  <r>
    <n v="8824"/>
    <s v="CA-2014-100622"/>
    <n v="2014"/>
    <d v="2014-11-04T00:00:00"/>
    <d v="2014-11-08T00:00:00"/>
    <s v="Standard Class"/>
    <x v="54"/>
    <s v="Dave Kipp"/>
    <s v="Consumer"/>
    <x v="0"/>
    <s v="Orlando"/>
    <s v="Florida"/>
    <n v="32839"/>
    <s v="South"/>
    <s v="OFF-PA-10002947"/>
    <x v="1"/>
    <s v="Paper"/>
    <s v="Xerox 1923"/>
    <n v="10.688000000000001"/>
    <x v="0"/>
    <n v="0.2"/>
    <x v="1507"/>
  </r>
  <r>
    <n v="8825"/>
    <s v="CA-2014-117156"/>
    <n v="2014"/>
    <d v="2014-03-22T00:00:00"/>
    <d v="2014-03-24T00:00:00"/>
    <s v="Second Class"/>
    <x v="26"/>
    <s v="Ted Butterfield"/>
    <s v="Consumer"/>
    <x v="0"/>
    <s v="Reading"/>
    <s v="Pennsylvania"/>
    <n v="19601"/>
    <s v="East"/>
    <s v="OFF-EN-10003845"/>
    <x v="1"/>
    <s v="Envelopes"/>
    <s v="Colored Envelopes"/>
    <n v="8.8559999999999999"/>
    <x v="1"/>
    <n v="0.2"/>
    <x v="4605"/>
  </r>
  <r>
    <n v="8826"/>
    <s v="CA-2012-115399"/>
    <n v="2012"/>
    <d v="2012-12-19T00:00:00"/>
    <d v="2012-12-22T00:00:00"/>
    <s v="First Class"/>
    <x v="151"/>
    <s v="Arthur Gainer"/>
    <s v="Consumer"/>
    <x v="0"/>
    <s v="Philadelphia"/>
    <s v="Pennsylvania"/>
    <n v="19134"/>
    <s v="East"/>
    <s v="OFF-LA-10003190"/>
    <x v="1"/>
    <s v="Labels"/>
    <s v="Avery 474"/>
    <n v="6.911999999999999"/>
    <x v="1"/>
    <n v="0.2"/>
    <x v="3177"/>
  </r>
  <r>
    <n v="8827"/>
    <s v="US-2011-157847"/>
    <n v="2011"/>
    <d v="2011-04-02T00:00:00"/>
    <d v="2011-04-06T00:00:00"/>
    <s v="Second Class"/>
    <x v="710"/>
    <s v="Sam Craven"/>
    <s v="Consumer"/>
    <x v="0"/>
    <s v="Houston"/>
    <s v="Texas"/>
    <n v="77095"/>
    <s v="Central"/>
    <s v="OFF-PA-10002986"/>
    <x v="1"/>
    <s v="Paper"/>
    <s v="Xerox 1898"/>
    <n v="26.720000000000002"/>
    <x v="2"/>
    <n v="0.2"/>
    <x v="3422"/>
  </r>
  <r>
    <n v="8828"/>
    <s v="US-2011-157847"/>
    <n v="2011"/>
    <d v="2011-04-02T00:00:00"/>
    <d v="2011-04-06T00:00:00"/>
    <s v="Second Class"/>
    <x v="710"/>
    <s v="Sam Craven"/>
    <s v="Consumer"/>
    <x v="0"/>
    <s v="Houston"/>
    <s v="Texas"/>
    <n v="77095"/>
    <s v="Central"/>
    <s v="OFF-PA-10001593"/>
    <x v="1"/>
    <s v="Paper"/>
    <s v="Xerox 1947"/>
    <n v="33.488000000000007"/>
    <x v="3"/>
    <n v="0.2"/>
    <x v="6831"/>
  </r>
  <r>
    <n v="8829"/>
    <s v="CA-2012-115168"/>
    <n v="2012"/>
    <d v="2012-06-05T00:00:00"/>
    <d v="2012-06-09T00:00:00"/>
    <s v="Standard Class"/>
    <x v="179"/>
    <s v="Brenda Bowman"/>
    <s v="Corporate"/>
    <x v="0"/>
    <s v="Saint Charles"/>
    <s v="Missouri"/>
    <n v="63301"/>
    <s v="Central"/>
    <s v="OFF-PA-10000528"/>
    <x v="1"/>
    <s v="Paper"/>
    <s v="Xerox 1981"/>
    <n v="10.56"/>
    <x v="0"/>
    <n v="0"/>
    <x v="234"/>
  </r>
  <r>
    <n v="8830"/>
    <s v="CA-2011-109680"/>
    <n v="2011"/>
    <d v="2011-10-06T00:00:00"/>
    <d v="2011-10-09T00:00:00"/>
    <s v="First Class"/>
    <x v="778"/>
    <s v="Victoria Pisteka"/>
    <s v="Corporate"/>
    <x v="0"/>
    <s v="Indianapolis"/>
    <s v="Indiana"/>
    <n v="46203"/>
    <s v="Central"/>
    <s v="OFF-ST-10001932"/>
    <x v="1"/>
    <s v="Storage"/>
    <s v="Fellowes Staxonsteel Drawer Files"/>
    <n v="386.34"/>
    <x v="0"/>
    <n v="0"/>
    <x v="6832"/>
  </r>
  <r>
    <n v="8831"/>
    <s v="CA-2013-167983"/>
    <n v="2013"/>
    <d v="2013-08-22T00:00:00"/>
    <d v="2013-08-25T00:00:00"/>
    <s v="Second Class"/>
    <x v="345"/>
    <s v="Rachel Payne"/>
    <s v="Corporate"/>
    <x v="0"/>
    <s v="Seattle"/>
    <s v="Washington"/>
    <n v="98115"/>
    <s v="West"/>
    <s v="OFF-BI-10003727"/>
    <x v="1"/>
    <s v="Binders"/>
    <s v="Avery Durable Slant Ring Binders With Label Holder"/>
    <n v="33.44"/>
    <x v="12"/>
    <n v="0.2"/>
    <x v="6833"/>
  </r>
  <r>
    <n v="8832"/>
    <s v="CA-2012-145324"/>
    <n v="2012"/>
    <d v="2012-11-15T00:00:00"/>
    <d v="2012-11-19T00:00:00"/>
    <s v="Standard Class"/>
    <x v="723"/>
    <s v="Duane Huffman"/>
    <s v="Home Office"/>
    <x v="0"/>
    <s v="Harrisonburg"/>
    <s v="Virginia"/>
    <n v="22801"/>
    <s v="South"/>
    <s v="FUR-FU-10002759"/>
    <x v="0"/>
    <s v="Furnishings"/>
    <s v="12-1/2 Diameter Round Wall Clock"/>
    <n v="39.96"/>
    <x v="0"/>
    <n v="0"/>
    <x v="6834"/>
  </r>
  <r>
    <n v="8833"/>
    <s v="CA-2012-153423"/>
    <n v="2012"/>
    <d v="2012-06-22T00:00:00"/>
    <d v="2012-06-27T00:00:00"/>
    <s v="Standard Class"/>
    <x v="517"/>
    <s v="Shaun Weien"/>
    <s v="Consumer"/>
    <x v="0"/>
    <s v="Rochester"/>
    <s v="New York"/>
    <n v="14609"/>
    <s v="East"/>
    <s v="OFF-BI-10000545"/>
    <x v="1"/>
    <s v="Binders"/>
    <s v="GBC Ibimaster 500 Manual ProClick Binding System"/>
    <n v="1217.568"/>
    <x v="0"/>
    <n v="0.2"/>
    <x v="1465"/>
  </r>
  <r>
    <n v="8834"/>
    <s v="US-2014-132675"/>
    <n v="2014"/>
    <d v="2014-09-25T00:00:00"/>
    <d v="2014-09-29T00:00:00"/>
    <s v="Standard Class"/>
    <x v="580"/>
    <s v="Karen Ferguson"/>
    <s v="Home Office"/>
    <x v="0"/>
    <s v="Sandy Springs"/>
    <s v="Georgia"/>
    <n v="30328"/>
    <s v="South"/>
    <s v="OFF-ST-10004950"/>
    <x v="1"/>
    <s v="Storage"/>
    <s v="Tenex Personal Filing Tote With Secure Closure Lid, Black/Frost"/>
    <n v="15.51"/>
    <x v="7"/>
    <n v="0"/>
    <x v="5877"/>
  </r>
  <r>
    <n v="8835"/>
    <s v="US-2014-132675"/>
    <n v="2014"/>
    <d v="2014-09-25T00:00:00"/>
    <d v="2014-09-29T00:00:00"/>
    <s v="Standard Class"/>
    <x v="580"/>
    <s v="Karen Ferguson"/>
    <s v="Home Office"/>
    <x v="0"/>
    <s v="Sandy Springs"/>
    <s v="Georgia"/>
    <n v="30328"/>
    <s v="South"/>
    <s v="TEC-PH-10003171"/>
    <x v="2"/>
    <s v="Phones"/>
    <s v="Plantronics Encore H101 Dual Earpieces Headset"/>
    <n v="89.9"/>
    <x v="0"/>
    <n v="0"/>
    <x v="6835"/>
  </r>
  <r>
    <n v="8836"/>
    <s v="US-2014-132675"/>
    <n v="2014"/>
    <d v="2014-09-25T00:00:00"/>
    <d v="2014-09-29T00:00:00"/>
    <s v="Standard Class"/>
    <x v="580"/>
    <s v="Karen Ferguson"/>
    <s v="Home Office"/>
    <x v="0"/>
    <s v="Sandy Springs"/>
    <s v="Georgia"/>
    <n v="30328"/>
    <s v="South"/>
    <s v="OFF-AR-10000614"/>
    <x v="1"/>
    <s v="Art"/>
    <s v="Barrel Sharpener"/>
    <n v="14.28"/>
    <x v="4"/>
    <n v="0"/>
    <x v="6836"/>
  </r>
  <r>
    <n v="8837"/>
    <s v="US-2014-132675"/>
    <n v="2014"/>
    <d v="2014-09-25T00:00:00"/>
    <d v="2014-09-29T00:00:00"/>
    <s v="Standard Class"/>
    <x v="580"/>
    <s v="Karen Ferguson"/>
    <s v="Home Office"/>
    <x v="0"/>
    <s v="Sandy Springs"/>
    <s v="Georgia"/>
    <n v="30328"/>
    <s v="South"/>
    <s v="OFF-AR-10000034"/>
    <x v="1"/>
    <s v="Art"/>
    <s v="BIC Brite Liner Grip Highlighters, Assorted, 5/Pack"/>
    <n v="12.72"/>
    <x v="1"/>
    <n v="0"/>
    <x v="6837"/>
  </r>
  <r>
    <n v="8838"/>
    <s v="US-2014-132675"/>
    <n v="2014"/>
    <d v="2014-09-25T00:00:00"/>
    <d v="2014-09-29T00:00:00"/>
    <s v="Standard Class"/>
    <x v="580"/>
    <s v="Karen Ferguson"/>
    <s v="Home Office"/>
    <x v="0"/>
    <s v="Sandy Springs"/>
    <s v="Georgia"/>
    <n v="30328"/>
    <s v="South"/>
    <s v="OFF-LA-10003766"/>
    <x v="1"/>
    <s v="Labels"/>
    <s v="Self-Adhesive Removable Labels"/>
    <n v="15.75"/>
    <x v="2"/>
    <n v="0"/>
    <x v="2309"/>
  </r>
  <r>
    <n v="8839"/>
    <s v="CA-2011-153808"/>
    <n v="2011"/>
    <d v="2011-04-06T00:00:00"/>
    <d v="2011-04-10T00:00:00"/>
    <s v="Second Class"/>
    <x v="395"/>
    <s v="Frank Hawley"/>
    <s v="Corporate"/>
    <x v="0"/>
    <s v="Los Angeles"/>
    <s v="California"/>
    <n v="90004"/>
    <s v="West"/>
    <s v="OFF-AR-10001725"/>
    <x v="1"/>
    <s v="Art"/>
    <s v="Boston Home &amp; Office Model 2000 Electric Pencil Sharpeners"/>
    <n v="70.949999999999989"/>
    <x v="1"/>
    <n v="0"/>
    <x v="3810"/>
  </r>
  <r>
    <n v="8840"/>
    <s v="CA-2011-153808"/>
    <n v="2011"/>
    <d v="2011-04-06T00:00:00"/>
    <d v="2011-04-10T00:00:00"/>
    <s v="Second Class"/>
    <x v="395"/>
    <s v="Frank Hawley"/>
    <s v="Corporate"/>
    <x v="0"/>
    <s v="Los Angeles"/>
    <s v="California"/>
    <n v="90004"/>
    <s v="West"/>
    <s v="OFF-BI-10002794"/>
    <x v="1"/>
    <s v="Binders"/>
    <s v="Avery Trapezoid Ring Binder, 3&quot; Capacity, Black, 1040 sheets"/>
    <n v="65.567999999999998"/>
    <x v="0"/>
    <n v="0.2"/>
    <x v="6838"/>
  </r>
  <r>
    <n v="8841"/>
    <s v="CA-2011-153808"/>
    <n v="2011"/>
    <d v="2011-04-06T00:00:00"/>
    <d v="2011-04-10T00:00:00"/>
    <s v="Second Class"/>
    <x v="395"/>
    <s v="Frank Hawley"/>
    <s v="Corporate"/>
    <x v="0"/>
    <s v="Los Angeles"/>
    <s v="California"/>
    <n v="90004"/>
    <s v="West"/>
    <s v="TEC-AC-10004171"/>
    <x v="2"/>
    <s v="Accessories"/>
    <s v="Razer Kraken 7.1 Surround Sound Over Ear USB Gaming Headset"/>
    <n v="299.96999999999997"/>
    <x v="1"/>
    <n v="0"/>
    <x v="6839"/>
  </r>
  <r>
    <n v="8842"/>
    <s v="US-2013-112396"/>
    <n v="2013"/>
    <d v="2013-02-09T00:00:00"/>
    <d v="2013-02-13T00:00:00"/>
    <s v="Standard Class"/>
    <x v="335"/>
    <s v="Justin Ritter"/>
    <s v="Corporate"/>
    <x v="0"/>
    <s v="San Francisco"/>
    <s v="California"/>
    <n v="94110"/>
    <s v="West"/>
    <s v="TEC-AC-10003628"/>
    <x v="2"/>
    <s v="Accessories"/>
    <s v="Logitech 910-002974 M325 Wireless Mouse for Web Scrolling"/>
    <n v="89.97"/>
    <x v="1"/>
    <n v="0"/>
    <x v="6840"/>
  </r>
  <r>
    <n v="8843"/>
    <s v="US-2013-112396"/>
    <n v="2013"/>
    <d v="2013-02-09T00:00:00"/>
    <d v="2013-02-13T00:00:00"/>
    <s v="Standard Class"/>
    <x v="335"/>
    <s v="Justin Ritter"/>
    <s v="Corporate"/>
    <x v="0"/>
    <s v="San Francisco"/>
    <s v="California"/>
    <n v="94110"/>
    <s v="West"/>
    <s v="TEC-AC-10004761"/>
    <x v="2"/>
    <s v="Accessories"/>
    <s v="Maxell 4.7GB DVD+RW 3/Pack"/>
    <n v="31.86"/>
    <x v="0"/>
    <n v="0"/>
    <x v="979"/>
  </r>
  <r>
    <n v="8844"/>
    <s v="CA-2011-141173"/>
    <n v="2011"/>
    <d v="2011-11-18T00:00:00"/>
    <d v="2011-11-20T00:00:00"/>
    <s v="Second Class"/>
    <x v="36"/>
    <s v="Julie Creighton"/>
    <s v="Corporate"/>
    <x v="0"/>
    <s v="Minneapolis"/>
    <s v="Minnesota"/>
    <n v="55407"/>
    <s v="Central"/>
    <s v="OFF-ST-10000885"/>
    <x v="1"/>
    <s v="Storage"/>
    <s v="Fellowes Desktop Hanging File Manager"/>
    <n v="67.150000000000006"/>
    <x v="2"/>
    <n v="0"/>
    <x v="6437"/>
  </r>
  <r>
    <n v="8845"/>
    <s v="CA-2014-156664"/>
    <n v="2014"/>
    <d v="2014-12-19T00:00:00"/>
    <d v="2014-12-24T00:00:00"/>
    <s v="Standard Class"/>
    <x v="443"/>
    <s v="Beth Paige"/>
    <s v="Consumer"/>
    <x v="0"/>
    <s v="Columbus"/>
    <s v="Ohio"/>
    <n v="43229"/>
    <s v="East"/>
    <s v="OFF-BI-10004209"/>
    <x v="1"/>
    <s v="Binders"/>
    <s v="Fellowes Twister Kit, Gray/Clear, 3/pkg"/>
    <n v="7.2359999999999998"/>
    <x v="1"/>
    <n v="0.7"/>
    <x v="6841"/>
  </r>
  <r>
    <n v="8846"/>
    <s v="CA-2014-156664"/>
    <n v="2014"/>
    <d v="2014-12-19T00:00:00"/>
    <d v="2014-12-24T00:00:00"/>
    <s v="Standard Class"/>
    <x v="443"/>
    <s v="Beth Paige"/>
    <s v="Consumer"/>
    <x v="0"/>
    <s v="Columbus"/>
    <s v="Ohio"/>
    <n v="43229"/>
    <s v="East"/>
    <s v="OFF-FA-10002988"/>
    <x v="1"/>
    <s v="Fasteners"/>
    <s v="Ideal Clamps"/>
    <n v="4.8239999999999998"/>
    <x v="1"/>
    <n v="0.2"/>
    <x v="6842"/>
  </r>
  <r>
    <n v="8847"/>
    <s v="CA-2014-156664"/>
    <n v="2014"/>
    <d v="2014-12-19T00:00:00"/>
    <d v="2014-12-24T00:00:00"/>
    <s v="Standard Class"/>
    <x v="443"/>
    <s v="Beth Paige"/>
    <s v="Consumer"/>
    <x v="0"/>
    <s v="Columbus"/>
    <s v="Ohio"/>
    <n v="43229"/>
    <s v="East"/>
    <s v="OFF-PA-10002222"/>
    <x v="1"/>
    <s v="Paper"/>
    <s v="Xerox Color Copier Paper, 11&quot; x 17&quot;, Ream"/>
    <n v="91.360000000000014"/>
    <x v="2"/>
    <n v="0.2"/>
    <x v="6752"/>
  </r>
  <r>
    <n v="8848"/>
    <s v="CA-2014-156664"/>
    <n v="2014"/>
    <d v="2014-12-19T00:00:00"/>
    <d v="2014-12-24T00:00:00"/>
    <s v="Standard Class"/>
    <x v="443"/>
    <s v="Beth Paige"/>
    <s v="Consumer"/>
    <x v="0"/>
    <s v="Columbus"/>
    <s v="Ohio"/>
    <n v="43229"/>
    <s v="East"/>
    <s v="OFF-AP-10004487"/>
    <x v="1"/>
    <s v="Appliances"/>
    <s v="Kensington 4 Outlet MasterPiece Compact Power Control Center"/>
    <n v="130.11199999999999"/>
    <x v="0"/>
    <n v="0.2"/>
    <x v="6843"/>
  </r>
  <r>
    <n v="8849"/>
    <s v="CA-2012-140718"/>
    <n v="2012"/>
    <d v="2012-07-02T00:00:00"/>
    <d v="2012-07-04T00:00:00"/>
    <s v="First Class"/>
    <x v="135"/>
    <s v="Frank Atkinson"/>
    <s v="Corporate"/>
    <x v="0"/>
    <s v="Raleigh"/>
    <s v="North Carolina"/>
    <n v="27604"/>
    <s v="South"/>
    <s v="TEC-PH-10003505"/>
    <x v="2"/>
    <s v="Phones"/>
    <s v="Geemarc AmpliPOWER60"/>
    <n v="74.239999999999995"/>
    <x v="7"/>
    <n v="0.2"/>
    <x v="6844"/>
  </r>
  <r>
    <n v="8850"/>
    <s v="CA-2012-140718"/>
    <n v="2012"/>
    <d v="2012-07-02T00:00:00"/>
    <d v="2012-07-04T00:00:00"/>
    <s v="First Class"/>
    <x v="135"/>
    <s v="Frank Atkinson"/>
    <s v="Corporate"/>
    <x v="0"/>
    <s v="Raleigh"/>
    <s v="North Carolina"/>
    <n v="27604"/>
    <s v="South"/>
    <s v="FUR-FU-10000076"/>
    <x v="0"/>
    <s v="Furnishings"/>
    <s v="24-Hour Round Wall Clock"/>
    <n v="159.84000000000003"/>
    <x v="12"/>
    <n v="0.2"/>
    <x v="6845"/>
  </r>
  <r>
    <n v="8851"/>
    <s v="CA-2012-140718"/>
    <n v="2012"/>
    <d v="2012-07-02T00:00:00"/>
    <d v="2012-07-04T00:00:00"/>
    <s v="First Class"/>
    <x v="135"/>
    <s v="Frank Atkinson"/>
    <s v="Corporate"/>
    <x v="0"/>
    <s v="Raleigh"/>
    <s v="North Carolina"/>
    <n v="27604"/>
    <s v="South"/>
    <s v="OFF-BI-10004728"/>
    <x v="1"/>
    <s v="Binders"/>
    <s v="Wilson Jones Turn Tabs Binder Tool for Ring Binders"/>
    <n v="2.8920000000000008"/>
    <x v="0"/>
    <n v="0.7"/>
    <x v="6846"/>
  </r>
  <r>
    <n v="8852"/>
    <s v="CA-2012-140718"/>
    <n v="2012"/>
    <d v="2012-07-02T00:00:00"/>
    <d v="2012-07-04T00:00:00"/>
    <s v="First Class"/>
    <x v="135"/>
    <s v="Frank Atkinson"/>
    <s v="Corporate"/>
    <x v="0"/>
    <s v="Raleigh"/>
    <s v="North Carolina"/>
    <n v="27604"/>
    <s v="South"/>
    <s v="OFF-PA-10002250"/>
    <x v="1"/>
    <s v="Paper"/>
    <s v="Things To Do Today Pad"/>
    <n v="9.3920000000000012"/>
    <x v="0"/>
    <n v="0.2"/>
    <x v="1855"/>
  </r>
  <r>
    <n v="8853"/>
    <s v="CA-2011-119977"/>
    <n v="2011"/>
    <d v="2011-10-08T00:00:00"/>
    <d v="2011-10-13T00:00:00"/>
    <s v="Second Class"/>
    <x v="35"/>
    <s v="Duane Noonan"/>
    <s v="Consumer"/>
    <x v="0"/>
    <s v="New York City"/>
    <s v="New York"/>
    <n v="10011"/>
    <s v="East"/>
    <s v="OFF-PA-10003823"/>
    <x v="1"/>
    <s v="Paper"/>
    <s v="Xerox 197"/>
    <n v="123.92"/>
    <x v="4"/>
    <n v="0"/>
    <x v="1997"/>
  </r>
  <r>
    <n v="8854"/>
    <s v="US-2012-115343"/>
    <n v="2012"/>
    <d v="2012-09-22T00:00:00"/>
    <d v="2012-09-25T00:00:00"/>
    <s v="First Class"/>
    <x v="383"/>
    <s v="Frank Olsen"/>
    <s v="Consumer"/>
    <x v="0"/>
    <s v="Philadelphia"/>
    <s v="Pennsylvania"/>
    <n v="19143"/>
    <s v="East"/>
    <s v="OFF-SU-10000898"/>
    <x v="1"/>
    <s v="Supplies"/>
    <s v="Acme Hot Forged Carbon Steel Scissors with Nickel-Plated Handles, 3 7/8&quot; Cut, 8&quot;L"/>
    <n v="55.600000000000009"/>
    <x v="2"/>
    <n v="0.2"/>
    <x v="6847"/>
  </r>
  <r>
    <n v="8855"/>
    <s v="US-2012-115343"/>
    <n v="2012"/>
    <d v="2012-09-22T00:00:00"/>
    <d v="2012-09-25T00:00:00"/>
    <s v="First Class"/>
    <x v="383"/>
    <s v="Frank Olsen"/>
    <s v="Consumer"/>
    <x v="0"/>
    <s v="Philadelphia"/>
    <s v="Pennsylvania"/>
    <n v="19143"/>
    <s v="East"/>
    <s v="TEC-AC-10003832"/>
    <x v="2"/>
    <s v="Accessories"/>
    <s v="Logitech P710e Mobile Speakerphone"/>
    <n v="617.97600000000011"/>
    <x v="1"/>
    <n v="0.2"/>
    <x v="233"/>
  </r>
  <r>
    <n v="8856"/>
    <s v="CA-2014-163671"/>
    <n v="2014"/>
    <d v="2014-12-25T00:00:00"/>
    <d v="2014-12-31T00:00:00"/>
    <s v="Standard Class"/>
    <x v="317"/>
    <s v="Dave Poirier"/>
    <s v="Corporate"/>
    <x v="0"/>
    <s v="Meridian"/>
    <s v="Idaho"/>
    <n v="83642"/>
    <s v="West"/>
    <s v="OFF-BI-10001679"/>
    <x v="1"/>
    <s v="Binders"/>
    <s v="GBC Instant Index System for Binding Systems"/>
    <n v="21.312000000000005"/>
    <x v="1"/>
    <n v="0.2"/>
    <x v="6848"/>
  </r>
  <r>
    <n v="8857"/>
    <s v="CA-2014-135909"/>
    <n v="2014"/>
    <d v="2014-10-14T00:00:00"/>
    <d v="2014-10-21T00:00:00"/>
    <s v="Standard Class"/>
    <x v="478"/>
    <s v="Jane Waco"/>
    <s v="Corporate"/>
    <x v="0"/>
    <s v="Sacramento"/>
    <s v="California"/>
    <n v="95823"/>
    <s v="West"/>
    <s v="TEC-AC-10002335"/>
    <x v="2"/>
    <s v="Accessories"/>
    <s v="Logitech Media Keyboard K200"/>
    <n v="209.94"/>
    <x v="5"/>
    <n v="0"/>
    <x v="6849"/>
  </r>
  <r>
    <n v="8858"/>
    <s v="CA-2014-135909"/>
    <n v="2014"/>
    <d v="2014-10-14T00:00:00"/>
    <d v="2014-10-21T00:00:00"/>
    <s v="Standard Class"/>
    <x v="478"/>
    <s v="Jane Waco"/>
    <s v="Corporate"/>
    <x v="0"/>
    <s v="Sacramento"/>
    <s v="California"/>
    <n v="95823"/>
    <s v="West"/>
    <s v="TEC-PH-10003187"/>
    <x v="2"/>
    <s v="Phones"/>
    <s v="Anker Astro Mini 3000mAh Ultra-Compact Portable Charger"/>
    <n v="31.983999999999998"/>
    <x v="0"/>
    <n v="0.2"/>
    <x v="5558"/>
  </r>
  <r>
    <n v="8859"/>
    <s v="CA-2014-135909"/>
    <n v="2014"/>
    <d v="2014-10-14T00:00:00"/>
    <d v="2014-10-21T00:00:00"/>
    <s v="Standard Class"/>
    <x v="478"/>
    <s v="Jane Waco"/>
    <s v="Corporate"/>
    <x v="0"/>
    <s v="Sacramento"/>
    <s v="California"/>
    <n v="95823"/>
    <s v="West"/>
    <s v="OFF-BI-10003527"/>
    <x v="1"/>
    <s v="Binders"/>
    <s v="Fellowes PB500 Electric Punch Plastic Comb Binding Machine with Manual Bind"/>
    <n v="5083.96"/>
    <x v="2"/>
    <n v="0.2"/>
    <x v="6850"/>
  </r>
  <r>
    <n v="8860"/>
    <s v="US-2014-114356"/>
    <n v="2014"/>
    <d v="2014-08-21T00:00:00"/>
    <d v="2014-08-27T00:00:00"/>
    <s v="Standard Class"/>
    <x v="499"/>
    <s v="Tonja Turnell"/>
    <s v="Home Office"/>
    <x v="0"/>
    <s v="Charlotte"/>
    <s v="North Carolina"/>
    <n v="28205"/>
    <s v="South"/>
    <s v="TEC-PH-10003171"/>
    <x v="2"/>
    <s v="Phones"/>
    <s v="Plantronics Encore H101 Dual Earpieces Headset"/>
    <n v="35.96"/>
    <x v="7"/>
    <n v="0.2"/>
    <x v="6851"/>
  </r>
  <r>
    <n v="8861"/>
    <s v="CA-2012-125934"/>
    <n v="2012"/>
    <d v="2012-09-11T00:00:00"/>
    <d v="2012-09-18T00:00:00"/>
    <s v="Standard Class"/>
    <x v="381"/>
    <s v="Skye Norling"/>
    <s v="Home Office"/>
    <x v="0"/>
    <s v="Paterson"/>
    <s v="New Jersey"/>
    <n v="7501"/>
    <s v="East"/>
    <s v="OFF-LA-10000414"/>
    <x v="1"/>
    <s v="Labels"/>
    <s v="Avery 503"/>
    <n v="31.049999999999997"/>
    <x v="1"/>
    <n v="0"/>
    <x v="2797"/>
  </r>
  <r>
    <n v="8862"/>
    <s v="CA-2012-125934"/>
    <n v="2012"/>
    <d v="2012-09-11T00:00:00"/>
    <d v="2012-09-18T00:00:00"/>
    <s v="Standard Class"/>
    <x v="381"/>
    <s v="Skye Norling"/>
    <s v="Home Office"/>
    <x v="0"/>
    <s v="Paterson"/>
    <s v="New Jersey"/>
    <n v="7501"/>
    <s v="East"/>
    <s v="FUR-FU-10002107"/>
    <x v="0"/>
    <s v="Furnishings"/>
    <s v="Eldon Pizzaz Desk Accessories"/>
    <n v="8.92"/>
    <x v="4"/>
    <n v="0"/>
    <x v="4898"/>
  </r>
  <r>
    <n v="8863"/>
    <s v="CA-2012-125934"/>
    <n v="2012"/>
    <d v="2012-09-11T00:00:00"/>
    <d v="2012-09-18T00:00:00"/>
    <s v="Standard Class"/>
    <x v="381"/>
    <s v="Skye Norling"/>
    <s v="Home Office"/>
    <x v="0"/>
    <s v="Paterson"/>
    <s v="New Jersey"/>
    <n v="7501"/>
    <s v="East"/>
    <s v="OFF-BI-10004593"/>
    <x v="1"/>
    <s v="Binders"/>
    <s v="Ibico Laser Imprintable Binding System Covers"/>
    <n v="209.6"/>
    <x v="4"/>
    <n v="0"/>
    <x v="6852"/>
  </r>
  <r>
    <n v="8864"/>
    <s v="CA-2012-125934"/>
    <n v="2012"/>
    <d v="2012-09-11T00:00:00"/>
    <d v="2012-09-18T00:00:00"/>
    <s v="Standard Class"/>
    <x v="381"/>
    <s v="Skye Norling"/>
    <s v="Home Office"/>
    <x v="0"/>
    <s v="Paterson"/>
    <s v="New Jersey"/>
    <n v="7501"/>
    <s v="East"/>
    <s v="OFF-AP-10003860"/>
    <x v="1"/>
    <s v="Appliances"/>
    <s v="Fellowes Advanced 8 Outlet Surge Suppressor with Phone/Fax Protection"/>
    <n v="111.04"/>
    <x v="4"/>
    <n v="0"/>
    <x v="6853"/>
  </r>
  <r>
    <n v="8865"/>
    <s v="CA-2012-125934"/>
    <n v="2012"/>
    <d v="2012-09-11T00:00:00"/>
    <d v="2012-09-18T00:00:00"/>
    <s v="Standard Class"/>
    <x v="381"/>
    <s v="Skye Norling"/>
    <s v="Home Office"/>
    <x v="0"/>
    <s v="Paterson"/>
    <s v="New Jersey"/>
    <n v="7501"/>
    <s v="East"/>
    <s v="OFF-PA-10000556"/>
    <x v="1"/>
    <s v="Paper"/>
    <s v="Xerox 208"/>
    <n v="38.880000000000003"/>
    <x v="5"/>
    <n v="0"/>
    <x v="814"/>
  </r>
  <r>
    <n v="8866"/>
    <s v="CA-2012-158148"/>
    <n v="2012"/>
    <d v="2012-12-20T00:00:00"/>
    <d v="2012-12-26T00:00:00"/>
    <s v="Standard Class"/>
    <x v="622"/>
    <s v="John Murray"/>
    <s v="Consumer"/>
    <x v="0"/>
    <s v="Arlington"/>
    <s v="Virginia"/>
    <n v="22204"/>
    <s v="South"/>
    <s v="OFF-AP-10003281"/>
    <x v="1"/>
    <s v="Appliances"/>
    <s v="Acco 6 Outlet Guardian Standard Surge Suppressor"/>
    <n v="36.269999999999996"/>
    <x v="1"/>
    <n v="0"/>
    <x v="2503"/>
  </r>
  <r>
    <n v="8867"/>
    <s v="CA-2011-120411"/>
    <n v="2011"/>
    <d v="2011-09-20T00:00:00"/>
    <d v="2011-09-23T00:00:00"/>
    <s v="First Class"/>
    <x v="766"/>
    <s v="Sarah Brown"/>
    <s v="Consumer"/>
    <x v="0"/>
    <s v="Chicago"/>
    <s v="Illinois"/>
    <n v="60653"/>
    <s v="Central"/>
    <s v="FUR-BO-10004218"/>
    <x v="0"/>
    <s v="Bookcases"/>
    <s v="Bush Heritage Pine Collection 5-Shelf Bookcase, Albany Pine Finish, *Special Order"/>
    <n v="493.42999999999995"/>
    <x v="2"/>
    <n v="0.3"/>
    <x v="6854"/>
  </r>
  <r>
    <n v="8868"/>
    <s v="CA-2011-120411"/>
    <n v="2011"/>
    <d v="2011-09-20T00:00:00"/>
    <d v="2011-09-23T00:00:00"/>
    <s v="First Class"/>
    <x v="766"/>
    <s v="Sarah Brown"/>
    <s v="Consumer"/>
    <x v="0"/>
    <s v="Chicago"/>
    <s v="Illinois"/>
    <n v="60653"/>
    <s v="Central"/>
    <s v="TEC-PH-10002185"/>
    <x v="2"/>
    <s v="Phones"/>
    <s v="QVS USB Car Charger 2-Port 2.1Amp for iPod/iPhone/iPad/iPad 2/iPad 3"/>
    <n v="11.120000000000001"/>
    <x v="0"/>
    <n v="0.2"/>
    <x v="4609"/>
  </r>
  <r>
    <n v="8869"/>
    <s v="CA-2013-158260"/>
    <n v="2013"/>
    <d v="2013-11-05T00:00:00"/>
    <d v="2013-11-09T00:00:00"/>
    <s v="Standard Class"/>
    <x v="693"/>
    <s v="Cindy Chapman"/>
    <s v="Consumer"/>
    <x v="0"/>
    <s v="San Diego"/>
    <s v="California"/>
    <n v="92037"/>
    <s v="West"/>
    <s v="TEC-MA-10003176"/>
    <x v="2"/>
    <s v="Machines"/>
    <s v="Okidata B400 Printer"/>
    <n v="686.40000000000009"/>
    <x v="0"/>
    <n v="0.2"/>
    <x v="6855"/>
  </r>
  <r>
    <n v="8870"/>
    <s v="CA-2014-101805"/>
    <n v="2014"/>
    <d v="2014-12-02T00:00:00"/>
    <d v="2014-12-07T00:00:00"/>
    <s v="Standard Class"/>
    <x v="64"/>
    <s v="Sally Hughsby"/>
    <s v="Corporate"/>
    <x v="0"/>
    <s v="Seattle"/>
    <s v="Washington"/>
    <n v="98105"/>
    <s v="West"/>
    <s v="OFF-BI-10002003"/>
    <x v="1"/>
    <s v="Binders"/>
    <s v="Ibico Presentation Index for Binding Systems"/>
    <n v="15.920000000000002"/>
    <x v="2"/>
    <n v="0.2"/>
    <x v="493"/>
  </r>
  <r>
    <n v="8871"/>
    <s v="CA-2014-101805"/>
    <n v="2014"/>
    <d v="2014-12-02T00:00:00"/>
    <d v="2014-12-07T00:00:00"/>
    <s v="Standard Class"/>
    <x v="64"/>
    <s v="Sally Hughsby"/>
    <s v="Corporate"/>
    <x v="0"/>
    <s v="Seattle"/>
    <s v="Washington"/>
    <n v="98105"/>
    <s v="West"/>
    <s v="FUR-FU-10000023"/>
    <x v="0"/>
    <s v="Furnishings"/>
    <s v="Eldon Wave Desk Accessories"/>
    <n v="70.679999999999993"/>
    <x v="13"/>
    <n v="0"/>
    <x v="6856"/>
  </r>
  <r>
    <n v="8872"/>
    <s v="CA-2014-101805"/>
    <n v="2014"/>
    <d v="2014-12-02T00:00:00"/>
    <d v="2014-12-07T00:00:00"/>
    <s v="Standard Class"/>
    <x v="64"/>
    <s v="Sally Hughsby"/>
    <s v="Corporate"/>
    <x v="0"/>
    <s v="Seattle"/>
    <s v="Washington"/>
    <n v="98105"/>
    <s v="West"/>
    <s v="OFF-ST-10002756"/>
    <x v="1"/>
    <s v="Storage"/>
    <s v="Tennsco Stur-D-Stor Boltless Shelving, 5 Shelves, 24&quot; Deep, Sand"/>
    <n v="541.24"/>
    <x v="4"/>
    <n v="0"/>
    <x v="6318"/>
  </r>
  <r>
    <n v="8873"/>
    <s v="US-2011-105137"/>
    <n v="2011"/>
    <d v="2011-10-10T00:00:00"/>
    <d v="2011-10-10T00:00:00"/>
    <s v="Same Day"/>
    <x v="579"/>
    <s v="Richard Bierner"/>
    <s v="Consumer"/>
    <x v="0"/>
    <s v="Columbus"/>
    <s v="Ohio"/>
    <n v="43229"/>
    <s v="East"/>
    <s v="TEC-MA-10002694"/>
    <x v="2"/>
    <s v="Machines"/>
    <s v="Hewlett-Packard Deskjet F4180 All-in-One Color Ink-jet - Printer / copier / scanner"/>
    <n v="101.99400000000001"/>
    <x v="0"/>
    <n v="0.7"/>
    <x v="6857"/>
  </r>
  <r>
    <n v="8874"/>
    <s v="US-2011-105137"/>
    <n v="2011"/>
    <d v="2011-10-10T00:00:00"/>
    <d v="2011-10-10T00:00:00"/>
    <s v="Same Day"/>
    <x v="579"/>
    <s v="Richard Bierner"/>
    <s v="Consumer"/>
    <x v="0"/>
    <s v="Columbus"/>
    <s v="Ohio"/>
    <n v="43229"/>
    <s v="East"/>
    <s v="OFF-BI-10002429"/>
    <x v="1"/>
    <s v="Binders"/>
    <s v="Premier Elliptical Ring Binder, Black"/>
    <n v="18.264000000000003"/>
    <x v="0"/>
    <n v="0.7"/>
    <x v="6858"/>
  </r>
  <r>
    <n v="8875"/>
    <s v="CA-2014-142489"/>
    <n v="2014"/>
    <d v="2014-11-15T00:00:00"/>
    <d v="2014-11-17T00:00:00"/>
    <s v="Second Class"/>
    <x v="646"/>
    <s v="Toby Carlisle"/>
    <s v="Consumer"/>
    <x v="0"/>
    <s v="Houston"/>
    <s v="Texas"/>
    <n v="77095"/>
    <s v="Central"/>
    <s v="OFF-BI-10003684"/>
    <x v="1"/>
    <s v="Binders"/>
    <s v="Wilson Jones Legal Size Ring Binders"/>
    <n v="21.989999999999995"/>
    <x v="2"/>
    <n v="0.8"/>
    <x v="6859"/>
  </r>
  <r>
    <n v="8876"/>
    <s v="US-2013-141264"/>
    <n v="2013"/>
    <d v="2013-08-14T00:00:00"/>
    <d v="2013-08-20T00:00:00"/>
    <s v="Standard Class"/>
    <x v="564"/>
    <s v="Carol Triggs"/>
    <s v="Consumer"/>
    <x v="0"/>
    <s v="Irving"/>
    <s v="Texas"/>
    <n v="75061"/>
    <s v="Central"/>
    <s v="OFF-SU-10003505"/>
    <x v="1"/>
    <s v="Supplies"/>
    <s v="Premier Electric Letter Opener"/>
    <n v="185.376"/>
    <x v="0"/>
    <n v="0.2"/>
    <x v="453"/>
  </r>
  <r>
    <n v="8877"/>
    <s v="US-2013-141264"/>
    <n v="2013"/>
    <d v="2013-08-14T00:00:00"/>
    <d v="2013-08-20T00:00:00"/>
    <s v="Standard Class"/>
    <x v="564"/>
    <s v="Carol Triggs"/>
    <s v="Consumer"/>
    <x v="0"/>
    <s v="Irving"/>
    <s v="Texas"/>
    <n v="75061"/>
    <s v="Central"/>
    <s v="OFF-AP-10002534"/>
    <x v="1"/>
    <s v="Appliances"/>
    <s v="3.6 Cubic Foot Counter Height Office Refrigerator"/>
    <n v="58.923999999999985"/>
    <x v="7"/>
    <n v="0.8"/>
    <x v="6860"/>
  </r>
  <r>
    <n v="8878"/>
    <s v="CA-2014-126928"/>
    <n v="2014"/>
    <d v="2014-09-18T00:00:00"/>
    <d v="2014-09-24T00:00:00"/>
    <s v="Standard Class"/>
    <x v="47"/>
    <s v="Gary Zandusky"/>
    <s v="Consumer"/>
    <x v="0"/>
    <s v="Morristown"/>
    <s v="New Jersey"/>
    <n v="7960"/>
    <s v="East"/>
    <s v="TEC-MA-10004626"/>
    <x v="2"/>
    <s v="Machines"/>
    <s v="Lexmark 20R1285 X6650 Wireless All-in-One Printer"/>
    <n v="480"/>
    <x v="4"/>
    <n v="0"/>
    <x v="6861"/>
  </r>
  <r>
    <n v="8879"/>
    <s v="CA-2014-126928"/>
    <n v="2014"/>
    <d v="2014-09-18T00:00:00"/>
    <d v="2014-09-24T00:00:00"/>
    <s v="Standard Class"/>
    <x v="47"/>
    <s v="Gary Zandusky"/>
    <s v="Consumer"/>
    <x v="0"/>
    <s v="Morristown"/>
    <s v="New Jersey"/>
    <n v="7960"/>
    <s v="East"/>
    <s v="OFF-ST-10000615"/>
    <x v="1"/>
    <s v="Storage"/>
    <s v="SimpliFile Personal File, Black Granite, 15w x 6-15/16d x 11-1/4h"/>
    <n v="34.049999999999997"/>
    <x v="1"/>
    <n v="0"/>
    <x v="4665"/>
  </r>
  <r>
    <n v="8880"/>
    <s v="US-2012-107944"/>
    <n v="2012"/>
    <d v="2012-03-23T00:00:00"/>
    <d v="2012-03-25T00:00:00"/>
    <s v="First Class"/>
    <x v="87"/>
    <s v="Alice McCarthy"/>
    <s v="Corporate"/>
    <x v="0"/>
    <s v="Los Angeles"/>
    <s v="California"/>
    <n v="90008"/>
    <s v="West"/>
    <s v="OFF-PA-10000659"/>
    <x v="1"/>
    <s v="Paper"/>
    <s v="TOPS Carbonless Receipt Book, Four 2-3/4 x 7-1/4 Money Receipts per Page"/>
    <n v="192.72"/>
    <x v="10"/>
    <n v="0"/>
    <x v="6862"/>
  </r>
  <r>
    <n v="8881"/>
    <s v="US-2012-107944"/>
    <n v="2012"/>
    <d v="2012-03-23T00:00:00"/>
    <d v="2012-03-25T00:00:00"/>
    <s v="First Class"/>
    <x v="87"/>
    <s v="Alice McCarthy"/>
    <s v="Corporate"/>
    <x v="0"/>
    <s v="Los Angeles"/>
    <s v="California"/>
    <n v="90008"/>
    <s v="West"/>
    <s v="TEC-AC-10000736"/>
    <x v="2"/>
    <s v="Accessories"/>
    <s v="Logitech G600 MMO Gaming Mouse"/>
    <n v="239.96999999999997"/>
    <x v="1"/>
    <n v="0"/>
    <x v="6356"/>
  </r>
  <r>
    <n v="8882"/>
    <s v="CA-2013-135594"/>
    <n v="2013"/>
    <d v="2013-07-01T00:00:00"/>
    <d v="2013-07-04T00:00:00"/>
    <s v="Second Class"/>
    <x v="571"/>
    <s v="Adrian Hane"/>
    <s v="Home Office"/>
    <x v="0"/>
    <s v="Aurora"/>
    <s v="Illinois"/>
    <n v="60505"/>
    <s v="Central"/>
    <s v="TEC-AC-10003038"/>
    <x v="2"/>
    <s v="Accessories"/>
    <s v="Kingston Digital DataTraveler 16GB USB 2.0"/>
    <n v="50.120000000000005"/>
    <x v="3"/>
    <n v="0.2"/>
    <x v="2485"/>
  </r>
  <r>
    <n v="8883"/>
    <s v="US-2014-115252"/>
    <n v="2014"/>
    <d v="2014-10-21T00:00:00"/>
    <d v="2014-10-26T00:00:00"/>
    <s v="Standard Class"/>
    <x v="501"/>
    <s v="Muhammed Yedwab"/>
    <s v="Corporate"/>
    <x v="0"/>
    <s v="Durham"/>
    <s v="North Carolina"/>
    <n v="27707"/>
    <s v="South"/>
    <s v="TEC-PH-10004071"/>
    <x v="2"/>
    <s v="Phones"/>
    <s v="PayAnywhere Card Reader"/>
    <n v="15.984000000000002"/>
    <x v="0"/>
    <n v="0.2"/>
    <x v="6863"/>
  </r>
  <r>
    <n v="8884"/>
    <s v="US-2014-115252"/>
    <n v="2014"/>
    <d v="2014-10-21T00:00:00"/>
    <d v="2014-10-26T00:00:00"/>
    <s v="Standard Class"/>
    <x v="501"/>
    <s v="Muhammed Yedwab"/>
    <s v="Corporate"/>
    <x v="0"/>
    <s v="Durham"/>
    <s v="North Carolina"/>
    <n v="27707"/>
    <s v="South"/>
    <s v="OFF-PA-10001667"/>
    <x v="1"/>
    <s v="Paper"/>
    <s v="Great White Multi-Use Recycled Paper (20Lb. and 84 Bright)"/>
    <n v="14.352000000000002"/>
    <x v="1"/>
    <n v="0.2"/>
    <x v="2978"/>
  </r>
  <r>
    <n v="8885"/>
    <s v="CA-2011-107398"/>
    <n v="2011"/>
    <d v="2011-08-25T00:00:00"/>
    <d v="2011-08-30T00:00:00"/>
    <s v="Standard Class"/>
    <x v="29"/>
    <s v="Brendan Sweed"/>
    <s v="Corporate"/>
    <x v="0"/>
    <s v="Columbus"/>
    <s v="Ohio"/>
    <n v="43229"/>
    <s v="East"/>
    <s v="OFF-BI-10001982"/>
    <x v="1"/>
    <s v="Binders"/>
    <s v="Wilson Jones Custom Binder Spines &amp; Labels"/>
    <n v="6.5280000000000014"/>
    <x v="4"/>
    <n v="0.7"/>
    <x v="6864"/>
  </r>
  <r>
    <n v="8886"/>
    <s v="CA-2011-107398"/>
    <n v="2011"/>
    <d v="2011-08-25T00:00:00"/>
    <d v="2011-08-30T00:00:00"/>
    <s v="Standard Class"/>
    <x v="29"/>
    <s v="Brendan Sweed"/>
    <s v="Corporate"/>
    <x v="0"/>
    <s v="Columbus"/>
    <s v="Ohio"/>
    <n v="43229"/>
    <s v="East"/>
    <s v="OFF-BI-10004141"/>
    <x v="1"/>
    <s v="Binders"/>
    <s v="Insertable Tab Indexes For Data Binders"/>
    <n v="2.8620000000000005"/>
    <x v="1"/>
    <n v="0.7"/>
    <x v="6865"/>
  </r>
  <r>
    <n v="8887"/>
    <s v="CA-2011-107398"/>
    <n v="2011"/>
    <d v="2011-08-25T00:00:00"/>
    <d v="2011-08-30T00:00:00"/>
    <s v="Standard Class"/>
    <x v="29"/>
    <s v="Brendan Sweed"/>
    <s v="Corporate"/>
    <x v="0"/>
    <s v="Columbus"/>
    <s v="Ohio"/>
    <n v="43229"/>
    <s v="East"/>
    <s v="OFF-BI-10002103"/>
    <x v="1"/>
    <s v="Binders"/>
    <s v="Cardinal Slant-D Ring Binder, Heavy Gauge Vinyl"/>
    <n v="20.856000000000002"/>
    <x v="8"/>
    <n v="0.7"/>
    <x v="6866"/>
  </r>
  <r>
    <n v="8888"/>
    <s v="CA-2011-169642"/>
    <n v="2011"/>
    <d v="2011-07-27T00:00:00"/>
    <d v="2011-07-30T00:00:00"/>
    <s v="Second Class"/>
    <x v="121"/>
    <s v="Barry Blumstein"/>
    <s v="Corporate"/>
    <x v="0"/>
    <s v="Los Angeles"/>
    <s v="California"/>
    <n v="90036"/>
    <s v="West"/>
    <s v="OFF-ST-10002574"/>
    <x v="1"/>
    <s v="Storage"/>
    <s v="SAFCO Commercial Wire Shelving, Black"/>
    <n v="276.27999999999997"/>
    <x v="0"/>
    <n v="0"/>
    <x v="232"/>
  </r>
  <r>
    <n v="8889"/>
    <s v="CA-2014-103968"/>
    <n v="2014"/>
    <d v="2014-12-02T00:00:00"/>
    <d v="2014-12-08T00:00:00"/>
    <s v="Standard Class"/>
    <x v="529"/>
    <s v="Max Ludwig"/>
    <s v="Home Office"/>
    <x v="0"/>
    <s v="Stockton"/>
    <s v="California"/>
    <n v="95207"/>
    <s v="West"/>
    <s v="FUR-FU-10003394"/>
    <x v="0"/>
    <s v="Furnishings"/>
    <s v="Tenex &quot;The Solids&quot; Textured Chair Mats"/>
    <n v="629.64"/>
    <x v="6"/>
    <n v="0"/>
    <x v="6867"/>
  </r>
  <r>
    <n v="8890"/>
    <s v="CA-2013-147256"/>
    <n v="2013"/>
    <d v="2013-10-18T00:00:00"/>
    <d v="2013-10-22T00:00:00"/>
    <s v="Second Class"/>
    <x v="763"/>
    <s v="Frank Carlisle"/>
    <s v="Home Office"/>
    <x v="0"/>
    <s v="Columbia"/>
    <s v="Missouri"/>
    <n v="65203"/>
    <s v="Central"/>
    <s v="TEC-PH-10003072"/>
    <x v="2"/>
    <s v="Phones"/>
    <s v="Panasonic KX-TG9541B DECT 6.0 Digital 2-Line Expandable Cordless Phone With Digital Answering System"/>
    <n v="449.97"/>
    <x v="1"/>
    <n v="0"/>
    <x v="6868"/>
  </r>
  <r>
    <n v="8891"/>
    <s v="CA-2013-147256"/>
    <n v="2013"/>
    <d v="2013-10-18T00:00:00"/>
    <d v="2013-10-22T00:00:00"/>
    <s v="Second Class"/>
    <x v="763"/>
    <s v="Frank Carlisle"/>
    <s v="Home Office"/>
    <x v="0"/>
    <s v="Columbia"/>
    <s v="Missouri"/>
    <n v="65203"/>
    <s v="Central"/>
    <s v="OFF-AP-10003057"/>
    <x v="1"/>
    <s v="Appliances"/>
    <s v="Honeywell Enviracaire Portable HEPA Air Cleaner for 16' x 20' Room"/>
    <n v="1927.5900000000001"/>
    <x v="3"/>
    <n v="0"/>
    <x v="6869"/>
  </r>
  <r>
    <n v="8892"/>
    <s v="CA-2013-162159"/>
    <n v="2013"/>
    <d v="2013-09-17T00:00:00"/>
    <d v="2013-09-19T00:00:00"/>
    <s v="First Class"/>
    <x v="128"/>
    <s v="Corey Roper"/>
    <s v="Home Office"/>
    <x v="0"/>
    <s v="Columbus"/>
    <s v="Georgia"/>
    <n v="31907"/>
    <s v="South"/>
    <s v="FUR-CH-10001146"/>
    <x v="0"/>
    <s v="Chairs"/>
    <s v="Global Value Mid-Back Manager's Chair, Gray"/>
    <n v="121.78"/>
    <x v="0"/>
    <n v="0"/>
    <x v="6870"/>
  </r>
  <r>
    <n v="8893"/>
    <s v="CA-2012-111038"/>
    <n v="2012"/>
    <d v="2012-12-01T00:00:00"/>
    <d v="2012-12-06T00:00:00"/>
    <s v="Standard Class"/>
    <x v="784"/>
    <s v="Lindsay Castell"/>
    <s v="Home Office"/>
    <x v="0"/>
    <s v="San Diego"/>
    <s v="California"/>
    <n v="92037"/>
    <s v="West"/>
    <s v="FUR-CH-10003973"/>
    <x v="0"/>
    <s v="Chairs"/>
    <s v="GuestStacker Chair with Chrome Finish Legs"/>
    <n v="2676.672"/>
    <x v="6"/>
    <n v="0.2"/>
    <x v="6871"/>
  </r>
  <r>
    <n v="8894"/>
    <s v="CA-2011-124723"/>
    <n v="2011"/>
    <d v="2011-08-05T00:00:00"/>
    <d v="2011-08-12T00:00:00"/>
    <s v="Standard Class"/>
    <x v="47"/>
    <s v="Gary Zandusky"/>
    <s v="Consumer"/>
    <x v="0"/>
    <s v="Texas City"/>
    <s v="Texas"/>
    <n v="77590"/>
    <s v="Central"/>
    <s v="FUR-TA-10001307"/>
    <x v="0"/>
    <s v="Tables"/>
    <s v="SAFCO PlanMaster Heigh-Adjustable Drafting Table Base, 43w x 30d x 30-37h, Black"/>
    <n v="489.22999999999996"/>
    <x v="0"/>
    <n v="0.3"/>
    <x v="6872"/>
  </r>
  <r>
    <n v="8895"/>
    <s v="CA-2013-167241"/>
    <n v="2013"/>
    <d v="2013-08-16T00:00:00"/>
    <d v="2013-08-23T00:00:00"/>
    <s v="Standard Class"/>
    <x v="217"/>
    <s v="Bill Donatelli"/>
    <s v="Consumer"/>
    <x v="0"/>
    <s v="Los Angeles"/>
    <s v="California"/>
    <n v="90004"/>
    <s v="West"/>
    <s v="FUR-FU-10004071"/>
    <x v="0"/>
    <s v="Furnishings"/>
    <s v="Luxo Professional Magnifying Clamp-On Fluorescent Lamps"/>
    <n v="312.03000000000003"/>
    <x v="1"/>
    <n v="0"/>
    <x v="6873"/>
  </r>
  <r>
    <n v="8896"/>
    <s v="CA-2013-167241"/>
    <n v="2013"/>
    <d v="2013-08-16T00:00:00"/>
    <d v="2013-08-23T00:00:00"/>
    <s v="Standard Class"/>
    <x v="217"/>
    <s v="Bill Donatelli"/>
    <s v="Consumer"/>
    <x v="0"/>
    <s v="Los Angeles"/>
    <s v="California"/>
    <n v="90004"/>
    <s v="West"/>
    <s v="OFF-ST-10001505"/>
    <x v="1"/>
    <s v="Storage"/>
    <s v="Perma STOR-ALL Hanging File Box, 13 1/8&quot;W x 12 1/4&quot;D x 10 1/2&quot;H"/>
    <n v="17.940000000000001"/>
    <x v="1"/>
    <n v="0"/>
    <x v="4241"/>
  </r>
  <r>
    <n v="8897"/>
    <s v="CA-2013-167241"/>
    <n v="2013"/>
    <d v="2013-08-16T00:00:00"/>
    <d v="2013-08-23T00:00:00"/>
    <s v="Standard Class"/>
    <x v="217"/>
    <s v="Bill Donatelli"/>
    <s v="Consumer"/>
    <x v="0"/>
    <s v="Los Angeles"/>
    <s v="California"/>
    <n v="90004"/>
    <s v="West"/>
    <s v="TEC-PH-10004614"/>
    <x v="2"/>
    <s v="Phones"/>
    <s v="AT&amp;T 841000 Phone"/>
    <n v="165.60000000000002"/>
    <x v="1"/>
    <n v="0.2"/>
    <x v="139"/>
  </r>
  <r>
    <n v="8898"/>
    <s v="CA-2013-167241"/>
    <n v="2013"/>
    <d v="2013-08-16T00:00:00"/>
    <d v="2013-08-23T00:00:00"/>
    <s v="Standard Class"/>
    <x v="217"/>
    <s v="Bill Donatelli"/>
    <s v="Consumer"/>
    <x v="0"/>
    <s v="Los Angeles"/>
    <s v="California"/>
    <n v="90004"/>
    <s v="West"/>
    <s v="OFF-PA-10004911"/>
    <x v="1"/>
    <s v="Paper"/>
    <s v="Rediform S.O.S. 1-Up Phone Message Bk, 4-1/4x3-1/16 Bk, 1 Form/Pg, 40 Messages/Bk, 3/Pk"/>
    <n v="37.520000000000003"/>
    <x v="4"/>
    <n v="0"/>
    <x v="6822"/>
  </r>
  <r>
    <n v="8899"/>
    <s v="CA-2012-163237"/>
    <n v="2012"/>
    <d v="2012-08-07T00:00:00"/>
    <d v="2012-08-09T00:00:00"/>
    <s v="Second Class"/>
    <x v="313"/>
    <s v="Eudokia Martin"/>
    <s v="Corporate"/>
    <x v="0"/>
    <s v="Springfield"/>
    <s v="Virginia"/>
    <n v="22153"/>
    <s v="South"/>
    <s v="TEC-PH-10003601"/>
    <x v="2"/>
    <s v="Phones"/>
    <s v="Ativa D5772 2-Line 5.8GHz Digital Expandable Corded/Cordless Phone System with Answering &amp; Caller ID/Call Waiting, Black/Silver"/>
    <n v="494.97"/>
    <x v="1"/>
    <n v="0"/>
    <x v="5551"/>
  </r>
  <r>
    <n v="8900"/>
    <s v="CA-2012-163237"/>
    <n v="2012"/>
    <d v="2012-08-07T00:00:00"/>
    <d v="2012-08-09T00:00:00"/>
    <s v="Second Class"/>
    <x v="313"/>
    <s v="Eudokia Martin"/>
    <s v="Corporate"/>
    <x v="0"/>
    <s v="Springfield"/>
    <s v="Virginia"/>
    <n v="22153"/>
    <s v="South"/>
    <s v="OFF-LA-10004545"/>
    <x v="1"/>
    <s v="Labels"/>
    <s v="Avery 50"/>
    <n v="25.06"/>
    <x v="0"/>
    <n v="0"/>
    <x v="3335"/>
  </r>
  <r>
    <n v="8901"/>
    <s v="CA-2013-150483"/>
    <n v="2013"/>
    <d v="2013-06-01T00:00:00"/>
    <d v="2013-06-05T00:00:00"/>
    <s v="Standard Class"/>
    <x v="443"/>
    <s v="Beth Paige"/>
    <s v="Consumer"/>
    <x v="0"/>
    <s v="Decatur"/>
    <s v="Illinois"/>
    <n v="62521"/>
    <s v="Central"/>
    <s v="FUR-FU-10001379"/>
    <x v="0"/>
    <s v="Furnishings"/>
    <s v="Executive Impressions 16-1/2&quot; Circular Wall Clock"/>
    <n v="32.064"/>
    <x v="1"/>
    <n v="0.6"/>
    <x v="6874"/>
  </r>
  <r>
    <n v="8902"/>
    <s v="CA-2013-150483"/>
    <n v="2013"/>
    <d v="2013-06-01T00:00:00"/>
    <d v="2013-06-05T00:00:00"/>
    <s v="Standard Class"/>
    <x v="443"/>
    <s v="Beth Paige"/>
    <s v="Consumer"/>
    <x v="0"/>
    <s v="Decatur"/>
    <s v="Illinois"/>
    <n v="62521"/>
    <s v="Central"/>
    <s v="OFF-PA-10001846"/>
    <x v="1"/>
    <s v="Paper"/>
    <s v="Xerox 1899"/>
    <n v="18.496000000000002"/>
    <x v="4"/>
    <n v="0.2"/>
    <x v="6224"/>
  </r>
  <r>
    <n v="8903"/>
    <s v="CA-2013-150483"/>
    <n v="2013"/>
    <d v="2013-06-01T00:00:00"/>
    <d v="2013-06-05T00:00:00"/>
    <s v="Standard Class"/>
    <x v="443"/>
    <s v="Beth Paige"/>
    <s v="Consumer"/>
    <x v="0"/>
    <s v="Decatur"/>
    <s v="Illinois"/>
    <n v="62521"/>
    <s v="Central"/>
    <s v="FUR-CH-10000422"/>
    <x v="0"/>
    <s v="Chairs"/>
    <s v="Global Highback Leather Tilter in Burgundy"/>
    <n v="191.07899999999998"/>
    <x v="1"/>
    <n v="0.3"/>
    <x v="6875"/>
  </r>
  <r>
    <n v="8904"/>
    <s v="CA-2013-150483"/>
    <n v="2013"/>
    <d v="2013-06-01T00:00:00"/>
    <d v="2013-06-05T00:00:00"/>
    <s v="Standard Class"/>
    <x v="443"/>
    <s v="Beth Paige"/>
    <s v="Consumer"/>
    <x v="0"/>
    <s v="Decatur"/>
    <s v="Illinois"/>
    <n v="62521"/>
    <s v="Central"/>
    <s v="OFF-PA-10004621"/>
    <x v="1"/>
    <s v="Paper"/>
    <s v="Xerox 212"/>
    <n v="10.368000000000002"/>
    <x v="0"/>
    <n v="0.2"/>
    <x v="572"/>
  </r>
  <r>
    <n v="8905"/>
    <s v="US-2013-126431"/>
    <n v="2013"/>
    <d v="2013-07-02T00:00:00"/>
    <d v="2013-07-02T00:00:00"/>
    <s v="Same Day"/>
    <x v="711"/>
    <s v="Stephanie Ulpright"/>
    <s v="Home Office"/>
    <x v="0"/>
    <s v="New York City"/>
    <s v="New York"/>
    <n v="10009"/>
    <s v="East"/>
    <s v="OFF-LA-10001474"/>
    <x v="1"/>
    <s v="Labels"/>
    <s v="Avery 477"/>
    <n v="30.53"/>
    <x v="7"/>
    <n v="0"/>
    <x v="6876"/>
  </r>
  <r>
    <n v="8906"/>
    <s v="US-2013-126431"/>
    <n v="2013"/>
    <d v="2013-07-02T00:00:00"/>
    <d v="2013-07-02T00:00:00"/>
    <s v="Same Day"/>
    <x v="711"/>
    <s v="Stephanie Ulpright"/>
    <s v="Home Office"/>
    <x v="0"/>
    <s v="New York City"/>
    <s v="New York"/>
    <n v="10009"/>
    <s v="East"/>
    <s v="TEC-AC-10001635"/>
    <x v="2"/>
    <s v="Accessories"/>
    <s v="KeyTronic KT400U2 - Keyboard - Black"/>
    <n v="30.839999999999996"/>
    <x v="1"/>
    <n v="0"/>
    <x v="6877"/>
  </r>
  <r>
    <n v="8907"/>
    <s v="US-2013-126431"/>
    <n v="2013"/>
    <d v="2013-07-02T00:00:00"/>
    <d v="2013-07-02T00:00:00"/>
    <s v="Same Day"/>
    <x v="711"/>
    <s v="Stephanie Ulpright"/>
    <s v="Home Office"/>
    <x v="0"/>
    <s v="New York City"/>
    <s v="New York"/>
    <n v="10009"/>
    <s v="East"/>
    <s v="OFF-PA-10001950"/>
    <x v="1"/>
    <s v="Paper"/>
    <s v="Southworth 25% Cotton Antique Laid Paper &amp; Envelopes"/>
    <n v="75.06"/>
    <x v="6"/>
    <n v="0"/>
    <x v="6878"/>
  </r>
  <r>
    <n v="8908"/>
    <s v="CA-2013-139934"/>
    <n v="2013"/>
    <d v="2013-12-19T00:00:00"/>
    <d v="2013-12-21T00:00:00"/>
    <s v="First Class"/>
    <x v="672"/>
    <s v="Andy Yotov"/>
    <s v="Corporate"/>
    <x v="0"/>
    <s v="San Francisco"/>
    <s v="California"/>
    <n v="94110"/>
    <s v="West"/>
    <s v="TEC-PH-10001552"/>
    <x v="2"/>
    <s v="Phones"/>
    <s v="I Need's 3d Hello Kitty Hybrid Silicone Case Cover for HTC One X 4g with 3d Hello Kitty Stylus Pen Green/pink"/>
    <n v="66.976000000000013"/>
    <x v="3"/>
    <n v="0.2"/>
    <x v="2070"/>
  </r>
  <r>
    <n v="8909"/>
    <s v="CA-2012-109603"/>
    <n v="2012"/>
    <d v="2012-01-26T00:00:00"/>
    <d v="2012-02-01T00:00:00"/>
    <s v="Standard Class"/>
    <x v="605"/>
    <s v="Elizabeth Moffitt"/>
    <s v="Corporate"/>
    <x v="0"/>
    <s v="Moreno Valley"/>
    <s v="California"/>
    <n v="92553"/>
    <s v="West"/>
    <s v="OFF-PA-10003790"/>
    <x v="1"/>
    <s v="Paper"/>
    <s v="Xerox 1991"/>
    <n v="182.72"/>
    <x v="8"/>
    <n v="0"/>
    <x v="698"/>
  </r>
  <r>
    <n v="8910"/>
    <s v="CA-2014-160661"/>
    <n v="2014"/>
    <d v="2014-10-29T00:00:00"/>
    <d v="2014-11-02T00:00:00"/>
    <s v="Standard Class"/>
    <x v="193"/>
    <s v="Sue Ann Reed"/>
    <s v="Consumer"/>
    <x v="0"/>
    <s v="Everett"/>
    <s v="Massachusetts"/>
    <n v="2149"/>
    <s v="East"/>
    <s v="OFF-LA-10002475"/>
    <x v="1"/>
    <s v="Labels"/>
    <s v="Avery 519"/>
    <n v="21.93"/>
    <x v="1"/>
    <n v="0"/>
    <x v="3635"/>
  </r>
  <r>
    <n v="8911"/>
    <s v="CA-2014-102610"/>
    <n v="2014"/>
    <d v="2014-11-05T00:00:00"/>
    <d v="2014-11-09T00:00:00"/>
    <s v="Standard Class"/>
    <x v="244"/>
    <s v="Christina Anderson"/>
    <s v="Consumer"/>
    <x v="0"/>
    <s v="Chattanooga"/>
    <s v="Tennessee"/>
    <n v="37421"/>
    <s v="South"/>
    <s v="TEC-AC-10000303"/>
    <x v="2"/>
    <s v="Accessories"/>
    <s v="Logitech M510 Wireless Mouse"/>
    <n v="95.976000000000013"/>
    <x v="1"/>
    <n v="0.2"/>
    <x v="6879"/>
  </r>
  <r>
    <n v="8912"/>
    <s v="CA-2014-102610"/>
    <n v="2014"/>
    <d v="2014-11-05T00:00:00"/>
    <d v="2014-11-09T00:00:00"/>
    <s v="Standard Class"/>
    <x v="244"/>
    <s v="Christina Anderson"/>
    <s v="Consumer"/>
    <x v="0"/>
    <s v="Chattanooga"/>
    <s v="Tennessee"/>
    <n v="37421"/>
    <s v="South"/>
    <s v="TEC-PH-10000127"/>
    <x v="2"/>
    <s v="Phones"/>
    <s v="iOttie XL Car Mount"/>
    <n v="143.928"/>
    <x v="6"/>
    <n v="0.2"/>
    <x v="6880"/>
  </r>
  <r>
    <n v="8913"/>
    <s v="CA-2014-102610"/>
    <n v="2014"/>
    <d v="2014-11-05T00:00:00"/>
    <d v="2014-11-09T00:00:00"/>
    <s v="Standard Class"/>
    <x v="244"/>
    <s v="Christina Anderson"/>
    <s v="Consumer"/>
    <x v="0"/>
    <s v="Chattanooga"/>
    <s v="Tennessee"/>
    <n v="37421"/>
    <s v="South"/>
    <s v="OFF-BI-10004364"/>
    <x v="1"/>
    <s v="Binders"/>
    <s v="Storex Dura Pro Binders"/>
    <n v="3.5640000000000009"/>
    <x v="0"/>
    <n v="0.7"/>
    <x v="6881"/>
  </r>
  <r>
    <n v="8914"/>
    <s v="CA-2014-102610"/>
    <n v="2014"/>
    <d v="2014-11-05T00:00:00"/>
    <d v="2014-11-09T00:00:00"/>
    <s v="Standard Class"/>
    <x v="244"/>
    <s v="Christina Anderson"/>
    <s v="Consumer"/>
    <x v="0"/>
    <s v="Chattanooga"/>
    <s v="Tennessee"/>
    <n v="37421"/>
    <s v="South"/>
    <s v="OFF-LA-10002195"/>
    <x v="1"/>
    <s v="Labels"/>
    <s v="Avery 481"/>
    <n v="4.9280000000000008"/>
    <x v="0"/>
    <n v="0.2"/>
    <x v="5212"/>
  </r>
  <r>
    <n v="8915"/>
    <s v="US-2013-144057"/>
    <n v="2013"/>
    <d v="2013-05-10T00:00:00"/>
    <d v="2013-05-14T00:00:00"/>
    <s v="Standard Class"/>
    <x v="51"/>
    <s v="Cynthia Voltz"/>
    <s v="Corporate"/>
    <x v="0"/>
    <s v="Austin"/>
    <s v="Texas"/>
    <n v="78745"/>
    <s v="Central"/>
    <s v="OFF-ST-10001490"/>
    <x v="1"/>
    <s v="Storage"/>
    <s v="Hot File 7-Pocket, Floor Stand"/>
    <n v="856.65600000000006"/>
    <x v="5"/>
    <n v="0.2"/>
    <x v="6882"/>
  </r>
  <r>
    <n v="8916"/>
    <s v="US-2013-144057"/>
    <n v="2013"/>
    <d v="2013-05-10T00:00:00"/>
    <d v="2013-05-14T00:00:00"/>
    <s v="Standard Class"/>
    <x v="51"/>
    <s v="Cynthia Voltz"/>
    <s v="Corporate"/>
    <x v="0"/>
    <s v="Austin"/>
    <s v="Texas"/>
    <n v="78745"/>
    <s v="Central"/>
    <s v="OFF-BI-10002852"/>
    <x v="1"/>
    <s v="Binders"/>
    <s v="Ibico Standard Transparent Covers"/>
    <n v="13.183999999999997"/>
    <x v="4"/>
    <n v="0.8"/>
    <x v="6883"/>
  </r>
  <r>
    <n v="8917"/>
    <s v="US-2013-144057"/>
    <n v="2013"/>
    <d v="2013-05-10T00:00:00"/>
    <d v="2013-05-14T00:00:00"/>
    <s v="Standard Class"/>
    <x v="51"/>
    <s v="Cynthia Voltz"/>
    <s v="Corporate"/>
    <x v="0"/>
    <s v="Austin"/>
    <s v="Texas"/>
    <n v="78745"/>
    <s v="Central"/>
    <s v="OFF-AP-10000390"/>
    <x v="1"/>
    <s v="Appliances"/>
    <s v="Euro Pro Shark Stick Mini Vacuum"/>
    <n v="48.783999999999985"/>
    <x v="4"/>
    <n v="0.8"/>
    <x v="6884"/>
  </r>
  <r>
    <n v="8918"/>
    <s v="US-2013-144057"/>
    <n v="2013"/>
    <d v="2013-05-10T00:00:00"/>
    <d v="2013-05-14T00:00:00"/>
    <s v="Standard Class"/>
    <x v="51"/>
    <s v="Cynthia Voltz"/>
    <s v="Corporate"/>
    <x v="0"/>
    <s v="Austin"/>
    <s v="Texas"/>
    <n v="78745"/>
    <s v="Central"/>
    <s v="OFF-PA-10004327"/>
    <x v="1"/>
    <s v="Paper"/>
    <s v="Xerox 1911"/>
    <n v="76.64"/>
    <x v="0"/>
    <n v="0.2"/>
    <x v="6248"/>
  </r>
  <r>
    <n v="8919"/>
    <s v="US-2013-144057"/>
    <n v="2013"/>
    <d v="2013-05-10T00:00:00"/>
    <d v="2013-05-14T00:00:00"/>
    <s v="Standard Class"/>
    <x v="51"/>
    <s v="Cynthia Voltz"/>
    <s v="Corporate"/>
    <x v="0"/>
    <s v="Austin"/>
    <s v="Texas"/>
    <n v="78745"/>
    <s v="Central"/>
    <s v="OFF-BI-10002353"/>
    <x v="1"/>
    <s v="Binders"/>
    <s v="GBC VeloBind Cover Sets"/>
    <n v="18.527999999999995"/>
    <x v="5"/>
    <n v="0.8"/>
    <x v="6885"/>
  </r>
  <r>
    <n v="8920"/>
    <s v="CA-2011-160276"/>
    <n v="2011"/>
    <d v="2011-04-02T00:00:00"/>
    <d v="2011-04-08T00:00:00"/>
    <s v="Standard Class"/>
    <x v="706"/>
    <s v="Anna Häberlin"/>
    <s v="Corporate"/>
    <x v="0"/>
    <s v="Virginia Beach"/>
    <s v="Virginia"/>
    <n v="23464"/>
    <s v="South"/>
    <s v="FUR-FU-10003192"/>
    <x v="0"/>
    <s v="Furnishings"/>
    <s v="Luxo Adjustable Task Clamp Lamp"/>
    <n v="177.68"/>
    <x v="0"/>
    <n v="0"/>
    <x v="6886"/>
  </r>
  <r>
    <n v="8921"/>
    <s v="CA-2011-132983"/>
    <n v="2011"/>
    <d v="2011-04-28T00:00:00"/>
    <d v="2011-05-03T00:00:00"/>
    <s v="Standard Class"/>
    <x v="103"/>
    <s v="David Smith"/>
    <s v="Corporate"/>
    <x v="0"/>
    <s v="Jamestown"/>
    <s v="New York"/>
    <n v="14701"/>
    <s v="East"/>
    <s v="TEC-AC-10000736"/>
    <x v="2"/>
    <s v="Accessories"/>
    <s v="Logitech G600 MMO Gaming Mouse"/>
    <n v="159.97999999999999"/>
    <x v="0"/>
    <n v="0"/>
    <x v="471"/>
  </r>
  <r>
    <n v="8922"/>
    <s v="CA-2013-145709"/>
    <n v="2013"/>
    <d v="2013-10-05T00:00:00"/>
    <d v="2013-10-09T00:00:00"/>
    <s v="Standard Class"/>
    <x v="706"/>
    <s v="Anna Häberlin"/>
    <s v="Corporate"/>
    <x v="0"/>
    <s v="Coral Gables"/>
    <s v="Florida"/>
    <n v="33134"/>
    <s v="South"/>
    <s v="TEC-PH-10003095"/>
    <x v="2"/>
    <s v="Phones"/>
    <s v="Samsung HM1900 Bluetooth Headset"/>
    <n v="52.679999999999993"/>
    <x v="1"/>
    <n v="0.2"/>
    <x v="2949"/>
  </r>
  <r>
    <n v="8923"/>
    <s v="CA-2013-145709"/>
    <n v="2013"/>
    <d v="2013-10-05T00:00:00"/>
    <d v="2013-10-09T00:00:00"/>
    <s v="Standard Class"/>
    <x v="706"/>
    <s v="Anna Häberlin"/>
    <s v="Corporate"/>
    <x v="0"/>
    <s v="Coral Gables"/>
    <s v="Florida"/>
    <n v="33134"/>
    <s v="South"/>
    <s v="FUR-FU-10002885"/>
    <x v="0"/>
    <s v="Furnishings"/>
    <s v="Magna Visual Magnetic Picture Hangers"/>
    <n v="11.568000000000001"/>
    <x v="1"/>
    <n v="0.2"/>
    <x v="6887"/>
  </r>
  <r>
    <n v="8924"/>
    <s v="CA-2014-133928"/>
    <n v="2014"/>
    <d v="2014-06-12T00:00:00"/>
    <d v="2014-06-18T00:00:00"/>
    <s v="Standard Class"/>
    <x v="233"/>
    <s v="Zuschuss Carroll"/>
    <s v="Consumer"/>
    <x v="0"/>
    <s v="Hickory"/>
    <s v="North Carolina"/>
    <n v="28601"/>
    <s v="South"/>
    <s v="OFF-BI-10001525"/>
    <x v="1"/>
    <s v="Binders"/>
    <s v="Acco Pressboard Covers with Storage Hooks, 14 7/8&quot; x 11&quot;, Executive Red"/>
    <n v="4.572000000000001"/>
    <x v="4"/>
    <n v="0.7"/>
    <x v="6888"/>
  </r>
  <r>
    <n v="8925"/>
    <s v="CA-2013-168032"/>
    <n v="2013"/>
    <d v="2013-01-30T00:00:00"/>
    <d v="2013-02-03T00:00:00"/>
    <s v="Standard Class"/>
    <x v="650"/>
    <s v="David Flashing"/>
    <s v="Consumer"/>
    <x v="0"/>
    <s v="Rockford"/>
    <s v="Illinois"/>
    <n v="61107"/>
    <s v="Central"/>
    <s v="TEC-PH-10004241"/>
    <x v="2"/>
    <s v="Phones"/>
    <s v="Nokia Lumia 1020"/>
    <n v="1439.9680000000001"/>
    <x v="4"/>
    <n v="0.2"/>
    <x v="6889"/>
  </r>
  <r>
    <n v="8926"/>
    <s v="CA-2013-168032"/>
    <n v="2013"/>
    <d v="2013-01-30T00:00:00"/>
    <d v="2013-02-03T00:00:00"/>
    <s v="Standard Class"/>
    <x v="650"/>
    <s v="David Flashing"/>
    <s v="Consumer"/>
    <x v="0"/>
    <s v="Rockford"/>
    <s v="Illinois"/>
    <n v="61107"/>
    <s v="Central"/>
    <s v="OFF-BI-10000546"/>
    <x v="1"/>
    <s v="Binders"/>
    <s v="Avery Durable Binders"/>
    <n v="1.7279999999999995"/>
    <x v="1"/>
    <n v="0.8"/>
    <x v="6890"/>
  </r>
  <r>
    <n v="8927"/>
    <s v="CA-2013-168032"/>
    <n v="2013"/>
    <d v="2013-01-30T00:00:00"/>
    <d v="2013-02-03T00:00:00"/>
    <s v="Standard Class"/>
    <x v="650"/>
    <s v="David Flashing"/>
    <s v="Consumer"/>
    <x v="0"/>
    <s v="Rockford"/>
    <s v="Illinois"/>
    <n v="61107"/>
    <s v="Central"/>
    <s v="FUR-TA-10004256"/>
    <x v="0"/>
    <s v="Tables"/>
    <s v="Bretford “Just In Time” Height-Adjustable Multi-Task Work Tables"/>
    <n v="626.09999999999991"/>
    <x v="1"/>
    <n v="0.5"/>
    <x v="6891"/>
  </r>
  <r>
    <n v="8928"/>
    <s v="CA-2012-143616"/>
    <n v="2012"/>
    <d v="2012-09-27T00:00:00"/>
    <d v="2012-09-29T00:00:00"/>
    <s v="Second Class"/>
    <x v="164"/>
    <s v="Saphhira Shifley"/>
    <s v="Corporate"/>
    <x v="0"/>
    <s v="Seattle"/>
    <s v="Washington"/>
    <n v="98103"/>
    <s v="West"/>
    <s v="OFF-AR-10002067"/>
    <x v="1"/>
    <s v="Art"/>
    <s v="Newell 334"/>
    <n v="99.2"/>
    <x v="2"/>
    <n v="0"/>
    <x v="1713"/>
  </r>
  <r>
    <n v="8929"/>
    <s v="US-2012-168704"/>
    <n v="2012"/>
    <d v="2012-04-13T00:00:00"/>
    <d v="2012-04-17T00:00:00"/>
    <s v="Standard Class"/>
    <x v="224"/>
    <s v="Frank Preis"/>
    <s v="Consumer"/>
    <x v="0"/>
    <s v="Huntsville"/>
    <s v="Texas"/>
    <n v="77340"/>
    <s v="Central"/>
    <s v="FUR-TA-10000688"/>
    <x v="0"/>
    <s v="Tables"/>
    <s v="Chromcraft Bull-Nose Wood Round Conference Table Top, Wood Base"/>
    <n v="609.9799999999999"/>
    <x v="4"/>
    <n v="0.3"/>
    <x v="6892"/>
  </r>
  <r>
    <n v="8930"/>
    <s v="US-2012-168704"/>
    <n v="2012"/>
    <d v="2012-04-13T00:00:00"/>
    <d v="2012-04-17T00:00:00"/>
    <s v="Standard Class"/>
    <x v="224"/>
    <s v="Frank Preis"/>
    <s v="Consumer"/>
    <x v="0"/>
    <s v="Huntsville"/>
    <s v="Texas"/>
    <n v="77340"/>
    <s v="Central"/>
    <s v="FUR-TA-10002530"/>
    <x v="0"/>
    <s v="Tables"/>
    <s v="Iceberg OfficeWorks 42&quot; Round Tables"/>
    <n v="211.37199999999999"/>
    <x v="0"/>
    <n v="0.3"/>
    <x v="6893"/>
  </r>
  <r>
    <n v="8931"/>
    <s v="US-2012-168704"/>
    <n v="2012"/>
    <d v="2012-04-13T00:00:00"/>
    <d v="2012-04-17T00:00:00"/>
    <s v="Standard Class"/>
    <x v="224"/>
    <s v="Frank Preis"/>
    <s v="Consumer"/>
    <x v="0"/>
    <s v="Huntsville"/>
    <s v="Texas"/>
    <n v="77340"/>
    <s v="Central"/>
    <s v="TEC-PH-10001061"/>
    <x v="2"/>
    <s v="Phones"/>
    <s v="Apple iPhone 5C"/>
    <n v="239.976"/>
    <x v="1"/>
    <n v="0.2"/>
    <x v="5148"/>
  </r>
  <r>
    <n v="8932"/>
    <s v="CA-2014-143252"/>
    <n v="2014"/>
    <d v="2014-12-19T00:00:00"/>
    <d v="2014-12-25T00:00:00"/>
    <s v="Standard Class"/>
    <x v="785"/>
    <s v="Harold Engle"/>
    <s v="Corporate"/>
    <x v="0"/>
    <s v="Milwaukee"/>
    <s v="Wisconsin"/>
    <n v="53209"/>
    <s v="Central"/>
    <s v="FUR-FU-10001057"/>
    <x v="0"/>
    <s v="Furnishings"/>
    <s v="Tensor Track Tree Floor Lamp"/>
    <n v="99.949999999999989"/>
    <x v="2"/>
    <n v="0"/>
    <x v="6894"/>
  </r>
  <r>
    <n v="8933"/>
    <s v="CA-2014-143252"/>
    <n v="2014"/>
    <d v="2014-12-19T00:00:00"/>
    <d v="2014-12-25T00:00:00"/>
    <s v="Standard Class"/>
    <x v="785"/>
    <s v="Harold Engle"/>
    <s v="Corporate"/>
    <x v="0"/>
    <s v="Milwaukee"/>
    <s v="Wisconsin"/>
    <n v="53209"/>
    <s v="Central"/>
    <s v="TEC-AC-10002331"/>
    <x v="2"/>
    <s v="Accessories"/>
    <s v="Maxell 74 Minute CDR, 10/Pack"/>
    <n v="29.339999999999996"/>
    <x v="1"/>
    <n v="0"/>
    <x v="6895"/>
  </r>
  <r>
    <n v="8934"/>
    <s v="CA-2013-102134"/>
    <n v="2013"/>
    <d v="2013-03-15T00:00:00"/>
    <d v="2013-03-20T00:00:00"/>
    <s v="Standard Class"/>
    <x v="259"/>
    <s v="Sibella Parks"/>
    <s v="Corporate"/>
    <x v="0"/>
    <s v="Green Bay"/>
    <s v="Wisconsin"/>
    <n v="54302"/>
    <s v="Central"/>
    <s v="FUR-FU-10003724"/>
    <x v="0"/>
    <s v="Furnishings"/>
    <s v="Westinghouse Clip-On Gooseneck Lamps"/>
    <n v="16.739999999999998"/>
    <x v="0"/>
    <n v="0"/>
    <x v="3063"/>
  </r>
  <r>
    <n v="8935"/>
    <s v="CA-2014-130036"/>
    <n v="2014"/>
    <d v="2014-08-28T00:00:00"/>
    <d v="2014-08-28T00:00:00"/>
    <s v="Same Day"/>
    <x v="130"/>
    <s v="Ben Peterman"/>
    <s v="Corporate"/>
    <x v="0"/>
    <s v="Philadelphia"/>
    <s v="Pennsylvania"/>
    <n v="19120"/>
    <s v="East"/>
    <s v="OFF-PA-10000528"/>
    <x v="1"/>
    <s v="Paper"/>
    <s v="Xerox 1981"/>
    <n v="12.672000000000001"/>
    <x v="1"/>
    <n v="0.2"/>
    <x v="6896"/>
  </r>
  <r>
    <n v="8936"/>
    <s v="CA-2014-130036"/>
    <n v="2014"/>
    <d v="2014-08-28T00:00:00"/>
    <d v="2014-08-28T00:00:00"/>
    <s v="Same Day"/>
    <x v="130"/>
    <s v="Ben Peterman"/>
    <s v="Corporate"/>
    <x v="0"/>
    <s v="Philadelphia"/>
    <s v="Pennsylvania"/>
    <n v="19120"/>
    <s v="East"/>
    <s v="TEC-AC-10001908"/>
    <x v="2"/>
    <s v="Accessories"/>
    <s v="Logitech Wireless Headset h800"/>
    <n v="1119.8880000000001"/>
    <x v="9"/>
    <n v="0.2"/>
    <x v="6897"/>
  </r>
  <r>
    <n v="8937"/>
    <s v="CA-2012-134117"/>
    <n v="2012"/>
    <d v="2012-12-17T00:00:00"/>
    <d v="2012-12-19T00:00:00"/>
    <s v="Second Class"/>
    <x v="38"/>
    <s v="Paul Gonzalez"/>
    <s v="Consumer"/>
    <x v="0"/>
    <s v="Los Angeles"/>
    <s v="California"/>
    <n v="90008"/>
    <s v="West"/>
    <s v="OFF-AR-10003903"/>
    <x v="1"/>
    <s v="Art"/>
    <s v="Sanford 52201 APSCO Electric Pencil Sharpener"/>
    <n v="204.85"/>
    <x v="2"/>
    <n v="0"/>
    <x v="6898"/>
  </r>
  <r>
    <n v="8938"/>
    <s v="CA-2012-134117"/>
    <n v="2012"/>
    <d v="2012-12-17T00:00:00"/>
    <d v="2012-12-19T00:00:00"/>
    <s v="Second Class"/>
    <x v="38"/>
    <s v="Paul Gonzalez"/>
    <s v="Consumer"/>
    <x v="0"/>
    <s v="Los Angeles"/>
    <s v="California"/>
    <n v="90008"/>
    <s v="West"/>
    <s v="TEC-PH-10004908"/>
    <x v="2"/>
    <s v="Phones"/>
    <s v="Panasonic KX TS3282W Corded phone"/>
    <n v="135.98400000000001"/>
    <x v="0"/>
    <n v="0.2"/>
    <x v="6899"/>
  </r>
  <r>
    <n v="8939"/>
    <s v="CA-2012-134117"/>
    <n v="2012"/>
    <d v="2012-12-17T00:00:00"/>
    <d v="2012-12-19T00:00:00"/>
    <s v="Second Class"/>
    <x v="38"/>
    <s v="Paul Gonzalez"/>
    <s v="Consumer"/>
    <x v="0"/>
    <s v="Los Angeles"/>
    <s v="California"/>
    <n v="90008"/>
    <s v="West"/>
    <s v="OFF-AR-10001940"/>
    <x v="1"/>
    <s v="Art"/>
    <s v="Sanford Colorific Eraseable Coloring Pencils, 12 Count"/>
    <n v="16.399999999999999"/>
    <x v="2"/>
    <n v="0"/>
    <x v="6900"/>
  </r>
  <r>
    <n v="8940"/>
    <s v="CA-2012-134117"/>
    <n v="2012"/>
    <d v="2012-12-17T00:00:00"/>
    <d v="2012-12-19T00:00:00"/>
    <s v="Second Class"/>
    <x v="38"/>
    <s v="Paul Gonzalez"/>
    <s v="Consumer"/>
    <x v="0"/>
    <s v="Los Angeles"/>
    <s v="California"/>
    <n v="90008"/>
    <s v="West"/>
    <s v="OFF-BI-10002026"/>
    <x v="1"/>
    <s v="Binders"/>
    <s v="Avery Arch Ring Binders"/>
    <n v="92.960000000000008"/>
    <x v="0"/>
    <n v="0.2"/>
    <x v="6901"/>
  </r>
  <r>
    <n v="8941"/>
    <s v="CA-2011-130918"/>
    <n v="2011"/>
    <d v="2011-08-22T00:00:00"/>
    <d v="2011-08-24T00:00:00"/>
    <s v="Second Class"/>
    <x v="187"/>
    <s v="Jeremy Pistek"/>
    <s v="Consumer"/>
    <x v="0"/>
    <s v="North Miami"/>
    <s v="Florida"/>
    <n v="33161"/>
    <s v="South"/>
    <s v="OFF-SU-10003936"/>
    <x v="1"/>
    <s v="Supplies"/>
    <s v="Acme Serrated Blade Letter Opener"/>
    <n v="7.6320000000000014"/>
    <x v="1"/>
    <n v="0.2"/>
    <x v="6902"/>
  </r>
  <r>
    <n v="8942"/>
    <s v="CA-2013-159023"/>
    <n v="2013"/>
    <d v="2013-11-04T00:00:00"/>
    <d v="2013-11-06T00:00:00"/>
    <s v="First Class"/>
    <x v="508"/>
    <s v="Natalie Webber"/>
    <s v="Consumer"/>
    <x v="0"/>
    <s v="Portland"/>
    <s v="Oregon"/>
    <n v="97206"/>
    <s v="West"/>
    <s v="OFF-BI-10002813"/>
    <x v="1"/>
    <s v="Binders"/>
    <s v="Avery Reinforcements for Hole-Punch Pages"/>
    <n v="4.1580000000000004"/>
    <x v="3"/>
    <n v="0.7"/>
    <x v="5865"/>
  </r>
  <r>
    <n v="8943"/>
    <s v="CA-2013-159023"/>
    <n v="2013"/>
    <d v="2013-11-04T00:00:00"/>
    <d v="2013-11-06T00:00:00"/>
    <s v="First Class"/>
    <x v="508"/>
    <s v="Natalie Webber"/>
    <s v="Consumer"/>
    <x v="0"/>
    <s v="Portland"/>
    <s v="Oregon"/>
    <n v="97206"/>
    <s v="West"/>
    <s v="TEC-MA-10003337"/>
    <x v="2"/>
    <s v="Machines"/>
    <s v="Okidata B401 Printer"/>
    <n v="179.99100000000004"/>
    <x v="1"/>
    <n v="0.7"/>
    <x v="6903"/>
  </r>
  <r>
    <n v="8944"/>
    <s v="CA-2014-111717"/>
    <n v="2014"/>
    <d v="2014-10-11T00:00:00"/>
    <d v="2014-10-17T00:00:00"/>
    <s v="Standard Class"/>
    <x v="573"/>
    <s v="Scot Wooten"/>
    <s v="Consumer"/>
    <x v="0"/>
    <s v="Aurora"/>
    <s v="Illinois"/>
    <n v="60505"/>
    <s v="Central"/>
    <s v="FUR-CH-10001545"/>
    <x v="0"/>
    <s v="Chairs"/>
    <s v="Hon Comfortask Task/Swivel Chairs"/>
    <n v="239.358"/>
    <x v="1"/>
    <n v="0.3"/>
    <x v="6904"/>
  </r>
  <r>
    <n v="8945"/>
    <s v="CA-2011-154592"/>
    <n v="2011"/>
    <d v="2011-12-07T00:00:00"/>
    <d v="2011-12-08T00:00:00"/>
    <s v="First Class"/>
    <x v="382"/>
    <s v="Erica Hernandez"/>
    <s v="Home Office"/>
    <x v="0"/>
    <s v="San Francisco"/>
    <s v="California"/>
    <n v="94109"/>
    <s v="West"/>
    <s v="OFF-PA-10000062"/>
    <x v="1"/>
    <s v="Paper"/>
    <s v="Green Bar Computer Printout Paper"/>
    <n v="164.88"/>
    <x v="1"/>
    <n v="0"/>
    <x v="2384"/>
  </r>
  <r>
    <n v="8946"/>
    <s v="CA-2011-128622"/>
    <n v="2011"/>
    <d v="2011-11-15T00:00:00"/>
    <d v="2011-11-17T00:00:00"/>
    <s v="Second Class"/>
    <x v="609"/>
    <s v="Scott Cohen"/>
    <s v="Corporate"/>
    <x v="0"/>
    <s v="San Francisco"/>
    <s v="California"/>
    <n v="94110"/>
    <s v="West"/>
    <s v="OFF-SU-10001574"/>
    <x v="1"/>
    <s v="Supplies"/>
    <s v="Acme Value Line Scissors"/>
    <n v="10.95"/>
    <x v="1"/>
    <n v="0"/>
    <x v="3561"/>
  </r>
  <r>
    <n v="8947"/>
    <s v="CA-2014-148355"/>
    <n v="2014"/>
    <d v="2014-12-25T00:00:00"/>
    <d v="2014-12-29T00:00:00"/>
    <s v="Standard Class"/>
    <x v="714"/>
    <s v="Nick Crebassa"/>
    <s v="Corporate"/>
    <x v="0"/>
    <s v="New Bedford"/>
    <s v="Massachusetts"/>
    <n v="2740"/>
    <s v="East"/>
    <s v="OFF-PA-10001972"/>
    <x v="1"/>
    <s v="Paper"/>
    <s v="Xerox 214"/>
    <n v="19.440000000000001"/>
    <x v="1"/>
    <n v="0"/>
    <x v="551"/>
  </r>
  <r>
    <n v="8948"/>
    <s v="CA-2014-148355"/>
    <n v="2014"/>
    <d v="2014-12-25T00:00:00"/>
    <d v="2014-12-29T00:00:00"/>
    <s v="Standard Class"/>
    <x v="714"/>
    <s v="Nick Crebassa"/>
    <s v="Corporate"/>
    <x v="0"/>
    <s v="New Bedford"/>
    <s v="Massachusetts"/>
    <n v="2740"/>
    <s v="East"/>
    <s v="OFF-BI-10000201"/>
    <x v="1"/>
    <s v="Binders"/>
    <s v="Avery Triangle Shaped Sheet Lifters, Black, 2/Pack"/>
    <n v="12.3"/>
    <x v="2"/>
    <n v="0"/>
    <x v="6905"/>
  </r>
  <r>
    <n v="8949"/>
    <s v="CA-2011-132913"/>
    <n v="2011"/>
    <d v="2011-12-24T00:00:00"/>
    <d v="2011-12-26T00:00:00"/>
    <s v="First Class"/>
    <x v="548"/>
    <s v="Adam Shillingsburg"/>
    <s v="Consumer"/>
    <x v="0"/>
    <s v="San Diego"/>
    <s v="California"/>
    <n v="92037"/>
    <s v="West"/>
    <s v="OFF-AP-10003278"/>
    <x v="1"/>
    <s v="Appliances"/>
    <s v="Belkin 7-Outlet SurgeMaster Home Series"/>
    <n v="13.97"/>
    <x v="7"/>
    <n v="0"/>
    <x v="6906"/>
  </r>
  <r>
    <n v="8950"/>
    <s v="CA-2014-150910"/>
    <n v="2014"/>
    <d v="2014-12-23T00:00:00"/>
    <d v="2014-12-29T00:00:00"/>
    <s v="Standard Class"/>
    <x v="691"/>
    <s v="Jack Lebron"/>
    <s v="Consumer"/>
    <x v="0"/>
    <s v="Jackson"/>
    <s v="Tennessee"/>
    <n v="38301"/>
    <s v="South"/>
    <s v="FUR-TA-10002903"/>
    <x v="0"/>
    <s v="Tables"/>
    <s v="Bevis Round Bullnose 29&quot; High Table Top"/>
    <n v="934.9559999999999"/>
    <x v="5"/>
    <n v="0.4"/>
    <x v="6907"/>
  </r>
  <r>
    <n v="8951"/>
    <s v="CA-2014-150910"/>
    <n v="2014"/>
    <d v="2014-12-23T00:00:00"/>
    <d v="2014-12-29T00:00:00"/>
    <s v="Standard Class"/>
    <x v="691"/>
    <s v="Jack Lebron"/>
    <s v="Consumer"/>
    <x v="0"/>
    <s v="Jackson"/>
    <s v="Tennessee"/>
    <n v="38301"/>
    <s v="South"/>
    <s v="TEC-AC-10001013"/>
    <x v="2"/>
    <s v="Accessories"/>
    <s v="Logitech ClearChat Comfort/USB Headset H390"/>
    <n v="46.864000000000004"/>
    <x v="0"/>
    <n v="0.2"/>
    <x v="1612"/>
  </r>
  <r>
    <n v="8952"/>
    <s v="CA-2014-150910"/>
    <n v="2014"/>
    <d v="2014-12-23T00:00:00"/>
    <d v="2014-12-29T00:00:00"/>
    <s v="Standard Class"/>
    <x v="691"/>
    <s v="Jack Lebron"/>
    <s v="Consumer"/>
    <x v="0"/>
    <s v="Jackson"/>
    <s v="Tennessee"/>
    <n v="38301"/>
    <s v="South"/>
    <s v="OFF-ST-10000918"/>
    <x v="1"/>
    <s v="Storage"/>
    <s v="Crate-A-Files"/>
    <n v="26.160000000000004"/>
    <x v="1"/>
    <n v="0.2"/>
    <x v="5054"/>
  </r>
  <r>
    <n v="8953"/>
    <s v="CA-2014-150910"/>
    <n v="2014"/>
    <d v="2014-12-23T00:00:00"/>
    <d v="2014-12-29T00:00:00"/>
    <s v="Standard Class"/>
    <x v="691"/>
    <s v="Jack Lebron"/>
    <s v="Consumer"/>
    <x v="0"/>
    <s v="Jackson"/>
    <s v="Tennessee"/>
    <n v="38301"/>
    <s v="South"/>
    <s v="OFF-AR-10001419"/>
    <x v="1"/>
    <s v="Art"/>
    <s v="Newell 325"/>
    <n v="23.128"/>
    <x v="3"/>
    <n v="0.2"/>
    <x v="6908"/>
  </r>
  <r>
    <n v="8954"/>
    <s v="CA-2014-150910"/>
    <n v="2014"/>
    <d v="2014-12-23T00:00:00"/>
    <d v="2014-12-29T00:00:00"/>
    <s v="Standard Class"/>
    <x v="691"/>
    <s v="Jack Lebron"/>
    <s v="Consumer"/>
    <x v="0"/>
    <s v="Jackson"/>
    <s v="Tennessee"/>
    <n v="38301"/>
    <s v="South"/>
    <s v="OFF-AP-10003266"/>
    <x v="1"/>
    <s v="Appliances"/>
    <s v="Holmes Replacement Filter for HEPA Air Cleaner, Large Room"/>
    <n v="59.24"/>
    <x v="2"/>
    <n v="0.2"/>
    <x v="6909"/>
  </r>
  <r>
    <n v="8955"/>
    <s v="CA-2011-156790"/>
    <n v="2011"/>
    <d v="2011-08-08T00:00:00"/>
    <d v="2011-08-10T00:00:00"/>
    <s v="Second Class"/>
    <x v="364"/>
    <s v="Vivek Gonzalez"/>
    <s v="Consumer"/>
    <x v="0"/>
    <s v="Jacksonville"/>
    <s v="Florida"/>
    <n v="32216"/>
    <s v="South"/>
    <s v="FUR-BO-10000468"/>
    <x v="0"/>
    <s v="Bookcases"/>
    <s v="O'Sullivan 2-Shelf Heavy-Duty Bookcases"/>
    <n v="155.45600000000002"/>
    <x v="4"/>
    <n v="0.2"/>
    <x v="6910"/>
  </r>
  <r>
    <n v="8956"/>
    <s v="CA-2011-126480"/>
    <n v="2011"/>
    <d v="2011-09-20T00:00:00"/>
    <d v="2011-09-24T00:00:00"/>
    <s v="Standard Class"/>
    <x v="428"/>
    <s v="Henry Goldwyn"/>
    <s v="Corporate"/>
    <x v="0"/>
    <s v="San Diego"/>
    <s v="California"/>
    <n v="92024"/>
    <s v="West"/>
    <s v="OFF-PA-10004610"/>
    <x v="1"/>
    <s v="Paper"/>
    <s v="Xerox 1900"/>
    <n v="8.56"/>
    <x v="0"/>
    <n v="0"/>
    <x v="1608"/>
  </r>
  <r>
    <n v="8957"/>
    <s v="CA-2014-105620"/>
    <n v="2014"/>
    <d v="2014-12-26T00:00:00"/>
    <d v="2014-12-29T00:00:00"/>
    <s v="First Class"/>
    <x v="371"/>
    <s v="Jennifer Halladay"/>
    <s v="Consumer"/>
    <x v="0"/>
    <s v="Hialeah"/>
    <s v="Florida"/>
    <n v="33012"/>
    <s v="South"/>
    <s v="FUR-FU-10004963"/>
    <x v="0"/>
    <s v="Furnishings"/>
    <s v="Eldon 400 Class Desk Accessories, Black Carbon"/>
    <n v="21"/>
    <x v="1"/>
    <n v="0.2"/>
    <x v="6911"/>
  </r>
  <r>
    <n v="8958"/>
    <s v="CA-2014-105620"/>
    <n v="2014"/>
    <d v="2014-12-26T00:00:00"/>
    <d v="2014-12-29T00:00:00"/>
    <s v="First Class"/>
    <x v="371"/>
    <s v="Jennifer Halladay"/>
    <s v="Consumer"/>
    <x v="0"/>
    <s v="Hialeah"/>
    <s v="Florida"/>
    <n v="33012"/>
    <s v="South"/>
    <s v="TEC-MA-10004626"/>
    <x v="2"/>
    <s v="Machines"/>
    <s v="Lexmark 20R1285 X6650 Wireless All-in-One Printer"/>
    <n v="120"/>
    <x v="0"/>
    <n v="0.5"/>
    <x v="6912"/>
  </r>
  <r>
    <n v="8959"/>
    <s v="CA-2014-150266"/>
    <n v="2014"/>
    <d v="2014-11-26T00:00:00"/>
    <d v="2014-12-01T00:00:00"/>
    <s v="Standard Class"/>
    <x v="197"/>
    <s v="Rose O'Brian"/>
    <s v="Consumer"/>
    <x v="0"/>
    <s v="Houston"/>
    <s v="Texas"/>
    <n v="77070"/>
    <s v="Central"/>
    <s v="TEC-PH-10003437"/>
    <x v="2"/>
    <s v="Phones"/>
    <s v="Blue Parrot B250XT Professional Grade Wireless Bluetooth Headset with"/>
    <n v="299.95999999999998"/>
    <x v="2"/>
    <n v="0.2"/>
    <x v="6913"/>
  </r>
  <r>
    <n v="8960"/>
    <s v="CA-2014-150266"/>
    <n v="2014"/>
    <d v="2014-11-26T00:00:00"/>
    <d v="2014-12-01T00:00:00"/>
    <s v="Standard Class"/>
    <x v="197"/>
    <s v="Rose O'Brian"/>
    <s v="Consumer"/>
    <x v="0"/>
    <s v="Houston"/>
    <s v="Texas"/>
    <n v="77070"/>
    <s v="Central"/>
    <s v="OFF-AP-10002867"/>
    <x v="1"/>
    <s v="Appliances"/>
    <s v="Fellowes Command Center 5-outlet power strip"/>
    <n v="67.839999999999989"/>
    <x v="2"/>
    <n v="0.8"/>
    <x v="6914"/>
  </r>
  <r>
    <n v="8961"/>
    <s v="CA-2014-150266"/>
    <n v="2014"/>
    <d v="2014-11-26T00:00:00"/>
    <d v="2014-12-01T00:00:00"/>
    <s v="Standard Class"/>
    <x v="197"/>
    <s v="Rose O'Brian"/>
    <s v="Consumer"/>
    <x v="0"/>
    <s v="Houston"/>
    <s v="Texas"/>
    <n v="77070"/>
    <s v="Central"/>
    <s v="FUR-CH-10002126"/>
    <x v="0"/>
    <s v="Chairs"/>
    <s v="Hon Deluxe Fabric Upholstered Stacking Chairs"/>
    <n v="853.92999999999984"/>
    <x v="2"/>
    <n v="0.3"/>
    <x v="6915"/>
  </r>
  <r>
    <n v="8962"/>
    <s v="CA-2014-150266"/>
    <n v="2014"/>
    <d v="2014-11-26T00:00:00"/>
    <d v="2014-12-01T00:00:00"/>
    <s v="Standard Class"/>
    <x v="197"/>
    <s v="Rose O'Brian"/>
    <s v="Consumer"/>
    <x v="0"/>
    <s v="Houston"/>
    <s v="Texas"/>
    <n v="77070"/>
    <s v="Central"/>
    <s v="OFF-AR-10001761"/>
    <x v="1"/>
    <s v="Art"/>
    <s v="Avery Hi-Liter Smear-Safe Highlighters"/>
    <n v="18.687999999999999"/>
    <x v="4"/>
    <n v="0.2"/>
    <x v="6916"/>
  </r>
  <r>
    <n v="8963"/>
    <s v="CA-2013-157280"/>
    <n v="2013"/>
    <d v="2013-11-06T00:00:00"/>
    <d v="2013-11-08T00:00:00"/>
    <s v="First Class"/>
    <x v="752"/>
    <s v="Liz Willingham"/>
    <s v="Consumer"/>
    <x v="0"/>
    <s v="Virginia Beach"/>
    <s v="Virginia"/>
    <n v="23464"/>
    <s v="South"/>
    <s v="FUR-FU-10004665"/>
    <x v="0"/>
    <s v="Furnishings"/>
    <s v="3M Polarizing Task Lamp with Clamp Arm, Light Gray"/>
    <n v="273.95999999999998"/>
    <x v="0"/>
    <n v="0"/>
    <x v="4510"/>
  </r>
  <r>
    <n v="8964"/>
    <s v="CA-2013-157280"/>
    <n v="2013"/>
    <d v="2013-11-06T00:00:00"/>
    <d v="2013-11-08T00:00:00"/>
    <s v="First Class"/>
    <x v="752"/>
    <s v="Liz Willingham"/>
    <s v="Consumer"/>
    <x v="0"/>
    <s v="Virginia Beach"/>
    <s v="Virginia"/>
    <n v="23464"/>
    <s v="South"/>
    <s v="TEC-AC-10000057"/>
    <x v="2"/>
    <s v="Accessories"/>
    <s v="Microsoft Natural Ergonomic Keyboard 4000"/>
    <n v="89.97"/>
    <x v="1"/>
    <n v="0"/>
    <x v="2965"/>
  </r>
  <r>
    <n v="8965"/>
    <s v="CA-2013-157280"/>
    <n v="2013"/>
    <d v="2013-11-06T00:00:00"/>
    <d v="2013-11-08T00:00:00"/>
    <s v="First Class"/>
    <x v="752"/>
    <s v="Liz Willingham"/>
    <s v="Consumer"/>
    <x v="0"/>
    <s v="Virginia Beach"/>
    <s v="Virginia"/>
    <n v="23464"/>
    <s v="South"/>
    <s v="FUR-FU-10003806"/>
    <x v="0"/>
    <s v="Furnishings"/>
    <s v="Tenex Chairmat w/ Average Lip, 45&quot; x 53&quot;"/>
    <n v="756.80000000000007"/>
    <x v="2"/>
    <n v="0"/>
    <x v="5786"/>
  </r>
  <r>
    <n v="8966"/>
    <s v="CA-2014-106691"/>
    <n v="2014"/>
    <d v="2014-11-07T00:00:00"/>
    <d v="2014-11-13T00:00:00"/>
    <s v="Standard Class"/>
    <x v="666"/>
    <s v="Christopher Conant"/>
    <s v="Consumer"/>
    <x v="0"/>
    <s v="Houston"/>
    <s v="Texas"/>
    <n v="77070"/>
    <s v="Central"/>
    <s v="OFF-BI-10000145"/>
    <x v="1"/>
    <s v="Binders"/>
    <s v="Zipper Ring Binder Pockets"/>
    <n v="1.2479999999999998"/>
    <x v="0"/>
    <n v="0.8"/>
    <x v="6917"/>
  </r>
  <r>
    <n v="8967"/>
    <s v="CA-2013-134180"/>
    <n v="2013"/>
    <d v="2013-11-04T00:00:00"/>
    <d v="2013-11-08T00:00:00"/>
    <s v="Standard Class"/>
    <x v="655"/>
    <s v="Julie Prescott"/>
    <s v="Home Office"/>
    <x v="0"/>
    <s v="Philadelphia"/>
    <s v="Pennsylvania"/>
    <n v="19120"/>
    <s v="East"/>
    <s v="TEC-AC-10000892"/>
    <x v="2"/>
    <s v="Accessories"/>
    <s v="NETGEAR N750 Dual Band Wi-Fi Gigabit Router"/>
    <n v="72"/>
    <x v="7"/>
    <n v="0.2"/>
    <x v="3129"/>
  </r>
  <r>
    <n v="8968"/>
    <s v="CA-2013-134180"/>
    <n v="2013"/>
    <d v="2013-11-04T00:00:00"/>
    <d v="2013-11-08T00:00:00"/>
    <s v="Standard Class"/>
    <x v="655"/>
    <s v="Julie Prescott"/>
    <s v="Home Office"/>
    <x v="0"/>
    <s v="Philadelphia"/>
    <s v="Pennsylvania"/>
    <n v="19120"/>
    <s v="East"/>
    <s v="FUR-CH-10004886"/>
    <x v="0"/>
    <s v="Chairs"/>
    <s v="Bevis Steel Folding Chairs"/>
    <n v="470.15499999999997"/>
    <x v="3"/>
    <n v="0.3"/>
    <x v="6918"/>
  </r>
  <r>
    <n v="8969"/>
    <s v="CA-2011-166730"/>
    <n v="2011"/>
    <d v="2011-12-30T00:00:00"/>
    <d v="2012-01-01T00:00:00"/>
    <s v="First Class"/>
    <x v="732"/>
    <s v="Dorothy Dickinson"/>
    <s v="Consumer"/>
    <x v="0"/>
    <s v="Memphis"/>
    <s v="Tennessee"/>
    <n v="38109"/>
    <s v="South"/>
    <s v="OFF-ST-10002554"/>
    <x v="1"/>
    <s v="Storage"/>
    <s v="Tennsco Industrial Shelving"/>
    <n v="39.128"/>
    <x v="7"/>
    <n v="0.2"/>
    <x v="6919"/>
  </r>
  <r>
    <n v="8970"/>
    <s v="CA-2014-157469"/>
    <n v="2014"/>
    <d v="2014-12-03T00:00:00"/>
    <d v="2014-12-08T00:00:00"/>
    <s v="Standard Class"/>
    <x v="20"/>
    <s v="Erin Smith"/>
    <s v="Corporate"/>
    <x v="0"/>
    <s v="Lakewood"/>
    <s v="Ohio"/>
    <n v="44107"/>
    <s v="East"/>
    <s v="OFF-AR-10001662"/>
    <x v="1"/>
    <s v="Art"/>
    <s v="Rogers Handheld Barrel Pencil Sharpener"/>
    <n v="19.728000000000002"/>
    <x v="6"/>
    <n v="0.2"/>
    <x v="6920"/>
  </r>
  <r>
    <n v="8971"/>
    <s v="CA-2014-157469"/>
    <n v="2014"/>
    <d v="2014-12-03T00:00:00"/>
    <d v="2014-12-08T00:00:00"/>
    <s v="Standard Class"/>
    <x v="20"/>
    <s v="Erin Smith"/>
    <s v="Corporate"/>
    <x v="0"/>
    <s v="Lakewood"/>
    <s v="Ohio"/>
    <n v="44107"/>
    <s v="East"/>
    <s v="TEC-PH-10004531"/>
    <x v="2"/>
    <s v="Phones"/>
    <s v="AT&amp;T CL2909"/>
    <n v="151.18799999999999"/>
    <x v="0"/>
    <n v="0.4"/>
    <x v="6921"/>
  </r>
  <r>
    <n v="8972"/>
    <s v="CA-2014-122308"/>
    <n v="2014"/>
    <d v="2014-03-25T00:00:00"/>
    <d v="2014-03-29T00:00:00"/>
    <s v="Standard Class"/>
    <x v="597"/>
    <s v="Mark Van Huff"/>
    <s v="Consumer"/>
    <x v="0"/>
    <s v="New York City"/>
    <s v="New York"/>
    <n v="10011"/>
    <s v="East"/>
    <s v="FUR-CH-10000665"/>
    <x v="0"/>
    <s v="Chairs"/>
    <s v="Global Airflow Leather Mesh Back Chair, Black"/>
    <n v="271.76400000000001"/>
    <x v="0"/>
    <n v="0.1"/>
    <x v="3018"/>
  </r>
  <r>
    <n v="8973"/>
    <s v="US-2011-149034"/>
    <n v="2011"/>
    <d v="2011-11-19T00:00:00"/>
    <d v="2011-11-21T00:00:00"/>
    <s v="First Class"/>
    <x v="76"/>
    <s v="Ruben Dartt"/>
    <s v="Consumer"/>
    <x v="0"/>
    <s v="Philadelphia"/>
    <s v="Pennsylvania"/>
    <n v="19120"/>
    <s v="East"/>
    <s v="TEC-AC-10003023"/>
    <x v="2"/>
    <s v="Accessories"/>
    <s v="Logitech G105 Gaming Keyboard"/>
    <n v="47.496000000000002"/>
    <x v="7"/>
    <n v="0.2"/>
    <x v="6922"/>
  </r>
  <r>
    <n v="8974"/>
    <s v="CA-2014-159226"/>
    <n v="2014"/>
    <d v="2014-04-26T00:00:00"/>
    <d v="2014-04-28T00:00:00"/>
    <s v="Second Class"/>
    <x v="210"/>
    <s v="Rob Lucas"/>
    <s v="Consumer"/>
    <x v="0"/>
    <s v="Los Angeles"/>
    <s v="California"/>
    <n v="90008"/>
    <s v="West"/>
    <s v="FUR-BO-10004709"/>
    <x v="0"/>
    <s v="Bookcases"/>
    <s v="Bush Westfield Collection Bookcases, Medium Cherry Finish"/>
    <n v="344.98099999999994"/>
    <x v="3"/>
    <n v="0.15"/>
    <x v="6923"/>
  </r>
  <r>
    <n v="8975"/>
    <s v="CA-2014-156622"/>
    <n v="2014"/>
    <d v="2014-11-24T00:00:00"/>
    <d v="2014-11-27T00:00:00"/>
    <s v="First Class"/>
    <x v="687"/>
    <s v="Jennifer Patt"/>
    <s v="Corporate"/>
    <x v="0"/>
    <s v="Dallas"/>
    <s v="Texas"/>
    <n v="75220"/>
    <s v="Central"/>
    <s v="OFF-PA-10000477"/>
    <x v="1"/>
    <s v="Paper"/>
    <s v="Xerox 22"/>
    <n v="36.288000000000011"/>
    <x v="3"/>
    <n v="0.2"/>
    <x v="1683"/>
  </r>
  <r>
    <n v="8976"/>
    <s v="CA-2014-156622"/>
    <n v="2014"/>
    <d v="2014-11-24T00:00:00"/>
    <d v="2014-11-27T00:00:00"/>
    <s v="First Class"/>
    <x v="687"/>
    <s v="Jennifer Patt"/>
    <s v="Corporate"/>
    <x v="0"/>
    <s v="Dallas"/>
    <s v="Texas"/>
    <n v="75220"/>
    <s v="Central"/>
    <s v="OFF-PA-10002923"/>
    <x v="1"/>
    <s v="Paper"/>
    <s v="Xerox 1942"/>
    <n v="78.304000000000002"/>
    <x v="0"/>
    <n v="0.2"/>
    <x v="130"/>
  </r>
  <r>
    <n v="8977"/>
    <s v="CA-2014-156622"/>
    <n v="2014"/>
    <d v="2014-11-24T00:00:00"/>
    <d v="2014-11-27T00:00:00"/>
    <s v="First Class"/>
    <x v="687"/>
    <s v="Jennifer Patt"/>
    <s v="Corporate"/>
    <x v="0"/>
    <s v="Dallas"/>
    <s v="Texas"/>
    <n v="75220"/>
    <s v="Central"/>
    <s v="FUR-TA-10003008"/>
    <x v="0"/>
    <s v="Tables"/>
    <s v="Lesro Round Back Collection Coffee Table, End Table"/>
    <n v="127.785"/>
    <x v="7"/>
    <n v="0.3"/>
    <x v="6924"/>
  </r>
  <r>
    <n v="8978"/>
    <s v="CA-2014-156622"/>
    <n v="2014"/>
    <d v="2014-11-24T00:00:00"/>
    <d v="2014-11-27T00:00:00"/>
    <s v="First Class"/>
    <x v="687"/>
    <s v="Jennifer Patt"/>
    <s v="Corporate"/>
    <x v="0"/>
    <s v="Dallas"/>
    <s v="Texas"/>
    <n v="75220"/>
    <s v="Central"/>
    <s v="OFF-BI-10003707"/>
    <x v="1"/>
    <s v="Binders"/>
    <s v="Aluminum Screw Posts"/>
    <n v="6.1039999999999983"/>
    <x v="0"/>
    <n v="0.8"/>
    <x v="6925"/>
  </r>
  <r>
    <n v="8979"/>
    <s v="CA-2011-119529"/>
    <n v="2011"/>
    <d v="2011-11-03T00:00:00"/>
    <d v="2011-11-05T00:00:00"/>
    <s v="Second Class"/>
    <x v="664"/>
    <s v="Denise Monton"/>
    <s v="Corporate"/>
    <x v="0"/>
    <s v="Orange"/>
    <s v="New Jersey"/>
    <n v="7050"/>
    <s v="East"/>
    <s v="OFF-BI-10000546"/>
    <x v="1"/>
    <s v="Binders"/>
    <s v="Avery Durable Binders"/>
    <n v="5.76"/>
    <x v="0"/>
    <n v="0"/>
    <x v="2167"/>
  </r>
  <r>
    <n v="8980"/>
    <s v="CA-2012-150413"/>
    <n v="2012"/>
    <d v="2012-10-19T00:00:00"/>
    <d v="2012-10-24T00:00:00"/>
    <s v="Second Class"/>
    <x v="750"/>
    <s v="Cari Schnelling"/>
    <s v="Consumer"/>
    <x v="0"/>
    <s v="Dallas"/>
    <s v="Texas"/>
    <n v="75220"/>
    <s v="Central"/>
    <s v="OFF-BI-10000404"/>
    <x v="1"/>
    <s v="Binders"/>
    <s v="Avery Printable Repositionable Plastic Tabs"/>
    <n v="1.7199999999999995"/>
    <x v="7"/>
    <n v="0.8"/>
    <x v="6926"/>
  </r>
  <r>
    <n v="8981"/>
    <s v="CA-2011-108182"/>
    <n v="2011"/>
    <d v="2011-02-07T00:00:00"/>
    <d v="2011-02-11T00:00:00"/>
    <s v="Second Class"/>
    <x v="111"/>
    <s v="Delfina Latchford"/>
    <s v="Consumer"/>
    <x v="0"/>
    <s v="Romeoville"/>
    <s v="Illinois"/>
    <n v="60441"/>
    <s v="Central"/>
    <s v="OFF-BI-10001196"/>
    <x v="1"/>
    <s v="Binders"/>
    <s v="Avery Flip-Chart Easel Binder, Black"/>
    <n v="8.9519999999999982"/>
    <x v="0"/>
    <n v="0.8"/>
    <x v="6927"/>
  </r>
  <r>
    <n v="8982"/>
    <s v="CA-2013-110898"/>
    <n v="2013"/>
    <d v="2013-03-07T00:00:00"/>
    <d v="2013-03-13T00:00:00"/>
    <s v="Standard Class"/>
    <x v="48"/>
    <s v="Lena Cacioppo"/>
    <s v="Consumer"/>
    <x v="0"/>
    <s v="Chicago"/>
    <s v="Illinois"/>
    <n v="60623"/>
    <s v="Central"/>
    <s v="OFF-AP-10001626"/>
    <x v="1"/>
    <s v="Appliances"/>
    <s v="Commercial WindTunnel Clean Air Upright Vacuum, Replacement Belts, Filtration Bags"/>
    <n v="2.3339999999999996"/>
    <x v="1"/>
    <n v="0.8"/>
    <x v="6928"/>
  </r>
  <r>
    <n v="8983"/>
    <s v="CA-2013-110898"/>
    <n v="2013"/>
    <d v="2013-03-07T00:00:00"/>
    <d v="2013-03-13T00:00:00"/>
    <s v="Standard Class"/>
    <x v="48"/>
    <s v="Lena Cacioppo"/>
    <s v="Consumer"/>
    <x v="0"/>
    <s v="Chicago"/>
    <s v="Illinois"/>
    <n v="60623"/>
    <s v="Central"/>
    <s v="OFF-BI-10004656"/>
    <x v="1"/>
    <s v="Binders"/>
    <s v="Peel &amp; Stick Add-On Corner Pockets"/>
    <n v="1.7279999999999998"/>
    <x v="4"/>
    <n v="0.8"/>
    <x v="6929"/>
  </r>
  <r>
    <n v="8984"/>
    <s v="CA-2013-110898"/>
    <n v="2013"/>
    <d v="2013-03-07T00:00:00"/>
    <d v="2013-03-13T00:00:00"/>
    <s v="Standard Class"/>
    <x v="48"/>
    <s v="Lena Cacioppo"/>
    <s v="Consumer"/>
    <x v="0"/>
    <s v="Chicago"/>
    <s v="Illinois"/>
    <n v="60623"/>
    <s v="Central"/>
    <s v="FUR-FU-10003773"/>
    <x v="0"/>
    <s v="Furnishings"/>
    <s v="Eldon Cleatmat Plus Chair Mats for High Pile Carpets"/>
    <n v="159.04"/>
    <x v="2"/>
    <n v="0.6"/>
    <x v="6930"/>
  </r>
  <r>
    <n v="8985"/>
    <s v="CA-2013-110898"/>
    <n v="2013"/>
    <d v="2013-03-07T00:00:00"/>
    <d v="2013-03-13T00:00:00"/>
    <s v="Standard Class"/>
    <x v="48"/>
    <s v="Lena Cacioppo"/>
    <s v="Consumer"/>
    <x v="0"/>
    <s v="Chicago"/>
    <s v="Illinois"/>
    <n v="60623"/>
    <s v="Central"/>
    <s v="FUR-TA-10000849"/>
    <x v="0"/>
    <s v="Tables"/>
    <s v="Bevis Rectangular Conference Tables"/>
    <n v="145.97999999999999"/>
    <x v="0"/>
    <n v="0.5"/>
    <x v="2202"/>
  </r>
  <r>
    <n v="8986"/>
    <s v="CA-2012-123092"/>
    <n v="2012"/>
    <d v="2012-12-03T00:00:00"/>
    <d v="2012-12-07T00:00:00"/>
    <s v="Standard Class"/>
    <x v="161"/>
    <s v="Jack Garza"/>
    <s v="Consumer"/>
    <x v="0"/>
    <s v="Jacksonville"/>
    <s v="North Carolina"/>
    <n v="28540"/>
    <s v="South"/>
    <s v="FUR-FU-10000222"/>
    <x v="0"/>
    <s v="Furnishings"/>
    <s v="Seth Thomas 16&quot; Steel Case Clock"/>
    <n v="77.951999999999998"/>
    <x v="1"/>
    <n v="0.2"/>
    <x v="6931"/>
  </r>
  <r>
    <n v="8987"/>
    <s v="CA-2012-123092"/>
    <n v="2012"/>
    <d v="2012-12-03T00:00:00"/>
    <d v="2012-12-07T00:00:00"/>
    <s v="Standard Class"/>
    <x v="161"/>
    <s v="Jack Garza"/>
    <s v="Consumer"/>
    <x v="0"/>
    <s v="Jacksonville"/>
    <s v="North Carolina"/>
    <n v="28540"/>
    <s v="South"/>
    <s v="OFF-BI-10001718"/>
    <x v="1"/>
    <s v="Binders"/>
    <s v="GBC DocuBind P50 Personal Binding Machine"/>
    <n v="95.970000000000013"/>
    <x v="2"/>
    <n v="0.7"/>
    <x v="6932"/>
  </r>
  <r>
    <n v="8988"/>
    <s v="CA-2012-123092"/>
    <n v="2012"/>
    <d v="2012-12-03T00:00:00"/>
    <d v="2012-12-07T00:00:00"/>
    <s v="Standard Class"/>
    <x v="161"/>
    <s v="Jack Garza"/>
    <s v="Consumer"/>
    <x v="0"/>
    <s v="Jacksonville"/>
    <s v="North Carolina"/>
    <n v="28540"/>
    <s v="South"/>
    <s v="TEC-PH-10001700"/>
    <x v="2"/>
    <s v="Phones"/>
    <s v="Panasonic KX-TG6844B Expandable Digital Cordless Telephone"/>
    <n v="105.584"/>
    <x v="0"/>
    <n v="0.2"/>
    <x v="563"/>
  </r>
  <r>
    <n v="8989"/>
    <s v="CA-2012-123092"/>
    <n v="2012"/>
    <d v="2012-12-03T00:00:00"/>
    <d v="2012-12-07T00:00:00"/>
    <s v="Standard Class"/>
    <x v="161"/>
    <s v="Jack Garza"/>
    <s v="Consumer"/>
    <x v="0"/>
    <s v="Jacksonville"/>
    <s v="North Carolina"/>
    <n v="28540"/>
    <s v="South"/>
    <s v="OFF-AR-10004078"/>
    <x v="1"/>
    <s v="Art"/>
    <s v="Newell 312"/>
    <n v="9.3439999999999994"/>
    <x v="0"/>
    <n v="0.2"/>
    <x v="573"/>
  </r>
  <r>
    <n v="8990"/>
    <s v="US-2012-128587"/>
    <n v="2012"/>
    <d v="2012-12-24T00:00:00"/>
    <d v="2012-12-30T00:00:00"/>
    <s v="Standard Class"/>
    <x v="447"/>
    <s v="Harry Marie"/>
    <s v="Corporate"/>
    <x v="0"/>
    <s v="Springfield"/>
    <s v="Missouri"/>
    <n v="65807"/>
    <s v="Central"/>
    <s v="FUR-FU-10003026"/>
    <x v="0"/>
    <s v="Furnishings"/>
    <s v="Eldon Regeneration Recycled Desk Accessories, Black"/>
    <n v="9.68"/>
    <x v="0"/>
    <n v="0"/>
    <x v="6933"/>
  </r>
  <r>
    <n v="8991"/>
    <s v="US-2012-128587"/>
    <n v="2012"/>
    <d v="2012-12-24T00:00:00"/>
    <d v="2012-12-30T00:00:00"/>
    <s v="Standard Class"/>
    <x v="447"/>
    <s v="Harry Marie"/>
    <s v="Corporate"/>
    <x v="0"/>
    <s v="Springfield"/>
    <s v="Missouri"/>
    <n v="65807"/>
    <s v="Central"/>
    <s v="TEC-CO-10003763"/>
    <x v="2"/>
    <s v="Copiers"/>
    <s v="Canon PC1060 Personal Laser Copier"/>
    <n v="4899.93"/>
    <x v="3"/>
    <n v="0"/>
    <x v="6934"/>
  </r>
  <r>
    <n v="8992"/>
    <s v="US-2014-139577"/>
    <n v="2014"/>
    <d v="2014-10-02T00:00:00"/>
    <d v="2014-10-07T00:00:00"/>
    <s v="Standard Class"/>
    <x v="184"/>
    <s v="Tanja Norvell"/>
    <s v="Home Office"/>
    <x v="0"/>
    <s v="San Francisco"/>
    <s v="California"/>
    <n v="94110"/>
    <s v="West"/>
    <s v="TEC-AC-10004708"/>
    <x v="2"/>
    <s v="Accessories"/>
    <s v="Sony 32GB Class 10 Micro SDHC R40 Memory Card"/>
    <n v="104.75"/>
    <x v="2"/>
    <n v="0"/>
    <x v="6935"/>
  </r>
  <r>
    <n v="8993"/>
    <s v="CA-2014-159100"/>
    <n v="2014"/>
    <d v="2014-10-17T00:00:00"/>
    <d v="2014-10-22T00:00:00"/>
    <s v="Standard Class"/>
    <x v="778"/>
    <s v="Victoria Pisteka"/>
    <s v="Corporate"/>
    <x v="0"/>
    <s v="Columbia"/>
    <s v="Tennessee"/>
    <n v="38401"/>
    <s v="South"/>
    <s v="TEC-AC-10003499"/>
    <x v="2"/>
    <s v="Accessories"/>
    <s v="Memorex Mini Travel Drive 8 GB USB 2.0 Flash Drive"/>
    <n v="18.528000000000002"/>
    <x v="0"/>
    <n v="0.2"/>
    <x v="6397"/>
  </r>
  <r>
    <n v="8994"/>
    <s v="CA-2014-159100"/>
    <n v="2014"/>
    <d v="2014-10-17T00:00:00"/>
    <d v="2014-10-22T00:00:00"/>
    <s v="Standard Class"/>
    <x v="778"/>
    <s v="Victoria Pisteka"/>
    <s v="Corporate"/>
    <x v="0"/>
    <s v="Columbia"/>
    <s v="Tennessee"/>
    <n v="38401"/>
    <s v="South"/>
    <s v="FUR-TA-10001950"/>
    <x v="0"/>
    <s v="Tables"/>
    <s v="Balt Solid Wood Round Tables"/>
    <n v="1875.258"/>
    <x v="3"/>
    <n v="0.4"/>
    <x v="6936"/>
  </r>
  <r>
    <n v="8995"/>
    <s v="CA-2011-109043"/>
    <n v="2011"/>
    <d v="2011-08-15T00:00:00"/>
    <d v="2011-08-17T00:00:00"/>
    <s v="First Class"/>
    <x v="394"/>
    <s v="Christine Sundaresam"/>
    <s v="Consumer"/>
    <x v="0"/>
    <s v="Hollywood"/>
    <s v="Florida"/>
    <n v="33021"/>
    <s v="South"/>
    <s v="OFF-PA-10000312"/>
    <x v="1"/>
    <s v="Paper"/>
    <s v="Xerox 1955"/>
    <n v="91.360000000000014"/>
    <x v="2"/>
    <n v="0.2"/>
    <x v="6752"/>
  </r>
  <r>
    <n v="8996"/>
    <s v="CA-2011-109043"/>
    <n v="2011"/>
    <d v="2011-08-15T00:00:00"/>
    <d v="2011-08-17T00:00:00"/>
    <s v="First Class"/>
    <x v="394"/>
    <s v="Christine Sundaresam"/>
    <s v="Consumer"/>
    <x v="0"/>
    <s v="Hollywood"/>
    <s v="Florida"/>
    <n v="33021"/>
    <s v="South"/>
    <s v="OFF-AP-10004708"/>
    <x v="1"/>
    <s v="Appliances"/>
    <s v="Fellowes Superior 10 Outlet Split Surge Protector"/>
    <n v="152.24"/>
    <x v="2"/>
    <n v="0.2"/>
    <x v="6937"/>
  </r>
  <r>
    <n v="8997"/>
    <s v="US-2014-116491"/>
    <n v="2014"/>
    <d v="2014-11-12T00:00:00"/>
    <d v="2014-11-14T00:00:00"/>
    <s v="First Class"/>
    <x v="310"/>
    <s v="Patrick Gardner"/>
    <s v="Consumer"/>
    <x v="0"/>
    <s v="Dallas"/>
    <s v="Texas"/>
    <n v="75081"/>
    <s v="Central"/>
    <s v="TEC-PH-10004531"/>
    <x v="2"/>
    <s v="Phones"/>
    <s v="OtterBox Commuter Series Case - iPhone 5 &amp; 5s"/>
    <n v="35.183999999999997"/>
    <x v="0"/>
    <n v="0.2"/>
    <x v="6938"/>
  </r>
  <r>
    <n v="8998"/>
    <s v="CA-2014-122763"/>
    <n v="2014"/>
    <d v="2014-03-21T00:00:00"/>
    <d v="2014-03-21T00:00:00"/>
    <s v="Same Day"/>
    <x v="668"/>
    <s v="Harry Greene"/>
    <s v="Consumer"/>
    <x v="0"/>
    <s v="Houston"/>
    <s v="Texas"/>
    <n v="77041"/>
    <s v="Central"/>
    <s v="OFF-PA-10000474"/>
    <x v="1"/>
    <s v="Paper"/>
    <s v="Staples"/>
    <n v="56.704000000000001"/>
    <x v="0"/>
    <n v="0.2"/>
    <x v="4608"/>
  </r>
  <r>
    <n v="8999"/>
    <s v="CA-2014-122763"/>
    <n v="2014"/>
    <d v="2014-03-21T00:00:00"/>
    <d v="2014-03-21T00:00:00"/>
    <s v="Same Day"/>
    <x v="668"/>
    <s v="Harry Greene"/>
    <s v="Consumer"/>
    <x v="0"/>
    <s v="Houston"/>
    <s v="Texas"/>
    <n v="77041"/>
    <s v="Central"/>
    <s v="OFF-PA-10002377"/>
    <x v="1"/>
    <s v="Paper"/>
    <s v="Xerox 1916"/>
    <n v="274.06400000000002"/>
    <x v="3"/>
    <n v="0.2"/>
    <x v="6939"/>
  </r>
  <r>
    <n v="9000"/>
    <s v="CA-2014-137785"/>
    <n v="2014"/>
    <d v="2014-05-14T00:00:00"/>
    <d v="2014-05-18T00:00:00"/>
    <s v="Standard Class"/>
    <x v="414"/>
    <s v="Mick Hernandez"/>
    <s v="Home Office"/>
    <x v="0"/>
    <s v="Philadelphia"/>
    <s v="Pennsylvania"/>
    <n v="19140"/>
    <s v="East"/>
    <s v="FUR-CH-10001482"/>
    <x v="0"/>
    <s v="Chairs"/>
    <s v="Office Star - Mesh Screen back chair with Vinyl seat"/>
    <n v="458.42999999999995"/>
    <x v="2"/>
    <n v="0.3"/>
    <x v="6940"/>
  </r>
  <r>
    <n v="9001"/>
    <s v="CA-2011-133389"/>
    <n v="2011"/>
    <d v="2011-06-22T00:00:00"/>
    <d v="2011-06-22T00:00:00"/>
    <s v="Same Day"/>
    <x v="509"/>
    <s v="Toby Braunhardt"/>
    <s v="Consumer"/>
    <x v="0"/>
    <s v="Phoenix"/>
    <s v="Arizona"/>
    <n v="85023"/>
    <s v="West"/>
    <s v="OFF-BI-10001553"/>
    <x v="1"/>
    <s v="Binders"/>
    <s v="SpineVue Locking Slant-D Ring Binders by Cardinal"/>
    <n v="8.2260000000000009"/>
    <x v="1"/>
    <n v="0.7"/>
    <x v="2466"/>
  </r>
  <r>
    <n v="9002"/>
    <s v="CA-2011-103807"/>
    <n v="2011"/>
    <d v="2011-12-02T00:00:00"/>
    <d v="2011-12-09T00:00:00"/>
    <s v="Standard Class"/>
    <x v="605"/>
    <s v="Elizabeth Moffitt"/>
    <s v="Corporate"/>
    <x v="0"/>
    <s v="Sandy Springs"/>
    <s v="Georgia"/>
    <n v="30328"/>
    <s v="South"/>
    <s v="TEC-AC-10000199"/>
    <x v="2"/>
    <s v="Accessories"/>
    <s v="Kingston Digital DataTraveler 8GB USB 2.0"/>
    <n v="5.95"/>
    <x v="7"/>
    <n v="0"/>
    <x v="6941"/>
  </r>
  <r>
    <n v="9003"/>
    <s v="CA-2011-103807"/>
    <n v="2011"/>
    <d v="2011-12-02T00:00:00"/>
    <d v="2011-12-09T00:00:00"/>
    <s v="Standard Class"/>
    <x v="605"/>
    <s v="Elizabeth Moffitt"/>
    <s v="Corporate"/>
    <x v="0"/>
    <s v="Sandy Springs"/>
    <s v="Georgia"/>
    <n v="30328"/>
    <s v="South"/>
    <s v="OFF-PA-10002195"/>
    <x v="1"/>
    <s v="Paper"/>
    <s v="RSVP Cards &amp; Envelopes, Blank White, 8-1/2&quot; X 11&quot;, 24 Cards/25 Envelopes/Set"/>
    <n v="15.24"/>
    <x v="1"/>
    <n v="0"/>
    <x v="6942"/>
  </r>
  <r>
    <n v="9004"/>
    <s v="CA-2012-102855"/>
    <n v="2012"/>
    <d v="2012-04-05T00:00:00"/>
    <d v="2012-04-06T00:00:00"/>
    <s v="Same Day"/>
    <x v="226"/>
    <s v="Jennifer Ferguson"/>
    <s v="Consumer"/>
    <x v="0"/>
    <s v="Spokane"/>
    <s v="Washington"/>
    <n v="99207"/>
    <s v="West"/>
    <s v="TEC-AC-10001767"/>
    <x v="2"/>
    <s v="Accessories"/>
    <s v="SanDisk Ultra 64 GB MicroSDHC Class 10 Memory Card"/>
    <n v="239.94"/>
    <x v="5"/>
    <n v="0"/>
    <x v="6943"/>
  </r>
  <r>
    <n v="9005"/>
    <s v="CA-2012-102855"/>
    <n v="2012"/>
    <d v="2012-04-05T00:00:00"/>
    <d v="2012-04-06T00:00:00"/>
    <s v="Same Day"/>
    <x v="226"/>
    <s v="Jennifer Ferguson"/>
    <s v="Consumer"/>
    <x v="0"/>
    <s v="Spokane"/>
    <s v="Washington"/>
    <n v="99207"/>
    <s v="West"/>
    <s v="OFF-AR-10002467"/>
    <x v="1"/>
    <s v="Art"/>
    <s v="Dixon Ticonderoga Pencils"/>
    <n v="23.84"/>
    <x v="8"/>
    <n v="0"/>
    <x v="6944"/>
  </r>
  <r>
    <n v="9006"/>
    <s v="CA-2014-107825"/>
    <n v="2014"/>
    <d v="2014-11-19T00:00:00"/>
    <d v="2014-11-19T00:00:00"/>
    <s v="Same Day"/>
    <x v="240"/>
    <s v="Nona Balk"/>
    <s v="Corporate"/>
    <x v="0"/>
    <s v="Milwaukee"/>
    <s v="Wisconsin"/>
    <n v="53209"/>
    <s v="Central"/>
    <s v="OFF-ST-10001321"/>
    <x v="1"/>
    <s v="Storage"/>
    <s v="Decoflex Hanging Personal Folder File, Blue"/>
    <n v="92.52"/>
    <x v="5"/>
    <n v="0"/>
    <x v="462"/>
  </r>
  <r>
    <n v="9007"/>
    <s v="CA-2014-107825"/>
    <n v="2014"/>
    <d v="2014-11-19T00:00:00"/>
    <d v="2014-11-19T00:00:00"/>
    <s v="Same Day"/>
    <x v="240"/>
    <s v="Nona Balk"/>
    <s v="Corporate"/>
    <x v="0"/>
    <s v="Milwaukee"/>
    <s v="Wisconsin"/>
    <n v="53209"/>
    <s v="Central"/>
    <s v="OFF-ST-10000777"/>
    <x v="1"/>
    <s v="Storage"/>
    <s v="Companion Letter/Legal File, Black"/>
    <n v="37.76"/>
    <x v="7"/>
    <n v="0"/>
    <x v="6945"/>
  </r>
  <r>
    <n v="9008"/>
    <s v="CA-2014-107825"/>
    <n v="2014"/>
    <d v="2014-11-19T00:00:00"/>
    <d v="2014-11-19T00:00:00"/>
    <s v="Same Day"/>
    <x v="240"/>
    <s v="Nona Balk"/>
    <s v="Corporate"/>
    <x v="0"/>
    <s v="Milwaukee"/>
    <s v="Wisconsin"/>
    <n v="53209"/>
    <s v="Central"/>
    <s v="OFF-LA-10003720"/>
    <x v="1"/>
    <s v="Labels"/>
    <s v="Avery 487"/>
    <n v="7.38"/>
    <x v="0"/>
    <n v="0"/>
    <x v="1666"/>
  </r>
  <r>
    <n v="9009"/>
    <s v="CA-2014-107825"/>
    <n v="2014"/>
    <d v="2014-11-19T00:00:00"/>
    <d v="2014-11-19T00:00:00"/>
    <s v="Same Day"/>
    <x v="240"/>
    <s v="Nona Balk"/>
    <s v="Corporate"/>
    <x v="0"/>
    <s v="Milwaukee"/>
    <s v="Wisconsin"/>
    <n v="53209"/>
    <s v="Central"/>
    <s v="FUR-FU-10000206"/>
    <x v="0"/>
    <s v="Furnishings"/>
    <s v="GE General Purpose, Extra Long Life, Showcase &amp; Floodlight Incandescent Bulbs"/>
    <n v="5.82"/>
    <x v="0"/>
    <n v="0"/>
    <x v="6946"/>
  </r>
  <r>
    <n v="9010"/>
    <s v="CA-2014-106047"/>
    <n v="2014"/>
    <d v="2014-07-13T00:00:00"/>
    <d v="2014-07-19T00:00:00"/>
    <s v="Standard Class"/>
    <x v="750"/>
    <s v="Cari Schnelling"/>
    <s v="Consumer"/>
    <x v="0"/>
    <s v="Fairfield"/>
    <s v="Ohio"/>
    <n v="45014"/>
    <s v="East"/>
    <s v="OFF-PA-10000791"/>
    <x v="1"/>
    <s v="Paper"/>
    <s v="Wirebound Message Books, Four 2 3/4 x 5 Forms per Page, 200 Sets per Book"/>
    <n v="3.8159999999999998"/>
    <x v="7"/>
    <n v="0.2"/>
    <x v="6947"/>
  </r>
  <r>
    <n v="9011"/>
    <s v="CA-2014-127803"/>
    <n v="2014"/>
    <d v="2014-05-20T00:00:00"/>
    <d v="2014-05-24T00:00:00"/>
    <s v="Standard Class"/>
    <x v="540"/>
    <s v="Neil Ducich"/>
    <s v="Corporate"/>
    <x v="0"/>
    <s v="Huntsville"/>
    <s v="Alabama"/>
    <n v="35810"/>
    <s v="South"/>
    <s v="OFF-BI-10001787"/>
    <x v="1"/>
    <s v="Binders"/>
    <s v="Wilson Jones Four-Pocket Poly Binders"/>
    <n v="26.16"/>
    <x v="4"/>
    <n v="0"/>
    <x v="6948"/>
  </r>
  <r>
    <n v="9012"/>
    <s v="CA-2012-137071"/>
    <n v="2012"/>
    <d v="2012-12-20T00:00:00"/>
    <d v="2012-12-21T00:00:00"/>
    <s v="First Class"/>
    <x v="525"/>
    <s v="Emily Ducich"/>
    <s v="Home Office"/>
    <x v="0"/>
    <s v="Houston"/>
    <s v="Texas"/>
    <n v="77036"/>
    <s v="Central"/>
    <s v="TEC-AC-10004353"/>
    <x v="2"/>
    <s v="Accessories"/>
    <s v="Hypercom P1300 Pinpad"/>
    <n v="100.80000000000001"/>
    <x v="0"/>
    <n v="0.2"/>
    <x v="5510"/>
  </r>
  <r>
    <n v="9013"/>
    <s v="CA-2013-121447"/>
    <n v="2013"/>
    <d v="2013-02-21T00:00:00"/>
    <d v="2013-02-22T00:00:00"/>
    <s v="First Class"/>
    <x v="105"/>
    <s v="Erin Ashbrook"/>
    <s v="Corporate"/>
    <x v="0"/>
    <s v="New York City"/>
    <s v="New York"/>
    <n v="10011"/>
    <s v="East"/>
    <s v="FUR-FU-10001861"/>
    <x v="0"/>
    <s v="Furnishings"/>
    <s v="Floodlight Indoor Halogen Bulbs, 1 Bulb per Pack, 60 Watts"/>
    <n v="135.79999999999998"/>
    <x v="3"/>
    <n v="0"/>
    <x v="6949"/>
  </r>
  <r>
    <n v="9014"/>
    <s v="CA-2014-143084"/>
    <n v="2014"/>
    <d v="2014-03-19T00:00:00"/>
    <d v="2014-03-23T00:00:00"/>
    <s v="Standard Class"/>
    <x v="771"/>
    <s v="Barry Pond"/>
    <s v="Corporate"/>
    <x v="0"/>
    <s v="Los Angeles"/>
    <s v="California"/>
    <n v="90008"/>
    <s v="West"/>
    <s v="OFF-AR-10002766"/>
    <x v="1"/>
    <s v="Art"/>
    <s v="Prang Drawing Pencil Set"/>
    <n v="13.899999999999999"/>
    <x v="2"/>
    <n v="0"/>
    <x v="6824"/>
  </r>
  <r>
    <n v="9015"/>
    <s v="CA-2014-143084"/>
    <n v="2014"/>
    <d v="2014-03-19T00:00:00"/>
    <d v="2014-03-23T00:00:00"/>
    <s v="Standard Class"/>
    <x v="771"/>
    <s v="Barry Pond"/>
    <s v="Corporate"/>
    <x v="0"/>
    <s v="Los Angeles"/>
    <s v="California"/>
    <n v="90008"/>
    <s v="West"/>
    <s v="OFF-EN-10003072"/>
    <x v="1"/>
    <s v="Envelopes"/>
    <s v="Peel &amp; Seel Envelopes"/>
    <n v="19.399999999999999"/>
    <x v="2"/>
    <n v="0"/>
    <x v="6950"/>
  </r>
  <r>
    <n v="9016"/>
    <s v="CA-2013-131639"/>
    <n v="2013"/>
    <d v="2013-12-18T00:00:00"/>
    <d v="2013-12-24T00:00:00"/>
    <s v="Standard Class"/>
    <x v="374"/>
    <s v="Noel Staavos"/>
    <s v="Corporate"/>
    <x v="0"/>
    <s v="Carlsbad"/>
    <s v="New Mexico"/>
    <n v="88220"/>
    <s v="West"/>
    <s v="OFF-BI-10001636"/>
    <x v="1"/>
    <s v="Binders"/>
    <s v="Ibico Plastic and Wire Spiral Binding Combs"/>
    <n v="13.488"/>
    <x v="0"/>
    <n v="0.2"/>
    <x v="6951"/>
  </r>
  <r>
    <n v="9017"/>
    <s v="CA-2013-131639"/>
    <n v="2013"/>
    <d v="2013-12-18T00:00:00"/>
    <d v="2013-12-24T00:00:00"/>
    <s v="Standard Class"/>
    <x v="374"/>
    <s v="Noel Staavos"/>
    <s v="Corporate"/>
    <x v="0"/>
    <s v="Carlsbad"/>
    <s v="New Mexico"/>
    <n v="88220"/>
    <s v="West"/>
    <s v="OFF-BI-10000948"/>
    <x v="1"/>
    <s v="Binders"/>
    <s v="GBC Laser Imprintable Binding System Covers, Desert Sand"/>
    <n v="11.416"/>
    <x v="7"/>
    <n v="0.2"/>
    <x v="6952"/>
  </r>
  <r>
    <n v="9018"/>
    <s v="CA-2013-161361"/>
    <n v="2013"/>
    <d v="2013-03-27T00:00:00"/>
    <d v="2013-03-29T00:00:00"/>
    <s v="Second Class"/>
    <x v="597"/>
    <s v="Mark Van Huff"/>
    <s v="Consumer"/>
    <x v="0"/>
    <s v="Pocatello"/>
    <s v="Idaho"/>
    <n v="83201"/>
    <s v="West"/>
    <s v="OFF-PA-10001838"/>
    <x v="1"/>
    <s v="Paper"/>
    <s v="Adams Telephone Message Book W/Dividers/Space For Phone Numbers, 5 1/4&quot;X8 1/2&quot;, 300/Messages"/>
    <n v="17.64"/>
    <x v="1"/>
    <n v="0"/>
    <x v="5906"/>
  </r>
  <r>
    <n v="9019"/>
    <s v="CA-2013-161361"/>
    <n v="2013"/>
    <d v="2013-03-27T00:00:00"/>
    <d v="2013-03-29T00:00:00"/>
    <s v="Second Class"/>
    <x v="597"/>
    <s v="Mark Van Huff"/>
    <s v="Consumer"/>
    <x v="0"/>
    <s v="Pocatello"/>
    <s v="Idaho"/>
    <n v="83201"/>
    <s v="West"/>
    <s v="OFF-BI-10002215"/>
    <x v="1"/>
    <s v="Binders"/>
    <s v="Wilson Jones Hanging View Binder, White, 1&quot;"/>
    <n v="17.04"/>
    <x v="1"/>
    <n v="0.2"/>
    <x v="6000"/>
  </r>
  <r>
    <n v="9020"/>
    <s v="CA-2011-100706"/>
    <n v="2011"/>
    <d v="2011-12-16T00:00:00"/>
    <d v="2011-12-18T00:00:00"/>
    <s v="Second Class"/>
    <x v="97"/>
    <s v="Laurel Elliston"/>
    <s v="Consumer"/>
    <x v="0"/>
    <s v="Springfield"/>
    <s v="Virginia"/>
    <n v="22153"/>
    <s v="South"/>
    <s v="TEC-AC-10001314"/>
    <x v="2"/>
    <s v="Accessories"/>
    <s v="Case Logic 2.4GHz Wireless Keyboard"/>
    <n v="99.98"/>
    <x v="0"/>
    <n v="0"/>
    <x v="2888"/>
  </r>
  <r>
    <n v="9021"/>
    <s v="CA-2011-100706"/>
    <n v="2011"/>
    <d v="2011-12-16T00:00:00"/>
    <d v="2011-12-18T00:00:00"/>
    <s v="Second Class"/>
    <x v="97"/>
    <s v="Laurel Elliston"/>
    <s v="Consumer"/>
    <x v="0"/>
    <s v="Springfield"/>
    <s v="Virginia"/>
    <n v="22153"/>
    <s v="South"/>
    <s v="FUR-FU-10002268"/>
    <x v="0"/>
    <s v="Furnishings"/>
    <s v="Ultra Door Push Plate"/>
    <n v="29.46"/>
    <x v="5"/>
    <n v="0"/>
    <x v="6953"/>
  </r>
  <r>
    <n v="9022"/>
    <s v="CA-2012-129525"/>
    <n v="2012"/>
    <d v="2012-11-15T00:00:00"/>
    <d v="2012-11-20T00:00:00"/>
    <s v="Standard Class"/>
    <x v="778"/>
    <s v="Victoria Pisteka"/>
    <s v="Corporate"/>
    <x v="0"/>
    <s v="Toledo"/>
    <s v="Ohio"/>
    <n v="43615"/>
    <s v="East"/>
    <s v="OFF-BI-10002133"/>
    <x v="1"/>
    <s v="Binders"/>
    <s v="Wilson Jones Elliptical Ring 3 1/2&quot; Capacity Binders, 800 sheets"/>
    <n v="166.92000000000002"/>
    <x v="11"/>
    <n v="0.7"/>
    <x v="6954"/>
  </r>
  <r>
    <n v="9023"/>
    <s v="US-2013-141880"/>
    <n v="2013"/>
    <d v="2013-08-23T00:00:00"/>
    <d v="2013-08-24T00:00:00"/>
    <s v="First Class"/>
    <x v="679"/>
    <s v="Tony Chapman"/>
    <s v="Home Office"/>
    <x v="0"/>
    <s v="Fort Collins"/>
    <s v="Colorado"/>
    <n v="80525"/>
    <s v="West"/>
    <s v="FUR-FU-10001979"/>
    <x v="0"/>
    <s v="Furnishings"/>
    <s v="Dana Halogen Swing-Arm Architect Lamp"/>
    <n v="98.328000000000003"/>
    <x v="1"/>
    <n v="0.2"/>
    <x v="6955"/>
  </r>
  <r>
    <n v="9024"/>
    <s v="CA-2012-165799"/>
    <n v="2012"/>
    <d v="2012-06-29T00:00:00"/>
    <d v="2012-07-02T00:00:00"/>
    <s v="First Class"/>
    <x v="495"/>
    <s v="Sheri Gordon"/>
    <s v="Consumer"/>
    <x v="0"/>
    <s v="New York City"/>
    <s v="New York"/>
    <n v="10024"/>
    <s v="East"/>
    <s v="FUR-CH-10001482"/>
    <x v="0"/>
    <s v="Chairs"/>
    <s v="Office Star - Mesh Screen back chair with Vinyl seat"/>
    <n v="117.88199999999999"/>
    <x v="7"/>
    <n v="0.1"/>
    <x v="6956"/>
  </r>
  <r>
    <n v="9025"/>
    <s v="CA-2013-102127"/>
    <n v="2013"/>
    <d v="2013-06-27T00:00:00"/>
    <d v="2013-07-03T00:00:00"/>
    <s v="Standard Class"/>
    <x v="778"/>
    <s v="Victoria Pisteka"/>
    <s v="Corporate"/>
    <x v="0"/>
    <s v="New York City"/>
    <s v="New York"/>
    <n v="10035"/>
    <s v="East"/>
    <s v="TEC-AC-10002018"/>
    <x v="2"/>
    <s v="Accessories"/>
    <s v="AmazonBasics 3-Button USB Wired Mouse"/>
    <n v="20.97"/>
    <x v="1"/>
    <n v="0"/>
    <x v="6957"/>
  </r>
  <r>
    <n v="9026"/>
    <s v="CA-2013-102127"/>
    <n v="2013"/>
    <d v="2013-06-27T00:00:00"/>
    <d v="2013-07-03T00:00:00"/>
    <s v="Standard Class"/>
    <x v="778"/>
    <s v="Victoria Pisteka"/>
    <s v="Corporate"/>
    <x v="0"/>
    <s v="New York City"/>
    <s v="New York"/>
    <n v="10035"/>
    <s v="East"/>
    <s v="TEC-AC-10000397"/>
    <x v="2"/>
    <s v="Accessories"/>
    <s v="Perixx PERIBOARD-512B, Ergonomic Split Keyboard"/>
    <n v="139.96"/>
    <x v="4"/>
    <n v="0"/>
    <x v="6958"/>
  </r>
  <r>
    <n v="9027"/>
    <s v="CA-2013-102127"/>
    <n v="2013"/>
    <d v="2013-06-27T00:00:00"/>
    <d v="2013-07-03T00:00:00"/>
    <s v="Standard Class"/>
    <x v="778"/>
    <s v="Victoria Pisteka"/>
    <s v="Corporate"/>
    <x v="0"/>
    <s v="New York City"/>
    <s v="New York"/>
    <n v="10035"/>
    <s v="East"/>
    <s v="FUR-FU-10003976"/>
    <x v="0"/>
    <s v="Furnishings"/>
    <s v="DAX Executive Solid Wood Document Frame, Desktop or Hang, Mahogany, 5 x 7"/>
    <n v="37.74"/>
    <x v="1"/>
    <n v="0"/>
    <x v="1316"/>
  </r>
  <r>
    <n v="9028"/>
    <s v="US-2013-152415"/>
    <n v="2013"/>
    <d v="2013-09-18T00:00:00"/>
    <d v="2013-09-23T00:00:00"/>
    <s v="Standard Class"/>
    <x v="22"/>
    <s v="Patrick O'Donnell"/>
    <s v="Consumer"/>
    <x v="0"/>
    <s v="Marlborough"/>
    <s v="Massachusetts"/>
    <n v="1752"/>
    <s v="East"/>
    <s v="FUR-FU-10002597"/>
    <x v="0"/>
    <s v="Furnishings"/>
    <s v="C-Line Magnetic Cubicle Keepers, Clear Polypropylene"/>
    <n v="14.82"/>
    <x v="1"/>
    <n v="0"/>
    <x v="1550"/>
  </r>
  <r>
    <n v="9029"/>
    <s v="US-2013-152415"/>
    <n v="2013"/>
    <d v="2013-09-18T00:00:00"/>
    <d v="2013-09-23T00:00:00"/>
    <s v="Standard Class"/>
    <x v="22"/>
    <s v="Patrick O'Donnell"/>
    <s v="Consumer"/>
    <x v="0"/>
    <s v="Marlborough"/>
    <s v="Massachusetts"/>
    <n v="1752"/>
    <s v="East"/>
    <s v="FUR-FU-10004864"/>
    <x v="0"/>
    <s v="Furnishings"/>
    <s v="Howard Miller 14-1/2&quot; Diameter Chrome Round Wall Clock"/>
    <n v="191.82"/>
    <x v="1"/>
    <n v="0"/>
    <x v="4996"/>
  </r>
  <r>
    <n v="9030"/>
    <s v="CA-2011-138198"/>
    <n v="2011"/>
    <d v="2011-07-18T00:00:00"/>
    <d v="2011-07-23T00:00:00"/>
    <s v="Standard Class"/>
    <x v="691"/>
    <s v="Jack Lebron"/>
    <s v="Consumer"/>
    <x v="0"/>
    <s v="New Rochelle"/>
    <s v="New York"/>
    <n v="10801"/>
    <s v="East"/>
    <s v="OFF-BI-10002103"/>
    <x v="1"/>
    <s v="Binders"/>
    <s v="Cardinal Slant-D Ring Binder, Heavy Gauge Vinyl"/>
    <n v="13.904"/>
    <x v="0"/>
    <n v="0.2"/>
    <x v="1206"/>
  </r>
  <r>
    <n v="9031"/>
    <s v="CA-2014-128041"/>
    <n v="2014"/>
    <d v="2014-09-02T00:00:00"/>
    <d v="2014-09-02T00:00:00"/>
    <s v="Same Day"/>
    <x v="459"/>
    <s v="Rick Wilson"/>
    <s v="Corporate"/>
    <x v="0"/>
    <s v="Seattle"/>
    <s v="Washington"/>
    <n v="98103"/>
    <s v="West"/>
    <s v="OFF-AP-10001005"/>
    <x v="1"/>
    <s v="Appliances"/>
    <s v="Honeywell Quietcare HEPA Air Cleaner"/>
    <n v="314.60000000000002"/>
    <x v="4"/>
    <n v="0"/>
    <x v="6959"/>
  </r>
  <r>
    <n v="9032"/>
    <s v="CA-2014-128041"/>
    <n v="2014"/>
    <d v="2014-09-02T00:00:00"/>
    <d v="2014-09-02T00:00:00"/>
    <s v="Same Day"/>
    <x v="459"/>
    <s v="Rick Wilson"/>
    <s v="Corporate"/>
    <x v="0"/>
    <s v="Seattle"/>
    <s v="Washington"/>
    <n v="98103"/>
    <s v="West"/>
    <s v="FUR-TA-10002607"/>
    <x v="0"/>
    <s v="Tables"/>
    <s v="KI Conference Tables"/>
    <n v="283.56"/>
    <x v="4"/>
    <n v="0"/>
    <x v="6960"/>
  </r>
  <r>
    <n v="9033"/>
    <s v="CA-2014-105823"/>
    <n v="2014"/>
    <d v="2014-06-23T00:00:00"/>
    <d v="2014-06-27T00:00:00"/>
    <s v="Standard Class"/>
    <x v="46"/>
    <s v="Rick Bensley"/>
    <s v="Home Office"/>
    <x v="0"/>
    <s v="Detroit"/>
    <s v="Michigan"/>
    <n v="48227"/>
    <s v="Central"/>
    <s v="FUR-CH-10000454"/>
    <x v="0"/>
    <s v="Chairs"/>
    <s v="Hon Deluxe Fabric Upholstered Stacking Chairs, Rounded Back"/>
    <n v="487.96"/>
    <x v="0"/>
    <n v="0"/>
    <x v="4040"/>
  </r>
  <r>
    <n v="9034"/>
    <s v="CA-2011-152268"/>
    <n v="2011"/>
    <d v="2011-09-02T00:00:00"/>
    <d v="2011-09-07T00:00:00"/>
    <s v="Standard Class"/>
    <x v="183"/>
    <s v="Sanjit Chand"/>
    <s v="Consumer"/>
    <x v="0"/>
    <s v="Fayetteville"/>
    <s v="Arkansas"/>
    <n v="72701"/>
    <s v="South"/>
    <s v="OFF-BI-10001359"/>
    <x v="1"/>
    <s v="Binders"/>
    <s v="GBC DocuBind TL300 Electric Binding System"/>
    <n v="1793.98"/>
    <x v="0"/>
    <n v="0"/>
    <x v="1736"/>
  </r>
  <r>
    <n v="9035"/>
    <s v="CA-2012-148873"/>
    <n v="2012"/>
    <d v="2012-10-01T00:00:00"/>
    <d v="2012-10-05T00:00:00"/>
    <s v="Standard Class"/>
    <x v="75"/>
    <s v="Eric Murdock"/>
    <s v="Consumer"/>
    <x v="0"/>
    <s v="Quincy"/>
    <s v="Illinois"/>
    <n v="62301"/>
    <s v="Central"/>
    <s v="OFF-BI-10003196"/>
    <x v="1"/>
    <s v="Binders"/>
    <s v="Accohide Poly Flexible Ring Binders"/>
    <n v="2.9919999999999995"/>
    <x v="4"/>
    <n v="0.8"/>
    <x v="6961"/>
  </r>
  <r>
    <n v="9036"/>
    <s v="CA-2012-148873"/>
    <n v="2012"/>
    <d v="2012-10-01T00:00:00"/>
    <d v="2012-10-05T00:00:00"/>
    <s v="Standard Class"/>
    <x v="75"/>
    <s v="Eric Murdock"/>
    <s v="Consumer"/>
    <x v="0"/>
    <s v="Quincy"/>
    <s v="Illinois"/>
    <n v="62301"/>
    <s v="Central"/>
    <s v="TEC-AC-10003657"/>
    <x v="2"/>
    <s v="Accessories"/>
    <s v="Lenovo 17-Key USB Numeric Keypad"/>
    <n v="108.76800000000001"/>
    <x v="4"/>
    <n v="0.2"/>
    <x v="6962"/>
  </r>
  <r>
    <n v="9037"/>
    <s v="CA-2012-166492"/>
    <n v="2012"/>
    <d v="2012-04-07T00:00:00"/>
    <d v="2012-04-10T00:00:00"/>
    <s v="First Class"/>
    <x v="261"/>
    <s v="Resi Pölking"/>
    <s v="Consumer"/>
    <x v="0"/>
    <s v="New York City"/>
    <s v="New York"/>
    <n v="10035"/>
    <s v="East"/>
    <s v="OFF-PA-10002262"/>
    <x v="1"/>
    <s v="Paper"/>
    <s v="Xerox 192"/>
    <n v="25.92"/>
    <x v="4"/>
    <n v="0"/>
    <x v="245"/>
  </r>
  <r>
    <n v="9038"/>
    <s v="CA-2012-166492"/>
    <n v="2012"/>
    <d v="2012-04-07T00:00:00"/>
    <d v="2012-04-10T00:00:00"/>
    <s v="First Class"/>
    <x v="261"/>
    <s v="Resi Pölking"/>
    <s v="Consumer"/>
    <x v="0"/>
    <s v="New York City"/>
    <s v="New York"/>
    <n v="10035"/>
    <s v="East"/>
    <s v="OFF-ST-10002214"/>
    <x v="1"/>
    <s v="Storage"/>
    <s v="X-Rack File for Hanging Folders"/>
    <n v="22.58"/>
    <x v="0"/>
    <n v="0"/>
    <x v="2657"/>
  </r>
  <r>
    <n v="9039"/>
    <s v="CA-2014-157420"/>
    <n v="2014"/>
    <d v="2014-11-22T00:00:00"/>
    <d v="2014-11-22T00:00:00"/>
    <s v="Same Day"/>
    <x v="521"/>
    <s v="Henia Zydlo"/>
    <s v="Consumer"/>
    <x v="0"/>
    <s v="Houston"/>
    <s v="Texas"/>
    <n v="77095"/>
    <s v="Central"/>
    <s v="TEC-PH-10003555"/>
    <x v="2"/>
    <s v="Phones"/>
    <s v="Motorola HK250 Universal Bluetooth Headset"/>
    <n v="55.176000000000002"/>
    <x v="1"/>
    <n v="0.2"/>
    <x v="510"/>
  </r>
  <r>
    <n v="9040"/>
    <s v="CA-2013-117121"/>
    <n v="2013"/>
    <d v="2013-12-18T00:00:00"/>
    <d v="2013-12-22T00:00:00"/>
    <s v="Standard Class"/>
    <x v="455"/>
    <s v="Adrian Barton"/>
    <s v="Consumer"/>
    <x v="0"/>
    <s v="Detroit"/>
    <s v="Michigan"/>
    <n v="48205"/>
    <s v="Central"/>
    <s v="OFF-BI-10000545"/>
    <x v="1"/>
    <s v="Binders"/>
    <s v="GBC Ibimaster 500 Manual ProClick Binding System"/>
    <n v="9892.74"/>
    <x v="11"/>
    <n v="0"/>
    <x v="6963"/>
  </r>
  <r>
    <n v="9041"/>
    <s v="CA-2011-138177"/>
    <n v="2011"/>
    <d v="2011-09-19T00:00:00"/>
    <d v="2011-09-24T00:00:00"/>
    <s v="Standard Class"/>
    <x v="540"/>
    <s v="Neil Ducich"/>
    <s v="Corporate"/>
    <x v="0"/>
    <s v="Chandler"/>
    <s v="Arizona"/>
    <n v="85224"/>
    <s v="West"/>
    <s v="FUR-TA-10004607"/>
    <x v="0"/>
    <s v="Tables"/>
    <s v="Hon 2111 Invitation Series Straight Table"/>
    <n v="73.915000000000006"/>
    <x v="7"/>
    <n v="0.5"/>
    <x v="6964"/>
  </r>
  <r>
    <n v="9042"/>
    <s v="CA-2011-114335"/>
    <n v="2011"/>
    <d v="2011-09-28T00:00:00"/>
    <d v="2011-10-03T00:00:00"/>
    <s v="Standard Class"/>
    <x v="190"/>
    <s v="Xylona Preis"/>
    <s v="Consumer"/>
    <x v="0"/>
    <s v="Hollywood"/>
    <s v="Florida"/>
    <n v="33021"/>
    <s v="South"/>
    <s v="FUR-FU-10000277"/>
    <x v="0"/>
    <s v="Furnishings"/>
    <s v="Deflect-o DuraMat Antistatic Studded Beveled Mat for Medium Pile Carpeting"/>
    <n v="337.08800000000002"/>
    <x v="4"/>
    <n v="0.2"/>
    <x v="6965"/>
  </r>
  <r>
    <n v="9043"/>
    <s v="CA-2012-168760"/>
    <n v="2012"/>
    <d v="2012-09-22T00:00:00"/>
    <d v="2012-09-26T00:00:00"/>
    <s v="Second Class"/>
    <x v="152"/>
    <s v="Muhammed MacIntyre"/>
    <s v="Corporate"/>
    <x v="0"/>
    <s v="Los Angeles"/>
    <s v="California"/>
    <n v="90049"/>
    <s v="West"/>
    <s v="OFF-AP-10004532"/>
    <x v="1"/>
    <s v="Appliances"/>
    <s v="Kensington 6 Outlet Guardian Standard Surge Protector"/>
    <n v="61.44"/>
    <x v="1"/>
    <n v="0"/>
    <x v="651"/>
  </r>
  <r>
    <n v="9044"/>
    <s v="CA-2013-168830"/>
    <n v="2013"/>
    <d v="2013-11-08T00:00:00"/>
    <d v="2013-11-14T00:00:00"/>
    <s v="Standard Class"/>
    <x v="504"/>
    <s v="Marina Lichtenstein"/>
    <s v="Corporate"/>
    <x v="0"/>
    <s v="San Francisco"/>
    <s v="California"/>
    <n v="94122"/>
    <s v="West"/>
    <s v="TEC-AC-10003911"/>
    <x v="2"/>
    <s v="Accessories"/>
    <s v="NETGEAR AC1750 Dual Band Gigabit Smart WiFi Router"/>
    <n v="479.97"/>
    <x v="1"/>
    <n v="0"/>
    <x v="663"/>
  </r>
  <r>
    <n v="9045"/>
    <s v="CA-2014-137463"/>
    <n v="2014"/>
    <d v="2014-12-17T00:00:00"/>
    <d v="2014-12-21T00:00:00"/>
    <s v="Second Class"/>
    <x v="366"/>
    <s v="Kalyca Meade"/>
    <s v="Corporate"/>
    <x v="0"/>
    <s v="Sunnyvale"/>
    <s v="California"/>
    <n v="94086"/>
    <s v="West"/>
    <s v="OFF-BI-10003196"/>
    <x v="1"/>
    <s v="Binders"/>
    <s v="Accohide Poly Flexible Ring Binders"/>
    <n v="5.9840000000000009"/>
    <x v="0"/>
    <n v="0.2"/>
    <x v="6281"/>
  </r>
  <r>
    <n v="9046"/>
    <s v="CA-2014-137463"/>
    <n v="2014"/>
    <d v="2014-12-17T00:00:00"/>
    <d v="2014-12-21T00:00:00"/>
    <s v="Second Class"/>
    <x v="366"/>
    <s v="Kalyca Meade"/>
    <s v="Corporate"/>
    <x v="0"/>
    <s v="Sunnyvale"/>
    <s v="California"/>
    <n v="94086"/>
    <s v="West"/>
    <s v="TEC-AC-10000358"/>
    <x v="2"/>
    <s v="Accessories"/>
    <s v="Imation Secure Drive + Hardware Encrypted USB flash drive - 16 GB"/>
    <n v="189.95000000000002"/>
    <x v="2"/>
    <n v="0"/>
    <x v="6966"/>
  </r>
  <r>
    <n v="9047"/>
    <s v="CA-2014-137463"/>
    <n v="2014"/>
    <d v="2014-12-17T00:00:00"/>
    <d v="2014-12-21T00:00:00"/>
    <s v="Second Class"/>
    <x v="366"/>
    <s v="Kalyca Meade"/>
    <s v="Corporate"/>
    <x v="0"/>
    <s v="Sunnyvale"/>
    <s v="California"/>
    <n v="94086"/>
    <s v="West"/>
    <s v="TEC-AC-10000057"/>
    <x v="2"/>
    <s v="Accessories"/>
    <s v="Microsoft Natural Ergonomic Keyboard 4000"/>
    <n v="149.94999999999999"/>
    <x v="2"/>
    <n v="0"/>
    <x v="5453"/>
  </r>
  <r>
    <n v="9048"/>
    <s v="CA-2014-137463"/>
    <n v="2014"/>
    <d v="2014-12-17T00:00:00"/>
    <d v="2014-12-21T00:00:00"/>
    <s v="Second Class"/>
    <x v="366"/>
    <s v="Kalyca Meade"/>
    <s v="Corporate"/>
    <x v="0"/>
    <s v="Sunnyvale"/>
    <s v="California"/>
    <n v="94086"/>
    <s v="West"/>
    <s v="OFF-AR-10001988"/>
    <x v="1"/>
    <s v="Art"/>
    <s v="Bulldog Table or Wall-Mount Pencil Sharpener"/>
    <n v="29.950000000000003"/>
    <x v="2"/>
    <n v="0"/>
    <x v="6967"/>
  </r>
  <r>
    <n v="9049"/>
    <s v="CA-2014-137463"/>
    <n v="2014"/>
    <d v="2014-12-17T00:00:00"/>
    <d v="2014-12-21T00:00:00"/>
    <s v="Second Class"/>
    <x v="366"/>
    <s v="Kalyca Meade"/>
    <s v="Corporate"/>
    <x v="0"/>
    <s v="Sunnyvale"/>
    <s v="California"/>
    <n v="94086"/>
    <s v="West"/>
    <s v="OFF-LA-10003498"/>
    <x v="1"/>
    <s v="Labels"/>
    <s v="Avery 475"/>
    <n v="44.400000000000006"/>
    <x v="1"/>
    <n v="0"/>
    <x v="1986"/>
  </r>
  <r>
    <n v="9050"/>
    <s v="CA-2011-124513"/>
    <n v="2011"/>
    <d v="2011-09-21T00:00:00"/>
    <d v="2011-09-25T00:00:00"/>
    <s v="Standard Class"/>
    <x v="359"/>
    <s v="Sara Luxemburg"/>
    <s v="Home Office"/>
    <x v="0"/>
    <s v="New York City"/>
    <s v="New York"/>
    <n v="10011"/>
    <s v="East"/>
    <s v="OFF-AR-10002956"/>
    <x v="1"/>
    <s v="Art"/>
    <s v="Boston 16801 Nautilus Battery Pencil Sharpener"/>
    <n v="66.03"/>
    <x v="1"/>
    <n v="0"/>
    <x v="6968"/>
  </r>
  <r>
    <n v="9051"/>
    <s v="CA-2012-165554"/>
    <n v="2012"/>
    <d v="2012-05-18T00:00:00"/>
    <d v="2012-05-22T00:00:00"/>
    <s v="Standard Class"/>
    <x v="321"/>
    <s v="Anthony Jacobs"/>
    <s v="Corporate"/>
    <x v="0"/>
    <s v="Los Angeles"/>
    <s v="California"/>
    <n v="90004"/>
    <s v="West"/>
    <s v="OFF-PA-10003724"/>
    <x v="1"/>
    <s v="Paper"/>
    <s v="Wirebound Message Book, 4 per Page"/>
    <n v="10.86"/>
    <x v="0"/>
    <n v="0"/>
    <x v="2123"/>
  </r>
  <r>
    <n v="9052"/>
    <s v="CA-2011-141838"/>
    <n v="2011"/>
    <d v="2011-03-26T00:00:00"/>
    <d v="2011-03-31T00:00:00"/>
    <s v="Second Class"/>
    <x v="460"/>
    <s v="Damala Kotsonis"/>
    <s v="Corporate"/>
    <x v="0"/>
    <s v="San Francisco"/>
    <s v="California"/>
    <n v="94122"/>
    <s v="West"/>
    <s v="OFF-AR-10004272"/>
    <x v="1"/>
    <s v="Art"/>
    <s v="Newell 308"/>
    <n v="3.36"/>
    <x v="0"/>
    <n v="0"/>
    <x v="6969"/>
  </r>
  <r>
    <n v="9053"/>
    <s v="CA-2011-141838"/>
    <n v="2011"/>
    <d v="2011-03-26T00:00:00"/>
    <d v="2011-03-31T00:00:00"/>
    <s v="Second Class"/>
    <x v="460"/>
    <s v="Damala Kotsonis"/>
    <s v="Corporate"/>
    <x v="0"/>
    <s v="San Francisco"/>
    <s v="California"/>
    <n v="94122"/>
    <s v="West"/>
    <s v="OFF-BI-10003291"/>
    <x v="1"/>
    <s v="Binders"/>
    <s v="Wilson Jones Leather-Like Binders with DublLock Round Rings"/>
    <n v="27.936000000000003"/>
    <x v="4"/>
    <n v="0.2"/>
    <x v="706"/>
  </r>
  <r>
    <n v="9054"/>
    <s v="CA-2011-141838"/>
    <n v="2011"/>
    <d v="2011-03-26T00:00:00"/>
    <d v="2011-03-31T00:00:00"/>
    <s v="Second Class"/>
    <x v="460"/>
    <s v="Damala Kotsonis"/>
    <s v="Corporate"/>
    <x v="0"/>
    <s v="San Francisco"/>
    <s v="California"/>
    <n v="94122"/>
    <s v="West"/>
    <s v="TEC-PH-10004100"/>
    <x v="2"/>
    <s v="Phones"/>
    <s v="Griffin GC17055 Auxiliary Audio Cable"/>
    <n v="28.783999999999999"/>
    <x v="0"/>
    <n v="0.2"/>
    <x v="6970"/>
  </r>
  <r>
    <n v="9055"/>
    <s v="CA-2014-117009"/>
    <n v="2014"/>
    <d v="2014-09-23T00:00:00"/>
    <d v="2014-09-29T00:00:00"/>
    <s v="Standard Class"/>
    <x v="318"/>
    <s v="Berenike Kampe"/>
    <s v="Consumer"/>
    <x v="0"/>
    <s v="Santa Ana"/>
    <s v="California"/>
    <n v="92704"/>
    <s v="West"/>
    <s v="OFF-SU-10001218"/>
    <x v="1"/>
    <s v="Supplies"/>
    <s v="Fiskars Softgrip Scissors"/>
    <n v="21.96"/>
    <x v="0"/>
    <n v="0"/>
    <x v="5245"/>
  </r>
  <r>
    <n v="9056"/>
    <s v="CA-2012-128993"/>
    <n v="2012"/>
    <d v="2012-09-12T00:00:00"/>
    <d v="2012-09-17T00:00:00"/>
    <s v="Second Class"/>
    <x v="113"/>
    <s v="Craig Carreira"/>
    <s v="Consumer"/>
    <x v="0"/>
    <s v="Seattle"/>
    <s v="Washington"/>
    <n v="98103"/>
    <s v="West"/>
    <s v="TEC-AC-10004209"/>
    <x v="2"/>
    <s v="Accessories"/>
    <s v="Memorex Froggy Flash Drive 4 GB"/>
    <n v="21.98"/>
    <x v="0"/>
    <n v="0"/>
    <x v="6971"/>
  </r>
  <r>
    <n v="9057"/>
    <s v="CA-2012-160227"/>
    <n v="2012"/>
    <d v="2012-11-02T00:00:00"/>
    <d v="2012-11-04T00:00:00"/>
    <s v="First Class"/>
    <x v="525"/>
    <s v="Emily Ducich"/>
    <s v="Home Office"/>
    <x v="0"/>
    <s v="New York City"/>
    <s v="New York"/>
    <n v="10011"/>
    <s v="East"/>
    <s v="FUR-CH-10002073"/>
    <x v="0"/>
    <s v="Chairs"/>
    <s v="Hon Olson Stacker Chairs"/>
    <n v="2621.3220000000001"/>
    <x v="10"/>
    <n v="0.1"/>
    <x v="6972"/>
  </r>
  <r>
    <n v="9058"/>
    <s v="CA-2012-149097"/>
    <n v="2012"/>
    <d v="2012-10-20T00:00:00"/>
    <d v="2012-10-24T00:00:00"/>
    <s v="Standard Class"/>
    <x v="647"/>
    <s v="Stewart Visinsky"/>
    <s v="Consumer"/>
    <x v="0"/>
    <s v="Los Angeles"/>
    <s v="California"/>
    <n v="90045"/>
    <s v="West"/>
    <s v="FUR-FU-10003424"/>
    <x v="0"/>
    <s v="Furnishings"/>
    <s v="Nu-Dell Oak Frame"/>
    <n v="74.759999999999991"/>
    <x v="3"/>
    <n v="0"/>
    <x v="6973"/>
  </r>
  <r>
    <n v="9059"/>
    <s v="CA-2012-149097"/>
    <n v="2012"/>
    <d v="2012-10-20T00:00:00"/>
    <d v="2012-10-24T00:00:00"/>
    <s v="Standard Class"/>
    <x v="647"/>
    <s v="Stewart Visinsky"/>
    <s v="Consumer"/>
    <x v="0"/>
    <s v="Los Angeles"/>
    <s v="California"/>
    <n v="90045"/>
    <s v="West"/>
    <s v="FUR-TA-10001086"/>
    <x v="0"/>
    <s v="Tables"/>
    <s v="SAFCO PlanMaster Boards, 60w x 37-1/2d, White Melamine"/>
    <n v="364.77600000000007"/>
    <x v="1"/>
    <n v="0.2"/>
    <x v="6974"/>
  </r>
  <r>
    <n v="9060"/>
    <s v="CA-2013-132304"/>
    <n v="2013"/>
    <d v="2013-06-15T00:00:00"/>
    <d v="2013-06-19T00:00:00"/>
    <s v="Standard Class"/>
    <x v="255"/>
    <s v="Anthony Rawles"/>
    <s v="Corporate"/>
    <x v="0"/>
    <s v="Seattle"/>
    <s v="Washington"/>
    <n v="98103"/>
    <s v="West"/>
    <s v="FUR-TA-10004619"/>
    <x v="0"/>
    <s v="Tables"/>
    <s v="Hon Non-Folding Utility Tables"/>
    <n v="1115.17"/>
    <x v="3"/>
    <n v="0"/>
    <x v="6975"/>
  </r>
  <r>
    <n v="9061"/>
    <s v="CA-2012-136420"/>
    <n v="2012"/>
    <d v="2012-11-20T00:00:00"/>
    <d v="2012-11-21T00:00:00"/>
    <s v="First Class"/>
    <x v="294"/>
    <s v="Chris Selesnick"/>
    <s v="Corporate"/>
    <x v="0"/>
    <s v="San Diego"/>
    <s v="California"/>
    <n v="92024"/>
    <s v="West"/>
    <s v="OFF-BI-10002854"/>
    <x v="1"/>
    <s v="Binders"/>
    <s v="Performers Binder/Pad Holder, Black"/>
    <n v="89.696000000000012"/>
    <x v="4"/>
    <n v="0.2"/>
    <x v="6976"/>
  </r>
  <r>
    <n v="9062"/>
    <s v="CA-2012-136420"/>
    <n v="2012"/>
    <d v="2012-11-20T00:00:00"/>
    <d v="2012-11-21T00:00:00"/>
    <s v="First Class"/>
    <x v="294"/>
    <s v="Chris Selesnick"/>
    <s v="Corporate"/>
    <x v="0"/>
    <s v="San Diego"/>
    <s v="California"/>
    <n v="92024"/>
    <s v="West"/>
    <s v="OFF-LA-10002762"/>
    <x v="1"/>
    <s v="Labels"/>
    <s v="Avery 485"/>
    <n v="50.12"/>
    <x v="4"/>
    <n v="0"/>
    <x v="6977"/>
  </r>
  <r>
    <n v="9063"/>
    <s v="CA-2013-101623"/>
    <n v="2013"/>
    <d v="2013-02-28T00:00:00"/>
    <d v="2013-03-07T00:00:00"/>
    <s v="Standard Class"/>
    <x v="645"/>
    <s v="Rick Reed"/>
    <s v="Corporate"/>
    <x v="0"/>
    <s v="New York City"/>
    <s v="New York"/>
    <n v="10035"/>
    <s v="East"/>
    <s v="OFF-FA-10003495"/>
    <x v="1"/>
    <s v="Fasteners"/>
    <s v="Staples"/>
    <n v="36.480000000000004"/>
    <x v="5"/>
    <n v="0"/>
    <x v="6978"/>
  </r>
  <r>
    <n v="9064"/>
    <s v="US-2011-151015"/>
    <n v="2011"/>
    <d v="2011-10-14T00:00:00"/>
    <d v="2011-10-20T00:00:00"/>
    <s v="Standard Class"/>
    <x v="214"/>
    <s v="Bradley Drucker"/>
    <s v="Consumer"/>
    <x v="0"/>
    <s v="Chicago"/>
    <s v="Illinois"/>
    <n v="60653"/>
    <s v="Central"/>
    <s v="OFF-PA-10002581"/>
    <x v="1"/>
    <s v="Paper"/>
    <s v="Xerox 1951"/>
    <n v="322.19200000000001"/>
    <x v="11"/>
    <n v="0.2"/>
    <x v="6979"/>
  </r>
  <r>
    <n v="9065"/>
    <s v="US-2011-151015"/>
    <n v="2011"/>
    <d v="2011-10-14T00:00:00"/>
    <d v="2011-10-20T00:00:00"/>
    <s v="Standard Class"/>
    <x v="214"/>
    <s v="Bradley Drucker"/>
    <s v="Consumer"/>
    <x v="0"/>
    <s v="Chicago"/>
    <s v="Illinois"/>
    <n v="60653"/>
    <s v="Central"/>
    <s v="OFF-BI-10000343"/>
    <x v="1"/>
    <s v="Binders"/>
    <s v="Pressboard Covers with Storage Hooks, 9 1/2&quot; x 11&quot;, Light Blue"/>
    <n v="2.9459999999999993"/>
    <x v="1"/>
    <n v="0.8"/>
    <x v="6980"/>
  </r>
  <r>
    <n v="9066"/>
    <s v="US-2011-151015"/>
    <n v="2011"/>
    <d v="2011-10-14T00:00:00"/>
    <d v="2011-10-20T00:00:00"/>
    <s v="Standard Class"/>
    <x v="214"/>
    <s v="Bradley Drucker"/>
    <s v="Consumer"/>
    <x v="0"/>
    <s v="Chicago"/>
    <s v="Illinois"/>
    <n v="60653"/>
    <s v="Central"/>
    <s v="OFF-PA-10001184"/>
    <x v="1"/>
    <s v="Paper"/>
    <s v="Xerox 1903"/>
    <n v="19.136000000000003"/>
    <x v="4"/>
    <n v="0.2"/>
    <x v="6981"/>
  </r>
  <r>
    <n v="9067"/>
    <s v="CA-2014-152968"/>
    <n v="2014"/>
    <d v="2014-05-27T00:00:00"/>
    <d v="2014-05-31T00:00:00"/>
    <s v="Standard Class"/>
    <x v="298"/>
    <s v="Bryan Mills"/>
    <s v="Consumer"/>
    <x v="0"/>
    <s v="Harrisonburg"/>
    <s v="Virginia"/>
    <n v="22801"/>
    <s v="South"/>
    <s v="TEC-AC-10000521"/>
    <x v="2"/>
    <s v="Accessories"/>
    <s v="Verbatim Slim CD and DVD Storage Cases, 50/Pack"/>
    <n v="23.08"/>
    <x v="0"/>
    <n v="0"/>
    <x v="5970"/>
  </r>
  <r>
    <n v="9068"/>
    <s v="CA-2013-150077"/>
    <n v="2013"/>
    <d v="2013-02-04T00:00:00"/>
    <d v="2013-02-10T00:00:00"/>
    <s v="Standard Class"/>
    <x v="333"/>
    <s v="Maribeth Schnelling"/>
    <s v="Consumer"/>
    <x v="0"/>
    <s v="Rockville"/>
    <s v="Maryland"/>
    <n v="20852"/>
    <s v="East"/>
    <s v="TEC-PH-10002890"/>
    <x v="2"/>
    <s v="Phones"/>
    <s v="AT&amp;T 17929 Lendline Telephone"/>
    <n v="90.48"/>
    <x v="0"/>
    <n v="0"/>
    <x v="4179"/>
  </r>
  <r>
    <n v="9069"/>
    <s v="CA-2013-106278"/>
    <n v="2013"/>
    <d v="2013-09-03T00:00:00"/>
    <d v="2013-09-06T00:00:00"/>
    <s v="Second Class"/>
    <x v="78"/>
    <s v="Becky Martin"/>
    <s v="Consumer"/>
    <x v="0"/>
    <s v="Des Moines"/>
    <s v="Washington"/>
    <n v="98198"/>
    <s v="West"/>
    <s v="FUR-CH-10003061"/>
    <x v="0"/>
    <s v="Chairs"/>
    <s v="Global Leather Task Chair, Black"/>
    <n v="215.976"/>
    <x v="1"/>
    <n v="0.2"/>
    <x v="1932"/>
  </r>
  <r>
    <n v="9070"/>
    <s v="CA-2013-106278"/>
    <n v="2013"/>
    <d v="2013-09-03T00:00:00"/>
    <d v="2013-09-06T00:00:00"/>
    <s v="Second Class"/>
    <x v="78"/>
    <s v="Becky Martin"/>
    <s v="Consumer"/>
    <x v="0"/>
    <s v="Des Moines"/>
    <s v="Washington"/>
    <n v="98198"/>
    <s v="West"/>
    <s v="OFF-EN-10003567"/>
    <x v="1"/>
    <s v="Envelopes"/>
    <s v="Inter-Office Recycled Envelopes, Brown Kraft, Button-String,10&quot; x 13&quot; , 100/Box"/>
    <n v="65.94"/>
    <x v="1"/>
    <n v="0"/>
    <x v="6982"/>
  </r>
  <r>
    <n v="9071"/>
    <s v="CA-2014-147550"/>
    <n v="2014"/>
    <d v="2014-12-05T00:00:00"/>
    <d v="2014-12-06T00:00:00"/>
    <s v="First Class"/>
    <x v="722"/>
    <s v="Katrina Edelman"/>
    <s v="Corporate"/>
    <x v="0"/>
    <s v="Philadelphia"/>
    <s v="Pennsylvania"/>
    <n v="19134"/>
    <s v="East"/>
    <s v="FUR-FU-10001918"/>
    <x v="0"/>
    <s v="Furnishings"/>
    <s v="C-Line Cubicle Keepers Polyproplyene Holder With Velcro Backings"/>
    <n v="11.352000000000002"/>
    <x v="1"/>
    <n v="0.2"/>
    <x v="6983"/>
  </r>
  <r>
    <n v="9072"/>
    <s v="CA-2012-136105"/>
    <n v="2012"/>
    <d v="2012-06-12T00:00:00"/>
    <d v="2012-06-16T00:00:00"/>
    <s v="Standard Class"/>
    <x v="449"/>
    <s v="Sam Zeldin"/>
    <s v="Home Office"/>
    <x v="0"/>
    <s v="Columbus"/>
    <s v="Indiana"/>
    <n v="47201"/>
    <s v="Central"/>
    <s v="OFF-ST-10002444"/>
    <x v="1"/>
    <s v="Storage"/>
    <s v="Recycled Eldon Regeneration Jumbo File"/>
    <n v="24.56"/>
    <x v="0"/>
    <n v="0"/>
    <x v="727"/>
  </r>
  <r>
    <n v="9073"/>
    <s v="CA-2013-142524"/>
    <n v="2013"/>
    <d v="2013-09-05T00:00:00"/>
    <d v="2013-09-09T00:00:00"/>
    <s v="Standard Class"/>
    <x v="469"/>
    <s v="Mick Brown"/>
    <s v="Consumer"/>
    <x v="0"/>
    <s v="Springfield"/>
    <s v="Missouri"/>
    <n v="65807"/>
    <s v="Central"/>
    <s v="OFF-EN-10003286"/>
    <x v="1"/>
    <s v="Envelopes"/>
    <s v="Staples"/>
    <n v="16.559999999999999"/>
    <x v="0"/>
    <n v="0"/>
    <x v="6828"/>
  </r>
  <r>
    <n v="9074"/>
    <s v="CA-2013-142524"/>
    <n v="2013"/>
    <d v="2013-09-05T00:00:00"/>
    <d v="2013-09-09T00:00:00"/>
    <s v="Standard Class"/>
    <x v="469"/>
    <s v="Mick Brown"/>
    <s v="Consumer"/>
    <x v="0"/>
    <s v="Springfield"/>
    <s v="Missouri"/>
    <n v="65807"/>
    <s v="Central"/>
    <s v="TEC-AC-10000109"/>
    <x v="2"/>
    <s v="Accessories"/>
    <s v="Sony Micro Vault Click 16 GB USB 2.0 Flash Drive"/>
    <n v="279.95"/>
    <x v="2"/>
    <n v="0"/>
    <x v="6984"/>
  </r>
  <r>
    <n v="9075"/>
    <s v="CA-2011-136336"/>
    <n v="2011"/>
    <d v="2011-04-21T00:00:00"/>
    <d v="2011-04-26T00:00:00"/>
    <s v="Standard Class"/>
    <x v="587"/>
    <s v="Dorothy Badders"/>
    <s v="Corporate"/>
    <x v="0"/>
    <s v="Henderson"/>
    <s v="Kentucky"/>
    <n v="42420"/>
    <s v="South"/>
    <s v="OFF-ST-10002574"/>
    <x v="1"/>
    <s v="Storage"/>
    <s v="SAFCO Commercial Wire Shelving, Black"/>
    <n v="828.83999999999992"/>
    <x v="5"/>
    <n v="0"/>
    <x v="232"/>
  </r>
  <r>
    <n v="9076"/>
    <s v="US-2012-136259"/>
    <n v="2012"/>
    <d v="2012-11-05T00:00:00"/>
    <d v="2012-11-08T00:00:00"/>
    <s v="First Class"/>
    <x v="558"/>
    <s v="Christy Brittain"/>
    <s v="Consumer"/>
    <x v="0"/>
    <s v="Lakewood"/>
    <s v="Ohio"/>
    <n v="44107"/>
    <s v="East"/>
    <s v="OFF-BI-10000773"/>
    <x v="1"/>
    <s v="Binders"/>
    <s v="Insertable Tab Post Binder Dividers"/>
    <n v="7.218"/>
    <x v="1"/>
    <n v="0.7"/>
    <x v="583"/>
  </r>
  <r>
    <n v="9077"/>
    <s v="US-2012-136259"/>
    <n v="2012"/>
    <d v="2012-11-05T00:00:00"/>
    <d v="2012-11-08T00:00:00"/>
    <s v="First Class"/>
    <x v="558"/>
    <s v="Christy Brittain"/>
    <s v="Consumer"/>
    <x v="0"/>
    <s v="Lakewood"/>
    <s v="Ohio"/>
    <n v="44107"/>
    <s v="East"/>
    <s v="OFF-SU-10004661"/>
    <x v="1"/>
    <s v="Supplies"/>
    <s v="Acme Titanium Bonded Scissors"/>
    <n v="27.200000000000003"/>
    <x v="4"/>
    <n v="0.2"/>
    <x v="6985"/>
  </r>
  <r>
    <n v="9078"/>
    <s v="US-2011-124625"/>
    <n v="2011"/>
    <d v="2011-11-03T00:00:00"/>
    <d v="2011-11-07T00:00:00"/>
    <s v="Standard Class"/>
    <x v="70"/>
    <s v="Stephanie Phelps"/>
    <s v="Corporate"/>
    <x v="0"/>
    <s v="Omaha"/>
    <s v="Nebraska"/>
    <n v="68104"/>
    <s v="Central"/>
    <s v="TEC-AC-10003280"/>
    <x v="2"/>
    <s v="Accessories"/>
    <s v="Belkin F8E887 USB Wired Ergonomic Keyboard"/>
    <n v="89.97"/>
    <x v="1"/>
    <n v="0"/>
    <x v="2965"/>
  </r>
  <r>
    <n v="9079"/>
    <s v="CA-2013-108105"/>
    <n v="2013"/>
    <d v="2013-02-16T00:00:00"/>
    <d v="2013-02-23T00:00:00"/>
    <s v="Standard Class"/>
    <x v="543"/>
    <s v="Giulietta Weimer"/>
    <s v="Consumer"/>
    <x v="0"/>
    <s v="Henderson"/>
    <s v="Kentucky"/>
    <n v="42420"/>
    <s v="South"/>
    <s v="FUR-FU-10003773"/>
    <x v="0"/>
    <s v="Furnishings"/>
    <s v="Eldon Cleatmat Plus Chair Mats for High Pile Carpets"/>
    <n v="318.08"/>
    <x v="4"/>
    <n v="0"/>
    <x v="6986"/>
  </r>
  <r>
    <n v="9080"/>
    <s v="CA-2013-108105"/>
    <n v="2013"/>
    <d v="2013-02-16T00:00:00"/>
    <d v="2013-02-23T00:00:00"/>
    <s v="Standard Class"/>
    <x v="543"/>
    <s v="Giulietta Weimer"/>
    <s v="Consumer"/>
    <x v="0"/>
    <s v="Henderson"/>
    <s v="Kentucky"/>
    <n v="42420"/>
    <s v="South"/>
    <s v="OFF-BI-10002412"/>
    <x v="1"/>
    <s v="Binders"/>
    <s v="Wilson Jones “Snap” Scratch Pad Binder Tool for Ring Binders"/>
    <n v="5.8"/>
    <x v="7"/>
    <n v="0"/>
    <x v="6987"/>
  </r>
  <r>
    <n v="9081"/>
    <s v="CA-2014-166898"/>
    <n v="2014"/>
    <d v="2014-09-12T00:00:00"/>
    <d v="2014-09-14T00:00:00"/>
    <s v="Second Class"/>
    <x v="175"/>
    <s v="Ken Heidel"/>
    <s v="Corporate"/>
    <x v="0"/>
    <s v="Santa Ana"/>
    <s v="California"/>
    <n v="92704"/>
    <s v="West"/>
    <s v="TEC-PH-10002564"/>
    <x v="2"/>
    <s v="Phones"/>
    <s v="OtterBox Defender Series Case - Samsung Galaxy S4"/>
    <n v="143.952"/>
    <x v="5"/>
    <n v="0.2"/>
    <x v="6988"/>
  </r>
  <r>
    <n v="9082"/>
    <s v="CA-2014-166898"/>
    <n v="2014"/>
    <d v="2014-09-12T00:00:00"/>
    <d v="2014-09-14T00:00:00"/>
    <s v="Second Class"/>
    <x v="175"/>
    <s v="Ken Heidel"/>
    <s v="Corporate"/>
    <x v="0"/>
    <s v="Santa Ana"/>
    <s v="California"/>
    <n v="92704"/>
    <s v="West"/>
    <s v="OFF-PA-10002262"/>
    <x v="1"/>
    <s v="Paper"/>
    <s v="Xerox 192"/>
    <n v="19.440000000000001"/>
    <x v="1"/>
    <n v="0"/>
    <x v="551"/>
  </r>
  <r>
    <n v="9083"/>
    <s v="CA-2014-169005"/>
    <n v="2014"/>
    <d v="2014-11-03T00:00:00"/>
    <d v="2014-11-07T00:00:00"/>
    <s v="Standard Class"/>
    <x v="767"/>
    <s v="Barry Gonzalez"/>
    <s v="Consumer"/>
    <x v="0"/>
    <s v="Springfield"/>
    <s v="Virginia"/>
    <n v="22153"/>
    <s v="South"/>
    <s v="OFF-AR-10000246"/>
    <x v="1"/>
    <s v="Art"/>
    <s v="Newell 318"/>
    <n v="5.56"/>
    <x v="0"/>
    <n v="0"/>
    <x v="356"/>
  </r>
  <r>
    <n v="9084"/>
    <s v="CA-2012-104038"/>
    <n v="2012"/>
    <d v="2012-02-06T00:00:00"/>
    <d v="2012-02-08T00:00:00"/>
    <s v="First Class"/>
    <x v="628"/>
    <s v="Lori Olson"/>
    <s v="Corporate"/>
    <x v="0"/>
    <s v="Suffolk"/>
    <s v="Virginia"/>
    <n v="23434"/>
    <s v="South"/>
    <s v="OFF-ST-10002554"/>
    <x v="1"/>
    <s v="Storage"/>
    <s v="Tennsco Industrial Shelving"/>
    <n v="146.72999999999999"/>
    <x v="1"/>
    <n v="0"/>
    <x v="5566"/>
  </r>
  <r>
    <n v="9085"/>
    <s v="CA-2012-104038"/>
    <n v="2012"/>
    <d v="2012-02-06T00:00:00"/>
    <d v="2012-02-08T00:00:00"/>
    <s v="First Class"/>
    <x v="628"/>
    <s v="Lori Olson"/>
    <s v="Corporate"/>
    <x v="0"/>
    <s v="Suffolk"/>
    <s v="Virginia"/>
    <n v="23434"/>
    <s v="South"/>
    <s v="OFF-PA-10002751"/>
    <x v="1"/>
    <s v="Paper"/>
    <s v="Xerox 1920"/>
    <n v="29.900000000000002"/>
    <x v="2"/>
    <n v="0"/>
    <x v="4397"/>
  </r>
  <r>
    <n v="9086"/>
    <s v="CA-2013-126102"/>
    <n v="2013"/>
    <d v="2013-09-11T00:00:00"/>
    <d v="2013-09-13T00:00:00"/>
    <s v="Second Class"/>
    <x v="231"/>
    <s v="Dianna Vittorini"/>
    <s v="Consumer"/>
    <x v="0"/>
    <s v="Los Angeles"/>
    <s v="California"/>
    <n v="90049"/>
    <s v="West"/>
    <s v="OFF-BI-10004318"/>
    <x v="1"/>
    <s v="Binders"/>
    <s v="Ibico EB-19 Dual Function Manual Binding System"/>
    <n v="276.78400000000005"/>
    <x v="0"/>
    <n v="0.2"/>
    <x v="5710"/>
  </r>
  <r>
    <n v="9087"/>
    <s v="CA-2013-143406"/>
    <n v="2013"/>
    <d v="2013-09-27T00:00:00"/>
    <d v="2013-10-01T00:00:00"/>
    <s v="Standard Class"/>
    <x v="756"/>
    <s v="Lisa Ryan"/>
    <s v="Corporate"/>
    <x v="0"/>
    <s v="Houston"/>
    <s v="Texas"/>
    <n v="77041"/>
    <s v="Central"/>
    <s v="OFF-AP-10001564"/>
    <x v="1"/>
    <s v="Appliances"/>
    <s v="Hoover Commercial Lightweight Upright Vacuum with E-Z Empty Dirt Cup"/>
    <n v="93.031999999999982"/>
    <x v="0"/>
    <n v="0.8"/>
    <x v="6989"/>
  </r>
  <r>
    <n v="9088"/>
    <s v="CA-2013-143406"/>
    <n v="2013"/>
    <d v="2013-09-27T00:00:00"/>
    <d v="2013-10-01T00:00:00"/>
    <s v="Standard Class"/>
    <x v="756"/>
    <s v="Lisa Ryan"/>
    <s v="Corporate"/>
    <x v="0"/>
    <s v="Houston"/>
    <s v="Texas"/>
    <n v="77041"/>
    <s v="Central"/>
    <s v="FUR-CH-10000513"/>
    <x v="0"/>
    <s v="Chairs"/>
    <s v="High-Back Leather Manager's Chair"/>
    <n v="454.96499999999997"/>
    <x v="2"/>
    <n v="0.3"/>
    <x v="6990"/>
  </r>
  <r>
    <n v="9089"/>
    <s v="CA-2012-150308"/>
    <n v="2012"/>
    <d v="2012-12-15T00:00:00"/>
    <d v="2012-12-20T00:00:00"/>
    <s v="Standard Class"/>
    <x v="645"/>
    <s v="Rick Reed"/>
    <s v="Corporate"/>
    <x v="0"/>
    <s v="Cary"/>
    <s v="North Carolina"/>
    <n v="27511"/>
    <s v="South"/>
    <s v="TEC-PH-10001433"/>
    <x v="2"/>
    <s v="Phones"/>
    <s v="Cisco Small Business SPA 502G VoIP phone"/>
    <n v="246.16800000000001"/>
    <x v="1"/>
    <n v="0.2"/>
    <x v="2333"/>
  </r>
  <r>
    <n v="9090"/>
    <s v="CA-2013-131093"/>
    <n v="2013"/>
    <d v="2013-09-18T00:00:00"/>
    <d v="2013-09-21T00:00:00"/>
    <s v="Second Class"/>
    <x v="59"/>
    <s v="Troy Staebel"/>
    <s v="Consumer"/>
    <x v="0"/>
    <s v="Springfield"/>
    <s v="Ohio"/>
    <n v="45503"/>
    <s v="East"/>
    <s v="OFF-ST-10002790"/>
    <x v="1"/>
    <s v="Storage"/>
    <s v="Safco Industrial Shelving"/>
    <n v="295.39999999999998"/>
    <x v="2"/>
    <n v="0.2"/>
    <x v="6991"/>
  </r>
  <r>
    <n v="9091"/>
    <s v="US-2014-148831"/>
    <n v="2014"/>
    <d v="2014-10-14T00:00:00"/>
    <d v="2014-10-16T00:00:00"/>
    <s v="First Class"/>
    <x v="117"/>
    <s v="Alan Hwang"/>
    <s v="Consumer"/>
    <x v="0"/>
    <s v="Louisville"/>
    <s v="Kentucky"/>
    <n v="40214"/>
    <s v="South"/>
    <s v="OFF-ST-10002974"/>
    <x v="1"/>
    <s v="Storage"/>
    <s v="Trav-L-File Heavy-Duty Shuttle II, Black"/>
    <n v="348.56"/>
    <x v="8"/>
    <n v="0"/>
    <x v="6992"/>
  </r>
  <r>
    <n v="9092"/>
    <s v="CA-2012-162950"/>
    <n v="2012"/>
    <d v="2012-06-28T00:00:00"/>
    <d v="2012-07-03T00:00:00"/>
    <s v="Second Class"/>
    <x v="61"/>
    <s v="Dorothy Wardle"/>
    <s v="Corporate"/>
    <x v="0"/>
    <s v="Troy"/>
    <s v="Ohio"/>
    <n v="45373"/>
    <s v="East"/>
    <s v="OFF-PA-10003177"/>
    <x v="1"/>
    <s v="Paper"/>
    <s v="Xerox 1999"/>
    <n v="15.552000000000003"/>
    <x v="1"/>
    <n v="0.2"/>
    <x v="12"/>
  </r>
  <r>
    <n v="9093"/>
    <s v="CA-2012-162950"/>
    <n v="2012"/>
    <d v="2012-06-28T00:00:00"/>
    <d v="2012-07-03T00:00:00"/>
    <s v="Second Class"/>
    <x v="61"/>
    <s v="Dorothy Wardle"/>
    <s v="Corporate"/>
    <x v="0"/>
    <s v="Troy"/>
    <s v="Ohio"/>
    <n v="45373"/>
    <s v="East"/>
    <s v="FUR-BO-10001918"/>
    <x v="0"/>
    <s v="Bookcases"/>
    <s v="Sauder Forest Hills Library with Doors, Woodland Oak Finish"/>
    <n v="482.93999999999994"/>
    <x v="5"/>
    <n v="0.5"/>
    <x v="6993"/>
  </r>
  <r>
    <n v="9094"/>
    <s v="US-2012-132836"/>
    <n v="2012"/>
    <d v="2012-06-01T00:00:00"/>
    <d v="2012-06-05T00:00:00"/>
    <s v="Standard Class"/>
    <x v="219"/>
    <s v="Ashley Jarboe"/>
    <s v="Consumer"/>
    <x v="0"/>
    <s v="Detroit"/>
    <s v="Michigan"/>
    <n v="48227"/>
    <s v="Central"/>
    <s v="TEC-PH-10001299"/>
    <x v="2"/>
    <s v="Phones"/>
    <s v="Polycom CX300 Desktop Phone USB VoIP phone"/>
    <n v="299.98"/>
    <x v="0"/>
    <n v="0"/>
    <x v="4292"/>
  </r>
  <r>
    <n v="9095"/>
    <s v="US-2012-132836"/>
    <n v="2012"/>
    <d v="2012-06-01T00:00:00"/>
    <d v="2012-06-05T00:00:00"/>
    <s v="Standard Class"/>
    <x v="219"/>
    <s v="Ashley Jarboe"/>
    <s v="Consumer"/>
    <x v="0"/>
    <s v="Detroit"/>
    <s v="Michigan"/>
    <n v="48227"/>
    <s v="Central"/>
    <s v="OFF-BI-10004224"/>
    <x v="1"/>
    <s v="Binders"/>
    <s v="Catalog Binders with Expanding Posts"/>
    <n v="403.68"/>
    <x v="5"/>
    <n v="0"/>
    <x v="6994"/>
  </r>
  <r>
    <n v="9096"/>
    <s v="US-2012-132836"/>
    <n v="2012"/>
    <d v="2012-06-01T00:00:00"/>
    <d v="2012-06-05T00:00:00"/>
    <s v="Standard Class"/>
    <x v="219"/>
    <s v="Ashley Jarboe"/>
    <s v="Consumer"/>
    <x v="0"/>
    <s v="Detroit"/>
    <s v="Michigan"/>
    <n v="48227"/>
    <s v="Central"/>
    <s v="TEC-PH-10001300"/>
    <x v="2"/>
    <s v="Phones"/>
    <s v="iKross Bluetooth Portable Keyboard + Cell Phone Stand Holder + Brush for Apple iPhone 5S 5C 5, 4S 4"/>
    <n v="41.9"/>
    <x v="0"/>
    <n v="0"/>
    <x v="6995"/>
  </r>
  <r>
    <n v="9097"/>
    <s v="US-2012-132836"/>
    <n v="2012"/>
    <d v="2012-06-01T00:00:00"/>
    <d v="2012-06-05T00:00:00"/>
    <s v="Standard Class"/>
    <x v="219"/>
    <s v="Ashley Jarboe"/>
    <s v="Consumer"/>
    <x v="0"/>
    <s v="Detroit"/>
    <s v="Michigan"/>
    <n v="48227"/>
    <s v="Central"/>
    <s v="OFF-LA-10004178"/>
    <x v="1"/>
    <s v="Labels"/>
    <s v="Avery 491"/>
    <n v="28.91"/>
    <x v="3"/>
    <n v="0"/>
    <x v="1371"/>
  </r>
  <r>
    <n v="9098"/>
    <s v="US-2011-158365"/>
    <n v="2011"/>
    <d v="2011-04-12T00:00:00"/>
    <d v="2011-04-17T00:00:00"/>
    <s v="Standard Class"/>
    <x v="647"/>
    <s v="Stewart Visinsky"/>
    <s v="Consumer"/>
    <x v="0"/>
    <s v="Bloomington"/>
    <s v="Indiana"/>
    <n v="47401"/>
    <s v="Central"/>
    <s v="OFF-PA-10000289"/>
    <x v="1"/>
    <s v="Paper"/>
    <s v="Xerox 213"/>
    <n v="32.400000000000006"/>
    <x v="2"/>
    <n v="0"/>
    <x v="56"/>
  </r>
  <r>
    <n v="9099"/>
    <s v="CA-2014-152933"/>
    <n v="2014"/>
    <d v="2014-10-13T00:00:00"/>
    <d v="2014-10-17T00:00:00"/>
    <s v="Standard Class"/>
    <x v="377"/>
    <s v="Matthew Grinstein"/>
    <s v="Home Office"/>
    <x v="0"/>
    <s v="Dallas"/>
    <s v="Texas"/>
    <n v="75081"/>
    <s v="Central"/>
    <s v="TEC-PH-10002085"/>
    <x v="2"/>
    <s v="Phones"/>
    <s v="Clarity 53712"/>
    <n v="369.54399999999998"/>
    <x v="3"/>
    <n v="0.2"/>
    <x v="6996"/>
  </r>
  <r>
    <n v="9100"/>
    <s v="CA-2014-152933"/>
    <n v="2014"/>
    <d v="2014-10-13T00:00:00"/>
    <d v="2014-10-17T00:00:00"/>
    <s v="Standard Class"/>
    <x v="377"/>
    <s v="Matthew Grinstein"/>
    <s v="Home Office"/>
    <x v="0"/>
    <s v="Dallas"/>
    <s v="Texas"/>
    <n v="75081"/>
    <s v="Central"/>
    <s v="OFF-PA-10001934"/>
    <x v="1"/>
    <s v="Paper"/>
    <s v="Xerox 1993"/>
    <n v="10.368000000000002"/>
    <x v="0"/>
    <n v="0.2"/>
    <x v="4519"/>
  </r>
  <r>
    <n v="9101"/>
    <s v="CA-2014-152933"/>
    <n v="2014"/>
    <d v="2014-10-13T00:00:00"/>
    <d v="2014-10-17T00:00:00"/>
    <s v="Standard Class"/>
    <x v="377"/>
    <s v="Matthew Grinstein"/>
    <s v="Home Office"/>
    <x v="0"/>
    <s v="Dallas"/>
    <s v="Texas"/>
    <n v="75081"/>
    <s v="Central"/>
    <s v="TEC-AC-10003033"/>
    <x v="2"/>
    <s v="Accessories"/>
    <s v="Plantronics CS510 - Over-the-Head monaural Wireless Headset System"/>
    <n v="791.87999999999988"/>
    <x v="1"/>
    <n v="0.2"/>
    <x v="6997"/>
  </r>
  <r>
    <n v="9102"/>
    <s v="CA-2012-163181"/>
    <n v="2012"/>
    <d v="2012-11-07T00:00:00"/>
    <d v="2012-11-12T00:00:00"/>
    <s v="Standard Class"/>
    <x v="455"/>
    <s v="Adrian Barton"/>
    <s v="Consumer"/>
    <x v="0"/>
    <s v="Houston"/>
    <s v="Texas"/>
    <n v="77041"/>
    <s v="Central"/>
    <s v="OFF-AR-10001683"/>
    <x v="1"/>
    <s v="Art"/>
    <s v="Lumber Crayons"/>
    <n v="23.64"/>
    <x v="1"/>
    <n v="0.2"/>
    <x v="6998"/>
  </r>
  <r>
    <n v="9103"/>
    <s v="CA-2012-163181"/>
    <n v="2012"/>
    <d v="2012-11-07T00:00:00"/>
    <d v="2012-11-12T00:00:00"/>
    <s v="Standard Class"/>
    <x v="455"/>
    <s v="Adrian Barton"/>
    <s v="Consumer"/>
    <x v="0"/>
    <s v="Houston"/>
    <s v="Texas"/>
    <n v="77041"/>
    <s v="Central"/>
    <s v="OFF-ST-10001713"/>
    <x v="1"/>
    <s v="Storage"/>
    <s v="Gould Plastics 9-Pocket Panel Bin, 18-3/8w x 5-1/4d x 20-1/2h, Black"/>
    <n v="84.784000000000006"/>
    <x v="0"/>
    <n v="0.2"/>
    <x v="3040"/>
  </r>
  <r>
    <n v="9104"/>
    <s v="CA-2012-163181"/>
    <n v="2012"/>
    <d v="2012-11-07T00:00:00"/>
    <d v="2012-11-12T00:00:00"/>
    <s v="Standard Class"/>
    <x v="455"/>
    <s v="Adrian Barton"/>
    <s v="Consumer"/>
    <x v="0"/>
    <s v="Houston"/>
    <s v="Texas"/>
    <n v="77041"/>
    <s v="Central"/>
    <s v="FUR-FU-10000193"/>
    <x v="0"/>
    <s v="Furnishings"/>
    <s v="Tenex Chairmats For Use with Hard Floors"/>
    <n v="64.959999999999994"/>
    <x v="2"/>
    <n v="0.6"/>
    <x v="6999"/>
  </r>
  <r>
    <n v="9105"/>
    <s v="CA-2012-163181"/>
    <n v="2012"/>
    <d v="2012-11-07T00:00:00"/>
    <d v="2012-11-12T00:00:00"/>
    <s v="Standard Class"/>
    <x v="455"/>
    <s v="Adrian Barton"/>
    <s v="Consumer"/>
    <x v="0"/>
    <s v="Houston"/>
    <s v="Texas"/>
    <n v="77041"/>
    <s v="Central"/>
    <s v="OFF-BI-10000474"/>
    <x v="1"/>
    <s v="Binders"/>
    <s v="Avery Recycled Flexi-View Covers for Binding Systems"/>
    <n v="32.059999999999995"/>
    <x v="12"/>
    <n v="0.8"/>
    <x v="7000"/>
  </r>
  <r>
    <n v="9106"/>
    <s v="CA-2012-163181"/>
    <n v="2012"/>
    <d v="2012-11-07T00:00:00"/>
    <d v="2012-11-12T00:00:00"/>
    <s v="Standard Class"/>
    <x v="455"/>
    <s v="Adrian Barton"/>
    <s v="Consumer"/>
    <x v="0"/>
    <s v="Houston"/>
    <s v="Texas"/>
    <n v="77041"/>
    <s v="Central"/>
    <s v="OFF-ST-10000129"/>
    <x v="1"/>
    <s v="Storage"/>
    <s v="Fellowes Recycled Storage Drawers"/>
    <n v="177.64800000000002"/>
    <x v="0"/>
    <n v="0.2"/>
    <x v="7001"/>
  </r>
  <r>
    <n v="9107"/>
    <s v="CA-2012-163181"/>
    <n v="2012"/>
    <d v="2012-11-07T00:00:00"/>
    <d v="2012-11-12T00:00:00"/>
    <s v="Standard Class"/>
    <x v="455"/>
    <s v="Adrian Barton"/>
    <s v="Consumer"/>
    <x v="0"/>
    <s v="Houston"/>
    <s v="Texas"/>
    <n v="77041"/>
    <s v="Central"/>
    <s v="TEC-MA-10001016"/>
    <x v="2"/>
    <s v="Machines"/>
    <s v="Canon PC170 Desktop Personal Copier"/>
    <n v="287.90999999999997"/>
    <x v="1"/>
    <n v="0.4"/>
    <x v="3491"/>
  </r>
  <r>
    <n v="9108"/>
    <s v="CA-2012-132941"/>
    <n v="2012"/>
    <d v="2012-05-25T00:00:00"/>
    <d v="2012-05-28T00:00:00"/>
    <s v="First Class"/>
    <x v="152"/>
    <s v="Muhammed MacIntyre"/>
    <s v="Corporate"/>
    <x v="0"/>
    <s v="Haltom City"/>
    <s v="Texas"/>
    <n v="76117"/>
    <s v="Central"/>
    <s v="OFF-SU-10002557"/>
    <x v="1"/>
    <s v="Supplies"/>
    <s v="Fiskars Spring-Action Scissors"/>
    <n v="22.368000000000002"/>
    <x v="0"/>
    <n v="0.2"/>
    <x v="4187"/>
  </r>
  <r>
    <n v="9109"/>
    <s v="CA-2012-132941"/>
    <n v="2012"/>
    <d v="2012-05-25T00:00:00"/>
    <d v="2012-05-28T00:00:00"/>
    <s v="First Class"/>
    <x v="152"/>
    <s v="Muhammed MacIntyre"/>
    <s v="Corporate"/>
    <x v="0"/>
    <s v="Haltom City"/>
    <s v="Texas"/>
    <n v="76117"/>
    <s v="Central"/>
    <s v="OFF-PA-10002160"/>
    <x v="1"/>
    <s v="Paper"/>
    <s v="Xerox 1978"/>
    <n v="32.368000000000002"/>
    <x v="3"/>
    <n v="0.2"/>
    <x v="7002"/>
  </r>
  <r>
    <n v="9110"/>
    <s v="CA-2012-132941"/>
    <n v="2012"/>
    <d v="2012-05-25T00:00:00"/>
    <d v="2012-05-28T00:00:00"/>
    <s v="First Class"/>
    <x v="152"/>
    <s v="Muhammed MacIntyre"/>
    <s v="Corporate"/>
    <x v="0"/>
    <s v="Haltom City"/>
    <s v="Texas"/>
    <n v="76117"/>
    <s v="Central"/>
    <s v="TEC-AC-10003095"/>
    <x v="2"/>
    <s v="Accessories"/>
    <s v="Logitech G35 7.1-Channel Surround Sound Headset"/>
    <n v="207.98400000000004"/>
    <x v="0"/>
    <n v="0.2"/>
    <x v="7003"/>
  </r>
  <r>
    <n v="9111"/>
    <s v="CA-2011-132010"/>
    <n v="2011"/>
    <d v="2011-10-13T00:00:00"/>
    <d v="2011-10-15T00:00:00"/>
    <s v="First Class"/>
    <x v="671"/>
    <s v="Michelle Arnett"/>
    <s v="Home Office"/>
    <x v="0"/>
    <s v="Richmond"/>
    <s v="Virginia"/>
    <n v="23223"/>
    <s v="South"/>
    <s v="OFF-EN-10003160"/>
    <x v="1"/>
    <s v="Envelopes"/>
    <s v="Pastel Pink Envelopes"/>
    <n v="36.4"/>
    <x v="2"/>
    <n v="0"/>
    <x v="4980"/>
  </r>
  <r>
    <n v="9112"/>
    <s v="CA-2011-132010"/>
    <n v="2011"/>
    <d v="2011-10-13T00:00:00"/>
    <d v="2011-10-15T00:00:00"/>
    <s v="First Class"/>
    <x v="671"/>
    <s v="Michelle Arnett"/>
    <s v="Home Office"/>
    <x v="0"/>
    <s v="Richmond"/>
    <s v="Virginia"/>
    <n v="23223"/>
    <s v="South"/>
    <s v="TEC-AC-10001542"/>
    <x v="2"/>
    <s v="Accessories"/>
    <s v="SanDisk Cruzer 16 GB USB Flash Drive"/>
    <n v="22.96"/>
    <x v="0"/>
    <n v="0"/>
    <x v="7004"/>
  </r>
  <r>
    <n v="9113"/>
    <s v="CA-2011-132010"/>
    <n v="2011"/>
    <d v="2011-10-13T00:00:00"/>
    <d v="2011-10-15T00:00:00"/>
    <s v="First Class"/>
    <x v="671"/>
    <s v="Michelle Arnett"/>
    <s v="Home Office"/>
    <x v="0"/>
    <s v="Richmond"/>
    <s v="Virginia"/>
    <n v="23223"/>
    <s v="South"/>
    <s v="OFF-ST-10003641"/>
    <x v="1"/>
    <s v="Storage"/>
    <s v="Space Solutions Industrial Galvanized Steel Shelving."/>
    <n v="315.2"/>
    <x v="4"/>
    <n v="0"/>
    <x v="7005"/>
  </r>
  <r>
    <n v="9114"/>
    <s v="CA-2011-132010"/>
    <n v="2011"/>
    <d v="2011-10-13T00:00:00"/>
    <d v="2011-10-15T00:00:00"/>
    <s v="First Class"/>
    <x v="671"/>
    <s v="Michelle Arnett"/>
    <s v="Home Office"/>
    <x v="0"/>
    <s v="Richmond"/>
    <s v="Virginia"/>
    <n v="23223"/>
    <s v="South"/>
    <s v="OFF-BI-10002432"/>
    <x v="1"/>
    <s v="Binders"/>
    <s v="Wilson Jones Standard D-Ring Binders"/>
    <n v="15.18"/>
    <x v="1"/>
    <n v="0"/>
    <x v="7006"/>
  </r>
  <r>
    <n v="9115"/>
    <s v="CA-2013-135461"/>
    <n v="2013"/>
    <d v="2013-02-07T00:00:00"/>
    <d v="2013-02-10T00:00:00"/>
    <s v="Second Class"/>
    <x v="424"/>
    <s v="Erica Bern"/>
    <s v="Corporate"/>
    <x v="0"/>
    <s v="Los Angeles"/>
    <s v="California"/>
    <n v="90049"/>
    <s v="West"/>
    <s v="TEC-PH-10004094"/>
    <x v="2"/>
    <s v="Phones"/>
    <s v="Motorola L703CM"/>
    <n v="623.96"/>
    <x v="2"/>
    <n v="0.2"/>
    <x v="5610"/>
  </r>
  <r>
    <n v="9116"/>
    <s v="CA-2014-153045"/>
    <n v="2014"/>
    <d v="2014-01-20T00:00:00"/>
    <d v="2014-01-25T00:00:00"/>
    <s v="Second Class"/>
    <x v="515"/>
    <s v="Neola Schneider"/>
    <s v="Consumer"/>
    <x v="0"/>
    <s v="Philadelphia"/>
    <s v="Pennsylvania"/>
    <n v="19140"/>
    <s v="East"/>
    <s v="TEC-PH-10001817"/>
    <x v="2"/>
    <s v="Phones"/>
    <s v="Wilson Electronics DB Pro Signal Booster"/>
    <n v="429.59999999999997"/>
    <x v="0"/>
    <n v="0.4"/>
    <x v="7007"/>
  </r>
  <r>
    <n v="9117"/>
    <s v="CA-2014-153045"/>
    <n v="2014"/>
    <d v="2014-01-20T00:00:00"/>
    <d v="2014-01-25T00:00:00"/>
    <s v="Second Class"/>
    <x v="515"/>
    <s v="Neola Schneider"/>
    <s v="Consumer"/>
    <x v="0"/>
    <s v="Philadelphia"/>
    <s v="Pennsylvania"/>
    <n v="19140"/>
    <s v="East"/>
    <s v="FUR-FU-10002759"/>
    <x v="0"/>
    <s v="Furnishings"/>
    <s v="12-1/2 Diameter Round Wall Clock"/>
    <n v="31.968000000000004"/>
    <x v="0"/>
    <n v="0.2"/>
    <x v="7008"/>
  </r>
  <r>
    <n v="9118"/>
    <s v="CA-2014-153045"/>
    <n v="2014"/>
    <d v="2014-01-20T00:00:00"/>
    <d v="2014-01-25T00:00:00"/>
    <s v="Second Class"/>
    <x v="515"/>
    <s v="Neola Schneider"/>
    <s v="Consumer"/>
    <x v="0"/>
    <s v="Philadelphia"/>
    <s v="Pennsylvania"/>
    <n v="19140"/>
    <s v="East"/>
    <s v="FUR-CH-10000309"/>
    <x v="0"/>
    <s v="Chairs"/>
    <s v="Global Comet Stacking Arm Chair"/>
    <n v="887.27099999999984"/>
    <x v="1"/>
    <n v="0.3"/>
    <x v="6044"/>
  </r>
  <r>
    <n v="9119"/>
    <s v="CA-2014-153045"/>
    <n v="2014"/>
    <d v="2014-01-20T00:00:00"/>
    <d v="2014-01-25T00:00:00"/>
    <s v="Second Class"/>
    <x v="515"/>
    <s v="Neola Schneider"/>
    <s v="Consumer"/>
    <x v="0"/>
    <s v="Philadelphia"/>
    <s v="Pennsylvania"/>
    <n v="19140"/>
    <s v="East"/>
    <s v="OFF-PA-10003673"/>
    <x v="1"/>
    <s v="Paper"/>
    <s v="Strathmore Photo Mount Cards"/>
    <n v="21.696000000000002"/>
    <x v="4"/>
    <n v="0.2"/>
    <x v="7009"/>
  </r>
  <r>
    <n v="9120"/>
    <s v="US-2013-155971"/>
    <n v="2013"/>
    <d v="2013-06-07T00:00:00"/>
    <d v="2013-06-13T00:00:00"/>
    <s v="Standard Class"/>
    <x v="176"/>
    <s v="Ross Baird"/>
    <s v="Home Office"/>
    <x v="0"/>
    <s v="Los Angeles"/>
    <s v="California"/>
    <n v="90036"/>
    <s v="West"/>
    <s v="OFF-LA-10000452"/>
    <x v="1"/>
    <s v="Labels"/>
    <s v="Avery 488"/>
    <n v="22.05"/>
    <x v="3"/>
    <n v="0"/>
    <x v="434"/>
  </r>
  <r>
    <n v="9121"/>
    <s v="US-2013-155971"/>
    <n v="2013"/>
    <d v="2013-06-07T00:00:00"/>
    <d v="2013-06-13T00:00:00"/>
    <s v="Standard Class"/>
    <x v="176"/>
    <s v="Ross Baird"/>
    <s v="Home Office"/>
    <x v="0"/>
    <s v="Los Angeles"/>
    <s v="California"/>
    <n v="90036"/>
    <s v="West"/>
    <s v="OFF-PA-10000210"/>
    <x v="1"/>
    <s v="Paper"/>
    <s v="Xerox Blank Computer Paper"/>
    <n v="99.9"/>
    <x v="2"/>
    <n v="0"/>
    <x v="7010"/>
  </r>
  <r>
    <n v="9122"/>
    <s v="CA-2014-122007"/>
    <n v="2014"/>
    <d v="2014-03-19T00:00:00"/>
    <d v="2014-03-21T00:00:00"/>
    <s v="Second Class"/>
    <x v="759"/>
    <s v="Jason Klamczynski"/>
    <s v="Corporate"/>
    <x v="0"/>
    <s v="Los Angeles"/>
    <s v="California"/>
    <n v="90032"/>
    <s v="West"/>
    <s v="OFF-AP-10000358"/>
    <x v="1"/>
    <s v="Appliances"/>
    <s v="Fellowes Basic Home/Office Series Surge Protectors"/>
    <n v="90.86"/>
    <x v="3"/>
    <n v="0"/>
    <x v="1896"/>
  </r>
  <r>
    <n v="9123"/>
    <s v="CA-2014-162250"/>
    <n v="2014"/>
    <d v="2014-11-25T00:00:00"/>
    <d v="2014-11-25T00:00:00"/>
    <s v="Same Day"/>
    <x v="701"/>
    <s v="Patrick Ryan"/>
    <s v="Consumer"/>
    <x v="0"/>
    <s v="San Francisco"/>
    <s v="California"/>
    <n v="94109"/>
    <s v="West"/>
    <s v="OFF-PA-10002137"/>
    <x v="1"/>
    <s v="Paper"/>
    <s v="Southworth 100% Résumé Paper, 24lb."/>
    <n v="7.78"/>
    <x v="7"/>
    <n v="0"/>
    <x v="7011"/>
  </r>
  <r>
    <n v="9124"/>
    <s v="US-2013-158288"/>
    <n v="2013"/>
    <d v="2013-11-27T00:00:00"/>
    <d v="2013-11-29T00:00:00"/>
    <s v="Second Class"/>
    <x v="13"/>
    <s v="Eric Hoffmann"/>
    <s v="Consumer"/>
    <x v="0"/>
    <s v="Philadelphia"/>
    <s v="Pennsylvania"/>
    <n v="19120"/>
    <s v="East"/>
    <s v="OFF-BI-10003364"/>
    <x v="1"/>
    <s v="Binders"/>
    <s v="Binding Machine Supplies"/>
    <n v="78.759000000000015"/>
    <x v="6"/>
    <n v="0.7"/>
    <x v="7012"/>
  </r>
  <r>
    <n v="9125"/>
    <s v="CA-2013-128916"/>
    <n v="2013"/>
    <d v="2013-08-19T00:00:00"/>
    <d v="2013-08-21T00:00:00"/>
    <s v="Second Class"/>
    <x v="15"/>
    <s v="Matt Abelman"/>
    <s v="Home Office"/>
    <x v="0"/>
    <s v="Houston"/>
    <s v="Texas"/>
    <n v="77070"/>
    <s v="Central"/>
    <s v="FUR-FU-10001940"/>
    <x v="0"/>
    <s v="Furnishings"/>
    <s v="Staples"/>
    <n v="9.5519999999999996"/>
    <x v="1"/>
    <n v="0.6"/>
    <x v="2976"/>
  </r>
  <r>
    <n v="9126"/>
    <s v="CA-2013-128916"/>
    <n v="2013"/>
    <d v="2013-08-19T00:00:00"/>
    <d v="2013-08-21T00:00:00"/>
    <s v="Second Class"/>
    <x v="15"/>
    <s v="Matt Abelman"/>
    <s v="Home Office"/>
    <x v="0"/>
    <s v="Houston"/>
    <s v="Texas"/>
    <n v="77070"/>
    <s v="Central"/>
    <s v="FUR-FU-10000320"/>
    <x v="0"/>
    <s v="Furnishings"/>
    <s v="OIC Stacking Trays"/>
    <n v="5.3440000000000003"/>
    <x v="4"/>
    <n v="0.6"/>
    <x v="7013"/>
  </r>
  <r>
    <n v="9127"/>
    <s v="CA-2012-157028"/>
    <n v="2012"/>
    <d v="2012-11-28T00:00:00"/>
    <d v="2012-12-03T00:00:00"/>
    <s v="Standard Class"/>
    <x v="671"/>
    <s v="Michelle Arnett"/>
    <s v="Home Office"/>
    <x v="0"/>
    <s v="Las Cruces"/>
    <s v="New Mexico"/>
    <n v="88001"/>
    <s v="West"/>
    <s v="OFF-AR-10004441"/>
    <x v="1"/>
    <s v="Art"/>
    <s v="BIC Brite Liner Highlighters"/>
    <n v="8.2799999999999994"/>
    <x v="0"/>
    <n v="0"/>
    <x v="7014"/>
  </r>
  <r>
    <n v="9128"/>
    <s v="CA-2014-112473"/>
    <n v="2014"/>
    <d v="2014-05-26T00:00:00"/>
    <d v="2014-06-02T00:00:00"/>
    <s v="Standard Class"/>
    <x v="145"/>
    <s v="Jeremy Lonsdale"/>
    <s v="Consumer"/>
    <x v="0"/>
    <s v="Houston"/>
    <s v="Texas"/>
    <n v="77070"/>
    <s v="Central"/>
    <s v="OFF-ST-10002182"/>
    <x v="1"/>
    <s v="Storage"/>
    <s v="Iris 3-Drawer Stacking Bin, Black"/>
    <n v="50.135999999999996"/>
    <x v="1"/>
    <n v="0.2"/>
    <x v="7015"/>
  </r>
  <r>
    <n v="9129"/>
    <s v="US-2014-147655"/>
    <n v="2014"/>
    <d v="2014-09-05T00:00:00"/>
    <d v="2014-09-06T00:00:00"/>
    <s v="First Class"/>
    <x v="442"/>
    <s v="Aaron Smayling"/>
    <s v="Corporate"/>
    <x v="0"/>
    <s v="Redmond"/>
    <s v="Oregon"/>
    <n v="97756"/>
    <s v="West"/>
    <s v="OFF-BI-10002931"/>
    <x v="1"/>
    <s v="Binders"/>
    <s v="Avery Trapezoid Extra Heavy Duty 4&quot; Binders"/>
    <n v="88.074000000000012"/>
    <x v="3"/>
    <n v="0.7"/>
    <x v="7016"/>
  </r>
  <r>
    <n v="9130"/>
    <s v="CA-2013-130911"/>
    <n v="2013"/>
    <d v="2013-03-25T00:00:00"/>
    <d v="2013-03-27T00:00:00"/>
    <s v="Second Class"/>
    <x v="419"/>
    <s v="Dan Campbell"/>
    <s v="Consumer"/>
    <x v="0"/>
    <s v="Cleveland"/>
    <s v="Ohio"/>
    <n v="44105"/>
    <s v="East"/>
    <s v="FUR-BO-10004357"/>
    <x v="0"/>
    <s v="Bookcases"/>
    <s v="O'Sullivan Living Dimensions 3-Shelf Bookcases"/>
    <n v="301.46999999999997"/>
    <x v="1"/>
    <n v="0.5"/>
    <x v="7017"/>
  </r>
  <r>
    <n v="9131"/>
    <s v="CA-2013-130911"/>
    <n v="2013"/>
    <d v="2013-03-25T00:00:00"/>
    <d v="2013-03-27T00:00:00"/>
    <s v="Second Class"/>
    <x v="419"/>
    <s v="Dan Campbell"/>
    <s v="Consumer"/>
    <x v="0"/>
    <s v="Cleveland"/>
    <s v="Ohio"/>
    <n v="44105"/>
    <s v="East"/>
    <s v="OFF-AR-10000475"/>
    <x v="1"/>
    <s v="Art"/>
    <s v="Hunt BOSTON Vista Battery-Operated Pencil Sharpener, Black"/>
    <n v="18.656000000000002"/>
    <x v="0"/>
    <n v="0.2"/>
    <x v="7018"/>
  </r>
  <r>
    <n v="9132"/>
    <s v="CA-2014-100055"/>
    <n v="2014"/>
    <d v="2014-05-29T00:00:00"/>
    <d v="2014-06-02T00:00:00"/>
    <s v="Standard Class"/>
    <x v="550"/>
    <s v="Michael Dominguez"/>
    <s v="Corporate"/>
    <x v="0"/>
    <s v="Laurel"/>
    <s v="Maryland"/>
    <n v="20707"/>
    <s v="East"/>
    <s v="FUR-FU-10001473"/>
    <x v="0"/>
    <s v="Furnishings"/>
    <s v="DAX Wood Document Frame"/>
    <n v="27.46"/>
    <x v="0"/>
    <n v="0"/>
    <x v="1357"/>
  </r>
  <r>
    <n v="9133"/>
    <s v="CA-2014-100055"/>
    <n v="2014"/>
    <d v="2014-05-29T00:00:00"/>
    <d v="2014-06-02T00:00:00"/>
    <s v="Standard Class"/>
    <x v="550"/>
    <s v="Michael Dominguez"/>
    <s v="Corporate"/>
    <x v="0"/>
    <s v="Laurel"/>
    <s v="Maryland"/>
    <n v="20707"/>
    <s v="East"/>
    <s v="OFF-AP-10001469"/>
    <x v="1"/>
    <s v="Appliances"/>
    <s v="Fellowes 8 Outlet Superior Workstation Surge Protector"/>
    <n v="125.13"/>
    <x v="1"/>
    <n v="0"/>
    <x v="7019"/>
  </r>
  <r>
    <n v="9134"/>
    <s v="CA-2012-157805"/>
    <n v="2012"/>
    <d v="2012-08-31T00:00:00"/>
    <d v="2012-09-04T00:00:00"/>
    <s v="Standard Class"/>
    <x v="563"/>
    <s v="Rick Huthwaite"/>
    <s v="Home Office"/>
    <x v="0"/>
    <s v="San Diego"/>
    <s v="California"/>
    <n v="92037"/>
    <s v="West"/>
    <s v="TEC-PH-10004447"/>
    <x v="2"/>
    <s v="Phones"/>
    <s v="Toshiba IPT2010-SD IP Telephone"/>
    <n v="555.96"/>
    <x v="2"/>
    <n v="0.2"/>
    <x v="7020"/>
  </r>
  <r>
    <n v="9135"/>
    <s v="CA-2013-124254"/>
    <n v="2013"/>
    <d v="2013-04-13T00:00:00"/>
    <d v="2013-04-18T00:00:00"/>
    <s v="Standard Class"/>
    <x v="533"/>
    <s v="Thomas Boland"/>
    <s v="Corporate"/>
    <x v="0"/>
    <s v="Wilson"/>
    <s v="North Carolina"/>
    <n v="27893"/>
    <s v="South"/>
    <s v="OFF-ST-10001469"/>
    <x v="1"/>
    <s v="Storage"/>
    <s v="Fellowes Bankers Box Recycled Super Stor/Drawer"/>
    <n v="129.55199999999999"/>
    <x v="1"/>
    <n v="0.2"/>
    <x v="6280"/>
  </r>
  <r>
    <n v="9136"/>
    <s v="CA-2013-124254"/>
    <n v="2013"/>
    <d v="2013-04-13T00:00:00"/>
    <d v="2013-04-18T00:00:00"/>
    <s v="Standard Class"/>
    <x v="533"/>
    <s v="Thomas Boland"/>
    <s v="Corporate"/>
    <x v="0"/>
    <s v="Wilson"/>
    <s v="North Carolina"/>
    <n v="27893"/>
    <s v="South"/>
    <s v="OFF-ST-10000060"/>
    <x v="1"/>
    <s v="Storage"/>
    <s v="Fellowes Bankers Box Staxonsteel Drawer File/Stacking System"/>
    <n v="51.984000000000009"/>
    <x v="7"/>
    <n v="0.2"/>
    <x v="7021"/>
  </r>
  <r>
    <n v="9137"/>
    <s v="CA-2013-124254"/>
    <n v="2013"/>
    <d v="2013-04-13T00:00:00"/>
    <d v="2013-04-18T00:00:00"/>
    <s v="Standard Class"/>
    <x v="533"/>
    <s v="Thomas Boland"/>
    <s v="Corporate"/>
    <x v="0"/>
    <s v="Wilson"/>
    <s v="North Carolina"/>
    <n v="27893"/>
    <s v="South"/>
    <s v="OFF-PA-10000807"/>
    <x v="1"/>
    <s v="Paper"/>
    <s v="TOPS &quot;Important Message&quot; Pads, Canary, 4-1/4 x 5-1/2, 50 Sheets per Pad"/>
    <n v="10.272000000000002"/>
    <x v="1"/>
    <n v="0.2"/>
    <x v="7022"/>
  </r>
  <r>
    <n v="9138"/>
    <s v="CA-2011-123400"/>
    <n v="2011"/>
    <d v="2011-02-03T00:00:00"/>
    <d v="2011-02-10T00:00:00"/>
    <s v="Standard Class"/>
    <x v="518"/>
    <s v="Eric Barreto"/>
    <s v="Consumer"/>
    <x v="0"/>
    <s v="Saint Petersburg"/>
    <s v="Florida"/>
    <n v="33710"/>
    <s v="South"/>
    <s v="OFF-BI-10000666"/>
    <x v="1"/>
    <s v="Binders"/>
    <s v="Surelock Post Binders"/>
    <n v="18.336000000000002"/>
    <x v="0"/>
    <n v="0.7"/>
    <x v="7023"/>
  </r>
  <r>
    <n v="9139"/>
    <s v="CA-2011-123400"/>
    <n v="2011"/>
    <d v="2011-02-03T00:00:00"/>
    <d v="2011-02-10T00:00:00"/>
    <s v="Standard Class"/>
    <x v="518"/>
    <s v="Eric Barreto"/>
    <s v="Consumer"/>
    <x v="0"/>
    <s v="Saint Petersburg"/>
    <s v="Florida"/>
    <n v="33710"/>
    <s v="South"/>
    <s v="TEC-PH-10002890"/>
    <x v="2"/>
    <s v="Phones"/>
    <s v="AT&amp;T 17929 Lendline Telephone"/>
    <n v="180.96"/>
    <x v="2"/>
    <n v="0.2"/>
    <x v="5258"/>
  </r>
  <r>
    <n v="9140"/>
    <s v="CA-2011-106971"/>
    <n v="2011"/>
    <d v="2011-09-02T00:00:00"/>
    <d v="2011-09-08T00:00:00"/>
    <s v="Standard Class"/>
    <x v="298"/>
    <s v="Bryan Mills"/>
    <s v="Consumer"/>
    <x v="0"/>
    <s v="Buffalo Grove"/>
    <s v="Illinois"/>
    <n v="60089"/>
    <s v="Central"/>
    <s v="TEC-AC-10000844"/>
    <x v="2"/>
    <s v="Accessories"/>
    <s v="Logitech Gaming G510s - Keyboard"/>
    <n v="475.94400000000002"/>
    <x v="3"/>
    <n v="0.2"/>
    <x v="7024"/>
  </r>
  <r>
    <n v="9141"/>
    <s v="CA-2014-123029"/>
    <n v="2014"/>
    <d v="2014-10-01T00:00:00"/>
    <d v="2014-10-03T00:00:00"/>
    <s v="Second Class"/>
    <x v="404"/>
    <s v="Bradley Talbott"/>
    <s v="Home Office"/>
    <x v="0"/>
    <s v="Los Angeles"/>
    <s v="California"/>
    <n v="90049"/>
    <s v="West"/>
    <s v="TEC-AC-10002402"/>
    <x v="2"/>
    <s v="Accessories"/>
    <s v="Razer Kraken PRO Over Ear PC and Music Headset"/>
    <n v="159.97999999999999"/>
    <x v="0"/>
    <n v="0"/>
    <x v="7025"/>
  </r>
  <r>
    <n v="9142"/>
    <s v="CA-2013-139409"/>
    <n v="2013"/>
    <d v="2013-09-06T00:00:00"/>
    <d v="2013-09-08T00:00:00"/>
    <s v="First Class"/>
    <x v="783"/>
    <s v="Fred Wasserman"/>
    <s v="Corporate"/>
    <x v="0"/>
    <s v="New York City"/>
    <s v="New York"/>
    <n v="10011"/>
    <s v="East"/>
    <s v="TEC-PH-10003988"/>
    <x v="2"/>
    <s v="Phones"/>
    <s v="LF Elite 3D Dazzle Designer Hard Case Cover, Lf Stylus Pen and Wiper For Apple Iphone 5c Mini Lite"/>
    <n v="43.6"/>
    <x v="4"/>
    <n v="0"/>
    <x v="6158"/>
  </r>
  <r>
    <n v="9143"/>
    <s v="US-2014-166688"/>
    <n v="2014"/>
    <d v="2014-05-21T00:00:00"/>
    <d v="2014-05-27T00:00:00"/>
    <s v="Standard Class"/>
    <x v="502"/>
    <s v="Rick Duston"/>
    <s v="Consumer"/>
    <x v="0"/>
    <s v="Las Vegas"/>
    <s v="Nevada"/>
    <n v="89115"/>
    <s v="West"/>
    <s v="OFF-BI-10004040"/>
    <x v="1"/>
    <s v="Binders"/>
    <s v="Wilson Jones Impact Binders"/>
    <n v="8.2880000000000003"/>
    <x v="0"/>
    <n v="0.2"/>
    <x v="1971"/>
  </r>
  <r>
    <n v="9144"/>
    <s v="US-2014-166688"/>
    <n v="2014"/>
    <d v="2014-05-21T00:00:00"/>
    <d v="2014-05-27T00:00:00"/>
    <s v="Standard Class"/>
    <x v="502"/>
    <s v="Rick Duston"/>
    <s v="Consumer"/>
    <x v="0"/>
    <s v="Las Vegas"/>
    <s v="Nevada"/>
    <n v="89115"/>
    <s v="West"/>
    <s v="TEC-PH-10004094"/>
    <x v="2"/>
    <s v="Phones"/>
    <s v="Motorola L703CM"/>
    <n v="1123.1280000000002"/>
    <x v="6"/>
    <n v="0.2"/>
    <x v="7026"/>
  </r>
  <r>
    <n v="9145"/>
    <s v="US-2014-166688"/>
    <n v="2014"/>
    <d v="2014-05-21T00:00:00"/>
    <d v="2014-05-27T00:00:00"/>
    <s v="Standard Class"/>
    <x v="502"/>
    <s v="Rick Duston"/>
    <s v="Consumer"/>
    <x v="0"/>
    <s v="Las Vegas"/>
    <s v="Nevada"/>
    <n v="89115"/>
    <s v="West"/>
    <s v="OFF-AP-10000358"/>
    <x v="1"/>
    <s v="Appliances"/>
    <s v="Fellowes Basic Home/Office Series Surge Protectors"/>
    <n v="64.900000000000006"/>
    <x v="2"/>
    <n v="0"/>
    <x v="7027"/>
  </r>
  <r>
    <n v="9146"/>
    <s v="CA-2012-126970"/>
    <n v="2012"/>
    <d v="2012-09-20T00:00:00"/>
    <d v="2012-09-24T00:00:00"/>
    <s v="Standard Class"/>
    <x v="236"/>
    <s v="Theone Pippenger"/>
    <s v="Consumer"/>
    <x v="0"/>
    <s v="Naperville"/>
    <s v="Illinois"/>
    <n v="60540"/>
    <s v="Central"/>
    <s v="OFF-BI-10000138"/>
    <x v="1"/>
    <s v="Binders"/>
    <s v="Acco Translucent Poly Ring Binders"/>
    <n v="2.8079999999999989"/>
    <x v="1"/>
    <n v="0.8"/>
    <x v="7028"/>
  </r>
  <r>
    <n v="9147"/>
    <s v="US-2013-165505"/>
    <n v="2013"/>
    <d v="2013-01-23T00:00:00"/>
    <d v="2013-01-27T00:00:00"/>
    <s v="Standard Class"/>
    <x v="118"/>
    <s v="Claudia Bergmann"/>
    <s v="Corporate"/>
    <x v="0"/>
    <s v="Burlington"/>
    <s v="Vermont"/>
    <s v="05408"/>
    <s v="East"/>
    <s v="TEC-AC-10002926"/>
    <x v="2"/>
    <s v="Accessories"/>
    <s v="Logitech Wireless Marathon Mouse M705"/>
    <n v="99.98"/>
    <x v="0"/>
    <n v="0"/>
    <x v="3067"/>
  </r>
  <r>
    <n v="9148"/>
    <s v="US-2013-165505"/>
    <n v="2013"/>
    <d v="2013-01-23T00:00:00"/>
    <d v="2013-01-27T00:00:00"/>
    <s v="Standard Class"/>
    <x v="118"/>
    <s v="Claudia Bergmann"/>
    <s v="Corporate"/>
    <x v="0"/>
    <s v="Burlington"/>
    <s v="Vermont"/>
    <s v="05408"/>
    <s v="East"/>
    <s v="OFF-AR-10003477"/>
    <x v="1"/>
    <s v="Art"/>
    <s v="4009 Highlighters"/>
    <n v="8.0400000000000009"/>
    <x v="5"/>
    <n v="0"/>
    <x v="7029"/>
  </r>
  <r>
    <n v="9149"/>
    <s v="US-2013-165505"/>
    <n v="2013"/>
    <d v="2013-01-23T00:00:00"/>
    <d v="2013-01-27T00:00:00"/>
    <s v="Standard Class"/>
    <x v="118"/>
    <s v="Claudia Bergmann"/>
    <s v="Corporate"/>
    <x v="0"/>
    <s v="Burlington"/>
    <s v="Vermont"/>
    <s v="05408"/>
    <s v="East"/>
    <s v="OFF-ST-10001526"/>
    <x v="1"/>
    <s v="Storage"/>
    <s v="Iceberg Mobile Mega Data/Printer Cart "/>
    <n v="1564.29"/>
    <x v="11"/>
    <n v="0"/>
    <x v="7030"/>
  </r>
  <r>
    <n v="9150"/>
    <s v="US-2011-157070"/>
    <n v="2011"/>
    <d v="2011-06-01T00:00:00"/>
    <d v="2011-06-06T00:00:00"/>
    <s v="Standard Class"/>
    <x v="425"/>
    <s v="Quincy Jones"/>
    <s v="Corporate"/>
    <x v="0"/>
    <s v="Detroit"/>
    <s v="Michigan"/>
    <n v="48234"/>
    <s v="Central"/>
    <s v="OFF-BI-10001765"/>
    <x v="1"/>
    <s v="Binders"/>
    <s v="Wilson Jones Heavy-Duty Casebound Ring Binders with Metal Hinges"/>
    <n v="138.56"/>
    <x v="4"/>
    <n v="0"/>
    <x v="7031"/>
  </r>
  <r>
    <n v="9151"/>
    <s v="US-2011-157070"/>
    <n v="2011"/>
    <d v="2011-06-01T00:00:00"/>
    <d v="2011-06-06T00:00:00"/>
    <s v="Standard Class"/>
    <x v="425"/>
    <s v="Quincy Jones"/>
    <s v="Corporate"/>
    <x v="0"/>
    <s v="Detroit"/>
    <s v="Michigan"/>
    <n v="48234"/>
    <s v="Central"/>
    <s v="OFF-AP-10004859"/>
    <x v="1"/>
    <s v="Appliances"/>
    <s v="Acco 6 Outlet Guardian Premium Surge Suppressor"/>
    <n v="65.52000000000001"/>
    <x v="2"/>
    <n v="0.1"/>
    <x v="7032"/>
  </r>
  <r>
    <n v="9152"/>
    <s v="US-2012-106873"/>
    <n v="2012"/>
    <d v="2012-09-24T00:00:00"/>
    <d v="2012-09-29T00:00:00"/>
    <s v="Second Class"/>
    <x v="27"/>
    <s v="Kunst Miller"/>
    <s v="Consumer"/>
    <x v="0"/>
    <s v="Avondale"/>
    <s v="Arizona"/>
    <n v="85323"/>
    <s v="West"/>
    <s v="OFF-AR-10003179"/>
    <x v="1"/>
    <s v="Art"/>
    <s v="Dixon Ticonderoga Core-Lock Colored Pencils"/>
    <n v="14.576000000000001"/>
    <x v="0"/>
    <n v="0.2"/>
    <x v="5677"/>
  </r>
  <r>
    <n v="9153"/>
    <s v="US-2012-106873"/>
    <n v="2012"/>
    <d v="2012-09-24T00:00:00"/>
    <d v="2012-09-29T00:00:00"/>
    <s v="Second Class"/>
    <x v="27"/>
    <s v="Kunst Miller"/>
    <s v="Consumer"/>
    <x v="0"/>
    <s v="Avondale"/>
    <s v="Arizona"/>
    <n v="85323"/>
    <s v="West"/>
    <s v="TEC-AC-10002345"/>
    <x v="2"/>
    <s v="Accessories"/>
    <s v="HP Standard 104 key PS/2 Keyboard"/>
    <n v="23.200000000000003"/>
    <x v="0"/>
    <n v="0.2"/>
    <x v="7033"/>
  </r>
  <r>
    <n v="9154"/>
    <s v="US-2012-106873"/>
    <n v="2012"/>
    <d v="2012-09-24T00:00:00"/>
    <d v="2012-09-29T00:00:00"/>
    <s v="Second Class"/>
    <x v="27"/>
    <s v="Kunst Miller"/>
    <s v="Consumer"/>
    <x v="0"/>
    <s v="Avondale"/>
    <s v="Arizona"/>
    <n v="85323"/>
    <s v="West"/>
    <s v="OFF-AR-10001246"/>
    <x v="1"/>
    <s v="Art"/>
    <s v="Newell 317"/>
    <n v="16.463999999999999"/>
    <x v="3"/>
    <n v="0.2"/>
    <x v="7034"/>
  </r>
  <r>
    <n v="9155"/>
    <s v="CA-2013-132990"/>
    <n v="2013"/>
    <d v="2013-08-02T00:00:00"/>
    <d v="2013-08-04T00:00:00"/>
    <s v="Second Class"/>
    <x v="730"/>
    <s v="Khloe Miller"/>
    <s v="Consumer"/>
    <x v="0"/>
    <s v="Philadelphia"/>
    <s v="Pennsylvania"/>
    <n v="19140"/>
    <s v="East"/>
    <s v="FUR-FU-10004864"/>
    <x v="0"/>
    <s v="Furnishings"/>
    <s v="Eldon 500 Class Desk Accessories"/>
    <n v="19.312000000000001"/>
    <x v="0"/>
    <n v="0.2"/>
    <x v="7035"/>
  </r>
  <r>
    <n v="9156"/>
    <s v="CA-2011-102645"/>
    <n v="2011"/>
    <d v="2011-01-24T00:00:00"/>
    <d v="2011-01-29T00:00:00"/>
    <s v="Standard Class"/>
    <x v="780"/>
    <s v="Ionia McGrath"/>
    <s v="Consumer"/>
    <x v="0"/>
    <s v="Las Vegas"/>
    <s v="Nevada"/>
    <n v="89115"/>
    <s v="West"/>
    <s v="OFF-PA-10001804"/>
    <x v="1"/>
    <s v="Paper"/>
    <s v="Xerox 195"/>
    <n v="40.08"/>
    <x v="5"/>
    <n v="0"/>
    <x v="1692"/>
  </r>
  <r>
    <n v="9157"/>
    <s v="CA-2011-134215"/>
    <n v="2011"/>
    <d v="2011-08-04T00:00:00"/>
    <d v="2011-08-08T00:00:00"/>
    <s v="Standard Class"/>
    <x v="504"/>
    <s v="Marina Lichtenstein"/>
    <s v="Corporate"/>
    <x v="0"/>
    <s v="Bangor"/>
    <s v="Maine"/>
    <n v="4401"/>
    <s v="East"/>
    <s v="OFF-AP-10001271"/>
    <x v="1"/>
    <s v="Appliances"/>
    <s v="Eureka The Boss Cordless Rechargeable Stick Vac"/>
    <n v="101.96"/>
    <x v="0"/>
    <n v="0"/>
    <x v="7036"/>
  </r>
  <r>
    <n v="9158"/>
    <s v="CA-2011-134215"/>
    <n v="2011"/>
    <d v="2011-08-04T00:00:00"/>
    <d v="2011-08-08T00:00:00"/>
    <s v="Standard Class"/>
    <x v="504"/>
    <s v="Marina Lichtenstein"/>
    <s v="Corporate"/>
    <x v="0"/>
    <s v="Bangor"/>
    <s v="Maine"/>
    <n v="4401"/>
    <s v="East"/>
    <s v="OFF-PA-10004353"/>
    <x v="1"/>
    <s v="Paper"/>
    <s v="Southworth 25% Cotton Premium Laser Paper and Envelopes"/>
    <n v="259.74"/>
    <x v="11"/>
    <n v="0"/>
    <x v="7037"/>
  </r>
  <r>
    <n v="9159"/>
    <s v="CA-2011-134215"/>
    <n v="2011"/>
    <d v="2011-08-04T00:00:00"/>
    <d v="2011-08-08T00:00:00"/>
    <s v="Standard Class"/>
    <x v="504"/>
    <s v="Marina Lichtenstein"/>
    <s v="Corporate"/>
    <x v="0"/>
    <s v="Bangor"/>
    <s v="Maine"/>
    <n v="4401"/>
    <s v="East"/>
    <s v="TEC-AC-10002473"/>
    <x v="2"/>
    <s v="Accessories"/>
    <s v="Maxell 4.7GB DVD-R"/>
    <n v="255.42"/>
    <x v="6"/>
    <n v="0"/>
    <x v="7038"/>
  </r>
  <r>
    <n v="9160"/>
    <s v="CA-2013-118934"/>
    <n v="2013"/>
    <d v="2013-08-10T00:00:00"/>
    <d v="2013-08-15T00:00:00"/>
    <s v="Standard Class"/>
    <x v="689"/>
    <s v="Gary Hansen"/>
    <s v="Home Office"/>
    <x v="0"/>
    <s v="Hendersonville"/>
    <s v="Tennessee"/>
    <n v="37075"/>
    <s v="South"/>
    <s v="OFF-BI-10003314"/>
    <x v="1"/>
    <s v="Binders"/>
    <s v="Tuff Stuff Recycled Round Ring Binders"/>
    <n v="4.338000000000001"/>
    <x v="1"/>
    <n v="0.7"/>
    <x v="7039"/>
  </r>
  <r>
    <n v="9161"/>
    <s v="CA-2013-118934"/>
    <n v="2013"/>
    <d v="2013-08-10T00:00:00"/>
    <d v="2013-08-15T00:00:00"/>
    <s v="Standard Class"/>
    <x v="689"/>
    <s v="Gary Hansen"/>
    <s v="Home Office"/>
    <x v="0"/>
    <s v="Hendersonville"/>
    <s v="Tennessee"/>
    <n v="37075"/>
    <s v="South"/>
    <s v="OFF-BI-10004465"/>
    <x v="1"/>
    <s v="Binders"/>
    <s v="Avery Durable Slant Ring Binders"/>
    <n v="11.880000000000003"/>
    <x v="2"/>
    <n v="0.7"/>
    <x v="7040"/>
  </r>
  <r>
    <n v="9162"/>
    <s v="CA-2013-160108"/>
    <n v="2013"/>
    <d v="2013-12-09T00:00:00"/>
    <d v="2013-12-13T00:00:00"/>
    <s v="Standard Class"/>
    <x v="151"/>
    <s v="Arthur Gainer"/>
    <s v="Consumer"/>
    <x v="0"/>
    <s v="Eau Claire"/>
    <s v="Wisconsin"/>
    <n v="54703"/>
    <s v="Central"/>
    <s v="FUR-BO-10003450"/>
    <x v="0"/>
    <s v="Bookcases"/>
    <s v="Bush Westfield Collection Bookcases, Dark Cherry Finish"/>
    <n v="405.85999999999996"/>
    <x v="3"/>
    <n v="0"/>
    <x v="7041"/>
  </r>
  <r>
    <n v="9163"/>
    <s v="CA-2013-160108"/>
    <n v="2013"/>
    <d v="2013-12-09T00:00:00"/>
    <d v="2013-12-13T00:00:00"/>
    <s v="Standard Class"/>
    <x v="151"/>
    <s v="Arthur Gainer"/>
    <s v="Consumer"/>
    <x v="0"/>
    <s v="Eau Claire"/>
    <s v="Wisconsin"/>
    <n v="54703"/>
    <s v="Central"/>
    <s v="FUR-CH-10002335"/>
    <x v="0"/>
    <s v="Chairs"/>
    <s v="Hon GuestStacker Chair"/>
    <n v="680.01"/>
    <x v="1"/>
    <n v="0"/>
    <x v="7042"/>
  </r>
  <r>
    <n v="9164"/>
    <s v="CA-2012-164007"/>
    <n v="2012"/>
    <d v="2012-06-08T00:00:00"/>
    <d v="2012-06-12T00:00:00"/>
    <s v="Standard Class"/>
    <x v="726"/>
    <s v="Maureen Gnade"/>
    <s v="Consumer"/>
    <x v="0"/>
    <s v="Chicago"/>
    <s v="Illinois"/>
    <n v="60610"/>
    <s v="Central"/>
    <s v="TEC-AC-10003433"/>
    <x v="2"/>
    <s v="Accessories"/>
    <s v="Maxell 4.7GB DVD+R 5/Pack"/>
    <n v="2.3760000000000003"/>
    <x v="1"/>
    <n v="0.2"/>
    <x v="2493"/>
  </r>
  <r>
    <n v="9165"/>
    <s v="CA-2012-164007"/>
    <n v="2012"/>
    <d v="2012-06-08T00:00:00"/>
    <d v="2012-06-12T00:00:00"/>
    <s v="Standard Class"/>
    <x v="726"/>
    <s v="Maureen Gnade"/>
    <s v="Consumer"/>
    <x v="0"/>
    <s v="Chicago"/>
    <s v="Illinois"/>
    <n v="60610"/>
    <s v="Central"/>
    <s v="OFF-AP-10003849"/>
    <x v="1"/>
    <s v="Appliances"/>
    <s v="Hoover Shoulder Vac Commercial Portable Vacuum"/>
    <n v="143.12799999999996"/>
    <x v="0"/>
    <n v="0.8"/>
    <x v="7043"/>
  </r>
  <r>
    <n v="9166"/>
    <s v="CA-2013-100300"/>
    <n v="2013"/>
    <d v="2013-06-25T00:00:00"/>
    <d v="2013-06-27T00:00:00"/>
    <s v="Second Class"/>
    <x v="77"/>
    <s v="Max Jones"/>
    <s v="Consumer"/>
    <x v="0"/>
    <s v="San Diego"/>
    <s v="California"/>
    <n v="92037"/>
    <s v="West"/>
    <s v="TEC-MA-10000984"/>
    <x v="2"/>
    <s v="Machines"/>
    <s v="Okidata MB760 Printer"/>
    <n v="4476.8"/>
    <x v="4"/>
    <n v="0.2"/>
    <x v="7044"/>
  </r>
  <r>
    <n v="9167"/>
    <s v="CA-2013-100300"/>
    <n v="2013"/>
    <d v="2013-06-25T00:00:00"/>
    <d v="2013-06-27T00:00:00"/>
    <s v="Second Class"/>
    <x v="77"/>
    <s v="Max Jones"/>
    <s v="Consumer"/>
    <x v="0"/>
    <s v="San Diego"/>
    <s v="California"/>
    <n v="92037"/>
    <s v="West"/>
    <s v="OFF-PA-10000418"/>
    <x v="1"/>
    <s v="Paper"/>
    <s v="Xerox 189"/>
    <n v="104.85"/>
    <x v="7"/>
    <n v="0"/>
    <x v="3157"/>
  </r>
  <r>
    <n v="9168"/>
    <s v="CA-2013-100300"/>
    <n v="2013"/>
    <d v="2013-06-25T00:00:00"/>
    <d v="2013-06-27T00:00:00"/>
    <s v="Second Class"/>
    <x v="77"/>
    <s v="Max Jones"/>
    <s v="Consumer"/>
    <x v="0"/>
    <s v="San Diego"/>
    <s v="California"/>
    <n v="92037"/>
    <s v="West"/>
    <s v="OFF-AP-10001242"/>
    <x v="1"/>
    <s v="Appliances"/>
    <s v="APC 7 Outlet Network SurgeArrest Surge Protector"/>
    <n v="241.44"/>
    <x v="1"/>
    <n v="0"/>
    <x v="2890"/>
  </r>
  <r>
    <n v="9169"/>
    <s v="CA-2013-140571"/>
    <n v="2013"/>
    <d v="2013-03-16T00:00:00"/>
    <d v="2013-03-20T00:00:00"/>
    <s v="Standard Class"/>
    <x v="319"/>
    <s v="Sanjit Jacobs"/>
    <s v="Home Office"/>
    <x v="0"/>
    <s v="Jackson"/>
    <s v="Mississippi"/>
    <n v="39212"/>
    <s v="South"/>
    <s v="OFF-PA-10001954"/>
    <x v="1"/>
    <s v="Paper"/>
    <s v="Xerox 1964"/>
    <n v="319.76"/>
    <x v="9"/>
    <n v="0"/>
    <x v="7045"/>
  </r>
  <r>
    <n v="9170"/>
    <s v="CA-2013-140571"/>
    <n v="2013"/>
    <d v="2013-03-16T00:00:00"/>
    <d v="2013-03-20T00:00:00"/>
    <s v="Standard Class"/>
    <x v="319"/>
    <s v="Sanjit Jacobs"/>
    <s v="Home Office"/>
    <x v="0"/>
    <s v="Jackson"/>
    <s v="Mississippi"/>
    <n v="39212"/>
    <s v="South"/>
    <s v="OFF-PA-10001954"/>
    <x v="1"/>
    <s v="Paper"/>
    <s v="Xerox 1964"/>
    <n v="45.68"/>
    <x v="0"/>
    <n v="0"/>
    <x v="1981"/>
  </r>
  <r>
    <n v="9171"/>
    <s v="US-2013-155768"/>
    <n v="2013"/>
    <d v="2013-12-02T00:00:00"/>
    <d v="2013-12-02T00:00:00"/>
    <s v="Same Day"/>
    <x v="697"/>
    <s v="Laurel Beltran"/>
    <s v="Home Office"/>
    <x v="0"/>
    <s v="Oxnard"/>
    <s v="California"/>
    <n v="93030"/>
    <s v="West"/>
    <s v="FUR-FU-10000448"/>
    <x v="0"/>
    <s v="Furnishings"/>
    <s v="Tenex Chairmats For Use With Carpeted Floors"/>
    <n v="31.96"/>
    <x v="0"/>
    <n v="0"/>
    <x v="7046"/>
  </r>
  <r>
    <n v="9172"/>
    <s v="US-2013-155768"/>
    <n v="2013"/>
    <d v="2013-12-02T00:00:00"/>
    <d v="2013-12-02T00:00:00"/>
    <s v="Same Day"/>
    <x v="697"/>
    <s v="Laurel Beltran"/>
    <s v="Home Office"/>
    <x v="0"/>
    <s v="Oxnard"/>
    <s v="California"/>
    <n v="93030"/>
    <s v="West"/>
    <s v="OFF-PA-10001357"/>
    <x v="1"/>
    <s v="Paper"/>
    <s v="Xerox 1886"/>
    <n v="47.9"/>
    <x v="7"/>
    <n v="0"/>
    <x v="4156"/>
  </r>
  <r>
    <n v="9173"/>
    <s v="US-2013-155768"/>
    <n v="2013"/>
    <d v="2013-12-02T00:00:00"/>
    <d v="2013-12-02T00:00:00"/>
    <s v="Same Day"/>
    <x v="697"/>
    <s v="Laurel Beltran"/>
    <s v="Home Office"/>
    <x v="0"/>
    <s v="Oxnard"/>
    <s v="California"/>
    <n v="93030"/>
    <s v="West"/>
    <s v="OFF-ST-10002292"/>
    <x v="1"/>
    <s v="Storage"/>
    <s v="Sauder Facets Collection Locker/File Cabinet, Sky Alder Finish"/>
    <n v="1112.94"/>
    <x v="1"/>
    <n v="0"/>
    <x v="7047"/>
  </r>
  <r>
    <n v="9174"/>
    <s v="US-2013-155768"/>
    <n v="2013"/>
    <d v="2013-12-02T00:00:00"/>
    <d v="2013-12-02T00:00:00"/>
    <s v="Same Day"/>
    <x v="697"/>
    <s v="Laurel Beltran"/>
    <s v="Home Office"/>
    <x v="0"/>
    <s v="Oxnard"/>
    <s v="California"/>
    <n v="93030"/>
    <s v="West"/>
    <s v="OFF-EN-10001219"/>
    <x v="1"/>
    <s v="Envelopes"/>
    <s v="#10- 4 1/8&quot; x 9 1/2&quot; Security-Tint Envelopes"/>
    <n v="22.919999999999998"/>
    <x v="1"/>
    <n v="0"/>
    <x v="1035"/>
  </r>
  <r>
    <n v="9175"/>
    <s v="CA-2014-119424"/>
    <n v="2014"/>
    <d v="2014-06-13T00:00:00"/>
    <d v="2014-06-15T00:00:00"/>
    <s v="Second Class"/>
    <x v="766"/>
    <s v="Sarah Brown"/>
    <s v="Consumer"/>
    <x v="0"/>
    <s v="Kent"/>
    <s v="Washington"/>
    <n v="98031"/>
    <s v="West"/>
    <s v="TEC-PH-10002564"/>
    <x v="2"/>
    <s v="Phones"/>
    <s v="OtterBox Defender Series Case - Samsung Galaxy S4"/>
    <n v="71.975999999999999"/>
    <x v="1"/>
    <n v="0.2"/>
    <x v="3306"/>
  </r>
  <r>
    <n v="9176"/>
    <s v="CA-2014-119424"/>
    <n v="2014"/>
    <d v="2014-06-13T00:00:00"/>
    <d v="2014-06-15T00:00:00"/>
    <s v="Second Class"/>
    <x v="766"/>
    <s v="Sarah Brown"/>
    <s v="Consumer"/>
    <x v="0"/>
    <s v="Kent"/>
    <s v="Washington"/>
    <n v="98031"/>
    <s v="West"/>
    <s v="OFF-PA-10001639"/>
    <x v="1"/>
    <s v="Paper"/>
    <s v="Xerox 203"/>
    <n v="19.440000000000001"/>
    <x v="1"/>
    <n v="0"/>
    <x v="551"/>
  </r>
  <r>
    <n v="9177"/>
    <s v="CA-2013-118178"/>
    <n v="2013"/>
    <d v="2013-03-20T00:00:00"/>
    <d v="2013-03-25T00:00:00"/>
    <s v="Standard Class"/>
    <x v="566"/>
    <s v="Corey Catlett"/>
    <s v="Corporate"/>
    <x v="0"/>
    <s v="Nashville"/>
    <s v="Tennessee"/>
    <n v="37211"/>
    <s v="South"/>
    <s v="OFF-BI-10001153"/>
    <x v="1"/>
    <s v="Binders"/>
    <s v="Ibico Recycled Grain-Textured Covers"/>
    <n v="31.086000000000006"/>
    <x v="1"/>
    <n v="0.7"/>
    <x v="7048"/>
  </r>
  <r>
    <n v="9178"/>
    <s v="CA-2013-166618"/>
    <n v="2013"/>
    <d v="2013-11-15T00:00:00"/>
    <d v="2013-11-19T00:00:00"/>
    <s v="Standard Class"/>
    <x v="24"/>
    <s v="Darren Powers"/>
    <s v="Consumer"/>
    <x v="0"/>
    <s v="New York City"/>
    <s v="New York"/>
    <n v="10035"/>
    <s v="East"/>
    <s v="TEC-PH-10003356"/>
    <x v="2"/>
    <s v="Phones"/>
    <s v="SmartStand Mobile Device Holder, Assorted Colors"/>
    <n v="13.98"/>
    <x v="0"/>
    <n v="0"/>
    <x v="7049"/>
  </r>
  <r>
    <n v="9179"/>
    <s v="CA-2013-166618"/>
    <n v="2013"/>
    <d v="2013-11-15T00:00:00"/>
    <d v="2013-11-19T00:00:00"/>
    <s v="Standard Class"/>
    <x v="24"/>
    <s v="Darren Powers"/>
    <s v="Consumer"/>
    <x v="0"/>
    <s v="New York City"/>
    <s v="New York"/>
    <n v="10035"/>
    <s v="East"/>
    <s v="OFF-AR-10001725"/>
    <x v="1"/>
    <s v="Art"/>
    <s v="Boston Home &amp; Office Model 2000 Electric Pencil Sharpeners"/>
    <n v="23.65"/>
    <x v="7"/>
    <n v="0"/>
    <x v="7050"/>
  </r>
  <r>
    <n v="9180"/>
    <s v="CA-2014-156776"/>
    <n v="2014"/>
    <d v="2014-08-08T00:00:00"/>
    <d v="2014-08-12T00:00:00"/>
    <s v="Standard Class"/>
    <x v="145"/>
    <s v="Jeremy Lonsdale"/>
    <s v="Consumer"/>
    <x v="0"/>
    <s v="Westminster"/>
    <s v="California"/>
    <n v="92683"/>
    <s v="West"/>
    <s v="TEC-PH-10002415"/>
    <x v="2"/>
    <s v="Phones"/>
    <s v="Polycom VoiceStation 500 Conference phone"/>
    <n v="707.88"/>
    <x v="1"/>
    <n v="0.2"/>
    <x v="7051"/>
  </r>
  <r>
    <n v="9181"/>
    <s v="CA-2014-156776"/>
    <n v="2014"/>
    <d v="2014-08-08T00:00:00"/>
    <d v="2014-08-12T00:00:00"/>
    <s v="Standard Class"/>
    <x v="145"/>
    <s v="Jeremy Lonsdale"/>
    <s v="Consumer"/>
    <x v="0"/>
    <s v="Westminster"/>
    <s v="California"/>
    <n v="92683"/>
    <s v="West"/>
    <s v="OFF-BI-10003355"/>
    <x v="1"/>
    <s v="Binders"/>
    <s v="Cardinal Holdit Business Card Pockets"/>
    <n v="11.952000000000002"/>
    <x v="1"/>
    <n v="0.2"/>
    <x v="4063"/>
  </r>
  <r>
    <n v="9182"/>
    <s v="CA-2014-156776"/>
    <n v="2014"/>
    <d v="2014-08-08T00:00:00"/>
    <d v="2014-08-12T00:00:00"/>
    <s v="Standard Class"/>
    <x v="145"/>
    <s v="Jeremy Lonsdale"/>
    <s v="Consumer"/>
    <x v="0"/>
    <s v="Westminster"/>
    <s v="California"/>
    <n v="92683"/>
    <s v="West"/>
    <s v="OFF-BI-10000216"/>
    <x v="1"/>
    <s v="Binders"/>
    <s v="Mead 1st Gear 2&quot; Zipper Binder, Asst. Colors"/>
    <n v="31.128000000000004"/>
    <x v="1"/>
    <n v="0.2"/>
    <x v="7052"/>
  </r>
  <r>
    <n v="9183"/>
    <s v="CA-2014-156776"/>
    <n v="2014"/>
    <d v="2014-08-08T00:00:00"/>
    <d v="2014-08-12T00:00:00"/>
    <s v="Standard Class"/>
    <x v="145"/>
    <s v="Jeremy Lonsdale"/>
    <s v="Consumer"/>
    <x v="0"/>
    <s v="Westminster"/>
    <s v="California"/>
    <n v="92683"/>
    <s v="West"/>
    <s v="TEC-AC-10004803"/>
    <x v="2"/>
    <s v="Accessories"/>
    <s v="Sony Micro Vault Click 4 GB USB 2.0 Flash Drive"/>
    <n v="55.76"/>
    <x v="4"/>
    <n v="0"/>
    <x v="7053"/>
  </r>
  <r>
    <n v="9184"/>
    <s v="CA-2014-156776"/>
    <n v="2014"/>
    <d v="2014-08-08T00:00:00"/>
    <d v="2014-08-12T00:00:00"/>
    <s v="Standard Class"/>
    <x v="145"/>
    <s v="Jeremy Lonsdale"/>
    <s v="Consumer"/>
    <x v="0"/>
    <s v="Westminster"/>
    <s v="California"/>
    <n v="92683"/>
    <s v="West"/>
    <s v="OFF-PA-10001970"/>
    <x v="1"/>
    <s v="Paper"/>
    <s v="Xerox 1881"/>
    <n v="24.56"/>
    <x v="0"/>
    <n v="0"/>
    <x v="342"/>
  </r>
  <r>
    <n v="9185"/>
    <s v="CA-2014-156776"/>
    <n v="2014"/>
    <d v="2014-08-08T00:00:00"/>
    <d v="2014-08-12T00:00:00"/>
    <s v="Standard Class"/>
    <x v="145"/>
    <s v="Jeremy Lonsdale"/>
    <s v="Consumer"/>
    <x v="0"/>
    <s v="Westminster"/>
    <s v="California"/>
    <n v="92683"/>
    <s v="West"/>
    <s v="FUR-FU-10004848"/>
    <x v="0"/>
    <s v="Furnishings"/>
    <s v="Howard Miller 13-3/4&quot; Diameter Brushed Chrome Round Wall Clock"/>
    <n v="51.75"/>
    <x v="7"/>
    <n v="0"/>
    <x v="1398"/>
  </r>
  <r>
    <n v="9186"/>
    <s v="CA-2014-156776"/>
    <n v="2014"/>
    <d v="2014-08-08T00:00:00"/>
    <d v="2014-08-12T00:00:00"/>
    <s v="Standard Class"/>
    <x v="145"/>
    <s v="Jeremy Lonsdale"/>
    <s v="Consumer"/>
    <x v="0"/>
    <s v="Westminster"/>
    <s v="California"/>
    <n v="92683"/>
    <s v="West"/>
    <s v="FUR-CH-10002317"/>
    <x v="0"/>
    <s v="Chairs"/>
    <s v="Global Enterprise Series Seating Low-Back Swivel/Tilt Chairs"/>
    <n v="207.18400000000003"/>
    <x v="7"/>
    <n v="0.2"/>
    <x v="7054"/>
  </r>
  <r>
    <n v="9187"/>
    <s v="CA-2014-156776"/>
    <n v="2014"/>
    <d v="2014-08-08T00:00:00"/>
    <d v="2014-08-12T00:00:00"/>
    <s v="Standard Class"/>
    <x v="145"/>
    <s v="Jeremy Lonsdale"/>
    <s v="Consumer"/>
    <x v="0"/>
    <s v="Westminster"/>
    <s v="California"/>
    <n v="92683"/>
    <s v="West"/>
    <s v="OFF-AP-10002534"/>
    <x v="1"/>
    <s v="Appliances"/>
    <s v="3.6 Cubic Foot Counter Height Office Refrigerator"/>
    <n v="1473.1"/>
    <x v="2"/>
    <n v="0"/>
    <x v="7055"/>
  </r>
  <r>
    <n v="9188"/>
    <s v="US-2012-130512"/>
    <n v="2012"/>
    <d v="2012-08-21T00:00:00"/>
    <d v="2012-08-25T00:00:00"/>
    <s v="Standard Class"/>
    <x v="598"/>
    <s v="Sean Miller"/>
    <s v="Home Office"/>
    <x v="0"/>
    <s v="Allentown"/>
    <s v="Pennsylvania"/>
    <n v="18103"/>
    <s v="East"/>
    <s v="OFF-SU-10001935"/>
    <x v="1"/>
    <s v="Supplies"/>
    <s v="Staples"/>
    <n v="3.4880000000000004"/>
    <x v="0"/>
    <n v="0.2"/>
    <x v="7056"/>
  </r>
  <r>
    <n v="9189"/>
    <s v="US-2012-130512"/>
    <n v="2012"/>
    <d v="2012-08-21T00:00:00"/>
    <d v="2012-08-25T00:00:00"/>
    <s v="Standard Class"/>
    <x v="598"/>
    <s v="Sean Miller"/>
    <s v="Home Office"/>
    <x v="0"/>
    <s v="Allentown"/>
    <s v="Pennsylvania"/>
    <n v="18103"/>
    <s v="East"/>
    <s v="TEC-AC-10000290"/>
    <x v="2"/>
    <s v="Accessories"/>
    <s v="Sabrent 4-Port USB 2.0 Hub"/>
    <n v="21.728000000000002"/>
    <x v="4"/>
    <n v="0.2"/>
    <x v="7057"/>
  </r>
  <r>
    <n v="9190"/>
    <s v="US-2012-130512"/>
    <n v="2012"/>
    <d v="2012-08-21T00:00:00"/>
    <d v="2012-08-25T00:00:00"/>
    <s v="Standard Class"/>
    <x v="598"/>
    <s v="Sean Miller"/>
    <s v="Home Office"/>
    <x v="0"/>
    <s v="Allentown"/>
    <s v="Pennsylvania"/>
    <n v="18103"/>
    <s v="East"/>
    <s v="OFF-ST-10002574"/>
    <x v="1"/>
    <s v="Storage"/>
    <s v="SAFCO Commercial Wire Shelving, Black"/>
    <n v="663.072"/>
    <x v="5"/>
    <n v="0.2"/>
    <x v="7058"/>
  </r>
  <r>
    <n v="9191"/>
    <s v="US-2012-130512"/>
    <n v="2012"/>
    <d v="2012-08-21T00:00:00"/>
    <d v="2012-08-25T00:00:00"/>
    <s v="Standard Class"/>
    <x v="598"/>
    <s v="Sean Miller"/>
    <s v="Home Office"/>
    <x v="0"/>
    <s v="Allentown"/>
    <s v="Pennsylvania"/>
    <n v="18103"/>
    <s v="East"/>
    <s v="OFF-BI-10004519"/>
    <x v="1"/>
    <s v="Binders"/>
    <s v="GBC DocuBind P100 Manual Binding Machine"/>
    <n v="99.588000000000008"/>
    <x v="0"/>
    <n v="0.7"/>
    <x v="7059"/>
  </r>
  <r>
    <n v="9192"/>
    <s v="US-2012-130512"/>
    <n v="2012"/>
    <d v="2012-08-21T00:00:00"/>
    <d v="2012-08-25T00:00:00"/>
    <s v="Standard Class"/>
    <x v="598"/>
    <s v="Sean Miller"/>
    <s v="Home Office"/>
    <x v="0"/>
    <s v="Allentown"/>
    <s v="Pennsylvania"/>
    <n v="18103"/>
    <s v="East"/>
    <s v="OFF-PA-10003625"/>
    <x v="1"/>
    <s v="Paper"/>
    <s v="Xerox 1979"/>
    <n v="49.568000000000005"/>
    <x v="0"/>
    <n v="0.2"/>
    <x v="2152"/>
  </r>
  <r>
    <n v="9193"/>
    <s v="CA-2012-141810"/>
    <n v="2012"/>
    <d v="2012-11-02T00:00:00"/>
    <d v="2012-11-07T00:00:00"/>
    <s v="Standard Class"/>
    <x v="121"/>
    <s v="Barry Blumstein"/>
    <s v="Corporate"/>
    <x v="0"/>
    <s v="San Antonio"/>
    <s v="Texas"/>
    <n v="78207"/>
    <s v="Central"/>
    <s v="OFF-BI-10001524"/>
    <x v="1"/>
    <s v="Binders"/>
    <s v="GBC Premium Transparent Covers with Diagonal Lined Pattern"/>
    <n v="29.371999999999993"/>
    <x v="3"/>
    <n v="0.8"/>
    <x v="7060"/>
  </r>
  <r>
    <n v="9194"/>
    <s v="CA-2012-141810"/>
    <n v="2012"/>
    <d v="2012-11-02T00:00:00"/>
    <d v="2012-11-07T00:00:00"/>
    <s v="Standard Class"/>
    <x v="121"/>
    <s v="Barry Blumstein"/>
    <s v="Corporate"/>
    <x v="0"/>
    <s v="San Antonio"/>
    <s v="Texas"/>
    <n v="78207"/>
    <s v="Central"/>
    <s v="TEC-PH-10002200"/>
    <x v="2"/>
    <s v="Phones"/>
    <s v="Aastra 6757i CT Wireless VoIP phone"/>
    <n v="344.70400000000001"/>
    <x v="0"/>
    <n v="0.2"/>
    <x v="4023"/>
  </r>
  <r>
    <n v="9195"/>
    <s v="CA-2011-146843"/>
    <n v="2011"/>
    <d v="2011-11-30T00:00:00"/>
    <d v="2011-12-06T00:00:00"/>
    <s v="Standard Class"/>
    <x v="171"/>
    <s v="Philip Brown"/>
    <s v="Consumer"/>
    <x v="0"/>
    <s v="Avondale"/>
    <s v="Arizona"/>
    <n v="85323"/>
    <s v="West"/>
    <s v="OFF-SU-10001664"/>
    <x v="1"/>
    <s v="Supplies"/>
    <s v="Acme Office Executive Series Stainless Steel Trimmers"/>
    <n v="47.992000000000004"/>
    <x v="3"/>
    <n v="0.2"/>
    <x v="7061"/>
  </r>
  <r>
    <n v="9196"/>
    <s v="CA-2011-146843"/>
    <n v="2011"/>
    <d v="2011-11-30T00:00:00"/>
    <d v="2011-12-06T00:00:00"/>
    <s v="Standard Class"/>
    <x v="171"/>
    <s v="Philip Brown"/>
    <s v="Consumer"/>
    <x v="0"/>
    <s v="Avondale"/>
    <s v="Arizona"/>
    <n v="85323"/>
    <s v="West"/>
    <s v="TEC-AC-10002550"/>
    <x v="2"/>
    <s v="Accessories"/>
    <s v="Memorex 25GB 6X Branded Blu-Ray Recordable Disc, 30/Pack"/>
    <n v="102.24000000000001"/>
    <x v="4"/>
    <n v="0.2"/>
    <x v="7062"/>
  </r>
  <r>
    <n v="9197"/>
    <s v="CA-2011-103310"/>
    <n v="2011"/>
    <d v="2011-05-10T00:00:00"/>
    <d v="2011-05-15T00:00:00"/>
    <s v="Standard Class"/>
    <x v="411"/>
    <s v="Greg Matthias"/>
    <s v="Consumer"/>
    <x v="0"/>
    <s v="San Jose"/>
    <s v="California"/>
    <n v="95123"/>
    <s v="West"/>
    <s v="OFF-PA-10004353"/>
    <x v="1"/>
    <s v="Paper"/>
    <s v="Southworth 25% Cotton Premium Laser Paper and Envelopes"/>
    <n v="39.96"/>
    <x v="0"/>
    <n v="0"/>
    <x v="7063"/>
  </r>
  <r>
    <n v="9198"/>
    <s v="CA-2011-103310"/>
    <n v="2011"/>
    <d v="2011-05-10T00:00:00"/>
    <d v="2011-05-15T00:00:00"/>
    <s v="Standard Class"/>
    <x v="411"/>
    <s v="Greg Matthias"/>
    <s v="Consumer"/>
    <x v="0"/>
    <s v="San Jose"/>
    <s v="California"/>
    <n v="95123"/>
    <s v="West"/>
    <s v="TEC-PH-10001817"/>
    <x v="2"/>
    <s v="Phones"/>
    <s v="Wilson Electronics DB Pro Signal Booster"/>
    <n v="1432.0000000000002"/>
    <x v="2"/>
    <n v="0.2"/>
    <x v="7064"/>
  </r>
  <r>
    <n v="9199"/>
    <s v="CA-2011-103310"/>
    <n v="2011"/>
    <d v="2011-05-10T00:00:00"/>
    <d v="2011-05-15T00:00:00"/>
    <s v="Standard Class"/>
    <x v="411"/>
    <s v="Greg Matthias"/>
    <s v="Consumer"/>
    <x v="0"/>
    <s v="San Jose"/>
    <s v="California"/>
    <n v="95123"/>
    <s v="West"/>
    <s v="OFF-SU-10004737"/>
    <x v="1"/>
    <s v="Supplies"/>
    <s v="Acme Design Stainless Steel Bent Scissors"/>
    <n v="41.04"/>
    <x v="5"/>
    <n v="0"/>
    <x v="7065"/>
  </r>
  <r>
    <n v="9200"/>
    <s v="CA-2011-103310"/>
    <n v="2011"/>
    <d v="2011-05-10T00:00:00"/>
    <d v="2011-05-15T00:00:00"/>
    <s v="Standard Class"/>
    <x v="411"/>
    <s v="Greg Matthias"/>
    <s v="Consumer"/>
    <x v="0"/>
    <s v="San Jose"/>
    <s v="California"/>
    <n v="95123"/>
    <s v="West"/>
    <s v="FUR-CH-10002320"/>
    <x v="0"/>
    <s v="Chairs"/>
    <s v="Hon Pagoda Stacking Chairs"/>
    <n v="256.78400000000005"/>
    <x v="7"/>
    <n v="0.2"/>
    <x v="7066"/>
  </r>
  <r>
    <n v="9201"/>
    <s v="CA-2013-152688"/>
    <n v="2013"/>
    <d v="2013-10-18T00:00:00"/>
    <d v="2013-10-21T00:00:00"/>
    <s v="First Class"/>
    <x v="749"/>
    <s v="Nick Radford"/>
    <s v="Consumer"/>
    <x v="0"/>
    <s v="Perth Amboy"/>
    <s v="New Jersey"/>
    <n v="8861"/>
    <s v="East"/>
    <s v="FUR-BO-10001337"/>
    <x v="0"/>
    <s v="Bookcases"/>
    <s v="O'Sullivan Living Dimensions 2-Shelf Bookcases"/>
    <n v="120.98"/>
    <x v="7"/>
    <n v="0"/>
    <x v="7067"/>
  </r>
  <r>
    <n v="9202"/>
    <s v="CA-2013-152688"/>
    <n v="2013"/>
    <d v="2013-10-18T00:00:00"/>
    <d v="2013-10-21T00:00:00"/>
    <s v="First Class"/>
    <x v="749"/>
    <s v="Nick Radford"/>
    <s v="Consumer"/>
    <x v="0"/>
    <s v="Perth Amboy"/>
    <s v="New Jersey"/>
    <n v="8861"/>
    <s v="East"/>
    <s v="OFF-BI-10004584"/>
    <x v="1"/>
    <s v="Binders"/>
    <s v="GBC ProClick 150 Presentation Binding System"/>
    <n v="315.98"/>
    <x v="7"/>
    <n v="0"/>
    <x v="7068"/>
  </r>
  <r>
    <n v="9203"/>
    <s v="CA-2013-153836"/>
    <n v="2013"/>
    <d v="2013-10-31T00:00:00"/>
    <d v="2013-11-04T00:00:00"/>
    <s v="Standard Class"/>
    <x v="553"/>
    <s v="Edward Hooks"/>
    <s v="Corporate"/>
    <x v="0"/>
    <s v="New York City"/>
    <s v="New York"/>
    <n v="10011"/>
    <s v="East"/>
    <s v="OFF-BI-10004817"/>
    <x v="1"/>
    <s v="Binders"/>
    <s v="GBC Personal VeloBind Strips"/>
    <n v="28.752000000000002"/>
    <x v="1"/>
    <n v="0.2"/>
    <x v="7069"/>
  </r>
  <r>
    <n v="9204"/>
    <s v="CA-2013-153836"/>
    <n v="2013"/>
    <d v="2013-10-31T00:00:00"/>
    <d v="2013-11-04T00:00:00"/>
    <s v="Standard Class"/>
    <x v="553"/>
    <s v="Edward Hooks"/>
    <s v="Corporate"/>
    <x v="0"/>
    <s v="New York City"/>
    <s v="New York"/>
    <n v="10011"/>
    <s v="East"/>
    <s v="OFF-AR-10004602"/>
    <x v="1"/>
    <s v="Art"/>
    <s v="Boston KS Multi-Size Manual Pencil Sharpener"/>
    <n v="114.94999999999999"/>
    <x v="2"/>
    <n v="0"/>
    <x v="7070"/>
  </r>
  <r>
    <n v="9205"/>
    <s v="CA-2013-104689"/>
    <n v="2013"/>
    <d v="2013-12-02T00:00:00"/>
    <d v="2013-12-06T00:00:00"/>
    <s v="Standard Class"/>
    <x v="92"/>
    <s v="Fred Hopkins"/>
    <s v="Corporate"/>
    <x v="0"/>
    <s v="Los Angeles"/>
    <s v="California"/>
    <n v="90004"/>
    <s v="West"/>
    <s v="OFF-AR-10001149"/>
    <x v="1"/>
    <s v="Art"/>
    <s v="Sanford Colorific Colored Pencils, 12/Box"/>
    <n v="23.04"/>
    <x v="8"/>
    <n v="0"/>
    <x v="7071"/>
  </r>
  <r>
    <n v="9206"/>
    <s v="CA-2013-146423"/>
    <n v="2013"/>
    <d v="2013-04-22T00:00:00"/>
    <d v="2013-04-22T00:00:00"/>
    <s v="Same Day"/>
    <x v="537"/>
    <s v="Brian Thompson"/>
    <s v="Consumer"/>
    <x v="0"/>
    <s v="Milford"/>
    <s v="Connecticut"/>
    <n v="6460"/>
    <s v="East"/>
    <s v="OFF-AR-10004817"/>
    <x v="1"/>
    <s v="Art"/>
    <s v="Colorific Watercolor Pencils"/>
    <n v="15.48"/>
    <x v="1"/>
    <n v="0"/>
    <x v="1197"/>
  </r>
  <r>
    <n v="9207"/>
    <s v="CA-2013-146423"/>
    <n v="2013"/>
    <d v="2013-04-22T00:00:00"/>
    <d v="2013-04-22T00:00:00"/>
    <s v="Same Day"/>
    <x v="537"/>
    <s v="Brian Thompson"/>
    <s v="Consumer"/>
    <x v="0"/>
    <s v="Milford"/>
    <s v="Connecticut"/>
    <n v="6460"/>
    <s v="East"/>
    <s v="OFF-PA-10003797"/>
    <x v="1"/>
    <s v="Paper"/>
    <s v="Xerox 209"/>
    <n v="51.84"/>
    <x v="8"/>
    <n v="0"/>
    <x v="189"/>
  </r>
  <r>
    <n v="9208"/>
    <s v="CA-2014-140781"/>
    <n v="2014"/>
    <d v="2014-08-04T00:00:00"/>
    <d v="2014-08-08T00:00:00"/>
    <s v="Standard Class"/>
    <x v="455"/>
    <s v="Adrian Barton"/>
    <s v="Consumer"/>
    <x v="0"/>
    <s v="Bloomington"/>
    <s v="Illinois"/>
    <n v="61701"/>
    <s v="Central"/>
    <s v="TEC-AC-10000682"/>
    <x v="2"/>
    <s v="Accessories"/>
    <s v="Kensington K72356US Mouse-in-a-Box USB Desktop Mouse"/>
    <n v="39.816000000000003"/>
    <x v="1"/>
    <n v="0.2"/>
    <x v="7072"/>
  </r>
  <r>
    <n v="9209"/>
    <s v="CA-2014-141747"/>
    <n v="2014"/>
    <d v="2014-08-04T00:00:00"/>
    <d v="2014-08-09T00:00:00"/>
    <s v="Second Class"/>
    <x v="554"/>
    <s v="Scot Coram"/>
    <s v="Corporate"/>
    <x v="0"/>
    <s v="Seattle"/>
    <s v="Washington"/>
    <n v="98105"/>
    <s v="West"/>
    <s v="OFF-ST-10003996"/>
    <x v="1"/>
    <s v="Storage"/>
    <s v="Letter/Legal File Tote with Clear Snap-On Lid, Black Granite"/>
    <n v="16.059999999999999"/>
    <x v="7"/>
    <n v="0"/>
    <x v="7073"/>
  </r>
  <r>
    <n v="9210"/>
    <s v="CA-2014-142776"/>
    <n v="2014"/>
    <d v="2014-12-12T00:00:00"/>
    <d v="2014-12-15T00:00:00"/>
    <s v="Second Class"/>
    <x v="789"/>
    <s v="Roy Skaria"/>
    <s v="Home Office"/>
    <x v="0"/>
    <s v="Burlington"/>
    <s v="Iowa"/>
    <n v="52601"/>
    <s v="Central"/>
    <s v="OFF-EN-10003160"/>
    <x v="1"/>
    <s v="Envelopes"/>
    <s v="Pastel Pink Envelopes"/>
    <n v="7.28"/>
    <x v="7"/>
    <n v="0"/>
    <x v="7074"/>
  </r>
  <r>
    <n v="9211"/>
    <s v="CA-2014-142776"/>
    <n v="2014"/>
    <d v="2014-12-12T00:00:00"/>
    <d v="2014-12-15T00:00:00"/>
    <s v="Second Class"/>
    <x v="789"/>
    <s v="Roy Skaria"/>
    <s v="Home Office"/>
    <x v="0"/>
    <s v="Burlington"/>
    <s v="Iowa"/>
    <n v="52601"/>
    <s v="Central"/>
    <s v="OFF-BI-10002012"/>
    <x v="1"/>
    <s v="Binders"/>
    <s v="Wilson Jones Easy Flow II Sheet Lifters"/>
    <n v="5.4"/>
    <x v="1"/>
    <n v="0"/>
    <x v="6787"/>
  </r>
  <r>
    <n v="9212"/>
    <s v="CA-2012-167479"/>
    <n v="2012"/>
    <d v="2012-03-14T00:00:00"/>
    <d v="2012-03-19T00:00:00"/>
    <s v="Standard Class"/>
    <x v="482"/>
    <s v="Arianne Irving"/>
    <s v="Consumer"/>
    <x v="0"/>
    <s v="Roseville"/>
    <s v="California"/>
    <n v="95661"/>
    <s v="West"/>
    <s v="OFF-PA-10002105"/>
    <x v="1"/>
    <s v="Paper"/>
    <s v="Xerox 223"/>
    <n v="19.440000000000001"/>
    <x v="1"/>
    <n v="0"/>
    <x v="551"/>
  </r>
  <r>
    <n v="9213"/>
    <s v="CA-2011-144071"/>
    <n v="2011"/>
    <d v="2011-12-08T00:00:00"/>
    <d v="2011-12-15T00:00:00"/>
    <s v="Standard Class"/>
    <x v="249"/>
    <s v="Denny Joy"/>
    <s v="Corporate"/>
    <x v="0"/>
    <s v="San Francisco"/>
    <s v="California"/>
    <n v="94110"/>
    <s v="West"/>
    <s v="FUR-FU-10000397"/>
    <x v="0"/>
    <s v="Furnishings"/>
    <s v="Luxo Economy Swing Arm Lamp"/>
    <n v="39.880000000000003"/>
    <x v="0"/>
    <n v="0"/>
    <x v="1198"/>
  </r>
  <r>
    <n v="9214"/>
    <s v="CA-2011-144071"/>
    <n v="2011"/>
    <d v="2011-12-08T00:00:00"/>
    <d v="2011-12-15T00:00:00"/>
    <s v="Standard Class"/>
    <x v="249"/>
    <s v="Denny Joy"/>
    <s v="Corporate"/>
    <x v="0"/>
    <s v="San Francisco"/>
    <s v="California"/>
    <n v="94110"/>
    <s v="West"/>
    <s v="FUR-FU-10000758"/>
    <x v="0"/>
    <s v="Furnishings"/>
    <s v="DAX Natural Wood-Tone Poster Frame"/>
    <n v="79.44"/>
    <x v="1"/>
    <n v="0"/>
    <x v="7075"/>
  </r>
  <r>
    <n v="9215"/>
    <s v="US-2014-120908"/>
    <n v="2014"/>
    <d v="2014-10-01T00:00:00"/>
    <d v="2014-10-03T00:00:00"/>
    <s v="First Class"/>
    <x v="541"/>
    <s v="Barbara Fisher"/>
    <s v="Corporate"/>
    <x v="0"/>
    <s v="Philadelphia"/>
    <s v="Pennsylvania"/>
    <n v="19120"/>
    <s v="East"/>
    <s v="OFF-LA-10004677"/>
    <x v="1"/>
    <s v="Labels"/>
    <s v="Self-Adhesive Address Labels for Typewriters with Dispenser Box"/>
    <n v="20.664000000000001"/>
    <x v="3"/>
    <n v="0.2"/>
    <x v="7076"/>
  </r>
  <r>
    <n v="9216"/>
    <s v="CA-2013-152646"/>
    <n v="2013"/>
    <d v="2013-11-22T00:00:00"/>
    <d v="2013-11-27T00:00:00"/>
    <s v="Standard Class"/>
    <x v="260"/>
    <s v="Tiffany House"/>
    <s v="Corporate"/>
    <x v="0"/>
    <s v="Los Angeles"/>
    <s v="California"/>
    <n v="90049"/>
    <s v="West"/>
    <s v="OFF-PA-10004451"/>
    <x v="1"/>
    <s v="Paper"/>
    <s v="Xerox 222"/>
    <n v="32.400000000000006"/>
    <x v="2"/>
    <n v="0"/>
    <x v="56"/>
  </r>
  <r>
    <n v="9217"/>
    <s v="CA-2014-103765"/>
    <n v="2014"/>
    <d v="2014-11-25T00:00:00"/>
    <d v="2014-12-01T00:00:00"/>
    <s v="Standard Class"/>
    <x v="684"/>
    <s v="Jason Gross"/>
    <s v="Corporate"/>
    <x v="0"/>
    <s v="Odessa"/>
    <s v="Texas"/>
    <n v="79762"/>
    <s v="Central"/>
    <s v="OFF-AP-10002311"/>
    <x v="1"/>
    <s v="Appliances"/>
    <s v="Holmes Replacement Filter for HEPA Air Cleaner, Very Large Room, HEPA Filter"/>
    <n v="13.761999999999997"/>
    <x v="7"/>
    <n v="0.8"/>
    <x v="7077"/>
  </r>
  <r>
    <n v="9218"/>
    <s v="US-2014-118157"/>
    <n v="2014"/>
    <d v="2014-11-15T00:00:00"/>
    <d v="2014-11-18T00:00:00"/>
    <s v="First Class"/>
    <x v="585"/>
    <s v="Arthur Wiediger"/>
    <s v="Home Office"/>
    <x v="0"/>
    <s v="Minneapolis"/>
    <s v="Minnesota"/>
    <n v="55407"/>
    <s v="Central"/>
    <s v="OFF-EN-10004459"/>
    <x v="1"/>
    <s v="Envelopes"/>
    <s v="Security-Tint Envelopes"/>
    <n v="15.28"/>
    <x v="0"/>
    <n v="0"/>
    <x v="792"/>
  </r>
  <r>
    <n v="9219"/>
    <s v="US-2012-164238"/>
    <n v="2012"/>
    <d v="2012-08-16T00:00:00"/>
    <d v="2012-08-20T00:00:00"/>
    <s v="Standard Class"/>
    <x v="527"/>
    <s v="Joni Wasserman"/>
    <s v="Consumer"/>
    <x v="0"/>
    <s v="Philadelphia"/>
    <s v="Pennsylvania"/>
    <n v="19120"/>
    <s v="East"/>
    <s v="OFF-ST-10002352"/>
    <x v="1"/>
    <s v="Storage"/>
    <s v="Iris Project Case"/>
    <n v="44.688000000000002"/>
    <x v="3"/>
    <n v="0.2"/>
    <x v="7078"/>
  </r>
  <r>
    <n v="9220"/>
    <s v="US-2012-164238"/>
    <n v="2012"/>
    <d v="2012-08-16T00:00:00"/>
    <d v="2012-08-20T00:00:00"/>
    <s v="Standard Class"/>
    <x v="527"/>
    <s v="Joni Wasserman"/>
    <s v="Consumer"/>
    <x v="0"/>
    <s v="Philadelphia"/>
    <s v="Pennsylvania"/>
    <n v="19120"/>
    <s v="East"/>
    <s v="FUR-BO-10000780"/>
    <x v="0"/>
    <s v="Bookcases"/>
    <s v="O'Sullivan Plantations 2-Door Library in Landvery Oak"/>
    <n v="301.46999999999997"/>
    <x v="1"/>
    <n v="0.5"/>
    <x v="7079"/>
  </r>
  <r>
    <n v="9221"/>
    <s v="CA-2014-103212"/>
    <n v="2014"/>
    <d v="2014-10-14T00:00:00"/>
    <d v="2014-10-15T00:00:00"/>
    <s v="First Class"/>
    <x v="659"/>
    <s v="Michelle Huthwaite"/>
    <s v="Consumer"/>
    <x v="0"/>
    <s v="Lafayette"/>
    <s v="Louisiana"/>
    <n v="70506"/>
    <s v="South"/>
    <s v="OFF-LA-10000248"/>
    <x v="1"/>
    <s v="Labels"/>
    <s v="Avery 52"/>
    <n v="11.07"/>
    <x v="1"/>
    <n v="0"/>
    <x v="5458"/>
  </r>
  <r>
    <n v="9222"/>
    <s v="CA-2014-103212"/>
    <n v="2014"/>
    <d v="2014-10-14T00:00:00"/>
    <d v="2014-10-15T00:00:00"/>
    <s v="First Class"/>
    <x v="659"/>
    <s v="Michelle Huthwaite"/>
    <s v="Consumer"/>
    <x v="0"/>
    <s v="Lafayette"/>
    <s v="Louisiana"/>
    <n v="70506"/>
    <s v="South"/>
    <s v="FUR-TA-10003473"/>
    <x v="0"/>
    <s v="Tables"/>
    <s v="Bretford Rectangular Conference Table Tops"/>
    <n v="1504.52"/>
    <x v="4"/>
    <n v="0"/>
    <x v="7080"/>
  </r>
  <r>
    <n v="9223"/>
    <s v="CA-2014-103212"/>
    <n v="2014"/>
    <d v="2014-10-14T00:00:00"/>
    <d v="2014-10-15T00:00:00"/>
    <s v="First Class"/>
    <x v="659"/>
    <s v="Michelle Huthwaite"/>
    <s v="Consumer"/>
    <x v="0"/>
    <s v="Lafayette"/>
    <s v="Louisiana"/>
    <n v="70506"/>
    <s v="South"/>
    <s v="OFF-PA-10004355"/>
    <x v="1"/>
    <s v="Paper"/>
    <s v="Xerox 231"/>
    <n v="25.92"/>
    <x v="4"/>
    <n v="0"/>
    <x v="245"/>
  </r>
  <r>
    <n v="9224"/>
    <s v="CA-2014-121160"/>
    <n v="2014"/>
    <d v="2014-11-05T00:00:00"/>
    <d v="2014-11-05T00:00:00"/>
    <s v="Same Day"/>
    <x v="86"/>
    <s v="Frank Merwin"/>
    <s v="Home Office"/>
    <x v="0"/>
    <s v="Bryan"/>
    <s v="Texas"/>
    <n v="77803"/>
    <s v="Central"/>
    <s v="OFF-BI-10001308"/>
    <x v="1"/>
    <s v="Binders"/>
    <s v="GBC Standard Plastic Binding Systems' Combs"/>
    <n v="7.5359999999999987"/>
    <x v="5"/>
    <n v="0.8"/>
    <x v="7081"/>
  </r>
  <r>
    <n v="9225"/>
    <s v="CA-2014-121160"/>
    <n v="2014"/>
    <d v="2014-11-05T00:00:00"/>
    <d v="2014-11-05T00:00:00"/>
    <s v="Same Day"/>
    <x v="86"/>
    <s v="Frank Merwin"/>
    <s v="Home Office"/>
    <x v="0"/>
    <s v="Bryan"/>
    <s v="Texas"/>
    <n v="77803"/>
    <s v="Central"/>
    <s v="OFF-BI-10003094"/>
    <x v="1"/>
    <s v="Binders"/>
    <s v="Self-Adhesive Ring Binder Labels"/>
    <n v="1.4079999999999997"/>
    <x v="0"/>
    <n v="0.8"/>
    <x v="7082"/>
  </r>
  <r>
    <n v="9226"/>
    <s v="CA-2014-121160"/>
    <n v="2014"/>
    <d v="2014-11-05T00:00:00"/>
    <d v="2014-11-05T00:00:00"/>
    <s v="Same Day"/>
    <x v="86"/>
    <s v="Frank Merwin"/>
    <s v="Home Office"/>
    <x v="0"/>
    <s v="Bryan"/>
    <s v="Texas"/>
    <n v="77803"/>
    <s v="Central"/>
    <s v="OFF-BI-10004040"/>
    <x v="1"/>
    <s v="Binders"/>
    <s v="Wilson Jones Impact Binders"/>
    <n v="4.1439999999999992"/>
    <x v="4"/>
    <n v="0.8"/>
    <x v="7083"/>
  </r>
  <r>
    <n v="9227"/>
    <s v="CA-2014-121160"/>
    <n v="2014"/>
    <d v="2014-11-05T00:00:00"/>
    <d v="2014-11-05T00:00:00"/>
    <s v="Same Day"/>
    <x v="86"/>
    <s v="Frank Merwin"/>
    <s v="Home Office"/>
    <x v="0"/>
    <s v="Bryan"/>
    <s v="Texas"/>
    <n v="77803"/>
    <s v="Central"/>
    <s v="OFF-ST-10002485"/>
    <x v="1"/>
    <s v="Storage"/>
    <s v="Rogers Deluxe File Chest"/>
    <n v="52.751999999999995"/>
    <x v="1"/>
    <n v="0.2"/>
    <x v="7084"/>
  </r>
  <r>
    <n v="9228"/>
    <s v="CA-2014-140515"/>
    <n v="2014"/>
    <d v="2014-03-20T00:00:00"/>
    <d v="2014-03-25T00:00:00"/>
    <s v="Standard Class"/>
    <x v="433"/>
    <s v="George Zrebassa"/>
    <s v="Corporate"/>
    <x v="0"/>
    <s v="Los Angeles"/>
    <s v="California"/>
    <n v="90008"/>
    <s v="West"/>
    <s v="OFF-AP-10001205"/>
    <x v="1"/>
    <s v="Appliances"/>
    <s v="Belkin 5 Outlet SurgeMaster Power Centers"/>
    <n v="381.35999999999996"/>
    <x v="3"/>
    <n v="0"/>
    <x v="7085"/>
  </r>
  <r>
    <n v="9229"/>
    <s v="CA-2011-153619"/>
    <n v="2011"/>
    <d v="2011-11-03T00:00:00"/>
    <d v="2011-11-03T00:00:00"/>
    <s v="Same Day"/>
    <x v="426"/>
    <s v="Tracy Collins"/>
    <s v="Home Office"/>
    <x v="0"/>
    <s v="Los Angeles"/>
    <s v="California"/>
    <n v="90049"/>
    <s v="West"/>
    <s v="OFF-AR-10001868"/>
    <x v="1"/>
    <s v="Art"/>
    <s v="Prang Dustless Chalk Sticks"/>
    <n v="6.72"/>
    <x v="4"/>
    <n v="0"/>
    <x v="1394"/>
  </r>
  <r>
    <n v="9230"/>
    <s v="CA-2014-133718"/>
    <n v="2014"/>
    <d v="2014-07-24T00:00:00"/>
    <d v="2014-07-27T00:00:00"/>
    <s v="First Class"/>
    <x v="14"/>
    <s v="Tracy Blumstein"/>
    <s v="Consumer"/>
    <x v="0"/>
    <s v="Los Angeles"/>
    <s v="California"/>
    <n v="90045"/>
    <s v="West"/>
    <s v="OFF-BI-10003429"/>
    <x v="1"/>
    <s v="Binders"/>
    <s v="Cardinal HOLDit! Binder Insert Strips,Extra Strips"/>
    <n v="15.192"/>
    <x v="1"/>
    <n v="0.2"/>
    <x v="7086"/>
  </r>
  <r>
    <n v="9231"/>
    <s v="CA-2014-133718"/>
    <n v="2014"/>
    <d v="2014-07-24T00:00:00"/>
    <d v="2014-07-27T00:00:00"/>
    <s v="First Class"/>
    <x v="14"/>
    <s v="Tracy Blumstein"/>
    <s v="Consumer"/>
    <x v="0"/>
    <s v="Los Angeles"/>
    <s v="California"/>
    <n v="90045"/>
    <s v="West"/>
    <s v="OFF-PA-10002689"/>
    <x v="1"/>
    <s v="Paper"/>
    <s v="Weyerhaeuser First Choice Laser/Copy Paper (20Lb. and 88 Bright)"/>
    <n v="58.320000000000007"/>
    <x v="6"/>
    <n v="0"/>
    <x v="731"/>
  </r>
  <r>
    <n v="9232"/>
    <s v="CA-2011-148383"/>
    <n v="2011"/>
    <d v="2011-12-27T00:00:00"/>
    <d v="2011-12-31T00:00:00"/>
    <s v="Standard Class"/>
    <x v="261"/>
    <s v="Resi Pölking"/>
    <s v="Consumer"/>
    <x v="0"/>
    <s v="Phoenix"/>
    <s v="Arizona"/>
    <n v="85023"/>
    <s v="West"/>
    <s v="OFF-BI-10003650"/>
    <x v="1"/>
    <s v="Binders"/>
    <s v="GBC DocuBind 300 Electric Binding Machine"/>
    <n v="946.76400000000024"/>
    <x v="5"/>
    <n v="0.7"/>
    <x v="7087"/>
  </r>
  <r>
    <n v="9233"/>
    <s v="CA-2013-126732"/>
    <n v="2013"/>
    <d v="2013-09-03T00:00:00"/>
    <d v="2013-09-07T00:00:00"/>
    <s v="Standard Class"/>
    <x v="235"/>
    <s v="Lena Radford"/>
    <s v="Consumer"/>
    <x v="0"/>
    <s v="Los Angeles"/>
    <s v="California"/>
    <n v="90036"/>
    <s v="West"/>
    <s v="FUR-FU-10001889"/>
    <x v="0"/>
    <s v="Furnishings"/>
    <s v="Ultra Door Pull Handle"/>
    <n v="94.679999999999993"/>
    <x v="6"/>
    <n v="0"/>
    <x v="7088"/>
  </r>
  <r>
    <n v="9234"/>
    <s v="CA-2013-126732"/>
    <n v="2013"/>
    <d v="2013-09-03T00:00:00"/>
    <d v="2013-09-07T00:00:00"/>
    <s v="Standard Class"/>
    <x v="235"/>
    <s v="Lena Radford"/>
    <s v="Consumer"/>
    <x v="0"/>
    <s v="Los Angeles"/>
    <s v="California"/>
    <n v="90036"/>
    <s v="West"/>
    <s v="OFF-ST-10000321"/>
    <x v="1"/>
    <s v="Storage"/>
    <s v="Akro Stacking Bins"/>
    <n v="23.669999999999998"/>
    <x v="1"/>
    <n v="0"/>
    <x v="7089"/>
  </r>
  <r>
    <n v="9235"/>
    <s v="CA-2013-126732"/>
    <n v="2013"/>
    <d v="2013-09-03T00:00:00"/>
    <d v="2013-09-07T00:00:00"/>
    <s v="Standard Class"/>
    <x v="235"/>
    <s v="Lena Radford"/>
    <s v="Consumer"/>
    <x v="0"/>
    <s v="Los Angeles"/>
    <s v="California"/>
    <n v="90036"/>
    <s v="West"/>
    <s v="TEC-PH-10001530"/>
    <x v="2"/>
    <s v="Phones"/>
    <s v="Cisco Unified IP Phone 7945G VoIP phone"/>
    <n v="1091.1680000000001"/>
    <x v="4"/>
    <n v="0.2"/>
    <x v="2998"/>
  </r>
  <r>
    <n v="9236"/>
    <s v="CA-2013-126732"/>
    <n v="2013"/>
    <d v="2013-09-03T00:00:00"/>
    <d v="2013-09-07T00:00:00"/>
    <s v="Standard Class"/>
    <x v="235"/>
    <s v="Lena Radford"/>
    <s v="Consumer"/>
    <x v="0"/>
    <s v="Los Angeles"/>
    <s v="California"/>
    <n v="90036"/>
    <s v="West"/>
    <s v="OFF-AR-10004752"/>
    <x v="1"/>
    <s v="Art"/>
    <s v="Blackstonian Pencils"/>
    <n v="18.689999999999998"/>
    <x v="3"/>
    <n v="0"/>
    <x v="7090"/>
  </r>
  <r>
    <n v="9237"/>
    <s v="CA-2013-126732"/>
    <n v="2013"/>
    <d v="2013-09-03T00:00:00"/>
    <d v="2013-09-07T00:00:00"/>
    <s v="Standard Class"/>
    <x v="235"/>
    <s v="Lena Radford"/>
    <s v="Consumer"/>
    <x v="0"/>
    <s v="Los Angeles"/>
    <s v="California"/>
    <n v="90036"/>
    <s v="West"/>
    <s v="FUR-TA-10001539"/>
    <x v="0"/>
    <s v="Tables"/>
    <s v="Chromcraft Rectangular Conference Tables"/>
    <n v="568.72800000000007"/>
    <x v="1"/>
    <n v="0.2"/>
    <x v="2954"/>
  </r>
  <r>
    <n v="9238"/>
    <s v="CA-2013-126732"/>
    <n v="2013"/>
    <d v="2013-09-03T00:00:00"/>
    <d v="2013-09-07T00:00:00"/>
    <s v="Standard Class"/>
    <x v="235"/>
    <s v="Lena Radford"/>
    <s v="Consumer"/>
    <x v="0"/>
    <s v="Los Angeles"/>
    <s v="California"/>
    <n v="90036"/>
    <s v="West"/>
    <s v="OFF-BI-10001553"/>
    <x v="1"/>
    <s v="Binders"/>
    <s v="SpineVue Locking Slant-D Ring Binders by Cardinal"/>
    <n v="7.3120000000000012"/>
    <x v="7"/>
    <n v="0.2"/>
    <x v="1891"/>
  </r>
  <r>
    <n v="9239"/>
    <s v="CA-2014-138156"/>
    <n v="2014"/>
    <d v="2014-02-12T00:00:00"/>
    <d v="2014-02-15T00:00:00"/>
    <s v="First Class"/>
    <x v="570"/>
    <s v="Magdelene Morse"/>
    <s v="Consumer"/>
    <x v="0"/>
    <s v="Columbus"/>
    <s v="Ohio"/>
    <n v="43229"/>
    <s v="East"/>
    <s v="FUR-FU-10003601"/>
    <x v="0"/>
    <s v="Furnishings"/>
    <s v="Deflect-o RollaMat Studded, Beveled Mat for Medium Pile Carpeting"/>
    <n v="147.56800000000001"/>
    <x v="0"/>
    <n v="0.2"/>
    <x v="7091"/>
  </r>
  <r>
    <n v="9240"/>
    <s v="CA-2014-110310"/>
    <n v="2014"/>
    <d v="2014-10-28T00:00:00"/>
    <d v="2014-11-03T00:00:00"/>
    <s v="Standard Class"/>
    <x v="240"/>
    <s v="Nona Balk"/>
    <s v="Corporate"/>
    <x v="0"/>
    <s v="Tallahassee"/>
    <s v="Florida"/>
    <n v="32303"/>
    <s v="South"/>
    <s v="OFF-PA-10001685"/>
    <x v="1"/>
    <s v="Paper"/>
    <s v="Staples"/>
    <n v="56.783999999999999"/>
    <x v="3"/>
    <n v="0.2"/>
    <x v="7092"/>
  </r>
  <r>
    <n v="9241"/>
    <s v="CA-2014-110310"/>
    <n v="2014"/>
    <d v="2014-10-28T00:00:00"/>
    <d v="2014-11-03T00:00:00"/>
    <s v="Standard Class"/>
    <x v="240"/>
    <s v="Nona Balk"/>
    <s v="Corporate"/>
    <x v="0"/>
    <s v="Tallahassee"/>
    <s v="Florida"/>
    <n v="32303"/>
    <s v="South"/>
    <s v="OFF-BI-10001097"/>
    <x v="1"/>
    <s v="Binders"/>
    <s v="Avery Hole Reinforcements"/>
    <n v="5.6070000000000011"/>
    <x v="1"/>
    <n v="0.7"/>
    <x v="7093"/>
  </r>
  <r>
    <n v="9242"/>
    <s v="CA-2014-110310"/>
    <n v="2014"/>
    <d v="2014-10-28T00:00:00"/>
    <d v="2014-11-03T00:00:00"/>
    <s v="Standard Class"/>
    <x v="240"/>
    <s v="Nona Balk"/>
    <s v="Corporate"/>
    <x v="0"/>
    <s v="Tallahassee"/>
    <s v="Florida"/>
    <n v="32303"/>
    <s v="South"/>
    <s v="OFF-AR-10001662"/>
    <x v="1"/>
    <s v="Art"/>
    <s v="Rogers Handheld Barrel Pencil Sharpener"/>
    <n v="6.5760000000000005"/>
    <x v="1"/>
    <n v="0.2"/>
    <x v="7094"/>
  </r>
  <r>
    <n v="9243"/>
    <s v="CA-2011-113271"/>
    <n v="2011"/>
    <d v="2011-07-09T00:00:00"/>
    <d v="2011-07-14T00:00:00"/>
    <s v="Standard Class"/>
    <x v="284"/>
    <s v="Darrin Sayre"/>
    <s v="Home Office"/>
    <x v="0"/>
    <s v="San Francisco"/>
    <s v="California"/>
    <n v="94122"/>
    <s v="West"/>
    <s v="OFF-BI-10002609"/>
    <x v="1"/>
    <s v="Binders"/>
    <s v="Avery Hidden Tab Dividers for Binding Systems"/>
    <n v="14.303999999999998"/>
    <x v="5"/>
    <n v="0.2"/>
    <x v="7095"/>
  </r>
  <r>
    <n v="9244"/>
    <s v="CA-2011-113271"/>
    <n v="2011"/>
    <d v="2011-07-09T00:00:00"/>
    <d v="2011-07-14T00:00:00"/>
    <s v="Standard Class"/>
    <x v="284"/>
    <s v="Darrin Sayre"/>
    <s v="Home Office"/>
    <x v="0"/>
    <s v="San Francisco"/>
    <s v="California"/>
    <n v="94122"/>
    <s v="West"/>
    <s v="FUR-BO-10004218"/>
    <x v="0"/>
    <s v="Bookcases"/>
    <s v="Bush Heritage Pine Collection 5-Shelf Bookcase, Albany Pine Finish, *Special Order"/>
    <n v="119.83299999999998"/>
    <x v="7"/>
    <n v="0.15"/>
    <x v="7096"/>
  </r>
  <r>
    <n v="9245"/>
    <s v="CA-2011-113271"/>
    <n v="2011"/>
    <d v="2011-07-09T00:00:00"/>
    <d v="2011-07-14T00:00:00"/>
    <s v="Standard Class"/>
    <x v="284"/>
    <s v="Darrin Sayre"/>
    <s v="Home Office"/>
    <x v="0"/>
    <s v="San Francisco"/>
    <s v="California"/>
    <n v="94122"/>
    <s v="West"/>
    <s v="OFF-AR-10003251"/>
    <x v="1"/>
    <s v="Art"/>
    <s v="Prang Drawing Pencil Set"/>
    <n v="5.56"/>
    <x v="0"/>
    <n v="0"/>
    <x v="2470"/>
  </r>
  <r>
    <n v="9246"/>
    <s v="CA-2011-113271"/>
    <n v="2011"/>
    <d v="2011-07-09T00:00:00"/>
    <d v="2011-07-14T00:00:00"/>
    <s v="Standard Class"/>
    <x v="284"/>
    <s v="Darrin Sayre"/>
    <s v="Home Office"/>
    <x v="0"/>
    <s v="San Francisco"/>
    <s v="California"/>
    <n v="94122"/>
    <s v="West"/>
    <s v="OFF-PA-10002365"/>
    <x v="1"/>
    <s v="Paper"/>
    <s v="Xerox 1967"/>
    <n v="32.400000000000006"/>
    <x v="2"/>
    <n v="0"/>
    <x v="56"/>
  </r>
  <r>
    <n v="9247"/>
    <s v="CA-2014-130106"/>
    <n v="2014"/>
    <d v="2014-05-23T00:00:00"/>
    <d v="2014-05-27T00:00:00"/>
    <s v="Standard Class"/>
    <x v="665"/>
    <s v="Vicky Freymann"/>
    <s v="Home Office"/>
    <x v="0"/>
    <s v="San Francisco"/>
    <s v="California"/>
    <n v="94109"/>
    <s v="West"/>
    <s v="OFF-AR-10003651"/>
    <x v="1"/>
    <s v="Art"/>
    <s v="Newell 350"/>
    <n v="9.84"/>
    <x v="1"/>
    <n v="0"/>
    <x v="301"/>
  </r>
  <r>
    <n v="9248"/>
    <s v="CA-2014-130106"/>
    <n v="2014"/>
    <d v="2014-05-23T00:00:00"/>
    <d v="2014-05-27T00:00:00"/>
    <s v="Standard Class"/>
    <x v="665"/>
    <s v="Vicky Freymann"/>
    <s v="Home Office"/>
    <x v="0"/>
    <s v="San Francisco"/>
    <s v="California"/>
    <n v="94109"/>
    <s v="West"/>
    <s v="OFF-AR-10003732"/>
    <x v="1"/>
    <s v="Art"/>
    <s v="Newell 333"/>
    <n v="2.78"/>
    <x v="7"/>
    <n v="0"/>
    <x v="1146"/>
  </r>
  <r>
    <n v="9249"/>
    <s v="CA-2013-127761"/>
    <n v="2013"/>
    <d v="2013-11-11T00:00:00"/>
    <d v="2013-11-15T00:00:00"/>
    <s v="Standard Class"/>
    <x v="349"/>
    <s v="Scott Williamson"/>
    <s v="Consumer"/>
    <x v="0"/>
    <s v="New York City"/>
    <s v="New York"/>
    <n v="10009"/>
    <s v="East"/>
    <s v="OFF-BI-10002557"/>
    <x v="1"/>
    <s v="Binders"/>
    <s v="Presstex Flexible Ring Binders"/>
    <n v="3.64"/>
    <x v="7"/>
    <n v="0.2"/>
    <x v="7097"/>
  </r>
  <r>
    <n v="9250"/>
    <s v="CA-2013-127761"/>
    <n v="2013"/>
    <d v="2013-11-11T00:00:00"/>
    <d v="2013-11-15T00:00:00"/>
    <s v="Standard Class"/>
    <x v="349"/>
    <s v="Scott Williamson"/>
    <s v="Consumer"/>
    <x v="0"/>
    <s v="New York City"/>
    <s v="New York"/>
    <n v="10009"/>
    <s v="East"/>
    <s v="TEC-PH-10003691"/>
    <x v="2"/>
    <s v="Phones"/>
    <s v="BlackBerry Q10"/>
    <n v="881.93"/>
    <x v="3"/>
    <n v="0"/>
    <x v="7098"/>
  </r>
  <r>
    <n v="9251"/>
    <s v="CA-2013-105354"/>
    <n v="2013"/>
    <d v="2013-12-03T00:00:00"/>
    <d v="2013-12-07T00:00:00"/>
    <s v="Standard Class"/>
    <x v="463"/>
    <s v="Pauline Webber"/>
    <s v="Corporate"/>
    <x v="0"/>
    <s v="Marion"/>
    <s v="Iowa"/>
    <n v="52302"/>
    <s v="Central"/>
    <s v="OFF-BI-10001107"/>
    <x v="1"/>
    <s v="Binders"/>
    <s v="GBC White Gloss Covers, Plain Front"/>
    <n v="115.84"/>
    <x v="8"/>
    <n v="0"/>
    <x v="7099"/>
  </r>
  <r>
    <n v="9252"/>
    <s v="CA-2014-155712"/>
    <n v="2014"/>
    <d v="2014-03-03T00:00:00"/>
    <d v="2014-03-09T00:00:00"/>
    <s v="Standard Class"/>
    <x v="629"/>
    <s v="Ken Dana"/>
    <s v="Corporate"/>
    <x v="0"/>
    <s v="Los Angeles"/>
    <s v="California"/>
    <n v="90008"/>
    <s v="West"/>
    <s v="OFF-BI-10004224"/>
    <x v="1"/>
    <s v="Binders"/>
    <s v="Catalog Binders with Expanding Posts"/>
    <n v="107.64800000000001"/>
    <x v="0"/>
    <n v="0.2"/>
    <x v="4427"/>
  </r>
  <r>
    <n v="9253"/>
    <s v="CA-2014-102309"/>
    <n v="2014"/>
    <d v="2014-09-24T00:00:00"/>
    <d v="2014-09-26T00:00:00"/>
    <s v="Second Class"/>
    <x v="770"/>
    <s v="Doug O'Connell"/>
    <s v="Consumer"/>
    <x v="0"/>
    <s v="Pine Bluff"/>
    <s v="Arkansas"/>
    <n v="71603"/>
    <s v="South"/>
    <s v="TEC-AC-10001114"/>
    <x v="2"/>
    <s v="Accessories"/>
    <s v="Microsoft Wireless Mobile Mouse 4000"/>
    <n v="199.95000000000002"/>
    <x v="2"/>
    <n v="0"/>
    <x v="1874"/>
  </r>
  <r>
    <n v="9254"/>
    <s v="CA-2014-102309"/>
    <n v="2014"/>
    <d v="2014-09-24T00:00:00"/>
    <d v="2014-09-26T00:00:00"/>
    <s v="Second Class"/>
    <x v="770"/>
    <s v="Doug O'Connell"/>
    <s v="Consumer"/>
    <x v="0"/>
    <s v="Pine Bluff"/>
    <s v="Arkansas"/>
    <n v="71603"/>
    <s v="South"/>
    <s v="OFF-PA-10002005"/>
    <x v="1"/>
    <s v="Paper"/>
    <s v="Xerox 225"/>
    <n v="12.96"/>
    <x v="0"/>
    <n v="0"/>
    <x v="91"/>
  </r>
  <r>
    <n v="9255"/>
    <s v="CA-2011-168368"/>
    <n v="2011"/>
    <d v="2011-02-12T00:00:00"/>
    <d v="2011-02-16T00:00:00"/>
    <s v="Second Class"/>
    <x v="315"/>
    <s v="Guy Armstrong"/>
    <s v="Consumer"/>
    <x v="0"/>
    <s v="Columbia"/>
    <s v="Missouri"/>
    <n v="65203"/>
    <s v="Central"/>
    <s v="FUR-CH-10001146"/>
    <x v="0"/>
    <s v="Chairs"/>
    <s v="Global Value Mid-Back Manager's Chair, Gray"/>
    <n v="60.89"/>
    <x v="7"/>
    <n v="0"/>
    <x v="7100"/>
  </r>
  <r>
    <n v="9256"/>
    <s v="CA-2011-168368"/>
    <n v="2011"/>
    <d v="2011-02-12T00:00:00"/>
    <d v="2011-02-16T00:00:00"/>
    <s v="Second Class"/>
    <x v="315"/>
    <s v="Guy Armstrong"/>
    <s v="Consumer"/>
    <x v="0"/>
    <s v="Columbia"/>
    <s v="Missouri"/>
    <n v="65203"/>
    <s v="Central"/>
    <s v="OFF-LA-10004853"/>
    <x v="1"/>
    <s v="Labels"/>
    <s v="Avery 483"/>
    <n v="14.940000000000001"/>
    <x v="1"/>
    <n v="0"/>
    <x v="2595"/>
  </r>
  <r>
    <n v="9257"/>
    <s v="CA-2011-168368"/>
    <n v="2011"/>
    <d v="2011-02-12T00:00:00"/>
    <d v="2011-02-16T00:00:00"/>
    <s v="Second Class"/>
    <x v="315"/>
    <s v="Guy Armstrong"/>
    <s v="Consumer"/>
    <x v="0"/>
    <s v="Columbia"/>
    <s v="Missouri"/>
    <n v="65203"/>
    <s v="Central"/>
    <s v="OFF-BI-10004728"/>
    <x v="1"/>
    <s v="Binders"/>
    <s v="Wilson Jones Turn Tabs Binder Tool for Ring Binders"/>
    <n v="9.64"/>
    <x v="0"/>
    <n v="0"/>
    <x v="1511"/>
  </r>
  <r>
    <n v="9258"/>
    <s v="CA-2011-168368"/>
    <n v="2011"/>
    <d v="2011-02-12T00:00:00"/>
    <d v="2011-02-16T00:00:00"/>
    <s v="Second Class"/>
    <x v="315"/>
    <s v="Guy Armstrong"/>
    <s v="Consumer"/>
    <x v="0"/>
    <s v="Columbia"/>
    <s v="Missouri"/>
    <n v="65203"/>
    <s v="Central"/>
    <s v="FUR-FU-10002298"/>
    <x v="0"/>
    <s v="Furnishings"/>
    <s v="Rubbermaid ClusterMat Chairmats, Mat Size- 66&quot; x 60&quot;, Lip 20&quot; x 11&quot; -90 Degree Angle"/>
    <n v="332.94"/>
    <x v="1"/>
    <n v="0"/>
    <x v="7101"/>
  </r>
  <r>
    <n v="9259"/>
    <s v="CA-2011-168368"/>
    <n v="2011"/>
    <d v="2011-02-12T00:00:00"/>
    <d v="2011-02-16T00:00:00"/>
    <s v="Second Class"/>
    <x v="315"/>
    <s v="Guy Armstrong"/>
    <s v="Consumer"/>
    <x v="0"/>
    <s v="Columbia"/>
    <s v="Missouri"/>
    <n v="65203"/>
    <s v="Central"/>
    <s v="OFF-BI-10004654"/>
    <x v="1"/>
    <s v="Binders"/>
    <s v="VariCap6 Expandable Binder"/>
    <n v="51.900000000000006"/>
    <x v="1"/>
    <n v="0"/>
    <x v="7102"/>
  </r>
  <r>
    <n v="9260"/>
    <s v="CA-2011-168368"/>
    <n v="2011"/>
    <d v="2011-02-12T00:00:00"/>
    <d v="2011-02-16T00:00:00"/>
    <s v="Second Class"/>
    <x v="315"/>
    <s v="Guy Armstrong"/>
    <s v="Consumer"/>
    <x v="0"/>
    <s v="Columbia"/>
    <s v="Missouri"/>
    <n v="65203"/>
    <s v="Central"/>
    <s v="OFF-ST-10002583"/>
    <x v="1"/>
    <s v="Storage"/>
    <s v="Fellowes Neat Ideas Storage Cubes"/>
    <n v="64.959999999999994"/>
    <x v="0"/>
    <n v="0"/>
    <x v="659"/>
  </r>
  <r>
    <n v="9261"/>
    <s v="CA-2014-167976"/>
    <n v="2014"/>
    <d v="2014-11-12T00:00:00"/>
    <d v="2014-11-15T00:00:00"/>
    <s v="Second Class"/>
    <x v="145"/>
    <s v="Jeremy Lonsdale"/>
    <s v="Consumer"/>
    <x v="0"/>
    <s v="Aberdeen"/>
    <s v="South Dakota"/>
    <n v="57401"/>
    <s v="Central"/>
    <s v="OFF-SU-10004661"/>
    <x v="1"/>
    <s v="Supplies"/>
    <s v="Acme Titanium Bonded Scissors"/>
    <n v="25.5"/>
    <x v="1"/>
    <n v="0"/>
    <x v="4888"/>
  </r>
  <r>
    <n v="9262"/>
    <s v="CA-2014-111388"/>
    <n v="2014"/>
    <d v="2014-09-03T00:00:00"/>
    <d v="2014-09-03T00:00:00"/>
    <s v="Same Day"/>
    <x v="711"/>
    <s v="Stephanie Ulpright"/>
    <s v="Home Office"/>
    <x v="0"/>
    <s v="Seattle"/>
    <s v="Washington"/>
    <n v="98103"/>
    <s v="West"/>
    <s v="FUR-CH-10003061"/>
    <x v="0"/>
    <s v="Chairs"/>
    <s v="Global Leather Task Chair, Black"/>
    <n v="215.976"/>
    <x v="1"/>
    <n v="0.2"/>
    <x v="1932"/>
  </r>
  <r>
    <n v="9263"/>
    <s v="CA-2012-124499"/>
    <n v="2012"/>
    <d v="2012-10-09T00:00:00"/>
    <d v="2012-10-13T00:00:00"/>
    <s v="Standard Class"/>
    <x v="248"/>
    <s v="Fred McMath"/>
    <s v="Consumer"/>
    <x v="0"/>
    <s v="Detroit"/>
    <s v="Michigan"/>
    <n v="48227"/>
    <s v="Central"/>
    <s v="FUR-CH-10000513"/>
    <x v="0"/>
    <s v="Chairs"/>
    <s v="High-Back Leather Manager's Chair"/>
    <n v="389.97"/>
    <x v="1"/>
    <n v="0"/>
    <x v="6650"/>
  </r>
  <r>
    <n v="9264"/>
    <s v="CA-2012-124499"/>
    <n v="2012"/>
    <d v="2012-10-09T00:00:00"/>
    <d v="2012-10-13T00:00:00"/>
    <s v="Standard Class"/>
    <x v="248"/>
    <s v="Fred McMath"/>
    <s v="Consumer"/>
    <x v="0"/>
    <s v="Detroit"/>
    <s v="Michigan"/>
    <n v="48227"/>
    <s v="Central"/>
    <s v="OFF-AP-10002191"/>
    <x v="1"/>
    <s v="Appliances"/>
    <s v="Belkin 8 Outlet SurgeMaster II Gold Surge Protector"/>
    <n v="269.90999999999997"/>
    <x v="2"/>
    <n v="0.1"/>
    <x v="7103"/>
  </r>
  <r>
    <n v="9265"/>
    <s v="US-2014-128118"/>
    <n v="2014"/>
    <d v="2014-11-25T00:00:00"/>
    <d v="2014-12-02T00:00:00"/>
    <s v="Standard Class"/>
    <x v="199"/>
    <s v="Maribeth Yedwab"/>
    <s v="Corporate"/>
    <x v="0"/>
    <s v="Memphis"/>
    <s v="Tennessee"/>
    <n v="38109"/>
    <s v="South"/>
    <s v="OFF-BI-10000216"/>
    <x v="1"/>
    <s v="Binders"/>
    <s v="Mead 1st Gear 2&quot; Zipper Binder, Asst. Colors"/>
    <n v="11.673000000000002"/>
    <x v="1"/>
    <n v="0.7"/>
    <x v="3686"/>
  </r>
  <r>
    <n v="9266"/>
    <s v="US-2014-128118"/>
    <n v="2014"/>
    <d v="2014-11-25T00:00:00"/>
    <d v="2014-12-02T00:00:00"/>
    <s v="Standard Class"/>
    <x v="199"/>
    <s v="Maribeth Yedwab"/>
    <s v="Corporate"/>
    <x v="0"/>
    <s v="Memphis"/>
    <s v="Tennessee"/>
    <n v="38109"/>
    <s v="South"/>
    <s v="OFF-EN-10003448"/>
    <x v="1"/>
    <s v="Envelopes"/>
    <s v="Peel &amp; Seel Recycled Catalog Envelopes, Brown"/>
    <n v="64.848000000000013"/>
    <x v="3"/>
    <n v="0.2"/>
    <x v="7104"/>
  </r>
  <r>
    <n v="9267"/>
    <s v="CA-2011-125759"/>
    <n v="2011"/>
    <d v="2011-02-09T00:00:00"/>
    <d v="2011-02-10T00:00:00"/>
    <s v="First Class"/>
    <x v="134"/>
    <s v="Nathan Mautz"/>
    <s v="Home Office"/>
    <x v="0"/>
    <s v="North Las Vegas"/>
    <s v="Nevada"/>
    <n v="89031"/>
    <s v="West"/>
    <s v="FUR-FU-10002111"/>
    <x v="0"/>
    <s v="Furnishings"/>
    <s v="Master Caster Door Stop, Large Brown"/>
    <n v="14.56"/>
    <x v="0"/>
    <n v="0"/>
    <x v="7105"/>
  </r>
  <r>
    <n v="9268"/>
    <s v="CA-2012-151869"/>
    <n v="2012"/>
    <d v="2012-09-25T00:00:00"/>
    <d v="2012-09-25T00:00:00"/>
    <s v="Same Day"/>
    <x v="229"/>
    <s v="Carlos Soltero"/>
    <s v="Consumer"/>
    <x v="0"/>
    <s v="Freeport"/>
    <s v="New York"/>
    <n v="11520"/>
    <s v="East"/>
    <s v="FUR-CH-10001545"/>
    <x v="0"/>
    <s v="Chairs"/>
    <s v="Hon Comfortask Task/Swivel Chairs"/>
    <n v="102.58200000000001"/>
    <x v="7"/>
    <n v="0.1"/>
    <x v="7106"/>
  </r>
  <r>
    <n v="9269"/>
    <s v="CA-2012-151869"/>
    <n v="2012"/>
    <d v="2012-09-25T00:00:00"/>
    <d v="2012-09-25T00:00:00"/>
    <s v="Same Day"/>
    <x v="229"/>
    <s v="Carlos Soltero"/>
    <s v="Consumer"/>
    <x v="0"/>
    <s v="Freeport"/>
    <s v="New York"/>
    <n v="11520"/>
    <s v="East"/>
    <s v="OFF-PA-10002947"/>
    <x v="1"/>
    <s v="Paper"/>
    <s v="Xerox 1923"/>
    <n v="20.04"/>
    <x v="1"/>
    <n v="0"/>
    <x v="132"/>
  </r>
  <r>
    <n v="9270"/>
    <s v="US-2014-102183"/>
    <n v="2014"/>
    <d v="2014-08-22T00:00:00"/>
    <d v="2014-08-29T00:00:00"/>
    <s v="Standard Class"/>
    <x v="7"/>
    <s v="Pete Kriz"/>
    <s v="Consumer"/>
    <x v="0"/>
    <s v="New York City"/>
    <s v="New York"/>
    <n v="10035"/>
    <s v="East"/>
    <s v="OFF-BI-10003476"/>
    <x v="1"/>
    <s v="Binders"/>
    <s v="Avery Metallic Poly Binders"/>
    <n v="32.088000000000001"/>
    <x v="3"/>
    <n v="0.2"/>
    <x v="7107"/>
  </r>
  <r>
    <n v="9271"/>
    <s v="US-2014-102183"/>
    <n v="2014"/>
    <d v="2014-08-22T00:00:00"/>
    <d v="2014-08-29T00:00:00"/>
    <s v="Standard Class"/>
    <x v="7"/>
    <s v="Pete Kriz"/>
    <s v="Consumer"/>
    <x v="0"/>
    <s v="New York City"/>
    <s v="New York"/>
    <n v="10035"/>
    <s v="East"/>
    <s v="OFF-BI-10001359"/>
    <x v="1"/>
    <s v="Binders"/>
    <s v="GBC DocuBind TL300 Electric Binding System"/>
    <n v="4305.5520000000006"/>
    <x v="5"/>
    <n v="0.2"/>
    <x v="7108"/>
  </r>
  <r>
    <n v="9272"/>
    <s v="CA-2013-100510"/>
    <n v="2013"/>
    <d v="2013-05-13T00:00:00"/>
    <d v="2013-05-18T00:00:00"/>
    <s v="Standard Class"/>
    <x v="447"/>
    <s v="Harry Marie"/>
    <s v="Corporate"/>
    <x v="0"/>
    <s v="New York City"/>
    <s v="New York"/>
    <n v="10024"/>
    <s v="East"/>
    <s v="FUR-FU-10000320"/>
    <x v="0"/>
    <s v="Furnishings"/>
    <s v="OIC Stacking Trays"/>
    <n v="10.02"/>
    <x v="1"/>
    <n v="0"/>
    <x v="5728"/>
  </r>
  <r>
    <n v="9273"/>
    <s v="CA-2013-100510"/>
    <n v="2013"/>
    <d v="2013-05-13T00:00:00"/>
    <d v="2013-05-18T00:00:00"/>
    <s v="Standard Class"/>
    <x v="447"/>
    <s v="Harry Marie"/>
    <s v="Corporate"/>
    <x v="0"/>
    <s v="New York City"/>
    <s v="New York"/>
    <n v="10024"/>
    <s v="East"/>
    <s v="TEC-PH-10001835"/>
    <x v="2"/>
    <s v="Phones"/>
    <s v="Jawbone JAMBOX Wireless Bluetooth Speaker"/>
    <n v="631.96"/>
    <x v="4"/>
    <n v="0"/>
    <x v="2249"/>
  </r>
  <r>
    <n v="9274"/>
    <s v="CA-2014-146983"/>
    <n v="2014"/>
    <d v="2014-09-03T00:00:00"/>
    <d v="2014-09-07T00:00:00"/>
    <s v="Standard Class"/>
    <x v="117"/>
    <s v="Alan Hwang"/>
    <s v="Consumer"/>
    <x v="0"/>
    <s v="Henderson"/>
    <s v="Kentucky"/>
    <n v="42420"/>
    <s v="South"/>
    <s v="OFF-BI-10003650"/>
    <x v="1"/>
    <s v="Binders"/>
    <s v="GBC DocuBind 300 Electric Binding Machine"/>
    <n v="1577.94"/>
    <x v="1"/>
    <n v="0"/>
    <x v="3143"/>
  </r>
  <r>
    <n v="9275"/>
    <s v="US-2011-134054"/>
    <n v="2011"/>
    <d v="2011-10-10T00:00:00"/>
    <d v="2011-10-10T00:00:00"/>
    <s v="Same Day"/>
    <x v="712"/>
    <s v="Fred Chung"/>
    <s v="Corporate"/>
    <x v="0"/>
    <s v="Albuquerque"/>
    <s v="New Mexico"/>
    <n v="87105"/>
    <s v="West"/>
    <s v="OFF-AR-10000937"/>
    <x v="1"/>
    <s v="Art"/>
    <s v="Dixon Ticonderoga Core-Lock Colored Pencils, 48-Color Set"/>
    <n v="255.84999999999997"/>
    <x v="3"/>
    <n v="0"/>
    <x v="7109"/>
  </r>
  <r>
    <n v="9276"/>
    <s v="CA-2013-113236"/>
    <n v="2013"/>
    <d v="2013-05-27T00:00:00"/>
    <d v="2013-05-30T00:00:00"/>
    <s v="Second Class"/>
    <x v="434"/>
    <s v="Cathy Prescott"/>
    <s v="Corporate"/>
    <x v="0"/>
    <s v="Delray Beach"/>
    <s v="Florida"/>
    <n v="33445"/>
    <s v="South"/>
    <s v="OFF-ST-10000532"/>
    <x v="1"/>
    <s v="Storage"/>
    <s v="Advantus Rolling Drawer Organizers"/>
    <n v="184.70400000000001"/>
    <x v="5"/>
    <n v="0.2"/>
    <x v="7110"/>
  </r>
  <r>
    <n v="9277"/>
    <s v="CA-2013-113236"/>
    <n v="2013"/>
    <d v="2013-05-27T00:00:00"/>
    <d v="2013-05-30T00:00:00"/>
    <s v="Second Class"/>
    <x v="434"/>
    <s v="Cathy Prescott"/>
    <s v="Corporate"/>
    <x v="0"/>
    <s v="Delray Beach"/>
    <s v="Florida"/>
    <n v="33445"/>
    <s v="South"/>
    <s v="TEC-AC-10001267"/>
    <x v="2"/>
    <s v="Accessories"/>
    <s v="Imation 32GB Pocket Pro USB 3.0 Flash Drive - 32 GB - Black - 1 P ..."/>
    <n v="47.92"/>
    <x v="0"/>
    <n v="0.2"/>
    <x v="7111"/>
  </r>
  <r>
    <n v="9278"/>
    <s v="CA-2014-122539"/>
    <n v="2014"/>
    <d v="2014-12-02T00:00:00"/>
    <d v="2014-12-06T00:00:00"/>
    <s v="Standard Class"/>
    <x v="253"/>
    <s v="Sean Christensen"/>
    <s v="Consumer"/>
    <x v="0"/>
    <s v="Philadelphia"/>
    <s v="Pennsylvania"/>
    <n v="19140"/>
    <s v="East"/>
    <s v="OFF-LA-10004853"/>
    <x v="1"/>
    <s v="Labels"/>
    <s v="Avery 483"/>
    <n v="15.936000000000002"/>
    <x v="4"/>
    <n v="0.2"/>
    <x v="826"/>
  </r>
  <r>
    <n v="9279"/>
    <s v="CA-2014-122539"/>
    <n v="2014"/>
    <d v="2014-12-02T00:00:00"/>
    <d v="2014-12-06T00:00:00"/>
    <s v="Standard Class"/>
    <x v="253"/>
    <s v="Sean Christensen"/>
    <s v="Consumer"/>
    <x v="0"/>
    <s v="Philadelphia"/>
    <s v="Pennsylvania"/>
    <n v="19140"/>
    <s v="East"/>
    <s v="OFF-BI-10001759"/>
    <x v="1"/>
    <s v="Binders"/>
    <s v="Acco Pressboard Covers with Storage Hooks, 14 7/8&quot; x 11&quot;, Dark Blue"/>
    <n v="8.0010000000000012"/>
    <x v="3"/>
    <n v="0.7"/>
    <x v="7112"/>
  </r>
  <r>
    <n v="9280"/>
    <s v="CA-2014-122539"/>
    <n v="2014"/>
    <d v="2014-12-02T00:00:00"/>
    <d v="2014-12-06T00:00:00"/>
    <s v="Standard Class"/>
    <x v="253"/>
    <s v="Sean Christensen"/>
    <s v="Consumer"/>
    <x v="0"/>
    <s v="Philadelphia"/>
    <s v="Pennsylvania"/>
    <n v="19140"/>
    <s v="East"/>
    <s v="FUR-CH-10003379"/>
    <x v="0"/>
    <s v="Chairs"/>
    <s v="Global Commerce Series High-Back Swivel/Tilt Chairs"/>
    <n v="398.97199999999998"/>
    <x v="0"/>
    <n v="0.3"/>
    <x v="7113"/>
  </r>
  <r>
    <n v="9281"/>
    <s v="CA-2013-166772"/>
    <n v="2013"/>
    <d v="2013-09-21T00:00:00"/>
    <d v="2013-09-25T00:00:00"/>
    <s v="Standard Class"/>
    <x v="707"/>
    <s v="Heather Jas"/>
    <s v="Home Office"/>
    <x v="0"/>
    <s v="Seattle"/>
    <s v="Washington"/>
    <n v="98105"/>
    <s v="West"/>
    <s v="FUR-BO-10002853"/>
    <x v="0"/>
    <s v="Bookcases"/>
    <s v="O'Sullivan 5-Shelf Heavy-Duty Bookcases"/>
    <n v="163.88"/>
    <x v="0"/>
    <n v="0"/>
    <x v="7114"/>
  </r>
  <r>
    <n v="9282"/>
    <s v="US-2014-152898"/>
    <n v="2014"/>
    <d v="2014-09-12T00:00:00"/>
    <d v="2014-09-16T00:00:00"/>
    <s v="Standard Class"/>
    <x v="90"/>
    <s v="Cassandra Brandow"/>
    <s v="Consumer"/>
    <x v="0"/>
    <s v="Richmond"/>
    <s v="Virginia"/>
    <n v="23223"/>
    <s v="South"/>
    <s v="OFF-AP-10000027"/>
    <x v="1"/>
    <s v="Appliances"/>
    <s v="Hoover Commercial SteamVac"/>
    <n v="67.900000000000006"/>
    <x v="2"/>
    <n v="0"/>
    <x v="7115"/>
  </r>
  <r>
    <n v="9283"/>
    <s v="CA-2013-160486"/>
    <n v="2013"/>
    <d v="2013-12-31T00:00:00"/>
    <d v="2014-01-05T00:00:00"/>
    <s v="Standard Class"/>
    <x v="699"/>
    <s v="Evan Henry"/>
    <s v="Consumer"/>
    <x v="0"/>
    <s v="West Palm Beach"/>
    <s v="Florida"/>
    <n v="33407"/>
    <s v="South"/>
    <s v="OFF-PA-10002421"/>
    <x v="1"/>
    <s v="Paper"/>
    <s v="Embossed Ink Jet Note Cards"/>
    <n v="72.224000000000004"/>
    <x v="4"/>
    <n v="0.2"/>
    <x v="7116"/>
  </r>
  <r>
    <n v="9284"/>
    <s v="CA-2014-102218"/>
    <n v="2014"/>
    <d v="2014-09-03T00:00:00"/>
    <d v="2014-09-05T00:00:00"/>
    <s v="Second Class"/>
    <x v="560"/>
    <s v="Luke Weiss"/>
    <s v="Consumer"/>
    <x v="0"/>
    <s v="Fort Collins"/>
    <s v="Colorado"/>
    <n v="80525"/>
    <s v="West"/>
    <s v="OFF-LA-10002475"/>
    <x v="1"/>
    <s v="Labels"/>
    <s v="Avery 519"/>
    <n v="11.696"/>
    <x v="0"/>
    <n v="0.2"/>
    <x v="3702"/>
  </r>
  <r>
    <n v="9285"/>
    <s v="CA-2011-161032"/>
    <n v="2011"/>
    <d v="2011-11-18T00:00:00"/>
    <d v="2011-11-23T00:00:00"/>
    <s v="Standard Class"/>
    <x v="149"/>
    <s v="Michael Kennedy"/>
    <s v="Corporate"/>
    <x v="0"/>
    <s v="Franklin"/>
    <s v="Wisconsin"/>
    <n v="53132"/>
    <s v="Central"/>
    <s v="FUR-CH-10001482"/>
    <x v="0"/>
    <s v="Chairs"/>
    <s v="Office Star - Mesh Screen back chair with Vinyl seat"/>
    <n v="392.93999999999994"/>
    <x v="1"/>
    <n v="0"/>
    <x v="614"/>
  </r>
  <r>
    <n v="9286"/>
    <s v="CA-2012-102778"/>
    <n v="2012"/>
    <d v="2012-11-21T00:00:00"/>
    <d v="2012-11-24T00:00:00"/>
    <s v="First Class"/>
    <x v="581"/>
    <s v="John Huston"/>
    <s v="Consumer"/>
    <x v="0"/>
    <s v="Monroe"/>
    <s v="North Carolina"/>
    <n v="28110"/>
    <s v="South"/>
    <s v="FUR-FU-10000087"/>
    <x v="0"/>
    <s v="Furnishings"/>
    <s v="Executive Impressions 14&quot; Two-Color Numerals Wall Clock"/>
    <n v="18.175999999999998"/>
    <x v="7"/>
    <n v="0.2"/>
    <x v="7117"/>
  </r>
  <r>
    <n v="9287"/>
    <s v="CA-2014-154011"/>
    <n v="2014"/>
    <d v="2014-06-20T00:00:00"/>
    <d v="2014-06-27T00:00:00"/>
    <s v="Standard Class"/>
    <x v="489"/>
    <s v="Deborah Brumfield"/>
    <s v="Home Office"/>
    <x v="0"/>
    <s v="Dallas"/>
    <s v="Texas"/>
    <n v="75081"/>
    <s v="Central"/>
    <s v="OFF-BI-10003166"/>
    <x v="1"/>
    <s v="Binders"/>
    <s v="GBC Plasticlear Binding Covers"/>
    <n v="6.8879999999999981"/>
    <x v="1"/>
    <n v="0.8"/>
    <x v="7118"/>
  </r>
  <r>
    <n v="9288"/>
    <s v="CA-2014-154011"/>
    <n v="2014"/>
    <d v="2014-06-20T00:00:00"/>
    <d v="2014-06-27T00:00:00"/>
    <s v="Standard Class"/>
    <x v="489"/>
    <s v="Deborah Brumfield"/>
    <s v="Home Office"/>
    <x v="0"/>
    <s v="Dallas"/>
    <s v="Texas"/>
    <n v="75081"/>
    <s v="Central"/>
    <s v="FUR-TA-10000688"/>
    <x v="0"/>
    <s v="Tables"/>
    <s v="Chromcraft Bull-Nose Wood Round Conference Table Top, Wood Base"/>
    <n v="457.4849999999999"/>
    <x v="1"/>
    <n v="0.3"/>
    <x v="7119"/>
  </r>
  <r>
    <n v="9289"/>
    <s v="US-2014-165456"/>
    <n v="2014"/>
    <d v="2014-12-01T00:00:00"/>
    <d v="2014-12-04T00:00:00"/>
    <s v="First Class"/>
    <x v="577"/>
    <s v="Trudy Brown"/>
    <s v="Consumer"/>
    <x v="0"/>
    <s v="Philadelphia"/>
    <s v="Pennsylvania"/>
    <n v="19134"/>
    <s v="East"/>
    <s v="FUR-CH-10003981"/>
    <x v="0"/>
    <s v="Chairs"/>
    <s v="Global Commerce Series Low-Back Swivel/Tilt Chairs"/>
    <n v="1079.316"/>
    <x v="5"/>
    <n v="0.3"/>
    <x v="7120"/>
  </r>
  <r>
    <n v="9290"/>
    <s v="CA-2011-111857"/>
    <n v="2011"/>
    <d v="2011-04-23T00:00:00"/>
    <d v="2011-04-26T00:00:00"/>
    <s v="Second Class"/>
    <x v="134"/>
    <s v="Nathan Mautz"/>
    <s v="Home Office"/>
    <x v="0"/>
    <s v="San Francisco"/>
    <s v="California"/>
    <n v="94109"/>
    <s v="West"/>
    <s v="OFF-PA-10001878"/>
    <x v="1"/>
    <s v="Paper"/>
    <s v="Xerox 1891"/>
    <n v="48.91"/>
    <x v="7"/>
    <n v="0"/>
    <x v="7121"/>
  </r>
  <r>
    <n v="9291"/>
    <s v="CA-2011-163650"/>
    <n v="2011"/>
    <d v="2011-09-23T00:00:00"/>
    <d v="2011-09-25T00:00:00"/>
    <s v="First Class"/>
    <x v="627"/>
    <s v="Thomas Thornton"/>
    <s v="Consumer"/>
    <x v="0"/>
    <s v="Dover"/>
    <s v="Delaware"/>
    <n v="19901"/>
    <s v="East"/>
    <s v="OFF-AR-10002375"/>
    <x v="1"/>
    <s v="Art"/>
    <s v="Newell 351"/>
    <n v="9.84"/>
    <x v="1"/>
    <n v="0"/>
    <x v="301"/>
  </r>
  <r>
    <n v="9292"/>
    <s v="CA-2011-163650"/>
    <n v="2011"/>
    <d v="2011-09-23T00:00:00"/>
    <d v="2011-09-25T00:00:00"/>
    <s v="First Class"/>
    <x v="627"/>
    <s v="Thomas Thornton"/>
    <s v="Consumer"/>
    <x v="0"/>
    <s v="Dover"/>
    <s v="Delaware"/>
    <n v="19901"/>
    <s v="East"/>
    <s v="OFF-BI-10004965"/>
    <x v="1"/>
    <s v="Binders"/>
    <s v="Ibico Covers for Plastic or Wire Binding Elements"/>
    <n v="34.5"/>
    <x v="1"/>
    <n v="0"/>
    <x v="1398"/>
  </r>
  <r>
    <n v="9293"/>
    <s v="CA-2014-124114"/>
    <n v="2014"/>
    <d v="2014-03-03T00:00:00"/>
    <d v="2014-03-03T00:00:00"/>
    <s v="Same Day"/>
    <x v="276"/>
    <s v="Roland Schwarz"/>
    <s v="Corporate"/>
    <x v="0"/>
    <s v="Waco"/>
    <s v="Texas"/>
    <n v="76706"/>
    <s v="Central"/>
    <s v="OFF-BI-10004022"/>
    <x v="1"/>
    <s v="Binders"/>
    <s v="Acco Suede Grain Vinyl Round Ring Binder"/>
    <n v="0.55599999999999983"/>
    <x v="7"/>
    <n v="0.8"/>
    <x v="7122"/>
  </r>
  <r>
    <n v="9294"/>
    <s v="US-2014-116505"/>
    <n v="2014"/>
    <d v="2014-11-18T00:00:00"/>
    <d v="2014-11-22T00:00:00"/>
    <s v="Second Class"/>
    <x v="577"/>
    <s v="Trudy Brown"/>
    <s v="Consumer"/>
    <x v="0"/>
    <s v="Hagerstown"/>
    <s v="Maryland"/>
    <n v="21740"/>
    <s v="East"/>
    <s v="OFF-BI-10000050"/>
    <x v="1"/>
    <s v="Binders"/>
    <s v="Angle-D Binders with Locking Rings, Label Holders"/>
    <n v="43.8"/>
    <x v="5"/>
    <n v="0"/>
    <x v="7123"/>
  </r>
  <r>
    <n v="9295"/>
    <s v="CA-2014-161340"/>
    <n v="2014"/>
    <d v="2014-05-29T00:00:00"/>
    <d v="2014-06-02T00:00:00"/>
    <s v="Standard Class"/>
    <x v="87"/>
    <s v="Alice McCarthy"/>
    <s v="Corporate"/>
    <x v="0"/>
    <s v="Cleveland"/>
    <s v="Ohio"/>
    <n v="44105"/>
    <s v="East"/>
    <s v="OFF-PA-10002464"/>
    <x v="1"/>
    <s v="Paper"/>
    <s v="HP Office Recycled Paper (20Lb. and 87 Bright)"/>
    <n v="13.872000000000002"/>
    <x v="1"/>
    <n v="0.2"/>
    <x v="884"/>
  </r>
  <r>
    <n v="9296"/>
    <s v="CA-2014-161340"/>
    <n v="2014"/>
    <d v="2014-05-29T00:00:00"/>
    <d v="2014-06-02T00:00:00"/>
    <s v="Standard Class"/>
    <x v="87"/>
    <s v="Alice McCarthy"/>
    <s v="Corporate"/>
    <x v="0"/>
    <s v="Cleveland"/>
    <s v="Ohio"/>
    <n v="44105"/>
    <s v="East"/>
    <s v="FUR-BO-10004709"/>
    <x v="0"/>
    <s v="Bookcases"/>
    <s v="Bush Westfield Collection Bookcases, Medium Cherry Finish"/>
    <n v="115.96"/>
    <x v="4"/>
    <n v="0.5"/>
    <x v="7124"/>
  </r>
  <r>
    <n v="9297"/>
    <s v="US-2012-163433"/>
    <n v="2012"/>
    <d v="2012-04-18T00:00:00"/>
    <d v="2012-04-22T00:00:00"/>
    <s v="Second Class"/>
    <x v="172"/>
    <s v="Michael Paige"/>
    <s v="Corporate"/>
    <x v="0"/>
    <s v="Mcallen"/>
    <s v="Texas"/>
    <n v="78501"/>
    <s v="Central"/>
    <s v="TEC-AC-10003590"/>
    <x v="2"/>
    <s v="Accessories"/>
    <s v="TRENDnet 56K USB 2.0 Phone, Internet and Fax Modem"/>
    <n v="41.424000000000007"/>
    <x v="0"/>
    <n v="0.2"/>
    <x v="3311"/>
  </r>
  <r>
    <n v="9298"/>
    <s v="US-2012-163433"/>
    <n v="2012"/>
    <d v="2012-04-18T00:00:00"/>
    <d v="2012-04-22T00:00:00"/>
    <s v="Second Class"/>
    <x v="172"/>
    <s v="Michael Paige"/>
    <s v="Corporate"/>
    <x v="0"/>
    <s v="Mcallen"/>
    <s v="Texas"/>
    <n v="78501"/>
    <s v="Central"/>
    <s v="TEC-PH-10003357"/>
    <x v="2"/>
    <s v="Phones"/>
    <s v="Grandstream GXP2100 Mainstream Business Phone"/>
    <n v="244.768"/>
    <x v="4"/>
    <n v="0.2"/>
    <x v="5298"/>
  </r>
  <r>
    <n v="9299"/>
    <s v="US-2012-163433"/>
    <n v="2012"/>
    <d v="2012-04-18T00:00:00"/>
    <d v="2012-04-22T00:00:00"/>
    <s v="Second Class"/>
    <x v="172"/>
    <s v="Michael Paige"/>
    <s v="Corporate"/>
    <x v="0"/>
    <s v="Mcallen"/>
    <s v="Texas"/>
    <n v="78501"/>
    <s v="Central"/>
    <s v="OFF-AR-10003373"/>
    <x v="1"/>
    <s v="Art"/>
    <s v="Boston School Pro Electric Pencil Sharpener, 1670"/>
    <n v="74.352000000000004"/>
    <x v="1"/>
    <n v="0.2"/>
    <x v="7125"/>
  </r>
  <r>
    <n v="9300"/>
    <s v="US-2012-163433"/>
    <n v="2012"/>
    <d v="2012-04-18T00:00:00"/>
    <d v="2012-04-22T00:00:00"/>
    <s v="Second Class"/>
    <x v="172"/>
    <s v="Michael Paige"/>
    <s v="Corporate"/>
    <x v="0"/>
    <s v="Mcallen"/>
    <s v="Texas"/>
    <n v="78501"/>
    <s v="Central"/>
    <s v="OFF-BI-10003676"/>
    <x v="1"/>
    <s v="Binders"/>
    <s v="GBC Standard Recycled Report Covers, Clear Plastic Sheets"/>
    <n v="4.3119999999999985"/>
    <x v="0"/>
    <n v="0.8"/>
    <x v="3575"/>
  </r>
  <r>
    <n v="9301"/>
    <s v="US-2012-163433"/>
    <n v="2012"/>
    <d v="2012-04-18T00:00:00"/>
    <d v="2012-04-22T00:00:00"/>
    <s v="Second Class"/>
    <x v="172"/>
    <s v="Michael Paige"/>
    <s v="Corporate"/>
    <x v="0"/>
    <s v="Mcallen"/>
    <s v="Texas"/>
    <n v="78501"/>
    <s v="Central"/>
    <s v="FUR-CH-10000225"/>
    <x v="0"/>
    <s v="Chairs"/>
    <s v="Global Geo Office Task Chair, Gray"/>
    <n v="56.686"/>
    <x v="7"/>
    <n v="0.3"/>
    <x v="7126"/>
  </r>
  <r>
    <n v="9302"/>
    <s v="US-2012-163433"/>
    <n v="2012"/>
    <d v="2012-04-18T00:00:00"/>
    <d v="2012-04-22T00:00:00"/>
    <s v="Second Class"/>
    <x v="172"/>
    <s v="Michael Paige"/>
    <s v="Corporate"/>
    <x v="0"/>
    <s v="Mcallen"/>
    <s v="Texas"/>
    <n v="78501"/>
    <s v="Central"/>
    <s v="TEC-PH-10001870"/>
    <x v="2"/>
    <s v="Phones"/>
    <s v="Lunatik TT5L-002 Taktik Strike Impact Protection System for iPhone 5"/>
    <n v="97.968000000000004"/>
    <x v="0"/>
    <n v="0.2"/>
    <x v="7127"/>
  </r>
  <r>
    <n v="9303"/>
    <s v="US-2012-163433"/>
    <n v="2012"/>
    <d v="2012-04-18T00:00:00"/>
    <d v="2012-04-22T00:00:00"/>
    <s v="Second Class"/>
    <x v="172"/>
    <s v="Michael Paige"/>
    <s v="Corporate"/>
    <x v="0"/>
    <s v="Mcallen"/>
    <s v="Texas"/>
    <n v="78501"/>
    <s v="Central"/>
    <s v="OFF-AR-10003481"/>
    <x v="1"/>
    <s v="Art"/>
    <s v="Newell 348"/>
    <n v="7.8719999999999999"/>
    <x v="1"/>
    <n v="0.2"/>
    <x v="3456"/>
  </r>
  <r>
    <n v="9304"/>
    <s v="US-2012-163433"/>
    <n v="2012"/>
    <d v="2012-04-18T00:00:00"/>
    <d v="2012-04-22T00:00:00"/>
    <s v="Second Class"/>
    <x v="172"/>
    <s v="Michael Paige"/>
    <s v="Corporate"/>
    <x v="0"/>
    <s v="Mcallen"/>
    <s v="Texas"/>
    <n v="78501"/>
    <s v="Central"/>
    <s v="OFF-PA-10003936"/>
    <x v="1"/>
    <s v="Paper"/>
    <s v="Xerox 1994"/>
    <n v="15.552000000000003"/>
    <x v="1"/>
    <n v="0.2"/>
    <x v="12"/>
  </r>
  <r>
    <n v="9305"/>
    <s v="US-2012-163433"/>
    <n v="2012"/>
    <d v="2012-04-18T00:00:00"/>
    <d v="2012-04-22T00:00:00"/>
    <s v="Second Class"/>
    <x v="172"/>
    <s v="Michael Paige"/>
    <s v="Corporate"/>
    <x v="0"/>
    <s v="Mcallen"/>
    <s v="Texas"/>
    <n v="78501"/>
    <s v="Central"/>
    <s v="OFF-BI-10000320"/>
    <x v="1"/>
    <s v="Binders"/>
    <s v="GBC Plastic Binding Combs"/>
    <n v="1.4759999999999998"/>
    <x v="7"/>
    <n v="0.8"/>
    <x v="7128"/>
  </r>
  <r>
    <n v="9306"/>
    <s v="CA-2012-137603"/>
    <n v="2012"/>
    <d v="2012-09-19T00:00:00"/>
    <d v="2012-09-24T00:00:00"/>
    <s v="Standard Class"/>
    <x v="762"/>
    <s v="Marc Harrigan"/>
    <s v="Home Office"/>
    <x v="0"/>
    <s v="Santa Fe"/>
    <s v="New Mexico"/>
    <n v="87505"/>
    <s v="West"/>
    <s v="OFF-AR-10001972"/>
    <x v="1"/>
    <s v="Art"/>
    <s v="Newell 323"/>
    <n v="8.4"/>
    <x v="2"/>
    <n v="0"/>
    <x v="7129"/>
  </r>
  <r>
    <n v="9307"/>
    <s v="CA-2011-128237"/>
    <n v="2011"/>
    <d v="2011-03-25T00:00:00"/>
    <d v="2011-03-30T00:00:00"/>
    <s v="Standard Class"/>
    <x v="244"/>
    <s v="Christina Anderson"/>
    <s v="Consumer"/>
    <x v="0"/>
    <s v="San Francisco"/>
    <s v="California"/>
    <n v="94110"/>
    <s v="West"/>
    <s v="OFF-AR-10003829"/>
    <x v="1"/>
    <s v="Art"/>
    <s v="Newell 35"/>
    <n v="6.56"/>
    <x v="0"/>
    <n v="0"/>
    <x v="2909"/>
  </r>
  <r>
    <n v="9308"/>
    <s v="CA-2011-128237"/>
    <n v="2011"/>
    <d v="2011-03-25T00:00:00"/>
    <d v="2011-03-30T00:00:00"/>
    <s v="Standard Class"/>
    <x v="244"/>
    <s v="Christina Anderson"/>
    <s v="Consumer"/>
    <x v="0"/>
    <s v="San Francisco"/>
    <s v="California"/>
    <n v="94110"/>
    <s v="West"/>
    <s v="OFF-AR-10003338"/>
    <x v="1"/>
    <s v="Art"/>
    <s v="Eberhard Faber 3 1/2&quot; Golf Pencils"/>
    <n v="14.88"/>
    <x v="0"/>
    <n v="0"/>
    <x v="4180"/>
  </r>
  <r>
    <n v="9309"/>
    <s v="CA-2011-128237"/>
    <n v="2011"/>
    <d v="2011-03-25T00:00:00"/>
    <d v="2011-03-30T00:00:00"/>
    <s v="Standard Class"/>
    <x v="244"/>
    <s v="Christina Anderson"/>
    <s v="Consumer"/>
    <x v="0"/>
    <s v="San Francisco"/>
    <s v="California"/>
    <n v="94110"/>
    <s v="West"/>
    <s v="TEC-AC-10002558"/>
    <x v="2"/>
    <s v="Accessories"/>
    <s v="Imation Swivel Flash Drive USB flash drive - 8 GB"/>
    <n v="45.48"/>
    <x v="4"/>
    <n v="0"/>
    <x v="7130"/>
  </r>
  <r>
    <n v="9310"/>
    <s v="CA-2011-128237"/>
    <n v="2011"/>
    <d v="2011-03-25T00:00:00"/>
    <d v="2011-03-30T00:00:00"/>
    <s v="Standard Class"/>
    <x v="244"/>
    <s v="Christina Anderson"/>
    <s v="Consumer"/>
    <x v="0"/>
    <s v="San Francisco"/>
    <s v="California"/>
    <n v="94110"/>
    <s v="West"/>
    <s v="OFF-AR-10000034"/>
    <x v="1"/>
    <s v="Art"/>
    <s v="BIC Brite Liner Grip Highlighters, Assorted, 5/Pack"/>
    <n v="25.44"/>
    <x v="5"/>
    <n v="0"/>
    <x v="7131"/>
  </r>
  <r>
    <n v="9311"/>
    <s v="US-2013-102141"/>
    <n v="2013"/>
    <d v="2013-08-27T00:00:00"/>
    <d v="2013-09-01T00:00:00"/>
    <s v="Standard Class"/>
    <x v="629"/>
    <s v="Ken Dana"/>
    <s v="Corporate"/>
    <x v="0"/>
    <s v="New York City"/>
    <s v="New York"/>
    <n v="10024"/>
    <s v="East"/>
    <s v="OFF-BI-10001510"/>
    <x v="1"/>
    <s v="Binders"/>
    <s v="Deluxe Heavy-Duty Vinyl Round Ring Binder"/>
    <n v="146.68800000000002"/>
    <x v="8"/>
    <n v="0.2"/>
    <x v="1351"/>
  </r>
  <r>
    <n v="9312"/>
    <s v="CA-2014-148642"/>
    <n v="2014"/>
    <d v="2014-03-07T00:00:00"/>
    <d v="2014-03-13T00:00:00"/>
    <s v="Standard Class"/>
    <x v="386"/>
    <s v="Don Weiss"/>
    <s v="Consumer"/>
    <x v="0"/>
    <s v="Dallas"/>
    <s v="Texas"/>
    <n v="75220"/>
    <s v="Central"/>
    <s v="OFF-LA-10000134"/>
    <x v="1"/>
    <s v="Labels"/>
    <s v="Avery 511"/>
    <n v="4.9280000000000008"/>
    <x v="0"/>
    <n v="0.2"/>
    <x v="5212"/>
  </r>
  <r>
    <n v="9313"/>
    <s v="CA-2014-148642"/>
    <n v="2014"/>
    <d v="2014-03-07T00:00:00"/>
    <d v="2014-03-13T00:00:00"/>
    <s v="Standard Class"/>
    <x v="386"/>
    <s v="Don Weiss"/>
    <s v="Consumer"/>
    <x v="0"/>
    <s v="Dallas"/>
    <s v="Texas"/>
    <n v="75220"/>
    <s v="Central"/>
    <s v="OFF-AR-10000588"/>
    <x v="1"/>
    <s v="Art"/>
    <s v="Newell 345"/>
    <n v="63.488"/>
    <x v="4"/>
    <n v="0.2"/>
    <x v="7132"/>
  </r>
  <r>
    <n v="9314"/>
    <s v="CA-2012-111948"/>
    <n v="2012"/>
    <d v="2012-11-11T00:00:00"/>
    <d v="2012-11-11T00:00:00"/>
    <s v="Same Day"/>
    <x v="122"/>
    <s v="Andrew Gjertsen"/>
    <s v="Corporate"/>
    <x v="0"/>
    <s v="Detroit"/>
    <s v="Michigan"/>
    <n v="48234"/>
    <s v="Central"/>
    <s v="OFF-ST-10003282"/>
    <x v="1"/>
    <s v="Storage"/>
    <s v="Advantus 10-Drawer Portable Organizer, Chrome Metal Frame, Smoke Drawers"/>
    <n v="418.32"/>
    <x v="3"/>
    <n v="0"/>
    <x v="7133"/>
  </r>
  <r>
    <n v="9315"/>
    <s v="CA-2012-111948"/>
    <n v="2012"/>
    <d v="2012-11-11T00:00:00"/>
    <d v="2012-11-11T00:00:00"/>
    <s v="Same Day"/>
    <x v="122"/>
    <s v="Andrew Gjertsen"/>
    <s v="Corporate"/>
    <x v="0"/>
    <s v="Detroit"/>
    <s v="Michigan"/>
    <n v="48234"/>
    <s v="Central"/>
    <s v="OFF-AP-10002311"/>
    <x v="1"/>
    <s v="Appliances"/>
    <s v="Holmes Replacement Filter for HEPA Air Cleaner, Very Large Room, HEPA Filter"/>
    <n v="123.858"/>
    <x v="0"/>
    <n v="0.1"/>
    <x v="7134"/>
  </r>
  <r>
    <n v="9316"/>
    <s v="CA-2013-161907"/>
    <n v="2013"/>
    <d v="2013-04-06T00:00:00"/>
    <d v="2013-04-10T00:00:00"/>
    <s v="Standard Class"/>
    <x v="423"/>
    <s v="Justin Hirsh"/>
    <s v="Consumer"/>
    <x v="0"/>
    <s v="Philadelphia"/>
    <s v="Pennsylvania"/>
    <n v="19140"/>
    <s v="East"/>
    <s v="TEC-PH-10000141"/>
    <x v="2"/>
    <s v="Phones"/>
    <s v="Clearsounds A400"/>
    <n v="118.78199999999998"/>
    <x v="1"/>
    <n v="0.4"/>
    <x v="1000"/>
  </r>
  <r>
    <n v="9317"/>
    <s v="CA-2013-161907"/>
    <n v="2013"/>
    <d v="2013-04-06T00:00:00"/>
    <d v="2013-04-10T00:00:00"/>
    <s v="Standard Class"/>
    <x v="423"/>
    <s v="Justin Hirsh"/>
    <s v="Consumer"/>
    <x v="0"/>
    <s v="Philadelphia"/>
    <s v="Pennsylvania"/>
    <n v="19140"/>
    <s v="East"/>
    <s v="OFF-SU-10000646"/>
    <x v="1"/>
    <s v="Supplies"/>
    <s v="Premier Automatic Letter Opener"/>
    <n v="769.18400000000008"/>
    <x v="4"/>
    <n v="0.2"/>
    <x v="7135"/>
  </r>
  <r>
    <n v="9318"/>
    <s v="CA-2014-124940"/>
    <n v="2014"/>
    <d v="2014-02-22T00:00:00"/>
    <d v="2014-02-27T00:00:00"/>
    <s v="Standard Class"/>
    <x v="54"/>
    <s v="Dave Kipp"/>
    <s v="Consumer"/>
    <x v="0"/>
    <s v="Carrollton"/>
    <s v="Texas"/>
    <n v="75007"/>
    <s v="Central"/>
    <s v="TEC-AC-10002076"/>
    <x v="2"/>
    <s v="Accessories"/>
    <s v="Microsoft Natural Keyboard Elite"/>
    <n v="47.904000000000003"/>
    <x v="7"/>
    <n v="0.2"/>
    <x v="7136"/>
  </r>
  <r>
    <n v="9319"/>
    <s v="US-2014-108343"/>
    <n v="2014"/>
    <d v="2014-07-21T00:00:00"/>
    <d v="2014-07-26T00:00:00"/>
    <s v="Standard Class"/>
    <x v="255"/>
    <s v="Anthony Rawles"/>
    <s v="Corporate"/>
    <x v="0"/>
    <s v="New York City"/>
    <s v="New York"/>
    <n v="10009"/>
    <s v="East"/>
    <s v="OFF-PA-10000743"/>
    <x v="1"/>
    <s v="Paper"/>
    <s v="Xerox 1977"/>
    <n v="13.36"/>
    <x v="0"/>
    <n v="0"/>
    <x v="534"/>
  </r>
  <r>
    <n v="9320"/>
    <s v="US-2014-108343"/>
    <n v="2014"/>
    <d v="2014-07-21T00:00:00"/>
    <d v="2014-07-26T00:00:00"/>
    <s v="Standard Class"/>
    <x v="255"/>
    <s v="Anthony Rawles"/>
    <s v="Corporate"/>
    <x v="0"/>
    <s v="New York City"/>
    <s v="New York"/>
    <n v="10009"/>
    <s v="East"/>
    <s v="FUR-CH-10002780"/>
    <x v="0"/>
    <s v="Chairs"/>
    <s v="Office Star - Task Chair with Contemporary Loop Arms"/>
    <n v="163.76400000000001"/>
    <x v="0"/>
    <n v="0.1"/>
    <x v="7137"/>
  </r>
  <r>
    <n v="9321"/>
    <s v="US-2014-108343"/>
    <n v="2014"/>
    <d v="2014-07-21T00:00:00"/>
    <d v="2014-07-26T00:00:00"/>
    <s v="Standard Class"/>
    <x v="255"/>
    <s v="Anthony Rawles"/>
    <s v="Corporate"/>
    <x v="0"/>
    <s v="New York City"/>
    <s v="New York"/>
    <n v="10009"/>
    <s v="East"/>
    <s v="FUR-FU-10000747"/>
    <x v="0"/>
    <s v="Furnishings"/>
    <s v="Tenex B1-RE Series Chair Mats for Low Pile Carpets"/>
    <n v="183.92"/>
    <x v="4"/>
    <n v="0"/>
    <x v="7138"/>
  </r>
  <r>
    <n v="9322"/>
    <s v="US-2013-111563"/>
    <n v="2013"/>
    <d v="2013-11-05T00:00:00"/>
    <d v="2013-11-09T00:00:00"/>
    <s v="Standard Class"/>
    <x v="325"/>
    <s v="Sally Matthias"/>
    <s v="Consumer"/>
    <x v="0"/>
    <s v="Houston"/>
    <s v="Texas"/>
    <n v="77041"/>
    <s v="Central"/>
    <s v="FUR-FU-10002445"/>
    <x v="0"/>
    <s v="Furnishings"/>
    <s v="DAX Two-Tone Rosewood/Black Document Frame, Desktop, 5 x 7"/>
    <n v="11.376000000000001"/>
    <x v="1"/>
    <n v="0.6"/>
    <x v="7139"/>
  </r>
  <r>
    <n v="9323"/>
    <s v="US-2013-111563"/>
    <n v="2013"/>
    <d v="2013-11-05T00:00:00"/>
    <d v="2013-11-09T00:00:00"/>
    <s v="Standard Class"/>
    <x v="325"/>
    <s v="Sally Matthias"/>
    <s v="Consumer"/>
    <x v="0"/>
    <s v="Houston"/>
    <s v="Texas"/>
    <n v="77041"/>
    <s v="Central"/>
    <s v="FUR-FU-10000723"/>
    <x v="0"/>
    <s v="Furnishings"/>
    <s v="Deflect-o EconoMat Studded, No Bevel Mat for Low Pile Carpeting"/>
    <n v="66.112000000000009"/>
    <x v="4"/>
    <n v="0.6"/>
    <x v="532"/>
  </r>
  <r>
    <n v="9324"/>
    <s v="CA-2014-121853"/>
    <n v="2014"/>
    <d v="2014-09-24T00:00:00"/>
    <d v="2014-09-30T00:00:00"/>
    <s v="Standard Class"/>
    <x v="551"/>
    <s v="Duane Benoit"/>
    <s v="Consumer"/>
    <x v="0"/>
    <s v="Los Angeles"/>
    <s v="California"/>
    <n v="90036"/>
    <s v="West"/>
    <s v="OFF-PA-10003641"/>
    <x v="1"/>
    <s v="Paper"/>
    <s v="Xerox 1909"/>
    <n v="211.04"/>
    <x v="8"/>
    <n v="0"/>
    <x v="7140"/>
  </r>
  <r>
    <n v="9325"/>
    <s v="CA-2014-121853"/>
    <n v="2014"/>
    <d v="2014-09-24T00:00:00"/>
    <d v="2014-09-30T00:00:00"/>
    <s v="Standard Class"/>
    <x v="551"/>
    <s v="Duane Benoit"/>
    <s v="Consumer"/>
    <x v="0"/>
    <s v="Los Angeles"/>
    <s v="California"/>
    <n v="90036"/>
    <s v="West"/>
    <s v="FUR-CH-10003973"/>
    <x v="0"/>
    <s v="Chairs"/>
    <s v="GuestStacker Chair with Chrome Finish Legs"/>
    <n v="594.81600000000003"/>
    <x v="0"/>
    <n v="0.2"/>
    <x v="7141"/>
  </r>
  <r>
    <n v="9326"/>
    <s v="CA-2014-121853"/>
    <n v="2014"/>
    <d v="2014-09-24T00:00:00"/>
    <d v="2014-09-30T00:00:00"/>
    <s v="Standard Class"/>
    <x v="551"/>
    <s v="Duane Benoit"/>
    <s v="Consumer"/>
    <x v="0"/>
    <s v="Los Angeles"/>
    <s v="California"/>
    <n v="90036"/>
    <s v="West"/>
    <s v="OFF-BI-10000977"/>
    <x v="1"/>
    <s v="Binders"/>
    <s v="Ibico Plastic Spiral Binding Combs"/>
    <n v="72.960000000000008"/>
    <x v="1"/>
    <n v="0.2"/>
    <x v="7142"/>
  </r>
  <r>
    <n v="9327"/>
    <s v="US-2014-130687"/>
    <n v="2014"/>
    <d v="2014-09-08T00:00:00"/>
    <d v="2014-09-11T00:00:00"/>
    <s v="First Class"/>
    <x v="418"/>
    <s v="Phillip Flathmann"/>
    <s v="Consumer"/>
    <x v="0"/>
    <s v="Edmonds"/>
    <s v="Washington"/>
    <n v="98026"/>
    <s v="West"/>
    <s v="FUR-FU-10004053"/>
    <x v="0"/>
    <s v="Furnishings"/>
    <s v="DAX Two-Tone Silver Metal Document Frame"/>
    <n v="80.959999999999994"/>
    <x v="4"/>
    <n v="0"/>
    <x v="7143"/>
  </r>
  <r>
    <n v="9328"/>
    <s v="US-2014-130687"/>
    <n v="2014"/>
    <d v="2014-09-08T00:00:00"/>
    <d v="2014-09-11T00:00:00"/>
    <s v="First Class"/>
    <x v="418"/>
    <s v="Phillip Flathmann"/>
    <s v="Consumer"/>
    <x v="0"/>
    <s v="Edmonds"/>
    <s v="Washington"/>
    <n v="98026"/>
    <s v="West"/>
    <s v="TEC-PH-10002033"/>
    <x v="2"/>
    <s v="Phones"/>
    <s v="Konftel 250 Conference phone - Charcoal black"/>
    <n v="455.71199999999999"/>
    <x v="0"/>
    <n v="0.2"/>
    <x v="7144"/>
  </r>
  <r>
    <n v="9329"/>
    <s v="US-2014-130687"/>
    <n v="2014"/>
    <d v="2014-09-08T00:00:00"/>
    <d v="2014-09-11T00:00:00"/>
    <s v="First Class"/>
    <x v="418"/>
    <s v="Phillip Flathmann"/>
    <s v="Consumer"/>
    <x v="0"/>
    <s v="Edmonds"/>
    <s v="Washington"/>
    <n v="98026"/>
    <s v="West"/>
    <s v="OFF-AR-10004260"/>
    <x v="1"/>
    <s v="Art"/>
    <s v="Boston 1799 Powerhouse Electric Pencil Sharpener"/>
    <n v="25.98"/>
    <x v="7"/>
    <n v="0"/>
    <x v="7145"/>
  </r>
  <r>
    <n v="9330"/>
    <s v="CA-2012-164497"/>
    <n v="2012"/>
    <d v="2012-11-28T00:00:00"/>
    <d v="2012-11-30T00:00:00"/>
    <s v="First Class"/>
    <x v="219"/>
    <s v="Ashley Jarboe"/>
    <s v="Consumer"/>
    <x v="0"/>
    <s v="San Francisco"/>
    <s v="California"/>
    <n v="94110"/>
    <s v="West"/>
    <s v="OFF-AP-10004655"/>
    <x v="1"/>
    <s v="Appliances"/>
    <s v="Holmes Visible Mist Ultrasonic Humidifier with 2.3-Gallon Output per Day, Replacement Filter"/>
    <n v="45.28"/>
    <x v="4"/>
    <n v="0"/>
    <x v="7146"/>
  </r>
  <r>
    <n v="9331"/>
    <s v="US-2012-153283"/>
    <n v="2012"/>
    <d v="2012-11-12T00:00:00"/>
    <d v="2012-11-18T00:00:00"/>
    <s v="Standard Class"/>
    <x v="686"/>
    <s v="Eugene Barchas"/>
    <s v="Consumer"/>
    <x v="0"/>
    <s v="New York City"/>
    <s v="New York"/>
    <n v="10035"/>
    <s v="East"/>
    <s v="OFF-EN-10001539"/>
    <x v="1"/>
    <s v="Envelopes"/>
    <s v="Staples"/>
    <n v="15.56"/>
    <x v="0"/>
    <n v="0"/>
    <x v="2807"/>
  </r>
  <r>
    <n v="9332"/>
    <s v="CA-2013-108056"/>
    <n v="2013"/>
    <d v="2013-09-30T00:00:00"/>
    <d v="2013-10-04T00:00:00"/>
    <s v="Standard Class"/>
    <x v="20"/>
    <s v="Erin Smith"/>
    <s v="Corporate"/>
    <x v="0"/>
    <s v="Springfield"/>
    <s v="Oregon"/>
    <n v="97477"/>
    <s v="West"/>
    <s v="TEC-PH-10001817"/>
    <x v="2"/>
    <s v="Phones"/>
    <s v="Wilson Electronics DB Pro Signal Booster"/>
    <n v="859.2"/>
    <x v="1"/>
    <n v="0.2"/>
    <x v="4967"/>
  </r>
  <r>
    <n v="9333"/>
    <s v="CA-2014-127726"/>
    <n v="2014"/>
    <d v="2014-09-12T00:00:00"/>
    <d v="2014-09-14T00:00:00"/>
    <s v="Second Class"/>
    <x v="757"/>
    <s v="Shahid Shariari"/>
    <s v="Consumer"/>
    <x v="0"/>
    <s v="Georgetown"/>
    <s v="Kentucky"/>
    <n v="40324"/>
    <s v="South"/>
    <s v="OFF-AP-10002578"/>
    <x v="1"/>
    <s v="Appliances"/>
    <s v="Fellowes Premier Superior Surge Suppressor, 10-Outlet, With Phone and Remote"/>
    <n v="195.68"/>
    <x v="4"/>
    <n v="0"/>
    <x v="7147"/>
  </r>
  <r>
    <n v="9334"/>
    <s v="CA-2014-127726"/>
    <n v="2014"/>
    <d v="2014-09-12T00:00:00"/>
    <d v="2014-09-14T00:00:00"/>
    <s v="Second Class"/>
    <x v="757"/>
    <s v="Shahid Shariari"/>
    <s v="Consumer"/>
    <x v="0"/>
    <s v="Georgetown"/>
    <s v="Kentucky"/>
    <n v="40324"/>
    <s v="South"/>
    <s v="OFF-FA-10000992"/>
    <x v="1"/>
    <s v="Fasteners"/>
    <s v="Acco Clips to Go Binder Clips, 24 Clips in Two Sizes"/>
    <n v="14.2"/>
    <x v="4"/>
    <n v="0"/>
    <x v="7148"/>
  </r>
  <r>
    <n v="9335"/>
    <s v="CA-2014-110198"/>
    <n v="2014"/>
    <d v="2014-05-02T00:00:00"/>
    <d v="2014-05-03T00:00:00"/>
    <s v="First Class"/>
    <x v="151"/>
    <s v="Arthur Gainer"/>
    <s v="Consumer"/>
    <x v="0"/>
    <s v="Coral Springs"/>
    <s v="Florida"/>
    <n v="33065"/>
    <s v="South"/>
    <s v="FUR-BO-10001798"/>
    <x v="0"/>
    <s v="Bookcases"/>
    <s v="Bush Somerset Collection Bookcase"/>
    <n v="314.35199999999998"/>
    <x v="1"/>
    <n v="0.2"/>
    <x v="3341"/>
  </r>
  <r>
    <n v="9336"/>
    <s v="CA-2014-110198"/>
    <n v="2014"/>
    <d v="2014-05-02T00:00:00"/>
    <d v="2014-05-03T00:00:00"/>
    <s v="First Class"/>
    <x v="151"/>
    <s v="Arthur Gainer"/>
    <s v="Consumer"/>
    <x v="0"/>
    <s v="Coral Springs"/>
    <s v="Florida"/>
    <n v="33065"/>
    <s v="South"/>
    <s v="OFF-LA-10004409"/>
    <x v="1"/>
    <s v="Labels"/>
    <s v="Avery 492"/>
    <n v="4.6079999999999997"/>
    <x v="0"/>
    <n v="0.2"/>
    <x v="7149"/>
  </r>
  <r>
    <n v="9337"/>
    <s v="CA-2014-130715"/>
    <n v="2014"/>
    <d v="2014-09-17T00:00:00"/>
    <d v="2014-09-21T00:00:00"/>
    <s v="Standard Class"/>
    <x v="388"/>
    <s v="Craig Yedwab"/>
    <s v="Corporate"/>
    <x v="0"/>
    <s v="San Francisco"/>
    <s v="California"/>
    <n v="94110"/>
    <s v="West"/>
    <s v="OFF-FA-10000621"/>
    <x v="1"/>
    <s v="Fasteners"/>
    <s v="OIC Colored Binder Clips, Assorted Sizes"/>
    <n v="17.899999999999999"/>
    <x v="2"/>
    <n v="0"/>
    <x v="6573"/>
  </r>
  <r>
    <n v="9338"/>
    <s v="CA-2011-155264"/>
    <n v="2011"/>
    <d v="2011-10-19T00:00:00"/>
    <d v="2011-10-22T00:00:00"/>
    <s v="Second Class"/>
    <x v="345"/>
    <s v="Rachel Payne"/>
    <s v="Corporate"/>
    <x v="0"/>
    <s v="San Francisco"/>
    <s v="California"/>
    <n v="94110"/>
    <s v="West"/>
    <s v="OFF-BI-10003196"/>
    <x v="1"/>
    <s v="Binders"/>
    <s v="Accohide Poly Flexible Ring Binders"/>
    <n v="2.9920000000000004"/>
    <x v="7"/>
    <n v="0.2"/>
    <x v="7150"/>
  </r>
  <r>
    <n v="9339"/>
    <s v="CA-2011-155264"/>
    <n v="2011"/>
    <d v="2011-10-19T00:00:00"/>
    <d v="2011-10-22T00:00:00"/>
    <s v="Second Class"/>
    <x v="345"/>
    <s v="Rachel Payne"/>
    <s v="Corporate"/>
    <x v="0"/>
    <s v="San Francisco"/>
    <s v="California"/>
    <n v="94110"/>
    <s v="West"/>
    <s v="OFF-BI-10003727"/>
    <x v="1"/>
    <s v="Binders"/>
    <s v="Avery Durable Slant Ring Binders With Label Holder"/>
    <n v="20.064"/>
    <x v="5"/>
    <n v="0.2"/>
    <x v="7151"/>
  </r>
  <r>
    <n v="9340"/>
    <s v="CA-2011-155264"/>
    <n v="2011"/>
    <d v="2011-10-19T00:00:00"/>
    <d v="2011-10-22T00:00:00"/>
    <s v="Second Class"/>
    <x v="345"/>
    <s v="Rachel Payne"/>
    <s v="Corporate"/>
    <x v="0"/>
    <s v="San Francisco"/>
    <s v="California"/>
    <n v="94110"/>
    <s v="West"/>
    <s v="OFF-PA-10003228"/>
    <x v="1"/>
    <s v="Paper"/>
    <s v="Xerox 1917"/>
    <n v="146.72999999999999"/>
    <x v="1"/>
    <n v="0"/>
    <x v="64"/>
  </r>
  <r>
    <n v="9341"/>
    <s v="CA-2011-155264"/>
    <n v="2011"/>
    <d v="2011-10-19T00:00:00"/>
    <d v="2011-10-22T00:00:00"/>
    <s v="Second Class"/>
    <x v="345"/>
    <s v="Rachel Payne"/>
    <s v="Corporate"/>
    <x v="0"/>
    <s v="San Francisco"/>
    <s v="California"/>
    <n v="94110"/>
    <s v="West"/>
    <s v="OFF-LA-10002787"/>
    <x v="1"/>
    <s v="Labels"/>
    <s v="Avery 480"/>
    <n v="18.75"/>
    <x v="2"/>
    <n v="0"/>
    <x v="2215"/>
  </r>
  <r>
    <n v="9342"/>
    <s v="CA-2011-155264"/>
    <n v="2011"/>
    <d v="2011-10-19T00:00:00"/>
    <d v="2011-10-22T00:00:00"/>
    <s v="Second Class"/>
    <x v="345"/>
    <s v="Rachel Payne"/>
    <s v="Corporate"/>
    <x v="0"/>
    <s v="San Francisco"/>
    <s v="California"/>
    <n v="94110"/>
    <s v="West"/>
    <s v="TEC-PH-10001305"/>
    <x v="2"/>
    <s v="Phones"/>
    <s v="Panasonic KX TS208W Corded phone"/>
    <n v="117.57600000000002"/>
    <x v="1"/>
    <n v="0.2"/>
    <x v="7152"/>
  </r>
  <r>
    <n v="9343"/>
    <s v="CA-2013-119123"/>
    <n v="2013"/>
    <d v="2013-03-14T00:00:00"/>
    <d v="2013-03-19T00:00:00"/>
    <s v="Standard Class"/>
    <x v="748"/>
    <s v="Dennis Bolton"/>
    <s v="Home Office"/>
    <x v="0"/>
    <s v="Riverside"/>
    <s v="California"/>
    <n v="92503"/>
    <s v="West"/>
    <s v="OFF-BI-10001036"/>
    <x v="1"/>
    <s v="Binders"/>
    <s v="Cardinal EasyOpen D-Ring Binders"/>
    <n v="51.184000000000012"/>
    <x v="3"/>
    <n v="0.2"/>
    <x v="7153"/>
  </r>
  <r>
    <n v="9344"/>
    <s v="CA-2014-109085"/>
    <n v="2014"/>
    <d v="2014-02-18T00:00:00"/>
    <d v="2014-02-21T00:00:00"/>
    <s v="First Class"/>
    <x v="278"/>
    <s v="Christine Kargatis"/>
    <s v="Home Office"/>
    <x v="0"/>
    <s v="Troy"/>
    <s v="Ohio"/>
    <n v="45373"/>
    <s v="East"/>
    <s v="FUR-TA-10001086"/>
    <x v="0"/>
    <s v="Tables"/>
    <s v="SAFCO PlanMaster Boards, 60w x 37-1/2d, White Melamine"/>
    <n v="455.97"/>
    <x v="2"/>
    <n v="0.4"/>
    <x v="7154"/>
  </r>
  <r>
    <n v="9345"/>
    <s v="CA-2014-109085"/>
    <n v="2014"/>
    <d v="2014-02-18T00:00:00"/>
    <d v="2014-02-21T00:00:00"/>
    <s v="First Class"/>
    <x v="278"/>
    <s v="Christine Kargatis"/>
    <s v="Home Office"/>
    <x v="0"/>
    <s v="Troy"/>
    <s v="Ohio"/>
    <n v="45373"/>
    <s v="East"/>
    <s v="OFF-BI-10001525"/>
    <x v="1"/>
    <s v="Binders"/>
    <s v="Acco Pressboard Covers with Storage Hooks, 14 7/8&quot; x 11&quot;, Executive Red"/>
    <n v="5.7150000000000016"/>
    <x v="2"/>
    <n v="0.7"/>
    <x v="4004"/>
  </r>
  <r>
    <n v="9346"/>
    <s v="CA-2014-109085"/>
    <n v="2014"/>
    <d v="2014-02-18T00:00:00"/>
    <d v="2014-02-21T00:00:00"/>
    <s v="First Class"/>
    <x v="278"/>
    <s v="Christine Kargatis"/>
    <s v="Home Office"/>
    <x v="0"/>
    <s v="Troy"/>
    <s v="Ohio"/>
    <n v="45373"/>
    <s v="East"/>
    <s v="TEC-PH-10000526"/>
    <x v="2"/>
    <s v="Phones"/>
    <s v="Vtech CS6719"/>
    <n v="57.593999999999994"/>
    <x v="7"/>
    <n v="0.4"/>
    <x v="7155"/>
  </r>
  <r>
    <n v="9347"/>
    <s v="CA-2014-109085"/>
    <n v="2014"/>
    <d v="2014-02-18T00:00:00"/>
    <d v="2014-02-21T00:00:00"/>
    <s v="First Class"/>
    <x v="278"/>
    <s v="Christine Kargatis"/>
    <s v="Home Office"/>
    <x v="0"/>
    <s v="Troy"/>
    <s v="Ohio"/>
    <n v="45373"/>
    <s v="East"/>
    <s v="FUR-FU-10004973"/>
    <x v="0"/>
    <s v="Furnishings"/>
    <s v="Flat Face Poster Frame"/>
    <n v="30.144000000000002"/>
    <x v="0"/>
    <n v="0.2"/>
    <x v="7156"/>
  </r>
  <r>
    <n v="9348"/>
    <s v="CA-2014-109085"/>
    <n v="2014"/>
    <d v="2014-02-18T00:00:00"/>
    <d v="2014-02-21T00:00:00"/>
    <s v="First Class"/>
    <x v="278"/>
    <s v="Christine Kargatis"/>
    <s v="Home Office"/>
    <x v="0"/>
    <s v="Troy"/>
    <s v="Ohio"/>
    <n v="45373"/>
    <s v="East"/>
    <s v="FUR-CH-10003981"/>
    <x v="0"/>
    <s v="Chairs"/>
    <s v="Global Commerce Series Low-Back Swivel/Tilt Chairs"/>
    <n v="899.43"/>
    <x v="2"/>
    <n v="0.3"/>
    <x v="5236"/>
  </r>
  <r>
    <n v="9349"/>
    <s v="CA-2013-114860"/>
    <n v="2013"/>
    <d v="2013-12-23T00:00:00"/>
    <d v="2013-12-29T00:00:00"/>
    <s v="Standard Class"/>
    <x v="35"/>
    <s v="Duane Noonan"/>
    <s v="Consumer"/>
    <x v="0"/>
    <s v="Moreno Valley"/>
    <s v="California"/>
    <n v="92553"/>
    <s v="West"/>
    <s v="FUR-FU-10000277"/>
    <x v="0"/>
    <s v="Furnishings"/>
    <s v="Deflect-o DuraMat Antistatic Studded Beveled Mat for Medium Pile Carpeting"/>
    <n v="842.72"/>
    <x v="8"/>
    <n v="0"/>
    <x v="7157"/>
  </r>
  <r>
    <n v="9350"/>
    <s v="CA-2013-114860"/>
    <n v="2013"/>
    <d v="2013-12-23T00:00:00"/>
    <d v="2013-12-29T00:00:00"/>
    <s v="Standard Class"/>
    <x v="35"/>
    <s v="Duane Noonan"/>
    <s v="Consumer"/>
    <x v="0"/>
    <s v="Moreno Valley"/>
    <s v="California"/>
    <n v="92553"/>
    <s v="West"/>
    <s v="FUR-FU-10001934"/>
    <x v="0"/>
    <s v="Furnishings"/>
    <s v="Magnifier Swing Arm Lamp"/>
    <n v="41.96"/>
    <x v="0"/>
    <n v="0"/>
    <x v="109"/>
  </r>
  <r>
    <n v="9351"/>
    <s v="CA-2013-159009"/>
    <n v="2013"/>
    <d v="2013-09-24T00:00:00"/>
    <d v="2013-09-28T00:00:00"/>
    <s v="Standard Class"/>
    <x v="317"/>
    <s v="Dave Poirier"/>
    <s v="Corporate"/>
    <x v="0"/>
    <s v="Seattle"/>
    <s v="Washington"/>
    <n v="98115"/>
    <s v="West"/>
    <s v="OFF-BI-10004970"/>
    <x v="1"/>
    <s v="Binders"/>
    <s v="ACCOHIDE 3-Ring Binder, Blue, 1&quot;"/>
    <n v="13.216000000000001"/>
    <x v="4"/>
    <n v="0.2"/>
    <x v="1201"/>
  </r>
  <r>
    <n v="9352"/>
    <s v="CA-2013-159009"/>
    <n v="2013"/>
    <d v="2013-09-24T00:00:00"/>
    <d v="2013-09-28T00:00:00"/>
    <s v="Standard Class"/>
    <x v="317"/>
    <s v="Dave Poirier"/>
    <s v="Corporate"/>
    <x v="0"/>
    <s v="Seattle"/>
    <s v="Washington"/>
    <n v="98115"/>
    <s v="West"/>
    <s v="FUR-CH-10003396"/>
    <x v="0"/>
    <s v="Chairs"/>
    <s v="Global Deluxe Steno Chair"/>
    <n v="184.75200000000001"/>
    <x v="1"/>
    <n v="0.2"/>
    <x v="4942"/>
  </r>
  <r>
    <n v="9353"/>
    <s v="CA-2014-148411"/>
    <n v="2014"/>
    <d v="2014-09-25T00:00:00"/>
    <d v="2014-09-27T00:00:00"/>
    <s v="First Class"/>
    <x v="197"/>
    <s v="Rose O'Brian"/>
    <s v="Consumer"/>
    <x v="0"/>
    <s v="Chicago"/>
    <s v="Illinois"/>
    <n v="60623"/>
    <s v="Central"/>
    <s v="FUR-CH-10003973"/>
    <x v="0"/>
    <s v="Chairs"/>
    <s v="GuestStacker Chair with Chrome Finish Legs"/>
    <n v="520.46399999999994"/>
    <x v="0"/>
    <n v="0.3"/>
    <x v="3756"/>
  </r>
  <r>
    <n v="9354"/>
    <s v="CA-2014-148411"/>
    <n v="2014"/>
    <d v="2014-09-25T00:00:00"/>
    <d v="2014-09-27T00:00:00"/>
    <s v="First Class"/>
    <x v="197"/>
    <s v="Rose O'Brian"/>
    <s v="Consumer"/>
    <x v="0"/>
    <s v="Chicago"/>
    <s v="Illinois"/>
    <n v="60623"/>
    <s v="Central"/>
    <s v="OFF-PA-10002109"/>
    <x v="1"/>
    <s v="Paper"/>
    <s v="Wirebound Voice Message Log Book"/>
    <n v="11.423999999999999"/>
    <x v="1"/>
    <n v="0.2"/>
    <x v="7158"/>
  </r>
  <r>
    <n v="9355"/>
    <s v="CA-2012-110324"/>
    <n v="2012"/>
    <d v="2012-12-01T00:00:00"/>
    <d v="2012-12-05T00:00:00"/>
    <s v="Standard Class"/>
    <x v="15"/>
    <s v="Matt Abelman"/>
    <s v="Home Office"/>
    <x v="0"/>
    <s v="Jackson"/>
    <s v="Michigan"/>
    <n v="49201"/>
    <s v="Central"/>
    <s v="OFF-PA-10001826"/>
    <x v="1"/>
    <s v="Paper"/>
    <s v="Xerox 207"/>
    <n v="19.440000000000001"/>
    <x v="1"/>
    <n v="0"/>
    <x v="551"/>
  </r>
  <r>
    <n v="9356"/>
    <s v="CA-2012-110324"/>
    <n v="2012"/>
    <d v="2012-12-01T00:00:00"/>
    <d v="2012-12-05T00:00:00"/>
    <s v="Standard Class"/>
    <x v="15"/>
    <s v="Matt Abelman"/>
    <s v="Home Office"/>
    <x v="0"/>
    <s v="Jackson"/>
    <s v="Michigan"/>
    <n v="49201"/>
    <s v="Central"/>
    <s v="OFF-AR-10000823"/>
    <x v="1"/>
    <s v="Art"/>
    <s v="Newell 307"/>
    <n v="3.64"/>
    <x v="0"/>
    <n v="0"/>
    <x v="4131"/>
  </r>
  <r>
    <n v="9357"/>
    <s v="CA-2012-110324"/>
    <n v="2012"/>
    <d v="2012-12-01T00:00:00"/>
    <d v="2012-12-05T00:00:00"/>
    <s v="Standard Class"/>
    <x v="15"/>
    <s v="Matt Abelman"/>
    <s v="Home Office"/>
    <x v="0"/>
    <s v="Jackson"/>
    <s v="Michigan"/>
    <n v="49201"/>
    <s v="Central"/>
    <s v="OFF-PA-10001776"/>
    <x v="1"/>
    <s v="Paper"/>
    <s v="Wirebound Message Books, Four 2 3/4&quot; x 5&quot; Forms per Page, 600 Sets per Book"/>
    <n v="18.54"/>
    <x v="0"/>
    <n v="0"/>
    <x v="2051"/>
  </r>
  <r>
    <n v="9358"/>
    <s v="CA-2013-168046"/>
    <n v="2013"/>
    <d v="2013-01-25T00:00:00"/>
    <d v="2013-01-28T00:00:00"/>
    <s v="Second Class"/>
    <x v="63"/>
    <s v="Jonathan Doherty"/>
    <s v="Corporate"/>
    <x v="0"/>
    <s v="New York City"/>
    <s v="New York"/>
    <n v="10024"/>
    <s v="East"/>
    <s v="OFF-BI-10003676"/>
    <x v="1"/>
    <s v="Binders"/>
    <s v="GBC Standard Recycled Report Covers, Clear Plastic Sheets"/>
    <n v="43.120000000000005"/>
    <x v="2"/>
    <n v="0.2"/>
    <x v="7159"/>
  </r>
  <r>
    <n v="9359"/>
    <s v="CA-2013-168046"/>
    <n v="2013"/>
    <d v="2013-01-25T00:00:00"/>
    <d v="2013-01-28T00:00:00"/>
    <s v="Second Class"/>
    <x v="63"/>
    <s v="Jonathan Doherty"/>
    <s v="Corporate"/>
    <x v="0"/>
    <s v="New York City"/>
    <s v="New York"/>
    <n v="10024"/>
    <s v="East"/>
    <s v="FUR-TA-10001095"/>
    <x v="0"/>
    <s v="Tables"/>
    <s v="Chromcraft Round Conference Tables"/>
    <n v="313.72199999999998"/>
    <x v="1"/>
    <n v="0.4"/>
    <x v="7160"/>
  </r>
  <r>
    <n v="9360"/>
    <s v="CA-2013-168046"/>
    <n v="2013"/>
    <d v="2013-01-25T00:00:00"/>
    <d v="2013-01-28T00:00:00"/>
    <s v="Second Class"/>
    <x v="63"/>
    <s v="Jonathan Doherty"/>
    <s v="Corporate"/>
    <x v="0"/>
    <s v="New York City"/>
    <s v="New York"/>
    <n v="10024"/>
    <s v="East"/>
    <s v="FUR-FU-10000747"/>
    <x v="0"/>
    <s v="Furnishings"/>
    <s v="Tenex B1-RE Series Chair Mats for Low Pile Carpets"/>
    <n v="45.98"/>
    <x v="7"/>
    <n v="0"/>
    <x v="7161"/>
  </r>
  <r>
    <n v="9361"/>
    <s v="CA-2013-168046"/>
    <n v="2013"/>
    <d v="2013-01-25T00:00:00"/>
    <d v="2013-01-28T00:00:00"/>
    <s v="Second Class"/>
    <x v="63"/>
    <s v="Jonathan Doherty"/>
    <s v="Corporate"/>
    <x v="0"/>
    <s v="New York City"/>
    <s v="New York"/>
    <n v="10024"/>
    <s v="East"/>
    <s v="OFF-ST-10004337"/>
    <x v="1"/>
    <s v="Storage"/>
    <s v="SAFCO Commercial Wire Shelving, 72h"/>
    <n v="428.68"/>
    <x v="3"/>
    <n v="0"/>
    <x v="232"/>
  </r>
  <r>
    <n v="9362"/>
    <s v="CA-2014-111591"/>
    <n v="2014"/>
    <d v="2014-03-22T00:00:00"/>
    <d v="2014-03-26T00:00:00"/>
    <s v="Standard Class"/>
    <x v="28"/>
    <s v="Paul Stevenson"/>
    <s v="Home Office"/>
    <x v="0"/>
    <s v="Seattle"/>
    <s v="Washington"/>
    <n v="98105"/>
    <s v="West"/>
    <s v="OFF-BI-10004410"/>
    <x v="1"/>
    <s v="Binders"/>
    <s v="C-Line Peel &amp; Stick Add-On Filing Pockets, 8-3/4 x 5-1/8, 10/Pack"/>
    <n v="30.576000000000001"/>
    <x v="5"/>
    <n v="0.2"/>
    <x v="7162"/>
  </r>
  <r>
    <n v="9363"/>
    <s v="CA-2014-111591"/>
    <n v="2014"/>
    <d v="2014-03-22T00:00:00"/>
    <d v="2014-03-26T00:00:00"/>
    <s v="Standard Class"/>
    <x v="28"/>
    <s v="Paul Stevenson"/>
    <s v="Home Office"/>
    <x v="0"/>
    <s v="Seattle"/>
    <s v="Washington"/>
    <n v="98105"/>
    <s v="West"/>
    <s v="OFF-FA-10004838"/>
    <x v="1"/>
    <s v="Fasteners"/>
    <s v="Super Bands, 12/Pack"/>
    <n v="13.020000000000001"/>
    <x v="3"/>
    <n v="0"/>
    <x v="7163"/>
  </r>
  <r>
    <n v="9364"/>
    <s v="CA-2014-111591"/>
    <n v="2014"/>
    <d v="2014-03-22T00:00:00"/>
    <d v="2014-03-26T00:00:00"/>
    <s v="Standard Class"/>
    <x v="28"/>
    <s v="Paul Stevenson"/>
    <s v="Home Office"/>
    <x v="0"/>
    <s v="Seattle"/>
    <s v="Washington"/>
    <n v="98105"/>
    <s v="West"/>
    <s v="FUR-FU-10002364"/>
    <x v="0"/>
    <s v="Furnishings"/>
    <s v="Eldon Expressions Wood Desk Accessories, Oak"/>
    <n v="22.14"/>
    <x v="1"/>
    <n v="0"/>
    <x v="3448"/>
  </r>
  <r>
    <n v="9365"/>
    <s v="CA-2014-111591"/>
    <n v="2014"/>
    <d v="2014-03-22T00:00:00"/>
    <d v="2014-03-26T00:00:00"/>
    <s v="Standard Class"/>
    <x v="28"/>
    <s v="Paul Stevenson"/>
    <s v="Home Office"/>
    <x v="0"/>
    <s v="Seattle"/>
    <s v="Washington"/>
    <n v="98105"/>
    <s v="West"/>
    <s v="OFF-ST-10001809"/>
    <x v="1"/>
    <s v="Storage"/>
    <s v="Fellowes Officeware Wire Shelving"/>
    <n v="359.32"/>
    <x v="4"/>
    <n v="0"/>
    <x v="718"/>
  </r>
  <r>
    <n v="9366"/>
    <s v="US-2011-166828"/>
    <n v="2011"/>
    <d v="2011-08-22T00:00:00"/>
    <d v="2011-08-25T00:00:00"/>
    <s v="First Class"/>
    <x v="226"/>
    <s v="Jennifer Ferguson"/>
    <s v="Consumer"/>
    <x v="0"/>
    <s v="Saint Charles"/>
    <s v="Missouri"/>
    <n v="63301"/>
    <s v="Central"/>
    <s v="OFF-PA-10001846"/>
    <x v="1"/>
    <s v="Paper"/>
    <s v="Xerox 1899"/>
    <n v="11.56"/>
    <x v="0"/>
    <n v="0"/>
    <x v="1302"/>
  </r>
  <r>
    <n v="9367"/>
    <s v="CA-2011-108147"/>
    <n v="2011"/>
    <d v="2011-06-08T00:00:00"/>
    <d v="2011-06-13T00:00:00"/>
    <s v="Standard Class"/>
    <x v="502"/>
    <s v="Rick Duston"/>
    <s v="Consumer"/>
    <x v="0"/>
    <s v="Long Beach"/>
    <s v="New York"/>
    <n v="11561"/>
    <s v="East"/>
    <s v="OFF-BI-10003876"/>
    <x v="1"/>
    <s v="Binders"/>
    <s v="Green Canvas Binder for 8-1/2&quot; x 14&quot; Sheets"/>
    <n v="68.48"/>
    <x v="0"/>
    <n v="0.2"/>
    <x v="7164"/>
  </r>
  <r>
    <n v="9368"/>
    <s v="CA-2011-108147"/>
    <n v="2011"/>
    <d v="2011-06-08T00:00:00"/>
    <d v="2011-06-13T00:00:00"/>
    <s v="Standard Class"/>
    <x v="502"/>
    <s v="Rick Duston"/>
    <s v="Consumer"/>
    <x v="0"/>
    <s v="Long Beach"/>
    <s v="New York"/>
    <n v="11561"/>
    <s v="East"/>
    <s v="OFF-ST-10003470"/>
    <x v="1"/>
    <s v="Storage"/>
    <s v="Tennsco Snap-Together Open Shelving Units, Starter Sets and Add-On Units"/>
    <n v="1676.88"/>
    <x v="5"/>
    <n v="0"/>
    <x v="7165"/>
  </r>
  <r>
    <n v="9369"/>
    <s v="CA-2013-154998"/>
    <n v="2013"/>
    <d v="2013-04-08T00:00:00"/>
    <d v="2013-04-10T00:00:00"/>
    <s v="First Class"/>
    <x v="20"/>
    <s v="Erin Smith"/>
    <s v="Corporate"/>
    <x v="0"/>
    <s v="Lakewood"/>
    <s v="New Jersey"/>
    <n v="8701"/>
    <s v="East"/>
    <s v="OFF-PA-10004243"/>
    <x v="1"/>
    <s v="Paper"/>
    <s v="Xerox 1939"/>
    <n v="37.94"/>
    <x v="0"/>
    <n v="0"/>
    <x v="2714"/>
  </r>
  <r>
    <n v="9370"/>
    <s v="CA-2014-113460"/>
    <n v="2014"/>
    <d v="2014-11-08T00:00:00"/>
    <d v="2014-11-10T00:00:00"/>
    <s v="Second Class"/>
    <x v="471"/>
    <s v="Katherine Nockton"/>
    <s v="Corporate"/>
    <x v="0"/>
    <s v="Clinton"/>
    <s v="Maryland"/>
    <n v="20735"/>
    <s v="East"/>
    <s v="FUR-CH-10000422"/>
    <x v="0"/>
    <s v="Chairs"/>
    <s v="Global Highback Leather Tilter in Burgundy"/>
    <n v="272.96999999999997"/>
    <x v="1"/>
    <n v="0"/>
    <x v="7166"/>
  </r>
  <r>
    <n v="9371"/>
    <s v="CA-2012-111339"/>
    <n v="2012"/>
    <d v="2012-05-29T00:00:00"/>
    <d v="2012-05-31T00:00:00"/>
    <s v="First Class"/>
    <x v="778"/>
    <s v="Victoria Pisteka"/>
    <s v="Corporate"/>
    <x v="0"/>
    <s v="Columbus"/>
    <s v="Ohio"/>
    <n v="43229"/>
    <s v="East"/>
    <s v="FUR-FU-10002506"/>
    <x v="0"/>
    <s v="Furnishings"/>
    <s v="Tensor &quot;Hersey Kiss&quot; Styled Floor Lamp"/>
    <n v="41.568000000000005"/>
    <x v="4"/>
    <n v="0.2"/>
    <x v="7167"/>
  </r>
  <r>
    <n v="9372"/>
    <s v="CA-2012-111339"/>
    <n v="2012"/>
    <d v="2012-05-29T00:00:00"/>
    <d v="2012-05-31T00:00:00"/>
    <s v="First Class"/>
    <x v="778"/>
    <s v="Victoria Pisteka"/>
    <s v="Corporate"/>
    <x v="0"/>
    <s v="Columbus"/>
    <s v="Ohio"/>
    <n v="43229"/>
    <s v="East"/>
    <s v="FUR-CH-10000863"/>
    <x v="0"/>
    <s v="Chairs"/>
    <s v="Novimex Swivel Fabric Task Chair"/>
    <n v="317.05799999999999"/>
    <x v="1"/>
    <n v="0.3"/>
    <x v="7168"/>
  </r>
  <r>
    <n v="9373"/>
    <s v="CA-2012-111339"/>
    <n v="2012"/>
    <d v="2012-05-29T00:00:00"/>
    <d v="2012-05-31T00:00:00"/>
    <s v="First Class"/>
    <x v="778"/>
    <s v="Victoria Pisteka"/>
    <s v="Corporate"/>
    <x v="0"/>
    <s v="Columbus"/>
    <s v="Ohio"/>
    <n v="43229"/>
    <s v="East"/>
    <s v="OFF-FA-10002988"/>
    <x v="1"/>
    <s v="Fasteners"/>
    <s v="Ideal Clamps"/>
    <n v="8.0399999999999991"/>
    <x v="2"/>
    <n v="0.2"/>
    <x v="1470"/>
  </r>
  <r>
    <n v="9374"/>
    <s v="CA-2014-102820"/>
    <n v="2014"/>
    <d v="2014-05-08T00:00:00"/>
    <d v="2014-05-12T00:00:00"/>
    <s v="Standard Class"/>
    <x v="229"/>
    <s v="Carlos Soltero"/>
    <s v="Consumer"/>
    <x v="0"/>
    <s v="Pasadena"/>
    <s v="California"/>
    <n v="91104"/>
    <s v="West"/>
    <s v="TEC-PH-10003437"/>
    <x v="2"/>
    <s v="Phones"/>
    <s v="Blue Parrot B250XT Professional Grade Wireless Bluetooth Headset with"/>
    <n v="419.94399999999996"/>
    <x v="3"/>
    <n v="0.2"/>
    <x v="1215"/>
  </r>
  <r>
    <n v="9375"/>
    <s v="CA-2013-149671"/>
    <n v="2013"/>
    <d v="2013-06-06T00:00:00"/>
    <d v="2013-06-10T00:00:00"/>
    <s v="Standard Class"/>
    <x v="33"/>
    <s v="Ken Brennan"/>
    <s v="Corporate"/>
    <x v="0"/>
    <s v="Seattle"/>
    <s v="Washington"/>
    <n v="98105"/>
    <s v="West"/>
    <s v="OFF-SU-10002537"/>
    <x v="1"/>
    <s v="Supplies"/>
    <s v="Acme Box Cutter Scissors"/>
    <n v="61.38"/>
    <x v="5"/>
    <n v="0"/>
    <x v="7169"/>
  </r>
  <r>
    <n v="9376"/>
    <s v="CA-2012-126347"/>
    <n v="2012"/>
    <d v="2012-12-14T00:00:00"/>
    <d v="2012-12-19T00:00:00"/>
    <s v="Second Class"/>
    <x v="219"/>
    <s v="Ashley Jarboe"/>
    <s v="Consumer"/>
    <x v="0"/>
    <s v="Los Angeles"/>
    <s v="California"/>
    <n v="90045"/>
    <s v="West"/>
    <s v="TEC-AC-10003063"/>
    <x v="2"/>
    <s v="Accessories"/>
    <s v="Micro Innovations USB RF Wireless Keyboard with Mouse"/>
    <n v="50"/>
    <x v="0"/>
    <n v="0"/>
    <x v="1499"/>
  </r>
  <r>
    <n v="9377"/>
    <s v="CA-2014-108756"/>
    <n v="2014"/>
    <d v="2014-12-26T00:00:00"/>
    <d v="2014-12-30T00:00:00"/>
    <s v="Standard Class"/>
    <x v="22"/>
    <s v="Patrick O'Donnell"/>
    <s v="Consumer"/>
    <x v="0"/>
    <s v="East Orange"/>
    <s v="New Jersey"/>
    <n v="7017"/>
    <s v="East"/>
    <s v="TEC-AC-10003237"/>
    <x v="2"/>
    <s v="Accessories"/>
    <s v="Memorex Micro Travel Drive 4 GB"/>
    <n v="31.799999999999997"/>
    <x v="1"/>
    <n v="0"/>
    <x v="7170"/>
  </r>
  <r>
    <n v="9378"/>
    <s v="CA-2014-155362"/>
    <n v="2014"/>
    <d v="2014-12-18T00:00:00"/>
    <d v="2014-12-22T00:00:00"/>
    <s v="Standard Class"/>
    <x v="317"/>
    <s v="Dave Poirier"/>
    <s v="Corporate"/>
    <x v="0"/>
    <s v="Eau Claire"/>
    <s v="Wisconsin"/>
    <n v="54703"/>
    <s v="Central"/>
    <s v="OFF-ST-10001031"/>
    <x v="1"/>
    <s v="Storage"/>
    <s v="Adjustable Personal File Tote"/>
    <n v="32.56"/>
    <x v="0"/>
    <n v="0"/>
    <x v="7171"/>
  </r>
  <r>
    <n v="9379"/>
    <s v="CA-2013-117625"/>
    <n v="2013"/>
    <d v="2013-05-11T00:00:00"/>
    <d v="2013-05-16T00:00:00"/>
    <s v="Standard Class"/>
    <x v="421"/>
    <s v="Gene McClure"/>
    <s v="Consumer"/>
    <x v="0"/>
    <s v="Chicago"/>
    <s v="Illinois"/>
    <n v="60610"/>
    <s v="Central"/>
    <s v="OFF-EN-10001535"/>
    <x v="1"/>
    <s v="Envelopes"/>
    <s v="Grip Seal Envelopes"/>
    <n v="7.0720000000000001"/>
    <x v="0"/>
    <n v="0.2"/>
    <x v="7172"/>
  </r>
  <r>
    <n v="9380"/>
    <s v="CA-2011-154158"/>
    <n v="2011"/>
    <d v="2011-12-23T00:00:00"/>
    <d v="2011-12-27T00:00:00"/>
    <s v="Second Class"/>
    <x v="113"/>
    <s v="Craig Carreira"/>
    <s v="Consumer"/>
    <x v="0"/>
    <s v="Tampa"/>
    <s v="Florida"/>
    <n v="33614"/>
    <s v="South"/>
    <s v="OFF-PA-10001295"/>
    <x v="1"/>
    <s v="Paper"/>
    <s v="Computer Printout Paper with Letter-Trim Perforations"/>
    <n v="45.527999999999999"/>
    <x v="1"/>
    <n v="0.2"/>
    <x v="3130"/>
  </r>
  <r>
    <n v="9381"/>
    <s v="CA-2011-154158"/>
    <n v="2011"/>
    <d v="2011-12-23T00:00:00"/>
    <d v="2011-12-27T00:00:00"/>
    <s v="Second Class"/>
    <x v="113"/>
    <s v="Craig Carreira"/>
    <s v="Consumer"/>
    <x v="0"/>
    <s v="Tampa"/>
    <s v="Florida"/>
    <n v="33614"/>
    <s v="South"/>
    <s v="FUR-CH-10004698"/>
    <x v="0"/>
    <s v="Chairs"/>
    <s v="Padded Folding Chairs, Black, 4/Carton"/>
    <n v="64.784000000000006"/>
    <x v="7"/>
    <n v="0.2"/>
    <x v="7173"/>
  </r>
  <r>
    <n v="9382"/>
    <s v="CA-2011-154158"/>
    <n v="2011"/>
    <d v="2011-12-23T00:00:00"/>
    <d v="2011-12-27T00:00:00"/>
    <s v="Second Class"/>
    <x v="113"/>
    <s v="Craig Carreira"/>
    <s v="Consumer"/>
    <x v="0"/>
    <s v="Tampa"/>
    <s v="Florida"/>
    <n v="33614"/>
    <s v="South"/>
    <s v="OFF-ST-10000078"/>
    <x v="1"/>
    <s v="Storage"/>
    <s v="Tennsco 6- and 18-Compartment Lockers"/>
    <n v="424.27200000000005"/>
    <x v="0"/>
    <n v="0.2"/>
    <x v="7174"/>
  </r>
  <r>
    <n v="9383"/>
    <s v="CA-2011-154158"/>
    <n v="2011"/>
    <d v="2011-12-23T00:00:00"/>
    <d v="2011-12-27T00:00:00"/>
    <s v="Second Class"/>
    <x v="113"/>
    <s v="Craig Carreira"/>
    <s v="Consumer"/>
    <x v="0"/>
    <s v="Tampa"/>
    <s v="Florida"/>
    <n v="33614"/>
    <s v="South"/>
    <s v="OFF-AR-10001868"/>
    <x v="1"/>
    <s v="Art"/>
    <s v="Prang Dustless Chalk Sticks"/>
    <n v="1.3440000000000001"/>
    <x v="7"/>
    <n v="0.2"/>
    <x v="2015"/>
  </r>
  <r>
    <n v="9384"/>
    <s v="CA-2011-154158"/>
    <n v="2011"/>
    <d v="2011-12-23T00:00:00"/>
    <d v="2011-12-27T00:00:00"/>
    <s v="Second Class"/>
    <x v="113"/>
    <s v="Craig Carreira"/>
    <s v="Consumer"/>
    <x v="0"/>
    <s v="Tampa"/>
    <s v="Florida"/>
    <n v="33614"/>
    <s v="South"/>
    <s v="OFF-ST-10004950"/>
    <x v="1"/>
    <s v="Storage"/>
    <s v="Acco Perma 3000 Stacking Storage Drawers"/>
    <n v="83.920000000000016"/>
    <x v="2"/>
    <n v="0.2"/>
    <x v="7175"/>
  </r>
  <r>
    <n v="9385"/>
    <s v="CA-2014-100433"/>
    <n v="2014"/>
    <d v="2014-08-12T00:00:00"/>
    <d v="2014-08-17T00:00:00"/>
    <s v="Standard Class"/>
    <x v="319"/>
    <s v="Sanjit Jacobs"/>
    <s v="Home Office"/>
    <x v="0"/>
    <s v="New York City"/>
    <s v="New York"/>
    <n v="10009"/>
    <s v="East"/>
    <s v="OFF-PA-10003441"/>
    <x v="1"/>
    <s v="Paper"/>
    <s v="Xerox 226"/>
    <n v="25.92"/>
    <x v="4"/>
    <n v="0"/>
    <x v="245"/>
  </r>
  <r>
    <n v="9386"/>
    <s v="CA-2014-163097"/>
    <n v="2014"/>
    <d v="2014-08-28T00:00:00"/>
    <d v="2014-09-01T00:00:00"/>
    <s v="Standard Class"/>
    <x v="227"/>
    <s v="Sarah Foster"/>
    <s v="Consumer"/>
    <x v="0"/>
    <s v="Mesa"/>
    <s v="Arizona"/>
    <n v="85204"/>
    <s v="West"/>
    <s v="FUR-FU-10004973"/>
    <x v="0"/>
    <s v="Furnishings"/>
    <s v="Flat Face Poster Frame"/>
    <n v="120.57600000000001"/>
    <x v="8"/>
    <n v="0.2"/>
    <x v="7176"/>
  </r>
  <r>
    <n v="9387"/>
    <s v="US-2014-127292"/>
    <n v="2014"/>
    <d v="2014-01-20T00:00:00"/>
    <d v="2014-01-24T00:00:00"/>
    <s v="Standard Class"/>
    <x v="528"/>
    <s v="Raymond Messe"/>
    <s v="Consumer"/>
    <x v="0"/>
    <s v="Burlington"/>
    <s v="Vermont"/>
    <s v="05408"/>
    <s v="East"/>
    <s v="OFF-PA-10000157"/>
    <x v="1"/>
    <s v="Paper"/>
    <s v="Xerox 191"/>
    <n v="79.92"/>
    <x v="4"/>
    <n v="0"/>
    <x v="5426"/>
  </r>
  <r>
    <n v="9388"/>
    <s v="US-2014-127292"/>
    <n v="2014"/>
    <d v="2014-01-20T00:00:00"/>
    <d v="2014-01-24T00:00:00"/>
    <s v="Standard Class"/>
    <x v="528"/>
    <s v="Raymond Messe"/>
    <s v="Consumer"/>
    <x v="0"/>
    <s v="Burlington"/>
    <s v="Vermont"/>
    <s v="05408"/>
    <s v="East"/>
    <s v="OFF-PA-10001970"/>
    <x v="1"/>
    <s v="Paper"/>
    <s v="Xerox 1881"/>
    <n v="12.28"/>
    <x v="7"/>
    <n v="0"/>
    <x v="7177"/>
  </r>
  <r>
    <n v="9389"/>
    <s v="US-2014-127292"/>
    <n v="2014"/>
    <d v="2014-01-20T00:00:00"/>
    <d v="2014-01-24T00:00:00"/>
    <s v="Standard Class"/>
    <x v="528"/>
    <s v="Raymond Messe"/>
    <s v="Consumer"/>
    <x v="0"/>
    <s v="Burlington"/>
    <s v="Vermont"/>
    <s v="05408"/>
    <s v="East"/>
    <s v="OFF-AP-10000828"/>
    <x v="1"/>
    <s v="Appliances"/>
    <s v="Avanti 4.4 Cu. Ft. Refrigerator"/>
    <n v="542.93999999999994"/>
    <x v="1"/>
    <n v="0"/>
    <x v="3497"/>
  </r>
  <r>
    <n v="9390"/>
    <s v="US-2014-127292"/>
    <n v="2014"/>
    <d v="2014-01-20T00:00:00"/>
    <d v="2014-01-24T00:00:00"/>
    <s v="Standard Class"/>
    <x v="528"/>
    <s v="Raymond Messe"/>
    <s v="Consumer"/>
    <x v="0"/>
    <s v="Burlington"/>
    <s v="Vermont"/>
    <s v="05408"/>
    <s v="East"/>
    <s v="OFF-EN-10001509"/>
    <x v="1"/>
    <s v="Envelopes"/>
    <s v="Poly String Tie Envelopes"/>
    <n v="2.04"/>
    <x v="7"/>
    <n v="0"/>
    <x v="7178"/>
  </r>
  <r>
    <n v="9391"/>
    <s v="CA-2012-163734"/>
    <n v="2012"/>
    <d v="2012-06-19T00:00:00"/>
    <d v="2012-06-24T00:00:00"/>
    <s v="Standard Class"/>
    <x v="454"/>
    <s v="Katherine Murray"/>
    <s v="Home Office"/>
    <x v="0"/>
    <s v="Houston"/>
    <s v="Texas"/>
    <n v="77070"/>
    <s v="Central"/>
    <s v="OFF-ST-10003692"/>
    <x v="1"/>
    <s v="Storage"/>
    <s v="Recycled Steel Personal File for Hanging File Folders"/>
    <n v="228.92"/>
    <x v="2"/>
    <n v="0.2"/>
    <x v="2032"/>
  </r>
  <r>
    <n v="9392"/>
    <s v="CA-2014-162474"/>
    <n v="2014"/>
    <d v="2014-03-14T00:00:00"/>
    <d v="2014-03-17T00:00:00"/>
    <s v="First Class"/>
    <x v="395"/>
    <s v="Frank Hawley"/>
    <s v="Corporate"/>
    <x v="0"/>
    <s v="Aurora"/>
    <s v="Illinois"/>
    <n v="60505"/>
    <s v="Central"/>
    <s v="TEC-PH-10004700"/>
    <x v="2"/>
    <s v="Phones"/>
    <s v="PowerGen Dual USB Car Charger"/>
    <n v="7.9920000000000009"/>
    <x v="7"/>
    <n v="0.2"/>
    <x v="7179"/>
  </r>
  <r>
    <n v="9393"/>
    <s v="CA-2012-130848"/>
    <n v="2012"/>
    <d v="2012-10-25T00:00:00"/>
    <d v="2012-10-25T00:00:00"/>
    <s v="Same Day"/>
    <x v="375"/>
    <s v="Deirdre Greer"/>
    <s v="Corporate"/>
    <x v="0"/>
    <s v="Denver"/>
    <s v="Colorado"/>
    <n v="80219"/>
    <s v="West"/>
    <s v="FUR-CH-10000422"/>
    <x v="0"/>
    <s v="Chairs"/>
    <s v="Global Highback Leather Tilter in Burgundy"/>
    <n v="582.33600000000001"/>
    <x v="8"/>
    <n v="0.2"/>
    <x v="7180"/>
  </r>
  <r>
    <n v="9394"/>
    <s v="CA-2011-125997"/>
    <n v="2011"/>
    <d v="2011-09-20T00:00:00"/>
    <d v="2011-09-23T00:00:00"/>
    <s v="First Class"/>
    <x v="596"/>
    <s v="Mitch Webber"/>
    <s v="Consumer"/>
    <x v="0"/>
    <s v="New York City"/>
    <s v="New York"/>
    <n v="10011"/>
    <s v="East"/>
    <s v="TEC-PH-10003484"/>
    <x v="2"/>
    <s v="Phones"/>
    <s v="Ooma Telo VoIP Home Phone System"/>
    <n v="629.94999999999993"/>
    <x v="2"/>
    <n v="0"/>
    <x v="7181"/>
  </r>
  <r>
    <n v="9395"/>
    <s v="CA-2011-125997"/>
    <n v="2011"/>
    <d v="2011-09-20T00:00:00"/>
    <d v="2011-09-23T00:00:00"/>
    <s v="First Class"/>
    <x v="596"/>
    <s v="Mitch Webber"/>
    <s v="Consumer"/>
    <x v="0"/>
    <s v="New York City"/>
    <s v="New York"/>
    <n v="10011"/>
    <s v="East"/>
    <s v="FUR-CH-10001394"/>
    <x v="0"/>
    <s v="Chairs"/>
    <s v="Global Leather Executive Chair"/>
    <n v="631.78200000000004"/>
    <x v="0"/>
    <n v="0.1"/>
    <x v="3747"/>
  </r>
  <r>
    <n v="9396"/>
    <s v="CA-2011-125997"/>
    <n v="2011"/>
    <d v="2011-09-20T00:00:00"/>
    <d v="2011-09-23T00:00:00"/>
    <s v="First Class"/>
    <x v="596"/>
    <s v="Mitch Webber"/>
    <s v="Consumer"/>
    <x v="0"/>
    <s v="New York City"/>
    <s v="New York"/>
    <n v="10011"/>
    <s v="East"/>
    <s v="FUR-BO-10002213"/>
    <x v="0"/>
    <s v="Bookcases"/>
    <s v="DMI Eclipse Executive Suite Bookcases"/>
    <n v="801.5680000000001"/>
    <x v="0"/>
    <n v="0.2"/>
    <x v="7182"/>
  </r>
  <r>
    <n v="9397"/>
    <s v="CA-2011-125997"/>
    <n v="2011"/>
    <d v="2011-09-20T00:00:00"/>
    <d v="2011-09-23T00:00:00"/>
    <s v="First Class"/>
    <x v="596"/>
    <s v="Mitch Webber"/>
    <s v="Consumer"/>
    <x v="0"/>
    <s v="New York City"/>
    <s v="New York"/>
    <n v="10011"/>
    <s v="East"/>
    <s v="OFF-LA-10002762"/>
    <x v="1"/>
    <s v="Labels"/>
    <s v="Avery 485"/>
    <n v="75.179999999999993"/>
    <x v="5"/>
    <n v="0"/>
    <x v="50"/>
  </r>
  <r>
    <n v="9398"/>
    <s v="CA-2011-125997"/>
    <n v="2011"/>
    <d v="2011-09-20T00:00:00"/>
    <d v="2011-09-23T00:00:00"/>
    <s v="First Class"/>
    <x v="596"/>
    <s v="Mitch Webber"/>
    <s v="Consumer"/>
    <x v="0"/>
    <s v="New York City"/>
    <s v="New York"/>
    <n v="10011"/>
    <s v="East"/>
    <s v="OFF-AP-10003842"/>
    <x v="1"/>
    <s v="Appliances"/>
    <s v="Euro-Pro Shark Turbo Vacuum"/>
    <n v="30.98"/>
    <x v="7"/>
    <n v="0"/>
    <x v="7183"/>
  </r>
  <r>
    <n v="9399"/>
    <s v="CA-2011-125997"/>
    <n v="2011"/>
    <d v="2011-09-20T00:00:00"/>
    <d v="2011-09-23T00:00:00"/>
    <s v="First Class"/>
    <x v="596"/>
    <s v="Mitch Webber"/>
    <s v="Consumer"/>
    <x v="0"/>
    <s v="New York City"/>
    <s v="New York"/>
    <n v="10011"/>
    <s v="East"/>
    <s v="TEC-PH-10003072"/>
    <x v="2"/>
    <s v="Phones"/>
    <s v="Panasonic KX-TG9541B DECT 6.0 Digital 2-Line Expandable Cordless Phone With Digital Answering System"/>
    <n v="1349.91"/>
    <x v="6"/>
    <n v="0"/>
    <x v="7184"/>
  </r>
  <r>
    <n v="9400"/>
    <s v="CA-2013-103128"/>
    <n v="2013"/>
    <d v="2013-11-12T00:00:00"/>
    <d v="2013-11-16T00:00:00"/>
    <s v="Standard Class"/>
    <x v="790"/>
    <s v="Sung Chung"/>
    <s v="Consumer"/>
    <x v="0"/>
    <s v="Arlington Heights"/>
    <s v="Illinois"/>
    <n v="60004"/>
    <s v="Central"/>
    <s v="OFF-AR-10003394"/>
    <x v="1"/>
    <s v="Art"/>
    <s v="Newell 332"/>
    <n v="14.111999999999998"/>
    <x v="5"/>
    <n v="0.2"/>
    <x v="7185"/>
  </r>
  <r>
    <n v="9401"/>
    <s v="CA-2012-167696"/>
    <n v="2012"/>
    <d v="2012-09-16T00:00:00"/>
    <d v="2012-09-21T00:00:00"/>
    <s v="Standard Class"/>
    <x v="214"/>
    <s v="Bradley Drucker"/>
    <s v="Consumer"/>
    <x v="0"/>
    <s v="Newport News"/>
    <s v="Virginia"/>
    <n v="23602"/>
    <s v="South"/>
    <s v="OFF-EN-10001539"/>
    <x v="1"/>
    <s v="Envelopes"/>
    <s v="Staples"/>
    <n v="31.12"/>
    <x v="4"/>
    <n v="0"/>
    <x v="7186"/>
  </r>
  <r>
    <n v="9402"/>
    <s v="CA-2011-159814"/>
    <n v="2011"/>
    <d v="2011-06-24T00:00:00"/>
    <d v="2011-06-28T00:00:00"/>
    <s v="Standard Class"/>
    <x v="221"/>
    <s v="Liz Pelletier"/>
    <s v="Consumer"/>
    <x v="0"/>
    <s v="Tucson"/>
    <s v="Arizona"/>
    <n v="85705"/>
    <s v="West"/>
    <s v="FUR-FU-10001731"/>
    <x v="0"/>
    <s v="Furnishings"/>
    <s v="Acrylic Self-Standing Desk Frames"/>
    <n v="4.2720000000000002"/>
    <x v="0"/>
    <n v="0.2"/>
    <x v="7187"/>
  </r>
  <r>
    <n v="9403"/>
    <s v="CA-2013-105459"/>
    <n v="2013"/>
    <d v="2013-08-13T00:00:00"/>
    <d v="2013-08-18T00:00:00"/>
    <s v="Second Class"/>
    <x v="413"/>
    <s v="Nora Preis"/>
    <s v="Consumer"/>
    <x v="0"/>
    <s v="New York City"/>
    <s v="New York"/>
    <n v="10024"/>
    <s v="East"/>
    <s v="FUR-TA-10001095"/>
    <x v="0"/>
    <s v="Tables"/>
    <s v="Chromcraft Round Conference Tables"/>
    <n v="209.148"/>
    <x v="0"/>
    <n v="0.4"/>
    <x v="7188"/>
  </r>
  <r>
    <n v="9404"/>
    <s v="CA-2013-105459"/>
    <n v="2013"/>
    <d v="2013-08-13T00:00:00"/>
    <d v="2013-08-18T00:00:00"/>
    <s v="Second Class"/>
    <x v="413"/>
    <s v="Nora Preis"/>
    <s v="Consumer"/>
    <x v="0"/>
    <s v="New York City"/>
    <s v="New York"/>
    <n v="10024"/>
    <s v="East"/>
    <s v="OFF-ST-10000078"/>
    <x v="1"/>
    <s v="Storage"/>
    <s v="Tennsco 6- and 18-Compartment Lockers"/>
    <n v="1591.02"/>
    <x v="5"/>
    <n v="0"/>
    <x v="7189"/>
  </r>
  <r>
    <n v="9405"/>
    <s v="CA-2014-141663"/>
    <n v="2014"/>
    <d v="2014-04-14T00:00:00"/>
    <d v="2014-04-18T00:00:00"/>
    <s v="Standard Class"/>
    <x v="317"/>
    <s v="Dave Poirier"/>
    <s v="Corporate"/>
    <x v="0"/>
    <s v="Philadelphia"/>
    <s v="Pennsylvania"/>
    <n v="19134"/>
    <s v="East"/>
    <s v="OFF-FA-10004076"/>
    <x v="1"/>
    <s v="Fasteners"/>
    <s v="Translucent Push Pins by OIC"/>
    <n v="7.92"/>
    <x v="2"/>
    <n v="0.2"/>
    <x v="7190"/>
  </r>
  <r>
    <n v="9406"/>
    <s v="CA-2011-152618"/>
    <n v="2011"/>
    <d v="2011-03-14T00:00:00"/>
    <d v="2011-03-17T00:00:00"/>
    <s v="First Class"/>
    <x v="46"/>
    <s v="Rick Bensley"/>
    <s v="Home Office"/>
    <x v="0"/>
    <s v="Chicago"/>
    <s v="Illinois"/>
    <n v="60653"/>
    <s v="Central"/>
    <s v="TEC-MA-10003626"/>
    <x v="2"/>
    <s v="Machines"/>
    <s v="Hewlett-Packard Deskjet 6540 Color Inkjet Printer"/>
    <n v="574.91"/>
    <x v="0"/>
    <n v="0.3"/>
    <x v="7191"/>
  </r>
  <r>
    <n v="9407"/>
    <s v="CA-2011-152618"/>
    <n v="2011"/>
    <d v="2011-03-14T00:00:00"/>
    <d v="2011-03-17T00:00:00"/>
    <s v="First Class"/>
    <x v="46"/>
    <s v="Rick Bensley"/>
    <s v="Home Office"/>
    <x v="0"/>
    <s v="Chicago"/>
    <s v="Illinois"/>
    <n v="60653"/>
    <s v="Central"/>
    <s v="OFF-PA-10001215"/>
    <x v="1"/>
    <s v="Paper"/>
    <s v="Xerox 1963"/>
    <n v="8.4480000000000004"/>
    <x v="0"/>
    <n v="0.2"/>
    <x v="591"/>
  </r>
  <r>
    <n v="9408"/>
    <s v="CA-2014-162789"/>
    <n v="2014"/>
    <d v="2014-09-23T00:00:00"/>
    <d v="2014-09-25T00:00:00"/>
    <s v="Second Class"/>
    <x v="95"/>
    <s v="Logan Currie"/>
    <s v="Consumer"/>
    <x v="0"/>
    <s v="New York City"/>
    <s v="New York"/>
    <n v="10035"/>
    <s v="East"/>
    <s v="TEC-AC-10002842"/>
    <x v="2"/>
    <s v="Accessories"/>
    <s v="WD My Passport Ultra 2TB Portable External Hard Drive"/>
    <n v="1071"/>
    <x v="6"/>
    <n v="0"/>
    <x v="7192"/>
  </r>
  <r>
    <n v="9409"/>
    <s v="CA-2014-162789"/>
    <n v="2014"/>
    <d v="2014-09-23T00:00:00"/>
    <d v="2014-09-25T00:00:00"/>
    <s v="Second Class"/>
    <x v="95"/>
    <s v="Logan Currie"/>
    <s v="Consumer"/>
    <x v="0"/>
    <s v="New York City"/>
    <s v="New York"/>
    <n v="10035"/>
    <s v="East"/>
    <s v="FUR-FU-10004864"/>
    <x v="0"/>
    <s v="Furnishings"/>
    <s v="Eldon 500 Class Desk Accessories"/>
    <n v="12.07"/>
    <x v="7"/>
    <n v="0"/>
    <x v="7193"/>
  </r>
  <r>
    <n v="9410"/>
    <s v="US-2014-110149"/>
    <n v="2014"/>
    <d v="2014-12-11T00:00:00"/>
    <d v="2014-12-14T00:00:00"/>
    <s v="First Class"/>
    <x v="576"/>
    <s v="William Brown"/>
    <s v="Consumer"/>
    <x v="0"/>
    <s v="Philadelphia"/>
    <s v="Pennsylvania"/>
    <n v="19143"/>
    <s v="East"/>
    <s v="OFF-BI-10000014"/>
    <x v="1"/>
    <s v="Binders"/>
    <s v="Heavy-Duty E-Z-D Binders"/>
    <n v="3.2730000000000006"/>
    <x v="7"/>
    <n v="0.7"/>
    <x v="7194"/>
  </r>
  <r>
    <n v="9411"/>
    <s v="US-2014-110149"/>
    <n v="2014"/>
    <d v="2014-12-11T00:00:00"/>
    <d v="2014-12-14T00:00:00"/>
    <s v="First Class"/>
    <x v="576"/>
    <s v="William Brown"/>
    <s v="Consumer"/>
    <x v="0"/>
    <s v="Philadelphia"/>
    <s v="Pennsylvania"/>
    <n v="19143"/>
    <s v="East"/>
    <s v="FUR-FU-10001475"/>
    <x v="0"/>
    <s v="Furnishings"/>
    <s v="Contract Clock, 14&quot;, Brown"/>
    <n v="87.92"/>
    <x v="2"/>
    <n v="0.2"/>
    <x v="7195"/>
  </r>
  <r>
    <n v="9412"/>
    <s v="CA-2013-108959"/>
    <n v="2013"/>
    <d v="2013-03-11T00:00:00"/>
    <d v="2013-03-15T00:00:00"/>
    <s v="Second Class"/>
    <x v="186"/>
    <s v="Maya Herman"/>
    <s v="Corporate"/>
    <x v="0"/>
    <s v="Glendale"/>
    <s v="Arizona"/>
    <n v="85301"/>
    <s v="West"/>
    <s v="OFF-ST-10001272"/>
    <x v="1"/>
    <s v="Storage"/>
    <s v="Mini 13-1/2 Capacity Data Binder Rack, Pearl"/>
    <n v="104.69600000000001"/>
    <x v="7"/>
    <n v="0.2"/>
    <x v="7196"/>
  </r>
  <r>
    <n v="9413"/>
    <s v="CA-2012-164777"/>
    <n v="2012"/>
    <d v="2012-01-27T00:00:00"/>
    <d v="2012-01-29T00:00:00"/>
    <s v="First Class"/>
    <x v="253"/>
    <s v="Sean Christensen"/>
    <s v="Consumer"/>
    <x v="0"/>
    <s v="Los Angeles"/>
    <s v="California"/>
    <n v="90036"/>
    <s v="West"/>
    <s v="FUR-CH-10002024"/>
    <x v="0"/>
    <s v="Chairs"/>
    <s v="HON 5400 Series Task Chairs for Big and Tall"/>
    <n v="2803.92"/>
    <x v="2"/>
    <n v="0.2"/>
    <x v="232"/>
  </r>
  <r>
    <n v="9414"/>
    <s v="CA-2013-132017"/>
    <n v="2013"/>
    <d v="2013-09-27T00:00:00"/>
    <d v="2013-09-28T00:00:00"/>
    <s v="First Class"/>
    <x v="588"/>
    <s v="Matt Hagelstein"/>
    <s v="Corporate"/>
    <x v="0"/>
    <s v="Houston"/>
    <s v="Texas"/>
    <n v="77041"/>
    <s v="Central"/>
    <s v="OFF-BI-10004001"/>
    <x v="1"/>
    <s v="Binders"/>
    <s v="GBC Recycled VeloBinder Covers"/>
    <n v="6.8159999999999981"/>
    <x v="0"/>
    <n v="0.8"/>
    <x v="7197"/>
  </r>
  <r>
    <n v="9415"/>
    <s v="CA-2012-127824"/>
    <n v="2012"/>
    <d v="2012-10-18T00:00:00"/>
    <d v="2012-10-22T00:00:00"/>
    <s v="Standard Class"/>
    <x v="547"/>
    <s v="John Castell"/>
    <s v="Consumer"/>
    <x v="0"/>
    <s v="Seattle"/>
    <s v="Washington"/>
    <n v="98115"/>
    <s v="West"/>
    <s v="TEC-PH-10004094"/>
    <x v="2"/>
    <s v="Phones"/>
    <s v="Motorola L703CM"/>
    <n v="249.58400000000003"/>
    <x v="0"/>
    <n v="0.2"/>
    <x v="7198"/>
  </r>
  <r>
    <n v="9416"/>
    <s v="CA-2012-127824"/>
    <n v="2012"/>
    <d v="2012-10-18T00:00:00"/>
    <d v="2012-10-22T00:00:00"/>
    <s v="Standard Class"/>
    <x v="547"/>
    <s v="John Castell"/>
    <s v="Consumer"/>
    <x v="0"/>
    <s v="Seattle"/>
    <s v="Washington"/>
    <n v="98115"/>
    <s v="West"/>
    <s v="OFF-PA-10001184"/>
    <x v="1"/>
    <s v="Paper"/>
    <s v="Xerox 1903"/>
    <n v="17.940000000000001"/>
    <x v="1"/>
    <n v="0"/>
    <x v="1544"/>
  </r>
  <r>
    <n v="9417"/>
    <s v="CA-2012-127824"/>
    <n v="2012"/>
    <d v="2012-10-18T00:00:00"/>
    <d v="2012-10-22T00:00:00"/>
    <s v="Standard Class"/>
    <x v="547"/>
    <s v="John Castell"/>
    <s v="Consumer"/>
    <x v="0"/>
    <s v="Seattle"/>
    <s v="Washington"/>
    <n v="98115"/>
    <s v="West"/>
    <s v="FUR-FU-10002505"/>
    <x v="0"/>
    <s v="Furnishings"/>
    <s v="Eldon 100 Class Desk Accessories"/>
    <n v="10.11"/>
    <x v="1"/>
    <n v="0"/>
    <x v="4250"/>
  </r>
  <r>
    <n v="9418"/>
    <s v="CA-2011-148285"/>
    <n v="2011"/>
    <d v="2011-10-27T00:00:00"/>
    <d v="2011-11-01T00:00:00"/>
    <s v="Standard Class"/>
    <x v="279"/>
    <s v="Ross DeVincentis"/>
    <s v="Home Office"/>
    <x v="0"/>
    <s v="Fayetteville"/>
    <s v="North Carolina"/>
    <n v="28314"/>
    <s v="South"/>
    <s v="OFF-PA-10001166"/>
    <x v="1"/>
    <s v="Paper"/>
    <s v="Xerox 2"/>
    <n v="10.368000000000002"/>
    <x v="0"/>
    <n v="0.2"/>
    <x v="572"/>
  </r>
  <r>
    <n v="9419"/>
    <s v="CA-2011-148285"/>
    <n v="2011"/>
    <d v="2011-10-27T00:00:00"/>
    <d v="2011-11-01T00:00:00"/>
    <s v="Standard Class"/>
    <x v="279"/>
    <s v="Ross DeVincentis"/>
    <s v="Home Office"/>
    <x v="0"/>
    <s v="Fayetteville"/>
    <s v="North Carolina"/>
    <n v="28314"/>
    <s v="South"/>
    <s v="OFF-PA-10000349"/>
    <x v="1"/>
    <s v="Paper"/>
    <s v="Staples"/>
    <n v="11.952000000000002"/>
    <x v="1"/>
    <n v="0.2"/>
    <x v="3595"/>
  </r>
  <r>
    <n v="9420"/>
    <s v="CA-2014-152926"/>
    <n v="2014"/>
    <d v="2014-10-03T00:00:00"/>
    <d v="2014-10-05T00:00:00"/>
    <s v="Second Class"/>
    <x v="281"/>
    <s v="Steve Chapman"/>
    <s v="Corporate"/>
    <x v="0"/>
    <s v="Houston"/>
    <s v="Texas"/>
    <n v="77041"/>
    <s v="Central"/>
    <s v="OFF-AP-10004708"/>
    <x v="1"/>
    <s v="Appliances"/>
    <s v="Fellowes Superior 10 Outlet Split Surge Protector"/>
    <n v="15.223999999999997"/>
    <x v="0"/>
    <n v="0.8"/>
    <x v="6364"/>
  </r>
  <r>
    <n v="9421"/>
    <s v="CA-2014-152926"/>
    <n v="2014"/>
    <d v="2014-10-03T00:00:00"/>
    <d v="2014-10-05T00:00:00"/>
    <s v="Second Class"/>
    <x v="281"/>
    <s v="Steve Chapman"/>
    <s v="Corporate"/>
    <x v="0"/>
    <s v="Houston"/>
    <s v="Texas"/>
    <n v="77041"/>
    <s v="Central"/>
    <s v="OFF-AP-10001947"/>
    <x v="1"/>
    <s v="Appliances"/>
    <s v="Acco 6 Outlet Guardian Premium Plus Surge Suppressor"/>
    <n v="21.983999999999995"/>
    <x v="5"/>
    <n v="0.8"/>
    <x v="7199"/>
  </r>
  <r>
    <n v="9422"/>
    <s v="CA-2011-145254"/>
    <n v="2011"/>
    <d v="2011-07-23T00:00:00"/>
    <d v="2011-07-27T00:00:00"/>
    <s v="Standard Class"/>
    <x v="714"/>
    <s v="Nick Crebassa"/>
    <s v="Corporate"/>
    <x v="0"/>
    <s v="San Francisco"/>
    <s v="California"/>
    <n v="94122"/>
    <s v="West"/>
    <s v="TEC-PH-10000441"/>
    <x v="2"/>
    <s v="Phones"/>
    <s v="VTech DS6151"/>
    <n v="604.75199999999995"/>
    <x v="5"/>
    <n v="0.2"/>
    <x v="7200"/>
  </r>
  <r>
    <n v="9423"/>
    <s v="CA-2011-145254"/>
    <n v="2011"/>
    <d v="2011-07-23T00:00:00"/>
    <d v="2011-07-27T00:00:00"/>
    <s v="Standard Class"/>
    <x v="714"/>
    <s v="Nick Crebassa"/>
    <s v="Corporate"/>
    <x v="0"/>
    <s v="San Francisco"/>
    <s v="California"/>
    <n v="94122"/>
    <s v="West"/>
    <s v="OFF-SU-10004664"/>
    <x v="1"/>
    <s v="Supplies"/>
    <s v="Acme Softgrip Scissors"/>
    <n v="40.700000000000003"/>
    <x v="2"/>
    <n v="0"/>
    <x v="6740"/>
  </r>
  <r>
    <n v="9424"/>
    <s v="CA-2011-145254"/>
    <n v="2011"/>
    <d v="2011-07-23T00:00:00"/>
    <d v="2011-07-27T00:00:00"/>
    <s v="Standard Class"/>
    <x v="714"/>
    <s v="Nick Crebassa"/>
    <s v="Corporate"/>
    <x v="0"/>
    <s v="San Francisco"/>
    <s v="California"/>
    <n v="94122"/>
    <s v="West"/>
    <s v="TEC-PH-10004531"/>
    <x v="2"/>
    <s v="Phones"/>
    <s v="AT&amp;T CL2909"/>
    <n v="302.37599999999998"/>
    <x v="1"/>
    <n v="0.2"/>
    <x v="2436"/>
  </r>
  <r>
    <n v="9425"/>
    <s v="CA-2011-145254"/>
    <n v="2011"/>
    <d v="2011-07-23T00:00:00"/>
    <d v="2011-07-27T00:00:00"/>
    <s v="Standard Class"/>
    <x v="714"/>
    <s v="Nick Crebassa"/>
    <s v="Corporate"/>
    <x v="0"/>
    <s v="San Francisco"/>
    <s v="California"/>
    <n v="94122"/>
    <s v="West"/>
    <s v="TEC-AC-10002167"/>
    <x v="2"/>
    <s v="Accessories"/>
    <s v="Imation 8gb Micro Traveldrive Usb 2.0 Flash Drive"/>
    <n v="45"/>
    <x v="1"/>
    <n v="0"/>
    <x v="47"/>
  </r>
  <r>
    <n v="9426"/>
    <s v="CA-2011-116246"/>
    <n v="2011"/>
    <d v="2011-09-12T00:00:00"/>
    <d v="2011-09-17T00:00:00"/>
    <s v="Second Class"/>
    <x v="560"/>
    <s v="Luke Weiss"/>
    <s v="Consumer"/>
    <x v="0"/>
    <s v="New York City"/>
    <s v="New York"/>
    <n v="10035"/>
    <s v="East"/>
    <s v="FUR-CH-10002024"/>
    <x v="0"/>
    <s v="Chairs"/>
    <s v="HON 5400 Series Task Chairs for Big and Tall"/>
    <n v="3785.2920000000004"/>
    <x v="5"/>
    <n v="0.1"/>
    <x v="7201"/>
  </r>
  <r>
    <n v="9427"/>
    <s v="CA-2013-160479"/>
    <n v="2013"/>
    <d v="2013-09-16T00:00:00"/>
    <d v="2013-09-21T00:00:00"/>
    <s v="Standard Class"/>
    <x v="738"/>
    <s v="Angele Hood"/>
    <s v="Consumer"/>
    <x v="0"/>
    <s v="Seattle"/>
    <s v="Washington"/>
    <n v="98105"/>
    <s v="West"/>
    <s v="OFF-AR-10002445"/>
    <x v="1"/>
    <s v="Art"/>
    <s v="SANFORD Major Accent Highlighters"/>
    <n v="35.4"/>
    <x v="2"/>
    <n v="0"/>
    <x v="4396"/>
  </r>
  <r>
    <n v="9428"/>
    <s v="CA-2011-167486"/>
    <n v="2011"/>
    <d v="2011-11-27T00:00:00"/>
    <d v="2011-12-01T00:00:00"/>
    <s v="Standard Class"/>
    <x v="705"/>
    <s v="Jack O'Briant"/>
    <s v="Corporate"/>
    <x v="0"/>
    <s v="Buffalo"/>
    <s v="New York"/>
    <n v="14215"/>
    <s v="East"/>
    <s v="FUR-FU-10003268"/>
    <x v="0"/>
    <s v="Furnishings"/>
    <s v="Eldon Radial Chair Mat for Low to Medium Pile Carpets"/>
    <n v="199.89999999999998"/>
    <x v="2"/>
    <n v="0"/>
    <x v="7202"/>
  </r>
  <r>
    <n v="9429"/>
    <s v="CA-2011-152100"/>
    <n v="2011"/>
    <d v="2011-05-11T00:00:00"/>
    <d v="2011-05-16T00:00:00"/>
    <s v="Standard Class"/>
    <x v="100"/>
    <s v="Victoria Wilson"/>
    <s v="Corporate"/>
    <x v="0"/>
    <s v="Huntsville"/>
    <s v="Texas"/>
    <n v="77340"/>
    <s v="Central"/>
    <s v="FUR-CH-10000015"/>
    <x v="0"/>
    <s v="Chairs"/>
    <s v="Hon Multipurpose Stacking Arm Chairs"/>
    <n v="1212.9599999999998"/>
    <x v="8"/>
    <n v="0.3"/>
    <x v="7203"/>
  </r>
  <r>
    <n v="9430"/>
    <s v="CA-2012-166219"/>
    <n v="2012"/>
    <d v="2012-08-28T00:00:00"/>
    <d v="2012-09-01T00:00:00"/>
    <s v="Standard Class"/>
    <x v="130"/>
    <s v="Ben Peterman"/>
    <s v="Corporate"/>
    <x v="0"/>
    <s v="Dallas"/>
    <s v="Texas"/>
    <n v="75081"/>
    <s v="Central"/>
    <s v="TEC-PH-10004165"/>
    <x v="2"/>
    <s v="Phones"/>
    <s v="Mitel MiVoice 5330e IP Phone"/>
    <n v="1099.96"/>
    <x v="2"/>
    <n v="0.2"/>
    <x v="7204"/>
  </r>
  <r>
    <n v="9431"/>
    <s v="CA-2012-166219"/>
    <n v="2012"/>
    <d v="2012-08-28T00:00:00"/>
    <d v="2012-09-01T00:00:00"/>
    <s v="Standard Class"/>
    <x v="130"/>
    <s v="Ben Peterman"/>
    <s v="Corporate"/>
    <x v="0"/>
    <s v="Dallas"/>
    <s v="Texas"/>
    <n v="75081"/>
    <s v="Central"/>
    <s v="FUR-TA-10004607"/>
    <x v="0"/>
    <s v="Tables"/>
    <s v="Hon 2111 Invitation Series Straight Table"/>
    <n v="103.48100000000001"/>
    <x v="7"/>
    <n v="0.3"/>
    <x v="7205"/>
  </r>
  <r>
    <n v="9432"/>
    <s v="CA-2012-111864"/>
    <n v="2012"/>
    <d v="2012-06-19T00:00:00"/>
    <d v="2012-06-19T00:00:00"/>
    <s v="Same Day"/>
    <x v="452"/>
    <s v="Paul Prost"/>
    <s v="Home Office"/>
    <x v="0"/>
    <s v="Philadelphia"/>
    <s v="Pennsylvania"/>
    <n v="19134"/>
    <s v="East"/>
    <s v="OFF-LA-10004677"/>
    <x v="1"/>
    <s v="Labels"/>
    <s v="Self-Adhesive Address Labels for Typewriters with Dispenser Box"/>
    <n v="5.9039999999999999"/>
    <x v="0"/>
    <n v="0.2"/>
    <x v="2352"/>
  </r>
  <r>
    <n v="9433"/>
    <s v="CA-2012-119627"/>
    <n v="2012"/>
    <d v="2012-08-17T00:00:00"/>
    <d v="2012-08-23T00:00:00"/>
    <s v="Standard Class"/>
    <x v="56"/>
    <s v="Steven Cartwright"/>
    <s v="Consumer"/>
    <x v="0"/>
    <s v="Peoria"/>
    <s v="Arizona"/>
    <n v="85345"/>
    <s v="West"/>
    <s v="TEC-AC-10002217"/>
    <x v="2"/>
    <s v="Accessories"/>
    <s v="Imation Clip USB flash drive - 8 GB"/>
    <n v="30.080000000000002"/>
    <x v="0"/>
    <n v="0.2"/>
    <x v="6688"/>
  </r>
  <r>
    <n v="9434"/>
    <s v="CA-2012-119627"/>
    <n v="2012"/>
    <d v="2012-08-17T00:00:00"/>
    <d v="2012-08-23T00:00:00"/>
    <s v="Standard Class"/>
    <x v="56"/>
    <s v="Steven Cartwright"/>
    <s v="Consumer"/>
    <x v="0"/>
    <s v="Peoria"/>
    <s v="Arizona"/>
    <n v="85345"/>
    <s v="West"/>
    <s v="OFF-PA-10001937"/>
    <x v="1"/>
    <s v="Paper"/>
    <s v="Xerox 21"/>
    <n v="36.288000000000011"/>
    <x v="3"/>
    <n v="0.2"/>
    <x v="1683"/>
  </r>
  <r>
    <n v="9435"/>
    <s v="CA-2012-119627"/>
    <n v="2012"/>
    <d v="2012-08-17T00:00:00"/>
    <d v="2012-08-23T00:00:00"/>
    <s v="Standard Class"/>
    <x v="56"/>
    <s v="Steven Cartwright"/>
    <s v="Consumer"/>
    <x v="0"/>
    <s v="Peoria"/>
    <s v="Arizona"/>
    <n v="85345"/>
    <s v="West"/>
    <s v="OFF-AR-10000203"/>
    <x v="1"/>
    <s v="Art"/>
    <s v="Newell 336"/>
    <n v="10.272000000000002"/>
    <x v="1"/>
    <n v="0.2"/>
    <x v="4816"/>
  </r>
  <r>
    <n v="9436"/>
    <s v="CA-2012-119627"/>
    <n v="2012"/>
    <d v="2012-08-17T00:00:00"/>
    <d v="2012-08-23T00:00:00"/>
    <s v="Standard Class"/>
    <x v="56"/>
    <s v="Steven Cartwright"/>
    <s v="Consumer"/>
    <x v="0"/>
    <s v="Peoria"/>
    <s v="Arizona"/>
    <n v="85345"/>
    <s v="West"/>
    <s v="TEC-AC-10001142"/>
    <x v="2"/>
    <s v="Accessories"/>
    <s v="First Data FD10 PIN Pad"/>
    <n v="252.8"/>
    <x v="4"/>
    <n v="0.2"/>
    <x v="7206"/>
  </r>
  <r>
    <n v="9437"/>
    <s v="CA-2012-160787"/>
    <n v="2012"/>
    <d v="2012-09-25T00:00:00"/>
    <d v="2012-09-25T00:00:00"/>
    <s v="Same Day"/>
    <x v="298"/>
    <s v="Bryan Mills"/>
    <s v="Consumer"/>
    <x v="0"/>
    <s v="Philadelphia"/>
    <s v="Pennsylvania"/>
    <n v="19143"/>
    <s v="East"/>
    <s v="OFF-BI-10003712"/>
    <x v="1"/>
    <s v="Binders"/>
    <s v="Acco Pressboard Covers with Storage Hooks, 14 7/8&quot; x 11&quot;, Light Blue"/>
    <n v="2.9460000000000006"/>
    <x v="0"/>
    <n v="0.7"/>
    <x v="2886"/>
  </r>
  <r>
    <n v="9438"/>
    <s v="CA-2014-107853"/>
    <n v="2014"/>
    <d v="2014-05-27T00:00:00"/>
    <d v="2014-06-01T00:00:00"/>
    <s v="Standard Class"/>
    <x v="303"/>
    <s v="Carlos Daly"/>
    <s v="Consumer"/>
    <x v="0"/>
    <s v="Oceanside"/>
    <s v="California"/>
    <n v="92054"/>
    <s v="West"/>
    <s v="OFF-PA-10000520"/>
    <x v="1"/>
    <s v="Paper"/>
    <s v="Xerox 201"/>
    <n v="12.96"/>
    <x v="0"/>
    <n v="0"/>
    <x v="91"/>
  </r>
  <r>
    <n v="9439"/>
    <s v="CA-2014-126144"/>
    <n v="2014"/>
    <d v="2014-08-01T00:00:00"/>
    <d v="2014-08-06T00:00:00"/>
    <s v="Standard Class"/>
    <x v="411"/>
    <s v="Greg Matthias"/>
    <s v="Consumer"/>
    <x v="0"/>
    <s v="Philadelphia"/>
    <s v="Pennsylvania"/>
    <n v="19134"/>
    <s v="East"/>
    <s v="TEC-PH-10001079"/>
    <x v="2"/>
    <s v="Phones"/>
    <s v="Polycom SoundPoint Pro SE-225 Corded phone"/>
    <n v="285.57599999999996"/>
    <x v="4"/>
    <n v="0.4"/>
    <x v="7207"/>
  </r>
  <r>
    <n v="9440"/>
    <s v="US-2011-154655"/>
    <n v="2011"/>
    <d v="2011-10-12T00:00:00"/>
    <d v="2011-10-17T00:00:00"/>
    <s v="Standard Class"/>
    <x v="771"/>
    <s v="Barry Pond"/>
    <s v="Corporate"/>
    <x v="0"/>
    <s v="Chicago"/>
    <s v="Illinois"/>
    <n v="60623"/>
    <s v="Central"/>
    <s v="OFF-SU-10000898"/>
    <x v="1"/>
    <s v="Supplies"/>
    <s v="Acme Hot Forged Carbon Steel Scissors with Nickel-Plated Handles, 3 7/8&quot; Cut, 8&quot;L"/>
    <n v="22.240000000000002"/>
    <x v="0"/>
    <n v="0.2"/>
    <x v="7208"/>
  </r>
  <r>
    <n v="9441"/>
    <s v="CA-2011-100391"/>
    <n v="2011"/>
    <d v="2011-05-25T00:00:00"/>
    <d v="2011-05-29T00:00:00"/>
    <s v="Standard Class"/>
    <x v="768"/>
    <s v="Barry Weirich"/>
    <s v="Consumer"/>
    <x v="0"/>
    <s v="New York City"/>
    <s v="New York"/>
    <n v="10035"/>
    <s v="East"/>
    <s v="OFF-PA-10001471"/>
    <x v="1"/>
    <s v="Paper"/>
    <s v="Strathmore Photo Frame Cards"/>
    <n v="14.62"/>
    <x v="0"/>
    <n v="0"/>
    <x v="5223"/>
  </r>
  <r>
    <n v="9442"/>
    <s v="CA-2011-165477"/>
    <n v="2011"/>
    <d v="2011-12-29T00:00:00"/>
    <d v="2011-12-31T00:00:00"/>
    <s v="Second Class"/>
    <x v="791"/>
    <s v="Ricardo Emerson"/>
    <s v="Consumer"/>
    <x v="0"/>
    <s v="Kent"/>
    <s v="Ohio"/>
    <n v="44240"/>
    <s v="East"/>
    <s v="OFF-AP-10003281"/>
    <x v="1"/>
    <s v="Appliances"/>
    <s v="Acco 6 Outlet Guardian Standard Surge Suppressor"/>
    <n v="48.36"/>
    <x v="2"/>
    <n v="0.2"/>
    <x v="7209"/>
  </r>
  <r>
    <n v="9443"/>
    <s v="CA-2014-165904"/>
    <n v="2014"/>
    <d v="2014-04-08T00:00:00"/>
    <d v="2014-04-12T00:00:00"/>
    <s v="Standard Class"/>
    <x v="367"/>
    <s v="Hallie Redmond"/>
    <s v="Home Office"/>
    <x v="0"/>
    <s v="Jacksonville"/>
    <s v="Florida"/>
    <n v="32216"/>
    <s v="South"/>
    <s v="OFF-AR-10003156"/>
    <x v="1"/>
    <s v="Art"/>
    <s v="50 Colored Long Pencils"/>
    <n v="16.256"/>
    <x v="0"/>
    <n v="0.2"/>
    <x v="7210"/>
  </r>
  <r>
    <n v="9444"/>
    <s v="CA-2014-165904"/>
    <n v="2014"/>
    <d v="2014-04-08T00:00:00"/>
    <d v="2014-04-12T00:00:00"/>
    <s v="Standard Class"/>
    <x v="367"/>
    <s v="Hallie Redmond"/>
    <s v="Home Office"/>
    <x v="0"/>
    <s v="Jacksonville"/>
    <s v="Florida"/>
    <n v="32216"/>
    <s v="South"/>
    <s v="TEC-PH-10000576"/>
    <x v="2"/>
    <s v="Phones"/>
    <s v="AT&amp;T 1080 Corded phone"/>
    <n v="219.18400000000003"/>
    <x v="0"/>
    <n v="0.2"/>
    <x v="1023"/>
  </r>
  <r>
    <n v="9445"/>
    <s v="CA-2012-104052"/>
    <n v="2012"/>
    <d v="2012-03-01T00:00:00"/>
    <d v="2012-03-02T00:00:00"/>
    <s v="First Class"/>
    <x v="734"/>
    <s v="Tracy Poddar"/>
    <s v="Corporate"/>
    <x v="0"/>
    <s v="Coppell"/>
    <s v="Texas"/>
    <n v="75019"/>
    <s v="Central"/>
    <s v="TEC-PH-10003215"/>
    <x v="2"/>
    <s v="Phones"/>
    <s v="Jackery Bar Premium Fast-charging Portable Charger"/>
    <n v="95.84"/>
    <x v="4"/>
    <n v="0.2"/>
    <x v="3505"/>
  </r>
  <r>
    <n v="9446"/>
    <s v="CA-2012-168277"/>
    <n v="2012"/>
    <d v="2012-05-29T00:00:00"/>
    <d v="2012-06-03T00:00:00"/>
    <s v="Standard Class"/>
    <x v="41"/>
    <s v="Karl Braun"/>
    <s v="Consumer"/>
    <x v="0"/>
    <s v="Indianapolis"/>
    <s v="Indiana"/>
    <n v="46203"/>
    <s v="Central"/>
    <s v="OFF-LA-10004484"/>
    <x v="1"/>
    <s v="Labels"/>
    <s v="Avery 476"/>
    <n v="12.39"/>
    <x v="1"/>
    <n v="0"/>
    <x v="732"/>
  </r>
  <r>
    <n v="9447"/>
    <s v="CA-2013-158617"/>
    <n v="2013"/>
    <d v="2013-09-23T00:00:00"/>
    <d v="2013-09-29T00:00:00"/>
    <s v="Standard Class"/>
    <x v="663"/>
    <s v="Anna Chung"/>
    <s v="Consumer"/>
    <x v="0"/>
    <s v="Lawrence"/>
    <s v="Indiana"/>
    <n v="46226"/>
    <s v="Central"/>
    <s v="OFF-PA-10002245"/>
    <x v="1"/>
    <s v="Paper"/>
    <s v="Xerox 1895"/>
    <n v="35.880000000000003"/>
    <x v="5"/>
    <n v="0"/>
    <x v="5470"/>
  </r>
  <r>
    <n v="9448"/>
    <s v="CA-2014-136882"/>
    <n v="2014"/>
    <d v="2014-05-28T00:00:00"/>
    <d v="2014-06-04T00:00:00"/>
    <s v="Standard Class"/>
    <x v="35"/>
    <s v="Duane Noonan"/>
    <s v="Consumer"/>
    <x v="0"/>
    <s v="Tulsa"/>
    <s v="Oklahoma"/>
    <n v="74133"/>
    <s v="Central"/>
    <s v="FUR-FU-10003664"/>
    <x v="0"/>
    <s v="Furnishings"/>
    <s v="Electrix Architect's Clamp-On Swing Arm Lamp, Black"/>
    <n v="477.29999999999995"/>
    <x v="2"/>
    <n v="0"/>
    <x v="7211"/>
  </r>
  <r>
    <n v="9449"/>
    <s v="US-2013-148957"/>
    <n v="2013"/>
    <d v="2013-09-18T00:00:00"/>
    <d v="2013-09-24T00:00:00"/>
    <s v="Standard Class"/>
    <x v="254"/>
    <s v="Chuck Clark"/>
    <s v="Home Office"/>
    <x v="0"/>
    <s v="Redmond"/>
    <s v="Washington"/>
    <n v="98052"/>
    <s v="West"/>
    <s v="OFF-LA-10002195"/>
    <x v="1"/>
    <s v="Labels"/>
    <s v="Avery 481"/>
    <n v="12.32"/>
    <x v="4"/>
    <n v="0"/>
    <x v="7212"/>
  </r>
  <r>
    <n v="9450"/>
    <s v="CA-2011-140032"/>
    <n v="2011"/>
    <d v="2011-09-08T00:00:00"/>
    <d v="2011-09-13T00:00:00"/>
    <s v="Standard Class"/>
    <x v="358"/>
    <s v="Toby Swindell"/>
    <s v="Consumer"/>
    <x v="0"/>
    <s v="San Francisco"/>
    <s v="California"/>
    <n v="94109"/>
    <s v="West"/>
    <s v="OFF-BI-10000822"/>
    <x v="1"/>
    <s v="Binders"/>
    <s v="Acco PRESSTEX Data Binder with Storage Hooks, Light Blue, 9 1/2&quot; X 11&quot;"/>
    <n v="8.6080000000000005"/>
    <x v="0"/>
    <n v="0.2"/>
    <x v="7213"/>
  </r>
  <r>
    <n v="9451"/>
    <s v="CA-2014-145506"/>
    <n v="2014"/>
    <d v="2014-06-04T00:00:00"/>
    <d v="2014-06-08T00:00:00"/>
    <s v="Standard Class"/>
    <x v="246"/>
    <s v="Meg O'Connel"/>
    <s v="Home Office"/>
    <x v="0"/>
    <s v="Spokane"/>
    <s v="Washington"/>
    <n v="99207"/>
    <s v="West"/>
    <s v="OFF-ST-10004963"/>
    <x v="1"/>
    <s v="Storage"/>
    <s v="Eldon Gobal File Keepers"/>
    <n v="136.26"/>
    <x v="6"/>
    <n v="0"/>
    <x v="7214"/>
  </r>
  <r>
    <n v="9452"/>
    <s v="CA-2012-129546"/>
    <n v="2012"/>
    <d v="2012-09-28T00:00:00"/>
    <d v="2012-10-05T00:00:00"/>
    <s v="Standard Class"/>
    <x v="532"/>
    <s v="Roy Phan"/>
    <s v="Corporate"/>
    <x v="0"/>
    <s v="Los Angeles"/>
    <s v="California"/>
    <n v="90032"/>
    <s v="West"/>
    <s v="OFF-AP-10002495"/>
    <x v="1"/>
    <s v="Appliances"/>
    <s v="Acco Smartsocket Table Surge Protector, 6 Color-Coded Adapter Outlets"/>
    <n v="186.14999999999998"/>
    <x v="1"/>
    <n v="0"/>
    <x v="7215"/>
  </r>
  <r>
    <n v="9453"/>
    <s v="CA-2012-129546"/>
    <n v="2012"/>
    <d v="2012-09-28T00:00:00"/>
    <d v="2012-10-05T00:00:00"/>
    <s v="Standard Class"/>
    <x v="532"/>
    <s v="Roy Phan"/>
    <s v="Corporate"/>
    <x v="0"/>
    <s v="Los Angeles"/>
    <s v="California"/>
    <n v="90032"/>
    <s v="West"/>
    <s v="OFF-BI-10004001"/>
    <x v="1"/>
    <s v="Binders"/>
    <s v="GBC Recycled VeloBinder Covers"/>
    <n v="81.792000000000002"/>
    <x v="5"/>
    <n v="0.2"/>
    <x v="7216"/>
  </r>
  <r>
    <n v="9454"/>
    <s v="CA-2012-129546"/>
    <n v="2012"/>
    <d v="2012-09-28T00:00:00"/>
    <d v="2012-10-05T00:00:00"/>
    <s v="Standard Class"/>
    <x v="532"/>
    <s v="Roy Phan"/>
    <s v="Corporate"/>
    <x v="0"/>
    <s v="Los Angeles"/>
    <s v="California"/>
    <n v="90032"/>
    <s v="West"/>
    <s v="OFF-SU-10004884"/>
    <x v="1"/>
    <s v="Supplies"/>
    <s v="Acme Galleria Hot Forged Steel Scissors with Colored Handles"/>
    <n v="47.19"/>
    <x v="1"/>
    <n v="0"/>
    <x v="7217"/>
  </r>
  <r>
    <n v="9455"/>
    <s v="CA-2012-129546"/>
    <n v="2012"/>
    <d v="2012-09-28T00:00:00"/>
    <d v="2012-10-05T00:00:00"/>
    <s v="Standard Class"/>
    <x v="532"/>
    <s v="Roy Phan"/>
    <s v="Corporate"/>
    <x v="0"/>
    <s v="Los Angeles"/>
    <s v="California"/>
    <n v="90032"/>
    <s v="West"/>
    <s v="TEC-PH-10003555"/>
    <x v="2"/>
    <s v="Phones"/>
    <s v="Motorola HK250 Universal Bluetooth Headset"/>
    <n v="36.783999999999999"/>
    <x v="0"/>
    <n v="0.2"/>
    <x v="7218"/>
  </r>
  <r>
    <n v="9456"/>
    <s v="CA-2013-140977"/>
    <n v="2013"/>
    <d v="2013-06-17T00:00:00"/>
    <d v="2013-06-20T00:00:00"/>
    <s v="Second Class"/>
    <x v="311"/>
    <s v="James Lanier"/>
    <s v="Home Office"/>
    <x v="0"/>
    <s v="Chattanooga"/>
    <s v="Tennessee"/>
    <n v="37421"/>
    <s v="South"/>
    <s v="TEC-MA-10003493"/>
    <x v="2"/>
    <s v="Machines"/>
    <s v="Penpower WorldCard Pro Card Scanner"/>
    <n v="91.474999999999994"/>
    <x v="7"/>
    <n v="0.5"/>
    <x v="7219"/>
  </r>
  <r>
    <n v="9457"/>
    <s v="CA-2014-151855"/>
    <n v="2014"/>
    <d v="2014-05-28T00:00:00"/>
    <d v="2014-06-04T00:00:00"/>
    <s v="Standard Class"/>
    <x v="308"/>
    <s v="Bart Watters"/>
    <s v="Corporate"/>
    <x v="0"/>
    <s v="Greensboro"/>
    <s v="North Carolina"/>
    <n v="27405"/>
    <s v="South"/>
    <s v="TEC-AC-10002380"/>
    <x v="2"/>
    <s v="Accessories"/>
    <s v="Sony 8GB Class 10 Micro SDHC R40 Memory Card"/>
    <n v="27.192"/>
    <x v="1"/>
    <n v="0.2"/>
    <x v="7220"/>
  </r>
  <r>
    <n v="9458"/>
    <s v="CA-2014-151855"/>
    <n v="2014"/>
    <d v="2014-05-28T00:00:00"/>
    <d v="2014-06-04T00:00:00"/>
    <s v="Standard Class"/>
    <x v="308"/>
    <s v="Bart Watters"/>
    <s v="Corporate"/>
    <x v="0"/>
    <s v="Greensboro"/>
    <s v="North Carolina"/>
    <n v="27405"/>
    <s v="South"/>
    <s v="OFF-BI-10004209"/>
    <x v="1"/>
    <s v="Binders"/>
    <s v="Fellowes Twister Kit, Gray/Clear, 3/pkg"/>
    <n v="12.059999999999999"/>
    <x v="2"/>
    <n v="0.7"/>
    <x v="7221"/>
  </r>
  <r>
    <n v="9459"/>
    <s v="CA-2011-138240"/>
    <n v="2011"/>
    <d v="2011-10-09T00:00:00"/>
    <d v="2011-10-14T00:00:00"/>
    <s v="Standard Class"/>
    <x v="81"/>
    <s v="Shirley Jackson"/>
    <s v="Consumer"/>
    <x v="0"/>
    <s v="San Francisco"/>
    <s v="California"/>
    <n v="94122"/>
    <s v="West"/>
    <s v="OFF-AR-10002135"/>
    <x v="1"/>
    <s v="Art"/>
    <s v="Boston Heavy-Duty Trimline Electric Pencil Sharpeners"/>
    <n v="144.60000000000002"/>
    <x v="1"/>
    <n v="0"/>
    <x v="7222"/>
  </r>
  <r>
    <n v="9460"/>
    <s v="CA-2011-138240"/>
    <n v="2011"/>
    <d v="2011-10-09T00:00:00"/>
    <d v="2011-10-14T00:00:00"/>
    <s v="Standard Class"/>
    <x v="81"/>
    <s v="Shirley Jackson"/>
    <s v="Consumer"/>
    <x v="0"/>
    <s v="San Francisco"/>
    <s v="California"/>
    <n v="94122"/>
    <s v="West"/>
    <s v="TEC-PH-10002583"/>
    <x v="2"/>
    <s v="Phones"/>
    <s v="iOttie HLCRIO102 Car Mount"/>
    <n v="15.991999999999999"/>
    <x v="7"/>
    <n v="0.2"/>
    <x v="6293"/>
  </r>
  <r>
    <n v="9461"/>
    <s v="CA-2011-101833"/>
    <n v="2011"/>
    <d v="2011-11-17T00:00:00"/>
    <d v="2011-11-22T00:00:00"/>
    <s v="Second Class"/>
    <x v="435"/>
    <s v="Frank Gastineau"/>
    <s v="Home Office"/>
    <x v="0"/>
    <s v="New York City"/>
    <s v="New York"/>
    <n v="10024"/>
    <s v="East"/>
    <s v="OFF-PA-10003591"/>
    <x v="1"/>
    <s v="Paper"/>
    <s v="Southworth 100% Cotton The Best Paper"/>
    <n v="34.44"/>
    <x v="1"/>
    <n v="0"/>
    <x v="830"/>
  </r>
  <r>
    <n v="9462"/>
    <s v="CA-2011-100867"/>
    <n v="2011"/>
    <d v="2011-10-19T00:00:00"/>
    <d v="2011-10-24T00:00:00"/>
    <s v="Standard Class"/>
    <x v="258"/>
    <s v="Eugene Hildebrand"/>
    <s v="Home Office"/>
    <x v="0"/>
    <s v="Lakewood"/>
    <s v="California"/>
    <n v="90712"/>
    <s v="West"/>
    <s v="TEC-PH-10004922"/>
    <x v="2"/>
    <s v="Phones"/>
    <s v="RCA Visys Integrated PBX 8-Line Router"/>
    <n v="321.55200000000002"/>
    <x v="5"/>
    <n v="0.2"/>
    <x v="7223"/>
  </r>
  <r>
    <n v="9463"/>
    <s v="US-2014-109610"/>
    <n v="2014"/>
    <d v="2014-11-26T00:00:00"/>
    <d v="2014-12-01T00:00:00"/>
    <s v="Second Class"/>
    <x v="29"/>
    <s v="Brendan Sweed"/>
    <s v="Corporate"/>
    <x v="0"/>
    <s v="Louisville"/>
    <s v="Kentucky"/>
    <n v="40214"/>
    <s v="South"/>
    <s v="FUR-CH-10001854"/>
    <x v="0"/>
    <s v="Chairs"/>
    <s v="Office Star - Professional Matrix Back Chair with 2-to-1 Synchro Tilt and Mesh Fabric Seat"/>
    <n v="701.96"/>
    <x v="0"/>
    <n v="0"/>
    <x v="5152"/>
  </r>
  <r>
    <n v="9464"/>
    <s v="CA-2011-156545"/>
    <n v="2011"/>
    <d v="2011-02-28T00:00:00"/>
    <d v="2011-03-03T00:00:00"/>
    <s v="First Class"/>
    <x v="559"/>
    <s v="Joy Smith"/>
    <s v="Consumer"/>
    <x v="0"/>
    <s v="Columbus"/>
    <s v="Ohio"/>
    <n v="43229"/>
    <s v="East"/>
    <s v="OFF-AR-10003560"/>
    <x v="1"/>
    <s v="Art"/>
    <s v="Zebra Zazzle Fluorescent Highlighters"/>
    <n v="19.456000000000003"/>
    <x v="4"/>
    <n v="0.2"/>
    <x v="541"/>
  </r>
  <r>
    <n v="9465"/>
    <s v="CA-2011-109127"/>
    <n v="2011"/>
    <d v="2011-12-21T00:00:00"/>
    <d v="2011-12-25T00:00:00"/>
    <s v="Standard Class"/>
    <x v="547"/>
    <s v="John Castell"/>
    <s v="Consumer"/>
    <x v="0"/>
    <s v="Newark"/>
    <s v="Delaware"/>
    <n v="19711"/>
    <s v="East"/>
    <s v="OFF-LA-10004409"/>
    <x v="1"/>
    <s v="Labels"/>
    <s v="Avery 492"/>
    <n v="17.28"/>
    <x v="5"/>
    <n v="0"/>
    <x v="7224"/>
  </r>
  <r>
    <n v="9466"/>
    <s v="CA-2013-126858"/>
    <n v="2013"/>
    <d v="2013-11-20T00:00:00"/>
    <d v="2013-11-24T00:00:00"/>
    <s v="Standard Class"/>
    <x v="25"/>
    <s v="Janet Molinari"/>
    <s v="Corporate"/>
    <x v="0"/>
    <s v="Seattle"/>
    <s v="Washington"/>
    <n v="98115"/>
    <s v="West"/>
    <s v="FUR-FU-10000448"/>
    <x v="0"/>
    <s v="Furnishings"/>
    <s v="Tenex Chairmats For Use With Carpeted Floors"/>
    <n v="31.96"/>
    <x v="0"/>
    <n v="0"/>
    <x v="7046"/>
  </r>
  <r>
    <n v="9467"/>
    <s v="CA-2014-102925"/>
    <n v="2014"/>
    <d v="2014-11-06T00:00:00"/>
    <d v="2014-11-11T00:00:00"/>
    <s v="Second Class"/>
    <x v="512"/>
    <s v="Christina DeMoss"/>
    <s v="Consumer"/>
    <x v="0"/>
    <s v="New York City"/>
    <s v="New York"/>
    <n v="10024"/>
    <s v="East"/>
    <s v="OFF-BI-10002735"/>
    <x v="1"/>
    <s v="Binders"/>
    <s v="GBC Prestige Therm-A-Bind Covers"/>
    <n v="164.68800000000002"/>
    <x v="5"/>
    <n v="0.2"/>
    <x v="7225"/>
  </r>
  <r>
    <n v="9468"/>
    <s v="CA-2014-102925"/>
    <n v="2014"/>
    <d v="2014-11-06T00:00:00"/>
    <d v="2014-11-11T00:00:00"/>
    <s v="Second Class"/>
    <x v="512"/>
    <s v="Christina DeMoss"/>
    <s v="Consumer"/>
    <x v="0"/>
    <s v="New York City"/>
    <s v="New York"/>
    <n v="10024"/>
    <s v="East"/>
    <s v="FUR-TA-10003469"/>
    <x v="0"/>
    <s v="Tables"/>
    <s v="Balt Split Level Computer Training Table"/>
    <n v="166.5"/>
    <x v="0"/>
    <n v="0.4"/>
    <x v="7226"/>
  </r>
  <r>
    <n v="9469"/>
    <s v="CA-2014-102925"/>
    <n v="2014"/>
    <d v="2014-11-06T00:00:00"/>
    <d v="2014-11-11T00:00:00"/>
    <s v="Second Class"/>
    <x v="512"/>
    <s v="Christina DeMoss"/>
    <s v="Consumer"/>
    <x v="0"/>
    <s v="New York City"/>
    <s v="New York"/>
    <n v="10024"/>
    <s v="East"/>
    <s v="OFF-PA-10001870"/>
    <x v="1"/>
    <s v="Paper"/>
    <s v="Xerox 202"/>
    <n v="12.96"/>
    <x v="0"/>
    <n v="0"/>
    <x v="91"/>
  </r>
  <r>
    <n v="9470"/>
    <s v="CA-2014-102925"/>
    <n v="2014"/>
    <d v="2014-11-06T00:00:00"/>
    <d v="2014-11-11T00:00:00"/>
    <s v="Second Class"/>
    <x v="512"/>
    <s v="Christina DeMoss"/>
    <s v="Consumer"/>
    <x v="0"/>
    <s v="New York City"/>
    <s v="New York"/>
    <n v="10024"/>
    <s v="East"/>
    <s v="OFF-PA-10004071"/>
    <x v="1"/>
    <s v="Paper"/>
    <s v="Eaton Premium Continuous-Feed Paper, 25% Cotton, Letter Size, White, 1000 Shts/Box"/>
    <n v="110.96"/>
    <x v="0"/>
    <n v="0"/>
    <x v="170"/>
  </r>
  <r>
    <n v="9471"/>
    <s v="CA-2014-102925"/>
    <n v="2014"/>
    <d v="2014-11-06T00:00:00"/>
    <d v="2014-11-11T00:00:00"/>
    <s v="Second Class"/>
    <x v="512"/>
    <s v="Christina DeMoss"/>
    <s v="Consumer"/>
    <x v="0"/>
    <s v="New York City"/>
    <s v="New York"/>
    <n v="10024"/>
    <s v="East"/>
    <s v="TEC-PH-10001448"/>
    <x v="2"/>
    <s v="Phones"/>
    <s v="Anker Astro 15000mAh USB Portable Charger"/>
    <n v="99.98"/>
    <x v="0"/>
    <n v="0"/>
    <x v="7227"/>
  </r>
  <r>
    <n v="9472"/>
    <s v="CA-2014-102925"/>
    <n v="2014"/>
    <d v="2014-11-06T00:00:00"/>
    <d v="2014-11-11T00:00:00"/>
    <s v="Second Class"/>
    <x v="512"/>
    <s v="Christina DeMoss"/>
    <s v="Consumer"/>
    <x v="0"/>
    <s v="New York City"/>
    <s v="New York"/>
    <n v="10024"/>
    <s v="East"/>
    <s v="OFF-BI-10002706"/>
    <x v="1"/>
    <s v="Binders"/>
    <s v="Avery Premier Heavy-Duty Binder with Round Locking Rings"/>
    <n v="11.423999999999999"/>
    <x v="7"/>
    <n v="0.2"/>
    <x v="6836"/>
  </r>
  <r>
    <n v="9473"/>
    <s v="CA-2014-102925"/>
    <n v="2014"/>
    <d v="2014-11-06T00:00:00"/>
    <d v="2014-11-11T00:00:00"/>
    <s v="Second Class"/>
    <x v="512"/>
    <s v="Christina DeMoss"/>
    <s v="Consumer"/>
    <x v="0"/>
    <s v="New York City"/>
    <s v="New York"/>
    <n v="10024"/>
    <s v="East"/>
    <s v="FUR-CH-10004875"/>
    <x v="0"/>
    <s v="Chairs"/>
    <s v="Harbour Creations 67200 Series Stacking Chairs"/>
    <n v="128.12400000000002"/>
    <x v="0"/>
    <n v="0.1"/>
    <x v="7228"/>
  </r>
  <r>
    <n v="9474"/>
    <s v="CA-2014-102925"/>
    <n v="2014"/>
    <d v="2014-11-06T00:00:00"/>
    <d v="2014-11-11T00:00:00"/>
    <s v="Second Class"/>
    <x v="512"/>
    <s v="Christina DeMoss"/>
    <s v="Consumer"/>
    <x v="0"/>
    <s v="New York City"/>
    <s v="New York"/>
    <n v="10024"/>
    <s v="East"/>
    <s v="FUR-FU-10004245"/>
    <x v="0"/>
    <s v="Furnishings"/>
    <s v="Career Cubicle Clock, 8 1/4&quot;, Black"/>
    <n v="101.4"/>
    <x v="2"/>
    <n v="0"/>
    <x v="7229"/>
  </r>
  <r>
    <n v="9475"/>
    <s v="CA-2012-100818"/>
    <n v="2012"/>
    <d v="2012-05-31T00:00:00"/>
    <d v="2012-06-05T00:00:00"/>
    <s v="Second Class"/>
    <x v="25"/>
    <s v="Janet Molinari"/>
    <s v="Corporate"/>
    <x v="0"/>
    <s v="Chicago"/>
    <s v="Illinois"/>
    <n v="60653"/>
    <s v="Central"/>
    <s v="OFF-LA-10000443"/>
    <x v="1"/>
    <s v="Labels"/>
    <s v="Avery 501"/>
    <n v="5.9039999999999999"/>
    <x v="0"/>
    <n v="0.2"/>
    <x v="2352"/>
  </r>
  <r>
    <n v="9476"/>
    <s v="CA-2012-100818"/>
    <n v="2012"/>
    <d v="2012-05-31T00:00:00"/>
    <d v="2012-06-05T00:00:00"/>
    <s v="Second Class"/>
    <x v="25"/>
    <s v="Janet Molinari"/>
    <s v="Corporate"/>
    <x v="0"/>
    <s v="Chicago"/>
    <s v="Illinois"/>
    <n v="60653"/>
    <s v="Central"/>
    <s v="OFF-PA-10001125"/>
    <x v="1"/>
    <s v="Paper"/>
    <s v="Xerox 1988"/>
    <n v="173.48800000000003"/>
    <x v="3"/>
    <n v="0.2"/>
    <x v="4974"/>
  </r>
  <r>
    <n v="9477"/>
    <s v="CA-2012-100818"/>
    <n v="2012"/>
    <d v="2012-05-31T00:00:00"/>
    <d v="2012-06-05T00:00:00"/>
    <s v="Second Class"/>
    <x v="25"/>
    <s v="Janet Molinari"/>
    <s v="Corporate"/>
    <x v="0"/>
    <s v="Chicago"/>
    <s v="Illinois"/>
    <n v="60653"/>
    <s v="Central"/>
    <s v="FUR-FU-10002703"/>
    <x v="0"/>
    <s v="Furnishings"/>
    <s v="Tenex Traditional Chairmats for Hard Floors, Average Lip, 36&quot; x 48&quot;"/>
    <n v="51.56"/>
    <x v="0"/>
    <n v="0.6"/>
    <x v="7230"/>
  </r>
  <r>
    <n v="9478"/>
    <s v="CA-2012-100818"/>
    <n v="2012"/>
    <d v="2012-05-31T00:00:00"/>
    <d v="2012-06-05T00:00:00"/>
    <s v="Second Class"/>
    <x v="25"/>
    <s v="Janet Molinari"/>
    <s v="Corporate"/>
    <x v="0"/>
    <s v="Chicago"/>
    <s v="Illinois"/>
    <n v="60653"/>
    <s v="Central"/>
    <s v="OFF-BI-10004364"/>
    <x v="1"/>
    <s v="Binders"/>
    <s v="Storex Dura Pro Binders"/>
    <n v="3.5639999999999992"/>
    <x v="1"/>
    <n v="0.8"/>
    <x v="3369"/>
  </r>
  <r>
    <n v="9479"/>
    <s v="CA-2011-126193"/>
    <n v="2011"/>
    <d v="2011-09-07T00:00:00"/>
    <d v="2011-09-14T00:00:00"/>
    <s v="Standard Class"/>
    <x v="757"/>
    <s v="Shahid Shariari"/>
    <s v="Consumer"/>
    <x v="0"/>
    <s v="Oswego"/>
    <s v="Illinois"/>
    <n v="60543"/>
    <s v="Central"/>
    <s v="OFF-FA-10000936"/>
    <x v="1"/>
    <s v="Fasteners"/>
    <s v="Acco Hot Clips Clips to Go"/>
    <n v="13.16"/>
    <x v="2"/>
    <n v="0.2"/>
    <x v="7231"/>
  </r>
  <r>
    <n v="9480"/>
    <s v="CA-2011-126193"/>
    <n v="2011"/>
    <d v="2011-09-07T00:00:00"/>
    <d v="2011-09-14T00:00:00"/>
    <s v="Standard Class"/>
    <x v="757"/>
    <s v="Shahid Shariari"/>
    <s v="Consumer"/>
    <x v="0"/>
    <s v="Oswego"/>
    <s v="Illinois"/>
    <n v="60543"/>
    <s v="Central"/>
    <s v="OFF-BI-10001249"/>
    <x v="1"/>
    <s v="Binders"/>
    <s v="Avery Heavy-Duty EZD View Binder with Locking Rings"/>
    <n v="3.8279999999999994"/>
    <x v="1"/>
    <n v="0.8"/>
    <x v="7232"/>
  </r>
  <r>
    <n v="9481"/>
    <s v="CA-2011-126193"/>
    <n v="2011"/>
    <d v="2011-09-07T00:00:00"/>
    <d v="2011-09-14T00:00:00"/>
    <s v="Standard Class"/>
    <x v="757"/>
    <s v="Shahid Shariari"/>
    <s v="Consumer"/>
    <x v="0"/>
    <s v="Oswego"/>
    <s v="Illinois"/>
    <n v="60543"/>
    <s v="Central"/>
    <s v="OFF-BI-10004632"/>
    <x v="1"/>
    <s v="Binders"/>
    <s v="Ibico Hi-Tech Manual Binding System"/>
    <n v="304.98999999999995"/>
    <x v="2"/>
    <n v="0.8"/>
    <x v="7233"/>
  </r>
  <r>
    <n v="9482"/>
    <s v="CA-2014-150504"/>
    <n v="2014"/>
    <d v="2014-11-07T00:00:00"/>
    <d v="2014-11-13T00:00:00"/>
    <s v="Standard Class"/>
    <x v="668"/>
    <s v="Harry Greene"/>
    <s v="Consumer"/>
    <x v="0"/>
    <s v="Dallas"/>
    <s v="Texas"/>
    <n v="75220"/>
    <s v="Central"/>
    <s v="OFF-ST-10000615"/>
    <x v="1"/>
    <s v="Storage"/>
    <s v="SimpliFile Personal File, Black Granite, 15w x 6-15/16d x 11-1/4h"/>
    <n v="18.16"/>
    <x v="0"/>
    <n v="0.2"/>
    <x v="4599"/>
  </r>
  <r>
    <n v="9483"/>
    <s v="CA-2012-158351"/>
    <n v="2012"/>
    <d v="2012-06-20T00:00:00"/>
    <d v="2012-06-24T00:00:00"/>
    <s v="Second Class"/>
    <x v="604"/>
    <s v="Becky Castell"/>
    <s v="Home Office"/>
    <x v="0"/>
    <s v="Philadelphia"/>
    <s v="Pennsylvania"/>
    <n v="19134"/>
    <s v="East"/>
    <s v="TEC-AC-10001838"/>
    <x v="2"/>
    <s v="Accessories"/>
    <s v="Razer Tiamat Over Ear 7.1 Surround Sound PC Gaming Headset"/>
    <n v="319.98400000000004"/>
    <x v="0"/>
    <n v="0.2"/>
    <x v="7234"/>
  </r>
  <r>
    <n v="9484"/>
    <s v="CA-2011-122679"/>
    <n v="2011"/>
    <d v="2011-07-22T00:00:00"/>
    <d v="2011-07-28T00:00:00"/>
    <s v="Standard Class"/>
    <x v="437"/>
    <s v="Alejandro Ballentine"/>
    <s v="Home Office"/>
    <x v="0"/>
    <s v="Los Angeles"/>
    <s v="California"/>
    <n v="90008"/>
    <s v="West"/>
    <s v="OFF-AR-10004757"/>
    <x v="1"/>
    <s v="Art"/>
    <s v="Crayola Colored Pencils"/>
    <n v="19.68"/>
    <x v="5"/>
    <n v="0"/>
    <x v="7235"/>
  </r>
  <r>
    <n v="9485"/>
    <s v="CA-2013-164770"/>
    <n v="2013"/>
    <d v="2013-12-03T00:00:00"/>
    <d v="2013-12-05T00:00:00"/>
    <s v="Second Class"/>
    <x v="501"/>
    <s v="Muhammed Yedwab"/>
    <s v="Corporate"/>
    <x v="0"/>
    <s v="Houston"/>
    <s v="Texas"/>
    <n v="77036"/>
    <s v="Central"/>
    <s v="FUR-BO-10003893"/>
    <x v="0"/>
    <s v="Bookcases"/>
    <s v="Sauder Camden County Collection Library"/>
    <n v="781.86399999999992"/>
    <x v="12"/>
    <n v="0.32"/>
    <x v="7236"/>
  </r>
  <r>
    <n v="9486"/>
    <s v="CA-2013-164770"/>
    <n v="2013"/>
    <d v="2013-12-03T00:00:00"/>
    <d v="2013-12-05T00:00:00"/>
    <s v="Second Class"/>
    <x v="501"/>
    <s v="Muhammed Yedwab"/>
    <s v="Corporate"/>
    <x v="0"/>
    <s v="Houston"/>
    <s v="Texas"/>
    <n v="77036"/>
    <s v="Central"/>
    <s v="OFF-PA-10003893"/>
    <x v="1"/>
    <s v="Paper"/>
    <s v="Xerox 1962"/>
    <n v="30.816000000000003"/>
    <x v="6"/>
    <n v="0.2"/>
    <x v="3101"/>
  </r>
  <r>
    <n v="9487"/>
    <s v="CA-2014-130505"/>
    <n v="2014"/>
    <d v="2014-10-13T00:00:00"/>
    <d v="2014-10-13T00:00:00"/>
    <s v="Same Day"/>
    <x v="173"/>
    <s v="Natalie Fritzler"/>
    <s v="Consumer"/>
    <x v="0"/>
    <s v="Wheeling"/>
    <s v="West Virginia"/>
    <n v="26003"/>
    <s v="East"/>
    <s v="FUR-TA-10001932"/>
    <x v="0"/>
    <s v="Tables"/>
    <s v="Chromcraft 48&quot; x 96&quot; Racetrack Double Pedestal Table"/>
    <n v="673.34399999999994"/>
    <x v="1"/>
    <n v="0.3"/>
    <x v="7237"/>
  </r>
  <r>
    <n v="9488"/>
    <s v="US-2014-125213"/>
    <n v="2014"/>
    <d v="2014-12-12T00:00:00"/>
    <d v="2014-12-14T00:00:00"/>
    <s v="First Class"/>
    <x v="240"/>
    <s v="Nona Balk"/>
    <s v="Corporate"/>
    <x v="0"/>
    <s v="Paterson"/>
    <s v="New Jersey"/>
    <n v="7501"/>
    <s v="East"/>
    <s v="OFF-FA-10001561"/>
    <x v="1"/>
    <s v="Fasteners"/>
    <s v="Stockwell Push Pins"/>
    <n v="6.5400000000000009"/>
    <x v="1"/>
    <n v="0"/>
    <x v="7238"/>
  </r>
  <r>
    <n v="9489"/>
    <s v="CA-2012-156566"/>
    <n v="2012"/>
    <d v="2012-10-01T00:00:00"/>
    <d v="2012-10-04T00:00:00"/>
    <s v="First Class"/>
    <x v="75"/>
    <s v="Eric Murdock"/>
    <s v="Consumer"/>
    <x v="0"/>
    <s v="Portland"/>
    <s v="Oregon"/>
    <n v="97206"/>
    <s v="West"/>
    <s v="TEC-PH-10001817"/>
    <x v="2"/>
    <s v="Phones"/>
    <s v="Wilson Electronics DB Pro Signal Booster"/>
    <n v="572.80000000000007"/>
    <x v="0"/>
    <n v="0.2"/>
    <x v="7239"/>
  </r>
  <r>
    <n v="9490"/>
    <s v="US-2013-102232"/>
    <n v="2013"/>
    <d v="2013-08-06T00:00:00"/>
    <d v="2013-08-12T00:00:00"/>
    <s v="Standard Class"/>
    <x v="716"/>
    <s v="Maureen Fritzler"/>
    <s v="Corporate"/>
    <x v="0"/>
    <s v="Huntsville"/>
    <s v="Alabama"/>
    <n v="35810"/>
    <s v="South"/>
    <s v="OFF-AR-10000538"/>
    <x v="1"/>
    <s v="Art"/>
    <s v="Boston Model 1800 Electric Pencil Sharpener, Gray"/>
    <n v="197.04999999999998"/>
    <x v="3"/>
    <n v="0"/>
    <x v="7240"/>
  </r>
  <r>
    <n v="9491"/>
    <s v="CA-2014-111738"/>
    <n v="2014"/>
    <d v="2014-01-04T00:00:00"/>
    <d v="2014-01-08T00:00:00"/>
    <s v="Standard Class"/>
    <x v="200"/>
    <s v="Christopher Martinez"/>
    <s v="Consumer"/>
    <x v="0"/>
    <s v="San Francisco"/>
    <s v="California"/>
    <n v="94110"/>
    <s v="West"/>
    <s v="OFF-BI-10004584"/>
    <x v="1"/>
    <s v="Binders"/>
    <s v="GBC ProClick 150 Presentation Binding System"/>
    <n v="2022.2720000000002"/>
    <x v="8"/>
    <n v="0.2"/>
    <x v="7241"/>
  </r>
  <r>
    <n v="9492"/>
    <s v="CA-2014-111738"/>
    <n v="2014"/>
    <d v="2014-01-04T00:00:00"/>
    <d v="2014-01-08T00:00:00"/>
    <s v="Standard Class"/>
    <x v="200"/>
    <s v="Christopher Martinez"/>
    <s v="Consumer"/>
    <x v="0"/>
    <s v="San Francisco"/>
    <s v="California"/>
    <n v="94110"/>
    <s v="West"/>
    <s v="OFF-AR-10000817"/>
    <x v="1"/>
    <s v="Art"/>
    <s v="Manco Dry-Lighter Erasable Highlighter"/>
    <n v="9.120000000000001"/>
    <x v="1"/>
    <n v="0"/>
    <x v="7242"/>
  </r>
  <r>
    <n v="9493"/>
    <s v="CA-2014-163188"/>
    <n v="2014"/>
    <d v="2014-11-08T00:00:00"/>
    <d v="2014-11-08T00:00:00"/>
    <s v="Same Day"/>
    <x v="685"/>
    <s v="Erin Creighton"/>
    <s v="Consumer"/>
    <x v="0"/>
    <s v="Oklahoma City"/>
    <s v="Oklahoma"/>
    <n v="73120"/>
    <s v="Central"/>
    <s v="OFF-BI-10000756"/>
    <x v="1"/>
    <s v="Binders"/>
    <s v="Storex DuraTech Recycled Plastic Frosted Binders"/>
    <n v="38.160000000000004"/>
    <x v="6"/>
    <n v="0"/>
    <x v="7243"/>
  </r>
  <r>
    <n v="9494"/>
    <s v="CA-2013-105207"/>
    <n v="2013"/>
    <d v="2013-01-03T00:00:00"/>
    <d v="2013-01-08T00:00:00"/>
    <s v="Standard Class"/>
    <x v="635"/>
    <s v="Bill Overfelt"/>
    <s v="Corporate"/>
    <x v="0"/>
    <s v="Broken Arrow"/>
    <s v="Oklahoma"/>
    <n v="74012"/>
    <s v="Central"/>
    <s v="FUR-TA-10000617"/>
    <x v="0"/>
    <s v="Tables"/>
    <s v="Hon Practical Foundations 30 x 60 Training Table, Light Gray/Charcoal"/>
    <n v="1592.8500000000001"/>
    <x v="3"/>
    <n v="0"/>
    <x v="7244"/>
  </r>
  <r>
    <n v="9495"/>
    <s v="CA-2013-105207"/>
    <n v="2013"/>
    <d v="2013-01-03T00:00:00"/>
    <d v="2013-01-08T00:00:00"/>
    <s v="Standard Class"/>
    <x v="635"/>
    <s v="Bill Overfelt"/>
    <s v="Corporate"/>
    <x v="0"/>
    <s v="Broken Arrow"/>
    <s v="Oklahoma"/>
    <n v="74012"/>
    <s v="Central"/>
    <s v="OFF-BI-10004364"/>
    <x v="1"/>
    <s v="Binders"/>
    <s v="Storex Dura Pro Binders"/>
    <n v="11.88"/>
    <x v="0"/>
    <n v="0"/>
    <x v="6685"/>
  </r>
  <r>
    <n v="9496"/>
    <s v="US-2013-123610"/>
    <n v="2013"/>
    <d v="2013-05-13T00:00:00"/>
    <d v="2013-05-17T00:00:00"/>
    <s v="Standard Class"/>
    <x v="718"/>
    <s v="Vivian Mathis"/>
    <s v="Consumer"/>
    <x v="0"/>
    <s v="Mission Viejo"/>
    <s v="California"/>
    <n v="92691"/>
    <s v="West"/>
    <s v="TEC-AC-10004518"/>
    <x v="2"/>
    <s v="Accessories"/>
    <s v="Memorex Mini Travel Drive 32 GB USB 2.0 Flash Drive"/>
    <n v="120"/>
    <x v="5"/>
    <n v="0"/>
    <x v="7245"/>
  </r>
  <r>
    <n v="9497"/>
    <s v="US-2013-123610"/>
    <n v="2013"/>
    <d v="2013-05-13T00:00:00"/>
    <d v="2013-05-17T00:00:00"/>
    <s v="Standard Class"/>
    <x v="718"/>
    <s v="Vivian Mathis"/>
    <s v="Consumer"/>
    <x v="0"/>
    <s v="Mission Viejo"/>
    <s v="California"/>
    <n v="92691"/>
    <s v="West"/>
    <s v="OFF-AP-10002222"/>
    <x v="1"/>
    <s v="Appliances"/>
    <s v="Staples"/>
    <n v="8.67"/>
    <x v="7"/>
    <n v="0"/>
    <x v="5319"/>
  </r>
  <r>
    <n v="9498"/>
    <s v="CA-2014-118213"/>
    <n v="2014"/>
    <d v="2014-11-06T00:00:00"/>
    <d v="2014-11-08T00:00:00"/>
    <s v="First Class"/>
    <x v="144"/>
    <s v="Adam Bellavance"/>
    <s v="Home Office"/>
    <x v="0"/>
    <s v="Greenwood"/>
    <s v="Indiana"/>
    <n v="46142"/>
    <s v="Central"/>
    <s v="OFF-PA-10002615"/>
    <x v="1"/>
    <s v="Paper"/>
    <s v="Ampad Gold Fibre Wirebound Steno Books, 6&quot; x 9&quot;, Gregg Ruled"/>
    <n v="4.41"/>
    <x v="7"/>
    <n v="0"/>
    <x v="7246"/>
  </r>
  <r>
    <n v="9499"/>
    <s v="CA-2014-118213"/>
    <n v="2014"/>
    <d v="2014-11-06T00:00:00"/>
    <d v="2014-11-08T00:00:00"/>
    <s v="First Class"/>
    <x v="144"/>
    <s v="Adam Bellavance"/>
    <s v="Home Office"/>
    <x v="0"/>
    <s v="Greenwood"/>
    <s v="Indiana"/>
    <n v="46142"/>
    <s v="Central"/>
    <s v="OFF-PA-10000565"/>
    <x v="1"/>
    <s v="Paper"/>
    <s v="Staples"/>
    <n v="167.94"/>
    <x v="1"/>
    <n v="0"/>
    <x v="4434"/>
  </r>
  <r>
    <n v="9500"/>
    <s v="CA-2014-118213"/>
    <n v="2014"/>
    <d v="2014-11-06T00:00:00"/>
    <d v="2014-11-08T00:00:00"/>
    <s v="First Class"/>
    <x v="144"/>
    <s v="Adam Bellavance"/>
    <s v="Home Office"/>
    <x v="0"/>
    <s v="Greenwood"/>
    <s v="Indiana"/>
    <n v="46142"/>
    <s v="Central"/>
    <s v="OFF-PA-10003673"/>
    <x v="1"/>
    <s v="Paper"/>
    <s v="Strathmore Photo Mount Cards"/>
    <n v="67.8"/>
    <x v="12"/>
    <n v="0"/>
    <x v="7247"/>
  </r>
  <r>
    <n v="9501"/>
    <s v="CA-2013-149237"/>
    <n v="2013"/>
    <d v="2013-05-27T00:00:00"/>
    <d v="2013-05-31T00:00:00"/>
    <s v="Standard Class"/>
    <x v="632"/>
    <s v="Chris McAfee"/>
    <s v="Consumer"/>
    <x v="0"/>
    <s v="Milwaukee"/>
    <s v="Wisconsin"/>
    <n v="53209"/>
    <s v="Central"/>
    <s v="FUR-FU-10002088"/>
    <x v="0"/>
    <s v="Furnishings"/>
    <s v="Nu-Dell Float Frame 11 x 14 1/2"/>
    <n v="26.94"/>
    <x v="1"/>
    <n v="0"/>
    <x v="7248"/>
  </r>
  <r>
    <n v="9502"/>
    <s v="US-2012-158589"/>
    <n v="2012"/>
    <d v="2012-11-20T00:00:00"/>
    <d v="2012-11-24T00:00:00"/>
    <s v="Standard Class"/>
    <x v="608"/>
    <s v="Kelly Williams"/>
    <s v="Consumer"/>
    <x v="0"/>
    <s v="San Francisco"/>
    <s v="California"/>
    <n v="94109"/>
    <s v="West"/>
    <s v="FUR-FU-10001546"/>
    <x v="0"/>
    <s v="Furnishings"/>
    <s v="Dana Swing-Arm Lamps"/>
    <n v="32.04"/>
    <x v="1"/>
    <n v="0"/>
    <x v="7249"/>
  </r>
  <r>
    <n v="9503"/>
    <s v="CA-2013-101329"/>
    <n v="2013"/>
    <d v="2013-04-23T00:00:00"/>
    <d v="2013-04-30T00:00:00"/>
    <s v="Standard Class"/>
    <x v="462"/>
    <s v="Michael Moore"/>
    <s v="Consumer"/>
    <x v="0"/>
    <s v="Rome"/>
    <s v="New York"/>
    <n v="13440"/>
    <s v="East"/>
    <s v="OFF-AR-10000614"/>
    <x v="1"/>
    <s v="Art"/>
    <s v="Barrel Sharpener"/>
    <n v="32.129999999999995"/>
    <x v="6"/>
    <n v="0"/>
    <x v="7250"/>
  </r>
  <r>
    <n v="9504"/>
    <s v="CA-2013-101329"/>
    <n v="2013"/>
    <d v="2013-04-23T00:00:00"/>
    <d v="2013-04-30T00:00:00"/>
    <s v="Standard Class"/>
    <x v="462"/>
    <s v="Michael Moore"/>
    <s v="Consumer"/>
    <x v="0"/>
    <s v="Rome"/>
    <s v="New York"/>
    <n v="13440"/>
    <s v="East"/>
    <s v="OFF-AR-10003190"/>
    <x v="1"/>
    <s v="Art"/>
    <s v="Newell 32"/>
    <n v="2.88"/>
    <x v="7"/>
    <n v="0"/>
    <x v="7251"/>
  </r>
  <r>
    <n v="9505"/>
    <s v="CA-2013-113607"/>
    <n v="2013"/>
    <d v="2013-10-15T00:00:00"/>
    <d v="2013-10-19T00:00:00"/>
    <s v="Standard Class"/>
    <x v="463"/>
    <s v="Pauline Webber"/>
    <s v="Corporate"/>
    <x v="0"/>
    <s v="New York City"/>
    <s v="New York"/>
    <n v="10009"/>
    <s v="East"/>
    <s v="TEC-PH-10004094"/>
    <x v="2"/>
    <s v="Phones"/>
    <s v="Motorola L703CM"/>
    <n v="1091.93"/>
    <x v="3"/>
    <n v="0"/>
    <x v="7252"/>
  </r>
  <r>
    <n v="9506"/>
    <s v="CA-2013-113607"/>
    <n v="2013"/>
    <d v="2013-10-15T00:00:00"/>
    <d v="2013-10-19T00:00:00"/>
    <s v="Standard Class"/>
    <x v="463"/>
    <s v="Pauline Webber"/>
    <s v="Corporate"/>
    <x v="0"/>
    <s v="New York City"/>
    <s v="New York"/>
    <n v="10009"/>
    <s v="East"/>
    <s v="OFF-PA-10001970"/>
    <x v="1"/>
    <s v="Paper"/>
    <s v="Xerox 1908"/>
    <n v="111.96"/>
    <x v="0"/>
    <n v="0"/>
    <x v="1438"/>
  </r>
  <r>
    <n v="9507"/>
    <s v="CA-2011-149104"/>
    <n v="2011"/>
    <d v="2011-04-05T00:00:00"/>
    <d v="2011-04-07T00:00:00"/>
    <s v="Second Class"/>
    <x v="76"/>
    <s v="Ruben Dartt"/>
    <s v="Consumer"/>
    <x v="0"/>
    <s v="Dearborn Heights"/>
    <s v="Michigan"/>
    <n v="48127"/>
    <s v="Central"/>
    <s v="OFF-AR-10002952"/>
    <x v="1"/>
    <s v="Art"/>
    <s v="Stanley Contemporary Battery Pencil Sharpeners"/>
    <n v="26.7"/>
    <x v="0"/>
    <n v="0"/>
    <x v="7253"/>
  </r>
  <r>
    <n v="9508"/>
    <s v="CA-2011-149104"/>
    <n v="2011"/>
    <d v="2011-04-05T00:00:00"/>
    <d v="2011-04-07T00:00:00"/>
    <s v="Second Class"/>
    <x v="76"/>
    <s v="Ruben Dartt"/>
    <s v="Consumer"/>
    <x v="0"/>
    <s v="Dearborn Heights"/>
    <s v="Michigan"/>
    <n v="48127"/>
    <s v="Central"/>
    <s v="OFF-BI-10004209"/>
    <x v="1"/>
    <s v="Binders"/>
    <s v="Fellowes Twister Kit, Gray/Clear, 3/pkg"/>
    <n v="40.199999999999996"/>
    <x v="2"/>
    <n v="0"/>
    <x v="7254"/>
  </r>
  <r>
    <n v="9509"/>
    <s v="CA-2011-149104"/>
    <n v="2011"/>
    <d v="2011-04-05T00:00:00"/>
    <d v="2011-04-07T00:00:00"/>
    <s v="Second Class"/>
    <x v="76"/>
    <s v="Ruben Dartt"/>
    <s v="Consumer"/>
    <x v="0"/>
    <s v="Dearborn Heights"/>
    <s v="Michigan"/>
    <n v="48127"/>
    <s v="Central"/>
    <s v="OFF-AR-10004685"/>
    <x v="1"/>
    <s v="Art"/>
    <s v="Binney &amp; Smith Crayola Metallic Colored Pencils, 8-Color Set"/>
    <n v="13.89"/>
    <x v="1"/>
    <n v="0"/>
    <x v="5729"/>
  </r>
  <r>
    <n v="9510"/>
    <s v="CA-2011-149104"/>
    <n v="2011"/>
    <d v="2011-04-05T00:00:00"/>
    <d v="2011-04-07T00:00:00"/>
    <s v="Second Class"/>
    <x v="76"/>
    <s v="Ruben Dartt"/>
    <s v="Consumer"/>
    <x v="0"/>
    <s v="Dearborn Heights"/>
    <s v="Michigan"/>
    <n v="48127"/>
    <s v="Central"/>
    <s v="OFF-ST-10000991"/>
    <x v="1"/>
    <s v="Storage"/>
    <s v="Space Solutions HD Industrial Steel Shelving."/>
    <n v="689.81999999999994"/>
    <x v="5"/>
    <n v="0"/>
    <x v="7255"/>
  </r>
  <r>
    <n v="9511"/>
    <s v="CA-2013-105263"/>
    <n v="2013"/>
    <d v="2013-08-07T00:00:00"/>
    <d v="2013-08-12T00:00:00"/>
    <s v="Standard Class"/>
    <x v="215"/>
    <s v="Liz MacKendrick"/>
    <s v="Consumer"/>
    <x v="0"/>
    <s v="New York City"/>
    <s v="New York"/>
    <n v="10024"/>
    <s v="East"/>
    <s v="OFF-AR-10002399"/>
    <x v="1"/>
    <s v="Art"/>
    <s v="Dixon Prang Watercolor Pencils, 10-Color Set with Brush"/>
    <n v="38.339999999999996"/>
    <x v="6"/>
    <n v="0"/>
    <x v="7256"/>
  </r>
  <r>
    <n v="9512"/>
    <s v="CA-2011-130575"/>
    <n v="2011"/>
    <d v="2011-12-14T00:00:00"/>
    <d v="2011-12-16T00:00:00"/>
    <s v="First Class"/>
    <x v="688"/>
    <s v="Cari Sayre"/>
    <s v="Corporate"/>
    <x v="0"/>
    <s v="Chicago"/>
    <s v="Illinois"/>
    <n v="60623"/>
    <s v="Central"/>
    <s v="OFF-BI-10002353"/>
    <x v="1"/>
    <s v="Binders"/>
    <s v="GBC VeloBind Cover Sets"/>
    <n v="9.2639999999999976"/>
    <x v="1"/>
    <n v="0.8"/>
    <x v="1979"/>
  </r>
  <r>
    <n v="9513"/>
    <s v="CA-2014-142461"/>
    <n v="2014"/>
    <d v="2014-05-31T00:00:00"/>
    <d v="2014-06-04T00:00:00"/>
    <s v="Second Class"/>
    <x v="409"/>
    <s v="Kean Thornton"/>
    <s v="Consumer"/>
    <x v="0"/>
    <s v="Dallas"/>
    <s v="Texas"/>
    <n v="75217"/>
    <s v="Central"/>
    <s v="FUR-BO-10001811"/>
    <x v="0"/>
    <s v="Bookcases"/>
    <s v="Atlantic Metals Mobile 5-Shelf Bookcases, Custom Colors"/>
    <n v="204.66639999999998"/>
    <x v="7"/>
    <n v="0.32"/>
    <x v="7257"/>
  </r>
  <r>
    <n v="9514"/>
    <s v="CA-2013-125220"/>
    <n v="2013"/>
    <d v="2013-10-15T00:00:00"/>
    <d v="2013-10-20T00:00:00"/>
    <s v="Standard Class"/>
    <x v="648"/>
    <s v="Bobby Elias"/>
    <s v="Consumer"/>
    <x v="0"/>
    <s v="Appleton"/>
    <s v="Wisconsin"/>
    <n v="54915"/>
    <s v="Central"/>
    <s v="TEC-AC-10003033"/>
    <x v="2"/>
    <s v="Accessories"/>
    <s v="Plantronics CS510 - Over-the-Head monaural Wireless Headset System"/>
    <n v="1649.75"/>
    <x v="2"/>
    <n v="0"/>
    <x v="7258"/>
  </r>
  <r>
    <n v="9515"/>
    <s v="CA-2011-100293"/>
    <n v="2011"/>
    <d v="2011-03-14T00:00:00"/>
    <d v="2011-03-18T00:00:00"/>
    <s v="Standard Class"/>
    <x v="739"/>
    <s v="Neil Französisch"/>
    <s v="Home Office"/>
    <x v="0"/>
    <s v="Jacksonville"/>
    <s v="Florida"/>
    <n v="32216"/>
    <s v="South"/>
    <s v="OFF-PA-10000176"/>
    <x v="1"/>
    <s v="Paper"/>
    <s v="Xerox 1887"/>
    <n v="91.055999999999997"/>
    <x v="5"/>
    <n v="0.2"/>
    <x v="7259"/>
  </r>
  <r>
    <n v="9516"/>
    <s v="CA-2011-154165"/>
    <n v="2011"/>
    <d v="2011-02-18T00:00:00"/>
    <d v="2011-02-25T00:00:00"/>
    <s v="Standard Class"/>
    <x v="111"/>
    <s v="Delfina Latchford"/>
    <s v="Consumer"/>
    <x v="0"/>
    <s v="Chicago"/>
    <s v="Illinois"/>
    <n v="60653"/>
    <s v="Central"/>
    <s v="OFF-AR-10003631"/>
    <x v="1"/>
    <s v="Art"/>
    <s v="Staples"/>
    <n v="54.207999999999998"/>
    <x v="9"/>
    <n v="0.2"/>
    <x v="7260"/>
  </r>
  <r>
    <n v="9517"/>
    <s v="CA-2012-123939"/>
    <n v="2012"/>
    <d v="2012-08-24T00:00:00"/>
    <d v="2012-08-26T00:00:00"/>
    <s v="Second Class"/>
    <x v="384"/>
    <s v="Maurice Satty"/>
    <s v="Consumer"/>
    <x v="0"/>
    <s v="Bowling Green"/>
    <s v="Ohio"/>
    <n v="43402"/>
    <s v="East"/>
    <s v="TEC-PH-10000923"/>
    <x v="2"/>
    <s v="Phones"/>
    <s v="Belkin SportFit Armband For iPhone 5s/5c, Fuchsia"/>
    <n v="26.981999999999999"/>
    <x v="1"/>
    <n v="0.4"/>
    <x v="7261"/>
  </r>
  <r>
    <n v="9518"/>
    <s v="CA-2012-123939"/>
    <n v="2012"/>
    <d v="2012-08-24T00:00:00"/>
    <d v="2012-08-26T00:00:00"/>
    <s v="Second Class"/>
    <x v="384"/>
    <s v="Maurice Satty"/>
    <s v="Consumer"/>
    <x v="0"/>
    <s v="Bowling Green"/>
    <s v="Ohio"/>
    <n v="43402"/>
    <s v="East"/>
    <s v="OFF-LA-10003190"/>
    <x v="1"/>
    <s v="Labels"/>
    <s v="Avery 474"/>
    <n v="6.911999999999999"/>
    <x v="1"/>
    <n v="0.2"/>
    <x v="3177"/>
  </r>
  <r>
    <n v="9519"/>
    <s v="CA-2012-123939"/>
    <n v="2012"/>
    <d v="2012-08-24T00:00:00"/>
    <d v="2012-08-26T00:00:00"/>
    <s v="Second Class"/>
    <x v="384"/>
    <s v="Maurice Satty"/>
    <s v="Consumer"/>
    <x v="0"/>
    <s v="Bowling Green"/>
    <s v="Ohio"/>
    <n v="43402"/>
    <s v="East"/>
    <s v="OFF-ST-10003208"/>
    <x v="1"/>
    <s v="Storage"/>
    <s v="Adjustable Depth Letter/Legal Cart"/>
    <n v="435.50400000000002"/>
    <x v="1"/>
    <n v="0.2"/>
    <x v="3081"/>
  </r>
  <r>
    <n v="9520"/>
    <s v="US-2014-104451"/>
    <n v="2014"/>
    <d v="2014-05-09T00:00:00"/>
    <d v="2014-05-13T00:00:00"/>
    <s v="Second Class"/>
    <x v="514"/>
    <s v="Michelle Moray"/>
    <s v="Consumer"/>
    <x v="0"/>
    <s v="San Francisco"/>
    <s v="California"/>
    <n v="94110"/>
    <s v="West"/>
    <s v="OFF-AP-10000692"/>
    <x v="1"/>
    <s v="Appliances"/>
    <s v="Fellowes Mighty 8 Compact Surge Protector"/>
    <n v="81.08"/>
    <x v="4"/>
    <n v="0"/>
    <x v="7262"/>
  </r>
  <r>
    <n v="9521"/>
    <s v="CA-2013-101189"/>
    <n v="2013"/>
    <d v="2013-02-04T00:00:00"/>
    <d v="2013-02-09T00:00:00"/>
    <s v="Standard Class"/>
    <x v="80"/>
    <s v="Jennifer Braxton"/>
    <s v="Corporate"/>
    <x v="0"/>
    <s v="Los Angeles"/>
    <s v="California"/>
    <n v="90049"/>
    <s v="West"/>
    <s v="OFF-ST-10004180"/>
    <x v="1"/>
    <s v="Storage"/>
    <s v="Safco Commercial Shelving"/>
    <n v="93.02"/>
    <x v="0"/>
    <n v="0"/>
    <x v="7263"/>
  </r>
  <r>
    <n v="9522"/>
    <s v="CA-2011-169446"/>
    <n v="2011"/>
    <d v="2011-12-19T00:00:00"/>
    <d v="2011-12-25T00:00:00"/>
    <s v="Standard Class"/>
    <x v="611"/>
    <s v="Speros Goranitis"/>
    <s v="Consumer"/>
    <x v="0"/>
    <s v="Chicago"/>
    <s v="Illinois"/>
    <n v="60623"/>
    <s v="Central"/>
    <s v="TEC-PH-10002817"/>
    <x v="2"/>
    <s v="Phones"/>
    <s v="RCA ViSYS 25425RE1 Corded phone"/>
    <n v="323.97600000000006"/>
    <x v="1"/>
    <n v="0.2"/>
    <x v="7264"/>
  </r>
  <r>
    <n v="9523"/>
    <s v="CA-2011-169446"/>
    <n v="2011"/>
    <d v="2011-12-19T00:00:00"/>
    <d v="2011-12-25T00:00:00"/>
    <s v="Standard Class"/>
    <x v="611"/>
    <s v="Speros Goranitis"/>
    <s v="Consumer"/>
    <x v="0"/>
    <s v="Chicago"/>
    <s v="Illinois"/>
    <n v="60623"/>
    <s v="Central"/>
    <s v="OFF-PA-10000295"/>
    <x v="1"/>
    <s v="Paper"/>
    <s v="Xerox 229"/>
    <n v="15.552000000000003"/>
    <x v="1"/>
    <n v="0.2"/>
    <x v="12"/>
  </r>
  <r>
    <n v="9524"/>
    <s v="CA-2011-169446"/>
    <n v="2011"/>
    <d v="2011-12-19T00:00:00"/>
    <d v="2011-12-25T00:00:00"/>
    <s v="Standard Class"/>
    <x v="611"/>
    <s v="Speros Goranitis"/>
    <s v="Consumer"/>
    <x v="0"/>
    <s v="Chicago"/>
    <s v="Illinois"/>
    <n v="60623"/>
    <s v="Central"/>
    <s v="OFF-ST-10000419"/>
    <x v="1"/>
    <s v="Storage"/>
    <s v="Rogers Jumbo File, Granite"/>
    <n v="32.591999999999999"/>
    <x v="1"/>
    <n v="0.2"/>
    <x v="7265"/>
  </r>
  <r>
    <n v="9525"/>
    <s v="CA-2014-156958"/>
    <n v="2014"/>
    <d v="2014-12-06T00:00:00"/>
    <d v="2014-12-07T00:00:00"/>
    <s v="First Class"/>
    <x v="583"/>
    <s v="Patrick Bzostek"/>
    <s v="Home Office"/>
    <x v="0"/>
    <s v="Seattle"/>
    <s v="Washington"/>
    <n v="98115"/>
    <s v="West"/>
    <s v="OFF-BI-10001524"/>
    <x v="1"/>
    <s v="Binders"/>
    <s v="GBC Premium Transparent Covers with Diagonal Lined Pattern"/>
    <n v="83.920000000000016"/>
    <x v="2"/>
    <n v="0.2"/>
    <x v="2227"/>
  </r>
  <r>
    <n v="9526"/>
    <s v="CA-2014-156958"/>
    <n v="2014"/>
    <d v="2014-12-06T00:00:00"/>
    <d v="2014-12-07T00:00:00"/>
    <s v="First Class"/>
    <x v="583"/>
    <s v="Patrick Bzostek"/>
    <s v="Home Office"/>
    <x v="0"/>
    <s v="Seattle"/>
    <s v="Washington"/>
    <n v="98115"/>
    <s v="West"/>
    <s v="FUR-FU-10003268"/>
    <x v="0"/>
    <s v="Furnishings"/>
    <s v="Eldon Radial Chair Mat for Low to Medium Pile Carpets"/>
    <n v="199.89999999999998"/>
    <x v="2"/>
    <n v="0"/>
    <x v="7202"/>
  </r>
  <r>
    <n v="9527"/>
    <s v="CA-2014-156958"/>
    <n v="2014"/>
    <d v="2014-12-06T00:00:00"/>
    <d v="2014-12-07T00:00:00"/>
    <s v="First Class"/>
    <x v="583"/>
    <s v="Patrick Bzostek"/>
    <s v="Home Office"/>
    <x v="0"/>
    <s v="Seattle"/>
    <s v="Washington"/>
    <n v="98115"/>
    <s v="West"/>
    <s v="TEC-PH-10000148"/>
    <x v="2"/>
    <s v="Phones"/>
    <s v="Cyber Acoustics AC-202b Speech Recognition Stereo Headset"/>
    <n v="31.176000000000002"/>
    <x v="1"/>
    <n v="0.2"/>
    <x v="7266"/>
  </r>
  <r>
    <n v="9528"/>
    <s v="CA-2014-156958"/>
    <n v="2014"/>
    <d v="2014-12-06T00:00:00"/>
    <d v="2014-12-07T00:00:00"/>
    <s v="First Class"/>
    <x v="583"/>
    <s v="Patrick Bzostek"/>
    <s v="Home Office"/>
    <x v="0"/>
    <s v="Seattle"/>
    <s v="Washington"/>
    <n v="98115"/>
    <s v="West"/>
    <s v="OFF-BI-10001543"/>
    <x v="1"/>
    <s v="Binders"/>
    <s v="GBC VeloBinder Manual Binding System"/>
    <n v="172.75200000000001"/>
    <x v="5"/>
    <n v="0.2"/>
    <x v="7267"/>
  </r>
  <r>
    <n v="9529"/>
    <s v="CA-2014-156958"/>
    <n v="2014"/>
    <d v="2014-12-06T00:00:00"/>
    <d v="2014-12-07T00:00:00"/>
    <s v="First Class"/>
    <x v="583"/>
    <s v="Patrick Bzostek"/>
    <s v="Home Office"/>
    <x v="0"/>
    <s v="Seattle"/>
    <s v="Washington"/>
    <n v="98115"/>
    <s v="West"/>
    <s v="OFF-BI-10002071"/>
    <x v="1"/>
    <s v="Binders"/>
    <s v="Fellowes Black Plastic Comb Bindings"/>
    <n v="9.2959999999999994"/>
    <x v="0"/>
    <n v="0.2"/>
    <x v="3847"/>
  </r>
  <r>
    <n v="9530"/>
    <s v="CA-2014-101637"/>
    <n v="2014"/>
    <d v="2014-03-25T00:00:00"/>
    <d v="2014-03-26T00:00:00"/>
    <s v="Same Day"/>
    <x v="556"/>
    <s v="Ann Chong"/>
    <s v="Corporate"/>
    <x v="0"/>
    <s v="Beaumont"/>
    <s v="Texas"/>
    <n v="77705"/>
    <s v="Central"/>
    <s v="OFF-ST-10002352"/>
    <x v="1"/>
    <s v="Storage"/>
    <s v="Iris Project Case"/>
    <n v="12.768000000000001"/>
    <x v="0"/>
    <n v="0.2"/>
    <x v="7268"/>
  </r>
  <r>
    <n v="9531"/>
    <s v="CA-2014-111759"/>
    <n v="2014"/>
    <d v="2014-07-09T00:00:00"/>
    <d v="2014-07-13T00:00:00"/>
    <s v="Standard Class"/>
    <x v="280"/>
    <s v="Mathew Reese"/>
    <s v="Home Office"/>
    <x v="0"/>
    <s v="Seattle"/>
    <s v="Washington"/>
    <n v="98103"/>
    <s v="West"/>
    <s v="OFF-PA-10003127"/>
    <x v="1"/>
    <s v="Paper"/>
    <s v="Staples"/>
    <n v="52.76"/>
    <x v="0"/>
    <n v="0"/>
    <x v="5955"/>
  </r>
  <r>
    <n v="9532"/>
    <s v="CA-2014-102729"/>
    <n v="2014"/>
    <d v="2014-10-27T00:00:00"/>
    <d v="2014-11-01T00:00:00"/>
    <s v="Standard Class"/>
    <x v="682"/>
    <s v="Benjamin Farhat"/>
    <s v="Home Office"/>
    <x v="0"/>
    <s v="Dallas"/>
    <s v="Texas"/>
    <n v="75217"/>
    <s v="Central"/>
    <s v="OFF-ST-10000464"/>
    <x v="1"/>
    <s v="Storage"/>
    <s v="Multi-Use Personal File Cart and Caster Set, Three Stacking Bins"/>
    <n v="55.616"/>
    <x v="0"/>
    <n v="0.2"/>
    <x v="7269"/>
  </r>
  <r>
    <n v="9533"/>
    <s v="CA-2013-116596"/>
    <n v="2013"/>
    <d v="2013-10-28T00:00:00"/>
    <d v="2013-11-01T00:00:00"/>
    <s v="Standard Class"/>
    <x v="572"/>
    <s v="Ben Wallace"/>
    <s v="Consumer"/>
    <x v="0"/>
    <s v="New York City"/>
    <s v="New York"/>
    <n v="10011"/>
    <s v="East"/>
    <s v="FUR-CH-10000553"/>
    <x v="0"/>
    <s v="Chairs"/>
    <s v="Metal Folding Chairs, Beige, 4/Carton"/>
    <n v="427.64400000000001"/>
    <x v="9"/>
    <n v="0.1"/>
    <x v="7270"/>
  </r>
  <r>
    <n v="9534"/>
    <s v="CA-2013-116596"/>
    <n v="2013"/>
    <d v="2013-10-28T00:00:00"/>
    <d v="2013-11-01T00:00:00"/>
    <s v="Standard Class"/>
    <x v="572"/>
    <s v="Ben Wallace"/>
    <s v="Consumer"/>
    <x v="0"/>
    <s v="New York City"/>
    <s v="New York"/>
    <n v="10011"/>
    <s v="East"/>
    <s v="OFF-FA-10000134"/>
    <x v="1"/>
    <s v="Fasteners"/>
    <s v="Advantus Push Pins, Aluminum Head"/>
    <n v="40.669999999999995"/>
    <x v="3"/>
    <n v="0"/>
    <x v="7271"/>
  </r>
  <r>
    <n v="9535"/>
    <s v="CA-2013-116596"/>
    <n v="2013"/>
    <d v="2013-10-28T00:00:00"/>
    <d v="2013-11-01T00:00:00"/>
    <s v="Standard Class"/>
    <x v="572"/>
    <s v="Ben Wallace"/>
    <s v="Consumer"/>
    <x v="0"/>
    <s v="New York City"/>
    <s v="New York"/>
    <n v="10011"/>
    <s v="East"/>
    <s v="OFF-ST-10000636"/>
    <x v="1"/>
    <s v="Storage"/>
    <s v="Rogers Profile Extra Capacity Storage Tub"/>
    <n v="33.479999999999997"/>
    <x v="0"/>
    <n v="0"/>
    <x v="7272"/>
  </r>
  <r>
    <n v="9536"/>
    <s v="CA-2013-116596"/>
    <n v="2013"/>
    <d v="2013-10-28T00:00:00"/>
    <d v="2013-11-01T00:00:00"/>
    <s v="Standard Class"/>
    <x v="572"/>
    <s v="Ben Wallace"/>
    <s v="Consumer"/>
    <x v="0"/>
    <s v="New York City"/>
    <s v="New York"/>
    <n v="10011"/>
    <s v="East"/>
    <s v="OFF-BI-10002949"/>
    <x v="1"/>
    <s v="Binders"/>
    <s v="Prestige Round Ring Binders"/>
    <n v="9.7280000000000015"/>
    <x v="0"/>
    <n v="0.2"/>
    <x v="1327"/>
  </r>
  <r>
    <n v="9537"/>
    <s v="CA-2014-124191"/>
    <n v="2014"/>
    <d v="2014-06-13T00:00:00"/>
    <d v="2014-06-15T00:00:00"/>
    <s v="Second Class"/>
    <x v="59"/>
    <s v="Troy Staebel"/>
    <s v="Consumer"/>
    <x v="0"/>
    <s v="Chicago"/>
    <s v="Illinois"/>
    <n v="60610"/>
    <s v="Central"/>
    <s v="FUR-FU-10002364"/>
    <x v="0"/>
    <s v="Furnishings"/>
    <s v="Eldon Expressions Wood Desk Accessories, Oak"/>
    <n v="8.8559999999999999"/>
    <x v="1"/>
    <n v="0.6"/>
    <x v="7273"/>
  </r>
  <r>
    <n v="9538"/>
    <s v="CA-2013-148747"/>
    <n v="2013"/>
    <d v="2013-09-26T00:00:00"/>
    <d v="2013-09-28T00:00:00"/>
    <s v="First Class"/>
    <x v="442"/>
    <s v="Aaron Smayling"/>
    <s v="Corporate"/>
    <x v="0"/>
    <s v="San Francisco"/>
    <s v="California"/>
    <n v="94110"/>
    <s v="West"/>
    <s v="FUR-BO-10002613"/>
    <x v="0"/>
    <s v="Bookcases"/>
    <s v="Atlantic Metals Mobile 4-Shelf Bookcases, Custom Colors"/>
    <n v="477.666"/>
    <x v="0"/>
    <n v="0.15"/>
    <x v="7274"/>
  </r>
  <r>
    <n v="9539"/>
    <s v="US-2014-169488"/>
    <n v="2014"/>
    <d v="2014-09-08T00:00:00"/>
    <d v="2014-09-10T00:00:00"/>
    <s v="First Class"/>
    <x v="211"/>
    <s v="Allen Armold"/>
    <s v="Consumer"/>
    <x v="0"/>
    <s v="Providence"/>
    <s v="Rhode Island"/>
    <n v="2908"/>
    <s v="East"/>
    <s v="OFF-PA-10002659"/>
    <x v="1"/>
    <s v="Paper"/>
    <s v="Avoid Verbal Orders Carbonless Minifold Book"/>
    <n v="16.899999999999999"/>
    <x v="2"/>
    <n v="0"/>
    <x v="7275"/>
  </r>
  <r>
    <n v="9540"/>
    <s v="US-2014-169488"/>
    <n v="2014"/>
    <d v="2014-09-08T00:00:00"/>
    <d v="2014-09-10T00:00:00"/>
    <s v="First Class"/>
    <x v="211"/>
    <s v="Allen Armold"/>
    <s v="Consumer"/>
    <x v="0"/>
    <s v="Providence"/>
    <s v="Rhode Island"/>
    <n v="2908"/>
    <s v="East"/>
    <s v="OFF-PA-10000157"/>
    <x v="1"/>
    <s v="Paper"/>
    <s v="Xerox 191"/>
    <n v="39.96"/>
    <x v="0"/>
    <n v="0"/>
    <x v="817"/>
  </r>
  <r>
    <n v="9541"/>
    <s v="CA-2012-135727"/>
    <n v="2012"/>
    <d v="2012-05-11T00:00:00"/>
    <d v="2012-05-16T00:00:00"/>
    <s v="Second Class"/>
    <x v="28"/>
    <s v="Paul Stevenson"/>
    <s v="Home Office"/>
    <x v="0"/>
    <s v="Phoenix"/>
    <s v="Arizona"/>
    <n v="85023"/>
    <s v="West"/>
    <s v="FUR-CH-10004540"/>
    <x v="0"/>
    <s v="Chairs"/>
    <s v="Global Chrome Stack Chair"/>
    <n v="191.96800000000002"/>
    <x v="3"/>
    <n v="0.2"/>
    <x v="3381"/>
  </r>
  <r>
    <n v="9542"/>
    <s v="CA-2012-135251"/>
    <n v="2012"/>
    <d v="2012-08-06T00:00:00"/>
    <d v="2012-08-10T00:00:00"/>
    <s v="Standard Class"/>
    <x v="345"/>
    <s v="Rachel Payne"/>
    <s v="Corporate"/>
    <x v="0"/>
    <s v="Houston"/>
    <s v="Texas"/>
    <n v="77095"/>
    <s v="Central"/>
    <s v="OFF-LA-10004544"/>
    <x v="1"/>
    <s v="Labels"/>
    <s v="Avery 505"/>
    <n v="35.520000000000003"/>
    <x v="1"/>
    <n v="0.2"/>
    <x v="7276"/>
  </r>
  <r>
    <n v="9543"/>
    <s v="CA-2012-135251"/>
    <n v="2012"/>
    <d v="2012-08-06T00:00:00"/>
    <d v="2012-08-10T00:00:00"/>
    <s v="Standard Class"/>
    <x v="345"/>
    <s v="Rachel Payne"/>
    <s v="Corporate"/>
    <x v="0"/>
    <s v="Houston"/>
    <s v="Texas"/>
    <n v="77095"/>
    <s v="Central"/>
    <s v="OFF-BI-10001097"/>
    <x v="1"/>
    <s v="Binders"/>
    <s v="Avery Hole Reinforcements"/>
    <n v="6.2299999999999986"/>
    <x v="2"/>
    <n v="0.8"/>
    <x v="7277"/>
  </r>
  <r>
    <n v="9544"/>
    <s v="CA-2012-135251"/>
    <n v="2012"/>
    <d v="2012-08-06T00:00:00"/>
    <d v="2012-08-10T00:00:00"/>
    <s v="Standard Class"/>
    <x v="345"/>
    <s v="Rachel Payne"/>
    <s v="Corporate"/>
    <x v="0"/>
    <s v="Houston"/>
    <s v="Texas"/>
    <n v="77095"/>
    <s v="Central"/>
    <s v="OFF-PA-10003302"/>
    <x v="1"/>
    <s v="Paper"/>
    <s v="Xerox 1906"/>
    <n v="56.704000000000001"/>
    <x v="0"/>
    <n v="0.2"/>
    <x v="4608"/>
  </r>
  <r>
    <n v="9545"/>
    <s v="CA-2012-135251"/>
    <n v="2012"/>
    <d v="2012-08-06T00:00:00"/>
    <d v="2012-08-10T00:00:00"/>
    <s v="Standard Class"/>
    <x v="345"/>
    <s v="Rachel Payne"/>
    <s v="Corporate"/>
    <x v="0"/>
    <s v="Houston"/>
    <s v="Texas"/>
    <n v="77095"/>
    <s v="Central"/>
    <s v="FUR-BO-10003965"/>
    <x v="0"/>
    <s v="Bookcases"/>
    <s v="O'Sullivan Manor Hill 2-Door Library in Brianna Oak"/>
    <n v="369.19919999999996"/>
    <x v="1"/>
    <n v="0.32"/>
    <x v="7278"/>
  </r>
  <r>
    <n v="9546"/>
    <s v="CA-2011-166590"/>
    <n v="2011"/>
    <d v="2011-10-29T00:00:00"/>
    <d v="2011-11-02T00:00:00"/>
    <s v="Standard Class"/>
    <x v="544"/>
    <s v="Noah Childs"/>
    <s v="Corporate"/>
    <x v="0"/>
    <s v="Columbus"/>
    <s v="Indiana"/>
    <n v="47201"/>
    <s v="Central"/>
    <s v="TEC-AC-10003433"/>
    <x v="2"/>
    <s v="Accessories"/>
    <s v="Maxell 4.7GB DVD+R 5/Pack"/>
    <n v="1.98"/>
    <x v="0"/>
    <n v="0"/>
    <x v="6303"/>
  </r>
  <r>
    <n v="9547"/>
    <s v="CA-2011-166590"/>
    <n v="2011"/>
    <d v="2011-10-29T00:00:00"/>
    <d v="2011-11-02T00:00:00"/>
    <s v="Standard Class"/>
    <x v="544"/>
    <s v="Noah Childs"/>
    <s v="Corporate"/>
    <x v="0"/>
    <s v="Columbus"/>
    <s v="Indiana"/>
    <n v="47201"/>
    <s v="Central"/>
    <s v="OFF-PA-10000482"/>
    <x v="1"/>
    <s v="Paper"/>
    <s v="Snap-A-Way Black Print Carbonless Ruled Speed Letter, Triplicate"/>
    <n v="75.88"/>
    <x v="0"/>
    <n v="0"/>
    <x v="69"/>
  </r>
  <r>
    <n v="9548"/>
    <s v="CA-2013-131744"/>
    <n v="2013"/>
    <d v="2013-06-19T00:00:00"/>
    <d v="2013-06-21T00:00:00"/>
    <s v="Second Class"/>
    <x v="34"/>
    <s v="Stewart Carmichael"/>
    <s v="Corporate"/>
    <x v="0"/>
    <s v="Philadelphia"/>
    <s v="Pennsylvania"/>
    <n v="19134"/>
    <s v="East"/>
    <s v="OFF-PA-10004610"/>
    <x v="1"/>
    <s v="Paper"/>
    <s v="Xerox 1900"/>
    <n v="6.8480000000000008"/>
    <x v="0"/>
    <n v="0.2"/>
    <x v="2997"/>
  </r>
  <r>
    <n v="9549"/>
    <s v="CA-2013-131744"/>
    <n v="2013"/>
    <d v="2013-06-19T00:00:00"/>
    <d v="2013-06-21T00:00:00"/>
    <s v="Second Class"/>
    <x v="34"/>
    <s v="Stewart Carmichael"/>
    <s v="Corporate"/>
    <x v="0"/>
    <s v="Philadelphia"/>
    <s v="Pennsylvania"/>
    <n v="19134"/>
    <s v="East"/>
    <s v="OFF-BI-10003910"/>
    <x v="1"/>
    <s v="Binders"/>
    <s v="DXL Angle-View Binders with Locking Rings by Samsill"/>
    <n v="4.6260000000000003"/>
    <x v="0"/>
    <n v="0.7"/>
    <x v="7279"/>
  </r>
  <r>
    <n v="9550"/>
    <s v="CA-2013-131744"/>
    <n v="2013"/>
    <d v="2013-06-19T00:00:00"/>
    <d v="2013-06-21T00:00:00"/>
    <s v="Second Class"/>
    <x v="34"/>
    <s v="Stewart Carmichael"/>
    <s v="Corporate"/>
    <x v="0"/>
    <s v="Philadelphia"/>
    <s v="Pennsylvania"/>
    <n v="19134"/>
    <s v="East"/>
    <s v="OFF-AP-10001394"/>
    <x v="1"/>
    <s v="Appliances"/>
    <s v="Harmony Air Purifier"/>
    <n v="453.6"/>
    <x v="1"/>
    <n v="0.2"/>
    <x v="7280"/>
  </r>
  <r>
    <n v="9551"/>
    <s v="CA-2012-160864"/>
    <n v="2012"/>
    <d v="2012-05-03T00:00:00"/>
    <d v="2012-05-06T00:00:00"/>
    <s v="First Class"/>
    <x v="376"/>
    <s v="Nicole Fjeld"/>
    <s v="Home Office"/>
    <x v="0"/>
    <s v="San Jose"/>
    <s v="California"/>
    <n v="95123"/>
    <s v="West"/>
    <s v="OFF-BI-10004654"/>
    <x v="1"/>
    <s v="Binders"/>
    <s v="Avery Binding System Hidden Tab Executive Style Index Sets"/>
    <n v="13.847999999999999"/>
    <x v="1"/>
    <n v="0.2"/>
    <x v="1873"/>
  </r>
  <r>
    <n v="9552"/>
    <s v="CA-2012-147690"/>
    <n v="2012"/>
    <d v="2012-11-10T00:00:00"/>
    <d v="2012-11-14T00:00:00"/>
    <s v="Standard Class"/>
    <x v="710"/>
    <s v="Sam Craven"/>
    <s v="Consumer"/>
    <x v="0"/>
    <s v="Philadelphia"/>
    <s v="Pennsylvania"/>
    <n v="19140"/>
    <s v="East"/>
    <s v="OFF-ST-10001526"/>
    <x v="1"/>
    <s v="Storage"/>
    <s v="Iceberg Mobile Mega Data/Printer Cart "/>
    <n v="577.58400000000006"/>
    <x v="5"/>
    <n v="0.2"/>
    <x v="7281"/>
  </r>
  <r>
    <n v="9553"/>
    <s v="CA-2012-163923"/>
    <n v="2012"/>
    <d v="2012-05-30T00:00:00"/>
    <d v="2012-06-03T00:00:00"/>
    <s v="Standard Class"/>
    <x v="786"/>
    <s v="Brendan Dodson"/>
    <s v="Home Office"/>
    <x v="0"/>
    <s v="Springfield"/>
    <s v="Virginia"/>
    <n v="22153"/>
    <s v="South"/>
    <s v="TEC-AC-10000358"/>
    <x v="2"/>
    <s v="Accessories"/>
    <s v="Imation Secure Drive + Hardware Encrypted USB flash drive - 16 GB"/>
    <n v="151.96"/>
    <x v="4"/>
    <n v="0"/>
    <x v="7282"/>
  </r>
  <r>
    <n v="9554"/>
    <s v="CA-2013-125724"/>
    <n v="2013"/>
    <d v="2013-09-23T00:00:00"/>
    <d v="2013-09-28T00:00:00"/>
    <s v="Standard Class"/>
    <x v="416"/>
    <s v="Suzanne McNair"/>
    <s v="Corporate"/>
    <x v="0"/>
    <s v="Broomfield"/>
    <s v="Colorado"/>
    <n v="80020"/>
    <s v="West"/>
    <s v="FUR-FU-10000246"/>
    <x v="0"/>
    <s v="Furnishings"/>
    <s v="Aluminum Document Frame"/>
    <n v="68.432000000000016"/>
    <x v="3"/>
    <n v="0.2"/>
    <x v="7283"/>
  </r>
  <r>
    <n v="9555"/>
    <s v="CA-2012-111612"/>
    <n v="2012"/>
    <d v="2012-11-28T00:00:00"/>
    <d v="2012-12-02T00:00:00"/>
    <s v="Standard Class"/>
    <x v="686"/>
    <s v="Eugene Barchas"/>
    <s v="Consumer"/>
    <x v="0"/>
    <s v="Columbus"/>
    <s v="Ohio"/>
    <n v="43229"/>
    <s v="East"/>
    <s v="FUR-FU-10003799"/>
    <x v="0"/>
    <s v="Furnishings"/>
    <s v="Seth Thomas 13 1/2&quot; Wall Clock"/>
    <n v="71.12"/>
    <x v="2"/>
    <n v="0.2"/>
    <x v="7284"/>
  </r>
  <r>
    <n v="9556"/>
    <s v="CA-2012-111612"/>
    <n v="2012"/>
    <d v="2012-11-28T00:00:00"/>
    <d v="2012-12-02T00:00:00"/>
    <s v="Standard Class"/>
    <x v="686"/>
    <s v="Eugene Barchas"/>
    <s v="Consumer"/>
    <x v="0"/>
    <s v="Columbus"/>
    <s v="Ohio"/>
    <n v="43229"/>
    <s v="East"/>
    <s v="OFF-FA-10003021"/>
    <x v="1"/>
    <s v="Fasteners"/>
    <s v="Staples"/>
    <n v="3.008"/>
    <x v="0"/>
    <n v="0.2"/>
    <x v="7285"/>
  </r>
  <r>
    <n v="9557"/>
    <s v="CA-2012-156853"/>
    <n v="2012"/>
    <d v="2012-12-03T00:00:00"/>
    <d v="2012-12-05T00:00:00"/>
    <s v="Second Class"/>
    <x v="6"/>
    <s v="Harold Pawlan"/>
    <s v="Home Office"/>
    <x v="0"/>
    <s v="Concord"/>
    <s v="New Hampshire"/>
    <n v="3301"/>
    <s v="East"/>
    <s v="OFF-PA-10003656"/>
    <x v="1"/>
    <s v="Paper"/>
    <s v="Xerox 1935"/>
    <n v="184.66"/>
    <x v="3"/>
    <n v="0"/>
    <x v="2589"/>
  </r>
  <r>
    <n v="9558"/>
    <s v="CA-2011-103086"/>
    <n v="2011"/>
    <d v="2011-10-17T00:00:00"/>
    <d v="2011-10-19T00:00:00"/>
    <s v="Second Class"/>
    <x v="432"/>
    <s v="Evan Bailliet"/>
    <s v="Consumer"/>
    <x v="0"/>
    <s v="Houston"/>
    <s v="Texas"/>
    <n v="77095"/>
    <s v="Central"/>
    <s v="FUR-FU-10004586"/>
    <x v="0"/>
    <s v="Furnishings"/>
    <s v="G.E. Longer-Life Indoor Recessed Floodlight Bulbs"/>
    <n v="5.3120000000000003"/>
    <x v="0"/>
    <n v="0.6"/>
    <x v="7286"/>
  </r>
  <r>
    <n v="9559"/>
    <s v="CA-2013-129280"/>
    <n v="2013"/>
    <d v="2013-05-04T00:00:00"/>
    <d v="2013-05-06T00:00:00"/>
    <s v="First Class"/>
    <x v="792"/>
    <s v="Susan MacKendrick"/>
    <s v="Consumer"/>
    <x v="0"/>
    <s v="Newark"/>
    <s v="Ohio"/>
    <n v="43055"/>
    <s v="East"/>
    <s v="TEC-AC-10003832"/>
    <x v="2"/>
    <s v="Accessories"/>
    <s v="Imation 16GB Mini TravelDrive USB 2.0 Flash Drive"/>
    <n v="132.52000000000004"/>
    <x v="2"/>
    <n v="0.2"/>
    <x v="7287"/>
  </r>
  <r>
    <n v="9560"/>
    <s v="CA-2013-129280"/>
    <n v="2013"/>
    <d v="2013-05-04T00:00:00"/>
    <d v="2013-05-06T00:00:00"/>
    <s v="First Class"/>
    <x v="792"/>
    <s v="Susan MacKendrick"/>
    <s v="Consumer"/>
    <x v="0"/>
    <s v="Newark"/>
    <s v="Ohio"/>
    <n v="43055"/>
    <s v="East"/>
    <s v="OFF-ST-10002554"/>
    <x v="1"/>
    <s v="Storage"/>
    <s v="Tennsco Industrial Shelving"/>
    <n v="195.64"/>
    <x v="2"/>
    <n v="0.2"/>
    <x v="7288"/>
  </r>
  <r>
    <n v="9561"/>
    <s v="CA-2013-129280"/>
    <n v="2013"/>
    <d v="2013-05-04T00:00:00"/>
    <d v="2013-05-06T00:00:00"/>
    <s v="First Class"/>
    <x v="792"/>
    <s v="Susan MacKendrick"/>
    <s v="Consumer"/>
    <x v="0"/>
    <s v="Newark"/>
    <s v="Ohio"/>
    <n v="43055"/>
    <s v="East"/>
    <s v="FUR-FU-10001876"/>
    <x v="0"/>
    <s v="Furnishings"/>
    <s v="Computer Room Manger, 14&quot;"/>
    <n v="51.967999999999996"/>
    <x v="0"/>
    <n v="0.2"/>
    <x v="4005"/>
  </r>
  <r>
    <n v="9562"/>
    <s v="CA-2013-129280"/>
    <n v="2013"/>
    <d v="2013-05-04T00:00:00"/>
    <d v="2013-05-06T00:00:00"/>
    <s v="First Class"/>
    <x v="792"/>
    <s v="Susan MacKendrick"/>
    <s v="Consumer"/>
    <x v="0"/>
    <s v="Newark"/>
    <s v="Ohio"/>
    <n v="43055"/>
    <s v="East"/>
    <s v="TEC-AC-10002637"/>
    <x v="2"/>
    <s v="Accessories"/>
    <s v="Logitech VX Revolution Cordless Laser Mouse for Notebooks (Black)"/>
    <n v="431.97600000000006"/>
    <x v="1"/>
    <n v="0.2"/>
    <x v="6139"/>
  </r>
  <r>
    <n v="9563"/>
    <s v="CA-2013-129280"/>
    <n v="2013"/>
    <d v="2013-05-04T00:00:00"/>
    <d v="2013-05-06T00:00:00"/>
    <s v="First Class"/>
    <x v="792"/>
    <s v="Susan MacKendrick"/>
    <s v="Consumer"/>
    <x v="0"/>
    <s v="Newark"/>
    <s v="Ohio"/>
    <n v="43055"/>
    <s v="East"/>
    <s v="TEC-MA-10003589"/>
    <x v="2"/>
    <s v="Machines"/>
    <s v="Cisco 8961 IP Phone Charcoal"/>
    <n v="224.93700000000004"/>
    <x v="1"/>
    <n v="0.7"/>
    <x v="7289"/>
  </r>
  <r>
    <n v="9564"/>
    <s v="CA-2013-129280"/>
    <n v="2013"/>
    <d v="2013-05-04T00:00:00"/>
    <d v="2013-05-06T00:00:00"/>
    <s v="First Class"/>
    <x v="792"/>
    <s v="Susan MacKendrick"/>
    <s v="Consumer"/>
    <x v="0"/>
    <s v="Newark"/>
    <s v="Ohio"/>
    <n v="43055"/>
    <s v="East"/>
    <s v="OFF-LA-10000081"/>
    <x v="1"/>
    <s v="Labels"/>
    <s v="Avery 496"/>
    <n v="6"/>
    <x v="0"/>
    <n v="0.2"/>
    <x v="1725"/>
  </r>
  <r>
    <n v="9565"/>
    <s v="CA-2012-161242"/>
    <n v="2012"/>
    <d v="2012-06-01T00:00:00"/>
    <d v="2012-06-08T00:00:00"/>
    <s v="Standard Class"/>
    <x v="344"/>
    <s v="Catherine Glotzbach"/>
    <s v="Home Office"/>
    <x v="0"/>
    <s v="Los Angeles"/>
    <s v="California"/>
    <n v="90045"/>
    <s v="West"/>
    <s v="OFF-PA-10001838"/>
    <x v="1"/>
    <s v="Paper"/>
    <s v="Adams Telephone Message Book W/Dividers/Space For Phone Numbers, 5 1/4&quot;X8 1/2&quot;, 300/Messages"/>
    <n v="11.76"/>
    <x v="0"/>
    <n v="0"/>
    <x v="3975"/>
  </r>
  <r>
    <n v="9566"/>
    <s v="CA-2011-130428"/>
    <n v="2011"/>
    <d v="2011-03-31T00:00:00"/>
    <d v="2011-03-31T00:00:00"/>
    <s v="Same Day"/>
    <x v="228"/>
    <s v="Trudy Glocke"/>
    <s v="Consumer"/>
    <x v="0"/>
    <s v="Tampa"/>
    <s v="Florida"/>
    <n v="33614"/>
    <s v="South"/>
    <s v="FUR-CH-10002965"/>
    <x v="0"/>
    <s v="Chairs"/>
    <s v="Global Leather Highback Executive Chair with Pneumatic Height Adjustment, Black"/>
    <n v="1125.4879999999998"/>
    <x v="3"/>
    <n v="0.2"/>
    <x v="7290"/>
  </r>
  <r>
    <n v="9567"/>
    <s v="CA-2011-130428"/>
    <n v="2011"/>
    <d v="2011-03-31T00:00:00"/>
    <d v="2011-03-31T00:00:00"/>
    <s v="Same Day"/>
    <x v="228"/>
    <s v="Trudy Glocke"/>
    <s v="Consumer"/>
    <x v="0"/>
    <s v="Tampa"/>
    <s v="Florida"/>
    <n v="33614"/>
    <s v="South"/>
    <s v="OFF-BI-10001636"/>
    <x v="1"/>
    <s v="Binders"/>
    <s v="Ibico Plastic and Wire Spiral Binding Combs"/>
    <n v="12.645000000000001"/>
    <x v="2"/>
    <n v="0.7"/>
    <x v="7291"/>
  </r>
  <r>
    <n v="9568"/>
    <s v="CA-2011-130428"/>
    <n v="2011"/>
    <d v="2011-03-31T00:00:00"/>
    <d v="2011-03-31T00:00:00"/>
    <s v="Same Day"/>
    <x v="228"/>
    <s v="Trudy Glocke"/>
    <s v="Consumer"/>
    <x v="0"/>
    <s v="Tampa"/>
    <s v="Florida"/>
    <n v="33614"/>
    <s v="South"/>
    <s v="OFF-AR-10004027"/>
    <x v="1"/>
    <s v="Art"/>
    <s v="Binney &amp; Smith inkTank Erasable Desk Highlighter, Chisel Tip, Yellow, 12/Box"/>
    <n v="4.032"/>
    <x v="0"/>
    <n v="0.2"/>
    <x v="7292"/>
  </r>
  <r>
    <n v="9569"/>
    <s v="CA-2014-104388"/>
    <n v="2014"/>
    <d v="2014-07-06T00:00:00"/>
    <d v="2014-07-08T00:00:00"/>
    <s v="First Class"/>
    <x v="460"/>
    <s v="Damala Kotsonis"/>
    <s v="Corporate"/>
    <x v="0"/>
    <s v="Fremont"/>
    <s v="Nebraska"/>
    <n v="68025"/>
    <s v="Central"/>
    <s v="TEC-PH-10002293"/>
    <x v="2"/>
    <s v="Phones"/>
    <s v="Anker 36W 4-Port USB Wall Charger Travel Power Adapter for iPhone 5s 5c 5"/>
    <n v="79.959999999999994"/>
    <x v="4"/>
    <n v="0"/>
    <x v="7293"/>
  </r>
  <r>
    <n v="9570"/>
    <s v="CA-2012-113131"/>
    <n v="2012"/>
    <d v="2012-09-24T00:00:00"/>
    <d v="2012-09-24T00:00:00"/>
    <s v="Same Day"/>
    <x v="93"/>
    <s v="Maria Bertelson"/>
    <s v="Consumer"/>
    <x v="0"/>
    <s v="Columbus"/>
    <s v="Ohio"/>
    <n v="43229"/>
    <s v="East"/>
    <s v="OFF-BI-10003196"/>
    <x v="1"/>
    <s v="Binders"/>
    <s v="Accohide Poly Flexible Ring Binders"/>
    <n v="6.732000000000002"/>
    <x v="5"/>
    <n v="0.7"/>
    <x v="7294"/>
  </r>
  <r>
    <n v="9571"/>
    <s v="CA-2012-113131"/>
    <n v="2012"/>
    <d v="2012-09-24T00:00:00"/>
    <d v="2012-09-24T00:00:00"/>
    <s v="Same Day"/>
    <x v="93"/>
    <s v="Maria Bertelson"/>
    <s v="Consumer"/>
    <x v="0"/>
    <s v="Columbus"/>
    <s v="Ohio"/>
    <n v="43229"/>
    <s v="East"/>
    <s v="OFF-ST-10001172"/>
    <x v="1"/>
    <s v="Storage"/>
    <s v="Tennsco Lockers, Sand"/>
    <n v="33.568000000000005"/>
    <x v="0"/>
    <n v="0.2"/>
    <x v="6653"/>
  </r>
  <r>
    <n v="9572"/>
    <s v="CA-2012-113131"/>
    <n v="2012"/>
    <d v="2012-09-24T00:00:00"/>
    <d v="2012-09-24T00:00:00"/>
    <s v="Same Day"/>
    <x v="93"/>
    <s v="Maria Bertelson"/>
    <s v="Consumer"/>
    <x v="0"/>
    <s v="Columbus"/>
    <s v="Ohio"/>
    <n v="43229"/>
    <s v="East"/>
    <s v="OFF-EN-10003068"/>
    <x v="1"/>
    <s v="Envelopes"/>
    <s v="#6 3/4 Gummed Flap White Envelopes"/>
    <n v="15.840000000000002"/>
    <x v="0"/>
    <n v="0.2"/>
    <x v="4726"/>
  </r>
  <r>
    <n v="9573"/>
    <s v="CA-2012-113131"/>
    <n v="2012"/>
    <d v="2012-09-24T00:00:00"/>
    <d v="2012-09-24T00:00:00"/>
    <s v="Same Day"/>
    <x v="93"/>
    <s v="Maria Bertelson"/>
    <s v="Consumer"/>
    <x v="0"/>
    <s v="Columbus"/>
    <s v="Ohio"/>
    <n v="43229"/>
    <s v="East"/>
    <s v="OFF-LA-10003510"/>
    <x v="1"/>
    <s v="Labels"/>
    <s v="Avery 4027 File Folder Labels for Dot Matrix Printers, 5000 Labels per Box, White"/>
    <n v="24.424000000000003"/>
    <x v="7"/>
    <n v="0.2"/>
    <x v="5339"/>
  </r>
  <r>
    <n v="9574"/>
    <s v="CA-2012-113131"/>
    <n v="2012"/>
    <d v="2012-09-24T00:00:00"/>
    <d v="2012-09-24T00:00:00"/>
    <s v="Same Day"/>
    <x v="93"/>
    <s v="Maria Bertelson"/>
    <s v="Consumer"/>
    <x v="0"/>
    <s v="Columbus"/>
    <s v="Ohio"/>
    <n v="43229"/>
    <s v="East"/>
    <s v="OFF-AR-10003504"/>
    <x v="1"/>
    <s v="Art"/>
    <s v="Newell 347"/>
    <n v="17.12"/>
    <x v="2"/>
    <n v="0.2"/>
    <x v="7295"/>
  </r>
  <r>
    <n v="9575"/>
    <s v="CA-2012-148495"/>
    <n v="2012"/>
    <d v="2012-08-13T00:00:00"/>
    <d v="2012-08-13T00:00:00"/>
    <s v="Same Day"/>
    <x v="11"/>
    <s v="Sandra Flanagan"/>
    <s v="Consumer"/>
    <x v="0"/>
    <s v="Pomona"/>
    <s v="California"/>
    <n v="91767"/>
    <s v="West"/>
    <s v="FUR-FU-10001889"/>
    <x v="0"/>
    <s v="Furnishings"/>
    <s v="Ultra Door Pull Handle"/>
    <n v="31.56"/>
    <x v="1"/>
    <n v="0"/>
    <x v="1726"/>
  </r>
  <r>
    <n v="9576"/>
    <s v="CA-2012-143147"/>
    <n v="2012"/>
    <d v="2012-05-26T00:00:00"/>
    <d v="2012-05-28T00:00:00"/>
    <s v="Second Class"/>
    <x v="519"/>
    <s v="Pamela Stobb"/>
    <s v="Consumer"/>
    <x v="0"/>
    <s v="San Antonio"/>
    <s v="Texas"/>
    <n v="78207"/>
    <s v="Central"/>
    <s v="FUR-CH-10000863"/>
    <x v="0"/>
    <s v="Chairs"/>
    <s v="Novimex Swivel Fabric Task Chair"/>
    <n v="105.68599999999999"/>
    <x v="7"/>
    <n v="0.3"/>
    <x v="7296"/>
  </r>
  <r>
    <n v="9577"/>
    <s v="CA-2012-143147"/>
    <n v="2012"/>
    <d v="2012-05-26T00:00:00"/>
    <d v="2012-05-28T00:00:00"/>
    <s v="Second Class"/>
    <x v="519"/>
    <s v="Pamela Stobb"/>
    <s v="Consumer"/>
    <x v="0"/>
    <s v="San Antonio"/>
    <s v="Texas"/>
    <n v="78207"/>
    <s v="Central"/>
    <s v="TEC-MA-10004679"/>
    <x v="2"/>
    <s v="Machines"/>
    <s v="StarTech.com 10/100 VDSL2 Ethernet Extender Kit"/>
    <n v="399.53999999999996"/>
    <x v="0"/>
    <n v="0.4"/>
    <x v="7297"/>
  </r>
  <r>
    <n v="9578"/>
    <s v="CA-2012-143147"/>
    <n v="2012"/>
    <d v="2012-05-26T00:00:00"/>
    <d v="2012-05-28T00:00:00"/>
    <s v="Second Class"/>
    <x v="519"/>
    <s v="Pamela Stobb"/>
    <s v="Consumer"/>
    <x v="0"/>
    <s v="San Antonio"/>
    <s v="Texas"/>
    <n v="78207"/>
    <s v="Central"/>
    <s v="FUR-CH-10004754"/>
    <x v="0"/>
    <s v="Chairs"/>
    <s v="Global Stack Chair with Arms, Black"/>
    <n v="104.93"/>
    <x v="2"/>
    <n v="0.3"/>
    <x v="7298"/>
  </r>
  <r>
    <n v="9579"/>
    <s v="CA-2014-152975"/>
    <n v="2014"/>
    <d v="2014-09-15T00:00:00"/>
    <d v="2014-09-17T00:00:00"/>
    <s v="First Class"/>
    <x v="42"/>
    <s v="Roger Barcio"/>
    <s v="Home Office"/>
    <x v="0"/>
    <s v="New York City"/>
    <s v="New York"/>
    <n v="10035"/>
    <s v="East"/>
    <s v="TEC-PH-10004586"/>
    <x v="2"/>
    <s v="Phones"/>
    <s v="Wilson SignalBoost 841262 DB PRO Amplifier Kit"/>
    <n v="1079.8499999999999"/>
    <x v="1"/>
    <n v="0"/>
    <x v="7299"/>
  </r>
  <r>
    <n v="9580"/>
    <s v="CA-2014-152975"/>
    <n v="2014"/>
    <d v="2014-09-15T00:00:00"/>
    <d v="2014-09-17T00:00:00"/>
    <s v="First Class"/>
    <x v="42"/>
    <s v="Roger Barcio"/>
    <s v="Home Office"/>
    <x v="0"/>
    <s v="New York City"/>
    <s v="New York"/>
    <n v="10035"/>
    <s v="East"/>
    <s v="OFF-ST-10001370"/>
    <x v="1"/>
    <s v="Storage"/>
    <s v="Sensible Storage WireTech Storage Systems"/>
    <n v="70.98"/>
    <x v="7"/>
    <n v="0"/>
    <x v="7300"/>
  </r>
  <r>
    <n v="9581"/>
    <s v="CA-2014-152975"/>
    <n v="2014"/>
    <d v="2014-09-15T00:00:00"/>
    <d v="2014-09-17T00:00:00"/>
    <s v="First Class"/>
    <x v="42"/>
    <s v="Roger Barcio"/>
    <s v="Home Office"/>
    <x v="0"/>
    <s v="New York City"/>
    <s v="New York"/>
    <n v="10035"/>
    <s v="East"/>
    <s v="OFF-AR-10001988"/>
    <x v="1"/>
    <s v="Art"/>
    <s v="Bulldog Table or Wall-Mount Pencil Sharpener"/>
    <n v="29.950000000000003"/>
    <x v="2"/>
    <n v="0"/>
    <x v="6967"/>
  </r>
  <r>
    <n v="9582"/>
    <s v="CA-2014-152975"/>
    <n v="2014"/>
    <d v="2014-09-15T00:00:00"/>
    <d v="2014-09-17T00:00:00"/>
    <s v="First Class"/>
    <x v="42"/>
    <s v="Roger Barcio"/>
    <s v="Home Office"/>
    <x v="0"/>
    <s v="New York City"/>
    <s v="New York"/>
    <n v="10035"/>
    <s v="East"/>
    <s v="FUR-CH-10003298"/>
    <x v="0"/>
    <s v="Chairs"/>
    <s v="Office Star - Contemporary Task Swivel chair with Loop Arms, Charcoal"/>
    <n v="589.41"/>
    <x v="2"/>
    <n v="0.1"/>
    <x v="5262"/>
  </r>
  <r>
    <n v="9583"/>
    <s v="CA-2013-107475"/>
    <n v="2013"/>
    <d v="2013-06-08T00:00:00"/>
    <d v="2013-06-12T00:00:00"/>
    <s v="Standard Class"/>
    <x v="789"/>
    <s v="Roy Skaria"/>
    <s v="Home Office"/>
    <x v="0"/>
    <s v="Philadelphia"/>
    <s v="Pennsylvania"/>
    <n v="19120"/>
    <s v="East"/>
    <s v="OFF-FA-10002988"/>
    <x v="1"/>
    <s v="Fasteners"/>
    <s v="Ideal Clamps"/>
    <n v="9.6479999999999997"/>
    <x v="5"/>
    <n v="0.2"/>
    <x v="7301"/>
  </r>
  <r>
    <n v="9584"/>
    <s v="CA-2014-116127"/>
    <n v="2014"/>
    <d v="2014-06-26T00:00:00"/>
    <d v="2014-06-28T00:00:00"/>
    <s v="Second Class"/>
    <x v="766"/>
    <s v="Sarah Brown"/>
    <s v="Consumer"/>
    <x v="0"/>
    <s v="New York City"/>
    <s v="New York"/>
    <n v="10024"/>
    <s v="East"/>
    <s v="FUR-BO-10002213"/>
    <x v="0"/>
    <s v="Bookcases"/>
    <s v="DMI Eclipse Executive Suite Bookcases"/>
    <n v="400.78400000000005"/>
    <x v="7"/>
    <n v="0.2"/>
    <x v="7302"/>
  </r>
  <r>
    <n v="9585"/>
    <s v="CA-2014-132584"/>
    <n v="2014"/>
    <d v="2014-08-27T00:00:00"/>
    <d v="2014-08-28T00:00:00"/>
    <s v="First Class"/>
    <x v="707"/>
    <s v="Heather Jas"/>
    <s v="Home Office"/>
    <x v="0"/>
    <s v="Detroit"/>
    <s v="Michigan"/>
    <n v="48234"/>
    <s v="Central"/>
    <s v="OFF-ST-10000344"/>
    <x v="1"/>
    <s v="Storage"/>
    <s v="Neat Ideas Personal Hanging Folder Files, Black"/>
    <n v="53.72"/>
    <x v="4"/>
    <n v="0"/>
    <x v="7303"/>
  </r>
  <r>
    <n v="9586"/>
    <s v="CA-2013-160598"/>
    <n v="2013"/>
    <d v="2013-08-27T00:00:00"/>
    <d v="2013-08-29T00:00:00"/>
    <s v="First Class"/>
    <x v="458"/>
    <s v="Stuart Van"/>
    <s v="Corporate"/>
    <x v="0"/>
    <s v="Miami"/>
    <s v="Florida"/>
    <n v="33142"/>
    <s v="South"/>
    <s v="OFF-PA-10002319"/>
    <x v="1"/>
    <s v="Paper"/>
    <s v="Xerox 1944"/>
    <n v="31.007999999999999"/>
    <x v="7"/>
    <n v="0.2"/>
    <x v="7304"/>
  </r>
  <r>
    <n v="9587"/>
    <s v="CA-2013-108630"/>
    <n v="2013"/>
    <d v="2013-11-19T00:00:00"/>
    <d v="2013-11-19T00:00:00"/>
    <s v="Same Day"/>
    <x v="648"/>
    <s v="Bobby Elias"/>
    <s v="Consumer"/>
    <x v="0"/>
    <s v="Concord"/>
    <s v="California"/>
    <n v="94521"/>
    <s v="West"/>
    <s v="OFF-BI-10002437"/>
    <x v="1"/>
    <s v="Binders"/>
    <s v="Recycled Premium Regency Composition Covers"/>
    <n v="61.120000000000005"/>
    <x v="2"/>
    <n v="0.2"/>
    <x v="7305"/>
  </r>
  <r>
    <n v="9588"/>
    <s v="US-2014-129203"/>
    <n v="2014"/>
    <d v="2014-04-18T00:00:00"/>
    <d v="2014-04-23T00:00:00"/>
    <s v="Standard Class"/>
    <x v="606"/>
    <s v="Brendan Murry"/>
    <s v="Corporate"/>
    <x v="0"/>
    <s v="Chicago"/>
    <s v="Illinois"/>
    <n v="60653"/>
    <s v="Central"/>
    <s v="OFF-ST-10001418"/>
    <x v="1"/>
    <s v="Storage"/>
    <s v="Carina Media Storage Towers in Natural &amp; Black"/>
    <n v="195.136"/>
    <x v="4"/>
    <n v="0.2"/>
    <x v="7306"/>
  </r>
  <r>
    <n v="9589"/>
    <s v="CA-2014-110940"/>
    <n v="2014"/>
    <d v="2014-07-24T00:00:00"/>
    <d v="2014-07-29T00:00:00"/>
    <s v="Standard Class"/>
    <x v="616"/>
    <s v="Annie Zypern"/>
    <s v="Consumer"/>
    <x v="0"/>
    <s v="Wheeling"/>
    <s v="Illinois"/>
    <n v="60090"/>
    <s v="Central"/>
    <s v="OFF-AR-10000380"/>
    <x v="1"/>
    <s v="Art"/>
    <s v="Hunt PowerHouse Electric Pencil Sharpener, Blue"/>
    <n v="121.536"/>
    <x v="4"/>
    <n v="0.2"/>
    <x v="7307"/>
  </r>
  <r>
    <n v="9590"/>
    <s v="CA-2011-119172"/>
    <n v="2011"/>
    <d v="2011-05-11T00:00:00"/>
    <d v="2011-05-15T00:00:00"/>
    <s v="Standard Class"/>
    <x v="787"/>
    <s v="Harold Dahlen"/>
    <s v="Home Office"/>
    <x v="0"/>
    <s v="Chicago"/>
    <s v="Illinois"/>
    <n v="60610"/>
    <s v="Central"/>
    <s v="OFF-PA-10003036"/>
    <x v="1"/>
    <s v="Paper"/>
    <s v="Black Print Carbonless 8 1/2&quot; x 8 1/4&quot; Rapid Memo Book"/>
    <n v="17.472000000000001"/>
    <x v="1"/>
    <n v="0.2"/>
    <x v="4654"/>
  </r>
  <r>
    <n v="9591"/>
    <s v="CA-2011-119172"/>
    <n v="2011"/>
    <d v="2011-05-11T00:00:00"/>
    <d v="2011-05-15T00:00:00"/>
    <s v="Standard Class"/>
    <x v="787"/>
    <s v="Harold Dahlen"/>
    <s v="Home Office"/>
    <x v="0"/>
    <s v="Chicago"/>
    <s v="Illinois"/>
    <n v="60610"/>
    <s v="Central"/>
    <s v="OFF-BI-10002026"/>
    <x v="1"/>
    <s v="Binders"/>
    <s v="Avery Arch Ring Binders"/>
    <n v="104.57999999999998"/>
    <x v="6"/>
    <n v="0.8"/>
    <x v="7308"/>
  </r>
  <r>
    <n v="9592"/>
    <s v="US-2013-105452"/>
    <n v="2013"/>
    <d v="2013-07-29T00:00:00"/>
    <d v="2013-08-02T00:00:00"/>
    <s v="Standard Class"/>
    <x v="593"/>
    <s v="Barry Franz"/>
    <s v="Home Office"/>
    <x v="0"/>
    <s v="Pasadena"/>
    <s v="Texas"/>
    <n v="77506"/>
    <s v="Central"/>
    <s v="FUR-FU-10003691"/>
    <x v="0"/>
    <s v="Furnishings"/>
    <s v="Eldon Image Series Desk Accessories, Ebony"/>
    <n v="24.700000000000003"/>
    <x v="2"/>
    <n v="0.6"/>
    <x v="7309"/>
  </r>
  <r>
    <n v="9593"/>
    <s v="US-2013-105452"/>
    <n v="2013"/>
    <d v="2013-07-29T00:00:00"/>
    <d v="2013-08-02T00:00:00"/>
    <s v="Standard Class"/>
    <x v="593"/>
    <s v="Barry Franz"/>
    <s v="Home Office"/>
    <x v="0"/>
    <s v="Pasadena"/>
    <s v="Texas"/>
    <n v="77506"/>
    <s v="Central"/>
    <s v="FUR-FU-10003806"/>
    <x v="0"/>
    <s v="Furnishings"/>
    <s v="Tenex Chairmat w/ Average Lip, 45&quot; x 53&quot;"/>
    <n v="302.72000000000003"/>
    <x v="2"/>
    <n v="0.6"/>
    <x v="7310"/>
  </r>
  <r>
    <n v="9594"/>
    <s v="CA-2014-108931"/>
    <n v="2014"/>
    <d v="2014-09-15T00:00:00"/>
    <d v="2014-09-20T00:00:00"/>
    <s v="Standard Class"/>
    <x v="521"/>
    <s v="Henia Zydlo"/>
    <s v="Consumer"/>
    <x v="0"/>
    <s v="New York City"/>
    <s v="New York"/>
    <n v="10024"/>
    <s v="East"/>
    <s v="OFF-PA-10002741"/>
    <x v="1"/>
    <s v="Paper"/>
    <s v="Xerox 1980"/>
    <n v="8.56"/>
    <x v="0"/>
    <n v="0"/>
    <x v="1608"/>
  </r>
  <r>
    <n v="9595"/>
    <s v="CA-2014-108931"/>
    <n v="2014"/>
    <d v="2014-09-15T00:00:00"/>
    <d v="2014-09-20T00:00:00"/>
    <s v="Standard Class"/>
    <x v="521"/>
    <s v="Henia Zydlo"/>
    <s v="Consumer"/>
    <x v="0"/>
    <s v="New York City"/>
    <s v="New York"/>
    <n v="10024"/>
    <s v="East"/>
    <s v="OFF-PA-10003845"/>
    <x v="1"/>
    <s v="Paper"/>
    <s v="Xerox 1987"/>
    <n v="11.56"/>
    <x v="0"/>
    <n v="0"/>
    <x v="1302"/>
  </r>
  <r>
    <n v="9596"/>
    <s v="CA-2014-104619"/>
    <n v="2014"/>
    <d v="2014-01-25T00:00:00"/>
    <d v="2014-01-30T00:00:00"/>
    <s v="Standard Class"/>
    <x v="470"/>
    <s v="Keith Dawkins"/>
    <s v="Corporate"/>
    <x v="0"/>
    <s v="San Jose"/>
    <s v="California"/>
    <n v="95123"/>
    <s v="West"/>
    <s v="OFF-AP-10001492"/>
    <x v="1"/>
    <s v="Appliances"/>
    <s v="Acco Six-Outlet Power Strip, 4' Cord Length"/>
    <n v="25.86"/>
    <x v="1"/>
    <n v="0"/>
    <x v="3501"/>
  </r>
  <r>
    <n v="9597"/>
    <s v="CA-2014-104619"/>
    <n v="2014"/>
    <d v="2014-01-25T00:00:00"/>
    <d v="2014-01-30T00:00:00"/>
    <s v="Standard Class"/>
    <x v="470"/>
    <s v="Keith Dawkins"/>
    <s v="Corporate"/>
    <x v="0"/>
    <s v="San Jose"/>
    <s v="California"/>
    <n v="95123"/>
    <s v="West"/>
    <s v="OFF-BI-10004318"/>
    <x v="1"/>
    <s v="Binders"/>
    <s v="Ibico EB-19 Dual Function Manual Binding System"/>
    <n v="276.78400000000005"/>
    <x v="0"/>
    <n v="0.2"/>
    <x v="5710"/>
  </r>
  <r>
    <n v="9598"/>
    <s v="CA-2014-104619"/>
    <n v="2014"/>
    <d v="2014-01-25T00:00:00"/>
    <d v="2014-01-30T00:00:00"/>
    <s v="Standard Class"/>
    <x v="470"/>
    <s v="Keith Dawkins"/>
    <s v="Corporate"/>
    <x v="0"/>
    <s v="San Jose"/>
    <s v="California"/>
    <n v="95123"/>
    <s v="West"/>
    <s v="TEC-PH-10000193"/>
    <x v="2"/>
    <s v="Phones"/>
    <s v="Jensen SMPS-640 - speaker phone"/>
    <n v="110.352"/>
    <x v="1"/>
    <n v="0.2"/>
    <x v="3904"/>
  </r>
  <r>
    <n v="9599"/>
    <s v="CA-2012-149517"/>
    <n v="2012"/>
    <d v="2012-09-19T00:00:00"/>
    <d v="2012-09-23T00:00:00"/>
    <s v="Standard Class"/>
    <x v="763"/>
    <s v="Frank Carlisle"/>
    <s v="Home Office"/>
    <x v="0"/>
    <s v="Sacramento"/>
    <s v="California"/>
    <n v="95823"/>
    <s v="West"/>
    <s v="FUR-FU-10003464"/>
    <x v="0"/>
    <s v="Furnishings"/>
    <s v="Seth Thomas 8 1/2&quot; Cubicle Clock"/>
    <n v="60.84"/>
    <x v="1"/>
    <n v="0"/>
    <x v="6150"/>
  </r>
  <r>
    <n v="9600"/>
    <s v="CA-2012-116841"/>
    <n v="2012"/>
    <d v="2012-04-14T00:00:00"/>
    <d v="2012-04-18T00:00:00"/>
    <s v="Standard Class"/>
    <x v="236"/>
    <s v="Theone Pippenger"/>
    <s v="Consumer"/>
    <x v="0"/>
    <s v="Springfield"/>
    <s v="Oregon"/>
    <n v="97477"/>
    <s v="West"/>
    <s v="OFF-AP-10002403"/>
    <x v="1"/>
    <s v="Appliances"/>
    <s v="Acco Smartsocket Color-Coded Six-Outlet AC Adapter Model Surge Protectors"/>
    <n v="35.207999999999998"/>
    <x v="7"/>
    <n v="0.2"/>
    <x v="7311"/>
  </r>
  <r>
    <n v="9601"/>
    <s v="CA-2014-107797"/>
    <n v="2014"/>
    <d v="2014-05-09T00:00:00"/>
    <d v="2014-05-12T00:00:00"/>
    <s v="Second Class"/>
    <x v="182"/>
    <s v="Ed Braxton"/>
    <s v="Corporate"/>
    <x v="0"/>
    <s v="Mansfield"/>
    <s v="Texas"/>
    <n v="76063"/>
    <s v="Central"/>
    <s v="OFF-PA-10003848"/>
    <x v="1"/>
    <s v="Paper"/>
    <s v="Xerox 1997"/>
    <n v="41.472000000000008"/>
    <x v="8"/>
    <n v="0.2"/>
    <x v="782"/>
  </r>
  <r>
    <n v="9602"/>
    <s v="CA-2013-117604"/>
    <n v="2013"/>
    <d v="2013-09-05T00:00:00"/>
    <d v="2013-09-10T00:00:00"/>
    <s v="Standard Class"/>
    <x v="187"/>
    <s v="Jeremy Pistek"/>
    <s v="Consumer"/>
    <x v="0"/>
    <s v="Jonesboro"/>
    <s v="Arkansas"/>
    <n v="72401"/>
    <s v="South"/>
    <s v="OFF-PA-10001357"/>
    <x v="1"/>
    <s v="Paper"/>
    <s v="Xerox 1886"/>
    <n v="239.5"/>
    <x v="2"/>
    <n v="0"/>
    <x v="7312"/>
  </r>
  <r>
    <n v="9603"/>
    <s v="CA-2011-130155"/>
    <n v="2011"/>
    <d v="2011-05-19T00:00:00"/>
    <d v="2011-05-22T00:00:00"/>
    <s v="First Class"/>
    <x v="143"/>
    <s v="Tamara Dahlen"/>
    <s v="Consumer"/>
    <x v="0"/>
    <s v="Virginia Beach"/>
    <s v="Virginia"/>
    <n v="23464"/>
    <s v="South"/>
    <s v="OFF-SU-10004737"/>
    <x v="1"/>
    <s v="Supplies"/>
    <s v="Acme Design Stainless Steel Bent Scissors"/>
    <n v="34.200000000000003"/>
    <x v="2"/>
    <n v="0"/>
    <x v="7313"/>
  </r>
  <r>
    <n v="9604"/>
    <s v="CA-2013-129861"/>
    <n v="2013"/>
    <d v="2013-06-18T00:00:00"/>
    <d v="2013-06-24T00:00:00"/>
    <s v="Standard Class"/>
    <x v="664"/>
    <s v="Denise Monton"/>
    <s v="Corporate"/>
    <x v="0"/>
    <s v="Rochester"/>
    <s v="New York"/>
    <n v="14609"/>
    <s v="East"/>
    <s v="FUR-TA-10003715"/>
    <x v="0"/>
    <s v="Tables"/>
    <s v="Hon 2111 Invitation Series Corner Table"/>
    <n v="376.86599999999999"/>
    <x v="1"/>
    <n v="0.4"/>
    <x v="7314"/>
  </r>
  <r>
    <n v="9605"/>
    <s v="CA-2012-138625"/>
    <n v="2012"/>
    <d v="2012-11-02T00:00:00"/>
    <d v="2012-11-05T00:00:00"/>
    <s v="First Class"/>
    <x v="283"/>
    <s v="Emily Grady"/>
    <s v="Consumer"/>
    <x v="0"/>
    <s v="Chesapeake"/>
    <s v="Virginia"/>
    <n v="23320"/>
    <s v="South"/>
    <s v="OFF-AP-10003099"/>
    <x v="1"/>
    <s v="Appliances"/>
    <s v="Eureka Hand Vacuum, Bagless"/>
    <n v="197.72"/>
    <x v="4"/>
    <n v="0"/>
    <x v="7315"/>
  </r>
  <r>
    <n v="9606"/>
    <s v="US-2014-122672"/>
    <n v="2014"/>
    <d v="2014-11-05T00:00:00"/>
    <d v="2014-11-10T00:00:00"/>
    <s v="Standard Class"/>
    <x v="428"/>
    <s v="Henry Goldwyn"/>
    <s v="Corporate"/>
    <x v="0"/>
    <s v="Lancaster"/>
    <s v="Ohio"/>
    <n v="43130"/>
    <s v="East"/>
    <s v="TEC-AC-10002323"/>
    <x v="2"/>
    <s v="Accessories"/>
    <s v="SanDisk Ultra 32 GB MicroSDHC Class 10 Memory Card"/>
    <n v="70.720000000000013"/>
    <x v="4"/>
    <n v="0.2"/>
    <x v="5485"/>
  </r>
  <r>
    <n v="9607"/>
    <s v="US-2014-122672"/>
    <n v="2014"/>
    <d v="2014-11-05T00:00:00"/>
    <d v="2014-11-10T00:00:00"/>
    <s v="Standard Class"/>
    <x v="428"/>
    <s v="Henry Goldwyn"/>
    <s v="Corporate"/>
    <x v="0"/>
    <s v="Lancaster"/>
    <s v="Ohio"/>
    <n v="43130"/>
    <s v="East"/>
    <s v="OFF-ST-10002344"/>
    <x v="1"/>
    <s v="Storage"/>
    <s v="Carina 42&quot;Hx23 3/4&quot;W Media Storage Unit"/>
    <n v="194.35200000000003"/>
    <x v="1"/>
    <n v="0.2"/>
    <x v="7316"/>
  </r>
  <r>
    <n v="9608"/>
    <s v="CA-2014-117128"/>
    <n v="2014"/>
    <d v="2014-12-06T00:00:00"/>
    <d v="2014-12-09T00:00:00"/>
    <s v="Second Class"/>
    <x v="569"/>
    <s v="Bart Folk"/>
    <s v="Consumer"/>
    <x v="0"/>
    <s v="New York City"/>
    <s v="New York"/>
    <n v="10024"/>
    <s v="East"/>
    <s v="OFF-PA-10000007"/>
    <x v="1"/>
    <s v="Paper"/>
    <s v="Telephone Message Books with Fax/Mobile Section, 4 1/4&quot; x 6&quot;"/>
    <n v="21.6"/>
    <x v="5"/>
    <n v="0"/>
    <x v="354"/>
  </r>
  <r>
    <n v="9609"/>
    <s v="CA-2014-117128"/>
    <n v="2014"/>
    <d v="2014-12-06T00:00:00"/>
    <d v="2014-12-09T00:00:00"/>
    <s v="Second Class"/>
    <x v="569"/>
    <s v="Bart Folk"/>
    <s v="Consumer"/>
    <x v="0"/>
    <s v="New York City"/>
    <s v="New York"/>
    <n v="10024"/>
    <s v="East"/>
    <s v="OFF-LA-10000248"/>
    <x v="1"/>
    <s v="Labels"/>
    <s v="Avery 52"/>
    <n v="11.07"/>
    <x v="1"/>
    <n v="0"/>
    <x v="5458"/>
  </r>
  <r>
    <n v="9610"/>
    <s v="CA-2013-130638"/>
    <n v="2013"/>
    <d v="2013-05-17T00:00:00"/>
    <d v="2013-05-20T00:00:00"/>
    <s v="Second Class"/>
    <x v="183"/>
    <s v="Sanjit Chand"/>
    <s v="Consumer"/>
    <x v="0"/>
    <s v="Los Angeles"/>
    <s v="California"/>
    <n v="90045"/>
    <s v="West"/>
    <s v="FUR-FU-10002116"/>
    <x v="0"/>
    <s v="Furnishings"/>
    <s v="Tenex Carpeted, Granite-Look or Clear Contemporary Contour Shape Chair Mats"/>
    <n v="282.83999999999997"/>
    <x v="4"/>
    <n v="0"/>
    <x v="7317"/>
  </r>
  <r>
    <n v="9611"/>
    <s v="CA-2013-130638"/>
    <n v="2013"/>
    <d v="2013-05-17T00:00:00"/>
    <d v="2013-05-20T00:00:00"/>
    <s v="Second Class"/>
    <x v="183"/>
    <s v="Sanjit Chand"/>
    <s v="Consumer"/>
    <x v="0"/>
    <s v="Los Angeles"/>
    <s v="California"/>
    <n v="90045"/>
    <s v="West"/>
    <s v="OFF-LA-10002195"/>
    <x v="1"/>
    <s v="Labels"/>
    <s v="Avery 481"/>
    <n v="27.72"/>
    <x v="6"/>
    <n v="0"/>
    <x v="1934"/>
  </r>
  <r>
    <n v="9612"/>
    <s v="CA-2014-144365"/>
    <n v="2014"/>
    <d v="2014-10-25T00:00:00"/>
    <d v="2014-10-31T00:00:00"/>
    <s v="Standard Class"/>
    <x v="229"/>
    <s v="Carlos Soltero"/>
    <s v="Consumer"/>
    <x v="0"/>
    <s v="Jackson"/>
    <s v="Mississippi"/>
    <n v="39212"/>
    <s v="South"/>
    <s v="OFF-FA-10000735"/>
    <x v="1"/>
    <s v="Fasteners"/>
    <s v="Staples"/>
    <n v="11.68"/>
    <x v="4"/>
    <n v="0"/>
    <x v="2961"/>
  </r>
  <r>
    <n v="9613"/>
    <s v="CA-2013-110086"/>
    <n v="2013"/>
    <d v="2013-09-19T00:00:00"/>
    <d v="2013-09-23T00:00:00"/>
    <s v="Standard Class"/>
    <x v="217"/>
    <s v="Bill Donatelli"/>
    <s v="Consumer"/>
    <x v="0"/>
    <s v="Woodland"/>
    <s v="California"/>
    <n v="95695"/>
    <s v="West"/>
    <s v="TEC-PH-10001299"/>
    <x v="2"/>
    <s v="Phones"/>
    <s v="Polycom CX300 Desktop Phone USB VoIP phone"/>
    <n v="239.98400000000004"/>
    <x v="0"/>
    <n v="0.2"/>
    <x v="2810"/>
  </r>
  <r>
    <n v="9614"/>
    <s v="CA-2011-128524"/>
    <n v="2011"/>
    <d v="2011-11-11T00:00:00"/>
    <d v="2011-11-13T00:00:00"/>
    <s v="First Class"/>
    <x v="89"/>
    <s v="Mary Zewe"/>
    <s v="Corporate"/>
    <x v="0"/>
    <s v="Seattle"/>
    <s v="Washington"/>
    <n v="98115"/>
    <s v="West"/>
    <s v="OFF-AP-10002892"/>
    <x v="1"/>
    <s v="Appliances"/>
    <s v="Belkin F5C206VTEL 6 Outlet Surge"/>
    <n v="22.98"/>
    <x v="7"/>
    <n v="0"/>
    <x v="7318"/>
  </r>
  <r>
    <n v="9615"/>
    <s v="CA-2011-128524"/>
    <n v="2011"/>
    <d v="2011-11-11T00:00:00"/>
    <d v="2011-11-13T00:00:00"/>
    <s v="First Class"/>
    <x v="89"/>
    <s v="Mary Zewe"/>
    <s v="Corporate"/>
    <x v="0"/>
    <s v="Seattle"/>
    <s v="Washington"/>
    <n v="98115"/>
    <s v="West"/>
    <s v="TEC-AC-10002718"/>
    <x v="2"/>
    <s v="Accessories"/>
    <s v="Belkin Standard 104 key USB Keyboard"/>
    <n v="102.13"/>
    <x v="3"/>
    <n v="0"/>
    <x v="7319"/>
  </r>
  <r>
    <n v="9616"/>
    <s v="CA-2011-128524"/>
    <n v="2011"/>
    <d v="2011-11-11T00:00:00"/>
    <d v="2011-11-13T00:00:00"/>
    <s v="First Class"/>
    <x v="89"/>
    <s v="Mary Zewe"/>
    <s v="Corporate"/>
    <x v="0"/>
    <s v="Seattle"/>
    <s v="Washington"/>
    <n v="98115"/>
    <s v="West"/>
    <s v="OFF-BI-10003527"/>
    <x v="1"/>
    <s v="Binders"/>
    <s v="Fellowes PB500 Electric Punch Plastic Comb Binding Machine with Manual Bind"/>
    <n v="2033.5840000000001"/>
    <x v="0"/>
    <n v="0.2"/>
    <x v="7320"/>
  </r>
  <r>
    <n v="9617"/>
    <s v="CA-2013-140256"/>
    <n v="2013"/>
    <d v="2013-08-23T00:00:00"/>
    <d v="2013-08-30T00:00:00"/>
    <s v="Standard Class"/>
    <x v="463"/>
    <s v="Pauline Webber"/>
    <s v="Corporate"/>
    <x v="0"/>
    <s v="Los Angeles"/>
    <s v="California"/>
    <n v="90049"/>
    <s v="West"/>
    <s v="OFF-AR-10002255"/>
    <x v="1"/>
    <s v="Art"/>
    <s v="Newell 346"/>
    <n v="5.76"/>
    <x v="0"/>
    <n v="0"/>
    <x v="6613"/>
  </r>
  <r>
    <n v="9618"/>
    <s v="CA-2014-160633"/>
    <n v="2014"/>
    <d v="2014-11-17T00:00:00"/>
    <d v="2014-11-22T00:00:00"/>
    <s v="Standard Class"/>
    <x v="510"/>
    <s v="Bill Stewart"/>
    <s v="Corporate"/>
    <x v="0"/>
    <s v="Bowling Green"/>
    <s v="Ohio"/>
    <n v="43402"/>
    <s v="East"/>
    <s v="TEC-CO-10002095"/>
    <x v="2"/>
    <s v="Copiers"/>
    <s v="Hewlett Packard 610 Color Digital Copier / Printer"/>
    <n v="899.98199999999997"/>
    <x v="1"/>
    <n v="0.4"/>
    <x v="7321"/>
  </r>
  <r>
    <n v="9619"/>
    <s v="CA-2014-160633"/>
    <n v="2014"/>
    <d v="2014-11-17T00:00:00"/>
    <d v="2014-11-22T00:00:00"/>
    <s v="Standard Class"/>
    <x v="510"/>
    <s v="Bill Stewart"/>
    <s v="Corporate"/>
    <x v="0"/>
    <s v="Bowling Green"/>
    <s v="Ohio"/>
    <n v="43402"/>
    <s v="East"/>
    <s v="OFF-AR-10004022"/>
    <x v="1"/>
    <s v="Art"/>
    <s v="Panasonic KP-380BK Classic Electric Pencil Sharpener"/>
    <n v="86.352000000000004"/>
    <x v="1"/>
    <n v="0.2"/>
    <x v="1188"/>
  </r>
  <r>
    <n v="9620"/>
    <s v="CA-2014-160633"/>
    <n v="2014"/>
    <d v="2014-11-17T00:00:00"/>
    <d v="2014-11-22T00:00:00"/>
    <s v="Standard Class"/>
    <x v="510"/>
    <s v="Bill Stewart"/>
    <s v="Corporate"/>
    <x v="0"/>
    <s v="Bowling Green"/>
    <s v="Ohio"/>
    <n v="43402"/>
    <s v="East"/>
    <s v="TEC-AC-10002335"/>
    <x v="2"/>
    <s v="Accessories"/>
    <s v="Logitech Media Keyboard K200"/>
    <n v="139.96000000000004"/>
    <x v="2"/>
    <n v="0.2"/>
    <x v="7322"/>
  </r>
  <r>
    <n v="9621"/>
    <s v="CA-2011-115133"/>
    <n v="2011"/>
    <d v="2011-09-26T00:00:00"/>
    <d v="2011-09-30T00:00:00"/>
    <s v="Standard Class"/>
    <x v="526"/>
    <s v="Dianna Arnett"/>
    <s v="Home Office"/>
    <x v="0"/>
    <s v="Lancaster"/>
    <s v="Ohio"/>
    <n v="43130"/>
    <s v="East"/>
    <s v="OFF-AP-10001634"/>
    <x v="1"/>
    <s v="Appliances"/>
    <s v="Hoover Commercial Lightweight Upright Vacuum"/>
    <n v="16.704000000000001"/>
    <x v="5"/>
    <n v="0.2"/>
    <x v="7323"/>
  </r>
  <r>
    <n v="9622"/>
    <s v="CA-2011-115133"/>
    <n v="2011"/>
    <d v="2011-09-26T00:00:00"/>
    <d v="2011-09-30T00:00:00"/>
    <s v="Standard Class"/>
    <x v="526"/>
    <s v="Dianna Arnett"/>
    <s v="Home Office"/>
    <x v="0"/>
    <s v="Lancaster"/>
    <s v="Ohio"/>
    <n v="43130"/>
    <s v="East"/>
    <s v="TEC-AC-10002370"/>
    <x v="2"/>
    <s v="Accessories"/>
    <s v="Maxell CD-R Discs"/>
    <n v="3.1520000000000001"/>
    <x v="0"/>
    <n v="0.2"/>
    <x v="7324"/>
  </r>
  <r>
    <n v="9623"/>
    <s v="CA-2011-115133"/>
    <n v="2011"/>
    <d v="2011-09-26T00:00:00"/>
    <d v="2011-09-30T00:00:00"/>
    <s v="Standard Class"/>
    <x v="526"/>
    <s v="Dianna Arnett"/>
    <s v="Home Office"/>
    <x v="0"/>
    <s v="Lancaster"/>
    <s v="Ohio"/>
    <n v="43130"/>
    <s v="East"/>
    <s v="OFF-PA-10000174"/>
    <x v="1"/>
    <s v="Paper"/>
    <s v="Message Book, Wirebound, Four 5 1/2&quot; X 4&quot; Forms/Pg., 200 Dupl. Sets/Book"/>
    <n v="32.896000000000001"/>
    <x v="4"/>
    <n v="0.2"/>
    <x v="3024"/>
  </r>
  <r>
    <n v="9624"/>
    <s v="CA-2014-137449"/>
    <n v="2014"/>
    <d v="2014-06-30T00:00:00"/>
    <d v="2014-07-01T00:00:00"/>
    <s v="First Class"/>
    <x v="250"/>
    <s v="Max Engle"/>
    <s v="Consumer"/>
    <x v="0"/>
    <s v="Dallas"/>
    <s v="Texas"/>
    <n v="75220"/>
    <s v="Central"/>
    <s v="OFF-AP-10000240"/>
    <x v="1"/>
    <s v="Appliances"/>
    <s v="Belkin F9G930V10-GRY 9 Outlet Surge"/>
    <n v="21.391999999999992"/>
    <x v="0"/>
    <n v="0.8"/>
    <x v="7325"/>
  </r>
  <r>
    <n v="9625"/>
    <s v="CA-2014-137449"/>
    <n v="2014"/>
    <d v="2014-06-30T00:00:00"/>
    <d v="2014-07-01T00:00:00"/>
    <s v="First Class"/>
    <x v="250"/>
    <s v="Max Engle"/>
    <s v="Consumer"/>
    <x v="0"/>
    <s v="Dallas"/>
    <s v="Texas"/>
    <n v="75220"/>
    <s v="Central"/>
    <s v="FUR-TA-10002855"/>
    <x v="0"/>
    <s v="Tables"/>
    <s v="Bevis Round Conference Table Top &amp; Single Column Base"/>
    <n v="307.31400000000002"/>
    <x v="1"/>
    <n v="0.3"/>
    <x v="7326"/>
  </r>
  <r>
    <n v="9626"/>
    <s v="CA-2014-137449"/>
    <n v="2014"/>
    <d v="2014-06-30T00:00:00"/>
    <d v="2014-07-01T00:00:00"/>
    <s v="First Class"/>
    <x v="250"/>
    <s v="Max Engle"/>
    <s v="Consumer"/>
    <x v="0"/>
    <s v="Dallas"/>
    <s v="Texas"/>
    <n v="75220"/>
    <s v="Central"/>
    <s v="FUR-BO-10000780"/>
    <x v="0"/>
    <s v="Bookcases"/>
    <s v="O'Sullivan Plantations 2-Door Library in Landvery Oak"/>
    <n v="409.99919999999997"/>
    <x v="1"/>
    <n v="0.32"/>
    <x v="7327"/>
  </r>
  <r>
    <n v="9627"/>
    <s v="CA-2014-103520"/>
    <n v="2014"/>
    <d v="2014-09-24T00:00:00"/>
    <d v="2014-09-26T00:00:00"/>
    <s v="First Class"/>
    <x v="186"/>
    <s v="Maya Herman"/>
    <s v="Corporate"/>
    <x v="0"/>
    <s v="Lubbock"/>
    <s v="Texas"/>
    <n v="79424"/>
    <s v="Central"/>
    <s v="OFF-PA-10001846"/>
    <x v="1"/>
    <s v="Paper"/>
    <s v="Xerox 1899"/>
    <n v="9.2480000000000011"/>
    <x v="0"/>
    <n v="0.2"/>
    <x v="5674"/>
  </r>
  <r>
    <n v="9628"/>
    <s v="CA-2011-139283"/>
    <n v="2011"/>
    <d v="2011-11-23T00:00:00"/>
    <d v="2011-11-27T00:00:00"/>
    <s v="Standard Class"/>
    <x v="590"/>
    <s v="Bobby Trafton"/>
    <s v="Consumer"/>
    <x v="0"/>
    <s v="Detroit"/>
    <s v="Michigan"/>
    <n v="48227"/>
    <s v="Central"/>
    <s v="OFF-BI-10002049"/>
    <x v="1"/>
    <s v="Binders"/>
    <s v="UniKeep View Case Binders"/>
    <n v="14.669999999999998"/>
    <x v="1"/>
    <n v="0"/>
    <x v="7328"/>
  </r>
  <r>
    <n v="9629"/>
    <s v="CA-2011-118192"/>
    <n v="2011"/>
    <d v="2011-01-14T00:00:00"/>
    <d v="2011-01-19T00:00:00"/>
    <s v="Standard Class"/>
    <x v="462"/>
    <s v="Michael Moore"/>
    <s v="Consumer"/>
    <x v="0"/>
    <s v="Newark"/>
    <s v="Ohio"/>
    <n v="43055"/>
    <s v="East"/>
    <s v="OFF-PA-10002947"/>
    <x v="1"/>
    <s v="Paper"/>
    <s v="Xerox 1923"/>
    <n v="37.408000000000001"/>
    <x v="3"/>
    <n v="0.2"/>
    <x v="6766"/>
  </r>
  <r>
    <n v="9630"/>
    <s v="CA-2011-118192"/>
    <n v="2011"/>
    <d v="2011-01-14T00:00:00"/>
    <d v="2011-01-19T00:00:00"/>
    <s v="Standard Class"/>
    <x v="462"/>
    <s v="Michael Moore"/>
    <s v="Consumer"/>
    <x v="0"/>
    <s v="Newark"/>
    <s v="Ohio"/>
    <n v="43055"/>
    <s v="East"/>
    <s v="OFF-BI-10003476"/>
    <x v="1"/>
    <s v="Binders"/>
    <s v="Avery Metallic Poly Binders"/>
    <n v="3.4380000000000006"/>
    <x v="0"/>
    <n v="0.7"/>
    <x v="7329"/>
  </r>
  <r>
    <n v="9631"/>
    <s v="CA-2013-168844"/>
    <n v="2013"/>
    <d v="2013-06-01T00:00:00"/>
    <d v="2013-06-07T00:00:00"/>
    <s v="Standard Class"/>
    <x v="392"/>
    <s v="Neoma Murray"/>
    <s v="Consumer"/>
    <x v="0"/>
    <s v="New York City"/>
    <s v="New York"/>
    <n v="10011"/>
    <s v="East"/>
    <s v="OFF-BI-10002609"/>
    <x v="1"/>
    <s v="Binders"/>
    <s v="Avery Hidden Tab Dividers for Binding Systems"/>
    <n v="7.1519999999999992"/>
    <x v="1"/>
    <n v="0.2"/>
    <x v="7330"/>
  </r>
  <r>
    <n v="9632"/>
    <s v="CA-2013-168844"/>
    <n v="2013"/>
    <d v="2013-06-01T00:00:00"/>
    <d v="2013-06-07T00:00:00"/>
    <s v="Standard Class"/>
    <x v="392"/>
    <s v="Neoma Murray"/>
    <s v="Consumer"/>
    <x v="0"/>
    <s v="New York City"/>
    <s v="New York"/>
    <n v="10011"/>
    <s v="East"/>
    <s v="TEC-PH-10003215"/>
    <x v="2"/>
    <s v="Phones"/>
    <s v="Jackery Bar Premium Fast-charging Portable Charger"/>
    <n v="179.7"/>
    <x v="5"/>
    <n v="0"/>
    <x v="7331"/>
  </r>
  <r>
    <n v="9633"/>
    <s v="CA-2014-154809"/>
    <n v="2014"/>
    <d v="2014-02-14T00:00:00"/>
    <d v="2014-02-18T00:00:00"/>
    <s v="Standard Class"/>
    <x v="708"/>
    <s v="Mark Hamilton"/>
    <s v="Consumer"/>
    <x v="0"/>
    <s v="Minneapolis"/>
    <s v="Minnesota"/>
    <n v="55407"/>
    <s v="Central"/>
    <s v="OFF-AP-10004785"/>
    <x v="1"/>
    <s v="Appliances"/>
    <s v="Holmes Replacement Filter for HEPA Air Cleaner, Medium Room"/>
    <n v="90.64"/>
    <x v="8"/>
    <n v="0"/>
    <x v="7332"/>
  </r>
  <r>
    <n v="9634"/>
    <s v="CA-2011-151330"/>
    <n v="2011"/>
    <d v="2011-10-14T00:00:00"/>
    <d v="2011-10-17T00:00:00"/>
    <s v="First Class"/>
    <x v="646"/>
    <s v="Toby Carlisle"/>
    <s v="Consumer"/>
    <x v="0"/>
    <s v="Everett"/>
    <s v="Massachusetts"/>
    <n v="2149"/>
    <s v="East"/>
    <s v="TEC-AC-10000865"/>
    <x v="2"/>
    <s v="Accessories"/>
    <s v="WD My Passport Ultra 500GB Portable External Hard Drive"/>
    <n v="177"/>
    <x v="1"/>
    <n v="0"/>
    <x v="1378"/>
  </r>
  <r>
    <n v="9635"/>
    <s v="CA-2011-151330"/>
    <n v="2011"/>
    <d v="2011-10-14T00:00:00"/>
    <d v="2011-10-17T00:00:00"/>
    <s v="First Class"/>
    <x v="646"/>
    <s v="Toby Carlisle"/>
    <s v="Consumer"/>
    <x v="0"/>
    <s v="Everett"/>
    <s v="Massachusetts"/>
    <n v="2149"/>
    <s v="East"/>
    <s v="OFF-ST-10000615"/>
    <x v="1"/>
    <s v="Storage"/>
    <s v="SimpliFile Personal File, Black Granite, 15w x 6-15/16d x 11-1/4h"/>
    <n v="79.45"/>
    <x v="3"/>
    <n v="0"/>
    <x v="7333"/>
  </r>
  <r>
    <n v="9636"/>
    <s v="CA-2011-151330"/>
    <n v="2011"/>
    <d v="2011-10-14T00:00:00"/>
    <d v="2011-10-17T00:00:00"/>
    <s v="First Class"/>
    <x v="646"/>
    <s v="Toby Carlisle"/>
    <s v="Consumer"/>
    <x v="0"/>
    <s v="Everett"/>
    <s v="Massachusetts"/>
    <n v="2149"/>
    <s v="East"/>
    <s v="FUR-CH-10000749"/>
    <x v="0"/>
    <s v="Chairs"/>
    <s v="Office Star - Ergonomic Mid Back Chair with 2-Way Adjustable Arms"/>
    <n v="1628.82"/>
    <x v="6"/>
    <n v="0"/>
    <x v="7334"/>
  </r>
  <r>
    <n v="9637"/>
    <s v="CA-2011-124702"/>
    <n v="2011"/>
    <d v="2011-11-18T00:00:00"/>
    <d v="2011-11-25T00:00:00"/>
    <s v="Standard Class"/>
    <x v="186"/>
    <s v="Maya Herman"/>
    <s v="Corporate"/>
    <x v="0"/>
    <s v="Seattle"/>
    <s v="Washington"/>
    <n v="98105"/>
    <s v="West"/>
    <s v="FUR-FU-10003553"/>
    <x v="0"/>
    <s v="Furnishings"/>
    <s v="Howard Miller 13-1/2&quot; Diameter Rosebrook Wall Clock"/>
    <n v="137.54"/>
    <x v="0"/>
    <n v="0"/>
    <x v="7335"/>
  </r>
  <r>
    <n v="9638"/>
    <s v="CA-2011-124702"/>
    <n v="2011"/>
    <d v="2011-11-18T00:00:00"/>
    <d v="2011-11-25T00:00:00"/>
    <s v="Standard Class"/>
    <x v="186"/>
    <s v="Maya Herman"/>
    <s v="Corporate"/>
    <x v="0"/>
    <s v="Seattle"/>
    <s v="Washington"/>
    <n v="98105"/>
    <s v="West"/>
    <s v="FUR-TA-10003008"/>
    <x v="0"/>
    <s v="Tables"/>
    <s v="Lesro Round Back Collection Coffee Table, End Table"/>
    <n v="730.2"/>
    <x v="4"/>
    <n v="0"/>
    <x v="7336"/>
  </r>
  <r>
    <n v="9639"/>
    <s v="US-2014-125808"/>
    <n v="2014"/>
    <d v="2014-11-13T00:00:00"/>
    <d v="2014-11-16T00:00:00"/>
    <s v="Second Class"/>
    <x v="212"/>
    <s v="Emily Phan"/>
    <s v="Consumer"/>
    <x v="0"/>
    <s v="Los Angeles"/>
    <s v="California"/>
    <n v="90032"/>
    <s v="West"/>
    <s v="OFF-PA-10001846"/>
    <x v="1"/>
    <s v="Paper"/>
    <s v="Xerox 1899"/>
    <n v="11.56"/>
    <x v="0"/>
    <n v="0"/>
    <x v="1302"/>
  </r>
  <r>
    <n v="9640"/>
    <s v="CA-2012-116638"/>
    <n v="2012"/>
    <d v="2012-01-28T00:00:00"/>
    <d v="2012-01-31T00:00:00"/>
    <s v="Second Class"/>
    <x v="98"/>
    <s v="Joseph Holt"/>
    <s v="Consumer"/>
    <x v="0"/>
    <s v="Concord"/>
    <s v="North Carolina"/>
    <n v="28027"/>
    <s v="South"/>
    <s v="FUR-TA-10000198"/>
    <x v="0"/>
    <s v="Tables"/>
    <s v="Chromcraft Bull-Nose Wood Oval Conference Tables &amp; Bases"/>
    <n v="4297.6440000000002"/>
    <x v="11"/>
    <n v="0.4"/>
    <x v="7337"/>
  </r>
  <r>
    <n v="9641"/>
    <s v="CA-2011-104563"/>
    <n v="2011"/>
    <d v="2011-03-07T00:00:00"/>
    <d v="2011-03-12T00:00:00"/>
    <s v="Standard Class"/>
    <x v="782"/>
    <s v="Craig Molinari"/>
    <s v="Corporate"/>
    <x v="0"/>
    <s v="Seattle"/>
    <s v="Washington"/>
    <n v="98103"/>
    <s v="West"/>
    <s v="OFF-AR-10000390"/>
    <x v="1"/>
    <s v="Art"/>
    <s v="Newell Chalk Holder"/>
    <n v="20.65"/>
    <x v="2"/>
    <n v="0"/>
    <x v="3121"/>
  </r>
  <r>
    <n v="9642"/>
    <s v="CA-2011-104563"/>
    <n v="2011"/>
    <d v="2011-03-07T00:00:00"/>
    <d v="2011-03-12T00:00:00"/>
    <s v="Standard Class"/>
    <x v="782"/>
    <s v="Craig Molinari"/>
    <s v="Corporate"/>
    <x v="0"/>
    <s v="Seattle"/>
    <s v="Washington"/>
    <n v="98103"/>
    <s v="West"/>
    <s v="OFF-ST-10000934"/>
    <x v="1"/>
    <s v="Storage"/>
    <s v="Contico 72&quot;H Heavy-Duty Storage System"/>
    <n v="204.89999999999998"/>
    <x v="2"/>
    <n v="0"/>
    <x v="232"/>
  </r>
  <r>
    <n v="9643"/>
    <s v="CA-2011-104563"/>
    <n v="2011"/>
    <d v="2011-03-07T00:00:00"/>
    <d v="2011-03-12T00:00:00"/>
    <s v="Standard Class"/>
    <x v="782"/>
    <s v="Craig Molinari"/>
    <s v="Corporate"/>
    <x v="0"/>
    <s v="Seattle"/>
    <s v="Washington"/>
    <n v="98103"/>
    <s v="West"/>
    <s v="FUR-CH-10002780"/>
    <x v="0"/>
    <s v="Chairs"/>
    <s v="Office Star - Task Chair with Contemporary Loop Arms"/>
    <n v="436.70400000000006"/>
    <x v="5"/>
    <n v="0.2"/>
    <x v="7338"/>
  </r>
  <r>
    <n v="9644"/>
    <s v="CA-2011-104563"/>
    <n v="2011"/>
    <d v="2011-03-07T00:00:00"/>
    <d v="2011-03-12T00:00:00"/>
    <s v="Standard Class"/>
    <x v="782"/>
    <s v="Craig Molinari"/>
    <s v="Corporate"/>
    <x v="0"/>
    <s v="Seattle"/>
    <s v="Washington"/>
    <n v="98103"/>
    <s v="West"/>
    <s v="FUR-CH-10004495"/>
    <x v="0"/>
    <s v="Chairs"/>
    <s v="Global Leather and Oak Executive Chair, Black"/>
    <n v="481.56800000000004"/>
    <x v="0"/>
    <n v="0.2"/>
    <x v="7339"/>
  </r>
  <r>
    <n v="9645"/>
    <s v="US-2014-107979"/>
    <n v="2014"/>
    <d v="2014-06-09T00:00:00"/>
    <d v="2014-06-14T00:00:00"/>
    <s v="Standard Class"/>
    <x v="383"/>
    <s v="Frank Olsen"/>
    <s v="Consumer"/>
    <x v="0"/>
    <s v="Glendale"/>
    <s v="Arizona"/>
    <n v="85301"/>
    <s v="West"/>
    <s v="TEC-AC-10002006"/>
    <x v="2"/>
    <s v="Accessories"/>
    <s v="Memorex Micro Travel Drive 16 GB"/>
    <n v="89.544000000000011"/>
    <x v="3"/>
    <n v="0.2"/>
    <x v="7340"/>
  </r>
  <r>
    <n v="9646"/>
    <s v="US-2014-107979"/>
    <n v="2014"/>
    <d v="2014-06-09T00:00:00"/>
    <d v="2014-06-14T00:00:00"/>
    <s v="Standard Class"/>
    <x v="383"/>
    <s v="Frank Olsen"/>
    <s v="Consumer"/>
    <x v="0"/>
    <s v="Glendale"/>
    <s v="Arizona"/>
    <n v="85301"/>
    <s v="West"/>
    <s v="OFF-ST-10002485"/>
    <x v="1"/>
    <s v="Storage"/>
    <s v="Rogers Deluxe File Chest"/>
    <n v="35.167999999999999"/>
    <x v="0"/>
    <n v="0.2"/>
    <x v="4313"/>
  </r>
  <r>
    <n v="9647"/>
    <s v="US-2014-107979"/>
    <n v="2014"/>
    <d v="2014-06-09T00:00:00"/>
    <d v="2014-06-14T00:00:00"/>
    <s v="Standard Class"/>
    <x v="383"/>
    <s v="Frank Olsen"/>
    <s v="Consumer"/>
    <x v="0"/>
    <s v="Glendale"/>
    <s v="Arizona"/>
    <n v="85301"/>
    <s v="West"/>
    <s v="OFF-BI-10000778"/>
    <x v="1"/>
    <s v="Binders"/>
    <s v="GBC VeloBinder Electric Binding Machine"/>
    <n v="72.588000000000008"/>
    <x v="0"/>
    <n v="0.7"/>
    <x v="1321"/>
  </r>
  <r>
    <n v="9648"/>
    <s v="CA-2011-150518"/>
    <n v="2011"/>
    <d v="2011-11-19T00:00:00"/>
    <d v="2011-11-24T00:00:00"/>
    <s v="Standard Class"/>
    <x v="596"/>
    <s v="Mitch Webber"/>
    <s v="Consumer"/>
    <x v="0"/>
    <s v="Coon Rapids"/>
    <s v="Minnesota"/>
    <n v="55433"/>
    <s v="Central"/>
    <s v="OFF-ST-10000877"/>
    <x v="1"/>
    <s v="Storage"/>
    <s v="Recycled Steel Personal File for Standard File Folders"/>
    <n v="221.16"/>
    <x v="4"/>
    <n v="0"/>
    <x v="4045"/>
  </r>
  <r>
    <n v="9649"/>
    <s v="CA-2011-150518"/>
    <n v="2011"/>
    <d v="2011-11-19T00:00:00"/>
    <d v="2011-11-24T00:00:00"/>
    <s v="Standard Class"/>
    <x v="596"/>
    <s v="Mitch Webber"/>
    <s v="Consumer"/>
    <x v="0"/>
    <s v="Coon Rapids"/>
    <s v="Minnesota"/>
    <n v="55433"/>
    <s v="Central"/>
    <s v="TEC-PH-10002103"/>
    <x v="2"/>
    <s v="Phones"/>
    <s v="Jabra SPEAK 410"/>
    <n v="281.96999999999997"/>
    <x v="1"/>
    <n v="0"/>
    <x v="1795"/>
  </r>
  <r>
    <n v="9650"/>
    <s v="CA-2013-107104"/>
    <n v="2013"/>
    <d v="2013-11-27T00:00:00"/>
    <d v="2013-12-01T00:00:00"/>
    <s v="Standard Class"/>
    <x v="333"/>
    <s v="Maribeth Schnelling"/>
    <s v="Consumer"/>
    <x v="0"/>
    <s v="Los Angeles"/>
    <s v="California"/>
    <n v="90045"/>
    <s v="West"/>
    <s v="FUR-BO-10002213"/>
    <x v="0"/>
    <s v="Bookcases"/>
    <s v="DMI Eclipse Executive Suite Bookcases"/>
    <n v="3406.6640000000002"/>
    <x v="8"/>
    <n v="0.15"/>
    <x v="7341"/>
  </r>
  <r>
    <n v="9651"/>
    <s v="CA-2013-107104"/>
    <n v="2013"/>
    <d v="2013-11-27T00:00:00"/>
    <d v="2013-12-01T00:00:00"/>
    <s v="Standard Class"/>
    <x v="333"/>
    <s v="Maribeth Schnelling"/>
    <s v="Consumer"/>
    <x v="0"/>
    <s v="Los Angeles"/>
    <s v="California"/>
    <n v="90045"/>
    <s v="West"/>
    <s v="OFF-AR-10004269"/>
    <x v="1"/>
    <s v="Art"/>
    <s v="Newell 31"/>
    <n v="37.17"/>
    <x v="6"/>
    <n v="0"/>
    <x v="7342"/>
  </r>
  <r>
    <n v="9652"/>
    <s v="CA-2013-107104"/>
    <n v="2013"/>
    <d v="2013-11-27T00:00:00"/>
    <d v="2013-12-01T00:00:00"/>
    <s v="Standard Class"/>
    <x v="333"/>
    <s v="Maribeth Schnelling"/>
    <s v="Consumer"/>
    <x v="0"/>
    <s v="Los Angeles"/>
    <s v="California"/>
    <n v="90045"/>
    <s v="West"/>
    <s v="OFF-AP-10000055"/>
    <x v="1"/>
    <s v="Appliances"/>
    <s v="Belkin F9S820V06 8 Outlet Surge"/>
    <n v="64.959999999999994"/>
    <x v="0"/>
    <n v="0"/>
    <x v="7343"/>
  </r>
  <r>
    <n v="9653"/>
    <s v="CA-2013-107104"/>
    <n v="2013"/>
    <d v="2013-11-27T00:00:00"/>
    <d v="2013-12-01T00:00:00"/>
    <s v="Standard Class"/>
    <x v="333"/>
    <s v="Maribeth Schnelling"/>
    <s v="Consumer"/>
    <x v="0"/>
    <s v="Los Angeles"/>
    <s v="California"/>
    <n v="90045"/>
    <s v="West"/>
    <s v="FUR-FU-10002937"/>
    <x v="0"/>
    <s v="Furnishings"/>
    <s v="GE 48&quot; Fluorescent Tube, Cool White Energy Saver, 34 Watts, 30/Box"/>
    <n v="595.38"/>
    <x v="5"/>
    <n v="0"/>
    <x v="2076"/>
  </r>
  <r>
    <n v="9654"/>
    <s v="CA-2014-161893"/>
    <n v="2014"/>
    <d v="2014-01-24T00:00:00"/>
    <d v="2014-01-28T00:00:00"/>
    <s v="Standard Class"/>
    <x v="6"/>
    <s v="Harold Pawlan"/>
    <s v="Home Office"/>
    <x v="0"/>
    <s v="Tucson"/>
    <s v="Arizona"/>
    <n v="85705"/>
    <s v="West"/>
    <s v="TEC-AC-10001874"/>
    <x v="2"/>
    <s v="Accessories"/>
    <s v="Logitech Wireless Anywhere Mouse MX for PC and Mac"/>
    <n v="95.984000000000009"/>
    <x v="0"/>
    <n v="0.2"/>
    <x v="7344"/>
  </r>
  <r>
    <n v="9655"/>
    <s v="CA-2014-161893"/>
    <n v="2014"/>
    <d v="2014-01-24T00:00:00"/>
    <d v="2014-01-28T00:00:00"/>
    <s v="Standard Class"/>
    <x v="6"/>
    <s v="Harold Pawlan"/>
    <s v="Home Office"/>
    <x v="0"/>
    <s v="Tucson"/>
    <s v="Arizona"/>
    <n v="85705"/>
    <s v="West"/>
    <s v="OFF-BI-10004506"/>
    <x v="1"/>
    <s v="Binders"/>
    <s v="Wilson Jones data.warehouse D-Ring Binders with DublLock"/>
    <n v="4.9380000000000006"/>
    <x v="0"/>
    <n v="0.7"/>
    <x v="7345"/>
  </r>
  <r>
    <n v="9656"/>
    <s v="CA-2011-156160"/>
    <n v="2011"/>
    <d v="2011-09-22T00:00:00"/>
    <d v="2011-09-29T00:00:00"/>
    <s v="Standard Class"/>
    <x v="548"/>
    <s v="Adam Shillingsburg"/>
    <s v="Consumer"/>
    <x v="0"/>
    <s v="New York City"/>
    <s v="New York"/>
    <n v="10035"/>
    <s v="East"/>
    <s v="FUR-FU-10001876"/>
    <x v="0"/>
    <s v="Furnishings"/>
    <s v="Computer Room Manger, 14&quot;"/>
    <n v="97.44"/>
    <x v="1"/>
    <n v="0"/>
    <x v="7346"/>
  </r>
  <r>
    <n v="9657"/>
    <s v="CA-2011-156160"/>
    <n v="2011"/>
    <d v="2011-09-22T00:00:00"/>
    <d v="2011-09-29T00:00:00"/>
    <s v="Standard Class"/>
    <x v="548"/>
    <s v="Adam Shillingsburg"/>
    <s v="Consumer"/>
    <x v="0"/>
    <s v="New York City"/>
    <s v="New York"/>
    <n v="10035"/>
    <s v="East"/>
    <s v="OFF-BI-10003355"/>
    <x v="1"/>
    <s v="Binders"/>
    <s v="Cardinal Holdit Business Card Pockets"/>
    <n v="3.9840000000000004"/>
    <x v="7"/>
    <n v="0.2"/>
    <x v="2868"/>
  </r>
  <r>
    <n v="9658"/>
    <s v="CA-2011-156160"/>
    <n v="2011"/>
    <d v="2011-09-22T00:00:00"/>
    <d v="2011-09-29T00:00:00"/>
    <s v="Standard Class"/>
    <x v="548"/>
    <s v="Adam Shillingsburg"/>
    <s v="Consumer"/>
    <x v="0"/>
    <s v="New York City"/>
    <s v="New York"/>
    <n v="10035"/>
    <s v="East"/>
    <s v="OFF-AR-10003876"/>
    <x v="1"/>
    <s v="Art"/>
    <s v="Avery Hi-Liter GlideStik Fluorescent Highlighter, Yellow Ink"/>
    <n v="13.04"/>
    <x v="4"/>
    <n v="0"/>
    <x v="7347"/>
  </r>
  <r>
    <n v="9659"/>
    <s v="CA-2011-156160"/>
    <n v="2011"/>
    <d v="2011-09-22T00:00:00"/>
    <d v="2011-09-29T00:00:00"/>
    <s v="Standard Class"/>
    <x v="548"/>
    <s v="Adam Shillingsburg"/>
    <s v="Consumer"/>
    <x v="0"/>
    <s v="New York City"/>
    <s v="New York"/>
    <n v="10035"/>
    <s v="East"/>
    <s v="FUR-CH-10004983"/>
    <x v="0"/>
    <s v="Chairs"/>
    <s v="Office Star - Mid Back Dual function Ergonomic High Back Chair with 2-Way Adjustable Arms"/>
    <n v="579.52800000000002"/>
    <x v="4"/>
    <n v="0.1"/>
    <x v="7348"/>
  </r>
  <r>
    <n v="9660"/>
    <s v="CA-2011-100860"/>
    <n v="2011"/>
    <d v="2011-03-26T00:00:00"/>
    <d v="2011-03-30T00:00:00"/>
    <s v="Second Class"/>
    <x v="473"/>
    <s v="Cindy Stewart"/>
    <s v="Consumer"/>
    <x v="0"/>
    <s v="Pomona"/>
    <s v="California"/>
    <n v="91767"/>
    <s v="West"/>
    <s v="OFF-LA-10001982"/>
    <x v="1"/>
    <s v="Labels"/>
    <s v="Smead Alpha-Z Color-Coded Name Labels First Letter Starter Set"/>
    <n v="18.75"/>
    <x v="2"/>
    <n v="0"/>
    <x v="2215"/>
  </r>
  <r>
    <n v="9661"/>
    <s v="CA-2013-160717"/>
    <n v="2013"/>
    <d v="2013-06-07T00:00:00"/>
    <d v="2013-06-12T00:00:00"/>
    <s v="Standard Class"/>
    <x v="467"/>
    <s v="Maria Etezadi"/>
    <s v="Home Office"/>
    <x v="0"/>
    <s v="Santa Barbara"/>
    <s v="California"/>
    <n v="93101"/>
    <s v="West"/>
    <s v="TEC-PH-10001459"/>
    <x v="2"/>
    <s v="Phones"/>
    <s v="Samsung Galaxy Mega 6.3"/>
    <n v="3023.9280000000003"/>
    <x v="6"/>
    <n v="0.2"/>
    <x v="7349"/>
  </r>
  <r>
    <n v="9662"/>
    <s v="CA-2013-160717"/>
    <n v="2013"/>
    <d v="2013-06-07T00:00:00"/>
    <d v="2013-06-12T00:00:00"/>
    <s v="Standard Class"/>
    <x v="467"/>
    <s v="Maria Etezadi"/>
    <s v="Home Office"/>
    <x v="0"/>
    <s v="Santa Barbara"/>
    <s v="California"/>
    <n v="93101"/>
    <s v="West"/>
    <s v="TEC-AC-10002134"/>
    <x v="2"/>
    <s v="Accessories"/>
    <s v="Rosewill 107 Normal Keys USB Wired Standard Keyboard"/>
    <n v="26.96"/>
    <x v="0"/>
    <n v="0"/>
    <x v="7350"/>
  </r>
  <r>
    <n v="9663"/>
    <s v="CA-2013-160717"/>
    <n v="2013"/>
    <d v="2013-06-07T00:00:00"/>
    <d v="2013-06-12T00:00:00"/>
    <s v="Standard Class"/>
    <x v="467"/>
    <s v="Maria Etezadi"/>
    <s v="Home Office"/>
    <x v="0"/>
    <s v="Santa Barbara"/>
    <s v="California"/>
    <n v="93101"/>
    <s v="West"/>
    <s v="TEC-PH-10001760"/>
    <x v="2"/>
    <s v="Phones"/>
    <s v="Bose SoundLink Bluetooth Speaker"/>
    <n v="477.6"/>
    <x v="1"/>
    <n v="0.2"/>
    <x v="7351"/>
  </r>
  <r>
    <n v="9664"/>
    <s v="CA-2014-132619"/>
    <n v="2014"/>
    <d v="2014-09-01T00:00:00"/>
    <d v="2014-09-06T00:00:00"/>
    <s v="Standard Class"/>
    <x v="474"/>
    <s v="Maxwell Schwartz"/>
    <s v="Consumer"/>
    <x v="0"/>
    <s v="San Francisco"/>
    <s v="California"/>
    <n v="94109"/>
    <s v="West"/>
    <s v="OFF-ST-10001511"/>
    <x v="1"/>
    <s v="Storage"/>
    <s v="Space Solutions Commercial Steel Shelving"/>
    <n v="193.95000000000002"/>
    <x v="1"/>
    <n v="0"/>
    <x v="3006"/>
  </r>
  <r>
    <n v="9665"/>
    <s v="US-2012-120957"/>
    <n v="2012"/>
    <d v="2012-12-07T00:00:00"/>
    <d v="2012-12-07T00:00:00"/>
    <s v="Same Day"/>
    <x v="120"/>
    <s v="Kristen Hastings"/>
    <s v="Corporate"/>
    <x v="0"/>
    <s v="Riverside"/>
    <s v="California"/>
    <n v="92503"/>
    <s v="West"/>
    <s v="OFF-PA-10003953"/>
    <x v="1"/>
    <s v="Paper"/>
    <s v="Xerox 218"/>
    <n v="12.96"/>
    <x v="0"/>
    <n v="0"/>
    <x v="91"/>
  </r>
  <r>
    <n v="9666"/>
    <s v="CA-2014-157448"/>
    <n v="2014"/>
    <d v="2014-11-17T00:00:00"/>
    <d v="2014-11-21T00:00:00"/>
    <s v="Standard Class"/>
    <x v="62"/>
    <s v="Lena Creighton"/>
    <s v="Consumer"/>
    <x v="0"/>
    <s v="Los Angeles"/>
    <s v="California"/>
    <n v="90049"/>
    <s v="West"/>
    <s v="FUR-FU-10003268"/>
    <x v="0"/>
    <s v="Furnishings"/>
    <s v="Eldon Radial Chair Mat for Low to Medium Pile Carpets"/>
    <n v="119.94"/>
    <x v="1"/>
    <n v="0"/>
    <x v="7352"/>
  </r>
  <r>
    <n v="9667"/>
    <s v="CA-2014-157448"/>
    <n v="2014"/>
    <d v="2014-11-17T00:00:00"/>
    <d v="2014-11-21T00:00:00"/>
    <s v="Standard Class"/>
    <x v="62"/>
    <s v="Lena Creighton"/>
    <s v="Consumer"/>
    <x v="0"/>
    <s v="Los Angeles"/>
    <s v="California"/>
    <n v="90049"/>
    <s v="West"/>
    <s v="FUR-FU-10001847"/>
    <x v="0"/>
    <s v="Furnishings"/>
    <s v="Eldon Image Series Black Desk Accessories"/>
    <n v="12.419999999999998"/>
    <x v="1"/>
    <n v="0"/>
    <x v="2327"/>
  </r>
  <r>
    <n v="9668"/>
    <s v="CA-2013-126270"/>
    <n v="2013"/>
    <d v="2013-04-24T00:00:00"/>
    <d v="2013-04-28T00:00:00"/>
    <s v="Standard Class"/>
    <x v="578"/>
    <s v="Art Ferguson"/>
    <s v="Consumer"/>
    <x v="0"/>
    <s v="San Clemente"/>
    <s v="California"/>
    <n v="92672"/>
    <s v="West"/>
    <s v="OFF-BI-10002764"/>
    <x v="1"/>
    <s v="Binders"/>
    <s v="Recycled Pressboard Report Cover with Reinforced Top Hinge"/>
    <n v="18.088000000000001"/>
    <x v="3"/>
    <n v="0.2"/>
    <x v="2506"/>
  </r>
  <r>
    <n v="9669"/>
    <s v="CA-2013-126270"/>
    <n v="2013"/>
    <d v="2013-04-24T00:00:00"/>
    <d v="2013-04-28T00:00:00"/>
    <s v="Standard Class"/>
    <x v="578"/>
    <s v="Art Ferguson"/>
    <s v="Consumer"/>
    <x v="0"/>
    <s v="San Clemente"/>
    <s v="California"/>
    <n v="92672"/>
    <s v="West"/>
    <s v="OFF-EN-10004386"/>
    <x v="1"/>
    <s v="Envelopes"/>
    <s v="Recycled Interoffice Envelopes with String and Button Closure, 10 x 13"/>
    <n v="71.97"/>
    <x v="1"/>
    <n v="0"/>
    <x v="4954"/>
  </r>
  <r>
    <n v="9670"/>
    <s v="CA-2014-145275"/>
    <n v="2014"/>
    <d v="2014-04-03T00:00:00"/>
    <d v="2014-04-07T00:00:00"/>
    <s v="Standard Class"/>
    <x v="733"/>
    <s v="Amy Hunt"/>
    <s v="Consumer"/>
    <x v="0"/>
    <s v="Decatur"/>
    <s v="Alabama"/>
    <n v="35601"/>
    <s v="South"/>
    <s v="OFF-LA-10001569"/>
    <x v="1"/>
    <s v="Labels"/>
    <s v="Avery 499"/>
    <n v="14.940000000000001"/>
    <x v="1"/>
    <n v="0"/>
    <x v="2595"/>
  </r>
  <r>
    <n v="9671"/>
    <s v="CA-2012-133396"/>
    <n v="2012"/>
    <d v="2012-08-13T00:00:00"/>
    <d v="2012-08-15T00:00:00"/>
    <s v="First Class"/>
    <x v="136"/>
    <s v="Grace Kelly"/>
    <s v="Corporate"/>
    <x v="0"/>
    <s v="Greensboro"/>
    <s v="North Carolina"/>
    <n v="27405"/>
    <s v="South"/>
    <s v="OFF-AR-10001446"/>
    <x v="1"/>
    <s v="Art"/>
    <s v="Newell 309"/>
    <n v="64.680000000000007"/>
    <x v="3"/>
    <n v="0.2"/>
    <x v="7353"/>
  </r>
  <r>
    <n v="9672"/>
    <s v="US-2014-140312"/>
    <n v="2014"/>
    <d v="2014-11-14T00:00:00"/>
    <d v="2014-11-20T00:00:00"/>
    <s v="Standard Class"/>
    <x v="107"/>
    <s v="Ken Lonsdale"/>
    <s v="Consumer"/>
    <x v="0"/>
    <s v="Dublin"/>
    <s v="California"/>
    <n v="94568"/>
    <s v="West"/>
    <s v="TEC-PH-10003442"/>
    <x v="2"/>
    <s v="Phones"/>
    <s v="Samsung Replacement EH64AVFWE Premium Headset"/>
    <n v="22"/>
    <x v="2"/>
    <n v="0.2"/>
    <x v="1593"/>
  </r>
  <r>
    <n v="9673"/>
    <s v="CA-2013-114867"/>
    <n v="2013"/>
    <d v="2013-12-24T00:00:00"/>
    <d v="2013-12-29T00:00:00"/>
    <s v="Standard Class"/>
    <x v="86"/>
    <s v="Frank Merwin"/>
    <s v="Home Office"/>
    <x v="0"/>
    <s v="Philadelphia"/>
    <s v="Pennsylvania"/>
    <n v="19143"/>
    <s v="East"/>
    <s v="OFF-PA-10000477"/>
    <x v="1"/>
    <s v="Paper"/>
    <s v="Xerox 1952"/>
    <n v="7.9680000000000009"/>
    <x v="0"/>
    <n v="0.2"/>
    <x v="2055"/>
  </r>
  <r>
    <n v="9674"/>
    <s v="CA-2013-114867"/>
    <n v="2013"/>
    <d v="2013-12-24T00:00:00"/>
    <d v="2013-12-29T00:00:00"/>
    <s v="Standard Class"/>
    <x v="86"/>
    <s v="Frank Merwin"/>
    <s v="Home Office"/>
    <x v="0"/>
    <s v="Philadelphia"/>
    <s v="Pennsylvania"/>
    <n v="19143"/>
    <s v="East"/>
    <s v="TEC-PH-10002645"/>
    <x v="2"/>
    <s v="Phones"/>
    <s v="LG G2"/>
    <n v="1499.9699999999998"/>
    <x v="2"/>
    <n v="0.4"/>
    <x v="7354"/>
  </r>
  <r>
    <n v="9675"/>
    <s v="US-2011-164644"/>
    <n v="2011"/>
    <d v="2011-07-22T00:00:00"/>
    <d v="2011-07-24T00:00:00"/>
    <s v="Second Class"/>
    <x v="139"/>
    <s v="John Lucas"/>
    <s v="Consumer"/>
    <x v="0"/>
    <s v="Houston"/>
    <s v="Texas"/>
    <n v="77095"/>
    <s v="Central"/>
    <s v="OFF-ST-10003123"/>
    <x v="1"/>
    <s v="Storage"/>
    <s v="Fellowes Bases and Tops For Staxonsteel/High-Stak Systems"/>
    <n v="26.632000000000001"/>
    <x v="7"/>
    <n v="0.2"/>
    <x v="7355"/>
  </r>
  <r>
    <n v="9676"/>
    <s v="CA-2013-137393"/>
    <n v="2013"/>
    <d v="2013-05-07T00:00:00"/>
    <d v="2013-05-11T00:00:00"/>
    <s v="Standard Class"/>
    <x v="421"/>
    <s v="Gene McClure"/>
    <s v="Consumer"/>
    <x v="0"/>
    <s v="Bakersfield"/>
    <s v="California"/>
    <n v="93309"/>
    <s v="West"/>
    <s v="FUR-FU-10001617"/>
    <x v="0"/>
    <s v="Furnishings"/>
    <s v="Executive Impressions 8-1/2&quot; Career Panel/Partition Cubicle Clock"/>
    <n v="41.6"/>
    <x v="4"/>
    <n v="0"/>
    <x v="7356"/>
  </r>
  <r>
    <n v="9677"/>
    <s v="US-2011-120145"/>
    <n v="2011"/>
    <d v="2011-11-28T00:00:00"/>
    <d v="2011-12-03T00:00:00"/>
    <s v="Standard Class"/>
    <x v="637"/>
    <s v="Matthew Clasen"/>
    <s v="Corporate"/>
    <x v="0"/>
    <s v="Richmond"/>
    <s v="Indiana"/>
    <n v="47374"/>
    <s v="Central"/>
    <s v="OFF-EN-10003862"/>
    <x v="1"/>
    <s v="Envelopes"/>
    <s v="Laser &amp; Ink Jet Business Envelopes"/>
    <n v="64.02"/>
    <x v="5"/>
    <n v="0"/>
    <x v="7357"/>
  </r>
  <r>
    <n v="9678"/>
    <s v="CA-2013-144785"/>
    <n v="2013"/>
    <d v="2013-04-19T00:00:00"/>
    <d v="2013-04-24T00:00:00"/>
    <s v="Standard Class"/>
    <x v="703"/>
    <s v="Cindy Schnelling"/>
    <s v="Corporate"/>
    <x v="0"/>
    <s v="New York City"/>
    <s v="New York"/>
    <n v="10009"/>
    <s v="East"/>
    <s v="OFF-AR-10001573"/>
    <x v="1"/>
    <s v="Art"/>
    <s v="American Pencil"/>
    <n v="6.99"/>
    <x v="1"/>
    <n v="0"/>
    <x v="5392"/>
  </r>
  <r>
    <n v="9679"/>
    <s v="CA-2013-144785"/>
    <n v="2013"/>
    <d v="2013-04-19T00:00:00"/>
    <d v="2013-04-24T00:00:00"/>
    <s v="Standard Class"/>
    <x v="703"/>
    <s v="Cindy Schnelling"/>
    <s v="Corporate"/>
    <x v="0"/>
    <s v="New York City"/>
    <s v="New York"/>
    <n v="10009"/>
    <s v="East"/>
    <s v="OFF-SU-10004290"/>
    <x v="1"/>
    <s v="Supplies"/>
    <s v="Acme Design Line 8&quot; Stainless Steel Bent Scissors w/Champagne Handles, 3-1/8&quot; Cut"/>
    <n v="6.84"/>
    <x v="7"/>
    <n v="0"/>
    <x v="7358"/>
  </r>
  <r>
    <n v="9680"/>
    <s v="CA-2012-130113"/>
    <n v="2012"/>
    <d v="2012-12-27T00:00:00"/>
    <d v="2012-12-31T00:00:00"/>
    <s v="Standard Class"/>
    <x v="692"/>
    <s v="Aaron Hawkins"/>
    <s v="Corporate"/>
    <x v="0"/>
    <s v="San Francisco"/>
    <s v="California"/>
    <n v="94122"/>
    <s v="West"/>
    <s v="OFF-ST-10000046"/>
    <x v="1"/>
    <s v="Storage"/>
    <s v="Fellowes Super Stor/Drawer Files"/>
    <n v="323.10000000000002"/>
    <x v="0"/>
    <n v="0"/>
    <x v="2310"/>
  </r>
  <r>
    <n v="9681"/>
    <s v="CA-2012-130113"/>
    <n v="2012"/>
    <d v="2012-12-27T00:00:00"/>
    <d v="2012-12-31T00:00:00"/>
    <s v="Standard Class"/>
    <x v="692"/>
    <s v="Aaron Hawkins"/>
    <s v="Corporate"/>
    <x v="0"/>
    <s v="San Francisco"/>
    <s v="California"/>
    <n v="94122"/>
    <s v="West"/>
    <s v="TEC-PH-10003505"/>
    <x v="2"/>
    <s v="Phones"/>
    <s v="Geemarc AmpliPOWER60"/>
    <n v="668.16"/>
    <x v="6"/>
    <n v="0.2"/>
    <x v="7359"/>
  </r>
  <r>
    <n v="9682"/>
    <s v="CA-2014-122770"/>
    <n v="2014"/>
    <d v="2014-12-14T00:00:00"/>
    <d v="2014-12-19T00:00:00"/>
    <s v="Standard Class"/>
    <x v="212"/>
    <s v="Emily Phan"/>
    <s v="Consumer"/>
    <x v="0"/>
    <s v="San Francisco"/>
    <s v="California"/>
    <n v="94122"/>
    <s v="West"/>
    <s v="OFF-LA-10004559"/>
    <x v="1"/>
    <s v="Labels"/>
    <s v="Avery 49"/>
    <n v="8.64"/>
    <x v="1"/>
    <n v="0"/>
    <x v="913"/>
  </r>
  <r>
    <n v="9683"/>
    <s v="CA-2014-122770"/>
    <n v="2014"/>
    <d v="2014-12-14T00:00:00"/>
    <d v="2014-12-19T00:00:00"/>
    <s v="Standard Class"/>
    <x v="212"/>
    <s v="Emily Phan"/>
    <s v="Consumer"/>
    <x v="0"/>
    <s v="San Francisco"/>
    <s v="California"/>
    <n v="94122"/>
    <s v="West"/>
    <s v="OFF-PA-10003172"/>
    <x v="1"/>
    <s v="Paper"/>
    <s v="Xerox 1996"/>
    <n v="38.880000000000003"/>
    <x v="5"/>
    <n v="0"/>
    <x v="814"/>
  </r>
  <r>
    <n v="9684"/>
    <s v="CA-2014-122770"/>
    <n v="2014"/>
    <d v="2014-12-14T00:00:00"/>
    <d v="2014-12-19T00:00:00"/>
    <s v="Standard Class"/>
    <x v="212"/>
    <s v="Emily Phan"/>
    <s v="Consumer"/>
    <x v="0"/>
    <s v="San Francisco"/>
    <s v="California"/>
    <n v="94122"/>
    <s v="West"/>
    <s v="FUR-FU-10001473"/>
    <x v="0"/>
    <s v="Furnishings"/>
    <s v="Eldon Executive Woodline II Desk Accessories, Mahogany"/>
    <n v="201.04"/>
    <x v="8"/>
    <n v="0"/>
    <x v="7360"/>
  </r>
  <r>
    <n v="9685"/>
    <s v="CA-2014-122770"/>
    <n v="2014"/>
    <d v="2014-12-14T00:00:00"/>
    <d v="2014-12-19T00:00:00"/>
    <s v="Standard Class"/>
    <x v="212"/>
    <s v="Emily Phan"/>
    <s v="Consumer"/>
    <x v="0"/>
    <s v="San Francisco"/>
    <s v="California"/>
    <n v="94122"/>
    <s v="West"/>
    <s v="OFF-PA-10000232"/>
    <x v="1"/>
    <s v="Paper"/>
    <s v="Xerox 1975"/>
    <n v="12.96"/>
    <x v="0"/>
    <n v="0"/>
    <x v="2056"/>
  </r>
  <r>
    <n v="9686"/>
    <s v="CA-2014-118668"/>
    <n v="2014"/>
    <d v="2014-01-03T00:00:00"/>
    <d v="2014-01-05T00:00:00"/>
    <s v="Second Class"/>
    <x v="783"/>
    <s v="Fred Wasserman"/>
    <s v="Corporate"/>
    <x v="0"/>
    <s v="Los Angeles"/>
    <s v="California"/>
    <n v="90032"/>
    <s v="West"/>
    <s v="TEC-AC-10000682"/>
    <x v="2"/>
    <s v="Accessories"/>
    <s v="Kensington K72356US Mouse-in-a-Box USB Desktop Mouse"/>
    <n v="16.59"/>
    <x v="7"/>
    <n v="0"/>
    <x v="7361"/>
  </r>
  <r>
    <n v="9687"/>
    <s v="CA-2014-116498"/>
    <n v="2014"/>
    <d v="2014-05-31T00:00:00"/>
    <d v="2014-06-04T00:00:00"/>
    <s v="Standard Class"/>
    <x v="567"/>
    <s v="Kelly Andreada"/>
    <s v="Consumer"/>
    <x v="0"/>
    <s v="San Diego"/>
    <s v="California"/>
    <n v="92037"/>
    <s v="West"/>
    <s v="OFF-AR-10003405"/>
    <x v="1"/>
    <s v="Art"/>
    <s v="Dixon My First Ticonderoga Pencil, #2"/>
    <n v="35.099999999999994"/>
    <x v="5"/>
    <n v="0"/>
    <x v="7362"/>
  </r>
  <r>
    <n v="9688"/>
    <s v="US-2014-130603"/>
    <n v="2014"/>
    <d v="2014-10-01T00:00:00"/>
    <d v="2014-10-07T00:00:00"/>
    <s v="Standard Class"/>
    <x v="337"/>
    <s v="Sample Company A"/>
    <s v="Home Office"/>
    <x v="0"/>
    <s v="Arlington"/>
    <s v="Texas"/>
    <n v="76017"/>
    <s v="Central"/>
    <s v="OFF-BI-10000301"/>
    <x v="1"/>
    <s v="Binders"/>
    <s v="GBC Instant Report Kit"/>
    <n v="11.645999999999997"/>
    <x v="6"/>
    <n v="0.8"/>
    <x v="7363"/>
  </r>
  <r>
    <n v="9689"/>
    <s v="US-2014-135986"/>
    <n v="2014"/>
    <d v="2014-06-21T00:00:00"/>
    <d v="2014-06-28T00:00:00"/>
    <s v="Standard Class"/>
    <x v="38"/>
    <s v="Paul Gonzalez"/>
    <s v="Consumer"/>
    <x v="0"/>
    <s v="Richmond"/>
    <s v="Virginia"/>
    <n v="23223"/>
    <s v="South"/>
    <s v="OFF-PA-10001534"/>
    <x v="1"/>
    <s v="Paper"/>
    <s v="Xerox 230"/>
    <n v="32.400000000000006"/>
    <x v="2"/>
    <n v="0"/>
    <x v="56"/>
  </r>
  <r>
    <n v="9690"/>
    <s v="US-2014-135986"/>
    <n v="2014"/>
    <d v="2014-06-21T00:00:00"/>
    <d v="2014-06-28T00:00:00"/>
    <s v="Standard Class"/>
    <x v="38"/>
    <s v="Paul Gonzalez"/>
    <s v="Consumer"/>
    <x v="0"/>
    <s v="Richmond"/>
    <s v="Virginia"/>
    <n v="23223"/>
    <s v="South"/>
    <s v="TEC-PH-10003691"/>
    <x v="2"/>
    <s v="Phones"/>
    <s v="BlackBerry Q10"/>
    <n v="503.96"/>
    <x v="4"/>
    <n v="0"/>
    <x v="2082"/>
  </r>
  <r>
    <n v="9691"/>
    <s v="CA-2014-140536"/>
    <n v="2014"/>
    <d v="2014-04-05T00:00:00"/>
    <d v="2014-04-06T00:00:00"/>
    <s v="First Class"/>
    <x v="638"/>
    <s v="Tom Ashbrook"/>
    <s v="Home Office"/>
    <x v="0"/>
    <s v="New York City"/>
    <s v="New York"/>
    <n v="10035"/>
    <s v="East"/>
    <s v="OFF-AR-10001545"/>
    <x v="1"/>
    <s v="Art"/>
    <s v="Newell 326"/>
    <n v="7.04"/>
    <x v="4"/>
    <n v="0"/>
    <x v="1029"/>
  </r>
  <r>
    <n v="9692"/>
    <s v="CA-2012-130183"/>
    <n v="2012"/>
    <d v="2012-11-13T00:00:00"/>
    <d v="2012-11-17T00:00:00"/>
    <s v="Standard Class"/>
    <x v="138"/>
    <s v="Patrick O'Brill"/>
    <s v="Consumer"/>
    <x v="0"/>
    <s v="Houston"/>
    <s v="Texas"/>
    <n v="77041"/>
    <s v="Central"/>
    <s v="FUR-BO-10001811"/>
    <x v="0"/>
    <s v="Bookcases"/>
    <s v="Atlantic Metals Mobile 5-Shelf Bookcases, Custom Colors"/>
    <n v="613.99919999999997"/>
    <x v="1"/>
    <n v="0.32"/>
    <x v="7364"/>
  </r>
  <r>
    <n v="9693"/>
    <s v="CA-2012-107902"/>
    <n v="2012"/>
    <d v="2012-08-28T00:00:00"/>
    <d v="2012-09-02T00:00:00"/>
    <s v="Standard Class"/>
    <x v="416"/>
    <s v="Suzanne McNair"/>
    <s v="Corporate"/>
    <x v="0"/>
    <s v="Fairfield"/>
    <s v="Connecticut"/>
    <n v="6824"/>
    <s v="East"/>
    <s v="OFF-ST-10001837"/>
    <x v="1"/>
    <s v="Storage"/>
    <s v="SAFCO Mobile Desk Side File, Wire Frame"/>
    <n v="470.35999999999996"/>
    <x v="10"/>
    <n v="0"/>
    <x v="7365"/>
  </r>
  <r>
    <n v="9694"/>
    <s v="CA-2014-130148"/>
    <n v="2014"/>
    <d v="2014-09-25T00:00:00"/>
    <d v="2014-09-29T00:00:00"/>
    <s v="Second Class"/>
    <x v="71"/>
    <s v="Neil Knudson"/>
    <s v="Home Office"/>
    <x v="0"/>
    <s v="San Francisco"/>
    <s v="California"/>
    <n v="94110"/>
    <s v="West"/>
    <s v="OFF-PA-10000551"/>
    <x v="1"/>
    <s v="Paper"/>
    <s v="Array Memo Cubes"/>
    <n v="31.08"/>
    <x v="5"/>
    <n v="0"/>
    <x v="7366"/>
  </r>
  <r>
    <n v="9695"/>
    <s v="CA-2014-130148"/>
    <n v="2014"/>
    <d v="2014-09-25T00:00:00"/>
    <d v="2014-09-29T00:00:00"/>
    <s v="Second Class"/>
    <x v="71"/>
    <s v="Neil Knudson"/>
    <s v="Home Office"/>
    <x v="0"/>
    <s v="San Francisco"/>
    <s v="California"/>
    <n v="94110"/>
    <s v="West"/>
    <s v="OFF-SU-10001574"/>
    <x v="1"/>
    <s v="Supplies"/>
    <s v="Acme Value Line Scissors"/>
    <n v="7.3"/>
    <x v="0"/>
    <n v="0"/>
    <x v="558"/>
  </r>
  <r>
    <n v="9696"/>
    <s v="US-2013-151260"/>
    <n v="2013"/>
    <d v="2013-12-12T00:00:00"/>
    <d v="2013-12-15T00:00:00"/>
    <s v="First Class"/>
    <x v="281"/>
    <s v="Steve Chapman"/>
    <s v="Corporate"/>
    <x v="0"/>
    <s v="Springfield"/>
    <s v="Ohio"/>
    <n v="45503"/>
    <s v="East"/>
    <s v="OFF-AP-10002892"/>
    <x v="1"/>
    <s v="Appliances"/>
    <s v="Belkin F5C206VTEL 6 Outlet Surge"/>
    <n v="73.536000000000001"/>
    <x v="4"/>
    <n v="0.2"/>
    <x v="7367"/>
  </r>
  <r>
    <n v="9697"/>
    <s v="CA-2011-144281"/>
    <n v="2011"/>
    <d v="2011-06-10T00:00:00"/>
    <d v="2011-06-15T00:00:00"/>
    <s v="Second Class"/>
    <x v="96"/>
    <s v="Heather Kirkland"/>
    <s v="Corporate"/>
    <x v="0"/>
    <s v="Detroit"/>
    <s v="Michigan"/>
    <n v="48234"/>
    <s v="Central"/>
    <s v="OFF-LA-10003930"/>
    <x v="1"/>
    <s v="Labels"/>
    <s v="Dot Matrix Printer Tape Reel Labels, White, 5000/Box"/>
    <n v="491.55"/>
    <x v="2"/>
    <n v="0"/>
    <x v="5597"/>
  </r>
  <r>
    <n v="9698"/>
    <s v="CA-2013-122511"/>
    <n v="2013"/>
    <d v="2013-03-12T00:00:00"/>
    <d v="2013-03-12T00:00:00"/>
    <s v="Same Day"/>
    <x v="389"/>
    <s v="Brad Thomas"/>
    <s v="Home Office"/>
    <x v="0"/>
    <s v="Philadelphia"/>
    <s v="Pennsylvania"/>
    <n v="19140"/>
    <s v="East"/>
    <s v="FUR-FU-10001037"/>
    <x v="0"/>
    <s v="Furnishings"/>
    <s v="DAX Charcoal/Nickel-Tone Document Frame, 5 x 7"/>
    <n v="30.336000000000002"/>
    <x v="4"/>
    <n v="0.2"/>
    <x v="7368"/>
  </r>
  <r>
    <n v="9699"/>
    <s v="CA-2014-154116"/>
    <n v="2014"/>
    <d v="2014-12-16T00:00:00"/>
    <d v="2014-12-20T00:00:00"/>
    <s v="Standard Class"/>
    <x v="730"/>
    <s v="Khloe Miller"/>
    <s v="Consumer"/>
    <x v="0"/>
    <s v="Inglewood"/>
    <s v="California"/>
    <n v="90301"/>
    <s v="West"/>
    <s v="OFF-PA-10004569"/>
    <x v="1"/>
    <s v="Paper"/>
    <s v="Wirebound Message Books, Two 4 1/4&quot; x 5&quot; Forms per Page"/>
    <n v="22.830000000000002"/>
    <x v="1"/>
    <n v="0"/>
    <x v="5801"/>
  </r>
  <r>
    <n v="9700"/>
    <s v="CA-2014-154116"/>
    <n v="2014"/>
    <d v="2014-12-16T00:00:00"/>
    <d v="2014-12-20T00:00:00"/>
    <s v="Standard Class"/>
    <x v="730"/>
    <s v="Khloe Miller"/>
    <s v="Consumer"/>
    <x v="0"/>
    <s v="Inglewood"/>
    <s v="California"/>
    <n v="90301"/>
    <s v="West"/>
    <s v="OFF-AP-10000027"/>
    <x v="1"/>
    <s v="Appliances"/>
    <s v="Hoover Commercial SteamVac"/>
    <n v="54.32"/>
    <x v="4"/>
    <n v="0"/>
    <x v="7369"/>
  </r>
  <r>
    <n v="9701"/>
    <s v="CA-2014-154116"/>
    <n v="2014"/>
    <d v="2014-12-16T00:00:00"/>
    <d v="2014-12-20T00:00:00"/>
    <s v="Standard Class"/>
    <x v="730"/>
    <s v="Khloe Miller"/>
    <s v="Consumer"/>
    <x v="0"/>
    <s v="Inglewood"/>
    <s v="California"/>
    <n v="90301"/>
    <s v="West"/>
    <s v="TEC-PH-10000675"/>
    <x v="2"/>
    <s v="Phones"/>
    <s v="Panasonic KX TS3282B Corded phone"/>
    <n v="196.77600000000001"/>
    <x v="1"/>
    <n v="0.2"/>
    <x v="2267"/>
  </r>
  <r>
    <n v="9702"/>
    <s v="CA-2013-105291"/>
    <n v="2013"/>
    <d v="2013-10-31T00:00:00"/>
    <d v="2013-11-05T00:00:00"/>
    <s v="Standard Class"/>
    <x v="727"/>
    <s v="Susan Pistek"/>
    <s v="Consumer"/>
    <x v="0"/>
    <s v="San Luis Obispo"/>
    <s v="California"/>
    <n v="93405"/>
    <s v="West"/>
    <s v="OFF-FA-10003059"/>
    <x v="1"/>
    <s v="Fasteners"/>
    <s v="Assorted Color Push Pins"/>
    <n v="3.62"/>
    <x v="0"/>
    <n v="0"/>
    <x v="4178"/>
  </r>
  <r>
    <n v="9703"/>
    <s v="CA-2014-147032"/>
    <n v="2014"/>
    <d v="2014-08-01T00:00:00"/>
    <d v="2014-08-05T00:00:00"/>
    <s v="Standard Class"/>
    <x v="697"/>
    <s v="Laurel Beltran"/>
    <s v="Home Office"/>
    <x v="0"/>
    <s v="Wilmington"/>
    <s v="Delaware"/>
    <n v="19805"/>
    <s v="East"/>
    <s v="OFF-PA-10003256"/>
    <x v="1"/>
    <s v="Paper"/>
    <s v="Avery Personal Creations Heavyweight Cards"/>
    <n v="11.54"/>
    <x v="7"/>
    <n v="0"/>
    <x v="7370"/>
  </r>
  <r>
    <n v="9704"/>
    <s v="CA-2014-147032"/>
    <n v="2014"/>
    <d v="2014-08-01T00:00:00"/>
    <d v="2014-08-05T00:00:00"/>
    <s v="Standard Class"/>
    <x v="697"/>
    <s v="Laurel Beltran"/>
    <s v="Home Office"/>
    <x v="0"/>
    <s v="Wilmington"/>
    <s v="Delaware"/>
    <n v="19805"/>
    <s v="East"/>
    <s v="OFF-BI-10003656"/>
    <x v="1"/>
    <s v="Binders"/>
    <s v="Fellowes PB200 Plastic Comb Binding Machine"/>
    <n v="849.95"/>
    <x v="2"/>
    <n v="0"/>
    <x v="7371"/>
  </r>
  <r>
    <n v="9705"/>
    <s v="CA-2014-147032"/>
    <n v="2014"/>
    <d v="2014-08-01T00:00:00"/>
    <d v="2014-08-05T00:00:00"/>
    <s v="Standard Class"/>
    <x v="697"/>
    <s v="Laurel Beltran"/>
    <s v="Home Office"/>
    <x v="0"/>
    <s v="Wilmington"/>
    <s v="Delaware"/>
    <n v="19805"/>
    <s v="East"/>
    <s v="OFF-BI-10002897"/>
    <x v="1"/>
    <s v="Binders"/>
    <s v="Black Avery Memo-Size 3-Ring Binder, 5 1/2&quot; x 8 1/2&quot;"/>
    <n v="11.01"/>
    <x v="1"/>
    <n v="0"/>
    <x v="7372"/>
  </r>
  <r>
    <n v="9706"/>
    <s v="CA-2014-125990"/>
    <n v="2014"/>
    <d v="2014-10-20T00:00:00"/>
    <d v="2014-10-24T00:00:00"/>
    <s v="Standard Class"/>
    <x v="559"/>
    <s v="Joy Smith"/>
    <s v="Consumer"/>
    <x v="0"/>
    <s v="San Francisco"/>
    <s v="California"/>
    <n v="94122"/>
    <s v="West"/>
    <s v="OFF-BI-10004826"/>
    <x v="1"/>
    <s v="Binders"/>
    <s v="JM Magazine Binder"/>
    <n v="39.624000000000009"/>
    <x v="1"/>
    <n v="0.2"/>
    <x v="6693"/>
  </r>
  <r>
    <n v="9707"/>
    <s v="CA-2013-161746"/>
    <n v="2013"/>
    <d v="2013-10-22T00:00:00"/>
    <d v="2013-10-28T00:00:00"/>
    <s v="Standard Class"/>
    <x v="229"/>
    <s v="Carlos Soltero"/>
    <s v="Consumer"/>
    <x v="0"/>
    <s v="Los Angeles"/>
    <s v="California"/>
    <n v="90045"/>
    <s v="West"/>
    <s v="FUR-CH-10004626"/>
    <x v="0"/>
    <s v="Chairs"/>
    <s v="Office Star Flex Back Scooter Chair with Aluminum Finish Frame"/>
    <n v="242.13600000000002"/>
    <x v="1"/>
    <n v="0.2"/>
    <x v="7373"/>
  </r>
  <r>
    <n v="9708"/>
    <s v="CA-2013-161746"/>
    <n v="2013"/>
    <d v="2013-10-22T00:00:00"/>
    <d v="2013-10-28T00:00:00"/>
    <s v="Standard Class"/>
    <x v="229"/>
    <s v="Carlos Soltero"/>
    <s v="Consumer"/>
    <x v="0"/>
    <s v="Los Angeles"/>
    <s v="California"/>
    <n v="90045"/>
    <s v="West"/>
    <s v="OFF-AR-10000390"/>
    <x v="1"/>
    <s v="Art"/>
    <s v="Newell Chalk Holder"/>
    <n v="12.39"/>
    <x v="1"/>
    <n v="0"/>
    <x v="732"/>
  </r>
  <r>
    <n v="9709"/>
    <s v="CA-2013-161746"/>
    <n v="2013"/>
    <d v="2013-10-22T00:00:00"/>
    <d v="2013-10-28T00:00:00"/>
    <s v="Standard Class"/>
    <x v="229"/>
    <s v="Carlos Soltero"/>
    <s v="Consumer"/>
    <x v="0"/>
    <s v="Los Angeles"/>
    <s v="California"/>
    <n v="90045"/>
    <s v="West"/>
    <s v="FUR-FU-10003731"/>
    <x v="0"/>
    <s v="Furnishings"/>
    <s v="Eldon Expressions Wood and Plastic Desk Accessories, Oak"/>
    <n v="19.96"/>
    <x v="0"/>
    <n v="0"/>
    <x v="7374"/>
  </r>
  <r>
    <n v="9710"/>
    <s v="CA-2013-161746"/>
    <n v="2013"/>
    <d v="2013-10-22T00:00:00"/>
    <d v="2013-10-28T00:00:00"/>
    <s v="Standard Class"/>
    <x v="229"/>
    <s v="Carlos Soltero"/>
    <s v="Consumer"/>
    <x v="0"/>
    <s v="Los Angeles"/>
    <s v="California"/>
    <n v="90045"/>
    <s v="West"/>
    <s v="OFF-ST-10002743"/>
    <x v="1"/>
    <s v="Storage"/>
    <s v="SAFCO Boltless Steel Shelving"/>
    <n v="340.92"/>
    <x v="1"/>
    <n v="0"/>
    <x v="459"/>
  </r>
  <r>
    <n v="9711"/>
    <s v="CA-2011-114251"/>
    <n v="2011"/>
    <d v="2011-11-05T00:00:00"/>
    <d v="2011-11-10T00:00:00"/>
    <s v="Standard Class"/>
    <x v="198"/>
    <s v="Maribeth Dona"/>
    <s v="Consumer"/>
    <x v="0"/>
    <s v="Philadelphia"/>
    <s v="Pennsylvania"/>
    <n v="19143"/>
    <s v="East"/>
    <s v="FUR-FU-10001468"/>
    <x v="0"/>
    <s v="Furnishings"/>
    <s v="Tenex Antistatic Computer Chair Mats"/>
    <n v="273.56799999999998"/>
    <x v="0"/>
    <n v="0.2"/>
    <x v="7375"/>
  </r>
  <r>
    <n v="9712"/>
    <s v="CA-2011-114251"/>
    <n v="2011"/>
    <d v="2011-11-05T00:00:00"/>
    <d v="2011-11-10T00:00:00"/>
    <s v="Standard Class"/>
    <x v="198"/>
    <s v="Maribeth Dona"/>
    <s v="Consumer"/>
    <x v="0"/>
    <s v="Philadelphia"/>
    <s v="Pennsylvania"/>
    <n v="19143"/>
    <s v="East"/>
    <s v="OFF-BI-10003684"/>
    <x v="1"/>
    <s v="Binders"/>
    <s v="Wilson Jones Legal Size Ring Binders"/>
    <n v="13.194000000000001"/>
    <x v="0"/>
    <n v="0.7"/>
    <x v="7376"/>
  </r>
  <r>
    <n v="9713"/>
    <s v="CA-2011-114251"/>
    <n v="2011"/>
    <d v="2011-11-05T00:00:00"/>
    <d v="2011-11-10T00:00:00"/>
    <s v="Standard Class"/>
    <x v="198"/>
    <s v="Maribeth Dona"/>
    <s v="Consumer"/>
    <x v="0"/>
    <s v="Philadelphia"/>
    <s v="Pennsylvania"/>
    <n v="19143"/>
    <s v="East"/>
    <s v="OFF-ST-10003716"/>
    <x v="1"/>
    <s v="Storage"/>
    <s v="Tennsco Double-Tier Lockers"/>
    <n v="1080.096"/>
    <x v="5"/>
    <n v="0.2"/>
    <x v="7377"/>
  </r>
  <r>
    <n v="9714"/>
    <s v="CA-2011-114251"/>
    <n v="2011"/>
    <d v="2011-11-05T00:00:00"/>
    <d v="2011-11-10T00:00:00"/>
    <s v="Standard Class"/>
    <x v="198"/>
    <s v="Maribeth Dona"/>
    <s v="Consumer"/>
    <x v="0"/>
    <s v="Philadelphia"/>
    <s v="Pennsylvania"/>
    <n v="19143"/>
    <s v="East"/>
    <s v="TEC-AC-10001101"/>
    <x v="2"/>
    <s v="Accessories"/>
    <s v="Sony 16GB Class 10 Micro SDHC R40 Memory Card"/>
    <n v="51.56"/>
    <x v="2"/>
    <n v="0.2"/>
    <x v="7378"/>
  </r>
  <r>
    <n v="9715"/>
    <s v="CA-2011-114251"/>
    <n v="2011"/>
    <d v="2011-11-05T00:00:00"/>
    <d v="2011-11-10T00:00:00"/>
    <s v="Standard Class"/>
    <x v="198"/>
    <s v="Maribeth Dona"/>
    <s v="Consumer"/>
    <x v="0"/>
    <s v="Philadelphia"/>
    <s v="Pennsylvania"/>
    <n v="19143"/>
    <s v="East"/>
    <s v="TEC-AC-10004864"/>
    <x v="2"/>
    <s v="Accessories"/>
    <s v="Memorex Micro Travel Drive 32 GB"/>
    <n v="58.415999999999997"/>
    <x v="0"/>
    <n v="0.2"/>
    <x v="3180"/>
  </r>
  <r>
    <n v="9716"/>
    <s v="CA-2013-116379"/>
    <n v="2013"/>
    <d v="2013-11-08T00:00:00"/>
    <d v="2013-11-13T00:00:00"/>
    <s v="Standard Class"/>
    <x v="436"/>
    <s v="Lisa DeCherney"/>
    <s v="Consumer"/>
    <x v="0"/>
    <s v="San Francisco"/>
    <s v="California"/>
    <n v="94122"/>
    <s v="West"/>
    <s v="OFF-BI-10001543"/>
    <x v="1"/>
    <s v="Binders"/>
    <s v="GBC VeloBinder Manual Binding System"/>
    <n v="57.584000000000003"/>
    <x v="0"/>
    <n v="0.2"/>
    <x v="7379"/>
  </r>
  <r>
    <n v="9717"/>
    <s v="US-2013-144477"/>
    <n v="2013"/>
    <d v="2013-08-13T00:00:00"/>
    <d v="2013-08-15T00:00:00"/>
    <s v="Second Class"/>
    <x v="489"/>
    <s v="Deborah Brumfield"/>
    <s v="Home Office"/>
    <x v="0"/>
    <s v="Philadelphia"/>
    <s v="Pennsylvania"/>
    <n v="19134"/>
    <s v="East"/>
    <s v="OFF-AR-10000914"/>
    <x v="1"/>
    <s v="Art"/>
    <s v="Boston 16765 Mini Stand Up Battery Pencil Sharpener"/>
    <n v="37.312000000000005"/>
    <x v="4"/>
    <n v="0.2"/>
    <x v="7380"/>
  </r>
  <r>
    <n v="9718"/>
    <s v="CA-2013-108210"/>
    <n v="2013"/>
    <d v="2013-05-31T00:00:00"/>
    <d v="2013-06-01T00:00:00"/>
    <s v="Same Day"/>
    <x v="247"/>
    <s v="Annie Thurman"/>
    <s v="Consumer"/>
    <x v="0"/>
    <s v="Houston"/>
    <s v="Texas"/>
    <n v="77041"/>
    <s v="Central"/>
    <s v="TEC-PH-10002293"/>
    <x v="2"/>
    <s v="Phones"/>
    <s v="Anker 36W 4-Port USB Wall Charger Travel Power Adapter for iPhone 5s 5c 5"/>
    <n v="79.959999999999994"/>
    <x v="2"/>
    <n v="0.2"/>
    <x v="7381"/>
  </r>
  <r>
    <n v="9719"/>
    <s v="CA-2013-108210"/>
    <n v="2013"/>
    <d v="2013-05-31T00:00:00"/>
    <d v="2013-06-01T00:00:00"/>
    <s v="Same Day"/>
    <x v="247"/>
    <s v="Annie Thurman"/>
    <s v="Consumer"/>
    <x v="0"/>
    <s v="Houston"/>
    <s v="Texas"/>
    <n v="77041"/>
    <s v="Central"/>
    <s v="TEC-AC-10000109"/>
    <x v="2"/>
    <s v="Accessories"/>
    <s v="Sony Micro Vault Click 16 GB USB 2.0 Flash Drive"/>
    <n v="223.96"/>
    <x v="2"/>
    <n v="0.2"/>
    <x v="7382"/>
  </r>
  <r>
    <n v="9720"/>
    <s v="CA-2014-166835"/>
    <n v="2014"/>
    <d v="2014-11-13T00:00:00"/>
    <d v="2014-11-15T00:00:00"/>
    <s v="Second Class"/>
    <x v="589"/>
    <s v="Dennis Kane"/>
    <s v="Consumer"/>
    <x v="0"/>
    <s v="Lancaster"/>
    <s v="Pennsylvania"/>
    <n v="17602"/>
    <s v="East"/>
    <s v="OFF-ST-10002574"/>
    <x v="1"/>
    <s v="Storage"/>
    <s v="SAFCO Commercial Wire Shelving, Black"/>
    <n v="221.024"/>
    <x v="0"/>
    <n v="0.2"/>
    <x v="3562"/>
  </r>
  <r>
    <n v="9721"/>
    <s v="CA-2013-119641"/>
    <n v="2013"/>
    <d v="2013-09-23T00:00:00"/>
    <d v="2013-09-27T00:00:00"/>
    <s v="Standard Class"/>
    <x v="294"/>
    <s v="Chris Selesnick"/>
    <s v="Corporate"/>
    <x v="0"/>
    <s v="Green Bay"/>
    <s v="Wisconsin"/>
    <n v="54302"/>
    <s v="Central"/>
    <s v="FUR-FU-10002445"/>
    <x v="0"/>
    <s v="Furnishings"/>
    <s v="DAX Two-Tone Rosewood/Black Document Frame, Desktop, 5 x 7"/>
    <n v="18.96"/>
    <x v="0"/>
    <n v="0"/>
    <x v="2647"/>
  </r>
  <r>
    <n v="9722"/>
    <s v="CA-2013-105781"/>
    <n v="2013"/>
    <d v="2013-02-16T00:00:00"/>
    <d v="2013-02-20T00:00:00"/>
    <s v="Standard Class"/>
    <x v="535"/>
    <s v="Jill Fjeld"/>
    <s v="Consumer"/>
    <x v="0"/>
    <s v="New York City"/>
    <s v="New York"/>
    <n v="10024"/>
    <s v="East"/>
    <s v="FUR-CH-10001802"/>
    <x v="0"/>
    <s v="Chairs"/>
    <s v="Hon Every-Day Chair Series Swivel Task Chairs"/>
    <n v="326.64600000000002"/>
    <x v="1"/>
    <n v="0.1"/>
    <x v="7383"/>
  </r>
  <r>
    <n v="9723"/>
    <s v="CA-2013-105781"/>
    <n v="2013"/>
    <d v="2013-02-16T00:00:00"/>
    <d v="2013-02-20T00:00:00"/>
    <s v="Standard Class"/>
    <x v="535"/>
    <s v="Jill Fjeld"/>
    <s v="Consumer"/>
    <x v="0"/>
    <s v="New York City"/>
    <s v="New York"/>
    <n v="10024"/>
    <s v="East"/>
    <s v="TEC-AC-10003628"/>
    <x v="2"/>
    <s v="Accessories"/>
    <s v="Logitech 910-002974 M325 Wireless Mouse for Web Scrolling"/>
    <n v="89.97"/>
    <x v="1"/>
    <n v="0"/>
    <x v="6840"/>
  </r>
  <r>
    <n v="9724"/>
    <s v="CA-2011-101364"/>
    <n v="2011"/>
    <d v="2011-12-22T00:00:00"/>
    <d v="2011-12-26T00:00:00"/>
    <s v="Standard Class"/>
    <x v="69"/>
    <s v="Tamara Willingham"/>
    <s v="Home Office"/>
    <x v="0"/>
    <s v="New York City"/>
    <s v="New York"/>
    <n v="10011"/>
    <s v="East"/>
    <s v="OFF-BI-10003984"/>
    <x v="1"/>
    <s v="Binders"/>
    <s v="Lock-Up Easel 'Spel-Binder'"/>
    <n v="296.71200000000005"/>
    <x v="11"/>
    <n v="0.2"/>
    <x v="7384"/>
  </r>
  <r>
    <n v="9725"/>
    <s v="CA-2012-117898"/>
    <n v="2012"/>
    <d v="2012-12-05T00:00:00"/>
    <d v="2012-12-11T00:00:00"/>
    <s v="Standard Class"/>
    <x v="621"/>
    <s v="Tim Brockman"/>
    <s v="Consumer"/>
    <x v="0"/>
    <s v="Bloomington"/>
    <s v="Illinois"/>
    <n v="61701"/>
    <s v="Central"/>
    <s v="OFF-EN-10004459"/>
    <x v="1"/>
    <s v="Envelopes"/>
    <s v="Security-Tint Envelopes"/>
    <n v="12.224"/>
    <x v="0"/>
    <n v="0.2"/>
    <x v="2260"/>
  </r>
  <r>
    <n v="9726"/>
    <s v="CA-2014-142293"/>
    <n v="2014"/>
    <d v="2014-09-18T00:00:00"/>
    <d v="2014-09-21T00:00:00"/>
    <s v="First Class"/>
    <x v="618"/>
    <s v="Shahid Collister"/>
    <s v="Consumer"/>
    <x v="0"/>
    <s v="Boise"/>
    <s v="Idaho"/>
    <n v="83704"/>
    <s v="West"/>
    <s v="TEC-AC-10001109"/>
    <x v="2"/>
    <s v="Accessories"/>
    <s v="Logitech Trackman Marble Mouse"/>
    <n v="89.97"/>
    <x v="1"/>
    <n v="0"/>
    <x v="1381"/>
  </r>
  <r>
    <n v="9727"/>
    <s v="CA-2014-167395"/>
    <n v="2014"/>
    <d v="2014-12-03T00:00:00"/>
    <d v="2014-12-05T00:00:00"/>
    <s v="First Class"/>
    <x v="27"/>
    <s v="Kunst Miller"/>
    <s v="Consumer"/>
    <x v="0"/>
    <s v="Lowell"/>
    <s v="Massachusetts"/>
    <n v="1852"/>
    <s v="East"/>
    <s v="OFF-AP-10001293"/>
    <x v="1"/>
    <s v="Appliances"/>
    <s v="Belkin 8 Outlet Surge Protector"/>
    <n v="286.85999999999996"/>
    <x v="3"/>
    <n v="0"/>
    <x v="7385"/>
  </r>
  <r>
    <n v="9728"/>
    <s v="CA-2014-167395"/>
    <n v="2014"/>
    <d v="2014-12-03T00:00:00"/>
    <d v="2014-12-05T00:00:00"/>
    <s v="First Class"/>
    <x v="27"/>
    <s v="Kunst Miller"/>
    <s v="Consumer"/>
    <x v="0"/>
    <s v="Lowell"/>
    <s v="Massachusetts"/>
    <n v="1852"/>
    <s v="East"/>
    <s v="TEC-PH-10004977"/>
    <x v="2"/>
    <s v="Phones"/>
    <s v="GE 30524EE4"/>
    <n v="979.95"/>
    <x v="2"/>
    <n v="0"/>
    <x v="7386"/>
  </r>
  <r>
    <n v="9729"/>
    <s v="CA-2014-167395"/>
    <n v="2014"/>
    <d v="2014-12-03T00:00:00"/>
    <d v="2014-12-05T00:00:00"/>
    <s v="First Class"/>
    <x v="27"/>
    <s v="Kunst Miller"/>
    <s v="Consumer"/>
    <x v="0"/>
    <s v="Lowell"/>
    <s v="Massachusetts"/>
    <n v="1852"/>
    <s v="East"/>
    <s v="OFF-SU-10001935"/>
    <x v="1"/>
    <s v="Supplies"/>
    <s v="Staples"/>
    <n v="4.3600000000000003"/>
    <x v="0"/>
    <n v="0"/>
    <x v="6578"/>
  </r>
  <r>
    <n v="9730"/>
    <s v="CA-2011-111962"/>
    <n v="2011"/>
    <d v="2011-09-29T00:00:00"/>
    <d v="2011-10-04T00:00:00"/>
    <s v="Standard Class"/>
    <x v="432"/>
    <s v="Evan Bailliet"/>
    <s v="Consumer"/>
    <x v="0"/>
    <s v="Seattle"/>
    <s v="Washington"/>
    <n v="98115"/>
    <s v="West"/>
    <s v="OFF-BI-10001308"/>
    <x v="1"/>
    <s v="Binders"/>
    <s v="GBC Standard Plastic Binding Systems' Combs"/>
    <n v="10.048000000000002"/>
    <x v="0"/>
    <n v="0.2"/>
    <x v="4321"/>
  </r>
  <r>
    <n v="9731"/>
    <s v="CA-2011-111962"/>
    <n v="2011"/>
    <d v="2011-09-29T00:00:00"/>
    <d v="2011-10-04T00:00:00"/>
    <s v="Standard Class"/>
    <x v="432"/>
    <s v="Evan Bailliet"/>
    <s v="Consumer"/>
    <x v="0"/>
    <s v="Seattle"/>
    <s v="Washington"/>
    <n v="98115"/>
    <s v="West"/>
    <s v="OFF-ST-10000046"/>
    <x v="1"/>
    <s v="Storage"/>
    <s v="Fellowes Super Stor/Drawer Files"/>
    <n v="807.75"/>
    <x v="2"/>
    <n v="0"/>
    <x v="7387"/>
  </r>
  <r>
    <n v="9732"/>
    <s v="CA-2014-124261"/>
    <n v="2014"/>
    <d v="2014-11-15T00:00:00"/>
    <d v="2014-11-20T00:00:00"/>
    <s v="Standard Class"/>
    <x v="555"/>
    <s v="Joe Elijah"/>
    <s v="Consumer"/>
    <x v="0"/>
    <s v="Los Angeles"/>
    <s v="California"/>
    <n v="90049"/>
    <s v="West"/>
    <s v="OFF-AR-10003504"/>
    <x v="1"/>
    <s v="Art"/>
    <s v="Newell 347"/>
    <n v="34.24"/>
    <x v="8"/>
    <n v="0"/>
    <x v="7388"/>
  </r>
  <r>
    <n v="9733"/>
    <s v="CA-2011-114321"/>
    <n v="2011"/>
    <d v="2011-08-20T00:00:00"/>
    <d v="2011-08-25T00:00:00"/>
    <s v="Standard Class"/>
    <x v="714"/>
    <s v="Nick Crebassa"/>
    <s v="Corporate"/>
    <x v="0"/>
    <s v="Hampton"/>
    <s v="Virginia"/>
    <n v="23666"/>
    <s v="South"/>
    <s v="FUR-CH-10001797"/>
    <x v="0"/>
    <s v="Chairs"/>
    <s v="Safco Chair Connectors, 6/Carton"/>
    <n v="500.23999999999995"/>
    <x v="11"/>
    <n v="0"/>
    <x v="7389"/>
  </r>
  <r>
    <n v="9734"/>
    <s v="CA-2011-114321"/>
    <n v="2011"/>
    <d v="2011-08-20T00:00:00"/>
    <d v="2011-08-25T00:00:00"/>
    <s v="Standard Class"/>
    <x v="714"/>
    <s v="Nick Crebassa"/>
    <s v="Corporate"/>
    <x v="0"/>
    <s v="Hampton"/>
    <s v="Virginia"/>
    <n v="23666"/>
    <s v="South"/>
    <s v="OFF-PA-10000246"/>
    <x v="1"/>
    <s v="Paper"/>
    <s v="Riverleaf Stik-Withit Designer Note Cubes"/>
    <n v="20.12"/>
    <x v="0"/>
    <n v="0"/>
    <x v="7390"/>
  </r>
  <r>
    <n v="9735"/>
    <s v="CA-2011-114321"/>
    <n v="2011"/>
    <d v="2011-08-20T00:00:00"/>
    <d v="2011-08-25T00:00:00"/>
    <s v="Standard Class"/>
    <x v="714"/>
    <s v="Nick Crebassa"/>
    <s v="Corporate"/>
    <x v="0"/>
    <s v="Hampton"/>
    <s v="Virginia"/>
    <n v="23666"/>
    <s v="South"/>
    <s v="OFF-BI-10001359"/>
    <x v="1"/>
    <s v="Binders"/>
    <s v="GBC DocuBind TL300 Electric Binding System"/>
    <n v="896.99"/>
    <x v="7"/>
    <n v="0"/>
    <x v="7391"/>
  </r>
  <r>
    <n v="9736"/>
    <s v="CA-2011-128062"/>
    <n v="2011"/>
    <d v="2011-11-19T00:00:00"/>
    <d v="2011-11-22T00:00:00"/>
    <s v="Second Class"/>
    <x v="57"/>
    <s v="Alan Dominguez"/>
    <s v="Home Office"/>
    <x v="0"/>
    <s v="Philadelphia"/>
    <s v="Pennsylvania"/>
    <n v="19134"/>
    <s v="East"/>
    <s v="OFF-PA-10001583"/>
    <x v="1"/>
    <s v="Paper"/>
    <s v="1/4 Fold Party Design Invitations &amp; White Envelopes, 24 8-1/2&quot; X 11&quot; Cards, 25 Env./Pack"/>
    <n v="5.88"/>
    <x v="7"/>
    <n v="0.2"/>
    <x v="7392"/>
  </r>
  <r>
    <n v="9737"/>
    <s v="US-2012-100069"/>
    <n v="2012"/>
    <d v="2012-06-29T00:00:00"/>
    <d v="2012-07-03T00:00:00"/>
    <s v="Standard Class"/>
    <x v="739"/>
    <s v="Neil Französisch"/>
    <s v="Home Office"/>
    <x v="0"/>
    <s v="Omaha"/>
    <s v="Nebraska"/>
    <n v="68104"/>
    <s v="Central"/>
    <s v="TEC-PH-10004667"/>
    <x v="2"/>
    <s v="Phones"/>
    <s v="Cisco 8x8 Inc. 6753i IP Business Phone System"/>
    <n v="269.98"/>
    <x v="0"/>
    <n v="0"/>
    <x v="7393"/>
  </r>
  <r>
    <n v="9738"/>
    <s v="CA-2014-129294"/>
    <n v="2014"/>
    <d v="2014-03-17T00:00:00"/>
    <d v="2014-03-22T00:00:00"/>
    <s v="Standard Class"/>
    <x v="629"/>
    <s v="Ken Dana"/>
    <s v="Corporate"/>
    <x v="0"/>
    <s v="Los Angeles"/>
    <s v="California"/>
    <n v="90032"/>
    <s v="West"/>
    <s v="OFF-ST-10002615"/>
    <x v="1"/>
    <s v="Storage"/>
    <s v="Dual Level, Single-Width Filing Carts"/>
    <n v="310.12"/>
    <x v="0"/>
    <n v="0"/>
    <x v="2593"/>
  </r>
  <r>
    <n v="9739"/>
    <s v="CA-2014-129294"/>
    <n v="2014"/>
    <d v="2014-03-17T00:00:00"/>
    <d v="2014-03-22T00:00:00"/>
    <s v="Standard Class"/>
    <x v="629"/>
    <s v="Ken Dana"/>
    <s v="Corporate"/>
    <x v="0"/>
    <s v="Los Angeles"/>
    <s v="California"/>
    <n v="90032"/>
    <s v="West"/>
    <s v="OFF-BI-10004236"/>
    <x v="1"/>
    <s v="Binders"/>
    <s v="XtraLife ClearVue Slant-D Ring Binder, White, 3&quot;"/>
    <n v="70.463999999999999"/>
    <x v="5"/>
    <n v="0.2"/>
    <x v="7394"/>
  </r>
  <r>
    <n v="9740"/>
    <s v="CA-2014-129294"/>
    <n v="2014"/>
    <d v="2014-03-17T00:00:00"/>
    <d v="2014-03-22T00:00:00"/>
    <s v="Standard Class"/>
    <x v="629"/>
    <s v="Ken Dana"/>
    <s v="Corporate"/>
    <x v="0"/>
    <s v="Los Angeles"/>
    <s v="California"/>
    <n v="90032"/>
    <s v="West"/>
    <s v="OFF-BI-10001757"/>
    <x v="1"/>
    <s v="Binders"/>
    <s v="Pressboard Hanging Data Binders for Unburst Sheets"/>
    <n v="19.68"/>
    <x v="2"/>
    <n v="0.2"/>
    <x v="5197"/>
  </r>
  <r>
    <n v="9741"/>
    <s v="CA-2014-129294"/>
    <n v="2014"/>
    <d v="2014-03-17T00:00:00"/>
    <d v="2014-03-22T00:00:00"/>
    <s v="Standard Class"/>
    <x v="629"/>
    <s v="Ken Dana"/>
    <s v="Corporate"/>
    <x v="0"/>
    <s v="Los Angeles"/>
    <s v="California"/>
    <n v="90032"/>
    <s v="West"/>
    <s v="OFF-AP-10001154"/>
    <x v="1"/>
    <s v="Appliances"/>
    <s v="Bionaire Personal Warm Mist Humidifier/Vaporizer"/>
    <n v="140.67000000000002"/>
    <x v="1"/>
    <n v="0"/>
    <x v="7395"/>
  </r>
  <r>
    <n v="9742"/>
    <s v="CA-2012-117086"/>
    <n v="2012"/>
    <d v="2012-11-08T00:00:00"/>
    <d v="2012-11-12T00:00:00"/>
    <s v="Standard Class"/>
    <x v="425"/>
    <s v="Quincy Jones"/>
    <s v="Corporate"/>
    <x v="0"/>
    <s v="Burlington"/>
    <s v="Vermont"/>
    <s v="05408"/>
    <s v="East"/>
    <s v="FUR-BO-10004834"/>
    <x v="0"/>
    <s v="Bookcases"/>
    <s v="Riverside Palais Royal Lawyers Bookcase, Royale Cherry Finish"/>
    <n v="4404.8999999999996"/>
    <x v="2"/>
    <n v="0"/>
    <x v="7396"/>
  </r>
  <r>
    <n v="9743"/>
    <s v="CA-2014-131303"/>
    <n v="2014"/>
    <d v="2014-11-29T00:00:00"/>
    <d v="2014-12-03T00:00:00"/>
    <s v="Standard Class"/>
    <x v="212"/>
    <s v="Emily Phan"/>
    <s v="Consumer"/>
    <x v="0"/>
    <s v="San Diego"/>
    <s v="California"/>
    <n v="92037"/>
    <s v="West"/>
    <s v="OFF-LA-10001074"/>
    <x v="1"/>
    <s v="Labels"/>
    <s v="Round Specialty Laser Printer Labels"/>
    <n v="62.65"/>
    <x v="2"/>
    <n v="0"/>
    <x v="7397"/>
  </r>
  <r>
    <n v="9744"/>
    <s v="CA-2013-137127"/>
    <n v="2013"/>
    <d v="2013-06-17T00:00:00"/>
    <d v="2013-06-23T00:00:00"/>
    <s v="Standard Class"/>
    <x v="370"/>
    <s v="Jennifer Jackson"/>
    <s v="Consumer"/>
    <x v="0"/>
    <s v="Newark"/>
    <s v="Delaware"/>
    <n v="19711"/>
    <s v="East"/>
    <s v="OFF-LA-10001641"/>
    <x v="1"/>
    <s v="Labels"/>
    <s v="Avery 518"/>
    <n v="9.4499999999999993"/>
    <x v="1"/>
    <n v="0"/>
    <x v="3120"/>
  </r>
  <r>
    <n v="9745"/>
    <s v="CA-2014-141782"/>
    <n v="2014"/>
    <d v="2014-01-22T00:00:00"/>
    <d v="2014-01-26T00:00:00"/>
    <s v="Standard Class"/>
    <x v="648"/>
    <s v="Bobby Elias"/>
    <s v="Consumer"/>
    <x v="0"/>
    <s v="Aurora"/>
    <s v="Illinois"/>
    <n v="60505"/>
    <s v="Central"/>
    <s v="OFF-EN-10002230"/>
    <x v="1"/>
    <s v="Envelopes"/>
    <s v="Airmail Envelopes"/>
    <n v="268.57600000000002"/>
    <x v="4"/>
    <n v="0.2"/>
    <x v="7398"/>
  </r>
  <r>
    <n v="9746"/>
    <s v="CA-2014-137505"/>
    <n v="2014"/>
    <d v="2014-11-25T00:00:00"/>
    <d v="2014-11-25T00:00:00"/>
    <s v="Same Day"/>
    <x v="443"/>
    <s v="Beth Paige"/>
    <s v="Consumer"/>
    <x v="0"/>
    <s v="Los Angeles"/>
    <s v="California"/>
    <n v="90008"/>
    <s v="West"/>
    <s v="FUR-TA-10000617"/>
    <x v="0"/>
    <s v="Tables"/>
    <s v="Hon Practical Foundations 30 x 60 Training Table, Light Gray/Charcoal"/>
    <n v="364.08000000000004"/>
    <x v="0"/>
    <n v="0.2"/>
    <x v="7399"/>
  </r>
  <r>
    <n v="9747"/>
    <s v="CA-2014-137505"/>
    <n v="2014"/>
    <d v="2014-11-25T00:00:00"/>
    <d v="2014-11-25T00:00:00"/>
    <s v="Same Day"/>
    <x v="443"/>
    <s v="Beth Paige"/>
    <s v="Consumer"/>
    <x v="0"/>
    <s v="Los Angeles"/>
    <s v="California"/>
    <n v="90008"/>
    <s v="West"/>
    <s v="FUR-TA-10001676"/>
    <x v="0"/>
    <s v="Tables"/>
    <s v="Hon 61000 Series Interactive Training Tables"/>
    <n v="71.088000000000008"/>
    <x v="0"/>
    <n v="0.2"/>
    <x v="4742"/>
  </r>
  <r>
    <n v="9748"/>
    <s v="US-2011-140914"/>
    <n v="2011"/>
    <d v="2011-11-11T00:00:00"/>
    <d v="2011-11-15T00:00:00"/>
    <s v="Standard Class"/>
    <x v="3"/>
    <s v="Brosina Hoffman"/>
    <s v="Consumer"/>
    <x v="0"/>
    <s v="Chicago"/>
    <s v="Illinois"/>
    <n v="60653"/>
    <s v="Central"/>
    <s v="FUR-FU-10000175"/>
    <x v="0"/>
    <s v="Furnishings"/>
    <s v="DAX Wood Document Frame."/>
    <n v="10.984000000000002"/>
    <x v="0"/>
    <n v="0.6"/>
    <x v="7400"/>
  </r>
  <r>
    <n v="9749"/>
    <s v="US-2011-140914"/>
    <n v="2011"/>
    <d v="2011-11-11T00:00:00"/>
    <d v="2011-11-15T00:00:00"/>
    <s v="Standard Class"/>
    <x v="3"/>
    <s v="Brosina Hoffman"/>
    <s v="Consumer"/>
    <x v="0"/>
    <s v="Chicago"/>
    <s v="Illinois"/>
    <n v="60653"/>
    <s v="Central"/>
    <s v="FUR-CH-10003379"/>
    <x v="0"/>
    <s v="Chairs"/>
    <s v="Global Commerce Series High-Back Swivel/Tilt Chairs"/>
    <n v="797.94399999999996"/>
    <x v="4"/>
    <n v="0.3"/>
    <x v="871"/>
  </r>
  <r>
    <n v="9750"/>
    <s v="CA-2013-158358"/>
    <n v="2013"/>
    <d v="2013-03-05T00:00:00"/>
    <d v="2013-03-09T00:00:00"/>
    <s v="Standard Class"/>
    <x v="613"/>
    <s v="Eleni McCrary"/>
    <s v="Corporate"/>
    <x v="0"/>
    <s v="Dover"/>
    <s v="New Hampshire"/>
    <n v="3820"/>
    <s v="East"/>
    <s v="TEC-AC-10002567"/>
    <x v="2"/>
    <s v="Accessories"/>
    <s v="Logitech G602 Wireless Gaming Mouse"/>
    <n v="159.97999999999999"/>
    <x v="0"/>
    <n v="0"/>
    <x v="471"/>
  </r>
  <r>
    <n v="9751"/>
    <s v="CA-2013-113390"/>
    <n v="2013"/>
    <d v="2013-10-12T00:00:00"/>
    <d v="2013-10-16T00:00:00"/>
    <s v="Standard Class"/>
    <x v="212"/>
    <s v="Emily Phan"/>
    <s v="Consumer"/>
    <x v="0"/>
    <s v="Chicago"/>
    <s v="Illinois"/>
    <n v="60610"/>
    <s v="Central"/>
    <s v="OFF-AR-10003183"/>
    <x v="1"/>
    <s v="Art"/>
    <s v="Avery Fluorescent Highlighter Four-Color Set"/>
    <n v="5.3440000000000003"/>
    <x v="0"/>
    <n v="0.2"/>
    <x v="7401"/>
  </r>
  <r>
    <n v="9752"/>
    <s v="CA-2013-113390"/>
    <n v="2013"/>
    <d v="2013-10-12T00:00:00"/>
    <d v="2013-10-16T00:00:00"/>
    <s v="Standard Class"/>
    <x v="212"/>
    <s v="Emily Phan"/>
    <s v="Consumer"/>
    <x v="0"/>
    <s v="Chicago"/>
    <s v="Illinois"/>
    <n v="60610"/>
    <s v="Central"/>
    <s v="OFF-AR-10001446"/>
    <x v="1"/>
    <s v="Art"/>
    <s v="Newell 309"/>
    <n v="27.72"/>
    <x v="1"/>
    <n v="0.2"/>
    <x v="7402"/>
  </r>
  <r>
    <n v="9753"/>
    <s v="US-2013-158680"/>
    <n v="2013"/>
    <d v="2013-07-02T00:00:00"/>
    <d v="2013-07-03T00:00:00"/>
    <s v="First Class"/>
    <x v="125"/>
    <s v="Nick Zandusky"/>
    <s v="Home Office"/>
    <x v="0"/>
    <s v="Seattle"/>
    <s v="Washington"/>
    <n v="98115"/>
    <s v="West"/>
    <s v="OFF-BI-10000145"/>
    <x v="1"/>
    <s v="Binders"/>
    <s v="Zipper Ring Binder Pockets"/>
    <n v="2.4960000000000004"/>
    <x v="7"/>
    <n v="0.2"/>
    <x v="7403"/>
  </r>
  <r>
    <n v="9754"/>
    <s v="CA-2014-113705"/>
    <n v="2014"/>
    <d v="2014-03-28T00:00:00"/>
    <d v="2014-03-30T00:00:00"/>
    <s v="Second Class"/>
    <x v="48"/>
    <s v="Lena Cacioppo"/>
    <s v="Consumer"/>
    <x v="0"/>
    <s v="Richmond"/>
    <s v="Virginia"/>
    <n v="23223"/>
    <s v="South"/>
    <s v="OFF-LA-10000476"/>
    <x v="1"/>
    <s v="Labels"/>
    <s v="Avery 05222 Permanent Self-Adhesive File Folder Labels for Typewriters, on Rolls, White, 250/Roll"/>
    <n v="8.26"/>
    <x v="0"/>
    <n v="0"/>
    <x v="349"/>
  </r>
  <r>
    <n v="9755"/>
    <s v="CA-2014-113705"/>
    <n v="2014"/>
    <d v="2014-03-28T00:00:00"/>
    <d v="2014-03-30T00:00:00"/>
    <s v="Second Class"/>
    <x v="48"/>
    <s v="Lena Cacioppo"/>
    <s v="Consumer"/>
    <x v="0"/>
    <s v="Richmond"/>
    <s v="Virginia"/>
    <n v="23223"/>
    <s v="South"/>
    <s v="OFF-BI-10001679"/>
    <x v="1"/>
    <s v="Binders"/>
    <s v="GBC Instant Index System for Binding Systems"/>
    <n v="17.760000000000002"/>
    <x v="0"/>
    <n v="0"/>
    <x v="7404"/>
  </r>
  <r>
    <n v="9756"/>
    <s v="CA-2014-113705"/>
    <n v="2014"/>
    <d v="2014-03-28T00:00:00"/>
    <d v="2014-03-30T00:00:00"/>
    <s v="Second Class"/>
    <x v="48"/>
    <s v="Lena Cacioppo"/>
    <s v="Consumer"/>
    <x v="0"/>
    <s v="Richmond"/>
    <s v="Virginia"/>
    <n v="23223"/>
    <s v="South"/>
    <s v="OFF-ST-10001128"/>
    <x v="1"/>
    <s v="Storage"/>
    <s v="Carina Mini System Audio Rack, Model AR050B"/>
    <n v="332.94"/>
    <x v="1"/>
    <n v="0"/>
    <x v="5247"/>
  </r>
  <r>
    <n v="9757"/>
    <s v="CA-2014-113705"/>
    <n v="2014"/>
    <d v="2014-03-28T00:00:00"/>
    <d v="2014-03-30T00:00:00"/>
    <s v="Second Class"/>
    <x v="48"/>
    <s v="Lena Cacioppo"/>
    <s v="Consumer"/>
    <x v="0"/>
    <s v="Richmond"/>
    <s v="Virginia"/>
    <n v="23223"/>
    <s v="South"/>
    <s v="FUR-TA-10002533"/>
    <x v="0"/>
    <s v="Tables"/>
    <s v="BPI Conference Tables"/>
    <n v="292.10000000000002"/>
    <x v="0"/>
    <n v="0"/>
    <x v="7405"/>
  </r>
  <r>
    <n v="9758"/>
    <s v="CA-2014-113705"/>
    <n v="2014"/>
    <d v="2014-03-28T00:00:00"/>
    <d v="2014-03-30T00:00:00"/>
    <s v="Second Class"/>
    <x v="48"/>
    <s v="Lena Cacioppo"/>
    <s v="Consumer"/>
    <x v="0"/>
    <s v="Richmond"/>
    <s v="Virginia"/>
    <n v="23223"/>
    <s v="South"/>
    <s v="TEC-PH-10004006"/>
    <x v="2"/>
    <s v="Phones"/>
    <s v="Panasonic KX - TS880B Telephone"/>
    <n v="206.1"/>
    <x v="2"/>
    <n v="0"/>
    <x v="7406"/>
  </r>
  <r>
    <n v="9759"/>
    <s v="CA-2014-113705"/>
    <n v="2014"/>
    <d v="2014-03-28T00:00:00"/>
    <d v="2014-03-30T00:00:00"/>
    <s v="Second Class"/>
    <x v="48"/>
    <s v="Lena Cacioppo"/>
    <s v="Consumer"/>
    <x v="0"/>
    <s v="Richmond"/>
    <s v="Virginia"/>
    <n v="23223"/>
    <s v="South"/>
    <s v="OFF-PA-10002615"/>
    <x v="1"/>
    <s v="Paper"/>
    <s v="Ampad Gold Fibre Wirebound Steno Books, 6&quot; x 9&quot;, Gregg Ruled"/>
    <n v="17.64"/>
    <x v="4"/>
    <n v="0"/>
    <x v="5489"/>
  </r>
  <r>
    <n v="9760"/>
    <s v="CA-2013-146913"/>
    <n v="2013"/>
    <d v="2013-11-01T00:00:00"/>
    <d v="2013-11-06T00:00:00"/>
    <s v="Standard Class"/>
    <x v="245"/>
    <s v="Sylvia Foulston"/>
    <s v="Corporate"/>
    <x v="0"/>
    <s v="San Francisco"/>
    <s v="California"/>
    <n v="94109"/>
    <s v="West"/>
    <s v="FUR-CH-10001854"/>
    <x v="0"/>
    <s v="Chairs"/>
    <s v="Office Star - Professional Matrix Back Chair with 2-to-1 Synchro Tilt and Mesh Fabric Seat"/>
    <n v="1403.9200000000003"/>
    <x v="2"/>
    <n v="0.2"/>
    <x v="5592"/>
  </r>
  <r>
    <n v="9761"/>
    <s v="CA-2014-159135"/>
    <n v="2014"/>
    <d v="2014-11-05T00:00:00"/>
    <d v="2014-11-09T00:00:00"/>
    <s v="Standard Class"/>
    <x v="454"/>
    <s v="Katherine Murray"/>
    <s v="Home Office"/>
    <x v="0"/>
    <s v="Springdale"/>
    <s v="Arkansas"/>
    <n v="72762"/>
    <s v="South"/>
    <s v="OFF-AR-10000657"/>
    <x v="1"/>
    <s v="Art"/>
    <s v="Binney &amp; Smith inkTank Desk Highlighter, Chisel Tip, Yellow, 12/Box"/>
    <n v="4.3"/>
    <x v="0"/>
    <n v="0"/>
    <x v="7407"/>
  </r>
  <r>
    <n v="9762"/>
    <s v="CA-2011-121762"/>
    <n v="2011"/>
    <d v="2011-02-15T00:00:00"/>
    <d v="2011-02-19T00:00:00"/>
    <s v="Standard Class"/>
    <x v="504"/>
    <s v="Marina Lichtenstein"/>
    <s v="Corporate"/>
    <x v="0"/>
    <s v="Seattle"/>
    <s v="Washington"/>
    <n v="98103"/>
    <s v="West"/>
    <s v="TEC-AC-10000736"/>
    <x v="2"/>
    <s v="Accessories"/>
    <s v="Logitech G600 MMO Gaming Mouse"/>
    <n v="239.96999999999997"/>
    <x v="1"/>
    <n v="0"/>
    <x v="6356"/>
  </r>
  <r>
    <n v="9763"/>
    <s v="CA-2011-121762"/>
    <n v="2011"/>
    <d v="2011-02-15T00:00:00"/>
    <d v="2011-02-19T00:00:00"/>
    <s v="Standard Class"/>
    <x v="504"/>
    <s v="Marina Lichtenstein"/>
    <s v="Corporate"/>
    <x v="0"/>
    <s v="Seattle"/>
    <s v="Washington"/>
    <n v="98103"/>
    <s v="West"/>
    <s v="OFF-AP-10001293"/>
    <x v="1"/>
    <s v="Appliances"/>
    <s v="Belkin 8 Outlet Surge Protector"/>
    <n v="81.96"/>
    <x v="0"/>
    <n v="0"/>
    <x v="4507"/>
  </r>
  <r>
    <n v="9764"/>
    <s v="CA-2011-121762"/>
    <n v="2011"/>
    <d v="2011-02-15T00:00:00"/>
    <d v="2011-02-19T00:00:00"/>
    <s v="Standard Class"/>
    <x v="504"/>
    <s v="Marina Lichtenstein"/>
    <s v="Corporate"/>
    <x v="0"/>
    <s v="Seattle"/>
    <s v="Washington"/>
    <n v="98103"/>
    <s v="West"/>
    <s v="OFF-SU-10000157"/>
    <x v="1"/>
    <s v="Supplies"/>
    <s v="Compact Automatic Electric Letter Opener"/>
    <n v="238.62"/>
    <x v="0"/>
    <n v="0"/>
    <x v="4827"/>
  </r>
  <r>
    <n v="9765"/>
    <s v="CA-2011-123855"/>
    <n v="2011"/>
    <d v="2011-06-18T00:00:00"/>
    <d v="2011-06-23T00:00:00"/>
    <s v="Standard Class"/>
    <x v="498"/>
    <s v="Mick Crebagga"/>
    <s v="Consumer"/>
    <x v="0"/>
    <s v="Los Angeles"/>
    <s v="California"/>
    <n v="90036"/>
    <s v="West"/>
    <s v="TEC-PH-10000215"/>
    <x v="2"/>
    <s v="Phones"/>
    <s v="Plantronics Cordless Phone Headset with In-line Volume - M214C"/>
    <n v="139.80000000000001"/>
    <x v="2"/>
    <n v="0.2"/>
    <x v="7408"/>
  </r>
  <r>
    <n v="9766"/>
    <s v="CA-2014-101959"/>
    <n v="2014"/>
    <d v="2014-03-01T00:00:00"/>
    <d v="2014-03-07T00:00:00"/>
    <s v="Standard Class"/>
    <x v="551"/>
    <s v="Duane Benoit"/>
    <s v="Consumer"/>
    <x v="0"/>
    <s v="Middletown"/>
    <s v="Connecticut"/>
    <n v="6457"/>
    <s v="East"/>
    <s v="OFF-BI-10001757"/>
    <x v="1"/>
    <s v="Binders"/>
    <s v="Pressboard Hanging Data Binders for Unburst Sheets"/>
    <n v="9.84"/>
    <x v="0"/>
    <n v="0"/>
    <x v="7409"/>
  </r>
  <r>
    <n v="9767"/>
    <s v="CA-2014-101959"/>
    <n v="2014"/>
    <d v="2014-03-01T00:00:00"/>
    <d v="2014-03-07T00:00:00"/>
    <s v="Standard Class"/>
    <x v="551"/>
    <s v="Duane Benoit"/>
    <s v="Consumer"/>
    <x v="0"/>
    <s v="Middletown"/>
    <s v="Connecticut"/>
    <n v="6457"/>
    <s v="East"/>
    <s v="OFF-PA-10002137"/>
    <x v="1"/>
    <s v="Paper"/>
    <s v="Southworth 100% Résumé Paper, 24lb."/>
    <n v="7.78"/>
    <x v="7"/>
    <n v="0"/>
    <x v="7011"/>
  </r>
  <r>
    <n v="9768"/>
    <s v="CA-2014-102659"/>
    <n v="2014"/>
    <d v="2014-12-10T00:00:00"/>
    <d v="2014-12-16T00:00:00"/>
    <s v="Standard Class"/>
    <x v="560"/>
    <s v="Luke Weiss"/>
    <s v="Consumer"/>
    <x v="0"/>
    <s v="Grand Rapids"/>
    <s v="Michigan"/>
    <n v="49505"/>
    <s v="Central"/>
    <s v="OFF-BI-10000088"/>
    <x v="1"/>
    <s v="Binders"/>
    <s v="GBC Imprintable Covers"/>
    <n v="54.900000000000006"/>
    <x v="2"/>
    <n v="0"/>
    <x v="5696"/>
  </r>
  <r>
    <n v="9769"/>
    <s v="CA-2014-142328"/>
    <n v="2014"/>
    <d v="2014-12-08T00:00:00"/>
    <d v="2014-12-15T00:00:00"/>
    <s v="Standard Class"/>
    <x v="426"/>
    <s v="Tracy Collins"/>
    <s v="Home Office"/>
    <x v="0"/>
    <s v="San Francisco"/>
    <s v="California"/>
    <n v="94122"/>
    <s v="West"/>
    <s v="OFF-PA-10000380"/>
    <x v="1"/>
    <s v="Paper"/>
    <s v="REDIFORM Incoming/Outgoing Call Register, 11&quot; X 8 1/2&quot;, 100 Messages"/>
    <n v="50.04"/>
    <x v="5"/>
    <n v="0"/>
    <x v="7410"/>
  </r>
  <r>
    <n v="9770"/>
    <s v="CA-2013-123533"/>
    <n v="2013"/>
    <d v="2013-11-25T00:00:00"/>
    <d v="2013-12-01T00:00:00"/>
    <s v="Standard Class"/>
    <x v="337"/>
    <s v="Sample Company A"/>
    <s v="Home Office"/>
    <x v="0"/>
    <s v="Hialeah"/>
    <s v="Florida"/>
    <n v="33012"/>
    <s v="South"/>
    <s v="FUR-BO-10001619"/>
    <x v="0"/>
    <s v="Bookcases"/>
    <s v="O'Sullivan Cherrywood Estates Traditional Bookcase"/>
    <n v="339.92000000000007"/>
    <x v="2"/>
    <n v="0.2"/>
    <x v="7411"/>
  </r>
  <r>
    <n v="9771"/>
    <s v="CA-2013-123533"/>
    <n v="2013"/>
    <d v="2013-11-25T00:00:00"/>
    <d v="2013-12-01T00:00:00"/>
    <s v="Standard Class"/>
    <x v="337"/>
    <s v="Sample Company A"/>
    <s v="Home Office"/>
    <x v="0"/>
    <s v="Hialeah"/>
    <s v="Florida"/>
    <n v="33012"/>
    <s v="South"/>
    <s v="OFF-PA-10001609"/>
    <x v="1"/>
    <s v="Paper"/>
    <s v="Tops Wirebound Message Log Books"/>
    <n v="10.528"/>
    <x v="4"/>
    <n v="0.2"/>
    <x v="7412"/>
  </r>
  <r>
    <n v="9772"/>
    <s v="CA-2013-123533"/>
    <n v="2013"/>
    <d v="2013-11-25T00:00:00"/>
    <d v="2013-12-01T00:00:00"/>
    <s v="Standard Class"/>
    <x v="337"/>
    <s v="Sample Company A"/>
    <s v="Home Office"/>
    <x v="0"/>
    <s v="Hialeah"/>
    <s v="Florida"/>
    <n v="33012"/>
    <s v="South"/>
    <s v="OFF-AP-10002765"/>
    <x v="1"/>
    <s v="Appliances"/>
    <s v="Fellowes Advanced Computer Series Surge Protectors"/>
    <n v="42.384"/>
    <x v="0"/>
    <n v="0.2"/>
    <x v="7413"/>
  </r>
  <r>
    <n v="9773"/>
    <s v="CA-2013-104983"/>
    <n v="2013"/>
    <d v="2013-07-04T00:00:00"/>
    <d v="2013-07-04T00:00:00"/>
    <s v="Same Day"/>
    <x v="524"/>
    <s v="Filia McAdams"/>
    <s v="Corporate"/>
    <x v="0"/>
    <s v="Philadelphia"/>
    <s v="Pennsylvania"/>
    <n v="19143"/>
    <s v="East"/>
    <s v="OFF-PA-10000167"/>
    <x v="1"/>
    <s v="Paper"/>
    <s v="Xerox 1925"/>
    <n v="123.92000000000002"/>
    <x v="2"/>
    <n v="0.2"/>
    <x v="5798"/>
  </r>
  <r>
    <n v="9774"/>
    <s v="CA-2013-160234"/>
    <n v="2013"/>
    <d v="2013-06-27T00:00:00"/>
    <d v="2013-07-04T00:00:00"/>
    <s v="Standard Class"/>
    <x v="418"/>
    <s v="Phillip Flathmann"/>
    <s v="Consumer"/>
    <x v="0"/>
    <s v="Atlanta"/>
    <s v="Georgia"/>
    <n v="30318"/>
    <s v="South"/>
    <s v="TEC-PH-10004434"/>
    <x v="2"/>
    <s v="Phones"/>
    <s v="Cisco IP Phone 7961G VoIP phone - Dark gray"/>
    <n v="135.94999999999999"/>
    <x v="7"/>
    <n v="0"/>
    <x v="7414"/>
  </r>
  <r>
    <n v="9775"/>
    <s v="CA-2011-169019"/>
    <n v="2011"/>
    <d v="2011-07-26T00:00:00"/>
    <d v="2011-07-30T00:00:00"/>
    <s v="Standard Class"/>
    <x v="166"/>
    <s v="Luke Foster"/>
    <s v="Consumer"/>
    <x v="0"/>
    <s v="San Antonio"/>
    <s v="Texas"/>
    <n v="78207"/>
    <s v="Central"/>
    <s v="OFF-BI-10004995"/>
    <x v="1"/>
    <s v="Binders"/>
    <s v="GBC DocuBind P400 Electric Binding System"/>
    <n v="2177.5839999999994"/>
    <x v="8"/>
    <n v="0.8"/>
    <x v="7415"/>
  </r>
  <r>
    <n v="9776"/>
    <s v="CA-2011-169019"/>
    <n v="2011"/>
    <d v="2011-07-26T00:00:00"/>
    <d v="2011-07-30T00:00:00"/>
    <s v="Standard Class"/>
    <x v="166"/>
    <s v="Luke Foster"/>
    <s v="Consumer"/>
    <x v="0"/>
    <s v="San Antonio"/>
    <s v="Texas"/>
    <n v="78207"/>
    <s v="Central"/>
    <s v="FUR-FU-10004666"/>
    <x v="0"/>
    <s v="Furnishings"/>
    <s v="DAX Clear Channel Poster Frame"/>
    <n v="17.496000000000002"/>
    <x v="1"/>
    <n v="0.6"/>
    <x v="7416"/>
  </r>
  <r>
    <n v="9777"/>
    <s v="CA-2011-169019"/>
    <n v="2011"/>
    <d v="2011-07-26T00:00:00"/>
    <d v="2011-07-30T00:00:00"/>
    <s v="Standard Class"/>
    <x v="166"/>
    <s v="Luke Foster"/>
    <s v="Consumer"/>
    <x v="0"/>
    <s v="San Antonio"/>
    <s v="Texas"/>
    <n v="78207"/>
    <s v="Central"/>
    <s v="OFF-BI-10001524"/>
    <x v="1"/>
    <s v="Binders"/>
    <s v="GBC Premium Transparent Covers with Diagonal Lined Pattern"/>
    <n v="16.783999999999995"/>
    <x v="4"/>
    <n v="0.8"/>
    <x v="7417"/>
  </r>
  <r>
    <n v="9778"/>
    <s v="CA-2011-169019"/>
    <n v="2011"/>
    <d v="2011-07-26T00:00:00"/>
    <d v="2011-07-30T00:00:00"/>
    <s v="Standard Class"/>
    <x v="166"/>
    <s v="Luke Foster"/>
    <s v="Consumer"/>
    <x v="0"/>
    <s v="San Antonio"/>
    <s v="Texas"/>
    <n v="78207"/>
    <s v="Central"/>
    <s v="TEC-AC-10002076"/>
    <x v="2"/>
    <s v="Accessories"/>
    <s v="Microsoft Natural Keyboard Elite"/>
    <n v="431.13600000000002"/>
    <x v="6"/>
    <n v="0.2"/>
    <x v="7418"/>
  </r>
  <r>
    <n v="9779"/>
    <s v="CA-2011-169019"/>
    <n v="2011"/>
    <d v="2011-07-26T00:00:00"/>
    <d v="2011-07-30T00:00:00"/>
    <s v="Standard Class"/>
    <x v="166"/>
    <s v="Luke Foster"/>
    <s v="Consumer"/>
    <x v="0"/>
    <s v="San Antonio"/>
    <s v="Texas"/>
    <n v="78207"/>
    <s v="Central"/>
    <s v="OFF-BI-10001679"/>
    <x v="1"/>
    <s v="Binders"/>
    <s v="GBC Instant Index System for Binding Systems"/>
    <n v="8.879999999999999"/>
    <x v="2"/>
    <n v="0.8"/>
    <x v="7419"/>
  </r>
  <r>
    <n v="9780"/>
    <s v="CA-2011-169019"/>
    <n v="2011"/>
    <d v="2011-07-26T00:00:00"/>
    <d v="2011-07-30T00:00:00"/>
    <s v="Standard Class"/>
    <x v="166"/>
    <s v="Luke Foster"/>
    <s v="Consumer"/>
    <x v="0"/>
    <s v="San Antonio"/>
    <s v="Texas"/>
    <n v="78207"/>
    <s v="Central"/>
    <s v="OFF-AP-10003281"/>
    <x v="1"/>
    <s v="Appliances"/>
    <s v="Acco 6 Outlet Guardian Standard Surge Suppressor"/>
    <n v="4.8359999999999985"/>
    <x v="0"/>
    <n v="0.8"/>
    <x v="7420"/>
  </r>
  <r>
    <n v="9781"/>
    <s v="CA-2013-153178"/>
    <n v="2013"/>
    <d v="2013-09-15T00:00:00"/>
    <d v="2013-09-19T00:00:00"/>
    <s v="Standard Class"/>
    <x v="52"/>
    <s v="Clay Ludtke"/>
    <s v="Consumer"/>
    <x v="0"/>
    <s v="Long Beach"/>
    <s v="New York"/>
    <n v="11561"/>
    <s v="East"/>
    <s v="TEC-PH-10001944"/>
    <x v="2"/>
    <s v="Phones"/>
    <s v="Wi-Ex zBoost YX540 Cellular Phone Signal Booster"/>
    <n v="437.84999999999997"/>
    <x v="1"/>
    <n v="0"/>
    <x v="2049"/>
  </r>
  <r>
    <n v="9782"/>
    <s v="CA-2013-153178"/>
    <n v="2013"/>
    <d v="2013-09-15T00:00:00"/>
    <d v="2013-09-19T00:00:00"/>
    <s v="Standard Class"/>
    <x v="52"/>
    <s v="Clay Ludtke"/>
    <s v="Consumer"/>
    <x v="0"/>
    <s v="Long Beach"/>
    <s v="New York"/>
    <n v="11561"/>
    <s v="East"/>
    <s v="OFF-BI-10004390"/>
    <x v="1"/>
    <s v="Binders"/>
    <s v="GBC DocuBind 200 Manual Binding Machine"/>
    <n v="673.5680000000001"/>
    <x v="0"/>
    <n v="0.2"/>
    <x v="2029"/>
  </r>
  <r>
    <n v="9783"/>
    <s v="CA-2012-149748"/>
    <n v="2012"/>
    <d v="2012-05-31T00:00:00"/>
    <d v="2012-06-02T00:00:00"/>
    <s v="Second Class"/>
    <x v="605"/>
    <s v="Elizabeth Moffitt"/>
    <s v="Corporate"/>
    <x v="0"/>
    <s v="Paterson"/>
    <s v="New Jersey"/>
    <n v="7501"/>
    <s v="East"/>
    <s v="OFF-PA-10002120"/>
    <x v="1"/>
    <s v="Paper"/>
    <s v="Xerox 1889"/>
    <n v="274.8"/>
    <x v="2"/>
    <n v="0"/>
    <x v="5038"/>
  </r>
  <r>
    <n v="9784"/>
    <s v="CA-2012-149748"/>
    <n v="2012"/>
    <d v="2012-05-31T00:00:00"/>
    <d v="2012-06-02T00:00:00"/>
    <s v="Second Class"/>
    <x v="605"/>
    <s v="Elizabeth Moffitt"/>
    <s v="Corporate"/>
    <x v="0"/>
    <s v="Paterson"/>
    <s v="New Jersey"/>
    <n v="7501"/>
    <s v="East"/>
    <s v="OFF-ST-10004340"/>
    <x v="1"/>
    <s v="Storage"/>
    <s v="Fellowes Mobile File Cart, Black"/>
    <n v="62.18"/>
    <x v="7"/>
    <n v="0"/>
    <x v="1069"/>
  </r>
  <r>
    <n v="9785"/>
    <s v="CA-2012-149748"/>
    <n v="2012"/>
    <d v="2012-05-31T00:00:00"/>
    <d v="2012-06-02T00:00:00"/>
    <s v="Second Class"/>
    <x v="605"/>
    <s v="Elizabeth Moffitt"/>
    <s v="Corporate"/>
    <x v="0"/>
    <s v="Paterson"/>
    <s v="New Jersey"/>
    <n v="7501"/>
    <s v="East"/>
    <s v="FUR-FU-10001847"/>
    <x v="0"/>
    <s v="Furnishings"/>
    <s v="Eldon Image Series Black Desk Accessories"/>
    <n v="8.2799999999999994"/>
    <x v="0"/>
    <n v="0"/>
    <x v="7421"/>
  </r>
  <r>
    <n v="9786"/>
    <s v="CA-2012-155635"/>
    <n v="2012"/>
    <d v="2012-05-09T00:00:00"/>
    <d v="2012-05-13T00:00:00"/>
    <s v="Standard Class"/>
    <x v="250"/>
    <s v="Max Engle"/>
    <s v="Consumer"/>
    <x v="0"/>
    <s v="Louisville"/>
    <s v="Kentucky"/>
    <n v="40214"/>
    <s v="South"/>
    <s v="OFF-BI-10000962"/>
    <x v="1"/>
    <s v="Binders"/>
    <s v="Acco Flexible ACCOHIDE Square Ring Data Binder, Dark Blue, 11 1/2&quot; X 14&quot; 7/8&quot;"/>
    <n v="48.81"/>
    <x v="1"/>
    <n v="0"/>
    <x v="7422"/>
  </r>
  <r>
    <n v="9787"/>
    <s v="US-2011-114377"/>
    <n v="2011"/>
    <d v="2011-11-05T00:00:00"/>
    <d v="2011-11-05T00:00:00"/>
    <s v="Same Day"/>
    <x v="767"/>
    <s v="Barry Gonzalez"/>
    <s v="Consumer"/>
    <x v="0"/>
    <s v="Hampton"/>
    <s v="Virginia"/>
    <n v="23666"/>
    <s v="South"/>
    <s v="FUR-CH-10004754"/>
    <x v="0"/>
    <s v="Chairs"/>
    <s v="Global Stack Chair with Arms, Black"/>
    <n v="149.9"/>
    <x v="2"/>
    <n v="0"/>
    <x v="7423"/>
  </r>
  <r>
    <n v="9788"/>
    <s v="CA-2014-144491"/>
    <n v="2014"/>
    <d v="2014-03-28T00:00:00"/>
    <d v="2014-04-02T00:00:00"/>
    <s v="Standard Class"/>
    <x v="170"/>
    <s v="Caroline Jumper"/>
    <s v="Consumer"/>
    <x v="0"/>
    <s v="Houston"/>
    <s v="Texas"/>
    <n v="77070"/>
    <s v="Central"/>
    <s v="FUR-BO-10001811"/>
    <x v="0"/>
    <s v="Bookcases"/>
    <s v="Atlantic Metals Mobile 5-Shelf Bookcases, Custom Colors"/>
    <n v="1023.3319999999999"/>
    <x v="2"/>
    <n v="0.32"/>
    <x v="7424"/>
  </r>
  <r>
    <n v="9789"/>
    <s v="CA-2014-144491"/>
    <n v="2014"/>
    <d v="2014-03-28T00:00:00"/>
    <d v="2014-04-02T00:00:00"/>
    <s v="Standard Class"/>
    <x v="170"/>
    <s v="Caroline Jumper"/>
    <s v="Consumer"/>
    <x v="0"/>
    <s v="Houston"/>
    <s v="Texas"/>
    <n v="77070"/>
    <s v="Central"/>
    <s v="FUR-CH-10004063"/>
    <x v="0"/>
    <s v="Chairs"/>
    <s v="Global Deluxe High-Back Manager's Chair"/>
    <n v="600.55799999999999"/>
    <x v="1"/>
    <n v="0.3"/>
    <x v="123"/>
  </r>
  <r>
    <n v="9790"/>
    <s v="CA-2014-144491"/>
    <n v="2014"/>
    <d v="2014-03-28T00:00:00"/>
    <d v="2014-04-02T00:00:00"/>
    <s v="Standard Class"/>
    <x v="170"/>
    <s v="Caroline Jumper"/>
    <s v="Consumer"/>
    <x v="0"/>
    <s v="Houston"/>
    <s v="Texas"/>
    <n v="77070"/>
    <s v="Central"/>
    <s v="TEC-AC-10004901"/>
    <x v="2"/>
    <s v="Accessories"/>
    <s v="Kensington SlimBlade Notebook Wireless Mouse with Nano Receiver "/>
    <n v="39.992000000000004"/>
    <x v="7"/>
    <n v="0.2"/>
    <x v="7425"/>
  </r>
  <r>
    <n v="9791"/>
    <s v="CA-2014-144491"/>
    <n v="2014"/>
    <d v="2014-03-28T00:00:00"/>
    <d v="2014-04-02T00:00:00"/>
    <s v="Standard Class"/>
    <x v="170"/>
    <s v="Caroline Jumper"/>
    <s v="Consumer"/>
    <x v="0"/>
    <s v="Houston"/>
    <s v="Texas"/>
    <n v="77070"/>
    <s v="Central"/>
    <s v="FUR-CH-10001714"/>
    <x v="0"/>
    <s v="Chairs"/>
    <s v="Global Leather &amp; Oak Executive Chair, Burgundy"/>
    <n v="211.24599999999998"/>
    <x v="0"/>
    <n v="0.3"/>
    <x v="7426"/>
  </r>
  <r>
    <n v="9792"/>
    <s v="CA-2011-127166"/>
    <n v="2011"/>
    <d v="2011-05-21T00:00:00"/>
    <d v="2011-05-23T00:00:00"/>
    <s v="Second Class"/>
    <x v="347"/>
    <s v="Katherine Hughes"/>
    <s v="Consumer"/>
    <x v="0"/>
    <s v="Houston"/>
    <s v="Texas"/>
    <n v="77070"/>
    <s v="Central"/>
    <s v="OFF-EN-10003134"/>
    <x v="1"/>
    <s v="Envelopes"/>
    <s v="Staples"/>
    <n v="56.063999999999993"/>
    <x v="5"/>
    <n v="0.2"/>
    <x v="7427"/>
  </r>
  <r>
    <n v="9793"/>
    <s v="CA-2011-127166"/>
    <n v="2011"/>
    <d v="2011-05-21T00:00:00"/>
    <d v="2011-05-23T00:00:00"/>
    <s v="Second Class"/>
    <x v="347"/>
    <s v="Katherine Hughes"/>
    <s v="Consumer"/>
    <x v="0"/>
    <s v="Houston"/>
    <s v="Texas"/>
    <n v="77070"/>
    <s v="Central"/>
    <s v="FUR-CH-10003396"/>
    <x v="0"/>
    <s v="Chairs"/>
    <s v="Global Deluxe Steno Chair"/>
    <n v="107.77200000000001"/>
    <x v="0"/>
    <n v="0.3"/>
    <x v="996"/>
  </r>
  <r>
    <n v="9794"/>
    <s v="CA-2011-127166"/>
    <n v="2011"/>
    <d v="2011-05-21T00:00:00"/>
    <d v="2011-05-23T00:00:00"/>
    <s v="Second Class"/>
    <x v="347"/>
    <s v="Katherine Hughes"/>
    <s v="Consumer"/>
    <x v="0"/>
    <s v="Houston"/>
    <s v="Texas"/>
    <n v="77070"/>
    <s v="Central"/>
    <s v="OFF-PA-10001560"/>
    <x v="1"/>
    <s v="Paper"/>
    <s v="Adams Telephone Message Books, 5 1/4” x 11”"/>
    <n v="4.8320000000000007"/>
    <x v="7"/>
    <n v="0.2"/>
    <x v="7428"/>
  </r>
  <r>
    <n v="9795"/>
    <s v="CA-2011-127166"/>
    <n v="2011"/>
    <d v="2011-05-21T00:00:00"/>
    <d v="2011-05-23T00:00:00"/>
    <s v="Second Class"/>
    <x v="347"/>
    <s v="Katherine Hughes"/>
    <s v="Consumer"/>
    <x v="0"/>
    <s v="Houston"/>
    <s v="Texas"/>
    <n v="77070"/>
    <s v="Central"/>
    <s v="OFF-BI-10000977"/>
    <x v="1"/>
    <s v="Binders"/>
    <s v="Ibico Plastic Spiral Binding Combs"/>
    <n v="18.239999999999995"/>
    <x v="1"/>
    <n v="0.8"/>
    <x v="7429"/>
  </r>
  <r>
    <n v="9796"/>
    <s v="CA-2013-125920"/>
    <n v="2013"/>
    <d v="2013-05-22T00:00:00"/>
    <d v="2013-05-29T00:00:00"/>
    <s v="Standard Class"/>
    <x v="64"/>
    <s v="Sally Hughsby"/>
    <s v="Corporate"/>
    <x v="0"/>
    <s v="Chicago"/>
    <s v="Illinois"/>
    <n v="60610"/>
    <s v="Central"/>
    <s v="OFF-BI-10003429"/>
    <x v="1"/>
    <s v="Binders"/>
    <s v="Cardinal HOLDit! Binder Insert Strips,Extra Strips"/>
    <n v="3.7979999999999992"/>
    <x v="1"/>
    <n v="0.8"/>
    <x v="7430"/>
  </r>
  <r>
    <n v="9797"/>
    <s v="CA-2012-128608"/>
    <n v="2012"/>
    <d v="2012-01-12T00:00:00"/>
    <d v="2012-01-17T00:00:00"/>
    <s v="Standard Class"/>
    <x v="703"/>
    <s v="Cindy Schnelling"/>
    <s v="Corporate"/>
    <x v="0"/>
    <s v="Toledo"/>
    <s v="Ohio"/>
    <n v="43615"/>
    <s v="East"/>
    <s v="OFF-AR-10001374"/>
    <x v="1"/>
    <s v="Art"/>
    <s v="BIC Brite Liner Highlighters, Chisel Tip"/>
    <n v="10.368000000000002"/>
    <x v="0"/>
    <n v="0.2"/>
    <x v="7431"/>
  </r>
  <r>
    <n v="9798"/>
    <s v="CA-2012-128608"/>
    <n v="2012"/>
    <d v="2012-01-12T00:00:00"/>
    <d v="2012-01-17T00:00:00"/>
    <s v="Standard Class"/>
    <x v="703"/>
    <s v="Cindy Schnelling"/>
    <s v="Corporate"/>
    <x v="0"/>
    <s v="Toledo"/>
    <s v="Ohio"/>
    <n v="43615"/>
    <s v="East"/>
    <s v="TEC-PH-10004977"/>
    <x v="2"/>
    <s v="Phones"/>
    <s v="GE 30524EE4"/>
    <n v="235.18799999999999"/>
    <x v="0"/>
    <n v="0.4"/>
    <x v="7432"/>
  </r>
  <r>
    <n v="9799"/>
    <s v="CA-2012-128608"/>
    <n v="2012"/>
    <d v="2012-01-12T00:00:00"/>
    <d v="2012-01-17T00:00:00"/>
    <s v="Standard Class"/>
    <x v="703"/>
    <s v="Cindy Schnelling"/>
    <s v="Corporate"/>
    <x v="0"/>
    <s v="Toledo"/>
    <s v="Ohio"/>
    <n v="43615"/>
    <s v="East"/>
    <s v="TEC-PH-10000912"/>
    <x v="2"/>
    <s v="Phones"/>
    <s v="Anker 24W Portable Micro USB Car Charger"/>
    <n v="26.376000000000001"/>
    <x v="4"/>
    <n v="0.4"/>
    <x v="7433"/>
  </r>
  <r>
    <n v="9800"/>
    <s v="CA-2012-128608"/>
    <n v="2012"/>
    <d v="2012-01-12T00:00:00"/>
    <d v="2012-01-17T00:00:00"/>
    <s v="Standard Class"/>
    <x v="703"/>
    <s v="Cindy Schnelling"/>
    <s v="Corporate"/>
    <x v="0"/>
    <s v="Toledo"/>
    <s v="Ohio"/>
    <n v="43615"/>
    <s v="East"/>
    <s v="TEC-AC-10000487"/>
    <x v="2"/>
    <s v="Accessories"/>
    <s v="SanDisk Cruzer 4 GB USB Flash Drive"/>
    <n v="10.384"/>
    <x v="0"/>
    <n v="0.2"/>
    <x v="7434"/>
  </r>
  <r>
    <n v="9801"/>
    <s v="CA-2012-128608"/>
    <n v="2012"/>
    <d v="2012-01-12T00:00:00"/>
    <d v="2012-01-17T00:00:00"/>
    <s v="Standard Class"/>
    <x v="703"/>
    <s v="Cindy Schnelling"/>
    <s v="Corporate"/>
    <x v="0"/>
    <s v="Toledo"/>
    <s v="Ohio"/>
    <n v="43615"/>
    <s v="East"/>
    <s v="TEC-PH-10002262"/>
    <x v="2"/>
    <s v="Phones"/>
    <s v="LG Electronics Tone+ HBS-730 Bluetooth Headset"/>
    <n v="107.11799999999999"/>
    <x v="1"/>
    <n v="0.4"/>
    <x v="7435"/>
  </r>
  <r>
    <n v="9802"/>
    <s v="CA-2014-137918"/>
    <n v="2014"/>
    <d v="2014-09-30T00:00:00"/>
    <d v="2014-10-07T00:00:00"/>
    <s v="Standard Class"/>
    <x v="300"/>
    <s v="Joe Kamberova"/>
    <s v="Consumer"/>
    <x v="0"/>
    <s v="Lodi"/>
    <s v="California"/>
    <n v="95240"/>
    <s v="West"/>
    <s v="OFF-SU-10000898"/>
    <x v="1"/>
    <s v="Supplies"/>
    <s v="Acme Hot Forged Carbon Steel Scissors with Nickel-Plated Handles, 3 7/8&quot; Cut, 8&quot;L"/>
    <n v="97.3"/>
    <x v="3"/>
    <n v="0"/>
    <x v="7436"/>
  </r>
  <r>
    <n v="9803"/>
    <s v="CA-2012-122973"/>
    <n v="2012"/>
    <d v="2012-07-18T00:00:00"/>
    <d v="2012-07-20T00:00:00"/>
    <s v="Second Class"/>
    <x v="307"/>
    <s v="Pauline Johnson"/>
    <s v="Consumer"/>
    <x v="0"/>
    <s v="New York City"/>
    <s v="New York"/>
    <n v="10024"/>
    <s v="East"/>
    <s v="OFF-BI-10004182"/>
    <x v="1"/>
    <s v="Binders"/>
    <s v="Economy Binders"/>
    <n v="3.3280000000000003"/>
    <x v="0"/>
    <n v="0.2"/>
    <x v="7437"/>
  </r>
  <r>
    <n v="9804"/>
    <s v="CA-2012-122973"/>
    <n v="2012"/>
    <d v="2012-07-18T00:00:00"/>
    <d v="2012-07-20T00:00:00"/>
    <s v="Second Class"/>
    <x v="307"/>
    <s v="Pauline Johnson"/>
    <s v="Consumer"/>
    <x v="0"/>
    <s v="New York City"/>
    <s v="New York"/>
    <n v="10024"/>
    <s v="East"/>
    <s v="TEC-PH-10002468"/>
    <x v="2"/>
    <s v="Phones"/>
    <s v="Plantronics CS 50-USB - headset - Convertible, Monaural"/>
    <n v="135.99"/>
    <x v="7"/>
    <n v="0"/>
    <x v="5273"/>
  </r>
  <r>
    <n v="9805"/>
    <s v="CA-2012-122973"/>
    <n v="2012"/>
    <d v="2012-07-18T00:00:00"/>
    <d v="2012-07-20T00:00:00"/>
    <s v="Second Class"/>
    <x v="307"/>
    <s v="Pauline Johnson"/>
    <s v="Consumer"/>
    <x v="0"/>
    <s v="New York City"/>
    <s v="New York"/>
    <n v="10024"/>
    <s v="East"/>
    <s v="FUR-FU-10002364"/>
    <x v="0"/>
    <s v="Furnishings"/>
    <s v="Eldon Expressions Wood Desk Accessories, Oak"/>
    <n v="7.38"/>
    <x v="7"/>
    <n v="0"/>
    <x v="7438"/>
  </r>
  <r>
    <n v="9806"/>
    <s v="CA-2013-136322"/>
    <n v="2013"/>
    <d v="2013-10-22T00:00:00"/>
    <d v="2013-10-27T00:00:00"/>
    <s v="Standard Class"/>
    <x v="399"/>
    <s v="Anne Pryor"/>
    <s v="Home Office"/>
    <x v="0"/>
    <s v="Fort Lauderdale"/>
    <s v="Florida"/>
    <n v="33311"/>
    <s v="South"/>
    <s v="FUR-FU-10002878"/>
    <x v="0"/>
    <s v="Furnishings"/>
    <s v="Seth Thomas 14&quot; Day/Date Wall Clock"/>
    <n v="45.568000000000005"/>
    <x v="0"/>
    <n v="0.2"/>
    <x v="7439"/>
  </r>
  <r>
    <n v="9807"/>
    <s v="CA-2013-136322"/>
    <n v="2013"/>
    <d v="2013-10-22T00:00:00"/>
    <d v="2013-10-27T00:00:00"/>
    <s v="Standard Class"/>
    <x v="399"/>
    <s v="Anne Pryor"/>
    <s v="Home Office"/>
    <x v="0"/>
    <s v="Fort Lauderdale"/>
    <s v="Florida"/>
    <n v="33311"/>
    <s v="South"/>
    <s v="OFF-BI-10004817"/>
    <x v="1"/>
    <s v="Binders"/>
    <s v="GBC Personal VeloBind Strips"/>
    <n v="28.752000000000006"/>
    <x v="8"/>
    <n v="0.7"/>
    <x v="7440"/>
  </r>
  <r>
    <n v="9808"/>
    <s v="CA-2014-107209"/>
    <n v="2014"/>
    <d v="2014-07-28T00:00:00"/>
    <d v="2014-08-02T00:00:00"/>
    <s v="Second Class"/>
    <x v="527"/>
    <s v="Joni Wasserman"/>
    <s v="Consumer"/>
    <x v="0"/>
    <s v="Raleigh"/>
    <s v="North Carolina"/>
    <n v="27604"/>
    <s v="South"/>
    <s v="FUR-CH-10001146"/>
    <x v="0"/>
    <s v="Chairs"/>
    <s v="Global Value Mid-Back Manager's Chair, Gray"/>
    <n v="194.84800000000001"/>
    <x v="4"/>
    <n v="0.2"/>
    <x v="1003"/>
  </r>
  <r>
    <n v="9809"/>
    <s v="CA-2014-145093"/>
    <n v="2014"/>
    <d v="2014-07-22T00:00:00"/>
    <d v="2014-07-27T00:00:00"/>
    <s v="Standard Class"/>
    <x v="690"/>
    <s v="Pete Takahito"/>
    <s v="Consumer"/>
    <x v="0"/>
    <s v="Chicago"/>
    <s v="Illinois"/>
    <n v="60623"/>
    <s v="Central"/>
    <s v="OFF-BI-10001116"/>
    <x v="1"/>
    <s v="Binders"/>
    <s v="Wilson Jones 1&quot; Hanging DublLock Ring Binders"/>
    <n v="2.1119999999999997"/>
    <x v="0"/>
    <n v="0.8"/>
    <x v="7441"/>
  </r>
  <r>
    <n v="9810"/>
    <s v="US-2011-139640"/>
    <n v="2011"/>
    <d v="2011-11-07T00:00:00"/>
    <d v="2011-11-11T00:00:00"/>
    <s v="Second Class"/>
    <x v="180"/>
    <s v="Troy Blackwell"/>
    <s v="Consumer"/>
    <x v="0"/>
    <s v="Portland"/>
    <s v="Oregon"/>
    <n v="97206"/>
    <s v="West"/>
    <s v="OFF-PA-10000304"/>
    <x v="1"/>
    <s v="Paper"/>
    <s v="Xerox 1995"/>
    <n v="25.920000000000005"/>
    <x v="2"/>
    <n v="0.2"/>
    <x v="1446"/>
  </r>
  <r>
    <n v="9811"/>
    <s v="US-2011-139640"/>
    <n v="2011"/>
    <d v="2011-11-07T00:00:00"/>
    <d v="2011-11-11T00:00:00"/>
    <s v="Second Class"/>
    <x v="180"/>
    <s v="Troy Blackwell"/>
    <s v="Consumer"/>
    <x v="0"/>
    <s v="Portland"/>
    <s v="Oregon"/>
    <n v="97206"/>
    <s v="West"/>
    <s v="OFF-AR-10002240"/>
    <x v="1"/>
    <s v="Art"/>
    <s v="Panasonic KP-150 Electric Pencil Sharpener"/>
    <n v="120.76800000000001"/>
    <x v="4"/>
    <n v="0.2"/>
    <x v="7442"/>
  </r>
  <r>
    <n v="9812"/>
    <s v="CA-2013-117583"/>
    <n v="2013"/>
    <d v="2013-11-28T00:00:00"/>
    <d v="2013-12-01T00:00:00"/>
    <s v="First Class"/>
    <x v="90"/>
    <s v="Cassandra Brandow"/>
    <s v="Consumer"/>
    <x v="0"/>
    <s v="East Orange"/>
    <s v="New Jersey"/>
    <n v="7017"/>
    <s v="East"/>
    <s v="OFF-PA-10001246"/>
    <x v="1"/>
    <s v="Paper"/>
    <s v="Xerox 215"/>
    <n v="25.92"/>
    <x v="4"/>
    <n v="0"/>
    <x v="245"/>
  </r>
  <r>
    <n v="9813"/>
    <s v="CA-2013-117583"/>
    <n v="2013"/>
    <d v="2013-11-28T00:00:00"/>
    <d v="2013-12-01T00:00:00"/>
    <s v="First Class"/>
    <x v="90"/>
    <s v="Cassandra Brandow"/>
    <s v="Consumer"/>
    <x v="0"/>
    <s v="East Orange"/>
    <s v="New Jersey"/>
    <n v="7017"/>
    <s v="East"/>
    <s v="OFF-AR-10000658"/>
    <x v="1"/>
    <s v="Art"/>
    <s v="Newell 324"/>
    <n v="34.650000000000006"/>
    <x v="1"/>
    <n v="0"/>
    <x v="5361"/>
  </r>
  <r>
    <n v="9814"/>
    <s v="CA-2013-117583"/>
    <n v="2013"/>
    <d v="2013-11-28T00:00:00"/>
    <d v="2013-12-01T00:00:00"/>
    <s v="First Class"/>
    <x v="90"/>
    <s v="Cassandra Brandow"/>
    <s v="Consumer"/>
    <x v="0"/>
    <s v="East Orange"/>
    <s v="New Jersey"/>
    <n v="7017"/>
    <s v="East"/>
    <s v="OFF-PA-10000100"/>
    <x v="1"/>
    <s v="Paper"/>
    <s v="Xerox 1945"/>
    <n v="204.95000000000002"/>
    <x v="2"/>
    <n v="0"/>
    <x v="3261"/>
  </r>
  <r>
    <n v="9815"/>
    <s v="CA-2013-117583"/>
    <n v="2013"/>
    <d v="2013-11-28T00:00:00"/>
    <d v="2013-12-01T00:00:00"/>
    <s v="First Class"/>
    <x v="90"/>
    <s v="Cassandra Brandow"/>
    <s v="Consumer"/>
    <x v="0"/>
    <s v="East Orange"/>
    <s v="New Jersey"/>
    <n v="7017"/>
    <s v="East"/>
    <s v="OFF-BI-10004233"/>
    <x v="1"/>
    <s v="Binders"/>
    <s v="GBC Pre-Punched Binding Paper, Plastic, White, 8-1/2&quot; x 11&quot;"/>
    <n v="79.95"/>
    <x v="2"/>
    <n v="0"/>
    <x v="7443"/>
  </r>
  <r>
    <n v="9816"/>
    <s v="CA-2012-162201"/>
    <n v="2012"/>
    <d v="2012-06-08T00:00:00"/>
    <d v="2012-06-12T00:00:00"/>
    <s v="Standard Class"/>
    <x v="122"/>
    <s v="Andrew Gjertsen"/>
    <s v="Corporate"/>
    <x v="0"/>
    <s v="Saint Petersburg"/>
    <s v="Florida"/>
    <n v="33710"/>
    <s v="South"/>
    <s v="OFF-PA-10002581"/>
    <x v="1"/>
    <s v="Paper"/>
    <s v="Xerox 1951"/>
    <n v="173.48800000000003"/>
    <x v="3"/>
    <n v="0.2"/>
    <x v="4974"/>
  </r>
  <r>
    <n v="9817"/>
    <s v="CA-2012-162201"/>
    <n v="2012"/>
    <d v="2012-06-08T00:00:00"/>
    <d v="2012-06-12T00:00:00"/>
    <s v="Standard Class"/>
    <x v="122"/>
    <s v="Andrew Gjertsen"/>
    <s v="Corporate"/>
    <x v="0"/>
    <s v="Saint Petersburg"/>
    <s v="Florida"/>
    <n v="33710"/>
    <s v="South"/>
    <s v="OFF-ST-10000046"/>
    <x v="1"/>
    <s v="Storage"/>
    <s v="Fellowes Super Stor/Drawer Files"/>
    <n v="516.96"/>
    <x v="4"/>
    <n v="0.2"/>
    <x v="7444"/>
  </r>
  <r>
    <n v="9818"/>
    <s v="CA-2012-162201"/>
    <n v="2012"/>
    <d v="2012-06-08T00:00:00"/>
    <d v="2012-06-12T00:00:00"/>
    <s v="Standard Class"/>
    <x v="122"/>
    <s v="Andrew Gjertsen"/>
    <s v="Corporate"/>
    <x v="0"/>
    <s v="Saint Petersburg"/>
    <s v="Florida"/>
    <n v="33710"/>
    <s v="South"/>
    <s v="FUR-FU-10001185"/>
    <x v="0"/>
    <s v="Furnishings"/>
    <s v="Advantus Employee of the Month Certificate Frame, 11 x 13-1/2"/>
    <n v="173.208"/>
    <x v="3"/>
    <n v="0.2"/>
    <x v="7445"/>
  </r>
  <r>
    <n v="9819"/>
    <s v="CA-2012-162201"/>
    <n v="2012"/>
    <d v="2012-06-08T00:00:00"/>
    <d v="2012-06-12T00:00:00"/>
    <s v="Standard Class"/>
    <x v="122"/>
    <s v="Andrew Gjertsen"/>
    <s v="Corporate"/>
    <x v="0"/>
    <s v="Saint Petersburg"/>
    <s v="Florida"/>
    <n v="33710"/>
    <s v="South"/>
    <s v="OFF-AR-10003856"/>
    <x v="1"/>
    <s v="Art"/>
    <s v="Newell 344"/>
    <n v="4.4479999999999995"/>
    <x v="0"/>
    <n v="0.2"/>
    <x v="3450"/>
  </r>
  <r>
    <n v="9820"/>
    <s v="CA-2012-162201"/>
    <n v="2012"/>
    <d v="2012-06-08T00:00:00"/>
    <d v="2012-06-12T00:00:00"/>
    <s v="Standard Class"/>
    <x v="122"/>
    <s v="Andrew Gjertsen"/>
    <s v="Corporate"/>
    <x v="0"/>
    <s v="Saint Petersburg"/>
    <s v="Florida"/>
    <n v="33710"/>
    <s v="South"/>
    <s v="OFF-LA-10001982"/>
    <x v="1"/>
    <s v="Labels"/>
    <s v="Smead Alpha-Z Color-Coded Name Labels First Letter Starter Set"/>
    <n v="9"/>
    <x v="1"/>
    <n v="0.2"/>
    <x v="7446"/>
  </r>
  <r>
    <n v="9821"/>
    <s v="CA-2012-162201"/>
    <n v="2012"/>
    <d v="2012-06-08T00:00:00"/>
    <d v="2012-06-12T00:00:00"/>
    <s v="Standard Class"/>
    <x v="122"/>
    <s v="Andrew Gjertsen"/>
    <s v="Corporate"/>
    <x v="0"/>
    <s v="Saint Petersburg"/>
    <s v="Florida"/>
    <n v="33710"/>
    <s v="South"/>
    <s v="OFF-PA-10001215"/>
    <x v="1"/>
    <s v="Paper"/>
    <s v="Xerox 1963"/>
    <n v="42.24"/>
    <x v="12"/>
    <n v="0.2"/>
    <x v="3460"/>
  </r>
  <r>
    <n v="9822"/>
    <s v="CA-2012-162201"/>
    <n v="2012"/>
    <d v="2012-06-08T00:00:00"/>
    <d v="2012-06-12T00:00:00"/>
    <s v="Standard Class"/>
    <x v="122"/>
    <s v="Andrew Gjertsen"/>
    <s v="Corporate"/>
    <x v="0"/>
    <s v="Saint Petersburg"/>
    <s v="Florida"/>
    <n v="33710"/>
    <s v="South"/>
    <s v="OFF-BI-10002429"/>
    <x v="1"/>
    <s v="Binders"/>
    <s v="Premier Elliptical Ring Binder, Black"/>
    <n v="18.264000000000003"/>
    <x v="0"/>
    <n v="0.7"/>
    <x v="6858"/>
  </r>
  <r>
    <n v="9823"/>
    <s v="US-2011-164406"/>
    <n v="2011"/>
    <d v="2011-08-15T00:00:00"/>
    <d v="2011-08-19T00:00:00"/>
    <s v="Standard Class"/>
    <x v="205"/>
    <s v="Brian Dahlen"/>
    <s v="Consumer"/>
    <x v="0"/>
    <s v="San Francisco"/>
    <s v="California"/>
    <n v="94122"/>
    <s v="West"/>
    <s v="OFF-AP-10003287"/>
    <x v="1"/>
    <s v="Appliances"/>
    <s v="Tripp Lite TLP810NET Broadband Surge for Modem/Fax"/>
    <n v="152.91"/>
    <x v="1"/>
    <n v="0"/>
    <x v="7447"/>
  </r>
  <r>
    <n v="9824"/>
    <s v="US-2011-164406"/>
    <n v="2011"/>
    <d v="2011-08-15T00:00:00"/>
    <d v="2011-08-19T00:00:00"/>
    <s v="Standard Class"/>
    <x v="205"/>
    <s v="Brian Dahlen"/>
    <s v="Consumer"/>
    <x v="0"/>
    <s v="San Francisco"/>
    <s v="California"/>
    <n v="94122"/>
    <s v="West"/>
    <s v="OFF-PA-10000167"/>
    <x v="1"/>
    <s v="Paper"/>
    <s v="Xerox 1925"/>
    <n v="92.94"/>
    <x v="1"/>
    <n v="0"/>
    <x v="1761"/>
  </r>
  <r>
    <n v="9825"/>
    <s v="US-2011-164406"/>
    <n v="2011"/>
    <d v="2011-08-15T00:00:00"/>
    <d v="2011-08-19T00:00:00"/>
    <s v="Standard Class"/>
    <x v="205"/>
    <s v="Brian Dahlen"/>
    <s v="Consumer"/>
    <x v="0"/>
    <s v="San Francisco"/>
    <s v="California"/>
    <n v="94122"/>
    <s v="West"/>
    <s v="OFF-BI-10002309"/>
    <x v="1"/>
    <s v="Binders"/>
    <s v="Avery Heavy-Duty EZD  Binder With Locking Rings"/>
    <n v="17.856000000000002"/>
    <x v="4"/>
    <n v="0.2"/>
    <x v="7448"/>
  </r>
  <r>
    <n v="9826"/>
    <s v="US-2011-164406"/>
    <n v="2011"/>
    <d v="2011-08-15T00:00:00"/>
    <d v="2011-08-19T00:00:00"/>
    <s v="Standard Class"/>
    <x v="205"/>
    <s v="Brian Dahlen"/>
    <s v="Consumer"/>
    <x v="0"/>
    <s v="San Francisco"/>
    <s v="California"/>
    <n v="94122"/>
    <s v="West"/>
    <s v="OFF-BI-10003638"/>
    <x v="1"/>
    <s v="Binders"/>
    <s v="GBC Durable Plastic Covers"/>
    <n v="46.440000000000005"/>
    <x v="1"/>
    <n v="0.2"/>
    <x v="7449"/>
  </r>
  <r>
    <n v="9827"/>
    <s v="US-2011-164406"/>
    <n v="2011"/>
    <d v="2011-08-15T00:00:00"/>
    <d v="2011-08-19T00:00:00"/>
    <s v="Standard Class"/>
    <x v="205"/>
    <s v="Brian Dahlen"/>
    <s v="Consumer"/>
    <x v="0"/>
    <s v="San Francisco"/>
    <s v="California"/>
    <n v="94122"/>
    <s v="West"/>
    <s v="FUR-CH-10003833"/>
    <x v="0"/>
    <s v="Chairs"/>
    <s v="Novimex Fabric Task Chair"/>
    <n v="195.136"/>
    <x v="4"/>
    <n v="0.2"/>
    <x v="2701"/>
  </r>
  <r>
    <n v="9828"/>
    <s v="CA-2014-169999"/>
    <n v="2014"/>
    <d v="2014-06-20T00:00:00"/>
    <d v="2014-06-27T00:00:00"/>
    <s v="Standard Class"/>
    <x v="40"/>
    <s v="Jim Sink"/>
    <s v="Corporate"/>
    <x v="0"/>
    <s v="New York City"/>
    <s v="New York"/>
    <n v="10035"/>
    <s v="East"/>
    <s v="OFF-ST-10001511"/>
    <x v="1"/>
    <s v="Storage"/>
    <s v="Space Solutions Commercial Steel Shelving"/>
    <n v="129.30000000000001"/>
    <x v="0"/>
    <n v="0"/>
    <x v="2608"/>
  </r>
  <r>
    <n v="9829"/>
    <s v="CA-2014-169999"/>
    <n v="2014"/>
    <d v="2014-06-20T00:00:00"/>
    <d v="2014-06-27T00:00:00"/>
    <s v="Standard Class"/>
    <x v="40"/>
    <s v="Jim Sink"/>
    <s v="Corporate"/>
    <x v="0"/>
    <s v="New York City"/>
    <s v="New York"/>
    <n v="10035"/>
    <s v="East"/>
    <s v="OFF-BI-10004728"/>
    <x v="1"/>
    <s v="Binders"/>
    <s v="Wilson Jones Turn Tabs Binder Tool for Ring Binders"/>
    <n v="11.568000000000001"/>
    <x v="1"/>
    <n v="0.2"/>
    <x v="7450"/>
  </r>
  <r>
    <n v="9830"/>
    <s v="US-2014-152842"/>
    <n v="2014"/>
    <d v="2014-07-17T00:00:00"/>
    <d v="2014-07-24T00:00:00"/>
    <s v="Standard Class"/>
    <x v="173"/>
    <s v="Natalie Fritzler"/>
    <s v="Consumer"/>
    <x v="0"/>
    <s v="Charlotte"/>
    <s v="North Carolina"/>
    <n v="28205"/>
    <s v="South"/>
    <s v="FUR-CH-10004218"/>
    <x v="0"/>
    <s v="Chairs"/>
    <s v="Global Fabric Manager's Chair, Dark Gray"/>
    <n v="242.35200000000003"/>
    <x v="1"/>
    <n v="0.2"/>
    <x v="7451"/>
  </r>
  <r>
    <n v="9831"/>
    <s v="CA-2011-113257"/>
    <n v="2011"/>
    <d v="2011-12-16T00:00:00"/>
    <d v="2011-12-18T00:00:00"/>
    <s v="Second Class"/>
    <x v="253"/>
    <s v="Sean Christensen"/>
    <s v="Consumer"/>
    <x v="0"/>
    <s v="Beaumont"/>
    <s v="Texas"/>
    <n v="77705"/>
    <s v="Central"/>
    <s v="TEC-AC-10004171"/>
    <x v="2"/>
    <s v="Accessories"/>
    <s v="Razer Kraken 7.1 Surround Sound Over Ear USB Gaming Headset"/>
    <n v="319.96800000000002"/>
    <x v="4"/>
    <n v="0.2"/>
    <x v="7452"/>
  </r>
  <r>
    <n v="9832"/>
    <s v="CA-2011-113257"/>
    <n v="2011"/>
    <d v="2011-12-16T00:00:00"/>
    <d v="2011-12-18T00:00:00"/>
    <s v="Second Class"/>
    <x v="253"/>
    <s v="Sean Christensen"/>
    <s v="Consumer"/>
    <x v="0"/>
    <s v="Beaumont"/>
    <s v="Texas"/>
    <n v="77705"/>
    <s v="Central"/>
    <s v="FUR-FU-10001706"/>
    <x v="0"/>
    <s v="Furnishings"/>
    <s v="Longer-Life Soft White Bulbs"/>
    <n v="8.6240000000000023"/>
    <x v="3"/>
    <n v="0.6"/>
    <x v="7453"/>
  </r>
  <r>
    <n v="9833"/>
    <s v="CA-2011-133963"/>
    <n v="2011"/>
    <d v="2011-05-18T00:00:00"/>
    <d v="2011-05-22T00:00:00"/>
    <s v="Second Class"/>
    <x v="654"/>
    <s v="George Ashbrook"/>
    <s v="Consumer"/>
    <x v="0"/>
    <s v="Dallas"/>
    <s v="Texas"/>
    <n v="75220"/>
    <s v="Central"/>
    <s v="OFF-PA-10001526"/>
    <x v="1"/>
    <s v="Paper"/>
    <s v="Xerox 1949"/>
    <n v="3.9840000000000004"/>
    <x v="7"/>
    <n v="0.2"/>
    <x v="7454"/>
  </r>
  <r>
    <n v="9834"/>
    <s v="CA-2014-130302"/>
    <n v="2014"/>
    <d v="2014-09-15T00:00:00"/>
    <d v="2014-09-20T00:00:00"/>
    <s v="Standard Class"/>
    <x v="388"/>
    <s v="Craig Yedwab"/>
    <s v="Corporate"/>
    <x v="0"/>
    <s v="Springfield"/>
    <s v="Ohio"/>
    <n v="45503"/>
    <s v="East"/>
    <s v="TEC-AC-10002001"/>
    <x v="2"/>
    <s v="Accessories"/>
    <s v="Logitech Wireless Gaming Headset G930"/>
    <n v="895.94400000000019"/>
    <x v="3"/>
    <n v="0.2"/>
    <x v="7455"/>
  </r>
  <r>
    <n v="9835"/>
    <s v="CA-2013-126627"/>
    <n v="2013"/>
    <d v="2013-10-11T00:00:00"/>
    <d v="2013-10-13T00:00:00"/>
    <s v="First Class"/>
    <x v="576"/>
    <s v="William Brown"/>
    <s v="Consumer"/>
    <x v="0"/>
    <s v="La Porte"/>
    <s v="Texas"/>
    <n v="77571"/>
    <s v="Central"/>
    <s v="FUR-FU-10004963"/>
    <x v="0"/>
    <s v="Furnishings"/>
    <s v="Eldon 400 Class Desk Accessories, Black Carbon"/>
    <n v="14"/>
    <x v="4"/>
    <n v="0.6"/>
    <x v="7456"/>
  </r>
  <r>
    <n v="9836"/>
    <s v="CA-2013-126627"/>
    <n v="2013"/>
    <d v="2013-10-11T00:00:00"/>
    <d v="2013-10-13T00:00:00"/>
    <s v="First Class"/>
    <x v="576"/>
    <s v="William Brown"/>
    <s v="Consumer"/>
    <x v="0"/>
    <s v="La Porte"/>
    <s v="Texas"/>
    <n v="77571"/>
    <s v="Central"/>
    <s v="OFF-BI-10001597"/>
    <x v="1"/>
    <s v="Binders"/>
    <s v="Wilson Jones Ledger-Size, Piano-Hinge Binder, 2&quot;, Blue"/>
    <n v="16.391999999999996"/>
    <x v="0"/>
    <n v="0.8"/>
    <x v="7457"/>
  </r>
  <r>
    <n v="9837"/>
    <s v="US-2013-125402"/>
    <n v="2013"/>
    <d v="2013-09-26T00:00:00"/>
    <d v="2013-10-02T00:00:00"/>
    <s v="Standard Class"/>
    <x v="297"/>
    <s v="Dan Lawera"/>
    <s v="Consumer"/>
    <x v="0"/>
    <s v="Long Beach"/>
    <s v="California"/>
    <n v="90805"/>
    <s v="West"/>
    <s v="OFF-PA-10000141"/>
    <x v="1"/>
    <s v="Paper"/>
    <s v="Ampad Evidence Wirebond Steno Books, 6&quot; x 9&quot;"/>
    <n v="10.9"/>
    <x v="2"/>
    <n v="0"/>
    <x v="7458"/>
  </r>
  <r>
    <n v="9838"/>
    <s v="US-2013-125402"/>
    <n v="2013"/>
    <d v="2013-09-26T00:00:00"/>
    <d v="2013-10-02T00:00:00"/>
    <s v="Standard Class"/>
    <x v="297"/>
    <s v="Dan Lawera"/>
    <s v="Consumer"/>
    <x v="0"/>
    <s v="Long Beach"/>
    <s v="California"/>
    <n v="90805"/>
    <s v="West"/>
    <s v="OFF-LA-10003923"/>
    <x v="1"/>
    <s v="Labels"/>
    <s v="Alphabetical Labels for Top Tab Filing"/>
    <n v="29.6"/>
    <x v="0"/>
    <n v="0"/>
    <x v="472"/>
  </r>
  <r>
    <n v="9839"/>
    <s v="US-2013-125402"/>
    <n v="2013"/>
    <d v="2013-09-26T00:00:00"/>
    <d v="2013-10-02T00:00:00"/>
    <s v="Standard Class"/>
    <x v="297"/>
    <s v="Dan Lawera"/>
    <s v="Consumer"/>
    <x v="0"/>
    <s v="Long Beach"/>
    <s v="California"/>
    <n v="90805"/>
    <s v="West"/>
    <s v="OFF-LA-10001771"/>
    <x v="1"/>
    <s v="Labels"/>
    <s v="Avery 513"/>
    <n v="4.9800000000000004"/>
    <x v="7"/>
    <n v="0"/>
    <x v="7459"/>
  </r>
  <r>
    <n v="9840"/>
    <s v="US-2013-125402"/>
    <n v="2013"/>
    <d v="2013-09-26T00:00:00"/>
    <d v="2013-10-02T00:00:00"/>
    <s v="Standard Class"/>
    <x v="297"/>
    <s v="Dan Lawera"/>
    <s v="Consumer"/>
    <x v="0"/>
    <s v="Long Beach"/>
    <s v="California"/>
    <n v="90805"/>
    <s v="West"/>
    <s v="TEC-CO-10001943"/>
    <x v="2"/>
    <s v="Copiers"/>
    <s v="Canon PC-428 Personal Copier"/>
    <n v="479.97600000000006"/>
    <x v="1"/>
    <n v="0.2"/>
    <x v="6624"/>
  </r>
  <r>
    <n v="9841"/>
    <s v="US-2013-125402"/>
    <n v="2013"/>
    <d v="2013-09-26T00:00:00"/>
    <d v="2013-10-02T00:00:00"/>
    <s v="Standard Class"/>
    <x v="297"/>
    <s v="Dan Lawera"/>
    <s v="Consumer"/>
    <x v="0"/>
    <s v="Long Beach"/>
    <s v="California"/>
    <n v="90805"/>
    <s v="West"/>
    <s v="TEC-PH-10003356"/>
    <x v="2"/>
    <s v="Phones"/>
    <s v="SmartStand Mobile Device Holder, Assorted Colors"/>
    <n v="44.736000000000004"/>
    <x v="8"/>
    <n v="0.2"/>
    <x v="7460"/>
  </r>
  <r>
    <n v="9842"/>
    <s v="US-2013-125402"/>
    <n v="2013"/>
    <d v="2013-09-26T00:00:00"/>
    <d v="2013-10-02T00:00:00"/>
    <s v="Standard Class"/>
    <x v="297"/>
    <s v="Dan Lawera"/>
    <s v="Consumer"/>
    <x v="0"/>
    <s v="Long Beach"/>
    <s v="California"/>
    <n v="90805"/>
    <s v="West"/>
    <s v="OFF-AR-10002255"/>
    <x v="1"/>
    <s v="Art"/>
    <s v="Newell 346"/>
    <n v="5.76"/>
    <x v="0"/>
    <n v="0"/>
    <x v="6613"/>
  </r>
  <r>
    <n v="9843"/>
    <s v="US-2013-125402"/>
    <n v="2013"/>
    <d v="2013-09-26T00:00:00"/>
    <d v="2013-10-02T00:00:00"/>
    <s v="Standard Class"/>
    <x v="297"/>
    <s v="Dan Lawera"/>
    <s v="Consumer"/>
    <x v="0"/>
    <s v="Long Beach"/>
    <s v="California"/>
    <n v="90805"/>
    <s v="West"/>
    <s v="FUR-CH-10000665"/>
    <x v="0"/>
    <s v="Chairs"/>
    <s v="Global Airflow Leather Mesh Back Chair, Black"/>
    <n v="483.13599999999997"/>
    <x v="4"/>
    <n v="0.2"/>
    <x v="7461"/>
  </r>
  <r>
    <n v="9844"/>
    <s v="CA-2011-163867"/>
    <n v="2011"/>
    <d v="2011-06-03T00:00:00"/>
    <d v="2011-06-06T00:00:00"/>
    <s v="First Class"/>
    <x v="681"/>
    <s v="Richard Eichhorn"/>
    <s v="Consumer"/>
    <x v="0"/>
    <s v="Decatur"/>
    <s v="Illinois"/>
    <n v="62521"/>
    <s v="Central"/>
    <s v="OFF-LA-10001771"/>
    <x v="1"/>
    <s v="Labels"/>
    <s v="Avery 513"/>
    <n v="15.936000000000002"/>
    <x v="4"/>
    <n v="0.2"/>
    <x v="826"/>
  </r>
  <r>
    <n v="9845"/>
    <s v="CA-2011-163867"/>
    <n v="2011"/>
    <d v="2011-06-03T00:00:00"/>
    <d v="2011-06-06T00:00:00"/>
    <s v="First Class"/>
    <x v="681"/>
    <s v="Richard Eichhorn"/>
    <s v="Consumer"/>
    <x v="0"/>
    <s v="Decatur"/>
    <s v="Illinois"/>
    <n v="62521"/>
    <s v="Central"/>
    <s v="FUR-FU-10001475"/>
    <x v="0"/>
    <s v="Furnishings"/>
    <s v="Contract Clock, 14&quot;, Brown"/>
    <n v="61.543999999999997"/>
    <x v="3"/>
    <n v="0.6"/>
    <x v="7462"/>
  </r>
  <r>
    <n v="9846"/>
    <s v="CA-2011-163867"/>
    <n v="2011"/>
    <d v="2011-06-03T00:00:00"/>
    <d v="2011-06-06T00:00:00"/>
    <s v="First Class"/>
    <x v="681"/>
    <s v="Richard Eichhorn"/>
    <s v="Consumer"/>
    <x v="0"/>
    <s v="Decatur"/>
    <s v="Illinois"/>
    <n v="62521"/>
    <s v="Central"/>
    <s v="OFF-ST-10000877"/>
    <x v="1"/>
    <s v="Storage"/>
    <s v="Recycled Steel Personal File for Standard File Folders"/>
    <n v="132.696"/>
    <x v="1"/>
    <n v="0.2"/>
    <x v="7463"/>
  </r>
  <r>
    <n v="9847"/>
    <s v="CA-2014-169327"/>
    <n v="2014"/>
    <d v="2014-09-03T00:00:00"/>
    <d v="2014-09-05T00:00:00"/>
    <s v="Second Class"/>
    <x v="762"/>
    <s v="Marc Harrigan"/>
    <s v="Home Office"/>
    <x v="0"/>
    <s v="Los Angeles"/>
    <s v="California"/>
    <n v="90008"/>
    <s v="West"/>
    <s v="OFF-AP-10001492"/>
    <x v="1"/>
    <s v="Appliances"/>
    <s v="Acco Six-Outlet Power Strip, 4' Cord Length"/>
    <n v="43.099999999999994"/>
    <x v="2"/>
    <n v="0"/>
    <x v="2770"/>
  </r>
  <r>
    <n v="9848"/>
    <s v="CA-2014-169327"/>
    <n v="2014"/>
    <d v="2014-09-03T00:00:00"/>
    <d v="2014-09-05T00:00:00"/>
    <s v="Second Class"/>
    <x v="762"/>
    <s v="Marc Harrigan"/>
    <s v="Home Office"/>
    <x v="0"/>
    <s v="Los Angeles"/>
    <s v="California"/>
    <n v="90008"/>
    <s v="West"/>
    <s v="FUR-FU-10004188"/>
    <x v="0"/>
    <s v="Furnishings"/>
    <s v="Luxo Professional Combination Clamp-On Lamps"/>
    <n v="511.5"/>
    <x v="2"/>
    <n v="0"/>
    <x v="7464"/>
  </r>
  <r>
    <n v="9849"/>
    <s v="CA-2014-169327"/>
    <n v="2014"/>
    <d v="2014-09-03T00:00:00"/>
    <d v="2014-09-05T00:00:00"/>
    <s v="Second Class"/>
    <x v="762"/>
    <s v="Marc Harrigan"/>
    <s v="Home Office"/>
    <x v="0"/>
    <s v="Los Angeles"/>
    <s v="California"/>
    <n v="90008"/>
    <s v="West"/>
    <s v="OFF-BI-10004330"/>
    <x v="1"/>
    <s v="Binders"/>
    <s v="GBC Velobind Prepunched Cover Sets, Regency Series"/>
    <n v="147.91999999999999"/>
    <x v="2"/>
    <n v="0.2"/>
    <x v="6570"/>
  </r>
  <r>
    <n v="9850"/>
    <s v="CA-2011-142979"/>
    <n v="2011"/>
    <d v="2011-04-12T00:00:00"/>
    <d v="2011-04-18T00:00:00"/>
    <s v="Standard Class"/>
    <x v="553"/>
    <s v="Edward Hooks"/>
    <s v="Corporate"/>
    <x v="0"/>
    <s v="Lodi"/>
    <s v="California"/>
    <n v="95240"/>
    <s v="West"/>
    <s v="OFF-AR-10002987"/>
    <x v="1"/>
    <s v="Art"/>
    <s v="Prismacolor Color Pencil Set"/>
    <n v="39.68"/>
    <x v="0"/>
    <n v="0"/>
    <x v="3766"/>
  </r>
  <r>
    <n v="9851"/>
    <s v="CA-2013-158155"/>
    <n v="2013"/>
    <d v="2013-05-03T00:00:00"/>
    <d v="2013-05-07T00:00:00"/>
    <s v="Standard Class"/>
    <x v="553"/>
    <s v="Edward Hooks"/>
    <s v="Corporate"/>
    <x v="0"/>
    <s v="New York City"/>
    <s v="New York"/>
    <n v="10009"/>
    <s v="East"/>
    <s v="FUR-FU-10000732"/>
    <x v="0"/>
    <s v="Furnishings"/>
    <s v="Eldon 200 Class Desk Accessories"/>
    <n v="12.56"/>
    <x v="0"/>
    <n v="0"/>
    <x v="3824"/>
  </r>
  <r>
    <n v="9852"/>
    <s v="CA-2013-158155"/>
    <n v="2013"/>
    <d v="2013-05-03T00:00:00"/>
    <d v="2013-05-07T00:00:00"/>
    <s v="Standard Class"/>
    <x v="553"/>
    <s v="Edward Hooks"/>
    <s v="Corporate"/>
    <x v="0"/>
    <s v="New York City"/>
    <s v="New York"/>
    <n v="10009"/>
    <s v="East"/>
    <s v="OFF-BI-10001670"/>
    <x v="1"/>
    <s v="Binders"/>
    <s v="Vinyl Sectional Post Binders"/>
    <n v="90.480000000000018"/>
    <x v="1"/>
    <n v="0.2"/>
    <x v="3951"/>
  </r>
  <r>
    <n v="9853"/>
    <s v="CA-2013-158155"/>
    <n v="2013"/>
    <d v="2013-05-03T00:00:00"/>
    <d v="2013-05-07T00:00:00"/>
    <s v="Standard Class"/>
    <x v="553"/>
    <s v="Edward Hooks"/>
    <s v="Corporate"/>
    <x v="0"/>
    <s v="New York City"/>
    <s v="New York"/>
    <n v="10009"/>
    <s v="East"/>
    <s v="OFF-PA-10000533"/>
    <x v="1"/>
    <s v="Paper"/>
    <s v="Southworth Parchment Paper &amp; Envelopes"/>
    <n v="13.08"/>
    <x v="0"/>
    <n v="0"/>
    <x v="1839"/>
  </r>
  <r>
    <n v="9854"/>
    <s v="CA-2013-158155"/>
    <n v="2013"/>
    <d v="2013-05-03T00:00:00"/>
    <d v="2013-05-07T00:00:00"/>
    <s v="Standard Class"/>
    <x v="553"/>
    <s v="Edward Hooks"/>
    <s v="Corporate"/>
    <x v="0"/>
    <s v="New York City"/>
    <s v="New York"/>
    <n v="10009"/>
    <s v="East"/>
    <s v="FUR-FU-10002253"/>
    <x v="0"/>
    <s v="Furnishings"/>
    <s v="Howard Miller 13&quot; Diameter Pewter Finish Round Wall Clock"/>
    <n v="214.7"/>
    <x v="2"/>
    <n v="0"/>
    <x v="7465"/>
  </r>
  <r>
    <n v="9855"/>
    <s v="CA-2014-138870"/>
    <n v="2014"/>
    <d v="2014-06-20T00:00:00"/>
    <d v="2014-06-24T00:00:00"/>
    <s v="Standard Class"/>
    <x v="654"/>
    <s v="George Ashbrook"/>
    <s v="Consumer"/>
    <x v="0"/>
    <s v="San Francisco"/>
    <s v="California"/>
    <n v="94109"/>
    <s v="West"/>
    <s v="FUR-FU-10002396"/>
    <x v="0"/>
    <s v="Furnishings"/>
    <s v="DAX Copper Panel Document Frame, 5 x 7 Size"/>
    <n v="50.32"/>
    <x v="4"/>
    <n v="0"/>
    <x v="7466"/>
  </r>
  <r>
    <n v="9856"/>
    <s v="CA-2014-138870"/>
    <n v="2014"/>
    <d v="2014-06-20T00:00:00"/>
    <d v="2014-06-24T00:00:00"/>
    <s v="Standard Class"/>
    <x v="654"/>
    <s v="George Ashbrook"/>
    <s v="Consumer"/>
    <x v="0"/>
    <s v="San Francisco"/>
    <s v="California"/>
    <n v="94109"/>
    <s v="West"/>
    <s v="OFF-PA-10004438"/>
    <x v="1"/>
    <s v="Paper"/>
    <s v="Xerox 1907"/>
    <n v="24.56"/>
    <x v="0"/>
    <n v="0"/>
    <x v="342"/>
  </r>
  <r>
    <n v="9857"/>
    <s v="CA-2011-120950"/>
    <n v="2011"/>
    <d v="2011-11-06T00:00:00"/>
    <d v="2011-11-11T00:00:00"/>
    <s v="Standard Class"/>
    <x v="654"/>
    <s v="George Ashbrook"/>
    <s v="Consumer"/>
    <x v="0"/>
    <s v="Columbus"/>
    <s v="Georgia"/>
    <n v="31907"/>
    <s v="South"/>
    <s v="OFF-PA-10000587"/>
    <x v="1"/>
    <s v="Paper"/>
    <s v="Array Parchment Paper, Assorted Colors"/>
    <n v="43.68"/>
    <x v="5"/>
    <n v="0"/>
    <x v="7467"/>
  </r>
  <r>
    <n v="9858"/>
    <s v="CA-2012-164301"/>
    <n v="2012"/>
    <d v="2012-03-26T00:00:00"/>
    <d v="2012-03-30T00:00:00"/>
    <s v="Standard Class"/>
    <x v="225"/>
    <s v="Ellis Ballard"/>
    <s v="Corporate"/>
    <x v="0"/>
    <s v="Seattle"/>
    <s v="Washington"/>
    <n v="98103"/>
    <s v="West"/>
    <s v="FUR-TA-10001889"/>
    <x v="0"/>
    <s v="Tables"/>
    <s v="Bush Advantage Collection Racetrack Conference Table"/>
    <n v="3393.68"/>
    <x v="8"/>
    <n v="0"/>
    <x v="7468"/>
  </r>
  <r>
    <n v="9859"/>
    <s v="CA-2014-113278"/>
    <n v="2014"/>
    <d v="2014-01-15T00:00:00"/>
    <d v="2014-01-21T00:00:00"/>
    <s v="Standard Class"/>
    <x v="367"/>
    <s v="Hallie Redmond"/>
    <s v="Home Office"/>
    <x v="0"/>
    <s v="Richmond"/>
    <s v="Indiana"/>
    <n v="47374"/>
    <s v="Central"/>
    <s v="OFF-ST-10001590"/>
    <x v="1"/>
    <s v="Storage"/>
    <s v="Tenex Personal Project File with Scoop Front Design, Black"/>
    <n v="67.400000000000006"/>
    <x v="2"/>
    <n v="0"/>
    <x v="4634"/>
  </r>
  <r>
    <n v="9860"/>
    <s v="CA-2014-113278"/>
    <n v="2014"/>
    <d v="2014-01-15T00:00:00"/>
    <d v="2014-01-21T00:00:00"/>
    <s v="Standard Class"/>
    <x v="367"/>
    <s v="Hallie Redmond"/>
    <s v="Home Office"/>
    <x v="0"/>
    <s v="Richmond"/>
    <s v="Indiana"/>
    <n v="47374"/>
    <s v="Central"/>
    <s v="OFF-FA-10003472"/>
    <x v="1"/>
    <s v="Fasteners"/>
    <s v="Bagged Rubber Bands"/>
    <n v="2.52"/>
    <x v="0"/>
    <n v="0"/>
    <x v="7469"/>
  </r>
  <r>
    <n v="9861"/>
    <s v="CA-2014-113278"/>
    <n v="2014"/>
    <d v="2014-01-15T00:00:00"/>
    <d v="2014-01-21T00:00:00"/>
    <s v="Standard Class"/>
    <x v="367"/>
    <s v="Hallie Redmond"/>
    <s v="Home Office"/>
    <x v="0"/>
    <s v="Richmond"/>
    <s v="Indiana"/>
    <n v="47374"/>
    <s v="Central"/>
    <s v="TEC-PH-10000169"/>
    <x v="2"/>
    <s v="Phones"/>
    <s v="ARKON Windshield Dashboard Air Vent Car Mount Holder"/>
    <n v="67.8"/>
    <x v="4"/>
    <n v="0"/>
    <x v="4894"/>
  </r>
  <r>
    <n v="9862"/>
    <s v="CA-2014-113278"/>
    <n v="2014"/>
    <d v="2014-01-15T00:00:00"/>
    <d v="2014-01-21T00:00:00"/>
    <s v="Standard Class"/>
    <x v="367"/>
    <s v="Hallie Redmond"/>
    <s v="Home Office"/>
    <x v="0"/>
    <s v="Richmond"/>
    <s v="Indiana"/>
    <n v="47374"/>
    <s v="Central"/>
    <s v="OFF-ST-10002562"/>
    <x v="1"/>
    <s v="Storage"/>
    <s v="Staples"/>
    <n v="18.760000000000002"/>
    <x v="0"/>
    <n v="0"/>
    <x v="7470"/>
  </r>
  <r>
    <n v="9863"/>
    <s v="CA-2014-113278"/>
    <n v="2014"/>
    <d v="2014-01-15T00:00:00"/>
    <d v="2014-01-21T00:00:00"/>
    <s v="Standard Class"/>
    <x v="367"/>
    <s v="Hallie Redmond"/>
    <s v="Home Office"/>
    <x v="0"/>
    <s v="Richmond"/>
    <s v="Indiana"/>
    <n v="47374"/>
    <s v="Central"/>
    <s v="TEC-AC-10001445"/>
    <x v="2"/>
    <s v="Accessories"/>
    <s v="Imation USB 2.0 Swivel Flash Drive USB flash drive - 4 GB - Pink"/>
    <n v="12.12"/>
    <x v="4"/>
    <n v="0"/>
    <x v="7471"/>
  </r>
  <r>
    <n v="9864"/>
    <s v="CA-2014-113278"/>
    <n v="2014"/>
    <d v="2014-01-15T00:00:00"/>
    <d v="2014-01-21T00:00:00"/>
    <s v="Standard Class"/>
    <x v="367"/>
    <s v="Hallie Redmond"/>
    <s v="Home Office"/>
    <x v="0"/>
    <s v="Richmond"/>
    <s v="Indiana"/>
    <n v="47374"/>
    <s v="Central"/>
    <s v="OFF-PA-10004156"/>
    <x v="1"/>
    <s v="Paper"/>
    <s v="Xerox 188"/>
    <n v="11.34"/>
    <x v="7"/>
    <n v="0"/>
    <x v="1235"/>
  </r>
  <r>
    <n v="9865"/>
    <s v="CA-2014-113278"/>
    <n v="2014"/>
    <d v="2014-01-15T00:00:00"/>
    <d v="2014-01-21T00:00:00"/>
    <s v="Standard Class"/>
    <x v="367"/>
    <s v="Hallie Redmond"/>
    <s v="Home Office"/>
    <x v="0"/>
    <s v="Richmond"/>
    <s v="Indiana"/>
    <n v="47374"/>
    <s v="Central"/>
    <s v="TEC-AC-10004469"/>
    <x v="2"/>
    <s v="Accessories"/>
    <s v="Microsoft Sculpt Comfort Mouse"/>
    <n v="159.80000000000001"/>
    <x v="4"/>
    <n v="0"/>
    <x v="4442"/>
  </r>
  <r>
    <n v="9866"/>
    <s v="CA-2014-113278"/>
    <n v="2014"/>
    <d v="2014-01-15T00:00:00"/>
    <d v="2014-01-21T00:00:00"/>
    <s v="Standard Class"/>
    <x v="367"/>
    <s v="Hallie Redmond"/>
    <s v="Home Office"/>
    <x v="0"/>
    <s v="Richmond"/>
    <s v="Indiana"/>
    <n v="47374"/>
    <s v="Central"/>
    <s v="FUR-FU-10001037"/>
    <x v="0"/>
    <s v="Furnishings"/>
    <s v="DAX Charcoal/Nickel-Tone Document Frame, 5 x 7"/>
    <n v="18.96"/>
    <x v="0"/>
    <n v="0"/>
    <x v="1748"/>
  </r>
  <r>
    <n v="9867"/>
    <s v="US-2012-116981"/>
    <n v="2012"/>
    <d v="2012-03-26T00:00:00"/>
    <d v="2012-03-28T00:00:00"/>
    <s v="Second Class"/>
    <x v="416"/>
    <s v="Suzanne McNair"/>
    <s v="Corporate"/>
    <x v="0"/>
    <s v="New York City"/>
    <s v="New York"/>
    <n v="10009"/>
    <s v="East"/>
    <s v="OFF-ST-10002615"/>
    <x v="1"/>
    <s v="Storage"/>
    <s v="Dual Level, Single-Width Filing Carts"/>
    <n v="1085.42"/>
    <x v="3"/>
    <n v="0"/>
    <x v="3313"/>
  </r>
  <r>
    <n v="9868"/>
    <s v="US-2012-116981"/>
    <n v="2012"/>
    <d v="2012-03-26T00:00:00"/>
    <d v="2012-03-28T00:00:00"/>
    <s v="Second Class"/>
    <x v="416"/>
    <s v="Suzanne McNair"/>
    <s v="Corporate"/>
    <x v="0"/>
    <s v="New York City"/>
    <s v="New York"/>
    <n v="10009"/>
    <s v="East"/>
    <s v="OFF-AP-10000595"/>
    <x v="1"/>
    <s v="Appliances"/>
    <s v="Disposable Triple-Filter Dust Bags"/>
    <n v="13.11"/>
    <x v="1"/>
    <n v="0"/>
    <x v="2910"/>
  </r>
  <r>
    <n v="9869"/>
    <s v="CA-2011-114195"/>
    <n v="2011"/>
    <d v="2011-11-01T00:00:00"/>
    <d v="2011-11-03T00:00:00"/>
    <s v="First Class"/>
    <x v="105"/>
    <s v="Erin Ashbrook"/>
    <s v="Corporate"/>
    <x v="0"/>
    <s v="Mason"/>
    <s v="Ohio"/>
    <n v="45040"/>
    <s v="East"/>
    <s v="FUR-FU-10002253"/>
    <x v="0"/>
    <s v="Furnishings"/>
    <s v="Howard Miller 13&quot; Diameter Pewter Finish Round Wall Clock"/>
    <n v="68.703999999999994"/>
    <x v="0"/>
    <n v="0.2"/>
    <x v="5407"/>
  </r>
  <r>
    <n v="9870"/>
    <s v="CA-2011-114195"/>
    <n v="2011"/>
    <d v="2011-11-01T00:00:00"/>
    <d v="2011-11-03T00:00:00"/>
    <s v="First Class"/>
    <x v="105"/>
    <s v="Erin Ashbrook"/>
    <s v="Corporate"/>
    <x v="0"/>
    <s v="Mason"/>
    <s v="Ohio"/>
    <n v="45040"/>
    <s v="East"/>
    <s v="OFF-BI-10000494"/>
    <x v="1"/>
    <s v="Binders"/>
    <s v="Acco Economy Flexible Poly Round Ring Binder"/>
    <n v="3.1320000000000001"/>
    <x v="0"/>
    <n v="0.7"/>
    <x v="3312"/>
  </r>
  <r>
    <n v="9871"/>
    <s v="CA-2011-114195"/>
    <n v="2011"/>
    <d v="2011-11-01T00:00:00"/>
    <d v="2011-11-03T00:00:00"/>
    <s v="First Class"/>
    <x v="105"/>
    <s v="Erin Ashbrook"/>
    <s v="Corporate"/>
    <x v="0"/>
    <s v="Mason"/>
    <s v="Ohio"/>
    <n v="45040"/>
    <s v="East"/>
    <s v="OFF-BI-10001658"/>
    <x v="1"/>
    <s v="Binders"/>
    <s v="GBC Standard Therm-A-Bind Covers"/>
    <n v="22.428000000000004"/>
    <x v="1"/>
    <n v="0.7"/>
    <x v="3166"/>
  </r>
  <r>
    <n v="9872"/>
    <s v="CA-2014-146269"/>
    <n v="2014"/>
    <d v="2014-10-07T00:00:00"/>
    <d v="2014-10-07T00:00:00"/>
    <s v="Same Day"/>
    <x v="708"/>
    <s v="Mark Hamilton"/>
    <s v="Consumer"/>
    <x v="0"/>
    <s v="Chicago"/>
    <s v="Illinois"/>
    <n v="60623"/>
    <s v="Central"/>
    <s v="OFF-ST-10003208"/>
    <x v="1"/>
    <s v="Storage"/>
    <s v="Adjustable Depth Letter/Legal Cart"/>
    <n v="290.33600000000001"/>
    <x v="0"/>
    <n v="0.2"/>
    <x v="7472"/>
  </r>
  <r>
    <n v="9873"/>
    <s v="CA-2014-146269"/>
    <n v="2014"/>
    <d v="2014-10-07T00:00:00"/>
    <d v="2014-10-07T00:00:00"/>
    <s v="Same Day"/>
    <x v="708"/>
    <s v="Mark Hamilton"/>
    <s v="Consumer"/>
    <x v="0"/>
    <s v="Chicago"/>
    <s v="Illinois"/>
    <n v="60623"/>
    <s v="Central"/>
    <s v="OFF-AR-10004790"/>
    <x v="1"/>
    <s v="Art"/>
    <s v="Staples"/>
    <n v="19.152000000000001"/>
    <x v="0"/>
    <n v="0.2"/>
    <x v="7473"/>
  </r>
  <r>
    <n v="9874"/>
    <s v="CA-2013-100587"/>
    <n v="2013"/>
    <d v="2013-12-11T00:00:00"/>
    <d v="2013-12-15T00:00:00"/>
    <s v="Standard Class"/>
    <x v="359"/>
    <s v="Sara Luxemburg"/>
    <s v="Home Office"/>
    <x v="0"/>
    <s v="New York City"/>
    <s v="New York"/>
    <n v="10024"/>
    <s v="East"/>
    <s v="OFF-PA-10004609"/>
    <x v="1"/>
    <s v="Paper"/>
    <s v="Xerox 221"/>
    <n v="6.48"/>
    <x v="7"/>
    <n v="0"/>
    <x v="90"/>
  </r>
  <r>
    <n v="9875"/>
    <s v="CA-2013-166653"/>
    <n v="2013"/>
    <d v="2013-09-23T00:00:00"/>
    <d v="2013-09-25T00:00:00"/>
    <s v="Second Class"/>
    <x v="472"/>
    <s v="Nora Pelletier"/>
    <s v="Home Office"/>
    <x v="0"/>
    <s v="Parma"/>
    <s v="Ohio"/>
    <n v="44134"/>
    <s v="East"/>
    <s v="OFF-EN-10003055"/>
    <x v="1"/>
    <s v="Envelopes"/>
    <s v="Blue String-Tie &amp; Button Interoffice Envelopes, 10 x 13"/>
    <n v="63.967999999999996"/>
    <x v="0"/>
    <n v="0.2"/>
    <x v="7474"/>
  </r>
  <r>
    <n v="9876"/>
    <s v="CA-2012-130855"/>
    <n v="2012"/>
    <d v="2012-12-29T00:00:00"/>
    <d v="2013-01-05T00:00:00"/>
    <s v="Standard Class"/>
    <x v="167"/>
    <s v="Roy Französisch"/>
    <s v="Consumer"/>
    <x v="0"/>
    <s v="New York City"/>
    <s v="New York"/>
    <n v="10035"/>
    <s v="East"/>
    <s v="OFF-SU-10003936"/>
    <x v="1"/>
    <s v="Supplies"/>
    <s v="Acme Serrated Blade Letter Opener"/>
    <n v="6.36"/>
    <x v="0"/>
    <n v="0"/>
    <x v="7475"/>
  </r>
  <r>
    <n v="9877"/>
    <s v="US-2014-166324"/>
    <n v="2014"/>
    <d v="2014-04-21T00:00:00"/>
    <d v="2014-04-22T00:00:00"/>
    <s v="First Class"/>
    <x v="534"/>
    <s v="Brad Eason"/>
    <s v="Home Office"/>
    <x v="0"/>
    <s v="Cleveland"/>
    <s v="Ohio"/>
    <n v="44105"/>
    <s v="East"/>
    <s v="OFF-ST-10000078"/>
    <x v="1"/>
    <s v="Storage"/>
    <s v="Tennsco 6- and 18-Compartment Lockers"/>
    <n v="848.5440000000001"/>
    <x v="4"/>
    <n v="0.2"/>
    <x v="7476"/>
  </r>
  <r>
    <n v="9878"/>
    <s v="US-2014-166324"/>
    <n v="2014"/>
    <d v="2014-04-21T00:00:00"/>
    <d v="2014-04-22T00:00:00"/>
    <s v="First Class"/>
    <x v="534"/>
    <s v="Brad Eason"/>
    <s v="Home Office"/>
    <x v="0"/>
    <s v="Cleveland"/>
    <s v="Ohio"/>
    <n v="44105"/>
    <s v="East"/>
    <s v="OFF-BI-10000174"/>
    <x v="1"/>
    <s v="Binders"/>
    <s v="Wilson Jones Clip &amp; Carry Folder Binder Tool for Ring Binders, Clear"/>
    <n v="8.7000000000000011"/>
    <x v="2"/>
    <n v="0.7"/>
    <x v="7477"/>
  </r>
  <r>
    <n v="9879"/>
    <s v="US-2014-166324"/>
    <n v="2014"/>
    <d v="2014-04-21T00:00:00"/>
    <d v="2014-04-22T00:00:00"/>
    <s v="First Class"/>
    <x v="534"/>
    <s v="Brad Eason"/>
    <s v="Home Office"/>
    <x v="0"/>
    <s v="Cleveland"/>
    <s v="Ohio"/>
    <n v="44105"/>
    <s v="East"/>
    <s v="TEC-PH-10004080"/>
    <x v="2"/>
    <s v="Phones"/>
    <s v="Avaya 5410 Digital phone"/>
    <n v="122.38199999999999"/>
    <x v="1"/>
    <n v="0.4"/>
    <x v="5252"/>
  </r>
  <r>
    <n v="9880"/>
    <s v="CA-2013-122581"/>
    <n v="2013"/>
    <d v="2013-08-22T00:00:00"/>
    <d v="2013-08-26T00:00:00"/>
    <s v="Standard Class"/>
    <x v="271"/>
    <s v="Jay Kimmel"/>
    <s v="Consumer"/>
    <x v="0"/>
    <s v="New York City"/>
    <s v="New York"/>
    <n v="10035"/>
    <s v="East"/>
    <s v="FUR-CH-10002961"/>
    <x v="0"/>
    <s v="Chairs"/>
    <s v="Leather Task Chair, Black"/>
    <n v="573.17399999999998"/>
    <x v="3"/>
    <n v="0.1"/>
    <x v="7478"/>
  </r>
  <r>
    <n v="9881"/>
    <s v="CA-2012-104297"/>
    <n v="2012"/>
    <d v="2012-05-29T00:00:00"/>
    <d v="2012-05-31T00:00:00"/>
    <s v="First Class"/>
    <x v="385"/>
    <s v="Chad Cunningham"/>
    <s v="Home Office"/>
    <x v="0"/>
    <s v="Cleveland"/>
    <s v="Ohio"/>
    <n v="44105"/>
    <s v="East"/>
    <s v="OFF-PA-10000474"/>
    <x v="1"/>
    <s v="Paper"/>
    <s v="Staples"/>
    <n v="85.055999999999997"/>
    <x v="1"/>
    <n v="0.2"/>
    <x v="644"/>
  </r>
  <r>
    <n v="9882"/>
    <s v="CA-2011-153927"/>
    <n v="2011"/>
    <d v="2011-08-12T00:00:00"/>
    <d v="2011-08-13T00:00:00"/>
    <s v="First Class"/>
    <x v="328"/>
    <s v="Lauren Leatherbury"/>
    <s v="Consumer"/>
    <x v="0"/>
    <s v="Woodstock"/>
    <s v="Georgia"/>
    <n v="30188"/>
    <s v="South"/>
    <s v="OFF-BI-10000138"/>
    <x v="1"/>
    <s v="Binders"/>
    <s v="Acco Translucent Poly Ring Binders"/>
    <n v="14.04"/>
    <x v="1"/>
    <n v="0"/>
    <x v="7479"/>
  </r>
  <r>
    <n v="9883"/>
    <s v="CA-2011-153927"/>
    <n v="2011"/>
    <d v="2011-08-12T00:00:00"/>
    <d v="2011-08-13T00:00:00"/>
    <s v="First Class"/>
    <x v="328"/>
    <s v="Lauren Leatherbury"/>
    <s v="Consumer"/>
    <x v="0"/>
    <s v="Woodstock"/>
    <s v="Georgia"/>
    <n v="30188"/>
    <s v="South"/>
    <s v="TEC-AC-10000023"/>
    <x v="2"/>
    <s v="Accessories"/>
    <s v="Maxell 74 Minute CD-R Spindle, 50/Pack"/>
    <n v="272.61"/>
    <x v="11"/>
    <n v="0"/>
    <x v="7480"/>
  </r>
  <r>
    <n v="9884"/>
    <s v="CA-2011-112291"/>
    <n v="2011"/>
    <d v="2011-04-03T00:00:00"/>
    <d v="2011-04-08T00:00:00"/>
    <s v="Standard Class"/>
    <x v="722"/>
    <s v="Katrina Edelman"/>
    <s v="Corporate"/>
    <x v="0"/>
    <s v="Los Angeles"/>
    <s v="California"/>
    <n v="90008"/>
    <s v="West"/>
    <s v="OFF-EN-10001415"/>
    <x v="1"/>
    <s v="Envelopes"/>
    <s v="Staples"/>
    <n v="11.16"/>
    <x v="0"/>
    <n v="0"/>
    <x v="7481"/>
  </r>
  <r>
    <n v="9885"/>
    <s v="CA-2011-112291"/>
    <n v="2011"/>
    <d v="2011-04-03T00:00:00"/>
    <d v="2011-04-08T00:00:00"/>
    <s v="Standard Class"/>
    <x v="722"/>
    <s v="Katrina Edelman"/>
    <s v="Corporate"/>
    <x v="0"/>
    <s v="Los Angeles"/>
    <s v="California"/>
    <n v="90008"/>
    <s v="West"/>
    <s v="TEC-AC-10001284"/>
    <x v="2"/>
    <s v="Accessories"/>
    <s v="Enermax Briskie RF Wireless Keyboard and Mouse Combo"/>
    <n v="62.31"/>
    <x v="1"/>
    <n v="0"/>
    <x v="3874"/>
  </r>
  <r>
    <n v="9886"/>
    <s v="CA-2011-112291"/>
    <n v="2011"/>
    <d v="2011-04-03T00:00:00"/>
    <d v="2011-04-08T00:00:00"/>
    <s v="Standard Class"/>
    <x v="722"/>
    <s v="Katrina Edelman"/>
    <s v="Corporate"/>
    <x v="0"/>
    <s v="Los Angeles"/>
    <s v="California"/>
    <n v="90008"/>
    <s v="West"/>
    <s v="TEC-AC-10000736"/>
    <x v="2"/>
    <s v="Accessories"/>
    <s v="Logitech G600 MMO Gaming Mouse"/>
    <n v="159.97999999999999"/>
    <x v="0"/>
    <n v="0"/>
    <x v="471"/>
  </r>
  <r>
    <n v="9887"/>
    <s v="CA-2011-146997"/>
    <n v="2011"/>
    <d v="2011-01-24T00:00:00"/>
    <d v="2011-01-28T00:00:00"/>
    <s v="Standard Class"/>
    <x v="611"/>
    <s v="Speros Goranitis"/>
    <s v="Consumer"/>
    <x v="0"/>
    <s v="Lafayette"/>
    <s v="Indiana"/>
    <n v="47905"/>
    <s v="Central"/>
    <s v="OFF-FA-10003467"/>
    <x v="1"/>
    <s v="Fasteners"/>
    <s v="Alliance Big Bands Rubber Bands, 12/Pack"/>
    <n v="5.9399999999999995"/>
    <x v="1"/>
    <n v="0"/>
    <x v="232"/>
  </r>
  <r>
    <n v="9888"/>
    <s v="CA-2014-169607"/>
    <n v="2014"/>
    <d v="2014-10-13T00:00:00"/>
    <d v="2014-10-16T00:00:00"/>
    <s v="First Class"/>
    <x v="244"/>
    <s v="Christina Anderson"/>
    <s v="Consumer"/>
    <x v="0"/>
    <s v="New York City"/>
    <s v="New York"/>
    <n v="10024"/>
    <s v="East"/>
    <s v="OFF-PA-10000477"/>
    <x v="1"/>
    <s v="Paper"/>
    <s v="Xerox 1952"/>
    <n v="9.9600000000000009"/>
    <x v="0"/>
    <n v="0"/>
    <x v="1565"/>
  </r>
  <r>
    <n v="9889"/>
    <s v="CA-2012-127544"/>
    <n v="2012"/>
    <d v="2012-08-08T00:00:00"/>
    <d v="2012-08-12T00:00:00"/>
    <s v="Standard Class"/>
    <x v="361"/>
    <s v="Rob Dowd"/>
    <s v="Consumer"/>
    <x v="0"/>
    <s v="Utica"/>
    <s v="New York"/>
    <n v="13501"/>
    <s v="East"/>
    <s v="TEC-AC-10000736"/>
    <x v="2"/>
    <s v="Accessories"/>
    <s v="Logitech G600 MMO Gaming Mouse"/>
    <n v="79.989999999999995"/>
    <x v="7"/>
    <n v="0"/>
    <x v="4237"/>
  </r>
  <r>
    <n v="9890"/>
    <s v="CA-2014-166499"/>
    <n v="2014"/>
    <d v="2014-03-20T00:00:00"/>
    <d v="2014-03-21T00:00:00"/>
    <s v="First Class"/>
    <x v="500"/>
    <s v="Vivek Grady"/>
    <s v="Corporate"/>
    <x v="0"/>
    <s v="Lakewood"/>
    <s v="New Jersey"/>
    <n v="8701"/>
    <s v="East"/>
    <s v="OFF-AR-10002467"/>
    <x v="1"/>
    <s v="Art"/>
    <s v="Dixon Ticonderoga Pencils"/>
    <n v="8.94"/>
    <x v="1"/>
    <n v="0"/>
    <x v="7482"/>
  </r>
  <r>
    <n v="9891"/>
    <s v="US-2013-115441"/>
    <n v="2013"/>
    <d v="2013-07-26T00:00:00"/>
    <d v="2013-07-29T00:00:00"/>
    <s v="Second Class"/>
    <x v="64"/>
    <s v="Sally Hughsby"/>
    <s v="Corporate"/>
    <x v="0"/>
    <s v="Milwaukee"/>
    <s v="Wisconsin"/>
    <n v="53209"/>
    <s v="Central"/>
    <s v="OFF-PA-10004996"/>
    <x v="1"/>
    <s v="Paper"/>
    <s v="Speediset Carbonless Redi-Letter 7&quot; x 8 1/2&quot;"/>
    <n v="20.62"/>
    <x v="0"/>
    <n v="0"/>
    <x v="7483"/>
  </r>
  <r>
    <n v="9892"/>
    <s v="US-2013-115441"/>
    <n v="2013"/>
    <d v="2013-07-26T00:00:00"/>
    <d v="2013-07-29T00:00:00"/>
    <s v="Second Class"/>
    <x v="64"/>
    <s v="Sally Hughsby"/>
    <s v="Corporate"/>
    <x v="0"/>
    <s v="Milwaukee"/>
    <s v="Wisconsin"/>
    <n v="53209"/>
    <s v="Central"/>
    <s v="TEC-AC-10003116"/>
    <x v="2"/>
    <s v="Accessories"/>
    <s v="Memorex Froggy Flash Drive 8 GB"/>
    <n v="124.25"/>
    <x v="3"/>
    <n v="0"/>
    <x v="7484"/>
  </r>
  <r>
    <n v="9893"/>
    <s v="US-2013-115441"/>
    <n v="2013"/>
    <d v="2013-07-26T00:00:00"/>
    <d v="2013-07-29T00:00:00"/>
    <s v="Second Class"/>
    <x v="64"/>
    <s v="Sally Hughsby"/>
    <s v="Corporate"/>
    <x v="0"/>
    <s v="Milwaukee"/>
    <s v="Wisconsin"/>
    <n v="53209"/>
    <s v="Central"/>
    <s v="TEC-PH-10002262"/>
    <x v="2"/>
    <s v="Phones"/>
    <s v="LG Electronics Tone+ HBS-730 Bluetooth Headset"/>
    <n v="297.55"/>
    <x v="2"/>
    <n v="0"/>
    <x v="7485"/>
  </r>
  <r>
    <n v="9894"/>
    <s v="US-2013-115441"/>
    <n v="2013"/>
    <d v="2013-07-26T00:00:00"/>
    <d v="2013-07-29T00:00:00"/>
    <s v="Second Class"/>
    <x v="64"/>
    <s v="Sally Hughsby"/>
    <s v="Corporate"/>
    <x v="0"/>
    <s v="Milwaukee"/>
    <s v="Wisconsin"/>
    <n v="53209"/>
    <s v="Central"/>
    <s v="FUR-CH-10004626"/>
    <x v="0"/>
    <s v="Chairs"/>
    <s v="Office Star Flex Back Scooter Chair with Aluminum Finish Frame"/>
    <n v="403.56"/>
    <x v="4"/>
    <n v="0"/>
    <x v="7486"/>
  </r>
  <r>
    <n v="9895"/>
    <s v="US-2013-115441"/>
    <n v="2013"/>
    <d v="2013-07-26T00:00:00"/>
    <d v="2013-07-29T00:00:00"/>
    <s v="Second Class"/>
    <x v="64"/>
    <s v="Sally Hughsby"/>
    <s v="Corporate"/>
    <x v="0"/>
    <s v="Milwaukee"/>
    <s v="Wisconsin"/>
    <n v="53209"/>
    <s v="Central"/>
    <s v="FUR-FU-10001756"/>
    <x v="0"/>
    <s v="Furnishings"/>
    <s v="Eldon Expressions Desk Accessory, Wood Photo Frame, Mahogany"/>
    <n v="95.199999999999989"/>
    <x v="2"/>
    <n v="0"/>
    <x v="7487"/>
  </r>
  <r>
    <n v="9896"/>
    <s v="CA-2011-115049"/>
    <n v="2011"/>
    <d v="2011-09-26T00:00:00"/>
    <d v="2011-10-01T00:00:00"/>
    <s v="Standard Class"/>
    <x v="462"/>
    <s v="Michael Moore"/>
    <s v="Consumer"/>
    <x v="0"/>
    <s v="Chicago"/>
    <s v="Illinois"/>
    <n v="60623"/>
    <s v="Central"/>
    <s v="TEC-AC-10004859"/>
    <x v="2"/>
    <s v="Accessories"/>
    <s v="Maxell Pro 80 Minute CD-R, 10/Pack"/>
    <n v="153.82400000000001"/>
    <x v="10"/>
    <n v="0.2"/>
    <x v="7488"/>
  </r>
  <r>
    <n v="9897"/>
    <s v="CA-2011-156342"/>
    <n v="2011"/>
    <d v="2011-06-17T00:00:00"/>
    <d v="2011-06-20T00:00:00"/>
    <s v="Second Class"/>
    <x v="226"/>
    <s v="Jennifer Ferguson"/>
    <s v="Consumer"/>
    <x v="0"/>
    <s v="Chicago"/>
    <s v="Illinois"/>
    <n v="60653"/>
    <s v="Central"/>
    <s v="OFF-PA-10001725"/>
    <x v="1"/>
    <s v="Paper"/>
    <s v="Xerox 1892"/>
    <n v="62.015999999999998"/>
    <x v="0"/>
    <n v="0.2"/>
    <x v="5366"/>
  </r>
  <r>
    <n v="9898"/>
    <s v="CA-2013-112830"/>
    <n v="2013"/>
    <d v="2013-06-07T00:00:00"/>
    <d v="2013-06-11T00:00:00"/>
    <s v="Standard Class"/>
    <x v="431"/>
    <s v="Liz Preis"/>
    <s v="Consumer"/>
    <x v="0"/>
    <s v="Fairfield"/>
    <s v="Ohio"/>
    <n v="45014"/>
    <s v="East"/>
    <s v="FUR-FU-10004306"/>
    <x v="0"/>
    <s v="Furnishings"/>
    <s v="Electrix Halogen Magnifier Lamp"/>
    <n v="466.32000000000005"/>
    <x v="1"/>
    <n v="0.2"/>
    <x v="7489"/>
  </r>
  <r>
    <n v="9899"/>
    <s v="CA-2013-112830"/>
    <n v="2013"/>
    <d v="2013-06-07T00:00:00"/>
    <d v="2013-06-11T00:00:00"/>
    <s v="Standard Class"/>
    <x v="431"/>
    <s v="Liz Preis"/>
    <s v="Consumer"/>
    <x v="0"/>
    <s v="Fairfield"/>
    <s v="Ohio"/>
    <n v="45014"/>
    <s v="East"/>
    <s v="FUR-FU-10004845"/>
    <x v="0"/>
    <s v="Furnishings"/>
    <s v="Deflect-o EconoMat Nonstudded, No Bevel Mat"/>
    <n v="82.64"/>
    <x v="0"/>
    <n v="0.2"/>
    <x v="232"/>
  </r>
  <r>
    <n v="9900"/>
    <s v="US-2011-117380"/>
    <n v="2011"/>
    <d v="2011-03-28T00:00:00"/>
    <d v="2011-04-03T00:00:00"/>
    <s v="Standard Class"/>
    <x v="486"/>
    <s v="Mike Pelletier"/>
    <s v="Home Office"/>
    <x v="0"/>
    <s v="Springfield"/>
    <s v="Ohio"/>
    <n v="45503"/>
    <s v="East"/>
    <s v="FUR-TA-10000198"/>
    <x v="0"/>
    <s v="Tables"/>
    <s v="Chromcraft Bull-Nose Wood Oval Conference Tables &amp; Bases"/>
    <n v="330.58800000000002"/>
    <x v="7"/>
    <n v="0.4"/>
    <x v="7490"/>
  </r>
  <r>
    <n v="9901"/>
    <s v="CA-2014-117646"/>
    <n v="2014"/>
    <d v="2014-08-22T00:00:00"/>
    <d v="2014-08-26T00:00:00"/>
    <s v="Standard Class"/>
    <x v="790"/>
    <s v="Sung Chung"/>
    <s v="Consumer"/>
    <x v="0"/>
    <s v="Louisville"/>
    <s v="Colorado"/>
    <n v="80027"/>
    <s v="West"/>
    <s v="OFF-ST-10000036"/>
    <x v="1"/>
    <s v="Storage"/>
    <s v="Recycled Data-Pak for Archival Bound Computer Printouts, 12-1/2 x 12-1/2 x 16"/>
    <n v="237.09600000000003"/>
    <x v="1"/>
    <n v="0.2"/>
    <x v="5943"/>
  </r>
  <r>
    <n v="9902"/>
    <s v="CA-2014-117646"/>
    <n v="2014"/>
    <d v="2014-08-22T00:00:00"/>
    <d v="2014-08-26T00:00:00"/>
    <s v="Standard Class"/>
    <x v="790"/>
    <s v="Sung Chung"/>
    <s v="Consumer"/>
    <x v="0"/>
    <s v="Louisville"/>
    <s v="Colorado"/>
    <n v="80027"/>
    <s v="West"/>
    <s v="FUR-FU-10001037"/>
    <x v="0"/>
    <s v="Furnishings"/>
    <s v="DAX Charcoal/Nickel-Tone Document Frame, 5 x 7"/>
    <n v="22.752000000000002"/>
    <x v="1"/>
    <n v="0.2"/>
    <x v="7491"/>
  </r>
  <r>
    <n v="9903"/>
    <s v="CA-2014-117646"/>
    <n v="2014"/>
    <d v="2014-08-22T00:00:00"/>
    <d v="2014-08-26T00:00:00"/>
    <s v="Standard Class"/>
    <x v="790"/>
    <s v="Sung Chung"/>
    <s v="Consumer"/>
    <x v="0"/>
    <s v="Louisville"/>
    <s v="Colorado"/>
    <n v="80027"/>
    <s v="West"/>
    <s v="OFF-PA-10001950"/>
    <x v="1"/>
    <s v="Paper"/>
    <s v="Southworth 25% Cotton Antique Laid Paper &amp; Envelopes"/>
    <n v="6.6720000000000006"/>
    <x v="7"/>
    <n v="0.2"/>
    <x v="7492"/>
  </r>
  <r>
    <n v="9904"/>
    <s v="CA-2011-122609"/>
    <n v="2011"/>
    <d v="2011-11-12T00:00:00"/>
    <d v="2011-11-18T00:00:00"/>
    <s v="Standard Class"/>
    <x v="24"/>
    <s v="Darren Powers"/>
    <s v="Consumer"/>
    <x v="0"/>
    <s v="Carrollton"/>
    <s v="Texas"/>
    <n v="75007"/>
    <s v="Central"/>
    <s v="FUR-FU-10004587"/>
    <x v="0"/>
    <s v="Furnishings"/>
    <s v="GE General Use Halogen Bulbs, 100 Watts, 1 Bulb per Pack"/>
    <n v="25.128000000000004"/>
    <x v="1"/>
    <n v="0.6"/>
    <x v="7493"/>
  </r>
  <r>
    <n v="9905"/>
    <s v="CA-2011-122609"/>
    <n v="2011"/>
    <d v="2011-11-12T00:00:00"/>
    <d v="2011-11-18T00:00:00"/>
    <s v="Standard Class"/>
    <x v="24"/>
    <s v="Darren Powers"/>
    <s v="Consumer"/>
    <x v="0"/>
    <s v="Carrollton"/>
    <s v="Texas"/>
    <n v="75007"/>
    <s v="Central"/>
    <s v="TEC-AC-10002567"/>
    <x v="2"/>
    <s v="Accessories"/>
    <s v="Logitech G602 Wireless Gaming Mouse"/>
    <n v="127.98399999999999"/>
    <x v="0"/>
    <n v="0.2"/>
    <x v="3404"/>
  </r>
  <r>
    <n v="9906"/>
    <s v="US-2012-129007"/>
    <n v="2012"/>
    <d v="2012-09-13T00:00:00"/>
    <d v="2012-09-15T00:00:00"/>
    <s v="First Class"/>
    <x v="629"/>
    <s v="Ken Dana"/>
    <s v="Corporate"/>
    <x v="0"/>
    <s v="Anaheim"/>
    <s v="California"/>
    <n v="92804"/>
    <s v="West"/>
    <s v="FUR-FU-10004973"/>
    <x v="0"/>
    <s v="Furnishings"/>
    <s v="Flat Face Poster Frame"/>
    <n v="131.88"/>
    <x v="3"/>
    <n v="0"/>
    <x v="7494"/>
  </r>
  <r>
    <n v="9907"/>
    <s v="US-2012-129007"/>
    <n v="2012"/>
    <d v="2012-09-13T00:00:00"/>
    <d v="2012-09-15T00:00:00"/>
    <s v="First Class"/>
    <x v="629"/>
    <s v="Ken Dana"/>
    <s v="Corporate"/>
    <x v="0"/>
    <s v="Anaheim"/>
    <s v="California"/>
    <n v="92804"/>
    <s v="West"/>
    <s v="OFF-BI-10001628"/>
    <x v="1"/>
    <s v="Binders"/>
    <s v="Acco Data Flex Cable Posts For Top &amp; Bottom Load Binders, 6&quot; Capacity"/>
    <n v="25.031999999999996"/>
    <x v="1"/>
    <n v="0.2"/>
    <x v="3539"/>
  </r>
  <r>
    <n v="9908"/>
    <s v="US-2012-129007"/>
    <n v="2012"/>
    <d v="2012-09-13T00:00:00"/>
    <d v="2012-09-15T00:00:00"/>
    <s v="First Class"/>
    <x v="629"/>
    <s v="Ken Dana"/>
    <s v="Corporate"/>
    <x v="0"/>
    <s v="Anaheim"/>
    <s v="California"/>
    <n v="92804"/>
    <s v="West"/>
    <s v="FUR-CH-10000155"/>
    <x v="0"/>
    <s v="Chairs"/>
    <s v="Global Comet Stacking Armless Chair"/>
    <n v="717.72"/>
    <x v="1"/>
    <n v="0.2"/>
    <x v="5757"/>
  </r>
  <r>
    <n v="9909"/>
    <s v="US-2012-129007"/>
    <n v="2012"/>
    <d v="2012-09-13T00:00:00"/>
    <d v="2012-09-15T00:00:00"/>
    <s v="First Class"/>
    <x v="629"/>
    <s v="Ken Dana"/>
    <s v="Corporate"/>
    <x v="0"/>
    <s v="Anaheim"/>
    <s v="California"/>
    <n v="92804"/>
    <s v="West"/>
    <s v="FUR-FU-10002379"/>
    <x v="0"/>
    <s v="Furnishings"/>
    <s v="Eldon Econocleat Chair Mats for Low Pile Carpets"/>
    <n v="207.35"/>
    <x v="2"/>
    <n v="0"/>
    <x v="7495"/>
  </r>
  <r>
    <n v="9910"/>
    <s v="US-2012-129007"/>
    <n v="2012"/>
    <d v="2012-09-13T00:00:00"/>
    <d v="2012-09-15T00:00:00"/>
    <s v="First Class"/>
    <x v="629"/>
    <s v="Ken Dana"/>
    <s v="Corporate"/>
    <x v="0"/>
    <s v="Anaheim"/>
    <s v="California"/>
    <n v="92804"/>
    <s v="West"/>
    <s v="FUR-FU-10004018"/>
    <x v="0"/>
    <s v="Furnishings"/>
    <s v="Tensor Computer Mounted Lamp"/>
    <n v="44.67"/>
    <x v="1"/>
    <n v="0"/>
    <x v="3455"/>
  </r>
  <r>
    <n v="9911"/>
    <s v="US-2012-129007"/>
    <n v="2012"/>
    <d v="2012-09-13T00:00:00"/>
    <d v="2012-09-15T00:00:00"/>
    <s v="First Class"/>
    <x v="629"/>
    <s v="Ken Dana"/>
    <s v="Corporate"/>
    <x v="0"/>
    <s v="Anaheim"/>
    <s v="California"/>
    <n v="92804"/>
    <s v="West"/>
    <s v="OFF-PA-10000994"/>
    <x v="1"/>
    <s v="Paper"/>
    <s v="Xerox 1915"/>
    <n v="209.7"/>
    <x v="0"/>
    <n v="0"/>
    <x v="1517"/>
  </r>
  <r>
    <n v="9912"/>
    <s v="US-2011-157231"/>
    <n v="2011"/>
    <d v="2011-04-05T00:00:00"/>
    <d v="2011-04-09T00:00:00"/>
    <s v="Standard Class"/>
    <x v="532"/>
    <s v="Roy Phan"/>
    <s v="Corporate"/>
    <x v="0"/>
    <s v="Richmond"/>
    <s v="Kentucky"/>
    <n v="40475"/>
    <s v="South"/>
    <s v="OFF-BI-10002852"/>
    <x v="1"/>
    <s v="Binders"/>
    <s v="Ibico Standard Transparent Covers"/>
    <n v="115.36"/>
    <x v="3"/>
    <n v="0"/>
    <x v="7496"/>
  </r>
  <r>
    <n v="9913"/>
    <s v="CA-2012-132388"/>
    <n v="2012"/>
    <d v="2012-10-10T00:00:00"/>
    <d v="2012-10-12T00:00:00"/>
    <s v="First Class"/>
    <x v="471"/>
    <s v="Katherine Nockton"/>
    <s v="Corporate"/>
    <x v="0"/>
    <s v="Santa Barbara"/>
    <s v="California"/>
    <n v="93101"/>
    <s v="West"/>
    <s v="FUR-CH-10001714"/>
    <x v="0"/>
    <s v="Chairs"/>
    <s v="Global Leather &amp; Oak Executive Chair, Burgundy"/>
    <n v="362.13599999999997"/>
    <x v="1"/>
    <n v="0.2"/>
    <x v="7497"/>
  </r>
  <r>
    <n v="9914"/>
    <s v="CA-2012-132388"/>
    <n v="2012"/>
    <d v="2012-10-10T00:00:00"/>
    <d v="2012-10-12T00:00:00"/>
    <s v="First Class"/>
    <x v="471"/>
    <s v="Katherine Nockton"/>
    <s v="Corporate"/>
    <x v="0"/>
    <s v="Santa Barbara"/>
    <s v="California"/>
    <n v="93101"/>
    <s v="West"/>
    <s v="OFF-LA-10000414"/>
    <x v="1"/>
    <s v="Labels"/>
    <s v="Avery 503"/>
    <n v="31.049999999999997"/>
    <x v="1"/>
    <n v="0"/>
    <x v="2797"/>
  </r>
  <r>
    <n v="9915"/>
    <s v="CA-2014-160927"/>
    <n v="2014"/>
    <d v="2014-01-30T00:00:00"/>
    <d v="2014-02-01T00:00:00"/>
    <s v="Second Class"/>
    <x v="612"/>
    <s v="Tamara Manning"/>
    <s v="Consumer"/>
    <x v="0"/>
    <s v="Marion"/>
    <s v="Iowa"/>
    <n v="52302"/>
    <s v="Central"/>
    <s v="OFF-PA-10003848"/>
    <x v="1"/>
    <s v="Paper"/>
    <s v="Xerox 1997"/>
    <n v="12.96"/>
    <x v="0"/>
    <n v="0"/>
    <x v="91"/>
  </r>
  <r>
    <n v="9916"/>
    <s v="CA-2014-160927"/>
    <n v="2014"/>
    <d v="2014-01-30T00:00:00"/>
    <d v="2014-02-01T00:00:00"/>
    <s v="Second Class"/>
    <x v="612"/>
    <s v="Tamara Manning"/>
    <s v="Consumer"/>
    <x v="0"/>
    <s v="Marion"/>
    <s v="Iowa"/>
    <n v="52302"/>
    <s v="Central"/>
    <s v="OFF-PA-10000176"/>
    <x v="1"/>
    <s v="Paper"/>
    <s v="Xerox 1887"/>
    <n v="94.85"/>
    <x v="2"/>
    <n v="0"/>
    <x v="464"/>
  </r>
  <r>
    <n v="9917"/>
    <s v="CA-2014-160927"/>
    <n v="2014"/>
    <d v="2014-01-30T00:00:00"/>
    <d v="2014-02-01T00:00:00"/>
    <s v="Second Class"/>
    <x v="612"/>
    <s v="Tamara Manning"/>
    <s v="Consumer"/>
    <x v="0"/>
    <s v="Marion"/>
    <s v="Iowa"/>
    <n v="52302"/>
    <s v="Central"/>
    <s v="OFF-ST-10001590"/>
    <x v="1"/>
    <s v="Storage"/>
    <s v="Tenex Personal Project File with Scoop Front Design, Black"/>
    <n v="13.48"/>
    <x v="7"/>
    <n v="0"/>
    <x v="7498"/>
  </r>
  <r>
    <n v="9918"/>
    <s v="CA-2014-160927"/>
    <n v="2014"/>
    <d v="2014-01-30T00:00:00"/>
    <d v="2014-02-01T00:00:00"/>
    <s v="Second Class"/>
    <x v="612"/>
    <s v="Tamara Manning"/>
    <s v="Consumer"/>
    <x v="0"/>
    <s v="Marion"/>
    <s v="Iowa"/>
    <n v="52302"/>
    <s v="Central"/>
    <s v="FUR-FU-10000010"/>
    <x v="0"/>
    <s v="Furnishings"/>
    <s v="DAX Value U-Channel Document Frames, Easel Back"/>
    <n v="14.91"/>
    <x v="1"/>
    <n v="0"/>
    <x v="4793"/>
  </r>
  <r>
    <n v="9919"/>
    <s v="CA-2012-105508"/>
    <n v="2012"/>
    <d v="2012-09-24T00:00:00"/>
    <d v="2012-09-29T00:00:00"/>
    <s v="Standard Class"/>
    <x v="440"/>
    <s v="Jamie Frazer"/>
    <s v="Consumer"/>
    <x v="0"/>
    <s v="New York City"/>
    <s v="New York"/>
    <n v="10035"/>
    <s v="East"/>
    <s v="OFF-EN-10003055"/>
    <x v="1"/>
    <s v="Envelopes"/>
    <s v="Blue String-Tie &amp; Button Interoffice Envelopes, 10 x 13"/>
    <n v="39.979999999999997"/>
    <x v="7"/>
    <n v="0"/>
    <x v="7499"/>
  </r>
  <r>
    <n v="9920"/>
    <s v="CA-2013-149272"/>
    <n v="2013"/>
    <d v="2013-03-16T00:00:00"/>
    <d v="2013-03-20T00:00:00"/>
    <s v="Standard Class"/>
    <x v="501"/>
    <s v="Muhammed Yedwab"/>
    <s v="Corporate"/>
    <x v="0"/>
    <s v="Bryan"/>
    <s v="Texas"/>
    <n v="77803"/>
    <s v="Central"/>
    <s v="FUR-CH-10000863"/>
    <x v="0"/>
    <s v="Chairs"/>
    <s v="Novimex Swivel Fabric Task Chair"/>
    <n v="528.42999999999995"/>
    <x v="2"/>
    <n v="0.3"/>
    <x v="7500"/>
  </r>
  <r>
    <n v="9921"/>
    <s v="CA-2013-149272"/>
    <n v="2013"/>
    <d v="2013-03-16T00:00:00"/>
    <d v="2013-03-20T00:00:00"/>
    <s v="Standard Class"/>
    <x v="501"/>
    <s v="Muhammed Yedwab"/>
    <s v="Corporate"/>
    <x v="0"/>
    <s v="Bryan"/>
    <s v="Texas"/>
    <n v="77803"/>
    <s v="Central"/>
    <s v="OFF-BI-10004233"/>
    <x v="1"/>
    <s v="Binders"/>
    <s v="GBC Pre-Punched Binding Paper, Plastic, White, 8-1/2&quot; x 11&quot;"/>
    <n v="22.385999999999996"/>
    <x v="3"/>
    <n v="0.8"/>
    <x v="7501"/>
  </r>
  <r>
    <n v="9922"/>
    <s v="CA-2011-111360"/>
    <n v="2011"/>
    <d v="2011-11-24T00:00:00"/>
    <d v="2011-11-30T00:00:00"/>
    <s v="Standard Class"/>
    <x v="401"/>
    <s v="Alyssa Tate"/>
    <s v="Home Office"/>
    <x v="0"/>
    <s v="Akron"/>
    <s v="Ohio"/>
    <n v="44312"/>
    <s v="East"/>
    <s v="OFF-BI-10003350"/>
    <x v="1"/>
    <s v="Binders"/>
    <s v="Acco Expandable Hanging Binders"/>
    <n v="5.7420000000000009"/>
    <x v="1"/>
    <n v="0.7"/>
    <x v="7502"/>
  </r>
  <r>
    <n v="9923"/>
    <s v="US-2014-162124"/>
    <n v="2014"/>
    <d v="2014-05-07T00:00:00"/>
    <d v="2014-05-11T00:00:00"/>
    <s v="Standard Class"/>
    <x v="223"/>
    <s v="Jeremy Farry"/>
    <s v="Consumer"/>
    <x v="0"/>
    <s v="Chicago"/>
    <s v="Illinois"/>
    <n v="60653"/>
    <s v="Central"/>
    <s v="TEC-AC-10001990"/>
    <x v="2"/>
    <s v="Accessories"/>
    <s v="Kensington Orbit Wireless Mobile Trackball for PC and Mac"/>
    <n v="191.96800000000002"/>
    <x v="4"/>
    <n v="0.2"/>
    <x v="7503"/>
  </r>
  <r>
    <n v="9924"/>
    <s v="CA-2012-159534"/>
    <n v="2012"/>
    <d v="2012-03-20T00:00:00"/>
    <d v="2012-03-23T00:00:00"/>
    <s v="First Class"/>
    <x v="704"/>
    <s v="Dave Hallsten"/>
    <s v="Corporate"/>
    <x v="0"/>
    <s v="New York City"/>
    <s v="New York"/>
    <n v="10035"/>
    <s v="East"/>
    <s v="OFF-BI-10003982"/>
    <x v="1"/>
    <s v="Binders"/>
    <s v="Wilson Jones Century Plastic Molded Ring Binders"/>
    <n v="49.847999999999999"/>
    <x v="1"/>
    <n v="0.2"/>
    <x v="4134"/>
  </r>
  <r>
    <n v="9925"/>
    <s v="CA-2012-159534"/>
    <n v="2012"/>
    <d v="2012-03-20T00:00:00"/>
    <d v="2012-03-23T00:00:00"/>
    <s v="First Class"/>
    <x v="704"/>
    <s v="Dave Hallsten"/>
    <s v="Corporate"/>
    <x v="0"/>
    <s v="New York City"/>
    <s v="New York"/>
    <n v="10035"/>
    <s v="East"/>
    <s v="OFF-EN-10004386"/>
    <x v="1"/>
    <s v="Envelopes"/>
    <s v="Recycled Interoffice Envelopes with String and Button Closure, 10 x 13"/>
    <n v="23.99"/>
    <x v="7"/>
    <n v="0"/>
    <x v="7504"/>
  </r>
  <r>
    <n v="9926"/>
    <s v="CA-2012-159534"/>
    <n v="2012"/>
    <d v="2012-03-20T00:00:00"/>
    <d v="2012-03-23T00:00:00"/>
    <s v="First Class"/>
    <x v="704"/>
    <s v="Dave Hallsten"/>
    <s v="Corporate"/>
    <x v="0"/>
    <s v="New York City"/>
    <s v="New York"/>
    <n v="10035"/>
    <s v="East"/>
    <s v="OFF-BI-10003656"/>
    <x v="1"/>
    <s v="Binders"/>
    <s v="Fellowes PB200 Plastic Comb Binding Machine"/>
    <n v="1087.9360000000001"/>
    <x v="8"/>
    <n v="0.2"/>
    <x v="7505"/>
  </r>
  <r>
    <n v="9927"/>
    <s v="CA-2012-159534"/>
    <n v="2012"/>
    <d v="2012-03-20T00:00:00"/>
    <d v="2012-03-23T00:00:00"/>
    <s v="First Class"/>
    <x v="704"/>
    <s v="Dave Hallsten"/>
    <s v="Corporate"/>
    <x v="0"/>
    <s v="New York City"/>
    <s v="New York"/>
    <n v="10035"/>
    <s v="East"/>
    <s v="TEC-PH-10002310"/>
    <x v="2"/>
    <s v="Phones"/>
    <s v="Panasonic KX T7731-B Digital phone"/>
    <n v="199.98"/>
    <x v="0"/>
    <n v="0"/>
    <x v="7506"/>
  </r>
  <r>
    <n v="9928"/>
    <s v="CA-2012-159534"/>
    <n v="2012"/>
    <d v="2012-03-20T00:00:00"/>
    <d v="2012-03-23T00:00:00"/>
    <s v="First Class"/>
    <x v="704"/>
    <s v="Dave Hallsten"/>
    <s v="Corporate"/>
    <x v="0"/>
    <s v="New York City"/>
    <s v="New York"/>
    <n v="10035"/>
    <s v="East"/>
    <s v="OFF-ST-10001172"/>
    <x v="1"/>
    <s v="Storage"/>
    <s v="Tennsco Lockers, Sand"/>
    <n v="83.92"/>
    <x v="4"/>
    <n v="0"/>
    <x v="7507"/>
  </r>
  <r>
    <n v="9929"/>
    <s v="CA-2013-129630"/>
    <n v="2013"/>
    <d v="2013-09-05T00:00:00"/>
    <d v="2013-09-05T00:00:00"/>
    <s v="Same Day"/>
    <x v="780"/>
    <s v="Ionia McGrath"/>
    <s v="Consumer"/>
    <x v="0"/>
    <s v="San Francisco"/>
    <s v="California"/>
    <n v="94122"/>
    <s v="West"/>
    <s v="FUR-FU-10000260"/>
    <x v="0"/>
    <s v="Furnishings"/>
    <s v="6&quot; Cubicle Wall Clock, Black"/>
    <n v="24.27"/>
    <x v="1"/>
    <n v="0"/>
    <x v="7508"/>
  </r>
  <r>
    <n v="9930"/>
    <s v="CA-2013-129630"/>
    <n v="2013"/>
    <d v="2013-09-05T00:00:00"/>
    <d v="2013-09-05T00:00:00"/>
    <s v="Same Day"/>
    <x v="780"/>
    <s v="Ionia McGrath"/>
    <s v="Consumer"/>
    <x v="0"/>
    <s v="San Francisco"/>
    <s v="California"/>
    <n v="94122"/>
    <s v="West"/>
    <s v="TEC-CO-10003763"/>
    <x v="2"/>
    <s v="Copiers"/>
    <s v="Canon PC1060 Personal Laser Copier"/>
    <n v="2799.9600000000005"/>
    <x v="2"/>
    <n v="0.2"/>
    <x v="3472"/>
  </r>
  <r>
    <n v="9931"/>
    <s v="CA-2012-104948"/>
    <n v="2012"/>
    <d v="2012-11-13T00:00:00"/>
    <d v="2012-11-17T00:00:00"/>
    <s v="Standard Class"/>
    <x v="168"/>
    <s v="Keith Herrera"/>
    <s v="Consumer"/>
    <x v="0"/>
    <s v="San Bernardino"/>
    <s v="California"/>
    <n v="92404"/>
    <s v="West"/>
    <s v="OFF-BI-10001267"/>
    <x v="1"/>
    <s v="Binders"/>
    <s v="Universal Recycled Hanging Pressboard Report Binders, Letter Size"/>
    <n v="9.8719999999999999"/>
    <x v="0"/>
    <n v="0.2"/>
    <x v="7509"/>
  </r>
  <r>
    <n v="9932"/>
    <s v="CA-2012-104948"/>
    <n v="2012"/>
    <d v="2012-11-13T00:00:00"/>
    <d v="2012-11-17T00:00:00"/>
    <s v="Standard Class"/>
    <x v="168"/>
    <s v="Keith Herrera"/>
    <s v="Consumer"/>
    <x v="0"/>
    <s v="San Bernardino"/>
    <s v="California"/>
    <n v="92404"/>
    <s v="West"/>
    <s v="FUR-BO-10004357"/>
    <x v="0"/>
    <s v="Bookcases"/>
    <s v="O'Sullivan Living Dimensions 3-Shelf Bookcases"/>
    <n v="683.33199999999999"/>
    <x v="4"/>
    <n v="0.15"/>
    <x v="7510"/>
  </r>
  <r>
    <n v="9933"/>
    <s v="CA-2012-104948"/>
    <n v="2012"/>
    <d v="2012-11-13T00:00:00"/>
    <d v="2012-11-17T00:00:00"/>
    <s v="Standard Class"/>
    <x v="168"/>
    <s v="Keith Herrera"/>
    <s v="Consumer"/>
    <x v="0"/>
    <s v="San Bernardino"/>
    <s v="California"/>
    <n v="92404"/>
    <s v="West"/>
    <s v="OFF-PA-10004610"/>
    <x v="1"/>
    <s v="Paper"/>
    <s v="Xerox 1900"/>
    <n v="29.96"/>
    <x v="3"/>
    <n v="0"/>
    <x v="7511"/>
  </r>
  <r>
    <n v="9934"/>
    <s v="CA-2011-166555"/>
    <n v="2011"/>
    <d v="2011-07-11T00:00:00"/>
    <d v="2011-07-14T00:00:00"/>
    <s v="First Class"/>
    <x v="523"/>
    <s v="Jamie Kunitz"/>
    <s v="Consumer"/>
    <x v="0"/>
    <s v="Niagara Falls"/>
    <s v="New York"/>
    <n v="14304"/>
    <s v="East"/>
    <s v="TEC-PH-10004912"/>
    <x v="2"/>
    <s v="Phones"/>
    <s v="Cisco SPA112 2 Port Phone Adapter"/>
    <n v="164.85000000000002"/>
    <x v="1"/>
    <n v="0"/>
    <x v="7512"/>
  </r>
  <r>
    <n v="9935"/>
    <s v="CA-2013-114405"/>
    <n v="2013"/>
    <d v="2013-04-08T00:00:00"/>
    <d v="2013-04-13T00:00:00"/>
    <s v="Standard Class"/>
    <x v="238"/>
    <s v="Alan Shonely"/>
    <s v="Consumer"/>
    <x v="0"/>
    <s v="Philadelphia"/>
    <s v="Pennsylvania"/>
    <n v="19120"/>
    <s v="East"/>
    <s v="OFF-AP-10003278"/>
    <x v="1"/>
    <s v="Appliances"/>
    <s v="Belkin 7-Outlet SurgeMaster Home Series"/>
    <n v="33.528000000000006"/>
    <x v="1"/>
    <n v="0.2"/>
    <x v="7513"/>
  </r>
  <r>
    <n v="9936"/>
    <s v="CA-2013-114405"/>
    <n v="2013"/>
    <d v="2013-04-08T00:00:00"/>
    <d v="2013-04-13T00:00:00"/>
    <s v="Standard Class"/>
    <x v="238"/>
    <s v="Alan Shonely"/>
    <s v="Consumer"/>
    <x v="0"/>
    <s v="Philadelphia"/>
    <s v="Pennsylvania"/>
    <n v="19120"/>
    <s v="East"/>
    <s v="OFF-ST-10001627"/>
    <x v="1"/>
    <s v="Storage"/>
    <s v="Eldon Jumbo ProFile Portable File Boxes Graphite/Black"/>
    <n v="36.744"/>
    <x v="1"/>
    <n v="0.2"/>
    <x v="7514"/>
  </r>
  <r>
    <n v="9937"/>
    <s v="CA-2014-132955"/>
    <n v="2014"/>
    <d v="2014-06-25T00:00:00"/>
    <d v="2014-06-29T00:00:00"/>
    <s v="Standard Class"/>
    <x v="623"/>
    <s v="Sonia Cooley"/>
    <s v="Consumer"/>
    <x v="0"/>
    <s v="Cranston"/>
    <s v="Rhode Island"/>
    <n v="2920"/>
    <s v="East"/>
    <s v="OFF-BI-10002735"/>
    <x v="1"/>
    <s v="Binders"/>
    <s v="GBC Prestige Therm-A-Bind Covers"/>
    <n v="102.93"/>
    <x v="1"/>
    <n v="0"/>
    <x v="5240"/>
  </r>
  <r>
    <n v="9938"/>
    <s v="CA-2013-164889"/>
    <n v="2013"/>
    <d v="2013-06-04T00:00:00"/>
    <d v="2013-06-07T00:00:00"/>
    <s v="Second Class"/>
    <x v="291"/>
    <s v="Christine Phan"/>
    <s v="Corporate"/>
    <x v="0"/>
    <s v="Los Angeles"/>
    <s v="California"/>
    <n v="90049"/>
    <s v="West"/>
    <s v="FUR-TA-10001676"/>
    <x v="0"/>
    <s v="Tables"/>
    <s v="Hon 61000 Series Interactive Training Tables"/>
    <n v="71.088000000000008"/>
    <x v="0"/>
    <n v="0.2"/>
    <x v="4742"/>
  </r>
  <r>
    <n v="9939"/>
    <s v="CA-2013-169824"/>
    <n v="2013"/>
    <d v="2013-12-13T00:00:00"/>
    <d v="2013-12-18T00:00:00"/>
    <s v="Standard Class"/>
    <x v="374"/>
    <s v="Noel Staavos"/>
    <s v="Corporate"/>
    <x v="0"/>
    <s v="New York City"/>
    <s v="New York"/>
    <n v="10009"/>
    <s v="East"/>
    <s v="FUR-FU-10004864"/>
    <x v="0"/>
    <s v="Furnishings"/>
    <s v="Eldon 500 Class Desk Accessories"/>
    <n v="60.35"/>
    <x v="2"/>
    <n v="0"/>
    <x v="7515"/>
  </r>
  <r>
    <n v="9940"/>
    <s v="CA-2013-169824"/>
    <n v="2013"/>
    <d v="2013-12-13T00:00:00"/>
    <d v="2013-12-18T00:00:00"/>
    <s v="Standard Class"/>
    <x v="374"/>
    <s v="Noel Staavos"/>
    <s v="Corporate"/>
    <x v="0"/>
    <s v="New York City"/>
    <s v="New York"/>
    <n v="10009"/>
    <s v="East"/>
    <s v="OFF-SU-10000952"/>
    <x v="1"/>
    <s v="Supplies"/>
    <s v="Fiskars Home &amp; Office Scissors"/>
    <n v="35.520000000000003"/>
    <x v="4"/>
    <n v="0"/>
    <x v="7516"/>
  </r>
  <r>
    <n v="9941"/>
    <s v="CA-2013-169824"/>
    <n v="2013"/>
    <d v="2013-12-13T00:00:00"/>
    <d v="2013-12-18T00:00:00"/>
    <s v="Standard Class"/>
    <x v="374"/>
    <s v="Noel Staavos"/>
    <s v="Corporate"/>
    <x v="0"/>
    <s v="New York City"/>
    <s v="New York"/>
    <n v="10009"/>
    <s v="East"/>
    <s v="OFF-AR-10000462"/>
    <x v="1"/>
    <s v="Art"/>
    <s v="Sanford Pocket Accent Highlighters"/>
    <n v="11.200000000000001"/>
    <x v="3"/>
    <n v="0"/>
    <x v="7517"/>
  </r>
  <r>
    <n v="9942"/>
    <s v="CA-2014-164028"/>
    <n v="2014"/>
    <d v="2014-11-25T00:00:00"/>
    <d v="2014-12-01T00:00:00"/>
    <s v="Standard Class"/>
    <x v="252"/>
    <s v="John Lee"/>
    <s v="Consumer"/>
    <x v="0"/>
    <s v="San Francisco"/>
    <s v="California"/>
    <n v="94122"/>
    <s v="West"/>
    <s v="TEC-AC-10001772"/>
    <x v="2"/>
    <s v="Accessories"/>
    <s v="Memorex Mini Travel Drive 16 GB USB 2.0 Flash Drive"/>
    <n v="223.58"/>
    <x v="9"/>
    <n v="0"/>
    <x v="7518"/>
  </r>
  <r>
    <n v="9943"/>
    <s v="CA-2011-143371"/>
    <n v="2011"/>
    <d v="2011-12-28T00:00:00"/>
    <d v="2012-01-03T00:00:00"/>
    <s v="Standard Class"/>
    <x v="198"/>
    <s v="Maribeth Dona"/>
    <s v="Consumer"/>
    <x v="0"/>
    <s v="Anaheim"/>
    <s v="California"/>
    <n v="92804"/>
    <s v="West"/>
    <s v="OFF-ST-10001128"/>
    <x v="1"/>
    <s v="Storage"/>
    <s v="Carina Mini System Audio Rack, Model AR050B"/>
    <n v="998.82"/>
    <x v="6"/>
    <n v="0"/>
    <x v="7519"/>
  </r>
  <r>
    <n v="9944"/>
    <s v="CA-2011-143371"/>
    <n v="2011"/>
    <d v="2011-12-28T00:00:00"/>
    <d v="2012-01-03T00:00:00"/>
    <s v="Standard Class"/>
    <x v="198"/>
    <s v="Maribeth Dona"/>
    <s v="Consumer"/>
    <x v="0"/>
    <s v="Anaheim"/>
    <s v="California"/>
    <n v="92804"/>
    <s v="West"/>
    <s v="OFF-SU-10002537"/>
    <x v="1"/>
    <s v="Supplies"/>
    <s v="Acme Box Cutter Scissors"/>
    <n v="51.150000000000006"/>
    <x v="2"/>
    <n v="0"/>
    <x v="7520"/>
  </r>
  <r>
    <n v="9945"/>
    <s v="CA-2012-145415"/>
    <n v="2012"/>
    <d v="2012-04-12T00:00:00"/>
    <d v="2012-04-17T00:00:00"/>
    <s v="Second Class"/>
    <x v="372"/>
    <s v="Robert Dilbeck"/>
    <s v="Home Office"/>
    <x v="0"/>
    <s v="Seattle"/>
    <s v="Washington"/>
    <n v="98103"/>
    <s v="West"/>
    <s v="OFF-ST-10000419"/>
    <x v="1"/>
    <s v="Storage"/>
    <s v="Rogers Jumbo File, Granite"/>
    <n v="40.74"/>
    <x v="1"/>
    <n v="0"/>
    <x v="1423"/>
  </r>
  <r>
    <n v="9946"/>
    <s v="CA-2011-111157"/>
    <n v="2011"/>
    <d v="2011-03-02T00:00:00"/>
    <d v="2011-03-06T00:00:00"/>
    <s v="Standard Class"/>
    <x v="468"/>
    <s v="Nicole Hansen"/>
    <s v="Corporate"/>
    <x v="0"/>
    <s v="Philadelphia"/>
    <s v="Pennsylvania"/>
    <n v="19120"/>
    <s v="East"/>
    <s v="OFF-PA-10000327"/>
    <x v="1"/>
    <s v="Paper"/>
    <s v="Xerox 1971"/>
    <n v="3.4240000000000004"/>
    <x v="7"/>
    <n v="0.2"/>
    <x v="1377"/>
  </r>
  <r>
    <n v="9947"/>
    <s v="CA-2011-111157"/>
    <n v="2011"/>
    <d v="2011-03-02T00:00:00"/>
    <d v="2011-03-06T00:00:00"/>
    <s v="Standard Class"/>
    <x v="468"/>
    <s v="Nicole Hansen"/>
    <s v="Corporate"/>
    <x v="0"/>
    <s v="Philadelphia"/>
    <s v="Pennsylvania"/>
    <n v="19120"/>
    <s v="East"/>
    <s v="TEC-AC-10004353"/>
    <x v="2"/>
    <s v="Accessories"/>
    <s v="Hypercom P1300 Pinpad"/>
    <n v="151.20000000000002"/>
    <x v="1"/>
    <n v="0.2"/>
    <x v="1318"/>
  </r>
  <r>
    <n v="9948"/>
    <s v="CA-2014-121559"/>
    <n v="2014"/>
    <d v="2014-06-02T00:00:00"/>
    <d v="2014-06-04T00:00:00"/>
    <s v="Second Class"/>
    <x v="304"/>
    <s v="Helen Wasserman"/>
    <s v="Corporate"/>
    <x v="0"/>
    <s v="Indianapolis"/>
    <s v="Indiana"/>
    <n v="46203"/>
    <s v="Central"/>
    <s v="FUR-CH-10003746"/>
    <x v="0"/>
    <s v="Chairs"/>
    <s v="Hon 4070 Series Pagoda Round Back Stacking Chairs"/>
    <n v="1925.88"/>
    <x v="5"/>
    <n v="0"/>
    <x v="7521"/>
  </r>
  <r>
    <n v="9949"/>
    <s v="CA-2014-121559"/>
    <n v="2014"/>
    <d v="2014-06-02T00:00:00"/>
    <d v="2014-06-04T00:00:00"/>
    <s v="Second Class"/>
    <x v="304"/>
    <s v="Helen Wasserman"/>
    <s v="Corporate"/>
    <x v="0"/>
    <s v="Indianapolis"/>
    <s v="Indiana"/>
    <n v="46203"/>
    <s v="Central"/>
    <s v="OFF-AP-10002945"/>
    <x v="1"/>
    <s v="Appliances"/>
    <s v="Honeywell Enviracaire Portable HEPA Air Cleaner for 17' x 22' Room"/>
    <n v="2405.1999999999998"/>
    <x v="8"/>
    <n v="0"/>
    <x v="7522"/>
  </r>
  <r>
    <n v="9950"/>
    <s v="CA-2014-121559"/>
    <n v="2014"/>
    <d v="2014-06-02T00:00:00"/>
    <d v="2014-06-04T00:00:00"/>
    <s v="Second Class"/>
    <x v="304"/>
    <s v="Helen Wasserman"/>
    <s v="Corporate"/>
    <x v="0"/>
    <s v="Indianapolis"/>
    <s v="Indiana"/>
    <n v="46203"/>
    <s v="Central"/>
    <s v="TEC-AC-10004568"/>
    <x v="2"/>
    <s v="Accessories"/>
    <s v="Maxell LTO Ultrium - 800 GB"/>
    <n v="83.97"/>
    <x v="1"/>
    <n v="0"/>
    <x v="7523"/>
  </r>
  <r>
    <n v="9951"/>
    <s v="CA-2014-121559"/>
    <n v="2014"/>
    <d v="2014-06-02T00:00:00"/>
    <d v="2014-06-04T00:00:00"/>
    <s v="Second Class"/>
    <x v="304"/>
    <s v="Helen Wasserman"/>
    <s v="Corporate"/>
    <x v="0"/>
    <s v="Indianapolis"/>
    <s v="Indiana"/>
    <n v="46203"/>
    <s v="Central"/>
    <s v="TEC-AC-10001714"/>
    <x v="2"/>
    <s v="Accessories"/>
    <s v="Logitech MX Performance Wireless Mouse"/>
    <n v="39.89"/>
    <x v="7"/>
    <n v="0"/>
    <x v="7524"/>
  </r>
  <r>
    <n v="9952"/>
    <s v="CA-2014-121559"/>
    <n v="2014"/>
    <d v="2014-06-02T00:00:00"/>
    <d v="2014-06-04T00:00:00"/>
    <s v="Second Class"/>
    <x v="304"/>
    <s v="Helen Wasserman"/>
    <s v="Corporate"/>
    <x v="0"/>
    <s v="Indianapolis"/>
    <s v="Indiana"/>
    <n v="46203"/>
    <s v="Central"/>
    <s v="OFF-BI-10002072"/>
    <x v="1"/>
    <s v="Binders"/>
    <s v="Cardinal Slant-D Ring Binders"/>
    <n v="17.38"/>
    <x v="0"/>
    <n v="0"/>
    <x v="1066"/>
  </r>
  <r>
    <n v="9953"/>
    <s v="CA-2012-141593"/>
    <n v="2012"/>
    <d v="2012-12-14T00:00:00"/>
    <d v="2012-12-16T00:00:00"/>
    <s v="Second Class"/>
    <x v="715"/>
    <s v="Darren Budd"/>
    <s v="Corporate"/>
    <x v="0"/>
    <s v="Los Angeles"/>
    <s v="California"/>
    <n v="90045"/>
    <s v="West"/>
    <s v="OFF-BI-10001153"/>
    <x v="1"/>
    <s v="Binders"/>
    <s v="Ibico Recycled Grain-Textured Covers"/>
    <n v="55.264000000000003"/>
    <x v="0"/>
    <n v="0.2"/>
    <x v="7525"/>
  </r>
  <r>
    <n v="9954"/>
    <s v="CA-2012-141593"/>
    <n v="2012"/>
    <d v="2012-12-14T00:00:00"/>
    <d v="2012-12-16T00:00:00"/>
    <s v="Second Class"/>
    <x v="715"/>
    <s v="Darren Budd"/>
    <s v="Corporate"/>
    <x v="0"/>
    <s v="Los Angeles"/>
    <s v="California"/>
    <n v="90045"/>
    <s v="West"/>
    <s v="OFF-PA-10004983"/>
    <x v="1"/>
    <s v="Paper"/>
    <s v="Xerox 23"/>
    <n v="6.48"/>
    <x v="7"/>
    <n v="0"/>
    <x v="90"/>
  </r>
  <r>
    <n v="9955"/>
    <s v="CA-2012-141593"/>
    <n v="2012"/>
    <d v="2012-12-14T00:00:00"/>
    <d v="2012-12-16T00:00:00"/>
    <s v="Second Class"/>
    <x v="715"/>
    <s v="Darren Budd"/>
    <s v="Corporate"/>
    <x v="0"/>
    <s v="Los Angeles"/>
    <s v="California"/>
    <n v="90045"/>
    <s v="West"/>
    <s v="OFF-BI-10000948"/>
    <x v="1"/>
    <s v="Binders"/>
    <s v="GBC Laser Imprintable Binding System Covers, Desert Sand"/>
    <n v="34.248000000000005"/>
    <x v="1"/>
    <n v="0.2"/>
    <x v="5061"/>
  </r>
  <r>
    <n v="9956"/>
    <s v="CA-2012-141593"/>
    <n v="2012"/>
    <d v="2012-12-14T00:00:00"/>
    <d v="2012-12-16T00:00:00"/>
    <s v="Second Class"/>
    <x v="715"/>
    <s v="Darren Budd"/>
    <s v="Corporate"/>
    <x v="0"/>
    <s v="Los Angeles"/>
    <s v="California"/>
    <n v="90045"/>
    <s v="West"/>
    <s v="FUR-TA-10002622"/>
    <x v="0"/>
    <s v="Tables"/>
    <s v="Bush Andora Conference Table, Maple/Graphite Gray Finish"/>
    <n v="273.56799999999998"/>
    <x v="0"/>
    <n v="0.2"/>
    <x v="7526"/>
  </r>
  <r>
    <n v="9957"/>
    <s v="US-2011-143287"/>
    <n v="2011"/>
    <d v="2011-11-11T00:00:00"/>
    <d v="2011-11-17T00:00:00"/>
    <s v="Standard Class"/>
    <x v="607"/>
    <s v="Kristina Nunn"/>
    <s v="Home Office"/>
    <x v="0"/>
    <s v="New Rochelle"/>
    <s v="New York"/>
    <n v="10801"/>
    <s v="East"/>
    <s v="OFF-PA-10001776"/>
    <x v="1"/>
    <s v="Paper"/>
    <s v="Wirebound Message Books, Four 2 3/4&quot; x 5&quot; Forms per Page, 600 Sets per Book"/>
    <n v="46.349999999999994"/>
    <x v="2"/>
    <n v="0"/>
    <x v="3620"/>
  </r>
  <r>
    <n v="9958"/>
    <s v="US-2011-143287"/>
    <n v="2011"/>
    <d v="2011-11-11T00:00:00"/>
    <d v="2011-11-17T00:00:00"/>
    <s v="Standard Class"/>
    <x v="607"/>
    <s v="Kristina Nunn"/>
    <s v="Home Office"/>
    <x v="0"/>
    <s v="New Rochelle"/>
    <s v="New York"/>
    <n v="10801"/>
    <s v="East"/>
    <s v="OFF-PA-10004039"/>
    <x v="1"/>
    <s v="Paper"/>
    <s v="Xerox 1882"/>
    <n v="223.92"/>
    <x v="4"/>
    <n v="0"/>
    <x v="1111"/>
  </r>
  <r>
    <n v="9959"/>
    <s v="US-2011-143287"/>
    <n v="2011"/>
    <d v="2011-11-11T00:00:00"/>
    <d v="2011-11-17T00:00:00"/>
    <s v="Standard Class"/>
    <x v="607"/>
    <s v="Kristina Nunn"/>
    <s v="Home Office"/>
    <x v="0"/>
    <s v="New Rochelle"/>
    <s v="New York"/>
    <n v="10801"/>
    <s v="East"/>
    <s v="OFF-SU-10001574"/>
    <x v="1"/>
    <s v="Supplies"/>
    <s v="Acme Value Line Scissors"/>
    <n v="7.3"/>
    <x v="0"/>
    <n v="0"/>
    <x v="558"/>
  </r>
  <r>
    <n v="9960"/>
    <s v="CA-2014-137421"/>
    <n v="2014"/>
    <d v="2014-10-07T00:00:00"/>
    <d v="2014-10-12T00:00:00"/>
    <s v="Standard Class"/>
    <x v="219"/>
    <s v="Ashley Jarboe"/>
    <s v="Consumer"/>
    <x v="0"/>
    <s v="Chandler"/>
    <s v="Arizona"/>
    <n v="85224"/>
    <s v="West"/>
    <s v="OFF-AR-10001761"/>
    <x v="1"/>
    <s v="Art"/>
    <s v="Avery Hi-Liter Smear-Safe Highlighters"/>
    <n v="9.3439999999999994"/>
    <x v="0"/>
    <n v="0.2"/>
    <x v="7527"/>
  </r>
  <r>
    <n v="9961"/>
    <s v="CA-2014-141446"/>
    <n v="2014"/>
    <d v="2014-09-17T00:00:00"/>
    <d v="2014-09-19T00:00:00"/>
    <s v="Second Class"/>
    <x v="642"/>
    <s v="Craig Leslie"/>
    <s v="Home Office"/>
    <x v="0"/>
    <s v="Florence"/>
    <s v="Kentucky"/>
    <n v="41042"/>
    <s v="South"/>
    <s v="TEC-AC-10002305"/>
    <x v="2"/>
    <s v="Accessories"/>
    <s v="KeyTronic E03601U1 - Keyboard - Beige"/>
    <n v="18"/>
    <x v="7"/>
    <n v="0"/>
    <x v="7528"/>
  </r>
  <r>
    <n v="9962"/>
    <s v="CA-2012-168088"/>
    <n v="2012"/>
    <d v="2012-03-19T00:00:00"/>
    <d v="2012-03-22T00:00:00"/>
    <s v="First Class"/>
    <x v="475"/>
    <s v="Corinna Mitchell"/>
    <s v="Home Office"/>
    <x v="0"/>
    <s v="Houston"/>
    <s v="Texas"/>
    <n v="77041"/>
    <s v="Central"/>
    <s v="OFF-PA-10000675"/>
    <x v="1"/>
    <s v="Paper"/>
    <s v="Xerox 1919"/>
    <n v="65.584000000000003"/>
    <x v="0"/>
    <n v="0.2"/>
    <x v="5944"/>
  </r>
  <r>
    <n v="9963"/>
    <s v="CA-2012-168088"/>
    <n v="2012"/>
    <d v="2012-03-19T00:00:00"/>
    <d v="2012-03-22T00:00:00"/>
    <s v="First Class"/>
    <x v="475"/>
    <s v="Corinna Mitchell"/>
    <s v="Home Office"/>
    <x v="0"/>
    <s v="Houston"/>
    <s v="Texas"/>
    <n v="77041"/>
    <s v="Central"/>
    <s v="FUR-BO-10004218"/>
    <x v="0"/>
    <s v="Bookcases"/>
    <s v="Bush Heritage Pine Collection 5-Shelf Bookcase, Albany Pine Finish, *Special Order"/>
    <n v="383.46559999999994"/>
    <x v="4"/>
    <n v="0.32"/>
    <x v="7529"/>
  </r>
  <r>
    <n v="9964"/>
    <s v="CA-2012-143700"/>
    <n v="2012"/>
    <d v="2012-07-26T00:00:00"/>
    <d v="2012-07-26T00:00:00"/>
    <s v="Same Day"/>
    <x v="238"/>
    <s v="Alan Shonely"/>
    <s v="Consumer"/>
    <x v="0"/>
    <s v="Philadelphia"/>
    <s v="Pennsylvania"/>
    <n v="19140"/>
    <s v="East"/>
    <s v="OFF-PA-10003072"/>
    <x v="1"/>
    <s v="Paper"/>
    <s v="Eureka Recycled Copy Paper 8 1/2&quot; x 11&quot;, Ream"/>
    <n v="10.368000000000002"/>
    <x v="0"/>
    <n v="0.2"/>
    <x v="572"/>
  </r>
  <r>
    <n v="9965"/>
    <s v="CA-2013-146374"/>
    <n v="2013"/>
    <d v="2013-12-06T00:00:00"/>
    <d v="2013-12-11T00:00:00"/>
    <s v="Second Class"/>
    <x v="785"/>
    <s v="Harold Engle"/>
    <s v="Corporate"/>
    <x v="0"/>
    <s v="Newark"/>
    <s v="Delaware"/>
    <n v="19711"/>
    <s v="East"/>
    <s v="FUR-FU-10002671"/>
    <x v="0"/>
    <s v="Furnishings"/>
    <s v="Electrix 20W Halogen Replacement Bulb for Zoom-In Desk Lamp"/>
    <n v="13.4"/>
    <x v="7"/>
    <n v="0"/>
    <x v="7530"/>
  </r>
  <r>
    <n v="9966"/>
    <s v="CA-2013-146374"/>
    <n v="2013"/>
    <d v="2013-12-06T00:00:00"/>
    <d v="2013-12-11T00:00:00"/>
    <s v="Second Class"/>
    <x v="785"/>
    <s v="Harold Engle"/>
    <s v="Corporate"/>
    <x v="0"/>
    <s v="Newark"/>
    <s v="Delaware"/>
    <n v="19711"/>
    <s v="East"/>
    <s v="OFF-PA-10000349"/>
    <x v="1"/>
    <s v="Paper"/>
    <s v="Staples"/>
    <n v="4.9800000000000004"/>
    <x v="7"/>
    <n v="0"/>
    <x v="5561"/>
  </r>
  <r>
    <n v="9967"/>
    <s v="CA-2013-146374"/>
    <n v="2013"/>
    <d v="2013-12-06T00:00:00"/>
    <d v="2013-12-11T00:00:00"/>
    <s v="Second Class"/>
    <x v="785"/>
    <s v="Harold Engle"/>
    <s v="Corporate"/>
    <x v="0"/>
    <s v="Newark"/>
    <s v="Delaware"/>
    <n v="19711"/>
    <s v="East"/>
    <s v="OFF-EN-10004483"/>
    <x v="1"/>
    <s v="Envelopes"/>
    <s v="#10 White Business Envelopes,4 1/8 x 9 1/2"/>
    <n v="109.69"/>
    <x v="3"/>
    <n v="0"/>
    <x v="7531"/>
  </r>
  <r>
    <n v="9968"/>
    <s v="CA-2014-153871"/>
    <n v="2014"/>
    <d v="2014-12-12T00:00:00"/>
    <d v="2014-12-18T00:00:00"/>
    <s v="Standard Class"/>
    <x v="579"/>
    <s v="Richard Bierner"/>
    <s v="Consumer"/>
    <x v="0"/>
    <s v="Plainfield"/>
    <s v="New Jersey"/>
    <n v="7060"/>
    <s v="East"/>
    <s v="OFF-BI-10004209"/>
    <x v="1"/>
    <s v="Binders"/>
    <s v="Fellowes Twister Kit, Gray/Clear, 3/pkg"/>
    <n v="40.199999999999996"/>
    <x v="2"/>
    <n v="0"/>
    <x v="7254"/>
  </r>
  <r>
    <n v="9969"/>
    <s v="CA-2014-153871"/>
    <n v="2014"/>
    <d v="2014-12-12T00:00:00"/>
    <d v="2014-12-18T00:00:00"/>
    <s v="Standard Class"/>
    <x v="579"/>
    <s v="Richard Bierner"/>
    <s v="Consumer"/>
    <x v="0"/>
    <s v="Plainfield"/>
    <s v="New Jersey"/>
    <n v="7060"/>
    <s v="East"/>
    <s v="OFF-BI-10004600"/>
    <x v="1"/>
    <s v="Binders"/>
    <s v="Ibico Ibimaster 300 Manual Binding System"/>
    <n v="735.98"/>
    <x v="0"/>
    <n v="0"/>
    <x v="2802"/>
  </r>
  <r>
    <n v="9970"/>
    <s v="CA-2014-153871"/>
    <n v="2014"/>
    <d v="2014-12-12T00:00:00"/>
    <d v="2014-12-18T00:00:00"/>
    <s v="Standard Class"/>
    <x v="579"/>
    <s v="Richard Bierner"/>
    <s v="Consumer"/>
    <x v="0"/>
    <s v="Plainfield"/>
    <s v="New Jersey"/>
    <n v="7060"/>
    <s v="East"/>
    <s v="OFF-AP-10003622"/>
    <x v="1"/>
    <s v="Appliances"/>
    <s v="Bravo II Megaboss 12-Amp Hard Body Upright, Replacement Belts, 2 Belts per Pack"/>
    <n v="22.75"/>
    <x v="3"/>
    <n v="0"/>
    <x v="7532"/>
  </r>
  <r>
    <n v="9971"/>
    <s v="CA-2012-103772"/>
    <n v="2012"/>
    <d v="2012-06-28T00:00:00"/>
    <d v="2012-07-02T00:00:00"/>
    <s v="Standard Class"/>
    <x v="88"/>
    <s v="Mark Packer"/>
    <s v="Home Office"/>
    <x v="0"/>
    <s v="Smyrna"/>
    <s v="Georgia"/>
    <n v="30080"/>
    <s v="South"/>
    <s v="OFF-BI-10002867"/>
    <x v="1"/>
    <s v="Binders"/>
    <s v="GBC Recycled Regency Composition Covers"/>
    <n v="119.56"/>
    <x v="0"/>
    <n v="0"/>
    <x v="7533"/>
  </r>
  <r>
    <n v="9972"/>
    <s v="CA-2012-103772"/>
    <n v="2012"/>
    <d v="2012-06-28T00:00:00"/>
    <d v="2012-07-02T00:00:00"/>
    <s v="Standard Class"/>
    <x v="88"/>
    <s v="Mark Packer"/>
    <s v="Home Office"/>
    <x v="0"/>
    <s v="Smyrna"/>
    <s v="Georgia"/>
    <n v="30080"/>
    <s v="South"/>
    <s v="OFF-AR-10000538"/>
    <x v="1"/>
    <s v="Art"/>
    <s v="Boston Model 1800 Electric Pencil Sharpener, Gray"/>
    <n v="140.75"/>
    <x v="2"/>
    <n v="0"/>
    <x v="7534"/>
  </r>
  <r>
    <n v="9973"/>
    <s v="CA-2013-130225"/>
    <n v="2013"/>
    <d v="2013-09-12T00:00:00"/>
    <d v="2013-09-18T00:00:00"/>
    <s v="Standard Class"/>
    <x v="53"/>
    <s v="Ryan Crowe"/>
    <s v="Consumer"/>
    <x v="0"/>
    <s v="Houston"/>
    <s v="Texas"/>
    <n v="77041"/>
    <s v="Central"/>
    <s v="OFF-EN-10000056"/>
    <x v="1"/>
    <s v="Envelopes"/>
    <s v="Cameo Buff Policy Envelopes"/>
    <n v="99.567999999999998"/>
    <x v="0"/>
    <n v="0.2"/>
    <x v="7535"/>
  </r>
  <r>
    <n v="9974"/>
    <s v="US-2013-103674"/>
    <n v="2013"/>
    <d v="2013-12-07T00:00:00"/>
    <d v="2013-12-11T00:00:00"/>
    <s v="Standard Class"/>
    <x v="399"/>
    <s v="Anne Pryor"/>
    <s v="Home Office"/>
    <x v="0"/>
    <s v="Los Angeles"/>
    <s v="California"/>
    <n v="90032"/>
    <s v="West"/>
    <s v="TEC-PH-10004080"/>
    <x v="2"/>
    <s v="Phones"/>
    <s v="Avaya 5410 Digital phone"/>
    <n v="271.95999999999998"/>
    <x v="2"/>
    <n v="0.2"/>
    <x v="7536"/>
  </r>
  <r>
    <n v="9975"/>
    <s v="US-2013-103674"/>
    <n v="2013"/>
    <d v="2013-12-07T00:00:00"/>
    <d v="2013-12-11T00:00:00"/>
    <s v="Standard Class"/>
    <x v="399"/>
    <s v="Anne Pryor"/>
    <s v="Home Office"/>
    <x v="0"/>
    <s v="Los Angeles"/>
    <s v="California"/>
    <n v="90032"/>
    <s v="West"/>
    <s v="OFF-AR-10004752"/>
    <x v="1"/>
    <s v="Art"/>
    <s v="Blackstonian Pencils"/>
    <n v="18.689999999999998"/>
    <x v="3"/>
    <n v="0"/>
    <x v="7090"/>
  </r>
  <r>
    <n v="9976"/>
    <s v="US-2013-103674"/>
    <n v="2013"/>
    <d v="2013-12-07T00:00:00"/>
    <d v="2013-12-11T00:00:00"/>
    <s v="Standard Class"/>
    <x v="399"/>
    <s v="Anne Pryor"/>
    <s v="Home Office"/>
    <x v="0"/>
    <s v="Los Angeles"/>
    <s v="California"/>
    <n v="90032"/>
    <s v="West"/>
    <s v="OFF-PA-10000743"/>
    <x v="1"/>
    <s v="Paper"/>
    <s v="Xerox 1977"/>
    <n v="13.36"/>
    <x v="0"/>
    <n v="0"/>
    <x v="534"/>
  </r>
  <r>
    <n v="9977"/>
    <s v="US-2013-103674"/>
    <n v="2013"/>
    <d v="2013-12-07T00:00:00"/>
    <d v="2013-12-11T00:00:00"/>
    <s v="Standard Class"/>
    <x v="399"/>
    <s v="Anne Pryor"/>
    <s v="Home Office"/>
    <x v="0"/>
    <s v="Los Angeles"/>
    <s v="California"/>
    <n v="90032"/>
    <s v="West"/>
    <s v="TEC-PH-10002496"/>
    <x v="2"/>
    <s v="Phones"/>
    <s v="Cisco SPA301"/>
    <n v="249.58400000000003"/>
    <x v="0"/>
    <n v="0.2"/>
    <x v="2773"/>
  </r>
  <r>
    <n v="9978"/>
    <s v="US-2013-103674"/>
    <n v="2013"/>
    <d v="2013-12-07T00:00:00"/>
    <d v="2013-12-11T00:00:00"/>
    <s v="Standard Class"/>
    <x v="399"/>
    <s v="Anne Pryor"/>
    <s v="Home Office"/>
    <x v="0"/>
    <s v="Los Angeles"/>
    <s v="California"/>
    <n v="90032"/>
    <s v="West"/>
    <s v="OFF-FA-10003467"/>
    <x v="1"/>
    <s v="Fasteners"/>
    <s v="Alliance Big Bands Rubber Bands, 12/Pack"/>
    <n v="13.86"/>
    <x v="3"/>
    <n v="0"/>
    <x v="232"/>
  </r>
  <r>
    <n v="9979"/>
    <s v="US-2013-103674"/>
    <n v="2013"/>
    <d v="2013-12-07T00:00:00"/>
    <d v="2013-12-11T00:00:00"/>
    <s v="Standard Class"/>
    <x v="399"/>
    <s v="Anne Pryor"/>
    <s v="Home Office"/>
    <x v="0"/>
    <s v="Los Angeles"/>
    <s v="California"/>
    <n v="90032"/>
    <s v="West"/>
    <s v="OFF-BI-10003727"/>
    <x v="1"/>
    <s v="Binders"/>
    <s v="Avery Durable Slant Ring Binders With Label Holder"/>
    <n v="13.375999999999999"/>
    <x v="4"/>
    <n v="0.2"/>
    <x v="7537"/>
  </r>
  <r>
    <n v="9980"/>
    <s v="US-2013-103674"/>
    <n v="2013"/>
    <d v="2013-12-07T00:00:00"/>
    <d v="2013-12-11T00:00:00"/>
    <s v="Standard Class"/>
    <x v="399"/>
    <s v="Anne Pryor"/>
    <s v="Home Office"/>
    <x v="0"/>
    <s v="Los Angeles"/>
    <s v="California"/>
    <n v="90032"/>
    <s v="West"/>
    <s v="OFF-BI-10002026"/>
    <x v="1"/>
    <s v="Binders"/>
    <s v="Ibico Recycled Linen-Style Covers"/>
    <n v="437.47200000000009"/>
    <x v="9"/>
    <n v="0.2"/>
    <x v="7538"/>
  </r>
  <r>
    <n v="9981"/>
    <s v="US-2012-151435"/>
    <n v="2012"/>
    <d v="2012-09-06T00:00:00"/>
    <d v="2012-09-09T00:00:00"/>
    <s v="Second Class"/>
    <x v="517"/>
    <s v="Shaun Weien"/>
    <s v="Consumer"/>
    <x v="0"/>
    <s v="Lafayette"/>
    <s v="Louisiana"/>
    <n v="70506"/>
    <s v="South"/>
    <s v="FUR-TA-10001039"/>
    <x v="0"/>
    <s v="Tables"/>
    <s v="KI Adjustable-Height Table"/>
    <n v="85.98"/>
    <x v="7"/>
    <n v="0"/>
    <x v="2064"/>
  </r>
  <r>
    <n v="9982"/>
    <s v="CA-2014-163566"/>
    <n v="2014"/>
    <d v="2014-08-04T00:00:00"/>
    <d v="2014-08-07T00:00:00"/>
    <s v="First Class"/>
    <x v="26"/>
    <s v="Ted Butterfield"/>
    <s v="Consumer"/>
    <x v="0"/>
    <s v="Fairfield"/>
    <s v="Ohio"/>
    <n v="45014"/>
    <s v="East"/>
    <s v="OFF-LA-10004484"/>
    <x v="1"/>
    <s v="Labels"/>
    <s v="Avery 476"/>
    <n v="16.520000000000003"/>
    <x v="2"/>
    <n v="0.2"/>
    <x v="5890"/>
  </r>
  <r>
    <n v="9983"/>
    <s v="US-2013-157728"/>
    <n v="2013"/>
    <d v="2013-09-23T00:00:00"/>
    <d v="2013-09-29T00:00:00"/>
    <s v="Standard Class"/>
    <x v="53"/>
    <s v="Ryan Crowe"/>
    <s v="Consumer"/>
    <x v="0"/>
    <s v="Grand Rapids"/>
    <s v="Michigan"/>
    <n v="49505"/>
    <s v="Central"/>
    <s v="OFF-PA-10002195"/>
    <x v="1"/>
    <s v="Paper"/>
    <s v="RSVP Cards &amp; Envelopes, Blank White, 8-1/2&quot; X 11&quot;, 24 Cards/25 Envelopes/Set"/>
    <n v="35.56"/>
    <x v="3"/>
    <n v="0"/>
    <x v="7539"/>
  </r>
  <r>
    <n v="9984"/>
    <s v="US-2013-157728"/>
    <n v="2013"/>
    <d v="2013-09-23T00:00:00"/>
    <d v="2013-09-29T00:00:00"/>
    <s v="Standard Class"/>
    <x v="53"/>
    <s v="Ryan Crowe"/>
    <s v="Consumer"/>
    <x v="0"/>
    <s v="Grand Rapids"/>
    <s v="Michigan"/>
    <n v="49505"/>
    <s v="Central"/>
    <s v="TEC-PH-10001305"/>
    <x v="2"/>
    <s v="Phones"/>
    <s v="Panasonic KX TS208W Corded phone"/>
    <n v="97.98"/>
    <x v="0"/>
    <n v="0"/>
    <x v="7540"/>
  </r>
  <r>
    <n v="9985"/>
    <s v="CA-2012-100251"/>
    <n v="2012"/>
    <d v="2012-05-17T00:00:00"/>
    <d v="2012-05-23T00:00:00"/>
    <s v="Standard Class"/>
    <x v="231"/>
    <s v="Dianna Vittorini"/>
    <s v="Consumer"/>
    <x v="0"/>
    <s v="Long Beach"/>
    <s v="New York"/>
    <n v="11561"/>
    <s v="East"/>
    <s v="OFF-LA-10003766"/>
    <x v="1"/>
    <s v="Labels"/>
    <s v="Self-Adhesive Removable Labels"/>
    <n v="31.5"/>
    <x v="12"/>
    <n v="0"/>
    <x v="2719"/>
  </r>
  <r>
    <n v="9986"/>
    <s v="CA-2012-100251"/>
    <n v="2012"/>
    <d v="2012-05-17T00:00:00"/>
    <d v="2012-05-23T00:00:00"/>
    <s v="Standard Class"/>
    <x v="231"/>
    <s v="Dianna Vittorini"/>
    <s v="Consumer"/>
    <x v="0"/>
    <s v="Long Beach"/>
    <s v="New York"/>
    <n v="11561"/>
    <s v="East"/>
    <s v="OFF-SU-10000898"/>
    <x v="1"/>
    <s v="Supplies"/>
    <s v="Acme Hot Forged Carbon Steel Scissors with Nickel-Plated Handles, 3 7/8&quot; Cut, 8&quot;L"/>
    <n v="55.6"/>
    <x v="4"/>
    <n v="0"/>
    <x v="7541"/>
  </r>
  <r>
    <n v="9987"/>
    <s v="CA-2013-125794"/>
    <n v="2013"/>
    <d v="2013-09-30T00:00:00"/>
    <d v="2013-10-04T00:00:00"/>
    <s v="Standard Class"/>
    <x v="586"/>
    <s v="Maris LaWare"/>
    <s v="Consumer"/>
    <x v="0"/>
    <s v="Los Angeles"/>
    <s v="California"/>
    <n v="90008"/>
    <s v="West"/>
    <s v="TEC-AC-10003399"/>
    <x v="2"/>
    <s v="Accessories"/>
    <s v="Memorex Mini Travel Drive 64 GB USB 2.0 Flash Drive"/>
    <n v="36.24"/>
    <x v="7"/>
    <n v="0"/>
    <x v="2914"/>
  </r>
  <r>
    <n v="9988"/>
    <s v="CA-2014-163629"/>
    <n v="2014"/>
    <d v="2014-11-18T00:00:00"/>
    <d v="2014-11-22T00:00:00"/>
    <s v="Standard Class"/>
    <x v="19"/>
    <s v="Ruben Ausman"/>
    <s v="Corporate"/>
    <x v="0"/>
    <s v="Athens"/>
    <s v="Georgia"/>
    <n v="30605"/>
    <s v="South"/>
    <s v="TEC-AC-10001539"/>
    <x v="2"/>
    <s v="Accessories"/>
    <s v="Logitech G430 Surround Sound Gaming Headset with Dolby 7.1 Technology"/>
    <n v="79.989999999999995"/>
    <x v="7"/>
    <n v="0"/>
    <x v="4237"/>
  </r>
  <r>
    <n v="9989"/>
    <s v="CA-2014-163629"/>
    <n v="2014"/>
    <d v="2014-11-18T00:00:00"/>
    <d v="2014-11-22T00:00:00"/>
    <s v="Standard Class"/>
    <x v="19"/>
    <s v="Ruben Ausman"/>
    <s v="Corporate"/>
    <x v="0"/>
    <s v="Athens"/>
    <s v="Georgia"/>
    <n v="30605"/>
    <s v="South"/>
    <s v="TEC-PH-10004006"/>
    <x v="2"/>
    <s v="Phones"/>
    <s v="Panasonic KX - TS880B Telephone"/>
    <n v="206.1"/>
    <x v="2"/>
    <n v="0"/>
    <x v="7406"/>
  </r>
  <r>
    <n v="9990"/>
    <s v="CA-2011-110422"/>
    <n v="2011"/>
    <d v="2011-01-22T00:00:00"/>
    <d v="2011-01-24T00:00:00"/>
    <s v="Second Class"/>
    <x v="483"/>
    <s v="Tom Boeckenhauer"/>
    <s v="Consumer"/>
    <x v="0"/>
    <s v="Miami"/>
    <s v="Florida"/>
    <n v="33180"/>
    <s v="South"/>
    <s v="FUR-FU-10001889"/>
    <x v="0"/>
    <s v="Furnishings"/>
    <s v="Ultra Door Pull Handle"/>
    <n v="25.248000000000001"/>
    <x v="1"/>
    <n v="0.2"/>
    <x v="7542"/>
  </r>
  <r>
    <n v="9991"/>
    <s v="CA-2014-121258"/>
    <n v="2014"/>
    <d v="2014-02-27T00:00:00"/>
    <d v="2014-03-04T00:00:00"/>
    <s v="Standard Class"/>
    <x v="72"/>
    <s v="Dave Brooks"/>
    <s v="Consumer"/>
    <x v="0"/>
    <s v="Costa Mesa"/>
    <s v="California"/>
    <n v="92627"/>
    <s v="West"/>
    <s v="FUR-FU-10000747"/>
    <x v="0"/>
    <s v="Furnishings"/>
    <s v="Tenex B1-RE Series Chair Mats for Low Pile Carpets"/>
    <n v="91.96"/>
    <x v="0"/>
    <n v="0"/>
    <x v="4820"/>
  </r>
  <r>
    <n v="9992"/>
    <s v="CA-2014-121258"/>
    <n v="2014"/>
    <d v="2014-02-27T00:00:00"/>
    <d v="2014-03-04T00:00:00"/>
    <s v="Standard Class"/>
    <x v="72"/>
    <s v="Dave Brooks"/>
    <s v="Consumer"/>
    <x v="0"/>
    <s v="Costa Mesa"/>
    <s v="California"/>
    <n v="92627"/>
    <s v="West"/>
    <s v="TEC-PH-10003645"/>
    <x v="2"/>
    <s v="Phones"/>
    <s v="Aastra 57i VoIP phone"/>
    <n v="258.57600000000002"/>
    <x v="0"/>
    <n v="0.2"/>
    <x v="4373"/>
  </r>
  <r>
    <n v="9993"/>
    <s v="CA-2014-121258"/>
    <n v="2014"/>
    <d v="2014-02-27T00:00:00"/>
    <d v="2014-03-04T00:00:00"/>
    <s v="Standard Class"/>
    <x v="72"/>
    <s v="Dave Brooks"/>
    <s v="Consumer"/>
    <x v="0"/>
    <s v="Costa Mesa"/>
    <s v="California"/>
    <n v="92627"/>
    <s v="West"/>
    <s v="OFF-PA-10004041"/>
    <x v="1"/>
    <s v="Paper"/>
    <s v="It's Hot Message Books with Stickers, 2 3/4&quot; x 5&quot;"/>
    <n v="29.6"/>
    <x v="4"/>
    <n v="0"/>
    <x v="7543"/>
  </r>
  <r>
    <n v="9994"/>
    <s v="CA-2014-119914"/>
    <n v="2014"/>
    <d v="2014-05-05T00:00:00"/>
    <d v="2014-05-10T00:00:00"/>
    <s v="Second Class"/>
    <x v="417"/>
    <s v="Chris Cortes"/>
    <s v="Consumer"/>
    <x v="0"/>
    <s v="Westminster"/>
    <s v="California"/>
    <n v="92683"/>
    <s v="West"/>
    <s v="OFF-AP-10002684"/>
    <x v="1"/>
    <s v="Appliances"/>
    <s v="Acco 7-Outlet Masterpiece Power Center, Wihtout Fax/Phone Line Protection"/>
    <n v="243.16"/>
    <x v="0"/>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7A856A-0182-4042-BC04-B2221E5B4D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3">
    <format dxfId="15">
      <pivotArea outline="0" collapsedLevelsAreSubtotals="1" fieldPosition="0"/>
    </format>
    <format dxfId="14">
      <pivotArea collapsedLevelsAreSubtotals="1" fieldPosition="0">
        <references count="2">
          <reference field="4294967294" count="1" selected="0">
            <x v="0"/>
          </reference>
          <reference field="22" count="12">
            <x v="1"/>
            <x v="2"/>
            <x v="3"/>
            <x v="4"/>
            <x v="5"/>
            <x v="6"/>
            <x v="7"/>
            <x v="8"/>
            <x v="9"/>
            <x v="10"/>
            <x v="11"/>
            <x v="12"/>
          </reference>
        </references>
      </pivotArea>
    </format>
    <format dxfId="13">
      <pivotArea collapsedLevelsAreSubtotals="1" fieldPosition="0">
        <references count="2">
          <reference field="4294967294" count="1" selected="0">
            <x v="1"/>
          </reference>
          <reference field="22" count="12">
            <x v="1"/>
            <x v="2"/>
            <x v="3"/>
            <x v="4"/>
            <x v="5"/>
            <x v="6"/>
            <x v="7"/>
            <x v="8"/>
            <x v="9"/>
            <x v="10"/>
            <x v="11"/>
            <x v="12"/>
          </reference>
        </references>
      </pivotArea>
    </format>
  </formats>
  <chartFormats count="10">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1"/>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1"/>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4C7C7A-E7F0-4257-AD62-78B82C875E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A69EB0-AAB0-4F6F-BA90-EBC90EF08F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9832DB-9718-495B-8067-3B1C890A28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3538C0-54EB-459C-B816-61F514DA6F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1">
    <format dxfId="1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890189-DFE8-4927-AFE0-986661C386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2">
    <format dxfId="4">
      <pivotArea outline="0" collapsedLevelsAreSubtotals="1" fieldPosition="0"/>
    </format>
    <format dxfId="3">
      <pivotArea collapsedLevelsAreSubtotals="1" fieldPosition="0">
        <references count="1">
          <reference field="22"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4F240-B915-46F4-92AE-D5D060CF27B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numFmtId="9"/>
  </dataFields>
  <formats count="1">
    <format dxfId="5">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427B73-41BE-4FB0-A1E9-D883B72AF09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6">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519E2F-3127-44B3-A5DB-0ECE72AFD65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2">
    <format dxfId="8">
      <pivotArea outline="0" collapsedLevelsAreSubtotals="1" fieldPosition="0"/>
    </format>
    <format dxfId="7">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C20D85-A703-49A2-AE29-2E4102BB89A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97889-B74F-4F87-9625-C9329BE0A1D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08F5E5-8D84-4CBA-8925-0D19A32FE12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GS2982" firstHeaderRow="1" firstDataRow="4" firstDataCol="1"/>
  <pivotFields count="22">
    <pivotField showAll="0"/>
    <pivotField showAll="0"/>
    <pivotField showAll="0"/>
    <pivotField numFmtId="14" showAll="0"/>
    <pivotField numFmtId="14"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axis="axisCol" showAll="0">
      <items count="2">
        <item x="0"/>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axis="axisCol" showAll="0">
      <items count="15">
        <item x="7"/>
        <item x="0"/>
        <item x="1"/>
        <item x="4"/>
        <item x="2"/>
        <item x="5"/>
        <item x="3"/>
        <item x="8"/>
        <item x="6"/>
        <item x="12"/>
        <item x="10"/>
        <item x="13"/>
        <item x="11"/>
        <item x="9"/>
        <item t="default"/>
      </items>
    </pivotField>
    <pivotField showAll="0"/>
    <pivotField axis="axisCol"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s>
  <rowFields count="2">
    <field x="6"/>
    <field x="15"/>
  </rowFields>
  <rowItems count="2976">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x v="12"/>
    </i>
    <i r="1">
      <x v="1"/>
    </i>
    <i r="1">
      <x v="2"/>
    </i>
    <i>
      <x v="13"/>
    </i>
    <i r="1">
      <x/>
    </i>
    <i r="1">
      <x v="1"/>
    </i>
    <i r="1">
      <x v="2"/>
    </i>
    <i>
      <x v="14"/>
    </i>
    <i r="1">
      <x/>
    </i>
    <i r="1">
      <x v="1"/>
    </i>
    <i r="1">
      <x v="2"/>
    </i>
    <i>
      <x v="15"/>
    </i>
    <i r="1">
      <x/>
    </i>
    <i r="1">
      <x v="1"/>
    </i>
    <i r="1">
      <x v="2"/>
    </i>
    <i>
      <x v="16"/>
    </i>
    <i r="1">
      <x/>
    </i>
    <i r="1">
      <x v="1"/>
    </i>
    <i r="1">
      <x v="2"/>
    </i>
    <i>
      <x v="17"/>
    </i>
    <i r="1">
      <x/>
    </i>
    <i r="1">
      <x v="1"/>
    </i>
    <i r="1">
      <x v="2"/>
    </i>
    <i>
      <x v="18"/>
    </i>
    <i r="1">
      <x/>
    </i>
    <i r="1">
      <x v="1"/>
    </i>
    <i r="1">
      <x v="2"/>
    </i>
    <i>
      <x v="19"/>
    </i>
    <i r="1">
      <x/>
    </i>
    <i r="1">
      <x v="1"/>
    </i>
    <i>
      <x v="20"/>
    </i>
    <i r="1">
      <x/>
    </i>
    <i r="1">
      <x v="1"/>
    </i>
    <i r="1">
      <x v="2"/>
    </i>
    <i>
      <x v="21"/>
    </i>
    <i r="1">
      <x/>
    </i>
    <i r="1">
      <x v="1"/>
    </i>
    <i>
      <x v="22"/>
    </i>
    <i r="1">
      <x/>
    </i>
    <i r="1">
      <x v="1"/>
    </i>
    <i r="1">
      <x v="2"/>
    </i>
    <i>
      <x v="23"/>
    </i>
    <i r="1">
      <x/>
    </i>
    <i r="1">
      <x v="1"/>
    </i>
    <i r="1">
      <x v="2"/>
    </i>
    <i>
      <x v="24"/>
    </i>
    <i r="1">
      <x/>
    </i>
    <i r="1">
      <x v="1"/>
    </i>
    <i r="1">
      <x v="2"/>
    </i>
    <i>
      <x v="25"/>
    </i>
    <i r="1">
      <x v="1"/>
    </i>
    <i>
      <x v="26"/>
    </i>
    <i r="1">
      <x/>
    </i>
    <i r="1">
      <x v="1"/>
    </i>
    <i r="1">
      <x v="2"/>
    </i>
    <i>
      <x v="27"/>
    </i>
    <i r="1">
      <x/>
    </i>
    <i r="1">
      <x v="1"/>
    </i>
    <i r="1">
      <x v="2"/>
    </i>
    <i>
      <x v="28"/>
    </i>
    <i r="1">
      <x/>
    </i>
    <i r="1">
      <x v="1"/>
    </i>
    <i r="1">
      <x v="2"/>
    </i>
    <i>
      <x v="29"/>
    </i>
    <i r="1">
      <x/>
    </i>
    <i r="1">
      <x v="1"/>
    </i>
    <i r="1">
      <x v="2"/>
    </i>
    <i>
      <x v="30"/>
    </i>
    <i r="1">
      <x/>
    </i>
    <i r="1">
      <x v="1"/>
    </i>
    <i>
      <x v="31"/>
    </i>
    <i r="1">
      <x v="1"/>
    </i>
    <i r="1">
      <x v="2"/>
    </i>
    <i>
      <x v="32"/>
    </i>
    <i r="1">
      <x/>
    </i>
    <i r="1">
      <x v="1"/>
    </i>
    <i r="1">
      <x v="2"/>
    </i>
    <i>
      <x v="33"/>
    </i>
    <i r="1">
      <x/>
    </i>
    <i r="1">
      <x v="1"/>
    </i>
    <i r="1">
      <x v="2"/>
    </i>
    <i>
      <x v="34"/>
    </i>
    <i r="1">
      <x/>
    </i>
    <i r="1">
      <x v="1"/>
    </i>
    <i r="1">
      <x v="2"/>
    </i>
    <i>
      <x v="35"/>
    </i>
    <i r="1">
      <x/>
    </i>
    <i r="1">
      <x v="1"/>
    </i>
    <i r="1">
      <x v="2"/>
    </i>
    <i>
      <x v="36"/>
    </i>
    <i r="1">
      <x/>
    </i>
    <i r="1">
      <x v="1"/>
    </i>
    <i r="1">
      <x v="2"/>
    </i>
    <i>
      <x v="37"/>
    </i>
    <i r="1">
      <x/>
    </i>
    <i r="1">
      <x v="1"/>
    </i>
    <i r="1">
      <x v="2"/>
    </i>
    <i>
      <x v="38"/>
    </i>
    <i r="1">
      <x/>
    </i>
    <i r="1">
      <x v="1"/>
    </i>
    <i r="1">
      <x v="2"/>
    </i>
    <i>
      <x v="39"/>
    </i>
    <i r="1">
      <x v="1"/>
    </i>
    <i>
      <x v="40"/>
    </i>
    <i r="1">
      <x/>
    </i>
    <i r="1">
      <x v="1"/>
    </i>
    <i r="1">
      <x v="2"/>
    </i>
    <i>
      <x v="41"/>
    </i>
    <i r="1">
      <x/>
    </i>
    <i r="1">
      <x v="1"/>
    </i>
    <i r="1">
      <x v="2"/>
    </i>
    <i>
      <x v="42"/>
    </i>
    <i r="1">
      <x/>
    </i>
    <i>
      <x v="43"/>
    </i>
    <i r="1">
      <x/>
    </i>
    <i r="1">
      <x v="1"/>
    </i>
    <i r="1">
      <x v="2"/>
    </i>
    <i>
      <x v="44"/>
    </i>
    <i r="1">
      <x/>
    </i>
    <i r="1">
      <x v="1"/>
    </i>
    <i r="1">
      <x v="2"/>
    </i>
    <i>
      <x v="45"/>
    </i>
    <i r="1">
      <x/>
    </i>
    <i r="1">
      <x v="1"/>
    </i>
    <i r="1">
      <x v="2"/>
    </i>
    <i>
      <x v="46"/>
    </i>
    <i r="1">
      <x/>
    </i>
    <i r="1">
      <x v="1"/>
    </i>
    <i r="1">
      <x v="2"/>
    </i>
    <i>
      <x v="47"/>
    </i>
    <i r="1">
      <x v="1"/>
    </i>
    <i r="1">
      <x v="2"/>
    </i>
    <i>
      <x v="48"/>
    </i>
    <i r="1">
      <x/>
    </i>
    <i r="1">
      <x v="1"/>
    </i>
    <i r="1">
      <x v="2"/>
    </i>
    <i>
      <x v="49"/>
    </i>
    <i r="1">
      <x/>
    </i>
    <i r="1">
      <x v="1"/>
    </i>
    <i>
      <x v="50"/>
    </i>
    <i r="1">
      <x/>
    </i>
    <i r="1">
      <x v="1"/>
    </i>
    <i r="1">
      <x v="2"/>
    </i>
    <i>
      <x v="51"/>
    </i>
    <i r="1">
      <x/>
    </i>
    <i r="1">
      <x v="1"/>
    </i>
    <i r="1">
      <x v="2"/>
    </i>
    <i>
      <x v="52"/>
    </i>
    <i r="1">
      <x/>
    </i>
    <i r="1">
      <x v="1"/>
    </i>
    <i r="1">
      <x v="2"/>
    </i>
    <i>
      <x v="53"/>
    </i>
    <i r="1">
      <x/>
    </i>
    <i r="1">
      <x v="1"/>
    </i>
    <i>
      <x v="54"/>
    </i>
    <i r="1">
      <x/>
    </i>
    <i r="1">
      <x v="1"/>
    </i>
    <i r="1">
      <x v="2"/>
    </i>
    <i>
      <x v="55"/>
    </i>
    <i r="1">
      <x/>
    </i>
    <i r="1">
      <x v="1"/>
    </i>
    <i>
      <x v="56"/>
    </i>
    <i r="1">
      <x/>
    </i>
    <i r="1">
      <x v="1"/>
    </i>
    <i r="1">
      <x v="2"/>
    </i>
    <i>
      <x v="57"/>
    </i>
    <i r="1">
      <x/>
    </i>
    <i r="1">
      <x v="1"/>
    </i>
    <i r="1">
      <x v="2"/>
    </i>
    <i>
      <x v="58"/>
    </i>
    <i r="1">
      <x/>
    </i>
    <i r="1">
      <x v="1"/>
    </i>
    <i r="1">
      <x v="2"/>
    </i>
    <i>
      <x v="59"/>
    </i>
    <i r="1">
      <x/>
    </i>
    <i r="1">
      <x v="1"/>
    </i>
    <i r="1">
      <x v="2"/>
    </i>
    <i>
      <x v="60"/>
    </i>
    <i r="1">
      <x/>
    </i>
    <i r="1">
      <x v="1"/>
    </i>
    <i r="1">
      <x v="2"/>
    </i>
    <i>
      <x v="61"/>
    </i>
    <i r="1">
      <x/>
    </i>
    <i r="1">
      <x v="1"/>
    </i>
    <i r="1">
      <x v="2"/>
    </i>
    <i>
      <x v="62"/>
    </i>
    <i r="1">
      <x/>
    </i>
    <i r="1">
      <x v="1"/>
    </i>
    <i r="1">
      <x v="2"/>
    </i>
    <i>
      <x v="63"/>
    </i>
    <i r="1">
      <x/>
    </i>
    <i r="1">
      <x v="1"/>
    </i>
    <i r="1">
      <x v="2"/>
    </i>
    <i>
      <x v="64"/>
    </i>
    <i r="1">
      <x v="1"/>
    </i>
    <i r="1">
      <x v="2"/>
    </i>
    <i>
      <x v="65"/>
    </i>
    <i r="1">
      <x/>
    </i>
    <i r="1">
      <x v="1"/>
    </i>
    <i r="1">
      <x v="2"/>
    </i>
    <i>
      <x v="66"/>
    </i>
    <i r="1">
      <x/>
    </i>
    <i r="1">
      <x v="1"/>
    </i>
    <i r="1">
      <x v="2"/>
    </i>
    <i>
      <x v="67"/>
    </i>
    <i r="1">
      <x/>
    </i>
    <i r="1">
      <x v="1"/>
    </i>
    <i r="1">
      <x v="2"/>
    </i>
    <i>
      <x v="68"/>
    </i>
    <i r="1">
      <x/>
    </i>
    <i r="1">
      <x v="1"/>
    </i>
    <i r="1">
      <x v="2"/>
    </i>
    <i>
      <x v="69"/>
    </i>
    <i r="1">
      <x v="1"/>
    </i>
    <i r="1">
      <x v="2"/>
    </i>
    <i>
      <x v="70"/>
    </i>
    <i r="1">
      <x/>
    </i>
    <i r="1">
      <x v="1"/>
    </i>
    <i r="1">
      <x v="2"/>
    </i>
    <i>
      <x v="71"/>
    </i>
    <i r="1">
      <x/>
    </i>
    <i r="1">
      <x v="1"/>
    </i>
    <i r="1">
      <x v="2"/>
    </i>
    <i>
      <x v="72"/>
    </i>
    <i r="1">
      <x/>
    </i>
    <i r="1">
      <x v="1"/>
    </i>
    <i r="1">
      <x v="2"/>
    </i>
    <i>
      <x v="73"/>
    </i>
    <i r="1">
      <x/>
    </i>
    <i r="1">
      <x v="1"/>
    </i>
    <i>
      <x v="74"/>
    </i>
    <i r="1">
      <x/>
    </i>
    <i r="1">
      <x v="1"/>
    </i>
    <i r="1">
      <x v="2"/>
    </i>
    <i>
      <x v="75"/>
    </i>
    <i r="1">
      <x/>
    </i>
    <i r="1">
      <x v="1"/>
    </i>
    <i r="1">
      <x v="2"/>
    </i>
    <i>
      <x v="76"/>
    </i>
    <i r="1">
      <x v="1"/>
    </i>
    <i r="1">
      <x v="2"/>
    </i>
    <i>
      <x v="77"/>
    </i>
    <i r="1">
      <x/>
    </i>
    <i r="1">
      <x v="1"/>
    </i>
    <i r="1">
      <x v="2"/>
    </i>
    <i>
      <x v="78"/>
    </i>
    <i r="1">
      <x/>
    </i>
    <i r="1">
      <x v="1"/>
    </i>
    <i>
      <x v="79"/>
    </i>
    <i r="1">
      <x/>
    </i>
    <i r="1">
      <x v="1"/>
    </i>
    <i r="1">
      <x v="2"/>
    </i>
    <i>
      <x v="80"/>
    </i>
    <i r="1">
      <x/>
    </i>
    <i r="1">
      <x v="1"/>
    </i>
    <i r="1">
      <x v="2"/>
    </i>
    <i>
      <x v="81"/>
    </i>
    <i r="1">
      <x v="1"/>
    </i>
    <i>
      <x v="82"/>
    </i>
    <i r="1">
      <x/>
    </i>
    <i r="1">
      <x v="1"/>
    </i>
    <i r="1">
      <x v="2"/>
    </i>
    <i>
      <x v="83"/>
    </i>
    <i r="1">
      <x/>
    </i>
    <i r="1">
      <x v="1"/>
    </i>
    <i r="1">
      <x v="2"/>
    </i>
    <i>
      <x v="84"/>
    </i>
    <i r="1">
      <x/>
    </i>
    <i r="1">
      <x v="1"/>
    </i>
    <i r="1">
      <x v="2"/>
    </i>
    <i>
      <x v="85"/>
    </i>
    <i r="1">
      <x/>
    </i>
    <i r="1">
      <x v="1"/>
    </i>
    <i r="1">
      <x v="2"/>
    </i>
    <i>
      <x v="86"/>
    </i>
    <i r="1">
      <x/>
    </i>
    <i r="1">
      <x v="1"/>
    </i>
    <i r="1">
      <x v="2"/>
    </i>
    <i>
      <x v="87"/>
    </i>
    <i r="1">
      <x/>
    </i>
    <i r="1">
      <x v="1"/>
    </i>
    <i r="1">
      <x v="2"/>
    </i>
    <i>
      <x v="88"/>
    </i>
    <i r="1">
      <x/>
    </i>
    <i r="1">
      <x v="1"/>
    </i>
    <i r="1">
      <x v="2"/>
    </i>
    <i>
      <x v="89"/>
    </i>
    <i r="1">
      <x/>
    </i>
    <i r="1">
      <x v="1"/>
    </i>
    <i r="1">
      <x v="2"/>
    </i>
    <i>
      <x v="90"/>
    </i>
    <i r="1">
      <x/>
    </i>
    <i r="1">
      <x v="1"/>
    </i>
    <i r="1">
      <x v="2"/>
    </i>
    <i>
      <x v="91"/>
    </i>
    <i r="1">
      <x/>
    </i>
    <i r="1">
      <x v="1"/>
    </i>
    <i r="1">
      <x v="2"/>
    </i>
    <i>
      <x v="92"/>
    </i>
    <i r="1">
      <x/>
    </i>
    <i r="1">
      <x v="1"/>
    </i>
    <i r="1">
      <x v="2"/>
    </i>
    <i>
      <x v="93"/>
    </i>
    <i r="1">
      <x/>
    </i>
    <i r="1">
      <x v="1"/>
    </i>
    <i r="1">
      <x v="2"/>
    </i>
    <i>
      <x v="94"/>
    </i>
    <i r="1">
      <x v="1"/>
    </i>
    <i r="1">
      <x v="2"/>
    </i>
    <i>
      <x v="95"/>
    </i>
    <i r="1">
      <x/>
    </i>
    <i r="1">
      <x v="1"/>
    </i>
    <i>
      <x v="96"/>
    </i>
    <i r="1">
      <x/>
    </i>
    <i r="1">
      <x v="1"/>
    </i>
    <i r="1">
      <x v="2"/>
    </i>
    <i>
      <x v="97"/>
    </i>
    <i r="1">
      <x v="1"/>
    </i>
    <i>
      <x v="98"/>
    </i>
    <i r="1">
      <x v="1"/>
    </i>
    <i r="1">
      <x v="2"/>
    </i>
    <i>
      <x v="99"/>
    </i>
    <i r="1">
      <x/>
    </i>
    <i r="1">
      <x v="1"/>
    </i>
    <i r="1">
      <x v="2"/>
    </i>
    <i>
      <x v="100"/>
    </i>
    <i r="1">
      <x/>
    </i>
    <i r="1">
      <x v="1"/>
    </i>
    <i r="1">
      <x v="2"/>
    </i>
    <i>
      <x v="101"/>
    </i>
    <i r="1">
      <x/>
    </i>
    <i r="1">
      <x v="1"/>
    </i>
    <i r="1">
      <x v="2"/>
    </i>
    <i>
      <x v="102"/>
    </i>
    <i r="1">
      <x/>
    </i>
    <i r="1">
      <x v="1"/>
    </i>
    <i r="1">
      <x v="2"/>
    </i>
    <i>
      <x v="103"/>
    </i>
    <i r="1">
      <x/>
    </i>
    <i r="1">
      <x v="1"/>
    </i>
    <i>
      <x v="104"/>
    </i>
    <i r="1">
      <x/>
    </i>
    <i r="1">
      <x v="1"/>
    </i>
    <i r="1">
      <x v="2"/>
    </i>
    <i>
      <x v="105"/>
    </i>
    <i r="1">
      <x/>
    </i>
    <i r="1">
      <x v="1"/>
    </i>
    <i r="1">
      <x v="2"/>
    </i>
    <i>
      <x v="106"/>
    </i>
    <i r="1">
      <x/>
    </i>
    <i r="1">
      <x v="1"/>
    </i>
    <i r="1">
      <x v="2"/>
    </i>
    <i>
      <x v="107"/>
    </i>
    <i r="1">
      <x/>
    </i>
    <i r="1">
      <x v="1"/>
    </i>
    <i r="1">
      <x v="2"/>
    </i>
    <i>
      <x v="108"/>
    </i>
    <i r="1">
      <x/>
    </i>
    <i r="1">
      <x v="1"/>
    </i>
    <i r="1">
      <x v="2"/>
    </i>
    <i>
      <x v="109"/>
    </i>
    <i r="1">
      <x v="1"/>
    </i>
    <i>
      <x v="110"/>
    </i>
    <i r="1">
      <x/>
    </i>
    <i r="1">
      <x v="1"/>
    </i>
    <i r="1">
      <x v="2"/>
    </i>
    <i>
      <x v="111"/>
    </i>
    <i r="1">
      <x/>
    </i>
    <i r="1">
      <x v="1"/>
    </i>
    <i r="1">
      <x v="2"/>
    </i>
    <i>
      <x v="112"/>
    </i>
    <i r="1">
      <x/>
    </i>
    <i r="1">
      <x v="1"/>
    </i>
    <i>
      <x v="113"/>
    </i>
    <i r="1">
      <x/>
    </i>
    <i r="1">
      <x v="1"/>
    </i>
    <i>
      <x v="114"/>
    </i>
    <i r="1">
      <x/>
    </i>
    <i r="1">
      <x v="1"/>
    </i>
    <i r="1">
      <x v="2"/>
    </i>
    <i>
      <x v="115"/>
    </i>
    <i r="1">
      <x/>
    </i>
    <i r="1">
      <x v="1"/>
    </i>
    <i r="1">
      <x v="2"/>
    </i>
    <i>
      <x v="116"/>
    </i>
    <i r="1">
      <x/>
    </i>
    <i r="1">
      <x v="1"/>
    </i>
    <i r="1">
      <x v="2"/>
    </i>
    <i>
      <x v="117"/>
    </i>
    <i r="1">
      <x/>
    </i>
    <i r="1">
      <x v="1"/>
    </i>
    <i>
      <x v="118"/>
    </i>
    <i r="1">
      <x/>
    </i>
    <i r="1">
      <x v="1"/>
    </i>
    <i r="1">
      <x v="2"/>
    </i>
    <i>
      <x v="119"/>
    </i>
    <i r="1">
      <x/>
    </i>
    <i r="1">
      <x v="1"/>
    </i>
    <i r="1">
      <x v="2"/>
    </i>
    <i>
      <x v="120"/>
    </i>
    <i r="1">
      <x/>
    </i>
    <i r="1">
      <x v="1"/>
    </i>
    <i r="1">
      <x v="2"/>
    </i>
    <i>
      <x v="121"/>
    </i>
    <i r="1">
      <x/>
    </i>
    <i r="1">
      <x v="1"/>
    </i>
    <i r="1">
      <x v="2"/>
    </i>
    <i>
      <x v="122"/>
    </i>
    <i r="1">
      <x/>
    </i>
    <i r="1">
      <x v="1"/>
    </i>
    <i r="1">
      <x v="2"/>
    </i>
    <i>
      <x v="123"/>
    </i>
    <i r="1">
      <x/>
    </i>
    <i r="1">
      <x v="1"/>
    </i>
    <i r="1">
      <x v="2"/>
    </i>
    <i>
      <x v="124"/>
    </i>
    <i r="1">
      <x/>
    </i>
    <i r="1">
      <x v="1"/>
    </i>
    <i r="1">
      <x v="2"/>
    </i>
    <i>
      <x v="125"/>
    </i>
    <i r="1">
      <x/>
    </i>
    <i r="1">
      <x v="1"/>
    </i>
    <i r="1">
      <x v="2"/>
    </i>
    <i>
      <x v="126"/>
    </i>
    <i r="1">
      <x/>
    </i>
    <i r="1">
      <x v="1"/>
    </i>
    <i r="1">
      <x v="2"/>
    </i>
    <i>
      <x v="127"/>
    </i>
    <i r="1">
      <x/>
    </i>
    <i r="1">
      <x v="1"/>
    </i>
    <i r="1">
      <x v="2"/>
    </i>
    <i>
      <x v="128"/>
    </i>
    <i r="1">
      <x/>
    </i>
    <i r="1">
      <x v="1"/>
    </i>
    <i r="1">
      <x v="2"/>
    </i>
    <i>
      <x v="129"/>
    </i>
    <i r="1">
      <x/>
    </i>
    <i r="1">
      <x v="1"/>
    </i>
    <i r="1">
      <x v="2"/>
    </i>
    <i>
      <x v="130"/>
    </i>
    <i r="1">
      <x/>
    </i>
    <i r="1">
      <x v="1"/>
    </i>
    <i r="1">
      <x v="2"/>
    </i>
    <i>
      <x v="131"/>
    </i>
    <i r="1">
      <x/>
    </i>
    <i r="1">
      <x v="1"/>
    </i>
    <i r="1">
      <x v="2"/>
    </i>
    <i>
      <x v="132"/>
    </i>
    <i r="1">
      <x/>
    </i>
    <i r="1">
      <x v="1"/>
    </i>
    <i r="1">
      <x v="2"/>
    </i>
    <i>
      <x v="133"/>
    </i>
    <i r="1">
      <x/>
    </i>
    <i r="1">
      <x v="1"/>
    </i>
    <i r="1">
      <x v="2"/>
    </i>
    <i>
      <x v="134"/>
    </i>
    <i r="1">
      <x v="1"/>
    </i>
    <i r="1">
      <x v="2"/>
    </i>
    <i>
      <x v="135"/>
    </i>
    <i r="1">
      <x/>
    </i>
    <i r="1">
      <x v="1"/>
    </i>
    <i r="1">
      <x v="2"/>
    </i>
    <i>
      <x v="136"/>
    </i>
    <i r="1">
      <x/>
    </i>
    <i r="1">
      <x v="1"/>
    </i>
    <i r="1">
      <x v="2"/>
    </i>
    <i>
      <x v="137"/>
    </i>
    <i r="1">
      <x v="1"/>
    </i>
    <i r="1">
      <x v="2"/>
    </i>
    <i>
      <x v="138"/>
    </i>
    <i r="1">
      <x/>
    </i>
    <i r="1">
      <x v="1"/>
    </i>
    <i r="1">
      <x v="2"/>
    </i>
    <i>
      <x v="139"/>
    </i>
    <i r="1">
      <x/>
    </i>
    <i r="1">
      <x v="1"/>
    </i>
    <i r="1">
      <x v="2"/>
    </i>
    <i>
      <x v="140"/>
    </i>
    <i r="1">
      <x/>
    </i>
    <i r="1">
      <x v="1"/>
    </i>
    <i r="1">
      <x v="2"/>
    </i>
    <i>
      <x v="141"/>
    </i>
    <i r="1">
      <x/>
    </i>
    <i r="1">
      <x v="1"/>
    </i>
    <i r="1">
      <x v="2"/>
    </i>
    <i>
      <x v="142"/>
    </i>
    <i r="1">
      <x v="1"/>
    </i>
    <i r="1">
      <x v="2"/>
    </i>
    <i>
      <x v="143"/>
    </i>
    <i r="1">
      <x/>
    </i>
    <i r="1">
      <x v="1"/>
    </i>
    <i>
      <x v="144"/>
    </i>
    <i r="1">
      <x v="1"/>
    </i>
    <i r="1">
      <x v="2"/>
    </i>
    <i>
      <x v="145"/>
    </i>
    <i r="1">
      <x v="1"/>
    </i>
    <i>
      <x v="146"/>
    </i>
    <i r="1">
      <x/>
    </i>
    <i r="1">
      <x v="1"/>
    </i>
    <i r="1">
      <x v="2"/>
    </i>
    <i>
      <x v="147"/>
    </i>
    <i r="1">
      <x/>
    </i>
    <i r="1">
      <x v="1"/>
    </i>
    <i r="1">
      <x v="2"/>
    </i>
    <i>
      <x v="148"/>
    </i>
    <i r="1">
      <x/>
    </i>
    <i r="1">
      <x v="1"/>
    </i>
    <i r="1">
      <x v="2"/>
    </i>
    <i>
      <x v="149"/>
    </i>
    <i r="1">
      <x/>
    </i>
    <i r="1">
      <x v="1"/>
    </i>
    <i r="1">
      <x v="2"/>
    </i>
    <i>
      <x v="150"/>
    </i>
    <i r="1">
      <x/>
    </i>
    <i r="1">
      <x v="1"/>
    </i>
    <i r="1">
      <x v="2"/>
    </i>
    <i>
      <x v="151"/>
    </i>
    <i r="1">
      <x/>
    </i>
    <i r="1">
      <x v="1"/>
    </i>
    <i r="1">
      <x v="2"/>
    </i>
    <i>
      <x v="152"/>
    </i>
    <i r="1">
      <x/>
    </i>
    <i r="1">
      <x v="1"/>
    </i>
    <i r="1">
      <x v="2"/>
    </i>
    <i>
      <x v="153"/>
    </i>
    <i r="1">
      <x/>
    </i>
    <i r="1">
      <x v="1"/>
    </i>
    <i r="1">
      <x v="2"/>
    </i>
    <i>
      <x v="154"/>
    </i>
    <i r="1">
      <x/>
    </i>
    <i r="1">
      <x v="1"/>
    </i>
    <i r="1">
      <x v="2"/>
    </i>
    <i>
      <x v="155"/>
    </i>
    <i r="1">
      <x/>
    </i>
    <i r="1">
      <x v="1"/>
    </i>
    <i r="1">
      <x v="2"/>
    </i>
    <i>
      <x v="156"/>
    </i>
    <i r="1">
      <x/>
    </i>
    <i r="1">
      <x v="1"/>
    </i>
    <i r="1">
      <x v="2"/>
    </i>
    <i>
      <x v="157"/>
    </i>
    <i r="1">
      <x/>
    </i>
    <i r="1">
      <x v="1"/>
    </i>
    <i r="1">
      <x v="2"/>
    </i>
    <i>
      <x v="158"/>
    </i>
    <i r="1">
      <x/>
    </i>
    <i r="1">
      <x v="1"/>
    </i>
    <i r="1">
      <x v="2"/>
    </i>
    <i>
      <x v="159"/>
    </i>
    <i r="1">
      <x/>
    </i>
    <i r="1">
      <x v="1"/>
    </i>
    <i r="1">
      <x v="2"/>
    </i>
    <i>
      <x v="160"/>
    </i>
    <i r="1">
      <x/>
    </i>
    <i r="1">
      <x v="1"/>
    </i>
    <i r="1">
      <x v="2"/>
    </i>
    <i>
      <x v="161"/>
    </i>
    <i r="1">
      <x/>
    </i>
    <i r="1">
      <x v="1"/>
    </i>
    <i>
      <x v="162"/>
    </i>
    <i r="1">
      <x/>
    </i>
    <i r="1">
      <x v="1"/>
    </i>
    <i r="1">
      <x v="2"/>
    </i>
    <i>
      <x v="163"/>
    </i>
    <i r="1">
      <x/>
    </i>
    <i r="1">
      <x v="1"/>
    </i>
    <i r="1">
      <x v="2"/>
    </i>
    <i>
      <x v="164"/>
    </i>
    <i r="1">
      <x/>
    </i>
    <i r="1">
      <x v="1"/>
    </i>
    <i r="1">
      <x v="2"/>
    </i>
    <i>
      <x v="165"/>
    </i>
    <i r="1">
      <x/>
    </i>
    <i r="1">
      <x v="1"/>
    </i>
    <i r="1">
      <x v="2"/>
    </i>
    <i>
      <x v="166"/>
    </i>
    <i r="1">
      <x/>
    </i>
    <i r="1">
      <x v="1"/>
    </i>
    <i r="1">
      <x v="2"/>
    </i>
    <i>
      <x v="167"/>
    </i>
    <i r="1">
      <x/>
    </i>
    <i r="1">
      <x v="1"/>
    </i>
    <i r="1">
      <x v="2"/>
    </i>
    <i>
      <x v="168"/>
    </i>
    <i r="1">
      <x/>
    </i>
    <i r="1">
      <x v="1"/>
    </i>
    <i>
      <x v="169"/>
    </i>
    <i r="1">
      <x/>
    </i>
    <i r="1">
      <x v="1"/>
    </i>
    <i>
      <x v="170"/>
    </i>
    <i r="1">
      <x/>
    </i>
    <i r="1">
      <x v="1"/>
    </i>
    <i r="1">
      <x v="2"/>
    </i>
    <i>
      <x v="171"/>
    </i>
    <i r="1">
      <x/>
    </i>
    <i r="1">
      <x v="1"/>
    </i>
    <i r="1">
      <x v="2"/>
    </i>
    <i>
      <x v="172"/>
    </i>
    <i r="1">
      <x v="1"/>
    </i>
    <i r="1">
      <x v="2"/>
    </i>
    <i>
      <x v="173"/>
    </i>
    <i r="1">
      <x/>
    </i>
    <i r="1">
      <x v="1"/>
    </i>
    <i r="1">
      <x v="2"/>
    </i>
    <i>
      <x v="174"/>
    </i>
    <i r="1">
      <x/>
    </i>
    <i r="1">
      <x v="1"/>
    </i>
    <i r="1">
      <x v="2"/>
    </i>
    <i>
      <x v="175"/>
    </i>
    <i r="1">
      <x/>
    </i>
    <i r="1">
      <x v="1"/>
    </i>
    <i>
      <x v="176"/>
    </i>
    <i r="1">
      <x/>
    </i>
    <i r="1">
      <x v="1"/>
    </i>
    <i r="1">
      <x v="2"/>
    </i>
    <i>
      <x v="177"/>
    </i>
    <i r="1">
      <x/>
    </i>
    <i r="1">
      <x v="1"/>
    </i>
    <i r="1">
      <x v="2"/>
    </i>
    <i>
      <x v="178"/>
    </i>
    <i r="1">
      <x/>
    </i>
    <i r="1">
      <x v="1"/>
    </i>
    <i r="1">
      <x v="2"/>
    </i>
    <i>
      <x v="179"/>
    </i>
    <i r="1">
      <x/>
    </i>
    <i r="1">
      <x v="1"/>
    </i>
    <i r="1">
      <x v="2"/>
    </i>
    <i>
      <x v="180"/>
    </i>
    <i r="1">
      <x/>
    </i>
    <i r="1">
      <x v="1"/>
    </i>
    <i r="1">
      <x v="2"/>
    </i>
    <i>
      <x v="181"/>
    </i>
    <i r="1">
      <x v="1"/>
    </i>
    <i r="1">
      <x v="2"/>
    </i>
    <i>
      <x v="182"/>
    </i>
    <i r="1">
      <x/>
    </i>
    <i r="1">
      <x v="1"/>
    </i>
    <i r="1">
      <x v="2"/>
    </i>
    <i>
      <x v="183"/>
    </i>
    <i r="1">
      <x/>
    </i>
    <i r="1">
      <x v="1"/>
    </i>
    <i r="1">
      <x v="2"/>
    </i>
    <i>
      <x v="184"/>
    </i>
    <i r="1">
      <x/>
    </i>
    <i r="1">
      <x v="1"/>
    </i>
    <i r="1">
      <x v="2"/>
    </i>
    <i>
      <x v="185"/>
    </i>
    <i r="1">
      <x v="1"/>
    </i>
    <i r="1">
      <x v="2"/>
    </i>
    <i>
      <x v="186"/>
    </i>
    <i r="1">
      <x/>
    </i>
    <i r="1">
      <x v="1"/>
    </i>
    <i r="1">
      <x v="2"/>
    </i>
    <i>
      <x v="187"/>
    </i>
    <i r="1">
      <x/>
    </i>
    <i r="1">
      <x v="1"/>
    </i>
    <i r="1">
      <x v="2"/>
    </i>
    <i>
      <x v="188"/>
    </i>
    <i r="1">
      <x/>
    </i>
    <i r="1">
      <x v="1"/>
    </i>
    <i r="1">
      <x v="2"/>
    </i>
    <i>
      <x v="189"/>
    </i>
    <i r="1">
      <x/>
    </i>
    <i r="1">
      <x v="1"/>
    </i>
    <i r="1">
      <x v="2"/>
    </i>
    <i>
      <x v="190"/>
    </i>
    <i r="1">
      <x/>
    </i>
    <i r="1">
      <x v="1"/>
    </i>
    <i r="1">
      <x v="2"/>
    </i>
    <i>
      <x v="191"/>
    </i>
    <i r="1">
      <x/>
    </i>
    <i r="1">
      <x v="1"/>
    </i>
    <i r="1">
      <x v="2"/>
    </i>
    <i>
      <x v="192"/>
    </i>
    <i r="1">
      <x/>
    </i>
    <i r="1">
      <x v="1"/>
    </i>
    <i r="1">
      <x v="2"/>
    </i>
    <i>
      <x v="193"/>
    </i>
    <i r="1">
      <x/>
    </i>
    <i r="1">
      <x v="1"/>
    </i>
    <i r="1">
      <x v="2"/>
    </i>
    <i>
      <x v="194"/>
    </i>
    <i r="1">
      <x/>
    </i>
    <i r="1">
      <x v="1"/>
    </i>
    <i r="1">
      <x v="2"/>
    </i>
    <i>
      <x v="195"/>
    </i>
    <i r="1">
      <x/>
    </i>
    <i r="1">
      <x v="1"/>
    </i>
    <i r="1">
      <x v="2"/>
    </i>
    <i>
      <x v="196"/>
    </i>
    <i r="1">
      <x/>
    </i>
    <i r="1">
      <x v="1"/>
    </i>
    <i r="1">
      <x v="2"/>
    </i>
    <i>
      <x v="197"/>
    </i>
    <i r="1">
      <x v="1"/>
    </i>
    <i r="1">
      <x v="2"/>
    </i>
    <i>
      <x v="198"/>
    </i>
    <i r="1">
      <x/>
    </i>
    <i r="1">
      <x v="1"/>
    </i>
    <i r="1">
      <x v="2"/>
    </i>
    <i>
      <x v="199"/>
    </i>
    <i r="1">
      <x/>
    </i>
    <i r="1">
      <x v="1"/>
    </i>
    <i r="1">
      <x v="2"/>
    </i>
    <i>
      <x v="200"/>
    </i>
    <i r="1">
      <x/>
    </i>
    <i r="1">
      <x v="1"/>
    </i>
    <i r="1">
      <x v="2"/>
    </i>
    <i>
      <x v="201"/>
    </i>
    <i r="1">
      <x v="1"/>
    </i>
    <i r="1">
      <x v="2"/>
    </i>
    <i>
      <x v="202"/>
    </i>
    <i r="1">
      <x/>
    </i>
    <i r="1">
      <x v="1"/>
    </i>
    <i r="1">
      <x v="2"/>
    </i>
    <i>
      <x v="203"/>
    </i>
    <i r="1">
      <x/>
    </i>
    <i r="1">
      <x v="1"/>
    </i>
    <i r="1">
      <x v="2"/>
    </i>
    <i>
      <x v="204"/>
    </i>
    <i r="1">
      <x/>
    </i>
    <i r="1">
      <x v="1"/>
    </i>
    <i r="1">
      <x v="2"/>
    </i>
    <i>
      <x v="205"/>
    </i>
    <i r="1">
      <x/>
    </i>
    <i r="1">
      <x v="1"/>
    </i>
    <i r="1">
      <x v="2"/>
    </i>
    <i>
      <x v="206"/>
    </i>
    <i r="1">
      <x/>
    </i>
    <i r="1">
      <x v="1"/>
    </i>
    <i r="1">
      <x v="2"/>
    </i>
    <i>
      <x v="207"/>
    </i>
    <i r="1">
      <x/>
    </i>
    <i r="1">
      <x v="1"/>
    </i>
    <i>
      <x v="208"/>
    </i>
    <i r="1">
      <x/>
    </i>
    <i r="1">
      <x v="1"/>
    </i>
    <i r="1">
      <x v="2"/>
    </i>
    <i>
      <x v="209"/>
    </i>
    <i r="1">
      <x/>
    </i>
    <i r="1">
      <x v="1"/>
    </i>
    <i r="1">
      <x v="2"/>
    </i>
    <i>
      <x v="210"/>
    </i>
    <i r="1">
      <x/>
    </i>
    <i r="1">
      <x v="1"/>
    </i>
    <i r="1">
      <x v="2"/>
    </i>
    <i>
      <x v="211"/>
    </i>
    <i r="1">
      <x/>
    </i>
    <i r="1">
      <x v="1"/>
    </i>
    <i r="1">
      <x v="2"/>
    </i>
    <i>
      <x v="212"/>
    </i>
    <i r="1">
      <x/>
    </i>
    <i r="1">
      <x v="1"/>
    </i>
    <i>
      <x v="213"/>
    </i>
    <i r="1">
      <x/>
    </i>
    <i r="1">
      <x v="1"/>
    </i>
    <i r="1">
      <x v="2"/>
    </i>
    <i>
      <x v="214"/>
    </i>
    <i r="1">
      <x v="1"/>
    </i>
    <i r="1">
      <x v="2"/>
    </i>
    <i>
      <x v="215"/>
    </i>
    <i r="1">
      <x/>
    </i>
    <i r="1">
      <x v="1"/>
    </i>
    <i r="1">
      <x v="2"/>
    </i>
    <i>
      <x v="216"/>
    </i>
    <i r="1">
      <x/>
    </i>
    <i r="1">
      <x v="1"/>
    </i>
    <i r="1">
      <x v="2"/>
    </i>
    <i>
      <x v="217"/>
    </i>
    <i r="1">
      <x/>
    </i>
    <i r="1">
      <x v="1"/>
    </i>
    <i r="1">
      <x v="2"/>
    </i>
    <i>
      <x v="218"/>
    </i>
    <i r="1">
      <x/>
    </i>
    <i r="1">
      <x v="1"/>
    </i>
    <i r="1">
      <x v="2"/>
    </i>
    <i>
      <x v="219"/>
    </i>
    <i r="1">
      <x/>
    </i>
    <i r="1">
      <x v="1"/>
    </i>
    <i r="1">
      <x v="2"/>
    </i>
    <i>
      <x v="220"/>
    </i>
    <i r="1">
      <x/>
    </i>
    <i r="1">
      <x v="1"/>
    </i>
    <i r="1">
      <x v="2"/>
    </i>
    <i>
      <x v="221"/>
    </i>
    <i r="1">
      <x/>
    </i>
    <i r="1">
      <x v="1"/>
    </i>
    <i r="1">
      <x v="2"/>
    </i>
    <i>
      <x v="222"/>
    </i>
    <i r="1">
      <x/>
    </i>
    <i r="1">
      <x v="1"/>
    </i>
    <i>
      <x v="223"/>
    </i>
    <i r="1">
      <x/>
    </i>
    <i r="1">
      <x v="1"/>
    </i>
    <i>
      <x v="224"/>
    </i>
    <i r="1">
      <x/>
    </i>
    <i r="1">
      <x v="1"/>
    </i>
    <i r="1">
      <x v="2"/>
    </i>
    <i>
      <x v="225"/>
    </i>
    <i r="1">
      <x/>
    </i>
    <i r="1">
      <x v="1"/>
    </i>
    <i r="1">
      <x v="2"/>
    </i>
    <i>
      <x v="226"/>
    </i>
    <i r="1">
      <x/>
    </i>
    <i r="1">
      <x v="1"/>
    </i>
    <i r="1">
      <x v="2"/>
    </i>
    <i>
      <x v="227"/>
    </i>
    <i r="1">
      <x/>
    </i>
    <i r="1">
      <x v="1"/>
    </i>
    <i r="1">
      <x v="2"/>
    </i>
    <i>
      <x v="228"/>
    </i>
    <i r="1">
      <x/>
    </i>
    <i r="1">
      <x v="1"/>
    </i>
    <i r="1">
      <x v="2"/>
    </i>
    <i>
      <x v="229"/>
    </i>
    <i r="1">
      <x/>
    </i>
    <i r="1">
      <x v="1"/>
    </i>
    <i r="1">
      <x v="2"/>
    </i>
    <i>
      <x v="230"/>
    </i>
    <i r="1">
      <x/>
    </i>
    <i r="1">
      <x v="1"/>
    </i>
    <i r="1">
      <x v="2"/>
    </i>
    <i>
      <x v="231"/>
    </i>
    <i r="1">
      <x/>
    </i>
    <i r="1">
      <x v="1"/>
    </i>
    <i r="1">
      <x v="2"/>
    </i>
    <i>
      <x v="232"/>
    </i>
    <i r="1">
      <x/>
    </i>
    <i r="1">
      <x v="1"/>
    </i>
    <i r="1">
      <x v="2"/>
    </i>
    <i>
      <x v="233"/>
    </i>
    <i r="1">
      <x/>
    </i>
    <i r="1">
      <x v="1"/>
    </i>
    <i r="1">
      <x v="2"/>
    </i>
    <i>
      <x v="234"/>
    </i>
    <i r="1">
      <x/>
    </i>
    <i r="1">
      <x v="1"/>
    </i>
    <i>
      <x v="235"/>
    </i>
    <i r="1">
      <x/>
    </i>
    <i r="1">
      <x v="1"/>
    </i>
    <i r="1">
      <x v="2"/>
    </i>
    <i>
      <x v="236"/>
    </i>
    <i r="1">
      <x/>
    </i>
    <i r="1">
      <x v="1"/>
    </i>
    <i r="1">
      <x v="2"/>
    </i>
    <i>
      <x v="237"/>
    </i>
    <i r="1">
      <x/>
    </i>
    <i r="1">
      <x v="1"/>
    </i>
    <i r="1">
      <x v="2"/>
    </i>
    <i>
      <x v="238"/>
    </i>
    <i r="1">
      <x/>
    </i>
    <i r="1">
      <x v="1"/>
    </i>
    <i r="1">
      <x v="2"/>
    </i>
    <i>
      <x v="239"/>
    </i>
    <i r="1">
      <x/>
    </i>
    <i r="1">
      <x v="1"/>
    </i>
    <i r="1">
      <x v="2"/>
    </i>
    <i>
      <x v="240"/>
    </i>
    <i r="1">
      <x v="1"/>
    </i>
    <i r="1">
      <x v="2"/>
    </i>
    <i>
      <x v="241"/>
    </i>
    <i r="1">
      <x/>
    </i>
    <i r="1">
      <x v="1"/>
    </i>
    <i r="1">
      <x v="2"/>
    </i>
    <i>
      <x v="242"/>
    </i>
    <i r="1">
      <x/>
    </i>
    <i r="1">
      <x v="1"/>
    </i>
    <i r="1">
      <x v="2"/>
    </i>
    <i>
      <x v="243"/>
    </i>
    <i r="1">
      <x/>
    </i>
    <i r="1">
      <x v="1"/>
    </i>
    <i>
      <x v="244"/>
    </i>
    <i r="1">
      <x/>
    </i>
    <i r="1">
      <x v="1"/>
    </i>
    <i r="1">
      <x v="2"/>
    </i>
    <i>
      <x v="245"/>
    </i>
    <i r="1">
      <x/>
    </i>
    <i r="1">
      <x v="1"/>
    </i>
    <i r="1">
      <x v="2"/>
    </i>
    <i>
      <x v="246"/>
    </i>
    <i r="1">
      <x/>
    </i>
    <i r="1">
      <x v="1"/>
    </i>
    <i r="1">
      <x v="2"/>
    </i>
    <i>
      <x v="247"/>
    </i>
    <i r="1">
      <x/>
    </i>
    <i r="1">
      <x v="1"/>
    </i>
    <i r="1">
      <x v="2"/>
    </i>
    <i>
      <x v="248"/>
    </i>
    <i r="1">
      <x/>
    </i>
    <i r="1">
      <x v="1"/>
    </i>
    <i>
      <x v="249"/>
    </i>
    <i r="1">
      <x/>
    </i>
    <i r="1">
      <x v="1"/>
    </i>
    <i r="1">
      <x v="2"/>
    </i>
    <i>
      <x v="250"/>
    </i>
    <i r="1">
      <x/>
    </i>
    <i r="1">
      <x v="1"/>
    </i>
    <i r="1">
      <x v="2"/>
    </i>
    <i>
      <x v="251"/>
    </i>
    <i r="1">
      <x v="1"/>
    </i>
    <i r="1">
      <x v="2"/>
    </i>
    <i>
      <x v="252"/>
    </i>
    <i r="1">
      <x/>
    </i>
    <i r="1">
      <x v="1"/>
    </i>
    <i r="1">
      <x v="2"/>
    </i>
    <i>
      <x v="253"/>
    </i>
    <i r="1">
      <x/>
    </i>
    <i r="1">
      <x v="1"/>
    </i>
    <i>
      <x v="254"/>
    </i>
    <i r="1">
      <x/>
    </i>
    <i r="1">
      <x v="1"/>
    </i>
    <i r="1">
      <x v="2"/>
    </i>
    <i>
      <x v="255"/>
    </i>
    <i r="1">
      <x/>
    </i>
    <i r="1">
      <x v="1"/>
    </i>
    <i r="1">
      <x v="2"/>
    </i>
    <i>
      <x v="256"/>
    </i>
    <i r="1">
      <x/>
    </i>
    <i r="1">
      <x v="1"/>
    </i>
    <i r="1">
      <x v="2"/>
    </i>
    <i>
      <x v="257"/>
    </i>
    <i r="1">
      <x/>
    </i>
    <i r="1">
      <x v="1"/>
    </i>
    <i>
      <x v="258"/>
    </i>
    <i r="1">
      <x/>
    </i>
    <i r="1">
      <x v="1"/>
    </i>
    <i r="1">
      <x v="2"/>
    </i>
    <i>
      <x v="259"/>
    </i>
    <i r="1">
      <x/>
    </i>
    <i r="1">
      <x v="1"/>
    </i>
    <i r="1">
      <x v="2"/>
    </i>
    <i>
      <x v="260"/>
    </i>
    <i r="1">
      <x/>
    </i>
    <i r="1">
      <x v="1"/>
    </i>
    <i r="1">
      <x v="2"/>
    </i>
    <i>
      <x v="261"/>
    </i>
    <i r="1">
      <x/>
    </i>
    <i r="1">
      <x v="1"/>
    </i>
    <i r="1">
      <x v="2"/>
    </i>
    <i>
      <x v="262"/>
    </i>
    <i r="1">
      <x v="1"/>
    </i>
    <i r="1">
      <x v="2"/>
    </i>
    <i>
      <x v="263"/>
    </i>
    <i r="1">
      <x/>
    </i>
    <i r="1">
      <x v="1"/>
    </i>
    <i r="1">
      <x v="2"/>
    </i>
    <i>
      <x v="264"/>
    </i>
    <i r="1">
      <x/>
    </i>
    <i r="1">
      <x v="1"/>
    </i>
    <i r="1">
      <x v="2"/>
    </i>
    <i>
      <x v="265"/>
    </i>
    <i r="1">
      <x/>
    </i>
    <i r="1">
      <x v="1"/>
    </i>
    <i r="1">
      <x v="2"/>
    </i>
    <i>
      <x v="266"/>
    </i>
    <i r="1">
      <x/>
    </i>
    <i r="1">
      <x v="1"/>
    </i>
    <i>
      <x v="267"/>
    </i>
    <i r="1">
      <x/>
    </i>
    <i r="1">
      <x v="1"/>
    </i>
    <i r="1">
      <x v="2"/>
    </i>
    <i>
      <x v="268"/>
    </i>
    <i r="1">
      <x/>
    </i>
    <i r="1">
      <x v="1"/>
    </i>
    <i r="1">
      <x v="2"/>
    </i>
    <i>
      <x v="269"/>
    </i>
    <i r="1">
      <x v="1"/>
    </i>
    <i r="1">
      <x v="2"/>
    </i>
    <i>
      <x v="270"/>
    </i>
    <i r="1">
      <x/>
    </i>
    <i r="1">
      <x v="1"/>
    </i>
    <i r="1">
      <x v="2"/>
    </i>
    <i>
      <x v="271"/>
    </i>
    <i r="1">
      <x v="1"/>
    </i>
    <i r="1">
      <x v="2"/>
    </i>
    <i>
      <x v="272"/>
    </i>
    <i r="1">
      <x/>
    </i>
    <i r="1">
      <x v="1"/>
    </i>
    <i r="1">
      <x v="2"/>
    </i>
    <i>
      <x v="273"/>
    </i>
    <i r="1">
      <x/>
    </i>
    <i r="1">
      <x v="1"/>
    </i>
    <i r="1">
      <x v="2"/>
    </i>
    <i>
      <x v="274"/>
    </i>
    <i r="1">
      <x/>
    </i>
    <i r="1">
      <x v="1"/>
    </i>
    <i r="1">
      <x v="2"/>
    </i>
    <i>
      <x v="275"/>
    </i>
    <i r="1">
      <x/>
    </i>
    <i r="1">
      <x v="1"/>
    </i>
    <i r="1">
      <x v="2"/>
    </i>
    <i>
      <x v="276"/>
    </i>
    <i r="1">
      <x/>
    </i>
    <i r="1">
      <x v="1"/>
    </i>
    <i>
      <x v="277"/>
    </i>
    <i r="1">
      <x/>
    </i>
    <i r="1">
      <x v="1"/>
    </i>
    <i r="1">
      <x v="2"/>
    </i>
    <i>
      <x v="278"/>
    </i>
    <i r="1">
      <x/>
    </i>
    <i r="1">
      <x v="1"/>
    </i>
    <i r="1">
      <x v="2"/>
    </i>
    <i>
      <x v="279"/>
    </i>
    <i r="1">
      <x/>
    </i>
    <i r="1">
      <x v="1"/>
    </i>
    <i r="1">
      <x v="2"/>
    </i>
    <i>
      <x v="280"/>
    </i>
    <i r="1">
      <x/>
    </i>
    <i r="1">
      <x v="1"/>
    </i>
    <i r="1">
      <x v="2"/>
    </i>
    <i>
      <x v="281"/>
    </i>
    <i r="1">
      <x/>
    </i>
    <i r="1">
      <x v="1"/>
    </i>
    <i r="1">
      <x v="2"/>
    </i>
    <i>
      <x v="282"/>
    </i>
    <i r="1">
      <x v="1"/>
    </i>
    <i r="1">
      <x v="2"/>
    </i>
    <i>
      <x v="283"/>
    </i>
    <i r="1">
      <x/>
    </i>
    <i r="1">
      <x v="1"/>
    </i>
    <i r="1">
      <x v="2"/>
    </i>
    <i>
      <x v="284"/>
    </i>
    <i r="1">
      <x/>
    </i>
    <i r="1">
      <x v="1"/>
    </i>
    <i r="1">
      <x v="2"/>
    </i>
    <i>
      <x v="285"/>
    </i>
    <i r="1">
      <x/>
    </i>
    <i r="1">
      <x v="1"/>
    </i>
    <i r="1">
      <x v="2"/>
    </i>
    <i>
      <x v="286"/>
    </i>
    <i r="1">
      <x/>
    </i>
    <i r="1">
      <x v="1"/>
    </i>
    <i r="1">
      <x v="2"/>
    </i>
    <i>
      <x v="287"/>
    </i>
    <i r="1">
      <x v="1"/>
    </i>
    <i r="1">
      <x v="2"/>
    </i>
    <i>
      <x v="288"/>
    </i>
    <i r="1">
      <x/>
    </i>
    <i r="1">
      <x v="1"/>
    </i>
    <i r="1">
      <x v="2"/>
    </i>
    <i>
      <x v="289"/>
    </i>
    <i r="1">
      <x/>
    </i>
    <i r="1">
      <x v="1"/>
    </i>
    <i r="1">
      <x v="2"/>
    </i>
    <i>
      <x v="290"/>
    </i>
    <i r="1">
      <x/>
    </i>
    <i r="1">
      <x v="1"/>
    </i>
    <i r="1">
      <x v="2"/>
    </i>
    <i>
      <x v="291"/>
    </i>
    <i r="1">
      <x v="1"/>
    </i>
    <i r="1">
      <x v="2"/>
    </i>
    <i>
      <x v="292"/>
    </i>
    <i r="1">
      <x/>
    </i>
    <i r="1">
      <x v="1"/>
    </i>
    <i r="1">
      <x v="2"/>
    </i>
    <i>
      <x v="293"/>
    </i>
    <i r="1">
      <x/>
    </i>
    <i r="1">
      <x v="1"/>
    </i>
    <i r="1">
      <x v="2"/>
    </i>
    <i>
      <x v="294"/>
    </i>
    <i r="1">
      <x/>
    </i>
    <i r="1">
      <x v="1"/>
    </i>
    <i r="1">
      <x v="2"/>
    </i>
    <i>
      <x v="295"/>
    </i>
    <i r="1">
      <x/>
    </i>
    <i r="1">
      <x v="1"/>
    </i>
    <i r="1">
      <x v="2"/>
    </i>
    <i>
      <x v="296"/>
    </i>
    <i r="1">
      <x v="1"/>
    </i>
    <i r="1">
      <x v="2"/>
    </i>
    <i>
      <x v="297"/>
    </i>
    <i r="1">
      <x/>
    </i>
    <i r="1">
      <x v="1"/>
    </i>
    <i r="1">
      <x v="2"/>
    </i>
    <i>
      <x v="298"/>
    </i>
    <i r="1">
      <x/>
    </i>
    <i r="1">
      <x v="1"/>
    </i>
    <i r="1">
      <x v="2"/>
    </i>
    <i>
      <x v="299"/>
    </i>
    <i r="1">
      <x/>
    </i>
    <i r="1">
      <x v="1"/>
    </i>
    <i r="1">
      <x v="2"/>
    </i>
    <i>
      <x v="300"/>
    </i>
    <i r="1">
      <x/>
    </i>
    <i r="1">
      <x v="2"/>
    </i>
    <i>
      <x v="301"/>
    </i>
    <i r="1">
      <x/>
    </i>
    <i r="1">
      <x v="1"/>
    </i>
    <i>
      <x v="302"/>
    </i>
    <i r="1">
      <x/>
    </i>
    <i r="1">
      <x v="1"/>
    </i>
    <i r="1">
      <x v="2"/>
    </i>
    <i>
      <x v="303"/>
    </i>
    <i r="1">
      <x/>
    </i>
    <i r="1">
      <x v="1"/>
    </i>
    <i r="1">
      <x v="2"/>
    </i>
    <i>
      <x v="304"/>
    </i>
    <i r="1">
      <x/>
    </i>
    <i r="1">
      <x v="1"/>
    </i>
    <i r="1">
      <x v="2"/>
    </i>
    <i>
      <x v="305"/>
    </i>
    <i r="1">
      <x/>
    </i>
    <i r="1">
      <x v="1"/>
    </i>
    <i r="1">
      <x v="2"/>
    </i>
    <i>
      <x v="306"/>
    </i>
    <i r="1">
      <x/>
    </i>
    <i r="1">
      <x v="1"/>
    </i>
    <i r="1">
      <x v="2"/>
    </i>
    <i>
      <x v="307"/>
    </i>
    <i r="1">
      <x/>
    </i>
    <i r="1">
      <x v="1"/>
    </i>
    <i r="1">
      <x v="2"/>
    </i>
    <i>
      <x v="308"/>
    </i>
    <i r="1">
      <x v="1"/>
    </i>
    <i>
      <x v="309"/>
    </i>
    <i r="1">
      <x/>
    </i>
    <i r="1">
      <x v="1"/>
    </i>
    <i>
      <x v="310"/>
    </i>
    <i r="1">
      <x/>
    </i>
    <i r="1">
      <x v="1"/>
    </i>
    <i r="1">
      <x v="2"/>
    </i>
    <i>
      <x v="311"/>
    </i>
    <i r="1">
      <x/>
    </i>
    <i r="1">
      <x v="1"/>
    </i>
    <i r="1">
      <x v="2"/>
    </i>
    <i>
      <x v="312"/>
    </i>
    <i r="1">
      <x/>
    </i>
    <i r="1">
      <x v="1"/>
    </i>
    <i>
      <x v="313"/>
    </i>
    <i r="1">
      <x/>
    </i>
    <i r="1">
      <x v="1"/>
    </i>
    <i r="1">
      <x v="2"/>
    </i>
    <i>
      <x v="314"/>
    </i>
    <i r="1">
      <x/>
    </i>
    <i r="1">
      <x v="1"/>
    </i>
    <i r="1">
      <x v="2"/>
    </i>
    <i>
      <x v="315"/>
    </i>
    <i r="1">
      <x/>
    </i>
    <i r="1">
      <x v="1"/>
    </i>
    <i r="1">
      <x v="2"/>
    </i>
    <i>
      <x v="316"/>
    </i>
    <i r="1">
      <x/>
    </i>
    <i r="1">
      <x v="1"/>
    </i>
    <i r="1">
      <x v="2"/>
    </i>
    <i>
      <x v="317"/>
    </i>
    <i r="1">
      <x/>
    </i>
    <i r="1">
      <x v="1"/>
    </i>
    <i r="1">
      <x v="2"/>
    </i>
    <i>
      <x v="318"/>
    </i>
    <i r="1">
      <x v="1"/>
    </i>
    <i>
      <x v="319"/>
    </i>
    <i r="1">
      <x/>
    </i>
    <i r="1">
      <x v="1"/>
    </i>
    <i r="1">
      <x v="2"/>
    </i>
    <i>
      <x v="320"/>
    </i>
    <i r="1">
      <x/>
    </i>
    <i r="1">
      <x v="1"/>
    </i>
    <i r="1">
      <x v="2"/>
    </i>
    <i>
      <x v="321"/>
    </i>
    <i r="1">
      <x/>
    </i>
    <i r="1">
      <x v="1"/>
    </i>
    <i>
      <x v="322"/>
    </i>
    <i r="1">
      <x/>
    </i>
    <i r="1">
      <x v="1"/>
    </i>
    <i r="1">
      <x v="2"/>
    </i>
    <i>
      <x v="323"/>
    </i>
    <i r="1">
      <x/>
    </i>
    <i r="1">
      <x v="1"/>
    </i>
    <i r="1">
      <x v="2"/>
    </i>
    <i>
      <x v="324"/>
    </i>
    <i r="1">
      <x/>
    </i>
    <i r="1">
      <x v="1"/>
    </i>
    <i>
      <x v="325"/>
    </i>
    <i r="1">
      <x/>
    </i>
    <i r="1">
      <x v="1"/>
    </i>
    <i>
      <x v="326"/>
    </i>
    <i r="1">
      <x/>
    </i>
    <i r="1">
      <x v="1"/>
    </i>
    <i r="1">
      <x v="2"/>
    </i>
    <i>
      <x v="327"/>
    </i>
    <i r="1">
      <x/>
    </i>
    <i r="1">
      <x v="1"/>
    </i>
    <i r="1">
      <x v="2"/>
    </i>
    <i>
      <x v="328"/>
    </i>
    <i r="1">
      <x/>
    </i>
    <i r="1">
      <x v="1"/>
    </i>
    <i r="1">
      <x v="2"/>
    </i>
    <i>
      <x v="329"/>
    </i>
    <i r="1">
      <x/>
    </i>
    <i r="1">
      <x v="1"/>
    </i>
    <i r="1">
      <x v="2"/>
    </i>
    <i>
      <x v="330"/>
    </i>
    <i r="1">
      <x/>
    </i>
    <i r="1">
      <x v="1"/>
    </i>
    <i r="1">
      <x v="2"/>
    </i>
    <i>
      <x v="331"/>
    </i>
    <i r="1">
      <x/>
    </i>
    <i r="1">
      <x v="1"/>
    </i>
    <i r="1">
      <x v="2"/>
    </i>
    <i>
      <x v="332"/>
    </i>
    <i r="1">
      <x/>
    </i>
    <i r="1">
      <x v="1"/>
    </i>
    <i r="1">
      <x v="2"/>
    </i>
    <i>
      <x v="333"/>
    </i>
    <i r="1">
      <x/>
    </i>
    <i r="1">
      <x v="1"/>
    </i>
    <i r="1">
      <x v="2"/>
    </i>
    <i>
      <x v="334"/>
    </i>
    <i r="1">
      <x/>
    </i>
    <i r="1">
      <x v="1"/>
    </i>
    <i r="1">
      <x v="2"/>
    </i>
    <i>
      <x v="335"/>
    </i>
    <i r="1">
      <x v="1"/>
    </i>
    <i>
      <x v="336"/>
    </i>
    <i r="1">
      <x/>
    </i>
    <i r="1">
      <x v="1"/>
    </i>
    <i r="1">
      <x v="2"/>
    </i>
    <i>
      <x v="337"/>
    </i>
    <i r="1">
      <x/>
    </i>
    <i r="1">
      <x v="1"/>
    </i>
    <i r="1">
      <x v="2"/>
    </i>
    <i>
      <x v="338"/>
    </i>
    <i r="1">
      <x/>
    </i>
    <i r="1">
      <x v="1"/>
    </i>
    <i r="1">
      <x v="2"/>
    </i>
    <i>
      <x v="339"/>
    </i>
    <i r="1">
      <x/>
    </i>
    <i r="1">
      <x v="1"/>
    </i>
    <i r="1">
      <x v="2"/>
    </i>
    <i>
      <x v="340"/>
    </i>
    <i r="1">
      <x/>
    </i>
    <i r="1">
      <x v="1"/>
    </i>
    <i r="1">
      <x v="2"/>
    </i>
    <i>
      <x v="341"/>
    </i>
    <i r="1">
      <x/>
    </i>
    <i r="1">
      <x v="1"/>
    </i>
    <i r="1">
      <x v="2"/>
    </i>
    <i>
      <x v="342"/>
    </i>
    <i r="1">
      <x/>
    </i>
    <i r="1">
      <x v="1"/>
    </i>
    <i>
      <x v="343"/>
    </i>
    <i r="1">
      <x/>
    </i>
    <i r="1">
      <x v="1"/>
    </i>
    <i r="1">
      <x v="2"/>
    </i>
    <i>
      <x v="344"/>
    </i>
    <i r="1">
      <x/>
    </i>
    <i r="1">
      <x v="1"/>
    </i>
    <i>
      <x v="345"/>
    </i>
    <i r="1">
      <x/>
    </i>
    <i r="1">
      <x v="1"/>
    </i>
    <i r="1">
      <x v="2"/>
    </i>
    <i>
      <x v="346"/>
    </i>
    <i r="1">
      <x/>
    </i>
    <i r="1">
      <x v="1"/>
    </i>
    <i r="1">
      <x v="2"/>
    </i>
    <i>
      <x v="347"/>
    </i>
    <i r="1">
      <x/>
    </i>
    <i r="1">
      <x v="1"/>
    </i>
    <i r="1">
      <x v="2"/>
    </i>
    <i>
      <x v="348"/>
    </i>
    <i r="1">
      <x/>
    </i>
    <i r="1">
      <x v="1"/>
    </i>
    <i r="1">
      <x v="2"/>
    </i>
    <i>
      <x v="349"/>
    </i>
    <i r="1">
      <x/>
    </i>
    <i r="1">
      <x v="1"/>
    </i>
    <i r="1">
      <x v="2"/>
    </i>
    <i>
      <x v="350"/>
    </i>
    <i r="1">
      <x v="1"/>
    </i>
    <i r="1">
      <x v="2"/>
    </i>
    <i>
      <x v="351"/>
    </i>
    <i r="1">
      <x/>
    </i>
    <i r="1">
      <x v="1"/>
    </i>
    <i>
      <x v="352"/>
    </i>
    <i r="1">
      <x/>
    </i>
    <i r="1">
      <x v="1"/>
    </i>
    <i r="1">
      <x v="2"/>
    </i>
    <i>
      <x v="353"/>
    </i>
    <i r="1">
      <x/>
    </i>
    <i r="1">
      <x v="1"/>
    </i>
    <i r="1">
      <x v="2"/>
    </i>
    <i>
      <x v="354"/>
    </i>
    <i r="1">
      <x/>
    </i>
    <i r="1">
      <x v="1"/>
    </i>
    <i r="1">
      <x v="2"/>
    </i>
    <i>
      <x v="355"/>
    </i>
    <i r="1">
      <x/>
    </i>
    <i r="1">
      <x v="1"/>
    </i>
    <i r="1">
      <x v="2"/>
    </i>
    <i>
      <x v="356"/>
    </i>
    <i r="1">
      <x/>
    </i>
    <i r="1">
      <x v="1"/>
    </i>
    <i r="1">
      <x v="2"/>
    </i>
    <i>
      <x v="357"/>
    </i>
    <i r="1">
      <x/>
    </i>
    <i r="1">
      <x v="1"/>
    </i>
    <i r="1">
      <x v="2"/>
    </i>
    <i>
      <x v="358"/>
    </i>
    <i r="1">
      <x/>
    </i>
    <i r="1">
      <x v="1"/>
    </i>
    <i r="1">
      <x v="2"/>
    </i>
    <i>
      <x v="359"/>
    </i>
    <i r="1">
      <x/>
    </i>
    <i r="1">
      <x v="1"/>
    </i>
    <i r="1">
      <x v="2"/>
    </i>
    <i>
      <x v="360"/>
    </i>
    <i r="1">
      <x/>
    </i>
    <i r="1">
      <x v="1"/>
    </i>
    <i r="1">
      <x v="2"/>
    </i>
    <i>
      <x v="361"/>
    </i>
    <i r="1">
      <x/>
    </i>
    <i r="1">
      <x v="1"/>
    </i>
    <i r="1">
      <x v="2"/>
    </i>
    <i>
      <x v="362"/>
    </i>
    <i r="1">
      <x/>
    </i>
    <i r="1">
      <x v="1"/>
    </i>
    <i r="1">
      <x v="2"/>
    </i>
    <i>
      <x v="363"/>
    </i>
    <i r="1">
      <x/>
    </i>
    <i r="1">
      <x v="1"/>
    </i>
    <i r="1">
      <x v="2"/>
    </i>
    <i>
      <x v="364"/>
    </i>
    <i r="1">
      <x/>
    </i>
    <i r="1">
      <x v="1"/>
    </i>
    <i r="1">
      <x v="2"/>
    </i>
    <i>
      <x v="365"/>
    </i>
    <i r="1">
      <x/>
    </i>
    <i r="1">
      <x v="1"/>
    </i>
    <i r="1">
      <x v="2"/>
    </i>
    <i>
      <x v="366"/>
    </i>
    <i r="1">
      <x/>
    </i>
    <i r="1">
      <x v="1"/>
    </i>
    <i>
      <x v="367"/>
    </i>
    <i r="1">
      <x/>
    </i>
    <i r="1">
      <x v="1"/>
    </i>
    <i>
      <x v="368"/>
    </i>
    <i r="1">
      <x/>
    </i>
    <i r="1">
      <x v="1"/>
    </i>
    <i r="1">
      <x v="2"/>
    </i>
    <i>
      <x v="369"/>
    </i>
    <i r="1">
      <x/>
    </i>
    <i r="1">
      <x v="1"/>
    </i>
    <i r="1">
      <x v="2"/>
    </i>
    <i>
      <x v="370"/>
    </i>
    <i r="1">
      <x/>
    </i>
    <i r="1">
      <x v="1"/>
    </i>
    <i r="1">
      <x v="2"/>
    </i>
    <i>
      <x v="371"/>
    </i>
    <i r="1">
      <x/>
    </i>
    <i r="1">
      <x v="1"/>
    </i>
    <i r="1">
      <x v="2"/>
    </i>
    <i>
      <x v="372"/>
    </i>
    <i r="1">
      <x/>
    </i>
    <i r="1">
      <x v="1"/>
    </i>
    <i r="1">
      <x v="2"/>
    </i>
    <i>
      <x v="373"/>
    </i>
    <i r="1">
      <x v="1"/>
    </i>
    <i r="1">
      <x v="2"/>
    </i>
    <i>
      <x v="374"/>
    </i>
    <i r="1">
      <x v="1"/>
    </i>
    <i r="1">
      <x v="2"/>
    </i>
    <i>
      <x v="375"/>
    </i>
    <i r="1">
      <x/>
    </i>
    <i r="1">
      <x v="1"/>
    </i>
    <i r="1">
      <x v="2"/>
    </i>
    <i>
      <x v="376"/>
    </i>
    <i r="1">
      <x v="1"/>
    </i>
    <i r="1">
      <x v="2"/>
    </i>
    <i>
      <x v="377"/>
    </i>
    <i r="1">
      <x/>
    </i>
    <i r="1">
      <x v="1"/>
    </i>
    <i r="1">
      <x v="2"/>
    </i>
    <i>
      <x v="378"/>
    </i>
    <i r="1">
      <x/>
    </i>
    <i r="1">
      <x v="1"/>
    </i>
    <i r="1">
      <x v="2"/>
    </i>
    <i>
      <x v="379"/>
    </i>
    <i r="1">
      <x v="1"/>
    </i>
    <i r="1">
      <x v="2"/>
    </i>
    <i>
      <x v="380"/>
    </i>
    <i r="1">
      <x/>
    </i>
    <i r="1">
      <x v="1"/>
    </i>
    <i r="1">
      <x v="2"/>
    </i>
    <i>
      <x v="381"/>
    </i>
    <i r="1">
      <x/>
    </i>
    <i r="1">
      <x v="1"/>
    </i>
    <i r="1">
      <x v="2"/>
    </i>
    <i>
      <x v="382"/>
    </i>
    <i r="1">
      <x/>
    </i>
    <i r="1">
      <x v="1"/>
    </i>
    <i r="1">
      <x v="2"/>
    </i>
    <i>
      <x v="383"/>
    </i>
    <i r="1">
      <x/>
    </i>
    <i r="1">
      <x v="1"/>
    </i>
    <i r="1">
      <x v="2"/>
    </i>
    <i>
      <x v="384"/>
    </i>
    <i r="1">
      <x/>
    </i>
    <i r="1">
      <x v="1"/>
    </i>
    <i r="1">
      <x v="2"/>
    </i>
    <i>
      <x v="385"/>
    </i>
    <i r="1">
      <x/>
    </i>
    <i r="1">
      <x v="1"/>
    </i>
    <i r="1">
      <x v="2"/>
    </i>
    <i>
      <x v="386"/>
    </i>
    <i r="1">
      <x/>
    </i>
    <i r="1">
      <x v="1"/>
    </i>
    <i r="1">
      <x v="2"/>
    </i>
    <i>
      <x v="387"/>
    </i>
    <i r="1">
      <x/>
    </i>
    <i r="1">
      <x v="1"/>
    </i>
    <i r="1">
      <x v="2"/>
    </i>
    <i>
      <x v="388"/>
    </i>
    <i r="1">
      <x/>
    </i>
    <i r="1">
      <x v="1"/>
    </i>
    <i r="1">
      <x v="2"/>
    </i>
    <i>
      <x v="389"/>
    </i>
    <i r="1">
      <x/>
    </i>
    <i r="1">
      <x v="1"/>
    </i>
    <i r="1">
      <x v="2"/>
    </i>
    <i>
      <x v="390"/>
    </i>
    <i r="1">
      <x/>
    </i>
    <i r="1">
      <x v="1"/>
    </i>
    <i r="1">
      <x v="2"/>
    </i>
    <i>
      <x v="391"/>
    </i>
    <i r="1">
      <x/>
    </i>
    <i r="1">
      <x v="1"/>
    </i>
    <i r="1">
      <x v="2"/>
    </i>
    <i>
      <x v="392"/>
    </i>
    <i r="1">
      <x v="1"/>
    </i>
    <i r="1">
      <x v="2"/>
    </i>
    <i>
      <x v="393"/>
    </i>
    <i r="1">
      <x/>
    </i>
    <i r="1">
      <x v="1"/>
    </i>
    <i r="1">
      <x v="2"/>
    </i>
    <i>
      <x v="394"/>
    </i>
    <i r="1">
      <x/>
    </i>
    <i r="1">
      <x v="1"/>
    </i>
    <i r="1">
      <x v="2"/>
    </i>
    <i>
      <x v="395"/>
    </i>
    <i r="1">
      <x/>
    </i>
    <i r="1">
      <x v="1"/>
    </i>
    <i r="1">
      <x v="2"/>
    </i>
    <i>
      <x v="396"/>
    </i>
    <i r="1">
      <x/>
    </i>
    <i r="1">
      <x v="1"/>
    </i>
    <i r="1">
      <x v="2"/>
    </i>
    <i>
      <x v="397"/>
    </i>
    <i r="1">
      <x/>
    </i>
    <i r="1">
      <x v="1"/>
    </i>
    <i r="1">
      <x v="2"/>
    </i>
    <i>
      <x v="398"/>
    </i>
    <i r="1">
      <x v="1"/>
    </i>
    <i r="1">
      <x v="2"/>
    </i>
    <i>
      <x v="399"/>
    </i>
    <i r="1">
      <x/>
    </i>
    <i r="1">
      <x v="1"/>
    </i>
    <i r="1">
      <x v="2"/>
    </i>
    <i>
      <x v="400"/>
    </i>
    <i r="1">
      <x/>
    </i>
    <i r="1">
      <x v="1"/>
    </i>
    <i r="1">
      <x v="2"/>
    </i>
    <i>
      <x v="401"/>
    </i>
    <i r="1">
      <x/>
    </i>
    <i r="1">
      <x v="1"/>
    </i>
    <i r="1">
      <x v="2"/>
    </i>
    <i>
      <x v="402"/>
    </i>
    <i r="1">
      <x/>
    </i>
    <i r="1">
      <x v="1"/>
    </i>
    <i>
      <x v="403"/>
    </i>
    <i r="1">
      <x v="2"/>
    </i>
    <i>
      <x v="404"/>
    </i>
    <i r="1">
      <x/>
    </i>
    <i r="1">
      <x v="1"/>
    </i>
    <i r="1">
      <x v="2"/>
    </i>
    <i>
      <x v="405"/>
    </i>
    <i r="1">
      <x/>
    </i>
    <i r="1">
      <x v="1"/>
    </i>
    <i r="1">
      <x v="2"/>
    </i>
    <i>
      <x v="406"/>
    </i>
    <i r="1">
      <x/>
    </i>
    <i r="1">
      <x v="1"/>
    </i>
    <i r="1">
      <x v="2"/>
    </i>
    <i>
      <x v="407"/>
    </i>
    <i r="1">
      <x/>
    </i>
    <i r="1">
      <x v="1"/>
    </i>
    <i r="1">
      <x v="2"/>
    </i>
    <i>
      <x v="408"/>
    </i>
    <i r="1">
      <x/>
    </i>
    <i r="1">
      <x v="1"/>
    </i>
    <i>
      <x v="409"/>
    </i>
    <i r="1">
      <x/>
    </i>
    <i r="1">
      <x v="1"/>
    </i>
    <i r="1">
      <x v="2"/>
    </i>
    <i>
      <x v="410"/>
    </i>
    <i r="1">
      <x/>
    </i>
    <i r="1">
      <x v="1"/>
    </i>
    <i r="1">
      <x v="2"/>
    </i>
    <i>
      <x v="411"/>
    </i>
    <i r="1">
      <x/>
    </i>
    <i r="1">
      <x v="1"/>
    </i>
    <i r="1">
      <x v="2"/>
    </i>
    <i>
      <x v="412"/>
    </i>
    <i r="1">
      <x v="1"/>
    </i>
    <i>
      <x v="413"/>
    </i>
    <i r="1">
      <x/>
    </i>
    <i r="1">
      <x v="1"/>
    </i>
    <i r="1">
      <x v="2"/>
    </i>
    <i>
      <x v="414"/>
    </i>
    <i r="1">
      <x/>
    </i>
    <i r="1">
      <x v="1"/>
    </i>
    <i r="1">
      <x v="2"/>
    </i>
    <i>
      <x v="415"/>
    </i>
    <i r="1">
      <x/>
    </i>
    <i r="1">
      <x v="1"/>
    </i>
    <i r="1">
      <x v="2"/>
    </i>
    <i>
      <x v="416"/>
    </i>
    <i r="1">
      <x/>
    </i>
    <i r="1">
      <x v="1"/>
    </i>
    <i r="1">
      <x v="2"/>
    </i>
    <i>
      <x v="417"/>
    </i>
    <i r="1">
      <x/>
    </i>
    <i r="1">
      <x v="1"/>
    </i>
    <i r="1">
      <x v="2"/>
    </i>
    <i>
      <x v="418"/>
    </i>
    <i r="1">
      <x/>
    </i>
    <i r="1">
      <x v="1"/>
    </i>
    <i r="1">
      <x v="2"/>
    </i>
    <i>
      <x v="419"/>
    </i>
    <i r="1">
      <x v="1"/>
    </i>
    <i r="1">
      <x v="2"/>
    </i>
    <i>
      <x v="420"/>
    </i>
    <i r="1">
      <x/>
    </i>
    <i r="1">
      <x v="1"/>
    </i>
    <i r="1">
      <x v="2"/>
    </i>
    <i>
      <x v="421"/>
    </i>
    <i r="1">
      <x/>
    </i>
    <i r="1">
      <x v="1"/>
    </i>
    <i>
      <x v="422"/>
    </i>
    <i r="1">
      <x/>
    </i>
    <i r="1">
      <x v="1"/>
    </i>
    <i r="1">
      <x v="2"/>
    </i>
    <i>
      <x v="423"/>
    </i>
    <i r="1">
      <x/>
    </i>
    <i r="1">
      <x v="1"/>
    </i>
    <i r="1">
      <x v="2"/>
    </i>
    <i>
      <x v="424"/>
    </i>
    <i r="1">
      <x/>
    </i>
    <i r="1">
      <x v="1"/>
    </i>
    <i r="1">
      <x v="2"/>
    </i>
    <i>
      <x v="425"/>
    </i>
    <i r="1">
      <x/>
    </i>
    <i r="1">
      <x v="1"/>
    </i>
    <i>
      <x v="426"/>
    </i>
    <i r="1">
      <x/>
    </i>
    <i r="1">
      <x v="1"/>
    </i>
    <i r="1">
      <x v="2"/>
    </i>
    <i>
      <x v="427"/>
    </i>
    <i r="1">
      <x/>
    </i>
    <i r="1">
      <x v="1"/>
    </i>
    <i r="1">
      <x v="2"/>
    </i>
    <i>
      <x v="428"/>
    </i>
    <i r="1">
      <x/>
    </i>
    <i r="1">
      <x v="1"/>
    </i>
    <i r="1">
      <x v="2"/>
    </i>
    <i>
      <x v="429"/>
    </i>
    <i r="1">
      <x/>
    </i>
    <i r="1">
      <x v="1"/>
    </i>
    <i r="1">
      <x v="2"/>
    </i>
    <i>
      <x v="430"/>
    </i>
    <i r="1">
      <x/>
    </i>
    <i r="1">
      <x v="1"/>
    </i>
    <i r="1">
      <x v="2"/>
    </i>
    <i>
      <x v="431"/>
    </i>
    <i r="1">
      <x v="1"/>
    </i>
    <i r="1">
      <x v="2"/>
    </i>
    <i>
      <x v="432"/>
    </i>
    <i r="1">
      <x v="1"/>
    </i>
    <i r="1">
      <x v="2"/>
    </i>
    <i>
      <x v="433"/>
    </i>
    <i r="1">
      <x/>
    </i>
    <i r="1">
      <x v="1"/>
    </i>
    <i r="1">
      <x v="2"/>
    </i>
    <i>
      <x v="434"/>
    </i>
    <i r="1">
      <x/>
    </i>
    <i r="1">
      <x v="1"/>
    </i>
    <i r="1">
      <x v="2"/>
    </i>
    <i>
      <x v="435"/>
    </i>
    <i r="1">
      <x/>
    </i>
    <i r="1">
      <x v="1"/>
    </i>
    <i r="1">
      <x v="2"/>
    </i>
    <i>
      <x v="436"/>
    </i>
    <i r="1">
      <x/>
    </i>
    <i r="1">
      <x v="1"/>
    </i>
    <i r="1">
      <x v="2"/>
    </i>
    <i>
      <x v="437"/>
    </i>
    <i r="1">
      <x/>
    </i>
    <i r="1">
      <x v="1"/>
    </i>
    <i r="1">
      <x v="2"/>
    </i>
    <i>
      <x v="438"/>
    </i>
    <i r="1">
      <x/>
    </i>
    <i r="1">
      <x v="1"/>
    </i>
    <i r="1">
      <x v="2"/>
    </i>
    <i>
      <x v="439"/>
    </i>
    <i r="1">
      <x/>
    </i>
    <i r="1">
      <x v="1"/>
    </i>
    <i r="1">
      <x v="2"/>
    </i>
    <i>
      <x v="440"/>
    </i>
    <i r="1">
      <x/>
    </i>
    <i r="1">
      <x v="1"/>
    </i>
    <i r="1">
      <x v="2"/>
    </i>
    <i>
      <x v="441"/>
    </i>
    <i r="1">
      <x/>
    </i>
    <i r="1">
      <x v="1"/>
    </i>
    <i r="1">
      <x v="2"/>
    </i>
    <i>
      <x v="442"/>
    </i>
    <i r="1">
      <x v="1"/>
    </i>
    <i r="1">
      <x v="2"/>
    </i>
    <i>
      <x v="443"/>
    </i>
    <i r="1">
      <x/>
    </i>
    <i r="1">
      <x v="1"/>
    </i>
    <i r="1">
      <x v="2"/>
    </i>
    <i>
      <x v="444"/>
    </i>
    <i r="1">
      <x/>
    </i>
    <i r="1">
      <x v="1"/>
    </i>
    <i r="1">
      <x v="2"/>
    </i>
    <i>
      <x v="445"/>
    </i>
    <i r="1">
      <x/>
    </i>
    <i r="1">
      <x v="1"/>
    </i>
    <i r="1">
      <x v="2"/>
    </i>
    <i>
      <x v="446"/>
    </i>
    <i r="1">
      <x/>
    </i>
    <i r="1">
      <x v="1"/>
    </i>
    <i r="1">
      <x v="2"/>
    </i>
    <i>
      <x v="447"/>
    </i>
    <i r="1">
      <x/>
    </i>
    <i r="1">
      <x v="1"/>
    </i>
    <i r="1">
      <x v="2"/>
    </i>
    <i>
      <x v="448"/>
    </i>
    <i r="1">
      <x/>
    </i>
    <i r="1">
      <x v="1"/>
    </i>
    <i>
      <x v="449"/>
    </i>
    <i r="1">
      <x/>
    </i>
    <i r="1">
      <x v="1"/>
    </i>
    <i r="1">
      <x v="2"/>
    </i>
    <i>
      <x v="450"/>
    </i>
    <i r="1">
      <x/>
    </i>
    <i r="1">
      <x v="1"/>
    </i>
    <i r="1">
      <x v="2"/>
    </i>
    <i>
      <x v="451"/>
    </i>
    <i r="1">
      <x/>
    </i>
    <i r="1">
      <x v="1"/>
    </i>
    <i r="1">
      <x v="2"/>
    </i>
    <i>
      <x v="452"/>
    </i>
    <i r="1">
      <x/>
    </i>
    <i r="1">
      <x v="1"/>
    </i>
    <i r="1">
      <x v="2"/>
    </i>
    <i>
      <x v="453"/>
    </i>
    <i r="1">
      <x/>
    </i>
    <i r="1">
      <x v="1"/>
    </i>
    <i>
      <x v="454"/>
    </i>
    <i r="1">
      <x/>
    </i>
    <i r="1">
      <x v="1"/>
    </i>
    <i r="1">
      <x v="2"/>
    </i>
    <i>
      <x v="455"/>
    </i>
    <i r="1">
      <x/>
    </i>
    <i r="1">
      <x v="1"/>
    </i>
    <i r="1">
      <x v="2"/>
    </i>
    <i>
      <x v="456"/>
    </i>
    <i r="1">
      <x v="1"/>
    </i>
    <i>
      <x v="457"/>
    </i>
    <i r="1">
      <x/>
    </i>
    <i r="1">
      <x v="1"/>
    </i>
    <i r="1">
      <x v="2"/>
    </i>
    <i>
      <x v="458"/>
    </i>
    <i r="1">
      <x/>
    </i>
    <i r="1">
      <x v="1"/>
    </i>
    <i r="1">
      <x v="2"/>
    </i>
    <i>
      <x v="459"/>
    </i>
    <i r="1">
      <x/>
    </i>
    <i r="1">
      <x v="1"/>
    </i>
    <i r="1">
      <x v="2"/>
    </i>
    <i>
      <x v="460"/>
    </i>
    <i r="1">
      <x v="1"/>
    </i>
    <i r="1">
      <x v="2"/>
    </i>
    <i>
      <x v="461"/>
    </i>
    <i r="1">
      <x/>
    </i>
    <i r="1">
      <x v="1"/>
    </i>
    <i r="1">
      <x v="2"/>
    </i>
    <i>
      <x v="462"/>
    </i>
    <i r="1">
      <x/>
    </i>
    <i r="1">
      <x v="1"/>
    </i>
    <i r="1">
      <x v="2"/>
    </i>
    <i>
      <x v="463"/>
    </i>
    <i r="1">
      <x/>
    </i>
    <i r="1">
      <x v="1"/>
    </i>
    <i r="1">
      <x v="2"/>
    </i>
    <i>
      <x v="464"/>
    </i>
    <i r="1">
      <x/>
    </i>
    <i r="1">
      <x v="1"/>
    </i>
    <i r="1">
      <x v="2"/>
    </i>
    <i>
      <x v="465"/>
    </i>
    <i r="1">
      <x/>
    </i>
    <i r="1">
      <x v="1"/>
    </i>
    <i r="1">
      <x v="2"/>
    </i>
    <i>
      <x v="466"/>
    </i>
    <i r="1">
      <x/>
    </i>
    <i r="1">
      <x v="1"/>
    </i>
    <i r="1">
      <x v="2"/>
    </i>
    <i>
      <x v="467"/>
    </i>
    <i r="1">
      <x/>
    </i>
    <i r="1">
      <x v="1"/>
    </i>
    <i>
      <x v="468"/>
    </i>
    <i r="1">
      <x/>
    </i>
    <i r="1">
      <x v="1"/>
    </i>
    <i r="1">
      <x v="2"/>
    </i>
    <i>
      <x v="469"/>
    </i>
    <i r="1">
      <x/>
    </i>
    <i r="1">
      <x v="1"/>
    </i>
    <i r="1">
      <x v="2"/>
    </i>
    <i>
      <x v="470"/>
    </i>
    <i r="1">
      <x/>
    </i>
    <i r="1">
      <x v="1"/>
    </i>
    <i r="1">
      <x v="2"/>
    </i>
    <i>
      <x v="471"/>
    </i>
    <i r="1">
      <x/>
    </i>
    <i r="1">
      <x v="1"/>
    </i>
    <i r="1">
      <x v="2"/>
    </i>
    <i>
      <x v="472"/>
    </i>
    <i r="1">
      <x/>
    </i>
    <i r="1">
      <x v="1"/>
    </i>
    <i r="1">
      <x v="2"/>
    </i>
    <i>
      <x v="473"/>
    </i>
    <i r="1">
      <x/>
    </i>
    <i r="1">
      <x v="1"/>
    </i>
    <i>
      <x v="474"/>
    </i>
    <i r="1">
      <x/>
    </i>
    <i r="1">
      <x v="1"/>
    </i>
    <i>
      <x v="475"/>
    </i>
    <i r="1">
      <x/>
    </i>
    <i r="1">
      <x v="1"/>
    </i>
    <i r="1">
      <x v="2"/>
    </i>
    <i>
      <x v="476"/>
    </i>
    <i r="1">
      <x v="1"/>
    </i>
    <i r="1">
      <x v="2"/>
    </i>
    <i>
      <x v="477"/>
    </i>
    <i r="1">
      <x/>
    </i>
    <i r="1">
      <x v="1"/>
    </i>
    <i r="1">
      <x v="2"/>
    </i>
    <i>
      <x v="478"/>
    </i>
    <i r="1">
      <x/>
    </i>
    <i r="1">
      <x v="1"/>
    </i>
    <i r="1">
      <x v="2"/>
    </i>
    <i>
      <x v="479"/>
    </i>
    <i r="1">
      <x/>
    </i>
    <i r="1">
      <x v="1"/>
    </i>
    <i r="1">
      <x v="2"/>
    </i>
    <i>
      <x v="480"/>
    </i>
    <i r="1">
      <x/>
    </i>
    <i r="1">
      <x v="1"/>
    </i>
    <i r="1">
      <x v="2"/>
    </i>
    <i>
      <x v="481"/>
    </i>
    <i r="1">
      <x/>
    </i>
    <i r="1">
      <x v="1"/>
    </i>
    <i r="1">
      <x v="2"/>
    </i>
    <i>
      <x v="482"/>
    </i>
    <i r="1">
      <x/>
    </i>
    <i r="1">
      <x v="1"/>
    </i>
    <i r="1">
      <x v="2"/>
    </i>
    <i>
      <x v="483"/>
    </i>
    <i r="1">
      <x/>
    </i>
    <i r="1">
      <x v="1"/>
    </i>
    <i r="1">
      <x v="2"/>
    </i>
    <i>
      <x v="484"/>
    </i>
    <i r="1">
      <x/>
    </i>
    <i r="1">
      <x v="1"/>
    </i>
    <i r="1">
      <x v="2"/>
    </i>
    <i>
      <x v="485"/>
    </i>
    <i r="1">
      <x/>
    </i>
    <i r="1">
      <x v="1"/>
    </i>
    <i r="1">
      <x v="2"/>
    </i>
    <i>
      <x v="486"/>
    </i>
    <i r="1">
      <x/>
    </i>
    <i r="1">
      <x v="1"/>
    </i>
    <i>
      <x v="487"/>
    </i>
    <i r="1">
      <x/>
    </i>
    <i r="1">
      <x v="1"/>
    </i>
    <i r="1">
      <x v="2"/>
    </i>
    <i>
      <x v="488"/>
    </i>
    <i r="1">
      <x v="1"/>
    </i>
    <i r="1">
      <x v="2"/>
    </i>
    <i>
      <x v="489"/>
    </i>
    <i r="1">
      <x/>
    </i>
    <i r="1">
      <x v="1"/>
    </i>
    <i r="1">
      <x v="2"/>
    </i>
    <i>
      <x v="490"/>
    </i>
    <i r="1">
      <x/>
    </i>
    <i r="1">
      <x v="1"/>
    </i>
    <i r="1">
      <x v="2"/>
    </i>
    <i>
      <x v="491"/>
    </i>
    <i r="1">
      <x v="1"/>
    </i>
    <i r="1">
      <x v="2"/>
    </i>
    <i>
      <x v="492"/>
    </i>
    <i r="1">
      <x/>
    </i>
    <i r="1">
      <x v="1"/>
    </i>
    <i r="1">
      <x v="2"/>
    </i>
    <i>
      <x v="493"/>
    </i>
    <i r="1">
      <x/>
    </i>
    <i r="1">
      <x v="1"/>
    </i>
    <i r="1">
      <x v="2"/>
    </i>
    <i>
      <x v="494"/>
    </i>
    <i r="1">
      <x/>
    </i>
    <i r="1">
      <x v="1"/>
    </i>
    <i r="1">
      <x v="2"/>
    </i>
    <i>
      <x v="495"/>
    </i>
    <i r="1">
      <x/>
    </i>
    <i r="1">
      <x v="1"/>
    </i>
    <i r="1">
      <x v="2"/>
    </i>
    <i>
      <x v="496"/>
    </i>
    <i r="1">
      <x/>
    </i>
    <i r="1">
      <x v="1"/>
    </i>
    <i>
      <x v="497"/>
    </i>
    <i r="1">
      <x/>
    </i>
    <i r="1">
      <x v="1"/>
    </i>
    <i r="1">
      <x v="2"/>
    </i>
    <i>
      <x v="498"/>
    </i>
    <i r="1">
      <x/>
    </i>
    <i r="1">
      <x v="1"/>
    </i>
    <i r="1">
      <x v="2"/>
    </i>
    <i>
      <x v="499"/>
    </i>
    <i r="1">
      <x/>
    </i>
    <i r="1">
      <x v="1"/>
    </i>
    <i>
      <x v="500"/>
    </i>
    <i r="1">
      <x/>
    </i>
    <i r="1">
      <x v="1"/>
    </i>
    <i>
      <x v="501"/>
    </i>
    <i r="1">
      <x/>
    </i>
    <i r="1">
      <x v="1"/>
    </i>
    <i r="1">
      <x v="2"/>
    </i>
    <i>
      <x v="502"/>
    </i>
    <i r="1">
      <x/>
    </i>
    <i r="1">
      <x v="1"/>
    </i>
    <i r="1">
      <x v="2"/>
    </i>
    <i>
      <x v="503"/>
    </i>
    <i r="1">
      <x/>
    </i>
    <i r="1">
      <x v="1"/>
    </i>
    <i r="1">
      <x v="2"/>
    </i>
    <i>
      <x v="504"/>
    </i>
    <i r="1">
      <x v="1"/>
    </i>
    <i r="1">
      <x v="2"/>
    </i>
    <i>
      <x v="505"/>
    </i>
    <i r="1">
      <x/>
    </i>
    <i r="1">
      <x v="1"/>
    </i>
    <i>
      <x v="506"/>
    </i>
    <i r="1">
      <x/>
    </i>
    <i r="1">
      <x v="1"/>
    </i>
    <i r="1">
      <x v="2"/>
    </i>
    <i>
      <x v="507"/>
    </i>
    <i r="1">
      <x/>
    </i>
    <i r="1">
      <x v="1"/>
    </i>
    <i r="1">
      <x v="2"/>
    </i>
    <i>
      <x v="508"/>
    </i>
    <i r="1">
      <x/>
    </i>
    <i r="1">
      <x v="1"/>
    </i>
    <i>
      <x v="509"/>
    </i>
    <i r="1">
      <x/>
    </i>
    <i r="1">
      <x v="1"/>
    </i>
    <i r="1">
      <x v="2"/>
    </i>
    <i>
      <x v="510"/>
    </i>
    <i r="1">
      <x/>
    </i>
    <i r="1">
      <x v="1"/>
    </i>
    <i>
      <x v="511"/>
    </i>
    <i r="1">
      <x/>
    </i>
    <i r="1">
      <x v="1"/>
    </i>
    <i r="1">
      <x v="2"/>
    </i>
    <i>
      <x v="512"/>
    </i>
    <i r="1">
      <x/>
    </i>
    <i r="1">
      <x v="1"/>
    </i>
    <i r="1">
      <x v="2"/>
    </i>
    <i>
      <x v="513"/>
    </i>
    <i r="1">
      <x/>
    </i>
    <i r="1">
      <x v="1"/>
    </i>
    <i>
      <x v="514"/>
    </i>
    <i r="1">
      <x/>
    </i>
    <i r="1">
      <x v="1"/>
    </i>
    <i>
      <x v="515"/>
    </i>
    <i r="1">
      <x/>
    </i>
    <i r="1">
      <x v="1"/>
    </i>
    <i r="1">
      <x v="2"/>
    </i>
    <i>
      <x v="516"/>
    </i>
    <i r="1">
      <x v="1"/>
    </i>
    <i r="1">
      <x v="2"/>
    </i>
    <i>
      <x v="517"/>
    </i>
    <i r="1">
      <x/>
    </i>
    <i r="1">
      <x v="1"/>
    </i>
    <i r="1">
      <x v="2"/>
    </i>
    <i>
      <x v="518"/>
    </i>
    <i r="1">
      <x v="1"/>
    </i>
    <i r="1">
      <x v="2"/>
    </i>
    <i>
      <x v="519"/>
    </i>
    <i r="1">
      <x/>
    </i>
    <i r="1">
      <x v="1"/>
    </i>
    <i r="1">
      <x v="2"/>
    </i>
    <i>
      <x v="520"/>
    </i>
    <i r="1">
      <x/>
    </i>
    <i r="1">
      <x v="1"/>
    </i>
    <i r="1">
      <x v="2"/>
    </i>
    <i>
      <x v="521"/>
    </i>
    <i r="1">
      <x/>
    </i>
    <i r="1">
      <x v="1"/>
    </i>
    <i r="1">
      <x v="2"/>
    </i>
    <i>
      <x v="522"/>
    </i>
    <i r="1">
      <x/>
    </i>
    <i r="1">
      <x v="1"/>
    </i>
    <i r="1">
      <x v="2"/>
    </i>
    <i>
      <x v="523"/>
    </i>
    <i r="1">
      <x v="1"/>
    </i>
    <i r="1">
      <x v="2"/>
    </i>
    <i>
      <x v="524"/>
    </i>
    <i r="1">
      <x/>
    </i>
    <i r="1">
      <x v="1"/>
    </i>
    <i>
      <x v="525"/>
    </i>
    <i r="1">
      <x/>
    </i>
    <i r="1">
      <x v="1"/>
    </i>
    <i r="1">
      <x v="2"/>
    </i>
    <i>
      <x v="526"/>
    </i>
    <i r="1">
      <x/>
    </i>
    <i r="1">
      <x v="1"/>
    </i>
    <i r="1">
      <x v="2"/>
    </i>
    <i>
      <x v="527"/>
    </i>
    <i r="1">
      <x/>
    </i>
    <i r="1">
      <x v="1"/>
    </i>
    <i r="1">
      <x v="2"/>
    </i>
    <i>
      <x v="528"/>
    </i>
    <i r="1">
      <x/>
    </i>
    <i r="1">
      <x v="1"/>
    </i>
    <i r="1">
      <x v="2"/>
    </i>
    <i>
      <x v="529"/>
    </i>
    <i r="1">
      <x/>
    </i>
    <i r="1">
      <x v="1"/>
    </i>
    <i r="1">
      <x v="2"/>
    </i>
    <i>
      <x v="530"/>
    </i>
    <i r="1">
      <x/>
    </i>
    <i r="1">
      <x v="1"/>
    </i>
    <i r="1">
      <x v="2"/>
    </i>
    <i>
      <x v="531"/>
    </i>
    <i r="1">
      <x v="1"/>
    </i>
    <i r="1">
      <x v="2"/>
    </i>
    <i>
      <x v="532"/>
    </i>
    <i r="1">
      <x/>
    </i>
    <i r="1">
      <x v="1"/>
    </i>
    <i r="1">
      <x v="2"/>
    </i>
    <i>
      <x v="533"/>
    </i>
    <i r="1">
      <x/>
    </i>
    <i r="1">
      <x v="1"/>
    </i>
    <i r="1">
      <x v="2"/>
    </i>
    <i>
      <x v="534"/>
    </i>
    <i r="1">
      <x/>
    </i>
    <i r="1">
      <x v="1"/>
    </i>
    <i r="1">
      <x v="2"/>
    </i>
    <i>
      <x v="535"/>
    </i>
    <i r="1">
      <x/>
    </i>
    <i r="1">
      <x v="1"/>
    </i>
    <i r="1">
      <x v="2"/>
    </i>
    <i>
      <x v="536"/>
    </i>
    <i r="1">
      <x/>
    </i>
    <i r="1">
      <x v="1"/>
    </i>
    <i r="1">
      <x v="2"/>
    </i>
    <i>
      <x v="537"/>
    </i>
    <i r="1">
      <x/>
    </i>
    <i r="1">
      <x v="1"/>
    </i>
    <i r="1">
      <x v="2"/>
    </i>
    <i>
      <x v="538"/>
    </i>
    <i r="1">
      <x/>
    </i>
    <i r="1">
      <x v="1"/>
    </i>
    <i r="1">
      <x v="2"/>
    </i>
    <i>
      <x v="539"/>
    </i>
    <i r="1">
      <x/>
    </i>
    <i r="1">
      <x v="1"/>
    </i>
    <i r="1">
      <x v="2"/>
    </i>
    <i>
      <x v="540"/>
    </i>
    <i r="1">
      <x/>
    </i>
    <i r="1">
      <x v="1"/>
    </i>
    <i r="1">
      <x v="2"/>
    </i>
    <i>
      <x v="541"/>
    </i>
    <i r="1">
      <x/>
    </i>
    <i r="1">
      <x v="1"/>
    </i>
    <i r="1">
      <x v="2"/>
    </i>
    <i>
      <x v="542"/>
    </i>
    <i r="1">
      <x/>
    </i>
    <i r="1">
      <x v="1"/>
    </i>
    <i r="1">
      <x v="2"/>
    </i>
    <i>
      <x v="543"/>
    </i>
    <i r="1">
      <x/>
    </i>
    <i r="1">
      <x v="1"/>
    </i>
    <i r="1">
      <x v="2"/>
    </i>
    <i>
      <x v="544"/>
    </i>
    <i r="1">
      <x/>
    </i>
    <i r="1">
      <x v="1"/>
    </i>
    <i>
      <x v="545"/>
    </i>
    <i r="1">
      <x/>
    </i>
    <i r="1">
      <x v="1"/>
    </i>
    <i r="1">
      <x v="2"/>
    </i>
    <i>
      <x v="546"/>
    </i>
    <i r="1">
      <x/>
    </i>
    <i r="1">
      <x v="1"/>
    </i>
    <i r="1">
      <x v="2"/>
    </i>
    <i>
      <x v="547"/>
    </i>
    <i r="1">
      <x v="1"/>
    </i>
    <i r="1">
      <x v="2"/>
    </i>
    <i>
      <x v="548"/>
    </i>
    <i r="1">
      <x/>
    </i>
    <i r="1">
      <x v="1"/>
    </i>
    <i r="1">
      <x v="2"/>
    </i>
    <i>
      <x v="549"/>
    </i>
    <i r="1">
      <x/>
    </i>
    <i r="1">
      <x v="1"/>
    </i>
    <i r="1">
      <x v="2"/>
    </i>
    <i>
      <x v="550"/>
    </i>
    <i r="1">
      <x/>
    </i>
    <i r="1">
      <x v="1"/>
    </i>
    <i r="1">
      <x v="2"/>
    </i>
    <i>
      <x v="551"/>
    </i>
    <i r="1">
      <x/>
    </i>
    <i r="1">
      <x v="1"/>
    </i>
    <i r="1">
      <x v="2"/>
    </i>
    <i>
      <x v="552"/>
    </i>
    <i r="1">
      <x/>
    </i>
    <i r="1">
      <x v="1"/>
    </i>
    <i>
      <x v="553"/>
    </i>
    <i r="1">
      <x/>
    </i>
    <i r="1">
      <x v="1"/>
    </i>
    <i r="1">
      <x v="2"/>
    </i>
    <i>
      <x v="554"/>
    </i>
    <i r="1">
      <x v="1"/>
    </i>
    <i r="1">
      <x v="2"/>
    </i>
    <i>
      <x v="555"/>
    </i>
    <i r="1">
      <x/>
    </i>
    <i r="1">
      <x v="1"/>
    </i>
    <i r="1">
      <x v="2"/>
    </i>
    <i>
      <x v="556"/>
    </i>
    <i r="1">
      <x/>
    </i>
    <i r="1">
      <x v="1"/>
    </i>
    <i r="1">
      <x v="2"/>
    </i>
    <i>
      <x v="557"/>
    </i>
    <i r="1">
      <x/>
    </i>
    <i r="1">
      <x v="1"/>
    </i>
    <i r="1">
      <x v="2"/>
    </i>
    <i>
      <x v="558"/>
    </i>
    <i r="1">
      <x/>
    </i>
    <i r="1">
      <x v="1"/>
    </i>
    <i r="1">
      <x v="2"/>
    </i>
    <i>
      <x v="559"/>
    </i>
    <i r="1">
      <x/>
    </i>
    <i r="1">
      <x v="1"/>
    </i>
    <i r="1">
      <x v="2"/>
    </i>
    <i>
      <x v="560"/>
    </i>
    <i r="1">
      <x/>
    </i>
    <i r="1">
      <x v="1"/>
    </i>
    <i r="1">
      <x v="2"/>
    </i>
    <i>
      <x v="561"/>
    </i>
    <i r="1">
      <x v="1"/>
    </i>
    <i r="1">
      <x v="2"/>
    </i>
    <i>
      <x v="562"/>
    </i>
    <i r="1">
      <x/>
    </i>
    <i r="1">
      <x v="1"/>
    </i>
    <i>
      <x v="563"/>
    </i>
    <i r="1">
      <x/>
    </i>
    <i r="1">
      <x v="1"/>
    </i>
    <i r="1">
      <x v="2"/>
    </i>
    <i>
      <x v="564"/>
    </i>
    <i r="1">
      <x v="1"/>
    </i>
    <i r="1">
      <x v="2"/>
    </i>
    <i>
      <x v="565"/>
    </i>
    <i r="1">
      <x/>
    </i>
    <i r="1">
      <x v="1"/>
    </i>
    <i r="1">
      <x v="2"/>
    </i>
    <i>
      <x v="566"/>
    </i>
    <i r="1">
      <x v="1"/>
    </i>
    <i r="1">
      <x v="2"/>
    </i>
    <i>
      <x v="567"/>
    </i>
    <i r="1">
      <x/>
    </i>
    <i r="1">
      <x v="1"/>
    </i>
    <i r="1">
      <x v="2"/>
    </i>
    <i>
      <x v="568"/>
    </i>
    <i r="1">
      <x/>
    </i>
    <i r="1">
      <x v="1"/>
    </i>
    <i r="1">
      <x v="2"/>
    </i>
    <i>
      <x v="569"/>
    </i>
    <i r="1">
      <x/>
    </i>
    <i r="1">
      <x v="1"/>
    </i>
    <i r="1">
      <x v="2"/>
    </i>
    <i>
      <x v="570"/>
    </i>
    <i r="1">
      <x/>
    </i>
    <i r="1">
      <x v="1"/>
    </i>
    <i r="1">
      <x v="2"/>
    </i>
    <i>
      <x v="571"/>
    </i>
    <i r="1">
      <x/>
    </i>
    <i r="1">
      <x v="1"/>
    </i>
    <i r="1">
      <x v="2"/>
    </i>
    <i>
      <x v="572"/>
    </i>
    <i r="1">
      <x/>
    </i>
    <i r="1">
      <x v="1"/>
    </i>
    <i r="1">
      <x v="2"/>
    </i>
    <i>
      <x v="573"/>
    </i>
    <i r="1">
      <x/>
    </i>
    <i r="1">
      <x v="1"/>
    </i>
    <i r="1">
      <x v="2"/>
    </i>
    <i>
      <x v="574"/>
    </i>
    <i r="1">
      <x/>
    </i>
    <i r="1">
      <x v="1"/>
    </i>
    <i r="1">
      <x v="2"/>
    </i>
    <i>
      <x v="575"/>
    </i>
    <i r="1">
      <x/>
    </i>
    <i r="1">
      <x v="1"/>
    </i>
    <i r="1">
      <x v="2"/>
    </i>
    <i>
      <x v="576"/>
    </i>
    <i r="1">
      <x/>
    </i>
    <i r="1">
      <x v="1"/>
    </i>
    <i r="1">
      <x v="2"/>
    </i>
    <i>
      <x v="577"/>
    </i>
    <i r="1">
      <x/>
    </i>
    <i r="1">
      <x v="1"/>
    </i>
    <i r="1">
      <x v="2"/>
    </i>
    <i>
      <x v="578"/>
    </i>
    <i r="1">
      <x/>
    </i>
    <i r="1">
      <x v="1"/>
    </i>
    <i r="1">
      <x v="2"/>
    </i>
    <i>
      <x v="579"/>
    </i>
    <i r="1">
      <x/>
    </i>
    <i r="1">
      <x v="1"/>
    </i>
    <i r="1">
      <x v="2"/>
    </i>
    <i>
      <x v="580"/>
    </i>
    <i r="1">
      <x/>
    </i>
    <i r="1">
      <x v="1"/>
    </i>
    <i>
      <x v="581"/>
    </i>
    <i r="1">
      <x v="1"/>
    </i>
    <i r="1">
      <x v="2"/>
    </i>
    <i>
      <x v="582"/>
    </i>
    <i r="1">
      <x/>
    </i>
    <i r="1">
      <x v="1"/>
    </i>
    <i r="1">
      <x v="2"/>
    </i>
    <i>
      <x v="583"/>
    </i>
    <i r="1">
      <x v="1"/>
    </i>
    <i r="1">
      <x v="2"/>
    </i>
    <i>
      <x v="584"/>
    </i>
    <i r="1">
      <x/>
    </i>
    <i r="1">
      <x v="1"/>
    </i>
    <i r="1">
      <x v="2"/>
    </i>
    <i>
      <x v="585"/>
    </i>
    <i r="1">
      <x v="1"/>
    </i>
    <i r="1">
      <x v="2"/>
    </i>
    <i>
      <x v="586"/>
    </i>
    <i r="1">
      <x/>
    </i>
    <i r="1">
      <x v="1"/>
    </i>
    <i>
      <x v="587"/>
    </i>
    <i r="1">
      <x/>
    </i>
    <i r="1">
      <x v="1"/>
    </i>
    <i>
      <x v="588"/>
    </i>
    <i r="1">
      <x/>
    </i>
    <i r="1">
      <x v="1"/>
    </i>
    <i r="1">
      <x v="2"/>
    </i>
    <i>
      <x v="589"/>
    </i>
    <i r="1">
      <x/>
    </i>
    <i r="1">
      <x v="1"/>
    </i>
    <i r="1">
      <x v="2"/>
    </i>
    <i>
      <x v="590"/>
    </i>
    <i r="1">
      <x/>
    </i>
    <i r="1">
      <x v="1"/>
    </i>
    <i r="1">
      <x v="2"/>
    </i>
    <i>
      <x v="591"/>
    </i>
    <i r="1">
      <x/>
    </i>
    <i r="1">
      <x v="1"/>
    </i>
    <i r="1">
      <x v="2"/>
    </i>
    <i>
      <x v="592"/>
    </i>
    <i r="1">
      <x/>
    </i>
    <i r="1">
      <x v="1"/>
    </i>
    <i r="1">
      <x v="2"/>
    </i>
    <i>
      <x v="593"/>
    </i>
    <i r="1">
      <x/>
    </i>
    <i>
      <x v="594"/>
    </i>
    <i r="1">
      <x v="1"/>
    </i>
    <i r="1">
      <x v="2"/>
    </i>
    <i>
      <x v="595"/>
    </i>
    <i r="1">
      <x/>
    </i>
    <i r="1">
      <x v="1"/>
    </i>
    <i r="1">
      <x v="2"/>
    </i>
    <i>
      <x v="596"/>
    </i>
    <i r="1">
      <x v="1"/>
    </i>
    <i r="1">
      <x v="2"/>
    </i>
    <i>
      <x v="597"/>
    </i>
    <i r="1">
      <x/>
    </i>
    <i r="1">
      <x v="1"/>
    </i>
    <i r="1">
      <x v="2"/>
    </i>
    <i>
      <x v="598"/>
    </i>
    <i r="1">
      <x/>
    </i>
    <i r="1">
      <x v="1"/>
    </i>
    <i r="1">
      <x v="2"/>
    </i>
    <i>
      <x v="599"/>
    </i>
    <i r="1">
      <x/>
    </i>
    <i r="1">
      <x v="1"/>
    </i>
    <i>
      <x v="600"/>
    </i>
    <i r="1">
      <x/>
    </i>
    <i r="1">
      <x v="1"/>
    </i>
    <i r="1">
      <x v="2"/>
    </i>
    <i>
      <x v="601"/>
    </i>
    <i r="1">
      <x/>
    </i>
    <i r="1">
      <x v="1"/>
    </i>
    <i r="1">
      <x v="2"/>
    </i>
    <i>
      <x v="602"/>
    </i>
    <i r="1">
      <x/>
    </i>
    <i r="1">
      <x v="1"/>
    </i>
    <i r="1">
      <x v="2"/>
    </i>
    <i>
      <x v="603"/>
    </i>
    <i r="1">
      <x/>
    </i>
    <i r="1">
      <x v="1"/>
    </i>
    <i r="1">
      <x v="2"/>
    </i>
    <i>
      <x v="604"/>
    </i>
    <i r="1">
      <x/>
    </i>
    <i r="1">
      <x v="1"/>
    </i>
    <i r="1">
      <x v="2"/>
    </i>
    <i>
      <x v="605"/>
    </i>
    <i r="1">
      <x/>
    </i>
    <i r="1">
      <x v="1"/>
    </i>
    <i r="1">
      <x v="2"/>
    </i>
    <i>
      <x v="606"/>
    </i>
    <i r="1">
      <x/>
    </i>
    <i r="1">
      <x v="1"/>
    </i>
    <i r="1">
      <x v="2"/>
    </i>
    <i>
      <x v="607"/>
    </i>
    <i r="1">
      <x/>
    </i>
    <i r="1">
      <x v="1"/>
    </i>
    <i r="1">
      <x v="2"/>
    </i>
    <i>
      <x v="608"/>
    </i>
    <i r="1">
      <x/>
    </i>
    <i r="1">
      <x v="1"/>
    </i>
    <i r="1">
      <x v="2"/>
    </i>
    <i>
      <x v="609"/>
    </i>
    <i r="1">
      <x/>
    </i>
    <i r="1">
      <x v="1"/>
    </i>
    <i>
      <x v="610"/>
    </i>
    <i r="1">
      <x/>
    </i>
    <i r="1">
      <x v="1"/>
    </i>
    <i r="1">
      <x v="2"/>
    </i>
    <i>
      <x v="611"/>
    </i>
    <i r="1">
      <x/>
    </i>
    <i r="1">
      <x v="1"/>
    </i>
    <i>
      <x v="612"/>
    </i>
    <i r="1">
      <x/>
    </i>
    <i r="1">
      <x v="1"/>
    </i>
    <i r="1">
      <x v="2"/>
    </i>
    <i>
      <x v="613"/>
    </i>
    <i r="1">
      <x/>
    </i>
    <i r="1">
      <x v="1"/>
    </i>
    <i r="1">
      <x v="2"/>
    </i>
    <i>
      <x v="614"/>
    </i>
    <i r="1">
      <x/>
    </i>
    <i r="1">
      <x v="1"/>
    </i>
    <i r="1">
      <x v="2"/>
    </i>
    <i>
      <x v="615"/>
    </i>
    <i r="1">
      <x/>
    </i>
    <i r="1">
      <x v="1"/>
    </i>
    <i r="1">
      <x v="2"/>
    </i>
    <i>
      <x v="616"/>
    </i>
    <i r="1">
      <x/>
    </i>
    <i r="1">
      <x v="1"/>
    </i>
    <i r="1">
      <x v="2"/>
    </i>
    <i>
      <x v="617"/>
    </i>
    <i r="1">
      <x/>
    </i>
    <i r="1">
      <x v="1"/>
    </i>
    <i r="1">
      <x v="2"/>
    </i>
    <i>
      <x v="618"/>
    </i>
    <i r="1">
      <x/>
    </i>
    <i r="1">
      <x v="1"/>
    </i>
    <i r="1">
      <x v="2"/>
    </i>
    <i>
      <x v="619"/>
    </i>
    <i r="1">
      <x/>
    </i>
    <i r="1">
      <x v="1"/>
    </i>
    <i r="1">
      <x v="2"/>
    </i>
    <i>
      <x v="620"/>
    </i>
    <i r="1">
      <x/>
    </i>
    <i r="1">
      <x v="1"/>
    </i>
    <i r="1">
      <x v="2"/>
    </i>
    <i>
      <x v="621"/>
    </i>
    <i r="1">
      <x/>
    </i>
    <i r="1">
      <x v="1"/>
    </i>
    <i r="1">
      <x v="2"/>
    </i>
    <i>
      <x v="622"/>
    </i>
    <i r="1">
      <x/>
    </i>
    <i r="1">
      <x v="1"/>
    </i>
    <i r="1">
      <x v="2"/>
    </i>
    <i>
      <x v="623"/>
    </i>
    <i r="1">
      <x/>
    </i>
    <i r="1">
      <x v="1"/>
    </i>
    <i r="1">
      <x v="2"/>
    </i>
    <i>
      <x v="624"/>
    </i>
    <i r="1">
      <x/>
    </i>
    <i r="1">
      <x v="1"/>
    </i>
    <i r="1">
      <x v="2"/>
    </i>
    <i>
      <x v="625"/>
    </i>
    <i r="1">
      <x/>
    </i>
    <i r="1">
      <x v="1"/>
    </i>
    <i r="1">
      <x v="2"/>
    </i>
    <i>
      <x v="626"/>
    </i>
    <i r="1">
      <x/>
    </i>
    <i r="1">
      <x v="1"/>
    </i>
    <i r="1">
      <x v="2"/>
    </i>
    <i>
      <x v="627"/>
    </i>
    <i r="1">
      <x/>
    </i>
    <i r="1">
      <x v="1"/>
    </i>
    <i r="1">
      <x v="2"/>
    </i>
    <i>
      <x v="628"/>
    </i>
    <i r="1">
      <x/>
    </i>
    <i r="1">
      <x v="1"/>
    </i>
    <i r="1">
      <x v="2"/>
    </i>
    <i>
      <x v="629"/>
    </i>
    <i r="1">
      <x/>
    </i>
    <i r="1">
      <x v="1"/>
    </i>
    <i r="1">
      <x v="2"/>
    </i>
    <i>
      <x v="630"/>
    </i>
    <i r="1">
      <x/>
    </i>
    <i r="1">
      <x v="1"/>
    </i>
    <i r="1">
      <x v="2"/>
    </i>
    <i>
      <x v="631"/>
    </i>
    <i r="1">
      <x/>
    </i>
    <i r="1">
      <x v="1"/>
    </i>
    <i r="1">
      <x v="2"/>
    </i>
    <i>
      <x v="632"/>
    </i>
    <i r="1">
      <x/>
    </i>
    <i r="1">
      <x v="1"/>
    </i>
    <i>
      <x v="633"/>
    </i>
    <i r="1">
      <x/>
    </i>
    <i r="1">
      <x v="1"/>
    </i>
    <i r="1">
      <x v="2"/>
    </i>
    <i>
      <x v="634"/>
    </i>
    <i r="1">
      <x/>
    </i>
    <i r="1">
      <x v="1"/>
    </i>
    <i r="1">
      <x v="2"/>
    </i>
    <i>
      <x v="635"/>
    </i>
    <i r="1">
      <x/>
    </i>
    <i r="1">
      <x v="1"/>
    </i>
    <i r="1">
      <x v="2"/>
    </i>
    <i>
      <x v="636"/>
    </i>
    <i r="1">
      <x/>
    </i>
    <i r="1">
      <x v="1"/>
    </i>
    <i r="1">
      <x v="2"/>
    </i>
    <i>
      <x v="637"/>
    </i>
    <i r="1">
      <x v="1"/>
    </i>
    <i>
      <x v="638"/>
    </i>
    <i r="1">
      <x/>
    </i>
    <i r="1">
      <x v="1"/>
    </i>
    <i r="1">
      <x v="2"/>
    </i>
    <i>
      <x v="639"/>
    </i>
    <i r="1">
      <x/>
    </i>
    <i r="1">
      <x v="1"/>
    </i>
    <i r="1">
      <x v="2"/>
    </i>
    <i>
      <x v="640"/>
    </i>
    <i r="1">
      <x/>
    </i>
    <i r="1">
      <x v="1"/>
    </i>
    <i r="1">
      <x v="2"/>
    </i>
    <i>
      <x v="641"/>
    </i>
    <i r="1">
      <x/>
    </i>
    <i r="1">
      <x v="1"/>
    </i>
    <i r="1">
      <x v="2"/>
    </i>
    <i>
      <x v="642"/>
    </i>
    <i r="1">
      <x/>
    </i>
    <i r="1">
      <x v="1"/>
    </i>
    <i r="1">
      <x v="2"/>
    </i>
    <i>
      <x v="643"/>
    </i>
    <i r="1">
      <x/>
    </i>
    <i r="1">
      <x v="1"/>
    </i>
    <i r="1">
      <x v="2"/>
    </i>
    <i>
      <x v="644"/>
    </i>
    <i r="1">
      <x v="1"/>
    </i>
    <i>
      <x v="645"/>
    </i>
    <i r="1">
      <x/>
    </i>
    <i r="1">
      <x v="1"/>
    </i>
    <i r="1">
      <x v="2"/>
    </i>
    <i>
      <x v="646"/>
    </i>
    <i r="1">
      <x/>
    </i>
    <i r="1">
      <x v="1"/>
    </i>
    <i r="1">
      <x v="2"/>
    </i>
    <i>
      <x v="647"/>
    </i>
    <i r="1">
      <x/>
    </i>
    <i r="1">
      <x v="1"/>
    </i>
    <i r="1">
      <x v="2"/>
    </i>
    <i>
      <x v="648"/>
    </i>
    <i r="1">
      <x/>
    </i>
    <i r="1">
      <x v="1"/>
    </i>
    <i r="1">
      <x v="2"/>
    </i>
    <i>
      <x v="649"/>
    </i>
    <i r="1">
      <x/>
    </i>
    <i r="1">
      <x v="1"/>
    </i>
    <i r="1">
      <x v="2"/>
    </i>
    <i>
      <x v="650"/>
    </i>
    <i r="1">
      <x/>
    </i>
    <i r="1">
      <x v="1"/>
    </i>
    <i>
      <x v="651"/>
    </i>
    <i r="1">
      <x/>
    </i>
    <i r="1">
      <x v="1"/>
    </i>
    <i r="1">
      <x v="2"/>
    </i>
    <i>
      <x v="652"/>
    </i>
    <i r="1">
      <x/>
    </i>
    <i r="1">
      <x v="1"/>
    </i>
    <i r="1">
      <x v="2"/>
    </i>
    <i>
      <x v="653"/>
    </i>
    <i r="1">
      <x/>
    </i>
    <i r="1">
      <x v="1"/>
    </i>
    <i r="1">
      <x v="2"/>
    </i>
    <i>
      <x v="654"/>
    </i>
    <i r="1">
      <x v="1"/>
    </i>
    <i r="1">
      <x v="2"/>
    </i>
    <i>
      <x v="655"/>
    </i>
    <i r="1">
      <x/>
    </i>
    <i r="1">
      <x v="1"/>
    </i>
    <i>
      <x v="656"/>
    </i>
    <i r="1">
      <x/>
    </i>
    <i r="1">
      <x v="1"/>
    </i>
    <i r="1">
      <x v="2"/>
    </i>
    <i>
      <x v="657"/>
    </i>
    <i r="1">
      <x/>
    </i>
    <i r="1">
      <x v="1"/>
    </i>
    <i>
      <x v="658"/>
    </i>
    <i r="1">
      <x/>
    </i>
    <i r="1">
      <x v="1"/>
    </i>
    <i r="1">
      <x v="2"/>
    </i>
    <i>
      <x v="659"/>
    </i>
    <i r="1">
      <x v="1"/>
    </i>
    <i>
      <x v="660"/>
    </i>
    <i r="1">
      <x/>
    </i>
    <i r="1">
      <x v="1"/>
    </i>
    <i r="1">
      <x v="2"/>
    </i>
    <i>
      <x v="661"/>
    </i>
    <i r="1">
      <x/>
    </i>
    <i r="1">
      <x v="1"/>
    </i>
    <i r="1">
      <x v="2"/>
    </i>
    <i>
      <x v="662"/>
    </i>
    <i r="1">
      <x v="1"/>
    </i>
    <i r="1">
      <x v="2"/>
    </i>
    <i>
      <x v="663"/>
    </i>
    <i r="1">
      <x/>
    </i>
    <i r="1">
      <x v="1"/>
    </i>
    <i r="1">
      <x v="2"/>
    </i>
    <i>
      <x v="664"/>
    </i>
    <i r="1">
      <x/>
    </i>
    <i r="1">
      <x v="1"/>
    </i>
    <i>
      <x v="665"/>
    </i>
    <i r="1">
      <x/>
    </i>
    <i r="1">
      <x v="1"/>
    </i>
    <i r="1">
      <x v="2"/>
    </i>
    <i>
      <x v="666"/>
    </i>
    <i r="1">
      <x/>
    </i>
    <i r="1">
      <x v="1"/>
    </i>
    <i r="1">
      <x v="2"/>
    </i>
    <i>
      <x v="667"/>
    </i>
    <i r="1">
      <x/>
    </i>
    <i r="1">
      <x v="1"/>
    </i>
    <i r="1">
      <x v="2"/>
    </i>
    <i>
      <x v="668"/>
    </i>
    <i r="1">
      <x/>
    </i>
    <i r="1">
      <x v="1"/>
    </i>
    <i r="1">
      <x v="2"/>
    </i>
    <i>
      <x v="669"/>
    </i>
    <i r="1">
      <x/>
    </i>
    <i r="1">
      <x v="1"/>
    </i>
    <i r="1">
      <x v="2"/>
    </i>
    <i>
      <x v="670"/>
    </i>
    <i r="1">
      <x/>
    </i>
    <i r="1">
      <x v="1"/>
    </i>
    <i r="1">
      <x v="2"/>
    </i>
    <i>
      <x v="671"/>
    </i>
    <i r="1">
      <x/>
    </i>
    <i r="1">
      <x v="1"/>
    </i>
    <i r="1">
      <x v="2"/>
    </i>
    <i>
      <x v="672"/>
    </i>
    <i r="1">
      <x/>
    </i>
    <i r="1">
      <x v="1"/>
    </i>
    <i r="1">
      <x v="2"/>
    </i>
    <i>
      <x v="673"/>
    </i>
    <i r="1">
      <x/>
    </i>
    <i r="1">
      <x v="1"/>
    </i>
    <i r="1">
      <x v="2"/>
    </i>
    <i>
      <x v="674"/>
    </i>
    <i r="1">
      <x/>
    </i>
    <i r="1">
      <x v="1"/>
    </i>
    <i r="1">
      <x v="2"/>
    </i>
    <i>
      <x v="675"/>
    </i>
    <i r="1">
      <x/>
    </i>
    <i r="1">
      <x v="1"/>
    </i>
    <i>
      <x v="676"/>
    </i>
    <i r="1">
      <x/>
    </i>
    <i r="1">
      <x v="1"/>
    </i>
    <i r="1">
      <x v="2"/>
    </i>
    <i>
      <x v="677"/>
    </i>
    <i r="1">
      <x/>
    </i>
    <i r="1">
      <x v="1"/>
    </i>
    <i r="1">
      <x v="2"/>
    </i>
    <i>
      <x v="678"/>
    </i>
    <i r="1">
      <x/>
    </i>
    <i r="1">
      <x v="1"/>
    </i>
    <i r="1">
      <x v="2"/>
    </i>
    <i>
      <x v="679"/>
    </i>
    <i r="1">
      <x/>
    </i>
    <i r="1">
      <x v="1"/>
    </i>
    <i r="1">
      <x v="2"/>
    </i>
    <i>
      <x v="680"/>
    </i>
    <i r="1">
      <x v="1"/>
    </i>
    <i r="1">
      <x v="2"/>
    </i>
    <i>
      <x v="681"/>
    </i>
    <i r="1">
      <x/>
    </i>
    <i r="1">
      <x v="1"/>
    </i>
    <i>
      <x v="682"/>
    </i>
    <i r="1">
      <x/>
    </i>
    <i r="1">
      <x v="1"/>
    </i>
    <i r="1">
      <x v="2"/>
    </i>
    <i>
      <x v="683"/>
    </i>
    <i r="1">
      <x/>
    </i>
    <i r="1">
      <x v="1"/>
    </i>
    <i r="1">
      <x v="2"/>
    </i>
    <i>
      <x v="684"/>
    </i>
    <i r="1">
      <x/>
    </i>
    <i r="1">
      <x v="1"/>
    </i>
    <i>
      <x v="685"/>
    </i>
    <i r="1">
      <x/>
    </i>
    <i r="1">
      <x v="1"/>
    </i>
    <i r="1">
      <x v="2"/>
    </i>
    <i>
      <x v="686"/>
    </i>
    <i r="1">
      <x/>
    </i>
    <i r="1">
      <x v="1"/>
    </i>
    <i r="1">
      <x v="2"/>
    </i>
    <i>
      <x v="687"/>
    </i>
    <i r="1">
      <x/>
    </i>
    <i r="1">
      <x v="1"/>
    </i>
    <i r="1">
      <x v="2"/>
    </i>
    <i>
      <x v="688"/>
    </i>
    <i r="1">
      <x/>
    </i>
    <i r="1">
      <x v="1"/>
    </i>
    <i r="1">
      <x v="2"/>
    </i>
    <i>
      <x v="689"/>
    </i>
    <i r="1">
      <x/>
    </i>
    <i r="1">
      <x v="1"/>
    </i>
    <i r="1">
      <x v="2"/>
    </i>
    <i>
      <x v="690"/>
    </i>
    <i r="1">
      <x v="1"/>
    </i>
    <i>
      <x v="691"/>
    </i>
    <i r="1">
      <x/>
    </i>
    <i r="1">
      <x v="1"/>
    </i>
    <i r="1">
      <x v="2"/>
    </i>
    <i>
      <x v="692"/>
    </i>
    <i r="1">
      <x/>
    </i>
    <i r="1">
      <x v="1"/>
    </i>
    <i r="1">
      <x v="2"/>
    </i>
    <i>
      <x v="693"/>
    </i>
    <i r="1">
      <x/>
    </i>
    <i>
      <x v="694"/>
    </i>
    <i r="1">
      <x/>
    </i>
    <i r="1">
      <x v="1"/>
    </i>
    <i r="1">
      <x v="2"/>
    </i>
    <i>
      <x v="695"/>
    </i>
    <i r="1">
      <x/>
    </i>
    <i r="1">
      <x v="1"/>
    </i>
    <i r="1">
      <x v="2"/>
    </i>
    <i>
      <x v="696"/>
    </i>
    <i r="1">
      <x/>
    </i>
    <i r="1">
      <x v="1"/>
    </i>
    <i r="1">
      <x v="2"/>
    </i>
    <i>
      <x v="697"/>
    </i>
    <i r="1">
      <x v="1"/>
    </i>
    <i r="1">
      <x v="2"/>
    </i>
    <i>
      <x v="698"/>
    </i>
    <i r="1">
      <x/>
    </i>
    <i r="1">
      <x v="1"/>
    </i>
    <i r="1">
      <x v="2"/>
    </i>
    <i>
      <x v="699"/>
    </i>
    <i r="1">
      <x/>
    </i>
    <i r="1">
      <x v="1"/>
    </i>
    <i>
      <x v="700"/>
    </i>
    <i r="1">
      <x/>
    </i>
    <i r="1">
      <x v="1"/>
    </i>
    <i r="1">
      <x v="2"/>
    </i>
    <i>
      <x v="701"/>
    </i>
    <i r="1">
      <x/>
    </i>
    <i r="1">
      <x v="1"/>
    </i>
    <i r="1">
      <x v="2"/>
    </i>
    <i>
      <x v="702"/>
    </i>
    <i r="1">
      <x/>
    </i>
    <i r="1">
      <x v="1"/>
    </i>
    <i>
      <x v="703"/>
    </i>
    <i r="1">
      <x/>
    </i>
    <i r="1">
      <x v="1"/>
    </i>
    <i>
      <x v="704"/>
    </i>
    <i r="1">
      <x/>
    </i>
    <i r="1">
      <x v="1"/>
    </i>
    <i r="1">
      <x v="2"/>
    </i>
    <i>
      <x v="705"/>
    </i>
    <i r="1">
      <x/>
    </i>
    <i r="1">
      <x v="1"/>
    </i>
    <i r="1">
      <x v="2"/>
    </i>
    <i>
      <x v="706"/>
    </i>
    <i r="1">
      <x/>
    </i>
    <i r="1">
      <x v="1"/>
    </i>
    <i r="1">
      <x v="2"/>
    </i>
    <i>
      <x v="707"/>
    </i>
    <i r="1">
      <x/>
    </i>
    <i r="1">
      <x v="1"/>
    </i>
    <i r="1">
      <x v="2"/>
    </i>
    <i>
      <x v="708"/>
    </i>
    <i r="1">
      <x/>
    </i>
    <i r="1">
      <x v="1"/>
    </i>
    <i r="1">
      <x v="2"/>
    </i>
    <i>
      <x v="709"/>
    </i>
    <i r="1">
      <x/>
    </i>
    <i r="1">
      <x v="1"/>
    </i>
    <i r="1">
      <x v="2"/>
    </i>
    <i>
      <x v="710"/>
    </i>
    <i r="1">
      <x/>
    </i>
    <i r="1">
      <x v="1"/>
    </i>
    <i r="1">
      <x v="2"/>
    </i>
    <i>
      <x v="711"/>
    </i>
    <i r="1">
      <x/>
    </i>
    <i r="1">
      <x v="1"/>
    </i>
    <i r="1">
      <x v="2"/>
    </i>
    <i>
      <x v="712"/>
    </i>
    <i r="1">
      <x/>
    </i>
    <i r="1">
      <x v="1"/>
    </i>
    <i r="1">
      <x v="2"/>
    </i>
    <i>
      <x v="713"/>
    </i>
    <i r="1">
      <x/>
    </i>
    <i r="1">
      <x v="1"/>
    </i>
    <i r="1">
      <x v="2"/>
    </i>
    <i>
      <x v="714"/>
    </i>
    <i r="1">
      <x/>
    </i>
    <i r="1">
      <x v="1"/>
    </i>
    <i r="1">
      <x v="2"/>
    </i>
    <i>
      <x v="715"/>
    </i>
    <i r="1">
      <x/>
    </i>
    <i r="1">
      <x v="1"/>
    </i>
    <i r="1">
      <x v="2"/>
    </i>
    <i>
      <x v="716"/>
    </i>
    <i r="1">
      <x v="1"/>
    </i>
    <i r="1">
      <x v="2"/>
    </i>
    <i>
      <x v="717"/>
    </i>
    <i r="1">
      <x/>
    </i>
    <i r="1">
      <x v="1"/>
    </i>
    <i r="1">
      <x v="2"/>
    </i>
    <i>
      <x v="718"/>
    </i>
    <i r="1">
      <x/>
    </i>
    <i r="1">
      <x v="1"/>
    </i>
    <i r="1">
      <x v="2"/>
    </i>
    <i>
      <x v="719"/>
    </i>
    <i r="1">
      <x/>
    </i>
    <i r="1">
      <x v="1"/>
    </i>
    <i r="1">
      <x v="2"/>
    </i>
    <i>
      <x v="720"/>
    </i>
    <i r="1">
      <x/>
    </i>
    <i r="1">
      <x v="1"/>
    </i>
    <i r="1">
      <x v="2"/>
    </i>
    <i>
      <x v="721"/>
    </i>
    <i r="1">
      <x/>
    </i>
    <i r="1">
      <x v="1"/>
    </i>
    <i r="1">
      <x v="2"/>
    </i>
    <i>
      <x v="722"/>
    </i>
    <i r="1">
      <x/>
    </i>
    <i r="1">
      <x v="1"/>
    </i>
    <i r="1">
      <x v="2"/>
    </i>
    <i>
      <x v="723"/>
    </i>
    <i r="1">
      <x/>
    </i>
    <i r="1">
      <x v="1"/>
    </i>
    <i r="1">
      <x v="2"/>
    </i>
    <i>
      <x v="724"/>
    </i>
    <i r="1">
      <x/>
    </i>
    <i r="1">
      <x v="1"/>
    </i>
    <i r="1">
      <x v="2"/>
    </i>
    <i>
      <x v="725"/>
    </i>
    <i r="1">
      <x/>
    </i>
    <i r="1">
      <x v="1"/>
    </i>
    <i r="1">
      <x v="2"/>
    </i>
    <i>
      <x v="726"/>
    </i>
    <i r="1">
      <x v="1"/>
    </i>
    <i r="1">
      <x v="2"/>
    </i>
    <i>
      <x v="727"/>
    </i>
    <i r="1">
      <x/>
    </i>
    <i r="1">
      <x v="1"/>
    </i>
    <i r="1">
      <x v="2"/>
    </i>
    <i>
      <x v="728"/>
    </i>
    <i r="1">
      <x/>
    </i>
    <i r="1">
      <x v="1"/>
    </i>
    <i r="1">
      <x v="2"/>
    </i>
    <i>
      <x v="729"/>
    </i>
    <i r="1">
      <x/>
    </i>
    <i r="1">
      <x v="1"/>
    </i>
    <i r="1">
      <x v="2"/>
    </i>
    <i>
      <x v="730"/>
    </i>
    <i r="1">
      <x/>
    </i>
    <i r="1">
      <x v="1"/>
    </i>
    <i r="1">
      <x v="2"/>
    </i>
    <i>
      <x v="731"/>
    </i>
    <i r="1">
      <x/>
    </i>
    <i r="1">
      <x v="1"/>
    </i>
    <i r="1">
      <x v="2"/>
    </i>
    <i>
      <x v="732"/>
    </i>
    <i r="1">
      <x/>
    </i>
    <i r="1">
      <x v="1"/>
    </i>
    <i r="1">
      <x v="2"/>
    </i>
    <i>
      <x v="733"/>
    </i>
    <i r="1">
      <x/>
    </i>
    <i r="1">
      <x v="1"/>
    </i>
    <i>
      <x v="734"/>
    </i>
    <i r="1">
      <x/>
    </i>
    <i r="1">
      <x v="1"/>
    </i>
    <i r="1">
      <x v="2"/>
    </i>
    <i>
      <x v="735"/>
    </i>
    <i r="1">
      <x/>
    </i>
    <i r="1">
      <x v="1"/>
    </i>
    <i r="1">
      <x v="2"/>
    </i>
    <i>
      <x v="736"/>
    </i>
    <i r="1">
      <x/>
    </i>
    <i r="1">
      <x v="1"/>
    </i>
    <i r="1">
      <x v="2"/>
    </i>
    <i>
      <x v="737"/>
    </i>
    <i r="1">
      <x/>
    </i>
    <i r="1">
      <x v="1"/>
    </i>
    <i r="1">
      <x v="2"/>
    </i>
    <i>
      <x v="738"/>
    </i>
    <i r="1">
      <x/>
    </i>
    <i r="1">
      <x v="1"/>
    </i>
    <i r="1">
      <x v="2"/>
    </i>
    <i>
      <x v="739"/>
    </i>
    <i r="1">
      <x/>
    </i>
    <i r="1">
      <x v="1"/>
    </i>
    <i r="1">
      <x v="2"/>
    </i>
    <i>
      <x v="740"/>
    </i>
    <i r="1">
      <x/>
    </i>
    <i r="1">
      <x v="1"/>
    </i>
    <i r="1">
      <x v="2"/>
    </i>
    <i>
      <x v="741"/>
    </i>
    <i r="1">
      <x v="1"/>
    </i>
    <i r="1">
      <x v="2"/>
    </i>
    <i>
      <x v="742"/>
    </i>
    <i r="1">
      <x/>
    </i>
    <i r="1">
      <x v="1"/>
    </i>
    <i r="1">
      <x v="2"/>
    </i>
    <i>
      <x v="743"/>
    </i>
    <i r="1">
      <x/>
    </i>
    <i r="1">
      <x v="1"/>
    </i>
    <i r="1">
      <x v="2"/>
    </i>
    <i>
      <x v="744"/>
    </i>
    <i r="1">
      <x/>
    </i>
    <i r="1">
      <x v="1"/>
    </i>
    <i r="1">
      <x v="2"/>
    </i>
    <i>
      <x v="745"/>
    </i>
    <i r="1">
      <x/>
    </i>
    <i r="1">
      <x v="1"/>
    </i>
    <i r="1">
      <x v="2"/>
    </i>
    <i>
      <x v="746"/>
    </i>
    <i r="1">
      <x/>
    </i>
    <i r="1">
      <x v="1"/>
    </i>
    <i>
      <x v="747"/>
    </i>
    <i r="1">
      <x/>
    </i>
    <i r="1">
      <x v="1"/>
    </i>
    <i r="1">
      <x v="2"/>
    </i>
    <i>
      <x v="748"/>
    </i>
    <i r="1">
      <x/>
    </i>
    <i r="1">
      <x v="1"/>
    </i>
    <i r="1">
      <x v="2"/>
    </i>
    <i>
      <x v="749"/>
    </i>
    <i r="1">
      <x/>
    </i>
    <i r="1">
      <x v="1"/>
    </i>
    <i r="1">
      <x v="2"/>
    </i>
    <i>
      <x v="750"/>
    </i>
    <i r="1">
      <x/>
    </i>
    <i r="1">
      <x v="1"/>
    </i>
    <i r="1">
      <x v="2"/>
    </i>
    <i>
      <x v="751"/>
    </i>
    <i r="1">
      <x/>
    </i>
    <i r="1">
      <x v="1"/>
    </i>
    <i r="1">
      <x v="2"/>
    </i>
    <i>
      <x v="752"/>
    </i>
    <i r="1">
      <x/>
    </i>
    <i r="1">
      <x v="1"/>
    </i>
    <i r="1">
      <x v="2"/>
    </i>
    <i>
      <x v="753"/>
    </i>
    <i r="1">
      <x/>
    </i>
    <i r="1">
      <x v="1"/>
    </i>
    <i r="1">
      <x v="2"/>
    </i>
    <i>
      <x v="754"/>
    </i>
    <i r="1">
      <x/>
    </i>
    <i r="1">
      <x v="1"/>
    </i>
    <i r="1">
      <x v="2"/>
    </i>
    <i>
      <x v="755"/>
    </i>
    <i r="1">
      <x/>
    </i>
    <i r="1">
      <x v="1"/>
    </i>
    <i r="1">
      <x v="2"/>
    </i>
    <i>
      <x v="756"/>
    </i>
    <i r="1">
      <x/>
    </i>
    <i r="1">
      <x v="1"/>
    </i>
    <i r="1">
      <x v="2"/>
    </i>
    <i>
      <x v="757"/>
    </i>
    <i r="1">
      <x/>
    </i>
    <i r="1">
      <x v="1"/>
    </i>
    <i r="1">
      <x v="2"/>
    </i>
    <i>
      <x v="758"/>
    </i>
    <i r="1">
      <x/>
    </i>
    <i r="1">
      <x v="1"/>
    </i>
    <i r="1">
      <x v="2"/>
    </i>
    <i>
      <x v="759"/>
    </i>
    <i r="1">
      <x/>
    </i>
    <i r="1">
      <x v="1"/>
    </i>
    <i r="1">
      <x v="2"/>
    </i>
    <i>
      <x v="760"/>
    </i>
    <i r="1">
      <x v="1"/>
    </i>
    <i>
      <x v="761"/>
    </i>
    <i r="1">
      <x/>
    </i>
    <i r="1">
      <x v="1"/>
    </i>
    <i r="1">
      <x v="2"/>
    </i>
    <i>
      <x v="762"/>
    </i>
    <i r="1">
      <x/>
    </i>
    <i r="1">
      <x v="1"/>
    </i>
    <i r="1">
      <x v="2"/>
    </i>
    <i>
      <x v="763"/>
    </i>
    <i r="1">
      <x/>
    </i>
    <i r="1">
      <x v="1"/>
    </i>
    <i>
      <x v="764"/>
    </i>
    <i r="1">
      <x/>
    </i>
    <i r="1">
      <x v="1"/>
    </i>
    <i r="1">
      <x v="2"/>
    </i>
    <i>
      <x v="765"/>
    </i>
    <i r="1">
      <x/>
    </i>
    <i r="1">
      <x v="1"/>
    </i>
    <i r="1">
      <x v="2"/>
    </i>
    <i>
      <x v="766"/>
    </i>
    <i r="1">
      <x/>
    </i>
    <i r="1">
      <x v="1"/>
    </i>
    <i r="1">
      <x v="2"/>
    </i>
    <i>
      <x v="767"/>
    </i>
    <i r="1">
      <x/>
    </i>
    <i r="1">
      <x v="1"/>
    </i>
    <i>
      <x v="768"/>
    </i>
    <i r="1">
      <x/>
    </i>
    <i r="1">
      <x v="1"/>
    </i>
    <i r="1">
      <x v="2"/>
    </i>
    <i>
      <x v="769"/>
    </i>
    <i r="1">
      <x/>
    </i>
    <i r="1">
      <x v="1"/>
    </i>
    <i r="1">
      <x v="2"/>
    </i>
    <i>
      <x v="770"/>
    </i>
    <i r="1">
      <x/>
    </i>
    <i r="1">
      <x v="1"/>
    </i>
    <i r="1">
      <x v="2"/>
    </i>
    <i>
      <x v="771"/>
    </i>
    <i r="1">
      <x v="1"/>
    </i>
    <i>
      <x v="772"/>
    </i>
    <i r="1">
      <x/>
    </i>
    <i r="1">
      <x v="1"/>
    </i>
    <i r="1">
      <x v="2"/>
    </i>
    <i>
      <x v="773"/>
    </i>
    <i r="1">
      <x/>
    </i>
    <i r="1">
      <x v="1"/>
    </i>
    <i r="1">
      <x v="2"/>
    </i>
    <i>
      <x v="774"/>
    </i>
    <i r="1">
      <x/>
    </i>
    <i r="1">
      <x v="1"/>
    </i>
    <i r="1">
      <x v="2"/>
    </i>
    <i>
      <x v="775"/>
    </i>
    <i r="1">
      <x/>
    </i>
    <i r="1">
      <x v="1"/>
    </i>
    <i>
      <x v="776"/>
    </i>
    <i r="1">
      <x/>
    </i>
    <i r="1">
      <x v="1"/>
    </i>
    <i r="1">
      <x v="2"/>
    </i>
    <i>
      <x v="777"/>
    </i>
    <i r="1">
      <x/>
    </i>
    <i r="1">
      <x v="1"/>
    </i>
    <i>
      <x v="778"/>
    </i>
    <i r="1">
      <x/>
    </i>
    <i r="1">
      <x v="1"/>
    </i>
    <i r="1">
      <x v="2"/>
    </i>
    <i>
      <x v="779"/>
    </i>
    <i r="1">
      <x v="1"/>
    </i>
    <i r="1">
      <x v="2"/>
    </i>
    <i>
      <x v="780"/>
    </i>
    <i r="1">
      <x v="1"/>
    </i>
    <i r="1">
      <x v="2"/>
    </i>
    <i>
      <x v="781"/>
    </i>
    <i r="1">
      <x v="1"/>
    </i>
    <i r="1">
      <x v="2"/>
    </i>
    <i>
      <x v="782"/>
    </i>
    <i r="1">
      <x v="1"/>
    </i>
    <i r="1">
      <x v="2"/>
    </i>
    <i>
      <x v="783"/>
    </i>
    <i r="1">
      <x/>
    </i>
    <i r="1">
      <x v="1"/>
    </i>
    <i r="1">
      <x v="2"/>
    </i>
    <i>
      <x v="784"/>
    </i>
    <i r="1">
      <x/>
    </i>
    <i r="1">
      <x v="1"/>
    </i>
    <i r="1">
      <x v="2"/>
    </i>
    <i>
      <x v="785"/>
    </i>
    <i r="1">
      <x/>
    </i>
    <i r="1">
      <x v="1"/>
    </i>
    <i r="1">
      <x v="2"/>
    </i>
    <i>
      <x v="786"/>
    </i>
    <i r="1">
      <x/>
    </i>
    <i r="1">
      <x v="1"/>
    </i>
    <i r="1">
      <x v="2"/>
    </i>
    <i>
      <x v="787"/>
    </i>
    <i r="1">
      <x/>
    </i>
    <i r="1">
      <x v="1"/>
    </i>
    <i r="1">
      <x v="2"/>
    </i>
    <i>
      <x v="788"/>
    </i>
    <i r="1">
      <x/>
    </i>
    <i r="1">
      <x v="1"/>
    </i>
    <i r="1">
      <x v="2"/>
    </i>
    <i>
      <x v="789"/>
    </i>
    <i r="1">
      <x/>
    </i>
    <i r="1">
      <x v="1"/>
    </i>
    <i r="1">
      <x v="2"/>
    </i>
    <i>
      <x v="790"/>
    </i>
    <i r="1">
      <x/>
    </i>
    <i r="1">
      <x v="1"/>
    </i>
    <i r="1">
      <x v="2"/>
    </i>
    <i>
      <x v="791"/>
    </i>
    <i r="1">
      <x/>
    </i>
    <i r="1">
      <x v="1"/>
    </i>
    <i r="1">
      <x v="2"/>
    </i>
    <i>
      <x v="792"/>
    </i>
    <i r="1">
      <x/>
    </i>
    <i r="1">
      <x v="1"/>
    </i>
    <i r="1">
      <x v="2"/>
    </i>
    <i t="grand">
      <x/>
    </i>
  </rowItems>
  <colFields count="3">
    <field x="9"/>
    <field x="19"/>
    <field x="21"/>
  </colFields>
  <colItems count="7636">
    <i>
      <x/>
      <x/>
      <x v="180"/>
    </i>
    <i r="2">
      <x v="204"/>
    </i>
    <i r="2">
      <x v="209"/>
    </i>
    <i r="2">
      <x v="220"/>
    </i>
    <i r="2">
      <x v="263"/>
    </i>
    <i r="2">
      <x v="264"/>
    </i>
    <i r="2">
      <x v="276"/>
    </i>
    <i r="2">
      <x v="291"/>
    </i>
    <i r="2">
      <x v="301"/>
    </i>
    <i r="2">
      <x v="314"/>
    </i>
    <i r="2">
      <x v="319"/>
    </i>
    <i r="2">
      <x v="364"/>
    </i>
    <i r="2">
      <x v="380"/>
    </i>
    <i r="2">
      <x v="402"/>
    </i>
    <i r="2">
      <x v="410"/>
    </i>
    <i r="2">
      <x v="428"/>
    </i>
    <i r="2">
      <x v="473"/>
    </i>
    <i r="2">
      <x v="479"/>
    </i>
    <i r="2">
      <x v="502"/>
    </i>
    <i r="2">
      <x v="521"/>
    </i>
    <i r="2">
      <x v="552"/>
    </i>
    <i r="2">
      <x v="554"/>
    </i>
    <i r="2">
      <x v="572"/>
    </i>
    <i r="2">
      <x v="581"/>
    </i>
    <i r="2">
      <x v="601"/>
    </i>
    <i r="2">
      <x v="636"/>
    </i>
    <i r="2">
      <x v="643"/>
    </i>
    <i r="2">
      <x v="678"/>
    </i>
    <i r="2">
      <x v="713"/>
    </i>
    <i r="2">
      <x v="736"/>
    </i>
    <i r="2">
      <x v="748"/>
    </i>
    <i r="2">
      <x v="750"/>
    </i>
    <i r="2">
      <x v="760"/>
    </i>
    <i r="2">
      <x v="764"/>
    </i>
    <i r="2">
      <x v="777"/>
    </i>
    <i r="2">
      <x v="810"/>
    </i>
    <i r="2">
      <x v="813"/>
    </i>
    <i r="2">
      <x v="847"/>
    </i>
    <i r="2">
      <x v="853"/>
    </i>
    <i r="2">
      <x v="856"/>
    </i>
    <i r="2">
      <x v="877"/>
    </i>
    <i r="2">
      <x v="894"/>
    </i>
    <i r="2">
      <x v="895"/>
    </i>
    <i r="2">
      <x v="903"/>
    </i>
    <i r="2">
      <x v="905"/>
    </i>
    <i r="2">
      <x v="908"/>
    </i>
    <i r="2">
      <x v="910"/>
    </i>
    <i r="2">
      <x v="911"/>
    </i>
    <i r="2">
      <x v="933"/>
    </i>
    <i r="2">
      <x v="939"/>
    </i>
    <i r="2">
      <x v="948"/>
    </i>
    <i r="2">
      <x v="963"/>
    </i>
    <i r="2">
      <x v="985"/>
    </i>
    <i r="2">
      <x v="993"/>
    </i>
    <i r="2">
      <x v="995"/>
    </i>
    <i r="2">
      <x v="1002"/>
    </i>
    <i r="2">
      <x v="1005"/>
    </i>
    <i r="2">
      <x v="1007"/>
    </i>
    <i r="2">
      <x v="1018"/>
    </i>
    <i r="2">
      <x v="1021"/>
    </i>
    <i r="2">
      <x v="1035"/>
    </i>
    <i r="2">
      <x v="1055"/>
    </i>
    <i r="2">
      <x v="1064"/>
    </i>
    <i r="2">
      <x v="1065"/>
    </i>
    <i r="2">
      <x v="1080"/>
    </i>
    <i r="2">
      <x v="1082"/>
    </i>
    <i r="2">
      <x v="1086"/>
    </i>
    <i r="2">
      <x v="1124"/>
    </i>
    <i r="2">
      <x v="1126"/>
    </i>
    <i r="2">
      <x v="1134"/>
    </i>
    <i r="2">
      <x v="1143"/>
    </i>
    <i r="2">
      <x v="1149"/>
    </i>
    <i r="2">
      <x v="1157"/>
    </i>
    <i r="2">
      <x v="1177"/>
    </i>
    <i r="2">
      <x v="1205"/>
    </i>
    <i r="2">
      <x v="1213"/>
    </i>
    <i r="2">
      <x v="1215"/>
    </i>
    <i r="2">
      <x v="1218"/>
    </i>
    <i r="2">
      <x v="1226"/>
    </i>
    <i r="2">
      <x v="1227"/>
    </i>
    <i r="2">
      <x v="1230"/>
    </i>
    <i r="2">
      <x v="1242"/>
    </i>
    <i r="2">
      <x v="1245"/>
    </i>
    <i r="2">
      <x v="1260"/>
    </i>
    <i r="2">
      <x v="1273"/>
    </i>
    <i r="2">
      <x v="1274"/>
    </i>
    <i r="2">
      <x v="1279"/>
    </i>
    <i r="2">
      <x v="1282"/>
    </i>
    <i r="2">
      <x v="1295"/>
    </i>
    <i r="2">
      <x v="1315"/>
    </i>
    <i r="2">
      <x v="1316"/>
    </i>
    <i r="2">
      <x v="1317"/>
    </i>
    <i r="2">
      <x v="1325"/>
    </i>
    <i r="2">
      <x v="1345"/>
    </i>
    <i r="2">
      <x v="1346"/>
    </i>
    <i r="2">
      <x v="1347"/>
    </i>
    <i r="2">
      <x v="1380"/>
    </i>
    <i r="2">
      <x v="1385"/>
    </i>
    <i r="2">
      <x v="1395"/>
    </i>
    <i r="2">
      <x v="1396"/>
    </i>
    <i r="2">
      <x v="1405"/>
    </i>
    <i r="2">
      <x v="1407"/>
    </i>
    <i r="2">
      <x v="1414"/>
    </i>
    <i r="2">
      <x v="1424"/>
    </i>
    <i r="2">
      <x v="1428"/>
    </i>
    <i r="2">
      <x v="1429"/>
    </i>
    <i r="2">
      <x v="1439"/>
    </i>
    <i r="2">
      <x v="1446"/>
    </i>
    <i r="2">
      <x v="1454"/>
    </i>
    <i r="2">
      <x v="1472"/>
    </i>
    <i r="2">
      <x v="1474"/>
    </i>
    <i r="2">
      <x v="1482"/>
    </i>
    <i r="2">
      <x v="1508"/>
    </i>
    <i r="2">
      <x v="1509"/>
    </i>
    <i r="2">
      <x v="1510"/>
    </i>
    <i r="2">
      <x v="1515"/>
    </i>
    <i r="2">
      <x v="1519"/>
    </i>
    <i r="2">
      <x v="1531"/>
    </i>
    <i r="2">
      <x v="1535"/>
    </i>
    <i r="2">
      <x v="1541"/>
    </i>
    <i r="2">
      <x v="1543"/>
    </i>
    <i r="2">
      <x v="1549"/>
    </i>
    <i r="2">
      <x v="1552"/>
    </i>
    <i r="2">
      <x v="1554"/>
    </i>
    <i r="2">
      <x v="1561"/>
    </i>
    <i r="2">
      <x v="1565"/>
    </i>
    <i r="2">
      <x v="1567"/>
    </i>
    <i r="2">
      <x v="1570"/>
    </i>
    <i r="2">
      <x v="1576"/>
    </i>
    <i r="2">
      <x v="1579"/>
    </i>
    <i r="2">
      <x v="1580"/>
    </i>
    <i r="2">
      <x v="1582"/>
    </i>
    <i r="2">
      <x v="1593"/>
    </i>
    <i r="2">
      <x v="1598"/>
    </i>
    <i r="2">
      <x v="1603"/>
    </i>
    <i r="2">
      <x v="1609"/>
    </i>
    <i r="2">
      <x v="1611"/>
    </i>
    <i r="2">
      <x v="1616"/>
    </i>
    <i r="2">
      <x v="1618"/>
    </i>
    <i r="2">
      <x v="1620"/>
    </i>
    <i r="2">
      <x v="1621"/>
    </i>
    <i r="2">
      <x v="1623"/>
    </i>
    <i r="2">
      <x v="1624"/>
    </i>
    <i r="2">
      <x v="1625"/>
    </i>
    <i r="2">
      <x v="1631"/>
    </i>
    <i r="2">
      <x v="1633"/>
    </i>
    <i r="2">
      <x v="1639"/>
    </i>
    <i r="2">
      <x v="1642"/>
    </i>
    <i r="2">
      <x v="1643"/>
    </i>
    <i r="2">
      <x v="1645"/>
    </i>
    <i r="2">
      <x v="1646"/>
    </i>
    <i r="2">
      <x v="1647"/>
    </i>
    <i r="2">
      <x v="1649"/>
    </i>
    <i r="2">
      <x v="1653"/>
    </i>
    <i r="2">
      <x v="1656"/>
    </i>
    <i r="2">
      <x v="1657"/>
    </i>
    <i r="2">
      <x v="1661"/>
    </i>
    <i r="2">
      <x v="1663"/>
    </i>
    <i r="2">
      <x v="1665"/>
    </i>
    <i r="2">
      <x v="1667"/>
    </i>
    <i r="2">
      <x v="1668"/>
    </i>
    <i r="2">
      <x v="1669"/>
    </i>
    <i r="2">
      <x v="1679"/>
    </i>
    <i r="2">
      <x v="1680"/>
    </i>
    <i r="2">
      <x v="1681"/>
    </i>
    <i r="2">
      <x v="1684"/>
    </i>
    <i r="2">
      <x v="1689"/>
    </i>
    <i r="2">
      <x v="1690"/>
    </i>
    <i r="2">
      <x v="1693"/>
    </i>
    <i r="2">
      <x v="1694"/>
    </i>
    <i r="2">
      <x v="1695"/>
    </i>
    <i r="2">
      <x v="1697"/>
    </i>
    <i r="2">
      <x v="1698"/>
    </i>
    <i r="2">
      <x v="1700"/>
    </i>
    <i r="2">
      <x v="1706"/>
    </i>
    <i r="2">
      <x v="1709"/>
    </i>
    <i r="2">
      <x v="1710"/>
    </i>
    <i r="2">
      <x v="1714"/>
    </i>
    <i r="2">
      <x v="1716"/>
    </i>
    <i r="2">
      <x v="1717"/>
    </i>
    <i r="2">
      <x v="1718"/>
    </i>
    <i r="2">
      <x v="1720"/>
    </i>
    <i r="2">
      <x v="1728"/>
    </i>
    <i r="2">
      <x v="1729"/>
    </i>
    <i r="2">
      <x v="1730"/>
    </i>
    <i r="2">
      <x v="1735"/>
    </i>
    <i r="2">
      <x v="1742"/>
    </i>
    <i r="2">
      <x v="1744"/>
    </i>
    <i r="2">
      <x v="1745"/>
    </i>
    <i r="2">
      <x v="1746"/>
    </i>
    <i r="2">
      <x v="1748"/>
    </i>
    <i r="2">
      <x v="1752"/>
    </i>
    <i r="2">
      <x v="1755"/>
    </i>
    <i r="2">
      <x v="1756"/>
    </i>
    <i r="2">
      <x v="1757"/>
    </i>
    <i r="2">
      <x v="1764"/>
    </i>
    <i r="2">
      <x v="1765"/>
    </i>
    <i r="2">
      <x v="1769"/>
    </i>
    <i r="2">
      <x v="1771"/>
    </i>
    <i r="2">
      <x v="1773"/>
    </i>
    <i r="2">
      <x v="1774"/>
    </i>
    <i r="2">
      <x v="1781"/>
    </i>
    <i r="2">
      <x v="1782"/>
    </i>
    <i r="2">
      <x v="1783"/>
    </i>
    <i r="2">
      <x v="1784"/>
    </i>
    <i r="2">
      <x v="1785"/>
    </i>
    <i r="2">
      <x v="1789"/>
    </i>
    <i r="2">
      <x v="1796"/>
    </i>
    <i r="2">
      <x v="1804"/>
    </i>
    <i r="2">
      <x v="1806"/>
    </i>
    <i r="2">
      <x v="1808"/>
    </i>
    <i r="2">
      <x v="1810"/>
    </i>
    <i r="2">
      <x v="1815"/>
    </i>
    <i r="2">
      <x v="1816"/>
    </i>
    <i r="2">
      <x v="1817"/>
    </i>
    <i r="2">
      <x v="1820"/>
    </i>
    <i r="2">
      <x v="1821"/>
    </i>
    <i r="2">
      <x v="1822"/>
    </i>
    <i r="2">
      <x v="1823"/>
    </i>
    <i r="2">
      <x v="1824"/>
    </i>
    <i r="2">
      <x v="1825"/>
    </i>
    <i r="2">
      <x v="1826"/>
    </i>
    <i r="2">
      <x v="1827"/>
    </i>
    <i r="2">
      <x v="1829"/>
    </i>
    <i r="2">
      <x v="1832"/>
    </i>
    <i r="2">
      <x v="1834"/>
    </i>
    <i r="2">
      <x v="1835"/>
    </i>
    <i r="2">
      <x v="1837"/>
    </i>
    <i r="2">
      <x v="1840"/>
    </i>
    <i r="2">
      <x v="1843"/>
    </i>
    <i r="2">
      <x v="1847"/>
    </i>
    <i r="2">
      <x v="1848"/>
    </i>
    <i r="2">
      <x v="1851"/>
    </i>
    <i r="2">
      <x v="1855"/>
    </i>
    <i r="2">
      <x v="1857"/>
    </i>
    <i r="2">
      <x v="1859"/>
    </i>
    <i r="2">
      <x v="1863"/>
    </i>
    <i r="2">
      <x v="1866"/>
    </i>
    <i r="2">
      <x v="1868"/>
    </i>
    <i r="2">
      <x v="1870"/>
    </i>
    <i r="2">
      <x v="1875"/>
    </i>
    <i r="2">
      <x v="1876"/>
    </i>
    <i r="2">
      <x v="1877"/>
    </i>
    <i r="2">
      <x v="1882"/>
    </i>
    <i r="2">
      <x v="1883"/>
    </i>
    <i r="2">
      <x v="1884"/>
    </i>
    <i r="2">
      <x v="1889"/>
    </i>
    <i r="2">
      <x v="1891"/>
    </i>
    <i r="2">
      <x v="1893"/>
    </i>
    <i r="2">
      <x v="1897"/>
    </i>
    <i r="2">
      <x v="1900"/>
    </i>
    <i r="2">
      <x v="1901"/>
    </i>
    <i r="2">
      <x v="1903"/>
    </i>
    <i r="2">
      <x v="1905"/>
    </i>
    <i r="2">
      <x v="1913"/>
    </i>
    <i r="2">
      <x v="1916"/>
    </i>
    <i r="2">
      <x v="1917"/>
    </i>
    <i r="2">
      <x v="1918"/>
    </i>
    <i r="2">
      <x v="1922"/>
    </i>
    <i r="2">
      <x v="1923"/>
    </i>
    <i r="2">
      <x v="1931"/>
    </i>
    <i r="2">
      <x v="1932"/>
    </i>
    <i r="2">
      <x v="1938"/>
    </i>
    <i r="2">
      <x v="1939"/>
    </i>
    <i r="2">
      <x v="1946"/>
    </i>
    <i r="2">
      <x v="1949"/>
    </i>
    <i r="2">
      <x v="1956"/>
    </i>
    <i r="2">
      <x v="1958"/>
    </i>
    <i r="2">
      <x v="1959"/>
    </i>
    <i r="2">
      <x v="1961"/>
    </i>
    <i r="2">
      <x v="1964"/>
    </i>
    <i r="2">
      <x v="1965"/>
    </i>
    <i r="2">
      <x v="1969"/>
    </i>
    <i r="2">
      <x v="1971"/>
    </i>
    <i r="2">
      <x v="1972"/>
    </i>
    <i r="2">
      <x v="1976"/>
    </i>
    <i r="2">
      <x v="1978"/>
    </i>
    <i r="2">
      <x v="1979"/>
    </i>
    <i r="2">
      <x v="1981"/>
    </i>
    <i r="2">
      <x v="1982"/>
    </i>
    <i r="2">
      <x v="1983"/>
    </i>
    <i r="2">
      <x v="1984"/>
    </i>
    <i r="2">
      <x v="1986"/>
    </i>
    <i r="2">
      <x v="1988"/>
    </i>
    <i r="2">
      <x v="1989"/>
    </i>
    <i r="2">
      <x v="1990"/>
    </i>
    <i r="2">
      <x v="1994"/>
    </i>
    <i r="2">
      <x v="1995"/>
    </i>
    <i r="2">
      <x v="1996"/>
    </i>
    <i r="2">
      <x v="2004"/>
    </i>
    <i r="2">
      <x v="2016"/>
    </i>
    <i r="2">
      <x v="2018"/>
    </i>
    <i r="2">
      <x v="2022"/>
    </i>
    <i r="2">
      <x v="2024"/>
    </i>
    <i r="2">
      <x v="2034"/>
    </i>
    <i r="2">
      <x v="2035"/>
    </i>
    <i r="2">
      <x v="2038"/>
    </i>
    <i r="2">
      <x v="2039"/>
    </i>
    <i r="2">
      <x v="2040"/>
    </i>
    <i r="2">
      <x v="2043"/>
    </i>
    <i r="2">
      <x v="2044"/>
    </i>
    <i r="2">
      <x v="2051"/>
    </i>
    <i r="2">
      <x v="2057"/>
    </i>
    <i r="2">
      <x v="2058"/>
    </i>
    <i r="2">
      <x v="2061"/>
    </i>
    <i r="2">
      <x v="2062"/>
    </i>
    <i r="2">
      <x v="2067"/>
    </i>
    <i r="2">
      <x v="2072"/>
    </i>
    <i r="2">
      <x v="2079"/>
    </i>
    <i r="2">
      <x v="2081"/>
    </i>
    <i r="2">
      <x v="2089"/>
    </i>
    <i r="2">
      <x v="2093"/>
    </i>
    <i r="2">
      <x v="2095"/>
    </i>
    <i r="2">
      <x v="2101"/>
    </i>
    <i r="2">
      <x v="2103"/>
    </i>
    <i r="2">
      <x v="2105"/>
    </i>
    <i r="2">
      <x v="2107"/>
    </i>
    <i r="2">
      <x v="2112"/>
    </i>
    <i r="2">
      <x v="2115"/>
    </i>
    <i r="2">
      <x v="2124"/>
    </i>
    <i r="2">
      <x v="2125"/>
    </i>
    <i r="2">
      <x v="2129"/>
    </i>
    <i r="2">
      <x v="2133"/>
    </i>
    <i r="2">
      <x v="2137"/>
    </i>
    <i r="2">
      <x v="2141"/>
    </i>
    <i r="2">
      <x v="2143"/>
    </i>
    <i r="2">
      <x v="2145"/>
    </i>
    <i r="2">
      <x v="2147"/>
    </i>
    <i r="2">
      <x v="2148"/>
    </i>
    <i r="2">
      <x v="2149"/>
    </i>
    <i r="2">
      <x v="2157"/>
    </i>
    <i r="2">
      <x v="2162"/>
    </i>
    <i r="2">
      <x v="2165"/>
    </i>
    <i r="2">
      <x v="2167"/>
    </i>
    <i r="2">
      <x v="2168"/>
    </i>
    <i r="2">
      <x v="2174"/>
    </i>
    <i r="2">
      <x v="2179"/>
    </i>
    <i r="2">
      <x v="2187"/>
    </i>
    <i r="2">
      <x v="2197"/>
    </i>
    <i r="2">
      <x v="2198"/>
    </i>
    <i r="2">
      <x v="2199"/>
    </i>
    <i r="2">
      <x v="2200"/>
    </i>
    <i r="2">
      <x v="2208"/>
    </i>
    <i r="2">
      <x v="2209"/>
    </i>
    <i r="2">
      <x v="2212"/>
    </i>
    <i r="2">
      <x v="2219"/>
    </i>
    <i r="2">
      <x v="2220"/>
    </i>
    <i r="2">
      <x v="2229"/>
    </i>
    <i r="2">
      <x v="2231"/>
    </i>
    <i r="2">
      <x v="2235"/>
    </i>
    <i r="2">
      <x v="2239"/>
    </i>
    <i r="2">
      <x v="2240"/>
    </i>
    <i r="2">
      <x v="2251"/>
    </i>
    <i r="2">
      <x v="2252"/>
    </i>
    <i r="2">
      <x v="2255"/>
    </i>
    <i r="2">
      <x v="2258"/>
    </i>
    <i r="2">
      <x v="2260"/>
    </i>
    <i r="2">
      <x v="2262"/>
    </i>
    <i r="2">
      <x v="2264"/>
    </i>
    <i r="2">
      <x v="2274"/>
    </i>
    <i r="2">
      <x v="2276"/>
    </i>
    <i r="2">
      <x v="2278"/>
    </i>
    <i r="2">
      <x v="2280"/>
    </i>
    <i r="2">
      <x v="2285"/>
    </i>
    <i r="2">
      <x v="2286"/>
    </i>
    <i r="2">
      <x v="2300"/>
    </i>
    <i r="2">
      <x v="2303"/>
    </i>
    <i r="2">
      <x v="2309"/>
    </i>
    <i r="2">
      <x v="2310"/>
    </i>
    <i r="2">
      <x v="2311"/>
    </i>
    <i r="2">
      <x v="2319"/>
    </i>
    <i r="2">
      <x v="2322"/>
    </i>
    <i r="2">
      <x v="2337"/>
    </i>
    <i r="2">
      <x v="2342"/>
    </i>
    <i r="2">
      <x v="2345"/>
    </i>
    <i r="2">
      <x v="2351"/>
    </i>
    <i r="2">
      <x v="2353"/>
    </i>
    <i r="2">
      <x v="2354"/>
    </i>
    <i r="2">
      <x v="2358"/>
    </i>
    <i r="2">
      <x v="2360"/>
    </i>
    <i r="2">
      <x v="2362"/>
    </i>
    <i r="2">
      <x v="2374"/>
    </i>
    <i r="2">
      <x v="2380"/>
    </i>
    <i r="2">
      <x v="2382"/>
    </i>
    <i r="2">
      <x v="2385"/>
    </i>
    <i r="2">
      <x v="2400"/>
    </i>
    <i r="2">
      <x v="2405"/>
    </i>
    <i r="2">
      <x v="2413"/>
    </i>
    <i r="2">
      <x v="2414"/>
    </i>
    <i r="2">
      <x v="2415"/>
    </i>
    <i r="2">
      <x v="2416"/>
    </i>
    <i r="2">
      <x v="2427"/>
    </i>
    <i r="2">
      <x v="2429"/>
    </i>
    <i r="2">
      <x v="2435"/>
    </i>
    <i r="2">
      <x v="2438"/>
    </i>
    <i r="2">
      <x v="2440"/>
    </i>
    <i r="2">
      <x v="2445"/>
    </i>
    <i r="2">
      <x v="2450"/>
    </i>
    <i r="2">
      <x v="2451"/>
    </i>
    <i r="2">
      <x v="2457"/>
    </i>
    <i r="2">
      <x v="2460"/>
    </i>
    <i r="2">
      <x v="2469"/>
    </i>
    <i r="2">
      <x v="2473"/>
    </i>
    <i r="2">
      <x v="2476"/>
    </i>
    <i r="2">
      <x v="2482"/>
    </i>
    <i r="2">
      <x v="2491"/>
    </i>
    <i r="2">
      <x v="2503"/>
    </i>
    <i r="2">
      <x v="2506"/>
    </i>
    <i r="2">
      <x v="2510"/>
    </i>
    <i r="2">
      <x v="2512"/>
    </i>
    <i r="2">
      <x v="2518"/>
    </i>
    <i r="2">
      <x v="2520"/>
    </i>
    <i r="2">
      <x v="2523"/>
    </i>
    <i r="2">
      <x v="2530"/>
    </i>
    <i r="2">
      <x v="2551"/>
    </i>
    <i r="2">
      <x v="2556"/>
    </i>
    <i r="2">
      <x v="2559"/>
    </i>
    <i r="2">
      <x v="2561"/>
    </i>
    <i r="2">
      <x v="2578"/>
    </i>
    <i r="2">
      <x v="2586"/>
    </i>
    <i r="2">
      <x v="2593"/>
    </i>
    <i r="2">
      <x v="2599"/>
    </i>
    <i r="2">
      <x v="2602"/>
    </i>
    <i r="2">
      <x v="2603"/>
    </i>
    <i r="2">
      <x v="2606"/>
    </i>
    <i r="2">
      <x v="2608"/>
    </i>
    <i r="2">
      <x v="2619"/>
    </i>
    <i r="2">
      <x v="2620"/>
    </i>
    <i r="2">
      <x v="2628"/>
    </i>
    <i r="2">
      <x v="2631"/>
    </i>
    <i r="2">
      <x v="2634"/>
    </i>
    <i r="2">
      <x v="2643"/>
    </i>
    <i r="2">
      <x v="2647"/>
    </i>
    <i r="2">
      <x v="2648"/>
    </i>
    <i r="2">
      <x v="2650"/>
    </i>
    <i r="2">
      <x v="2654"/>
    </i>
    <i r="2">
      <x v="2661"/>
    </i>
    <i r="2">
      <x v="2668"/>
    </i>
    <i r="2">
      <x v="2679"/>
    </i>
    <i r="2">
      <x v="2684"/>
    </i>
    <i r="2">
      <x v="2687"/>
    </i>
    <i r="2">
      <x v="2689"/>
    </i>
    <i r="2">
      <x v="2696"/>
    </i>
    <i r="2">
      <x v="2698"/>
    </i>
    <i r="2">
      <x v="2699"/>
    </i>
    <i r="2">
      <x v="2706"/>
    </i>
    <i r="2">
      <x v="2711"/>
    </i>
    <i r="2">
      <x v="2715"/>
    </i>
    <i r="2">
      <x v="2717"/>
    </i>
    <i r="2">
      <x v="2724"/>
    </i>
    <i r="2">
      <x v="2750"/>
    </i>
    <i r="2">
      <x v="2752"/>
    </i>
    <i r="2">
      <x v="2760"/>
    </i>
    <i r="2">
      <x v="2762"/>
    </i>
    <i r="2">
      <x v="2763"/>
    </i>
    <i r="2">
      <x v="2767"/>
    </i>
    <i r="2">
      <x v="2773"/>
    </i>
    <i r="2">
      <x v="2781"/>
    </i>
    <i r="2">
      <x v="2793"/>
    </i>
    <i r="2">
      <x v="2797"/>
    </i>
    <i r="2">
      <x v="2799"/>
    </i>
    <i r="2">
      <x v="2802"/>
    </i>
    <i r="2">
      <x v="2806"/>
    </i>
    <i r="2">
      <x v="2807"/>
    </i>
    <i r="2">
      <x v="2819"/>
    </i>
    <i r="2">
      <x v="2837"/>
    </i>
    <i r="2">
      <x v="2849"/>
    </i>
    <i r="2">
      <x v="2854"/>
    </i>
    <i r="2">
      <x v="2858"/>
    </i>
    <i r="2">
      <x v="2869"/>
    </i>
    <i r="2">
      <x v="2870"/>
    </i>
    <i r="2">
      <x v="2877"/>
    </i>
    <i r="2">
      <x v="2882"/>
    </i>
    <i r="2">
      <x v="2895"/>
    </i>
    <i r="2">
      <x v="2896"/>
    </i>
    <i r="2">
      <x v="2910"/>
    </i>
    <i r="2">
      <x v="2911"/>
    </i>
    <i r="2">
      <x v="2916"/>
    </i>
    <i r="2">
      <x v="2917"/>
    </i>
    <i r="2">
      <x v="2920"/>
    </i>
    <i r="2">
      <x v="2922"/>
    </i>
    <i r="2">
      <x v="2924"/>
    </i>
    <i r="2">
      <x v="2927"/>
    </i>
    <i r="2">
      <x v="2932"/>
    </i>
    <i r="2">
      <x v="2954"/>
    </i>
    <i r="2">
      <x v="2955"/>
    </i>
    <i r="2">
      <x v="2959"/>
    </i>
    <i r="2">
      <x v="2966"/>
    </i>
    <i r="2">
      <x v="2968"/>
    </i>
    <i r="2">
      <x v="2974"/>
    </i>
    <i r="2">
      <x v="2985"/>
    </i>
    <i r="2">
      <x v="2991"/>
    </i>
    <i r="2">
      <x v="2997"/>
    </i>
    <i r="2">
      <x v="3000"/>
    </i>
    <i r="2">
      <x v="3006"/>
    </i>
    <i r="2">
      <x v="3025"/>
    </i>
    <i r="2">
      <x v="3043"/>
    </i>
    <i r="2">
      <x v="3083"/>
    </i>
    <i r="2">
      <x v="3087"/>
    </i>
    <i r="2">
      <x v="3118"/>
    </i>
    <i r="2">
      <x v="3119"/>
    </i>
    <i r="2">
      <x v="3125"/>
    </i>
    <i r="2">
      <x v="3131"/>
    </i>
    <i r="2">
      <x v="3136"/>
    </i>
    <i r="2">
      <x v="3141"/>
    </i>
    <i r="2">
      <x v="3153"/>
    </i>
    <i r="2">
      <x v="3180"/>
    </i>
    <i r="2">
      <x v="3188"/>
    </i>
    <i r="2">
      <x v="3201"/>
    </i>
    <i r="2">
      <x v="3218"/>
    </i>
    <i r="2">
      <x v="3231"/>
    </i>
    <i r="2">
      <x v="3232"/>
    </i>
    <i r="2">
      <x v="3235"/>
    </i>
    <i r="2">
      <x v="3257"/>
    </i>
    <i r="2">
      <x v="3273"/>
    </i>
    <i r="2">
      <x v="3279"/>
    </i>
    <i r="2">
      <x v="3292"/>
    </i>
    <i r="2">
      <x v="3316"/>
    </i>
    <i r="2">
      <x v="3317"/>
    </i>
    <i r="2">
      <x v="3341"/>
    </i>
    <i r="2">
      <x v="3351"/>
    </i>
    <i r="2">
      <x v="3365"/>
    </i>
    <i r="2">
      <x v="3373"/>
    </i>
    <i r="2">
      <x v="3427"/>
    </i>
    <i r="2">
      <x v="3432"/>
    </i>
    <i r="2">
      <x v="3433"/>
    </i>
    <i r="2">
      <x v="3443"/>
    </i>
    <i r="2">
      <x v="3444"/>
    </i>
    <i r="2">
      <x v="3471"/>
    </i>
    <i r="2">
      <x v="3478"/>
    </i>
    <i r="2">
      <x v="3485"/>
    </i>
    <i r="2">
      <x v="3490"/>
    </i>
    <i r="2">
      <x v="3498"/>
    </i>
    <i r="2">
      <x v="3514"/>
    </i>
    <i r="2">
      <x v="3519"/>
    </i>
    <i r="2">
      <x v="3530"/>
    </i>
    <i r="2">
      <x v="3536"/>
    </i>
    <i r="2">
      <x v="3537"/>
    </i>
    <i r="2">
      <x v="3538"/>
    </i>
    <i r="2">
      <x v="3543"/>
    </i>
    <i r="2">
      <x v="3548"/>
    </i>
    <i r="2">
      <x v="3555"/>
    </i>
    <i r="2">
      <x v="3565"/>
    </i>
    <i r="2">
      <x v="3566"/>
    </i>
    <i r="2">
      <x v="3571"/>
    </i>
    <i r="2">
      <x v="3607"/>
    </i>
    <i r="2">
      <x v="3612"/>
    </i>
    <i r="2">
      <x v="3623"/>
    </i>
    <i r="2">
      <x v="3634"/>
    </i>
    <i r="2">
      <x v="3644"/>
    </i>
    <i r="2">
      <x v="3656"/>
    </i>
    <i r="2">
      <x v="3668"/>
    </i>
    <i r="2">
      <x v="3669"/>
    </i>
    <i r="2">
      <x v="3675"/>
    </i>
    <i r="2">
      <x v="3678"/>
    </i>
    <i r="2">
      <x v="3697"/>
    </i>
    <i r="2">
      <x v="3715"/>
    </i>
    <i r="2">
      <x v="3720"/>
    </i>
    <i r="2">
      <x v="3732"/>
    </i>
    <i r="2">
      <x v="3733"/>
    </i>
    <i r="2">
      <x v="3742"/>
    </i>
    <i r="2">
      <x v="3747"/>
    </i>
    <i r="2">
      <x v="3760"/>
    </i>
    <i r="2">
      <x v="3778"/>
    </i>
    <i r="2">
      <x v="3819"/>
    </i>
    <i r="2">
      <x v="3839"/>
    </i>
    <i r="2">
      <x v="3850"/>
    </i>
    <i r="2">
      <x v="3884"/>
    </i>
    <i r="2">
      <x v="3898"/>
    </i>
    <i r="2">
      <x v="3904"/>
    </i>
    <i r="2">
      <x v="3905"/>
    </i>
    <i r="2">
      <x v="3907"/>
    </i>
    <i r="2">
      <x v="3927"/>
    </i>
    <i r="2">
      <x v="3933"/>
    </i>
    <i r="2">
      <x v="3942"/>
    </i>
    <i r="2">
      <x v="3960"/>
    </i>
    <i r="2">
      <x v="3969"/>
    </i>
    <i r="2">
      <x v="3990"/>
    </i>
    <i r="2">
      <x v="3999"/>
    </i>
    <i r="2">
      <x v="4008"/>
    </i>
    <i r="2">
      <x v="4015"/>
    </i>
    <i r="2">
      <x v="4020"/>
    </i>
    <i r="2">
      <x v="4021"/>
    </i>
    <i r="2">
      <x v="4033"/>
    </i>
    <i r="2">
      <x v="4036"/>
    </i>
    <i r="2">
      <x v="4043"/>
    </i>
    <i r="2">
      <x v="4085"/>
    </i>
    <i r="2">
      <x v="4089"/>
    </i>
    <i r="2">
      <x v="4096"/>
    </i>
    <i r="2">
      <x v="4098"/>
    </i>
    <i r="2">
      <x v="4124"/>
    </i>
    <i r="2">
      <x v="4135"/>
    </i>
    <i r="2">
      <x v="4139"/>
    </i>
    <i r="2">
      <x v="4148"/>
    </i>
    <i r="2">
      <x v="4154"/>
    </i>
    <i r="2">
      <x v="4163"/>
    </i>
    <i r="2">
      <x v="4164"/>
    </i>
    <i r="2">
      <x v="4186"/>
    </i>
    <i r="2">
      <x v="4187"/>
    </i>
    <i r="2">
      <x v="4190"/>
    </i>
    <i r="2">
      <x v="4192"/>
    </i>
    <i r="2">
      <x v="4229"/>
    </i>
    <i r="2">
      <x v="4230"/>
    </i>
    <i r="2">
      <x v="4251"/>
    </i>
    <i r="2">
      <x v="4266"/>
    </i>
    <i r="2">
      <x v="4272"/>
    </i>
    <i r="2">
      <x v="4276"/>
    </i>
    <i r="2">
      <x v="4293"/>
    </i>
    <i r="2">
      <x v="4298"/>
    </i>
    <i r="2">
      <x v="4342"/>
    </i>
    <i r="2">
      <x v="4344"/>
    </i>
    <i r="2">
      <x v="4355"/>
    </i>
    <i r="2">
      <x v="4363"/>
    </i>
    <i r="2">
      <x v="4376"/>
    </i>
    <i r="2">
      <x v="4402"/>
    </i>
    <i r="2">
      <x v="4413"/>
    </i>
    <i r="2">
      <x v="4419"/>
    </i>
    <i r="2">
      <x v="4434"/>
    </i>
    <i r="2">
      <x v="4444"/>
    </i>
    <i r="2">
      <x v="4457"/>
    </i>
    <i r="2">
      <x v="4466"/>
    </i>
    <i r="2">
      <x v="4493"/>
    </i>
    <i r="2">
      <x v="4497"/>
    </i>
    <i r="2">
      <x v="4500"/>
    </i>
    <i r="2">
      <x v="4504"/>
    </i>
    <i r="2">
      <x v="4525"/>
    </i>
    <i r="2">
      <x v="4532"/>
    </i>
    <i r="2">
      <x v="4547"/>
    </i>
    <i r="2">
      <x v="4548"/>
    </i>
    <i r="2">
      <x v="4551"/>
    </i>
    <i r="2">
      <x v="4558"/>
    </i>
    <i r="2">
      <x v="4562"/>
    </i>
    <i r="2">
      <x v="4571"/>
    </i>
    <i r="2">
      <x v="4607"/>
    </i>
    <i r="2">
      <x v="4609"/>
    </i>
    <i r="2">
      <x v="4614"/>
    </i>
    <i r="2">
      <x v="4615"/>
    </i>
    <i r="2">
      <x v="4619"/>
    </i>
    <i r="2">
      <x v="4649"/>
    </i>
    <i r="2">
      <x v="4651"/>
    </i>
    <i r="2">
      <x v="4652"/>
    </i>
    <i r="2">
      <x v="4659"/>
    </i>
    <i r="2">
      <x v="4673"/>
    </i>
    <i r="2">
      <x v="4721"/>
    </i>
    <i r="2">
      <x v="4733"/>
    </i>
    <i r="2">
      <x v="4764"/>
    </i>
    <i r="2">
      <x v="4773"/>
    </i>
    <i r="2">
      <x v="4780"/>
    </i>
    <i r="2">
      <x v="4800"/>
    </i>
    <i r="2">
      <x v="4803"/>
    </i>
    <i r="2">
      <x v="4814"/>
    </i>
    <i r="2">
      <x v="4845"/>
    </i>
    <i r="2">
      <x v="4857"/>
    </i>
    <i r="2">
      <x v="4860"/>
    </i>
    <i r="2">
      <x v="4868"/>
    </i>
    <i r="2">
      <x v="4881"/>
    </i>
    <i r="2">
      <x v="4895"/>
    </i>
    <i r="2">
      <x v="4916"/>
    </i>
    <i r="2">
      <x v="4925"/>
    </i>
    <i r="2">
      <x v="4928"/>
    </i>
    <i r="2">
      <x v="4960"/>
    </i>
    <i r="2">
      <x v="4984"/>
    </i>
    <i r="2">
      <x v="5017"/>
    </i>
    <i r="2">
      <x v="5023"/>
    </i>
    <i r="2">
      <x v="5025"/>
    </i>
    <i r="2">
      <x v="5054"/>
    </i>
    <i r="2">
      <x v="5062"/>
    </i>
    <i r="2">
      <x v="5084"/>
    </i>
    <i r="2">
      <x v="5085"/>
    </i>
    <i r="2">
      <x v="5095"/>
    </i>
    <i r="2">
      <x v="5098"/>
    </i>
    <i r="2">
      <x v="5125"/>
    </i>
    <i r="2">
      <x v="5135"/>
    </i>
    <i r="2">
      <x v="5163"/>
    </i>
    <i r="2">
      <x v="5184"/>
    </i>
    <i r="2">
      <x v="5232"/>
    </i>
    <i r="2">
      <x v="5234"/>
    </i>
    <i r="2">
      <x v="5255"/>
    </i>
    <i r="2">
      <x v="5278"/>
    </i>
    <i r="2">
      <x v="5285"/>
    </i>
    <i r="2">
      <x v="5300"/>
    </i>
    <i r="2">
      <x v="5301"/>
    </i>
    <i r="2">
      <x v="5320"/>
    </i>
    <i r="2">
      <x v="5330"/>
    </i>
    <i r="2">
      <x v="5334"/>
    </i>
    <i r="2">
      <x v="5335"/>
    </i>
    <i r="2">
      <x v="5343"/>
    </i>
    <i r="2">
      <x v="5346"/>
    </i>
    <i r="2">
      <x v="5383"/>
    </i>
    <i r="2">
      <x v="5412"/>
    </i>
    <i r="2">
      <x v="5414"/>
    </i>
    <i r="2">
      <x v="5426"/>
    </i>
    <i r="2">
      <x v="5435"/>
    </i>
    <i r="2">
      <x v="5442"/>
    </i>
    <i r="2">
      <x v="5454"/>
    </i>
    <i r="2">
      <x v="5500"/>
    </i>
    <i r="2">
      <x v="5520"/>
    </i>
    <i r="2">
      <x v="5545"/>
    </i>
    <i r="2">
      <x v="5563"/>
    </i>
    <i r="2">
      <x v="5572"/>
    </i>
    <i r="2">
      <x v="5578"/>
    </i>
    <i r="2">
      <x v="5579"/>
    </i>
    <i r="2">
      <x v="5602"/>
    </i>
    <i r="2">
      <x v="5634"/>
    </i>
    <i r="2">
      <x v="5644"/>
    </i>
    <i r="2">
      <x v="5661"/>
    </i>
    <i r="2">
      <x v="5674"/>
    </i>
    <i r="2">
      <x v="5678"/>
    </i>
    <i r="2">
      <x v="5699"/>
    </i>
    <i r="2">
      <x v="5703"/>
    </i>
    <i r="2">
      <x v="5742"/>
    </i>
    <i r="2">
      <x v="5769"/>
    </i>
    <i r="2">
      <x v="5775"/>
    </i>
    <i r="2">
      <x v="5780"/>
    </i>
    <i r="2">
      <x v="5812"/>
    </i>
    <i r="2">
      <x v="5822"/>
    </i>
    <i r="2">
      <x v="5828"/>
    </i>
    <i r="2">
      <x v="5832"/>
    </i>
    <i r="2">
      <x v="5835"/>
    </i>
    <i r="2">
      <x v="5862"/>
    </i>
    <i r="2">
      <x v="5885"/>
    </i>
    <i r="2">
      <x v="5903"/>
    </i>
    <i r="2">
      <x v="5904"/>
    </i>
    <i r="2">
      <x v="5954"/>
    </i>
    <i r="2">
      <x v="5957"/>
    </i>
    <i r="2">
      <x v="5959"/>
    </i>
    <i r="2">
      <x v="5983"/>
    </i>
    <i r="2">
      <x v="5985"/>
    </i>
    <i r="2">
      <x v="6004"/>
    </i>
    <i r="2">
      <x v="6023"/>
    </i>
    <i r="2">
      <x v="6026"/>
    </i>
    <i r="2">
      <x v="6092"/>
    </i>
    <i r="2">
      <x v="6102"/>
    </i>
    <i r="2">
      <x v="6145"/>
    </i>
    <i r="2">
      <x v="6161"/>
    </i>
    <i r="2">
      <x v="6176"/>
    </i>
    <i r="2">
      <x v="6259"/>
    </i>
    <i r="2">
      <x v="6298"/>
    </i>
    <i r="2">
      <x v="6380"/>
    </i>
    <i r="2">
      <x v="6392"/>
    </i>
    <i r="2">
      <x v="6397"/>
    </i>
    <i r="2">
      <x v="6455"/>
    </i>
    <i r="2">
      <x v="6531"/>
    </i>
    <i r="2">
      <x v="6535"/>
    </i>
    <i r="2">
      <x v="6549"/>
    </i>
    <i r="2">
      <x v="6587"/>
    </i>
    <i r="2">
      <x v="6657"/>
    </i>
    <i r="2">
      <x v="6677"/>
    </i>
    <i r="2">
      <x v="6685"/>
    </i>
    <i r="2">
      <x v="6715"/>
    </i>
    <i r="2">
      <x v="6821"/>
    </i>
    <i r="2">
      <x v="6962"/>
    </i>
    <i r="2">
      <x v="6994"/>
    </i>
    <i r="2">
      <x v="7042"/>
    </i>
    <i r="2">
      <x v="7098"/>
    </i>
    <i r="2">
      <x v="7113"/>
    </i>
    <i r="2">
      <x v="7124"/>
    </i>
    <i r="2">
      <x v="7147"/>
    </i>
    <i r="2">
      <x v="7154"/>
    </i>
    <i r="2">
      <x v="7246"/>
    </i>
    <i r="2">
      <x v="7294"/>
    </i>
    <i r="2">
      <x v="7393"/>
    </i>
    <i r="2">
      <x v="7415"/>
    </i>
    <i r="2">
      <x v="7464"/>
    </i>
    <i t="default" r="1">
      <x/>
    </i>
    <i r="1">
      <x v="1"/>
      <x v="5"/>
    </i>
    <i r="2">
      <x v="40"/>
    </i>
    <i r="2">
      <x v="67"/>
    </i>
    <i r="2">
      <x v="70"/>
    </i>
    <i r="2">
      <x v="71"/>
    </i>
    <i r="2">
      <x v="91"/>
    </i>
    <i r="2">
      <x v="100"/>
    </i>
    <i r="2">
      <x v="103"/>
    </i>
    <i r="2">
      <x v="110"/>
    </i>
    <i r="2">
      <x v="121"/>
    </i>
    <i r="2">
      <x v="131"/>
    </i>
    <i r="2">
      <x v="132"/>
    </i>
    <i r="2">
      <x v="159"/>
    </i>
    <i r="2">
      <x v="171"/>
    </i>
    <i r="2">
      <x v="183"/>
    </i>
    <i r="2">
      <x v="184"/>
    </i>
    <i r="2">
      <x v="189"/>
    </i>
    <i r="2">
      <x v="196"/>
    </i>
    <i r="2">
      <x v="203"/>
    </i>
    <i r="2">
      <x v="216"/>
    </i>
    <i r="2">
      <x v="222"/>
    </i>
    <i r="2">
      <x v="229"/>
    </i>
    <i r="2">
      <x v="231"/>
    </i>
    <i r="2">
      <x v="235"/>
    </i>
    <i r="2">
      <x v="237"/>
    </i>
    <i r="2">
      <x v="244"/>
    </i>
    <i r="2">
      <x v="250"/>
    </i>
    <i r="2">
      <x v="254"/>
    </i>
    <i r="2">
      <x v="255"/>
    </i>
    <i r="2">
      <x v="256"/>
    </i>
    <i r="2">
      <x v="259"/>
    </i>
    <i r="2">
      <x v="266"/>
    </i>
    <i r="2">
      <x v="271"/>
    </i>
    <i r="2">
      <x v="289"/>
    </i>
    <i r="2">
      <x v="290"/>
    </i>
    <i r="2">
      <x v="292"/>
    </i>
    <i r="2">
      <x v="293"/>
    </i>
    <i r="2">
      <x v="298"/>
    </i>
    <i r="2">
      <x v="303"/>
    </i>
    <i r="2">
      <x v="306"/>
    </i>
    <i r="2">
      <x v="321"/>
    </i>
    <i r="2">
      <x v="328"/>
    </i>
    <i r="2">
      <x v="329"/>
    </i>
    <i r="2">
      <x v="342"/>
    </i>
    <i r="2">
      <x v="344"/>
    </i>
    <i r="2">
      <x v="347"/>
    </i>
    <i r="2">
      <x v="348"/>
    </i>
    <i r="2">
      <x v="353"/>
    </i>
    <i r="2">
      <x v="355"/>
    </i>
    <i r="2">
      <x v="359"/>
    </i>
    <i r="2">
      <x v="362"/>
    </i>
    <i r="2">
      <x v="365"/>
    </i>
    <i r="2">
      <x v="366"/>
    </i>
    <i r="2">
      <x v="367"/>
    </i>
    <i r="2">
      <x v="370"/>
    </i>
    <i r="2">
      <x v="376"/>
    </i>
    <i r="2">
      <x v="379"/>
    </i>
    <i r="2">
      <x v="383"/>
    </i>
    <i r="2">
      <x v="394"/>
    </i>
    <i r="2">
      <x v="406"/>
    </i>
    <i r="2">
      <x v="408"/>
    </i>
    <i r="2">
      <x v="409"/>
    </i>
    <i r="2">
      <x v="414"/>
    </i>
    <i r="2">
      <x v="419"/>
    </i>
    <i r="2">
      <x v="425"/>
    </i>
    <i r="2">
      <x v="426"/>
    </i>
    <i r="2">
      <x v="439"/>
    </i>
    <i r="2">
      <x v="448"/>
    </i>
    <i r="2">
      <x v="451"/>
    </i>
    <i r="2">
      <x v="453"/>
    </i>
    <i r="2">
      <x v="455"/>
    </i>
    <i r="2">
      <x v="463"/>
    </i>
    <i r="2">
      <x v="465"/>
    </i>
    <i r="2">
      <x v="466"/>
    </i>
    <i r="2">
      <x v="467"/>
    </i>
    <i r="2">
      <x v="475"/>
    </i>
    <i r="2">
      <x v="487"/>
    </i>
    <i r="2">
      <x v="489"/>
    </i>
    <i r="2">
      <x v="490"/>
    </i>
    <i r="2">
      <x v="495"/>
    </i>
    <i r="2">
      <x v="496"/>
    </i>
    <i r="2">
      <x v="499"/>
    </i>
    <i r="2">
      <x v="509"/>
    </i>
    <i r="2">
      <x v="518"/>
    </i>
    <i r="2">
      <x v="523"/>
    </i>
    <i r="2">
      <x v="525"/>
    </i>
    <i r="2">
      <x v="530"/>
    </i>
    <i r="2">
      <x v="536"/>
    </i>
    <i r="2">
      <x v="539"/>
    </i>
    <i r="2">
      <x v="541"/>
    </i>
    <i r="2">
      <x v="555"/>
    </i>
    <i r="2">
      <x v="566"/>
    </i>
    <i r="2">
      <x v="567"/>
    </i>
    <i r="2">
      <x v="573"/>
    </i>
    <i r="2">
      <x v="576"/>
    </i>
    <i r="2">
      <x v="582"/>
    </i>
    <i r="2">
      <x v="583"/>
    </i>
    <i r="2">
      <x v="592"/>
    </i>
    <i r="2">
      <x v="593"/>
    </i>
    <i r="2">
      <x v="600"/>
    </i>
    <i r="2">
      <x v="606"/>
    </i>
    <i r="2">
      <x v="620"/>
    </i>
    <i r="2">
      <x v="621"/>
    </i>
    <i r="2">
      <x v="623"/>
    </i>
    <i r="2">
      <x v="626"/>
    </i>
    <i r="2">
      <x v="632"/>
    </i>
    <i r="2">
      <x v="640"/>
    </i>
    <i r="2">
      <x v="645"/>
    </i>
    <i r="2">
      <x v="647"/>
    </i>
    <i r="2">
      <x v="657"/>
    </i>
    <i r="2">
      <x v="660"/>
    </i>
    <i r="2">
      <x v="661"/>
    </i>
    <i r="2">
      <x v="665"/>
    </i>
    <i r="2">
      <x v="667"/>
    </i>
    <i r="2">
      <x v="672"/>
    </i>
    <i r="2">
      <x v="675"/>
    </i>
    <i r="2">
      <x v="680"/>
    </i>
    <i r="2">
      <x v="681"/>
    </i>
    <i r="2">
      <x v="682"/>
    </i>
    <i r="2">
      <x v="684"/>
    </i>
    <i r="2">
      <x v="685"/>
    </i>
    <i r="2">
      <x v="688"/>
    </i>
    <i r="2">
      <x v="703"/>
    </i>
    <i r="2">
      <x v="704"/>
    </i>
    <i r="2">
      <x v="710"/>
    </i>
    <i r="2">
      <x v="712"/>
    </i>
    <i r="2">
      <x v="715"/>
    </i>
    <i r="2">
      <x v="721"/>
    </i>
    <i r="2">
      <x v="723"/>
    </i>
    <i r="2">
      <x v="725"/>
    </i>
    <i r="2">
      <x v="727"/>
    </i>
    <i r="2">
      <x v="728"/>
    </i>
    <i r="2">
      <x v="731"/>
    </i>
    <i r="2">
      <x v="741"/>
    </i>
    <i r="2">
      <x v="746"/>
    </i>
    <i r="2">
      <x v="749"/>
    </i>
    <i r="2">
      <x v="754"/>
    </i>
    <i r="2">
      <x v="759"/>
    </i>
    <i r="2">
      <x v="770"/>
    </i>
    <i r="2">
      <x v="774"/>
    </i>
    <i r="2">
      <x v="776"/>
    </i>
    <i r="2">
      <x v="789"/>
    </i>
    <i r="2">
      <x v="796"/>
    </i>
    <i r="2">
      <x v="801"/>
    </i>
    <i r="2">
      <x v="815"/>
    </i>
    <i r="2">
      <x v="818"/>
    </i>
    <i r="2">
      <x v="823"/>
    </i>
    <i r="2">
      <x v="824"/>
    </i>
    <i r="2">
      <x v="825"/>
    </i>
    <i r="2">
      <x v="826"/>
    </i>
    <i r="2">
      <x v="828"/>
    </i>
    <i r="2">
      <x v="838"/>
    </i>
    <i r="2">
      <x v="841"/>
    </i>
    <i r="2">
      <x v="857"/>
    </i>
    <i r="2">
      <x v="866"/>
    </i>
    <i r="2">
      <x v="878"/>
    </i>
    <i r="2">
      <x v="879"/>
    </i>
    <i r="2">
      <x v="881"/>
    </i>
    <i r="2">
      <x v="882"/>
    </i>
    <i r="2">
      <x v="887"/>
    </i>
    <i r="2">
      <x v="897"/>
    </i>
    <i r="2">
      <x v="898"/>
    </i>
    <i r="2">
      <x v="902"/>
    </i>
    <i r="2">
      <x v="909"/>
    </i>
    <i r="2">
      <x v="917"/>
    </i>
    <i r="2">
      <x v="921"/>
    </i>
    <i r="2">
      <x v="922"/>
    </i>
    <i r="2">
      <x v="923"/>
    </i>
    <i r="2">
      <x v="924"/>
    </i>
    <i r="2">
      <x v="928"/>
    </i>
    <i r="2">
      <x v="929"/>
    </i>
    <i r="2">
      <x v="932"/>
    </i>
    <i r="2">
      <x v="937"/>
    </i>
    <i r="2">
      <x v="938"/>
    </i>
    <i r="2">
      <x v="944"/>
    </i>
    <i r="2">
      <x v="945"/>
    </i>
    <i r="2">
      <x v="947"/>
    </i>
    <i r="2">
      <x v="952"/>
    </i>
    <i r="2">
      <x v="958"/>
    </i>
    <i r="2">
      <x v="961"/>
    </i>
    <i r="2">
      <x v="962"/>
    </i>
    <i r="2">
      <x v="965"/>
    </i>
    <i r="2">
      <x v="971"/>
    </i>
    <i r="2">
      <x v="973"/>
    </i>
    <i r="2">
      <x v="978"/>
    </i>
    <i r="2">
      <x v="983"/>
    </i>
    <i r="2">
      <x v="986"/>
    </i>
    <i r="2">
      <x v="987"/>
    </i>
    <i r="2">
      <x v="991"/>
    </i>
    <i r="2">
      <x v="998"/>
    </i>
    <i r="2">
      <x v="999"/>
    </i>
    <i r="2">
      <x v="1008"/>
    </i>
    <i r="2">
      <x v="1012"/>
    </i>
    <i r="2">
      <x v="1014"/>
    </i>
    <i r="2">
      <x v="1031"/>
    </i>
    <i r="2">
      <x v="1037"/>
    </i>
    <i r="2">
      <x v="1038"/>
    </i>
    <i r="2">
      <x v="1041"/>
    </i>
    <i r="2">
      <x v="1044"/>
    </i>
    <i r="2">
      <x v="1047"/>
    </i>
    <i r="2">
      <x v="1050"/>
    </i>
    <i r="2">
      <x v="1051"/>
    </i>
    <i r="2">
      <x v="1053"/>
    </i>
    <i r="2">
      <x v="1077"/>
    </i>
    <i r="2">
      <x v="1081"/>
    </i>
    <i r="2">
      <x v="1083"/>
    </i>
    <i r="2">
      <x v="1087"/>
    </i>
    <i r="2">
      <x v="1092"/>
    </i>
    <i r="2">
      <x v="1100"/>
    </i>
    <i r="2">
      <x v="1103"/>
    </i>
    <i r="2">
      <x v="1107"/>
    </i>
    <i r="2">
      <x v="1117"/>
    </i>
    <i r="2">
      <x v="1120"/>
    </i>
    <i r="2">
      <x v="1128"/>
    </i>
    <i r="2">
      <x v="1129"/>
    </i>
    <i r="2">
      <x v="1137"/>
    </i>
    <i r="2">
      <x v="1139"/>
    </i>
    <i r="2">
      <x v="1140"/>
    </i>
    <i r="2">
      <x v="1144"/>
    </i>
    <i r="2">
      <x v="1145"/>
    </i>
    <i r="2">
      <x v="1150"/>
    </i>
    <i r="2">
      <x v="1155"/>
    </i>
    <i r="2">
      <x v="1161"/>
    </i>
    <i r="2">
      <x v="1164"/>
    </i>
    <i r="2">
      <x v="1171"/>
    </i>
    <i r="2">
      <x v="1172"/>
    </i>
    <i r="2">
      <x v="1173"/>
    </i>
    <i r="2">
      <x v="1175"/>
    </i>
    <i r="2">
      <x v="1178"/>
    </i>
    <i r="2">
      <x v="1179"/>
    </i>
    <i r="2">
      <x v="1184"/>
    </i>
    <i r="2">
      <x v="1190"/>
    </i>
    <i r="2">
      <x v="1194"/>
    </i>
    <i r="2">
      <x v="1199"/>
    </i>
    <i r="2">
      <x v="1203"/>
    </i>
    <i r="2">
      <x v="1204"/>
    </i>
    <i r="2">
      <x v="1208"/>
    </i>
    <i r="2">
      <x v="1216"/>
    </i>
    <i r="2">
      <x v="1217"/>
    </i>
    <i r="2">
      <x v="1222"/>
    </i>
    <i r="2">
      <x v="1223"/>
    </i>
    <i r="2">
      <x v="1231"/>
    </i>
    <i r="2">
      <x v="1233"/>
    </i>
    <i r="2">
      <x v="1234"/>
    </i>
    <i r="2">
      <x v="1238"/>
    </i>
    <i r="2">
      <x v="1250"/>
    </i>
    <i r="2">
      <x v="1257"/>
    </i>
    <i r="2">
      <x v="1270"/>
    </i>
    <i r="2">
      <x v="1271"/>
    </i>
    <i r="2">
      <x v="1272"/>
    </i>
    <i r="2">
      <x v="1278"/>
    </i>
    <i r="2">
      <x v="1288"/>
    </i>
    <i r="2">
      <x v="1292"/>
    </i>
    <i r="2">
      <x v="1293"/>
    </i>
    <i r="2">
      <x v="1300"/>
    </i>
    <i r="2">
      <x v="1304"/>
    </i>
    <i r="2">
      <x v="1306"/>
    </i>
    <i r="2">
      <x v="1309"/>
    </i>
    <i r="2">
      <x v="1311"/>
    </i>
    <i r="2">
      <x v="1312"/>
    </i>
    <i r="2">
      <x v="1314"/>
    </i>
    <i r="2">
      <x v="1320"/>
    </i>
    <i r="2">
      <x v="1323"/>
    </i>
    <i r="2">
      <x v="1340"/>
    </i>
    <i r="2">
      <x v="1342"/>
    </i>
    <i r="2">
      <x v="1344"/>
    </i>
    <i r="2">
      <x v="1349"/>
    </i>
    <i r="2">
      <x v="1352"/>
    </i>
    <i r="2">
      <x v="1354"/>
    </i>
    <i r="2">
      <x v="1355"/>
    </i>
    <i r="2">
      <x v="1364"/>
    </i>
    <i r="2">
      <x v="1372"/>
    </i>
    <i r="2">
      <x v="1377"/>
    </i>
    <i r="2">
      <x v="1378"/>
    </i>
    <i r="2">
      <x v="1379"/>
    </i>
    <i r="2">
      <x v="1384"/>
    </i>
    <i r="2">
      <x v="1388"/>
    </i>
    <i r="2">
      <x v="1390"/>
    </i>
    <i r="2">
      <x v="1398"/>
    </i>
    <i r="2">
      <x v="1404"/>
    </i>
    <i r="2">
      <x v="1406"/>
    </i>
    <i r="2">
      <x v="1408"/>
    </i>
    <i r="2">
      <x v="1418"/>
    </i>
    <i r="2">
      <x v="1421"/>
    </i>
    <i r="2">
      <x v="1422"/>
    </i>
    <i r="2">
      <x v="1425"/>
    </i>
    <i r="2">
      <x v="1427"/>
    </i>
    <i r="2">
      <x v="1434"/>
    </i>
    <i r="2">
      <x v="1437"/>
    </i>
    <i r="2">
      <x v="1440"/>
    </i>
    <i r="2">
      <x v="1443"/>
    </i>
    <i r="2">
      <x v="1449"/>
    </i>
    <i r="2">
      <x v="1450"/>
    </i>
    <i r="2">
      <x v="1455"/>
    </i>
    <i r="2">
      <x v="1456"/>
    </i>
    <i r="2">
      <x v="1458"/>
    </i>
    <i r="2">
      <x v="1459"/>
    </i>
    <i r="2">
      <x v="1460"/>
    </i>
    <i r="2">
      <x v="1463"/>
    </i>
    <i r="2">
      <x v="1464"/>
    </i>
    <i r="2">
      <x v="1466"/>
    </i>
    <i r="2">
      <x v="1468"/>
    </i>
    <i r="2">
      <x v="1473"/>
    </i>
    <i r="2">
      <x v="1475"/>
    </i>
    <i r="2">
      <x v="1476"/>
    </i>
    <i r="2">
      <x v="1477"/>
    </i>
    <i r="2">
      <x v="1478"/>
    </i>
    <i r="2">
      <x v="1485"/>
    </i>
    <i r="2">
      <x v="1486"/>
    </i>
    <i r="2">
      <x v="1489"/>
    </i>
    <i r="2">
      <x v="1491"/>
    </i>
    <i r="2">
      <x v="1495"/>
    </i>
    <i r="2">
      <x v="1498"/>
    </i>
    <i r="2">
      <x v="1499"/>
    </i>
    <i r="2">
      <x v="1500"/>
    </i>
    <i r="2">
      <x v="1501"/>
    </i>
    <i r="2">
      <x v="1502"/>
    </i>
    <i r="2">
      <x v="1504"/>
    </i>
    <i r="2">
      <x v="1506"/>
    </i>
    <i r="2">
      <x v="1511"/>
    </i>
    <i r="2">
      <x v="1512"/>
    </i>
    <i r="2">
      <x v="1513"/>
    </i>
    <i r="2">
      <x v="1516"/>
    </i>
    <i r="2">
      <x v="1517"/>
    </i>
    <i r="2">
      <x v="1518"/>
    </i>
    <i r="2">
      <x v="1521"/>
    </i>
    <i r="2">
      <x v="1526"/>
    </i>
    <i r="2">
      <x v="1527"/>
    </i>
    <i r="2">
      <x v="1528"/>
    </i>
    <i r="2">
      <x v="1529"/>
    </i>
    <i r="2">
      <x v="1532"/>
    </i>
    <i r="2">
      <x v="1534"/>
    </i>
    <i r="2">
      <x v="1536"/>
    </i>
    <i r="2">
      <x v="1544"/>
    </i>
    <i r="2">
      <x v="1545"/>
    </i>
    <i r="2">
      <x v="1546"/>
    </i>
    <i r="2">
      <x v="1553"/>
    </i>
    <i r="2">
      <x v="1555"/>
    </i>
    <i r="2">
      <x v="1556"/>
    </i>
    <i r="2">
      <x v="1557"/>
    </i>
    <i r="2">
      <x v="1559"/>
    </i>
    <i r="2">
      <x v="1560"/>
    </i>
    <i r="2">
      <x v="1568"/>
    </i>
    <i r="2">
      <x v="1571"/>
    </i>
    <i r="2">
      <x v="1572"/>
    </i>
    <i r="2">
      <x v="1574"/>
    </i>
    <i r="2">
      <x v="1575"/>
    </i>
    <i r="2">
      <x v="1577"/>
    </i>
    <i r="2">
      <x v="1578"/>
    </i>
    <i r="2">
      <x v="1584"/>
    </i>
    <i r="2">
      <x v="1589"/>
    </i>
    <i r="2">
      <x v="1590"/>
    </i>
    <i r="2">
      <x v="1591"/>
    </i>
    <i r="2">
      <x v="1592"/>
    </i>
    <i r="2">
      <x v="1594"/>
    </i>
    <i r="2">
      <x v="1595"/>
    </i>
    <i r="2">
      <x v="1596"/>
    </i>
    <i r="2">
      <x v="1601"/>
    </i>
    <i r="2">
      <x v="1602"/>
    </i>
    <i r="2">
      <x v="1607"/>
    </i>
    <i r="2">
      <x v="1608"/>
    </i>
    <i r="2">
      <x v="1615"/>
    </i>
    <i r="2">
      <x v="1617"/>
    </i>
    <i r="2">
      <x v="1619"/>
    </i>
    <i r="2">
      <x v="1622"/>
    </i>
    <i r="2">
      <x v="1629"/>
    </i>
    <i r="2">
      <x v="1630"/>
    </i>
    <i r="2">
      <x v="1634"/>
    </i>
    <i r="2">
      <x v="1637"/>
    </i>
    <i r="2">
      <x v="1638"/>
    </i>
    <i r="2">
      <x v="1640"/>
    </i>
    <i r="2">
      <x v="1650"/>
    </i>
    <i r="2">
      <x v="1651"/>
    </i>
    <i r="2">
      <x v="1652"/>
    </i>
    <i r="2">
      <x v="1654"/>
    </i>
    <i r="2">
      <x v="1655"/>
    </i>
    <i r="2">
      <x v="1660"/>
    </i>
    <i r="2">
      <x v="1662"/>
    </i>
    <i r="2">
      <x v="1669"/>
    </i>
    <i r="2">
      <x v="1670"/>
    </i>
    <i r="2">
      <x v="1671"/>
    </i>
    <i r="2">
      <x v="1672"/>
    </i>
    <i r="2">
      <x v="1673"/>
    </i>
    <i r="2">
      <x v="1677"/>
    </i>
    <i r="2">
      <x v="1678"/>
    </i>
    <i r="2">
      <x v="1685"/>
    </i>
    <i r="2">
      <x v="1696"/>
    </i>
    <i r="2">
      <x v="1703"/>
    </i>
    <i r="2">
      <x v="1704"/>
    </i>
    <i r="2">
      <x v="1707"/>
    </i>
    <i r="2">
      <x v="1708"/>
    </i>
    <i r="2">
      <x v="1712"/>
    </i>
    <i r="2">
      <x v="1715"/>
    </i>
    <i r="2">
      <x v="1722"/>
    </i>
    <i r="2">
      <x v="1724"/>
    </i>
    <i r="2">
      <x v="1725"/>
    </i>
    <i r="2">
      <x v="1726"/>
    </i>
    <i r="2">
      <x v="1727"/>
    </i>
    <i r="2">
      <x v="1731"/>
    </i>
    <i r="2">
      <x v="1732"/>
    </i>
    <i r="2">
      <x v="1736"/>
    </i>
    <i r="2">
      <x v="1737"/>
    </i>
    <i r="2">
      <x v="1738"/>
    </i>
    <i r="2">
      <x v="1740"/>
    </i>
    <i r="2">
      <x v="1741"/>
    </i>
    <i r="2">
      <x v="1743"/>
    </i>
    <i r="2">
      <x v="1751"/>
    </i>
    <i r="2">
      <x v="1758"/>
    </i>
    <i r="2">
      <x v="1760"/>
    </i>
    <i r="2">
      <x v="1761"/>
    </i>
    <i r="2">
      <x v="1762"/>
    </i>
    <i r="2">
      <x v="1766"/>
    </i>
    <i r="2">
      <x v="1767"/>
    </i>
    <i r="2">
      <x v="1770"/>
    </i>
    <i r="2">
      <x v="1772"/>
    </i>
    <i r="2">
      <x v="1776"/>
    </i>
    <i r="2">
      <x v="1779"/>
    </i>
    <i r="2">
      <x v="1787"/>
    </i>
    <i r="2">
      <x v="1788"/>
    </i>
    <i r="2">
      <x v="1792"/>
    </i>
    <i r="2">
      <x v="1794"/>
    </i>
    <i r="2">
      <x v="1803"/>
    </i>
    <i r="2">
      <x v="1804"/>
    </i>
    <i r="2">
      <x v="1805"/>
    </i>
    <i r="2">
      <x v="1807"/>
    </i>
    <i r="2">
      <x v="1809"/>
    </i>
    <i r="2">
      <x v="1813"/>
    </i>
    <i r="2">
      <x v="1814"/>
    </i>
    <i r="2">
      <x v="1817"/>
    </i>
    <i r="2">
      <x v="1828"/>
    </i>
    <i r="2">
      <x v="1836"/>
    </i>
    <i r="2">
      <x v="1845"/>
    </i>
    <i r="2">
      <x v="1850"/>
    </i>
    <i r="2">
      <x v="1858"/>
    </i>
    <i r="2">
      <x v="1864"/>
    </i>
    <i r="2">
      <x v="1865"/>
    </i>
    <i r="2">
      <x v="1867"/>
    </i>
    <i r="2">
      <x v="1871"/>
    </i>
    <i r="2">
      <x v="1872"/>
    </i>
    <i r="2">
      <x v="1873"/>
    </i>
    <i r="2">
      <x v="1874"/>
    </i>
    <i r="2">
      <x v="1878"/>
    </i>
    <i r="2">
      <x v="1881"/>
    </i>
    <i r="2">
      <x v="1885"/>
    </i>
    <i r="2">
      <x v="1886"/>
    </i>
    <i r="2">
      <x v="1887"/>
    </i>
    <i r="2">
      <x v="1890"/>
    </i>
    <i r="2">
      <x v="1892"/>
    </i>
    <i r="2">
      <x v="1894"/>
    </i>
    <i r="2">
      <x v="1895"/>
    </i>
    <i r="2">
      <x v="1898"/>
    </i>
    <i r="2">
      <x v="1899"/>
    </i>
    <i r="2">
      <x v="1902"/>
    </i>
    <i r="2">
      <x v="1908"/>
    </i>
    <i r="2">
      <x v="1909"/>
    </i>
    <i r="2">
      <x v="1911"/>
    </i>
    <i r="2">
      <x v="1912"/>
    </i>
    <i r="2">
      <x v="1919"/>
    </i>
    <i r="2">
      <x v="1924"/>
    </i>
    <i r="2">
      <x v="1925"/>
    </i>
    <i r="2">
      <x v="1926"/>
    </i>
    <i r="2">
      <x v="1928"/>
    </i>
    <i r="2">
      <x v="1933"/>
    </i>
    <i r="2">
      <x v="1934"/>
    </i>
    <i r="2">
      <x v="1935"/>
    </i>
    <i r="2">
      <x v="1936"/>
    </i>
    <i r="2">
      <x v="1940"/>
    </i>
    <i r="2">
      <x v="1941"/>
    </i>
    <i r="2">
      <x v="1942"/>
    </i>
    <i r="2">
      <x v="1943"/>
    </i>
    <i r="2">
      <x v="1944"/>
    </i>
    <i r="2">
      <x v="1963"/>
    </i>
    <i r="2">
      <x v="1967"/>
    </i>
    <i r="2">
      <x v="1970"/>
    </i>
    <i r="2">
      <x v="1973"/>
    </i>
    <i r="2">
      <x v="1974"/>
    </i>
    <i r="2">
      <x v="1975"/>
    </i>
    <i r="2">
      <x v="1980"/>
    </i>
    <i r="2">
      <x v="1987"/>
    </i>
    <i r="2">
      <x v="1991"/>
    </i>
    <i r="2">
      <x v="1992"/>
    </i>
    <i r="2">
      <x v="1997"/>
    </i>
    <i r="2">
      <x v="1998"/>
    </i>
    <i r="2">
      <x v="1999"/>
    </i>
    <i r="2">
      <x v="2001"/>
    </i>
    <i r="2">
      <x v="2005"/>
    </i>
    <i r="2">
      <x v="2006"/>
    </i>
    <i r="2">
      <x v="2007"/>
    </i>
    <i r="2">
      <x v="2008"/>
    </i>
    <i r="2">
      <x v="2010"/>
    </i>
    <i r="2">
      <x v="2011"/>
    </i>
    <i r="2">
      <x v="2014"/>
    </i>
    <i r="2">
      <x v="2017"/>
    </i>
    <i r="2">
      <x v="2019"/>
    </i>
    <i r="2">
      <x v="2020"/>
    </i>
    <i r="2">
      <x v="2021"/>
    </i>
    <i r="2">
      <x v="2025"/>
    </i>
    <i r="2">
      <x v="2032"/>
    </i>
    <i r="2">
      <x v="2036"/>
    </i>
    <i r="2">
      <x v="2037"/>
    </i>
    <i r="2">
      <x v="2041"/>
    </i>
    <i r="2">
      <x v="2042"/>
    </i>
    <i r="2">
      <x v="2047"/>
    </i>
    <i r="2">
      <x v="2049"/>
    </i>
    <i r="2">
      <x v="2054"/>
    </i>
    <i r="2">
      <x v="2055"/>
    </i>
    <i r="2">
      <x v="2056"/>
    </i>
    <i r="2">
      <x v="2059"/>
    </i>
    <i r="2">
      <x v="2063"/>
    </i>
    <i r="2">
      <x v="2066"/>
    </i>
    <i r="2">
      <x v="2069"/>
    </i>
    <i r="2">
      <x v="2075"/>
    </i>
    <i r="2">
      <x v="2076"/>
    </i>
    <i r="2">
      <x v="2077"/>
    </i>
    <i r="2">
      <x v="2082"/>
    </i>
    <i r="2">
      <x v="2083"/>
    </i>
    <i r="2">
      <x v="2086"/>
    </i>
    <i r="2">
      <x v="2087"/>
    </i>
    <i r="2">
      <x v="2090"/>
    </i>
    <i r="2">
      <x v="2091"/>
    </i>
    <i r="2">
      <x v="2092"/>
    </i>
    <i r="2">
      <x v="2096"/>
    </i>
    <i r="2">
      <x v="2097"/>
    </i>
    <i r="2">
      <x v="2099"/>
    </i>
    <i r="2">
      <x v="2100"/>
    </i>
    <i r="2">
      <x v="2104"/>
    </i>
    <i r="2">
      <x v="2106"/>
    </i>
    <i r="2">
      <x v="2108"/>
    </i>
    <i r="2">
      <x v="2113"/>
    </i>
    <i r="2">
      <x v="2114"/>
    </i>
    <i r="2">
      <x v="2117"/>
    </i>
    <i r="2">
      <x v="2126"/>
    </i>
    <i r="2">
      <x v="2127"/>
    </i>
    <i r="2">
      <x v="2130"/>
    </i>
    <i r="2">
      <x v="2131"/>
    </i>
    <i r="2">
      <x v="2142"/>
    </i>
    <i r="2">
      <x v="2144"/>
    </i>
    <i r="2">
      <x v="2150"/>
    </i>
    <i r="2">
      <x v="2152"/>
    </i>
    <i r="2">
      <x v="2153"/>
    </i>
    <i r="2">
      <x v="2154"/>
    </i>
    <i r="2">
      <x v="2158"/>
    </i>
    <i r="2">
      <x v="2164"/>
    </i>
    <i r="2">
      <x v="2166"/>
    </i>
    <i r="2">
      <x v="2169"/>
    </i>
    <i r="2">
      <x v="2170"/>
    </i>
    <i r="2">
      <x v="2171"/>
    </i>
    <i r="2">
      <x v="2172"/>
    </i>
    <i r="2">
      <x v="2173"/>
    </i>
    <i r="2">
      <x v="2175"/>
    </i>
    <i r="2">
      <x v="2177"/>
    </i>
    <i r="2">
      <x v="2181"/>
    </i>
    <i r="2">
      <x v="2183"/>
    </i>
    <i r="2">
      <x v="2189"/>
    </i>
    <i r="2">
      <x v="2190"/>
    </i>
    <i r="2">
      <x v="2191"/>
    </i>
    <i r="2">
      <x v="2194"/>
    </i>
    <i r="2">
      <x v="2201"/>
    </i>
    <i r="2">
      <x v="2204"/>
    </i>
    <i r="2">
      <x v="2206"/>
    </i>
    <i r="2">
      <x v="2207"/>
    </i>
    <i r="2">
      <x v="2210"/>
    </i>
    <i r="2">
      <x v="2211"/>
    </i>
    <i r="2">
      <x v="2214"/>
    </i>
    <i r="2">
      <x v="2216"/>
    </i>
    <i r="2">
      <x v="2217"/>
    </i>
    <i r="2">
      <x v="2223"/>
    </i>
    <i r="2">
      <x v="2226"/>
    </i>
    <i r="2">
      <x v="2228"/>
    </i>
    <i r="2">
      <x v="2233"/>
    </i>
    <i r="2">
      <x v="2237"/>
    </i>
    <i r="2">
      <x v="2241"/>
    </i>
    <i r="2">
      <x v="2242"/>
    </i>
    <i r="2">
      <x v="2243"/>
    </i>
    <i r="2">
      <x v="2247"/>
    </i>
    <i r="2">
      <x v="2248"/>
    </i>
    <i r="2">
      <x v="2249"/>
    </i>
    <i r="2">
      <x v="2250"/>
    </i>
    <i r="2">
      <x v="2259"/>
    </i>
    <i r="2">
      <x v="2271"/>
    </i>
    <i r="2">
      <x v="2275"/>
    </i>
    <i r="2">
      <x v="2282"/>
    </i>
    <i r="2">
      <x v="2283"/>
    </i>
    <i r="2">
      <x v="2287"/>
    </i>
    <i r="2">
      <x v="2290"/>
    </i>
    <i r="2">
      <x v="2291"/>
    </i>
    <i r="2">
      <x v="2293"/>
    </i>
    <i r="2">
      <x v="2294"/>
    </i>
    <i r="2">
      <x v="2295"/>
    </i>
    <i r="2">
      <x v="2297"/>
    </i>
    <i r="2">
      <x v="2301"/>
    </i>
    <i r="2">
      <x v="2302"/>
    </i>
    <i r="2">
      <x v="2307"/>
    </i>
    <i r="2">
      <x v="2308"/>
    </i>
    <i r="2">
      <x v="2313"/>
    </i>
    <i r="2">
      <x v="2317"/>
    </i>
    <i r="2">
      <x v="2321"/>
    </i>
    <i r="2">
      <x v="2327"/>
    </i>
    <i r="2">
      <x v="2329"/>
    </i>
    <i r="2">
      <x v="2332"/>
    </i>
    <i r="2">
      <x v="2337"/>
    </i>
    <i r="2">
      <x v="2340"/>
    </i>
    <i r="2">
      <x v="2341"/>
    </i>
    <i r="2">
      <x v="2343"/>
    </i>
    <i r="2">
      <x v="2346"/>
    </i>
    <i r="2">
      <x v="2347"/>
    </i>
    <i r="2">
      <x v="2350"/>
    </i>
    <i r="2">
      <x v="2355"/>
    </i>
    <i r="2">
      <x v="2359"/>
    </i>
    <i r="2">
      <x v="2361"/>
    </i>
    <i r="2">
      <x v="2364"/>
    </i>
    <i r="2">
      <x v="2365"/>
    </i>
    <i r="2">
      <x v="2366"/>
    </i>
    <i r="2">
      <x v="2373"/>
    </i>
    <i r="2">
      <x v="2376"/>
    </i>
    <i r="2">
      <x v="2383"/>
    </i>
    <i r="2">
      <x v="2386"/>
    </i>
    <i r="2">
      <x v="2387"/>
    </i>
    <i r="2">
      <x v="2393"/>
    </i>
    <i r="2">
      <x v="2394"/>
    </i>
    <i r="2">
      <x v="2397"/>
    </i>
    <i r="2">
      <x v="2401"/>
    </i>
    <i r="2">
      <x v="2404"/>
    </i>
    <i r="2">
      <x v="2406"/>
    </i>
    <i r="2">
      <x v="2408"/>
    </i>
    <i r="2">
      <x v="2411"/>
    </i>
    <i r="2">
      <x v="2412"/>
    </i>
    <i r="2">
      <x v="2417"/>
    </i>
    <i r="2">
      <x v="2418"/>
    </i>
    <i r="2">
      <x v="2420"/>
    </i>
    <i r="2">
      <x v="2426"/>
    </i>
    <i r="2">
      <x v="2428"/>
    </i>
    <i r="2">
      <x v="2430"/>
    </i>
    <i r="2">
      <x v="2441"/>
    </i>
    <i r="2">
      <x v="2447"/>
    </i>
    <i r="2">
      <x v="2448"/>
    </i>
    <i r="2">
      <x v="2452"/>
    </i>
    <i r="2">
      <x v="2455"/>
    </i>
    <i r="2">
      <x v="2456"/>
    </i>
    <i r="2">
      <x v="2459"/>
    </i>
    <i r="2">
      <x v="2461"/>
    </i>
    <i r="2">
      <x v="2462"/>
    </i>
    <i r="2">
      <x v="2463"/>
    </i>
    <i r="2">
      <x v="2465"/>
    </i>
    <i r="2">
      <x v="2466"/>
    </i>
    <i r="2">
      <x v="2467"/>
    </i>
    <i r="2">
      <x v="2468"/>
    </i>
    <i r="2">
      <x v="2470"/>
    </i>
    <i r="2">
      <x v="2472"/>
    </i>
    <i r="2">
      <x v="2477"/>
    </i>
    <i r="2">
      <x v="2478"/>
    </i>
    <i r="2">
      <x v="2483"/>
    </i>
    <i r="2">
      <x v="2490"/>
    </i>
    <i r="2">
      <x v="2494"/>
    </i>
    <i r="2">
      <x v="2495"/>
    </i>
    <i r="2">
      <x v="2496"/>
    </i>
    <i r="2">
      <x v="2498"/>
    </i>
    <i r="2">
      <x v="2499"/>
    </i>
    <i r="2">
      <x v="2500"/>
    </i>
    <i r="2">
      <x v="2502"/>
    </i>
    <i r="2">
      <x v="2504"/>
    </i>
    <i r="2">
      <x v="2519"/>
    </i>
    <i r="2">
      <x v="2521"/>
    </i>
    <i r="2">
      <x v="2522"/>
    </i>
    <i r="2">
      <x v="2525"/>
    </i>
    <i r="2">
      <x v="2526"/>
    </i>
    <i r="2">
      <x v="2529"/>
    </i>
    <i r="2">
      <x v="2532"/>
    </i>
    <i r="2">
      <x v="2534"/>
    </i>
    <i r="2">
      <x v="2535"/>
    </i>
    <i r="2">
      <x v="2537"/>
    </i>
    <i r="2">
      <x v="2539"/>
    </i>
    <i r="2">
      <x v="2540"/>
    </i>
    <i r="2">
      <x v="2549"/>
    </i>
    <i r="2">
      <x v="2550"/>
    </i>
    <i r="2">
      <x v="2553"/>
    </i>
    <i r="2">
      <x v="2554"/>
    </i>
    <i r="2">
      <x v="2565"/>
    </i>
    <i r="2">
      <x v="2567"/>
    </i>
    <i r="2">
      <x v="2568"/>
    </i>
    <i r="2">
      <x v="2573"/>
    </i>
    <i r="2">
      <x v="2574"/>
    </i>
    <i r="2">
      <x v="2577"/>
    </i>
    <i r="2">
      <x v="2579"/>
    </i>
    <i r="2">
      <x v="2583"/>
    </i>
    <i r="2">
      <x v="2584"/>
    </i>
    <i r="2">
      <x v="2586"/>
    </i>
    <i r="2">
      <x v="2590"/>
    </i>
    <i r="2">
      <x v="2591"/>
    </i>
    <i r="2">
      <x v="2594"/>
    </i>
    <i r="2">
      <x v="2595"/>
    </i>
    <i r="2">
      <x v="2605"/>
    </i>
    <i r="2">
      <x v="2609"/>
    </i>
    <i r="2">
      <x v="2610"/>
    </i>
    <i r="2">
      <x v="2613"/>
    </i>
    <i r="2">
      <x v="2614"/>
    </i>
    <i r="2">
      <x v="2617"/>
    </i>
    <i r="2">
      <x v="2626"/>
    </i>
    <i r="2">
      <x v="2630"/>
    </i>
    <i r="2">
      <x v="2637"/>
    </i>
    <i r="2">
      <x v="2639"/>
    </i>
    <i r="2">
      <x v="2641"/>
    </i>
    <i r="2">
      <x v="2645"/>
    </i>
    <i r="2">
      <x v="2652"/>
    </i>
    <i r="2">
      <x v="2656"/>
    </i>
    <i r="2">
      <x v="2659"/>
    </i>
    <i r="2">
      <x v="2664"/>
    </i>
    <i r="2">
      <x v="2665"/>
    </i>
    <i r="2">
      <x v="2666"/>
    </i>
    <i r="2">
      <x v="2670"/>
    </i>
    <i r="2">
      <x v="2671"/>
    </i>
    <i r="2">
      <x v="2676"/>
    </i>
    <i r="2">
      <x v="2677"/>
    </i>
    <i r="2">
      <x v="2678"/>
    </i>
    <i r="2">
      <x v="2685"/>
    </i>
    <i r="2">
      <x v="2688"/>
    </i>
    <i r="2">
      <x v="2692"/>
    </i>
    <i r="2">
      <x v="2693"/>
    </i>
    <i r="2">
      <x v="2694"/>
    </i>
    <i r="2">
      <x v="2697"/>
    </i>
    <i r="2">
      <x v="2700"/>
    </i>
    <i r="2">
      <x v="2705"/>
    </i>
    <i r="2">
      <x v="2708"/>
    </i>
    <i r="2">
      <x v="2710"/>
    </i>
    <i r="2">
      <x v="2718"/>
    </i>
    <i r="2">
      <x v="2720"/>
    </i>
    <i r="2">
      <x v="2722"/>
    </i>
    <i r="2">
      <x v="2723"/>
    </i>
    <i r="2">
      <x v="2727"/>
    </i>
    <i r="2">
      <x v="2732"/>
    </i>
    <i r="2">
      <x v="2737"/>
    </i>
    <i r="2">
      <x v="2739"/>
    </i>
    <i r="2">
      <x v="2740"/>
    </i>
    <i r="2">
      <x v="2742"/>
    </i>
    <i r="2">
      <x v="2743"/>
    </i>
    <i r="2">
      <x v="2746"/>
    </i>
    <i r="2">
      <x v="2753"/>
    </i>
    <i r="2">
      <x v="2754"/>
    </i>
    <i r="2">
      <x v="2758"/>
    </i>
    <i r="2">
      <x v="2759"/>
    </i>
    <i r="2">
      <x v="2768"/>
    </i>
    <i r="2">
      <x v="2775"/>
    </i>
    <i r="2">
      <x v="2777"/>
    </i>
    <i r="2">
      <x v="2790"/>
    </i>
    <i r="2">
      <x v="2796"/>
    </i>
    <i r="2">
      <x v="2808"/>
    </i>
    <i r="2">
      <x v="2810"/>
    </i>
    <i r="2">
      <x v="2811"/>
    </i>
    <i r="2">
      <x v="2814"/>
    </i>
    <i r="2">
      <x v="2815"/>
    </i>
    <i r="2">
      <x v="2822"/>
    </i>
    <i r="2">
      <x v="2825"/>
    </i>
    <i r="2">
      <x v="2829"/>
    </i>
    <i r="2">
      <x v="2834"/>
    </i>
    <i r="2">
      <x v="2835"/>
    </i>
    <i r="2">
      <x v="2838"/>
    </i>
    <i r="2">
      <x v="2841"/>
    </i>
    <i r="2">
      <x v="2846"/>
    </i>
    <i r="2">
      <x v="2848"/>
    </i>
    <i r="2">
      <x v="2852"/>
    </i>
    <i r="2">
      <x v="2853"/>
    </i>
    <i r="2">
      <x v="2856"/>
    </i>
    <i r="2">
      <x v="2857"/>
    </i>
    <i r="2">
      <x v="2860"/>
    </i>
    <i r="2">
      <x v="2862"/>
    </i>
    <i r="2">
      <x v="2865"/>
    </i>
    <i r="2">
      <x v="2867"/>
    </i>
    <i r="2">
      <x v="2871"/>
    </i>
    <i r="2">
      <x v="2872"/>
    </i>
    <i r="2">
      <x v="2873"/>
    </i>
    <i r="2">
      <x v="2876"/>
    </i>
    <i r="2">
      <x v="2880"/>
    </i>
    <i r="2">
      <x v="2881"/>
    </i>
    <i r="2">
      <x v="2887"/>
    </i>
    <i r="2">
      <x v="2888"/>
    </i>
    <i r="2">
      <x v="2889"/>
    </i>
    <i r="2">
      <x v="2897"/>
    </i>
    <i r="2">
      <x v="2899"/>
    </i>
    <i r="2">
      <x v="2901"/>
    </i>
    <i r="2">
      <x v="2913"/>
    </i>
    <i r="2">
      <x v="2918"/>
    </i>
    <i r="2">
      <x v="2919"/>
    </i>
    <i r="2">
      <x v="2926"/>
    </i>
    <i r="2">
      <x v="2938"/>
    </i>
    <i r="2">
      <x v="2940"/>
    </i>
    <i r="2">
      <x v="2942"/>
    </i>
    <i r="2">
      <x v="2944"/>
    </i>
    <i r="2">
      <x v="2946"/>
    </i>
    <i r="2">
      <x v="2947"/>
    </i>
    <i r="2">
      <x v="2948"/>
    </i>
    <i r="2">
      <x v="2951"/>
    </i>
    <i r="2">
      <x v="2956"/>
    </i>
    <i r="2">
      <x v="2957"/>
    </i>
    <i r="2">
      <x v="2958"/>
    </i>
    <i r="2">
      <x v="2967"/>
    </i>
    <i r="2">
      <x v="2969"/>
    </i>
    <i r="2">
      <x v="2980"/>
    </i>
    <i r="2">
      <x v="2982"/>
    </i>
    <i r="2">
      <x v="2988"/>
    </i>
    <i r="2">
      <x v="2999"/>
    </i>
    <i r="2">
      <x v="3003"/>
    </i>
    <i r="2">
      <x v="3007"/>
    </i>
    <i r="2">
      <x v="3010"/>
    </i>
    <i r="2">
      <x v="3015"/>
    </i>
    <i r="2">
      <x v="3028"/>
    </i>
    <i r="2">
      <x v="3029"/>
    </i>
    <i r="2">
      <x v="3030"/>
    </i>
    <i r="2">
      <x v="3032"/>
    </i>
    <i r="2">
      <x v="3039"/>
    </i>
    <i r="2">
      <x v="3044"/>
    </i>
    <i r="2">
      <x v="3051"/>
    </i>
    <i r="2">
      <x v="3053"/>
    </i>
    <i r="2">
      <x v="3059"/>
    </i>
    <i r="2">
      <x v="3066"/>
    </i>
    <i r="2">
      <x v="3068"/>
    </i>
    <i r="2">
      <x v="3069"/>
    </i>
    <i r="2">
      <x v="3072"/>
    </i>
    <i r="2">
      <x v="3075"/>
    </i>
    <i r="2">
      <x v="3076"/>
    </i>
    <i r="2">
      <x v="3089"/>
    </i>
    <i r="2">
      <x v="3090"/>
    </i>
    <i r="2">
      <x v="3093"/>
    </i>
    <i r="2">
      <x v="3094"/>
    </i>
    <i r="2">
      <x v="3095"/>
    </i>
    <i r="2">
      <x v="3101"/>
    </i>
    <i r="2">
      <x v="3102"/>
    </i>
    <i r="2">
      <x v="3108"/>
    </i>
    <i r="2">
      <x v="3126"/>
    </i>
    <i r="2">
      <x v="3127"/>
    </i>
    <i r="2">
      <x v="3133"/>
    </i>
    <i r="2">
      <x v="3137"/>
    </i>
    <i r="2">
      <x v="3139"/>
    </i>
    <i r="2">
      <x v="3144"/>
    </i>
    <i r="2">
      <x v="3146"/>
    </i>
    <i r="2">
      <x v="3148"/>
    </i>
    <i r="2">
      <x v="3151"/>
    </i>
    <i r="2">
      <x v="3159"/>
    </i>
    <i r="2">
      <x v="3160"/>
    </i>
    <i r="2">
      <x v="3164"/>
    </i>
    <i r="2">
      <x v="3166"/>
    </i>
    <i r="2">
      <x v="3168"/>
    </i>
    <i r="2">
      <x v="3183"/>
    </i>
    <i r="2">
      <x v="3184"/>
    </i>
    <i r="2">
      <x v="3186"/>
    </i>
    <i r="2">
      <x v="3187"/>
    </i>
    <i r="2">
      <x v="3194"/>
    </i>
    <i r="2">
      <x v="3196"/>
    </i>
    <i r="2">
      <x v="3197"/>
    </i>
    <i r="2">
      <x v="3198"/>
    </i>
    <i r="2">
      <x v="3207"/>
    </i>
    <i r="2">
      <x v="3209"/>
    </i>
    <i r="2">
      <x v="3211"/>
    </i>
    <i r="2">
      <x v="3212"/>
    </i>
    <i r="2">
      <x v="3213"/>
    </i>
    <i r="2">
      <x v="3216"/>
    </i>
    <i r="2">
      <x v="3219"/>
    </i>
    <i r="2">
      <x v="3220"/>
    </i>
    <i r="2">
      <x v="3228"/>
    </i>
    <i r="2">
      <x v="3230"/>
    </i>
    <i r="2">
      <x v="3243"/>
    </i>
    <i r="2">
      <x v="3245"/>
    </i>
    <i r="2">
      <x v="3248"/>
    </i>
    <i r="2">
      <x v="3249"/>
    </i>
    <i r="2">
      <x v="3251"/>
    </i>
    <i r="2">
      <x v="3256"/>
    </i>
    <i r="2">
      <x v="3259"/>
    </i>
    <i r="2">
      <x v="3262"/>
    </i>
    <i r="2">
      <x v="3267"/>
    </i>
    <i r="2">
      <x v="3272"/>
    </i>
    <i r="2">
      <x v="3274"/>
    </i>
    <i r="2">
      <x v="3278"/>
    </i>
    <i r="2">
      <x v="3281"/>
    </i>
    <i r="2">
      <x v="3282"/>
    </i>
    <i r="2">
      <x v="3284"/>
    </i>
    <i r="2">
      <x v="3287"/>
    </i>
    <i r="2">
      <x v="3290"/>
    </i>
    <i r="2">
      <x v="3295"/>
    </i>
    <i r="2">
      <x v="3298"/>
    </i>
    <i r="2">
      <x v="3299"/>
    </i>
    <i r="2">
      <x v="3302"/>
    </i>
    <i r="2">
      <x v="3310"/>
    </i>
    <i r="2">
      <x v="3311"/>
    </i>
    <i r="2">
      <x v="3320"/>
    </i>
    <i r="2">
      <x v="3321"/>
    </i>
    <i r="2">
      <x v="3323"/>
    </i>
    <i r="2">
      <x v="3325"/>
    </i>
    <i r="2">
      <x v="3326"/>
    </i>
    <i r="2">
      <x v="3328"/>
    </i>
    <i r="2">
      <x v="3331"/>
    </i>
    <i r="2">
      <x v="3332"/>
    </i>
    <i r="2">
      <x v="3334"/>
    </i>
    <i r="2">
      <x v="3346"/>
    </i>
    <i r="2">
      <x v="3347"/>
    </i>
    <i r="2">
      <x v="3349"/>
    </i>
    <i r="2">
      <x v="3350"/>
    </i>
    <i r="2">
      <x v="3352"/>
    </i>
    <i r="2">
      <x v="3357"/>
    </i>
    <i r="2">
      <x v="3360"/>
    </i>
    <i r="2">
      <x v="3361"/>
    </i>
    <i r="2">
      <x v="3363"/>
    </i>
    <i r="2">
      <x v="3364"/>
    </i>
    <i r="2">
      <x v="3390"/>
    </i>
    <i r="2">
      <x v="3401"/>
    </i>
    <i r="2">
      <x v="3402"/>
    </i>
    <i r="2">
      <x v="3408"/>
    </i>
    <i r="2">
      <x v="3415"/>
    </i>
    <i r="2">
      <x v="3417"/>
    </i>
    <i r="2">
      <x v="3418"/>
    </i>
    <i r="2">
      <x v="3428"/>
    </i>
    <i r="2">
      <x v="3434"/>
    </i>
    <i r="2">
      <x v="3437"/>
    </i>
    <i r="2">
      <x v="3438"/>
    </i>
    <i r="2">
      <x v="3440"/>
    </i>
    <i r="2">
      <x v="3446"/>
    </i>
    <i r="2">
      <x v="3452"/>
    </i>
    <i r="2">
      <x v="3454"/>
    </i>
    <i r="2">
      <x v="3458"/>
    </i>
    <i r="2">
      <x v="3461"/>
    </i>
    <i r="2">
      <x v="3469"/>
    </i>
    <i r="2">
      <x v="3470"/>
    </i>
    <i r="2">
      <x v="3472"/>
    </i>
    <i r="2">
      <x v="3474"/>
    </i>
    <i r="2">
      <x v="3475"/>
    </i>
    <i r="2">
      <x v="3476"/>
    </i>
    <i r="2">
      <x v="3500"/>
    </i>
    <i r="2">
      <x v="3503"/>
    </i>
    <i r="2">
      <x v="3523"/>
    </i>
    <i r="2">
      <x v="3524"/>
    </i>
    <i r="2">
      <x v="3525"/>
    </i>
    <i r="2">
      <x v="3527"/>
    </i>
    <i r="2">
      <x v="3528"/>
    </i>
    <i r="2">
      <x v="3532"/>
    </i>
    <i r="2">
      <x v="3534"/>
    </i>
    <i r="2">
      <x v="3540"/>
    </i>
    <i r="2">
      <x v="3549"/>
    </i>
    <i r="2">
      <x v="3552"/>
    </i>
    <i r="2">
      <x v="3559"/>
    </i>
    <i r="2">
      <x v="3562"/>
    </i>
    <i r="2">
      <x v="3567"/>
    </i>
    <i r="2">
      <x v="3570"/>
    </i>
    <i r="2">
      <x v="3579"/>
    </i>
    <i r="2">
      <x v="3581"/>
    </i>
    <i r="2">
      <x v="3586"/>
    </i>
    <i r="2">
      <x v="3591"/>
    </i>
    <i r="2">
      <x v="3593"/>
    </i>
    <i r="2">
      <x v="3594"/>
    </i>
    <i r="2">
      <x v="3618"/>
    </i>
    <i r="2">
      <x v="3619"/>
    </i>
    <i r="2">
      <x v="3620"/>
    </i>
    <i r="2">
      <x v="3621"/>
    </i>
    <i r="2">
      <x v="3625"/>
    </i>
    <i r="2">
      <x v="3628"/>
    </i>
    <i r="2">
      <x v="3638"/>
    </i>
    <i r="2">
      <x v="3643"/>
    </i>
    <i r="2">
      <x v="3649"/>
    </i>
    <i r="2">
      <x v="3651"/>
    </i>
    <i r="2">
      <x v="3653"/>
    </i>
    <i r="2">
      <x v="3659"/>
    </i>
    <i r="2">
      <x v="3666"/>
    </i>
    <i r="2">
      <x v="3667"/>
    </i>
    <i r="2">
      <x v="3670"/>
    </i>
    <i r="2">
      <x v="3673"/>
    </i>
    <i r="2">
      <x v="3687"/>
    </i>
    <i r="2">
      <x v="3690"/>
    </i>
    <i r="2">
      <x v="3692"/>
    </i>
    <i r="2">
      <x v="3694"/>
    </i>
    <i r="2">
      <x v="3706"/>
    </i>
    <i r="2">
      <x v="3708"/>
    </i>
    <i r="2">
      <x v="3709"/>
    </i>
    <i r="2">
      <x v="3716"/>
    </i>
    <i r="2">
      <x v="3717"/>
    </i>
    <i r="2">
      <x v="3718"/>
    </i>
    <i r="2">
      <x v="3719"/>
    </i>
    <i r="2">
      <x v="3738"/>
    </i>
    <i r="2">
      <x v="3739"/>
    </i>
    <i r="2">
      <x v="3744"/>
    </i>
    <i r="2">
      <x v="3750"/>
    </i>
    <i r="2">
      <x v="3752"/>
    </i>
    <i r="2">
      <x v="3753"/>
    </i>
    <i r="2">
      <x v="3755"/>
    </i>
    <i r="2">
      <x v="3757"/>
    </i>
    <i r="2">
      <x v="3768"/>
    </i>
    <i r="2">
      <x v="3775"/>
    </i>
    <i r="2">
      <x v="3780"/>
    </i>
    <i r="2">
      <x v="3781"/>
    </i>
    <i r="2">
      <x v="3782"/>
    </i>
    <i r="2">
      <x v="3784"/>
    </i>
    <i r="2">
      <x v="3795"/>
    </i>
    <i r="2">
      <x v="3802"/>
    </i>
    <i r="2">
      <x v="3803"/>
    </i>
    <i r="2">
      <x v="3806"/>
    </i>
    <i r="2">
      <x v="3807"/>
    </i>
    <i r="2">
      <x v="3809"/>
    </i>
    <i r="2">
      <x v="3810"/>
    </i>
    <i r="2">
      <x v="3811"/>
    </i>
    <i r="2">
      <x v="3813"/>
    </i>
    <i r="2">
      <x v="3818"/>
    </i>
    <i r="2">
      <x v="3821"/>
    </i>
    <i r="2">
      <x v="3824"/>
    </i>
    <i r="2">
      <x v="3826"/>
    </i>
    <i r="2">
      <x v="3838"/>
    </i>
    <i r="2">
      <x v="3840"/>
    </i>
    <i r="2">
      <x v="3846"/>
    </i>
    <i r="2">
      <x v="3847"/>
    </i>
    <i r="2">
      <x v="3853"/>
    </i>
    <i r="2">
      <x v="3860"/>
    </i>
    <i r="2">
      <x v="3863"/>
    </i>
    <i r="2">
      <x v="3867"/>
    </i>
    <i r="2">
      <x v="3870"/>
    </i>
    <i r="2">
      <x v="3873"/>
    </i>
    <i r="2">
      <x v="3875"/>
    </i>
    <i r="2">
      <x v="3896"/>
    </i>
    <i r="2">
      <x v="3897"/>
    </i>
    <i r="2">
      <x v="3901"/>
    </i>
    <i r="2">
      <x v="3910"/>
    </i>
    <i r="2">
      <x v="3915"/>
    </i>
    <i r="2">
      <x v="3916"/>
    </i>
    <i r="2">
      <x v="3926"/>
    </i>
    <i r="2">
      <x v="3928"/>
    </i>
    <i r="2">
      <x v="3936"/>
    </i>
    <i r="2">
      <x v="3941"/>
    </i>
    <i r="2">
      <x v="3945"/>
    </i>
    <i r="2">
      <x v="3946"/>
    </i>
    <i r="2">
      <x v="3947"/>
    </i>
    <i r="2">
      <x v="3962"/>
    </i>
    <i r="2">
      <x v="3975"/>
    </i>
    <i r="2">
      <x v="3986"/>
    </i>
    <i r="2">
      <x v="3994"/>
    </i>
    <i r="2">
      <x v="3998"/>
    </i>
    <i r="2">
      <x v="4001"/>
    </i>
    <i r="2">
      <x v="4003"/>
    </i>
    <i r="2">
      <x v="4004"/>
    </i>
    <i r="2">
      <x v="4014"/>
    </i>
    <i r="2">
      <x v="4019"/>
    </i>
    <i r="2">
      <x v="4025"/>
    </i>
    <i r="2">
      <x v="4026"/>
    </i>
    <i r="2">
      <x v="4034"/>
    </i>
    <i r="2">
      <x v="4035"/>
    </i>
    <i r="2">
      <x v="4040"/>
    </i>
    <i r="2">
      <x v="4046"/>
    </i>
    <i r="2">
      <x v="4047"/>
    </i>
    <i r="2">
      <x v="4052"/>
    </i>
    <i r="2">
      <x v="4054"/>
    </i>
    <i r="2">
      <x v="4057"/>
    </i>
    <i r="2">
      <x v="4061"/>
    </i>
    <i r="2">
      <x v="4070"/>
    </i>
    <i r="2">
      <x v="4075"/>
    </i>
    <i r="2">
      <x v="4081"/>
    </i>
    <i r="2">
      <x v="4083"/>
    </i>
    <i r="2">
      <x v="4087"/>
    </i>
    <i r="2">
      <x v="4088"/>
    </i>
    <i r="2">
      <x v="4090"/>
    </i>
    <i r="2">
      <x v="4092"/>
    </i>
    <i r="2">
      <x v="4093"/>
    </i>
    <i r="2">
      <x v="4106"/>
    </i>
    <i r="2">
      <x v="4108"/>
    </i>
    <i r="2">
      <x v="4113"/>
    </i>
    <i r="2">
      <x v="4114"/>
    </i>
    <i r="2">
      <x v="4116"/>
    </i>
    <i r="2">
      <x v="4119"/>
    </i>
    <i r="2">
      <x v="4120"/>
    </i>
    <i r="2">
      <x v="4123"/>
    </i>
    <i r="2">
      <x v="4125"/>
    </i>
    <i r="2">
      <x v="4127"/>
    </i>
    <i r="2">
      <x v="4130"/>
    </i>
    <i r="2">
      <x v="4138"/>
    </i>
    <i r="2">
      <x v="4142"/>
    </i>
    <i r="2">
      <x v="4143"/>
    </i>
    <i r="2">
      <x v="4144"/>
    </i>
    <i r="2">
      <x v="4145"/>
    </i>
    <i r="2">
      <x v="4152"/>
    </i>
    <i r="2">
      <x v="4156"/>
    </i>
    <i r="2">
      <x v="4162"/>
    </i>
    <i r="2">
      <x v="4163"/>
    </i>
    <i r="2">
      <x v="4166"/>
    </i>
    <i r="2">
      <x v="4168"/>
    </i>
    <i r="2">
      <x v="4173"/>
    </i>
    <i r="2">
      <x v="4176"/>
    </i>
    <i r="2">
      <x v="4189"/>
    </i>
    <i r="2">
      <x v="4199"/>
    </i>
    <i r="2">
      <x v="4204"/>
    </i>
    <i r="2">
      <x v="4206"/>
    </i>
    <i r="2">
      <x v="4210"/>
    </i>
    <i r="2">
      <x v="4215"/>
    </i>
    <i r="2">
      <x v="4216"/>
    </i>
    <i r="2">
      <x v="4219"/>
    </i>
    <i r="2">
      <x v="4224"/>
    </i>
    <i r="2">
      <x v="4225"/>
    </i>
    <i r="2">
      <x v="4226"/>
    </i>
    <i r="2">
      <x v="4231"/>
    </i>
    <i r="2">
      <x v="4233"/>
    </i>
    <i r="2">
      <x v="4238"/>
    </i>
    <i r="2">
      <x v="4242"/>
    </i>
    <i r="2">
      <x v="4247"/>
    </i>
    <i r="2">
      <x v="4250"/>
    </i>
    <i r="2">
      <x v="4254"/>
    </i>
    <i r="2">
      <x v="4264"/>
    </i>
    <i r="2">
      <x v="4269"/>
    </i>
    <i r="2">
      <x v="4271"/>
    </i>
    <i r="2">
      <x v="4275"/>
    </i>
    <i r="2">
      <x v="4279"/>
    </i>
    <i r="2">
      <x v="4281"/>
    </i>
    <i r="2">
      <x v="4282"/>
    </i>
    <i r="2">
      <x v="4289"/>
    </i>
    <i r="2">
      <x v="4291"/>
    </i>
    <i r="2">
      <x v="4303"/>
    </i>
    <i r="2">
      <x v="4314"/>
    </i>
    <i r="2">
      <x v="4317"/>
    </i>
    <i r="2">
      <x v="4320"/>
    </i>
    <i r="2">
      <x v="4327"/>
    </i>
    <i r="2">
      <x v="4346"/>
    </i>
    <i r="2">
      <x v="4349"/>
    </i>
    <i r="2">
      <x v="4350"/>
    </i>
    <i r="2">
      <x v="4351"/>
    </i>
    <i r="2">
      <x v="4364"/>
    </i>
    <i r="2">
      <x v="4370"/>
    </i>
    <i r="2">
      <x v="4373"/>
    </i>
    <i r="2">
      <x v="4378"/>
    </i>
    <i r="2">
      <x v="4379"/>
    </i>
    <i r="2">
      <x v="4385"/>
    </i>
    <i r="2">
      <x v="4387"/>
    </i>
    <i r="2">
      <x v="4388"/>
    </i>
    <i r="2">
      <x v="4391"/>
    </i>
    <i r="2">
      <x v="4396"/>
    </i>
    <i r="2">
      <x v="4407"/>
    </i>
    <i r="2">
      <x v="4408"/>
    </i>
    <i r="2">
      <x v="4412"/>
    </i>
    <i r="2">
      <x v="4422"/>
    </i>
    <i r="2">
      <x v="4439"/>
    </i>
    <i r="2">
      <x v="4440"/>
    </i>
    <i r="2">
      <x v="4442"/>
    </i>
    <i r="2">
      <x v="4443"/>
    </i>
    <i r="2">
      <x v="4452"/>
    </i>
    <i r="2">
      <x v="4455"/>
    </i>
    <i r="2">
      <x v="4458"/>
    </i>
    <i r="2">
      <x v="4462"/>
    </i>
    <i r="2">
      <x v="4465"/>
    </i>
    <i r="2">
      <x v="4472"/>
    </i>
    <i r="2">
      <x v="4498"/>
    </i>
    <i r="2">
      <x v="4499"/>
    </i>
    <i r="2">
      <x v="4503"/>
    </i>
    <i r="2">
      <x v="4511"/>
    </i>
    <i r="2">
      <x v="4514"/>
    </i>
    <i r="2">
      <x v="4515"/>
    </i>
    <i r="2">
      <x v="4522"/>
    </i>
    <i r="2">
      <x v="4529"/>
    </i>
    <i r="2">
      <x v="4530"/>
    </i>
    <i r="2">
      <x v="4533"/>
    </i>
    <i r="2">
      <x v="4535"/>
    </i>
    <i r="2">
      <x v="4537"/>
    </i>
    <i r="2">
      <x v="4542"/>
    </i>
    <i r="2">
      <x v="4550"/>
    </i>
    <i r="2">
      <x v="4553"/>
    </i>
    <i r="2">
      <x v="4556"/>
    </i>
    <i r="2">
      <x v="4560"/>
    </i>
    <i r="2">
      <x v="4572"/>
    </i>
    <i r="2">
      <x v="4573"/>
    </i>
    <i r="2">
      <x v="4574"/>
    </i>
    <i r="2">
      <x v="4581"/>
    </i>
    <i r="2">
      <x v="4584"/>
    </i>
    <i r="2">
      <x v="4592"/>
    </i>
    <i r="2">
      <x v="4597"/>
    </i>
    <i r="2">
      <x v="4601"/>
    </i>
    <i r="2">
      <x v="4604"/>
    </i>
    <i r="2">
      <x v="4605"/>
    </i>
    <i r="2">
      <x v="4617"/>
    </i>
    <i r="2">
      <x v="4618"/>
    </i>
    <i r="2">
      <x v="4620"/>
    </i>
    <i r="2">
      <x v="4627"/>
    </i>
    <i r="2">
      <x v="4633"/>
    </i>
    <i r="2">
      <x v="4638"/>
    </i>
    <i r="2">
      <x v="4639"/>
    </i>
    <i r="2">
      <x v="4642"/>
    </i>
    <i r="2">
      <x v="4660"/>
    </i>
    <i r="2">
      <x v="4664"/>
    </i>
    <i r="2">
      <x v="4668"/>
    </i>
    <i r="2">
      <x v="4669"/>
    </i>
    <i r="2">
      <x v="4679"/>
    </i>
    <i r="2">
      <x v="4682"/>
    </i>
    <i r="2">
      <x v="4684"/>
    </i>
    <i r="2">
      <x v="4689"/>
    </i>
    <i r="2">
      <x v="4692"/>
    </i>
    <i r="2">
      <x v="4695"/>
    </i>
    <i r="2">
      <x v="4702"/>
    </i>
    <i r="2">
      <x v="4706"/>
    </i>
    <i r="2">
      <x v="4711"/>
    </i>
    <i r="2">
      <x v="4717"/>
    </i>
    <i r="2">
      <x v="4720"/>
    </i>
    <i r="2">
      <x v="4722"/>
    </i>
    <i r="2">
      <x v="4735"/>
    </i>
    <i r="2">
      <x v="4740"/>
    </i>
    <i r="2">
      <x v="4742"/>
    </i>
    <i r="2">
      <x v="4749"/>
    </i>
    <i r="2">
      <x v="4760"/>
    </i>
    <i r="2">
      <x v="4767"/>
    </i>
    <i r="2">
      <x v="4771"/>
    </i>
    <i r="2">
      <x v="4781"/>
    </i>
    <i r="2">
      <x v="4783"/>
    </i>
    <i r="2">
      <x v="4793"/>
    </i>
    <i r="2">
      <x v="4795"/>
    </i>
    <i r="2">
      <x v="4798"/>
    </i>
    <i r="2">
      <x v="4804"/>
    </i>
    <i r="2">
      <x v="4808"/>
    </i>
    <i r="2">
      <x v="4820"/>
    </i>
    <i r="2">
      <x v="4827"/>
    </i>
    <i r="2">
      <x v="4828"/>
    </i>
    <i r="2">
      <x v="4854"/>
    </i>
    <i r="2">
      <x v="4865"/>
    </i>
    <i r="2">
      <x v="4867"/>
    </i>
    <i r="2">
      <x v="4870"/>
    </i>
    <i r="2">
      <x v="4882"/>
    </i>
    <i r="2">
      <x v="4886"/>
    </i>
    <i r="2">
      <x v="4888"/>
    </i>
    <i r="2">
      <x v="4889"/>
    </i>
    <i r="2">
      <x v="4897"/>
    </i>
    <i r="2">
      <x v="4899"/>
    </i>
    <i r="2">
      <x v="4907"/>
    </i>
    <i r="2">
      <x v="4908"/>
    </i>
    <i r="2">
      <x v="4914"/>
    </i>
    <i r="2">
      <x v="4930"/>
    </i>
    <i r="2">
      <x v="4934"/>
    </i>
    <i r="2">
      <x v="4938"/>
    </i>
    <i r="2">
      <x v="4940"/>
    </i>
    <i r="2">
      <x v="4946"/>
    </i>
    <i r="2">
      <x v="4951"/>
    </i>
    <i r="2">
      <x v="4953"/>
    </i>
    <i r="2">
      <x v="4954"/>
    </i>
    <i r="2">
      <x v="4955"/>
    </i>
    <i r="2">
      <x v="4967"/>
    </i>
    <i r="2">
      <x v="4970"/>
    </i>
    <i r="2">
      <x v="4971"/>
    </i>
    <i r="2">
      <x v="4980"/>
    </i>
    <i r="2">
      <x v="4982"/>
    </i>
    <i r="2">
      <x v="4985"/>
    </i>
    <i r="2">
      <x v="4989"/>
    </i>
    <i r="2">
      <x v="4999"/>
    </i>
    <i r="2">
      <x v="5006"/>
    </i>
    <i r="2">
      <x v="5007"/>
    </i>
    <i r="2">
      <x v="5016"/>
    </i>
    <i r="2">
      <x v="5018"/>
    </i>
    <i r="2">
      <x v="5019"/>
    </i>
    <i r="2">
      <x v="5022"/>
    </i>
    <i r="2">
      <x v="5024"/>
    </i>
    <i r="2">
      <x v="5030"/>
    </i>
    <i r="2">
      <x v="5033"/>
    </i>
    <i r="2">
      <x v="5038"/>
    </i>
    <i r="2">
      <x v="5040"/>
    </i>
    <i r="2">
      <x v="5058"/>
    </i>
    <i r="2">
      <x v="5068"/>
    </i>
    <i r="2">
      <x v="5069"/>
    </i>
    <i r="2">
      <x v="5075"/>
    </i>
    <i r="2">
      <x v="5080"/>
    </i>
    <i r="2">
      <x v="5101"/>
    </i>
    <i r="2">
      <x v="5109"/>
    </i>
    <i r="2">
      <x v="5111"/>
    </i>
    <i r="2">
      <x v="5123"/>
    </i>
    <i r="2">
      <x v="5124"/>
    </i>
    <i r="2">
      <x v="5131"/>
    </i>
    <i r="2">
      <x v="5132"/>
    </i>
    <i r="2">
      <x v="5141"/>
    </i>
    <i r="2">
      <x v="5151"/>
    </i>
    <i r="2">
      <x v="5155"/>
    </i>
    <i r="2">
      <x v="5157"/>
    </i>
    <i r="2">
      <x v="5159"/>
    </i>
    <i r="2">
      <x v="5168"/>
    </i>
    <i r="2">
      <x v="5177"/>
    </i>
    <i r="2">
      <x v="5178"/>
    </i>
    <i r="2">
      <x v="5182"/>
    </i>
    <i r="2">
      <x v="5193"/>
    </i>
    <i r="2">
      <x v="5198"/>
    </i>
    <i r="2">
      <x v="5202"/>
    </i>
    <i r="2">
      <x v="5209"/>
    </i>
    <i r="2">
      <x v="5214"/>
    </i>
    <i r="2">
      <x v="5216"/>
    </i>
    <i r="2">
      <x v="5217"/>
    </i>
    <i r="2">
      <x v="5229"/>
    </i>
    <i r="2">
      <x v="5230"/>
    </i>
    <i r="2">
      <x v="5235"/>
    </i>
    <i r="2">
      <x v="5244"/>
    </i>
    <i r="2">
      <x v="5250"/>
    </i>
    <i r="2">
      <x v="5263"/>
    </i>
    <i r="2">
      <x v="5266"/>
    </i>
    <i r="2">
      <x v="5274"/>
    </i>
    <i r="2">
      <x v="5275"/>
    </i>
    <i r="2">
      <x v="5277"/>
    </i>
    <i r="2">
      <x v="5280"/>
    </i>
    <i r="2">
      <x v="5288"/>
    </i>
    <i r="2">
      <x v="5292"/>
    </i>
    <i r="2">
      <x v="5296"/>
    </i>
    <i r="2">
      <x v="5302"/>
    </i>
    <i r="2">
      <x v="5303"/>
    </i>
    <i r="2">
      <x v="5305"/>
    </i>
    <i r="2">
      <x v="5310"/>
    </i>
    <i r="2">
      <x v="5312"/>
    </i>
    <i r="2">
      <x v="5325"/>
    </i>
    <i r="2">
      <x v="5348"/>
    </i>
    <i r="2">
      <x v="5350"/>
    </i>
    <i r="2">
      <x v="5353"/>
    </i>
    <i r="2">
      <x v="5355"/>
    </i>
    <i r="2">
      <x v="5366"/>
    </i>
    <i r="2">
      <x v="5368"/>
    </i>
    <i r="2">
      <x v="5369"/>
    </i>
    <i r="2">
      <x v="5372"/>
    </i>
    <i r="2">
      <x v="5376"/>
    </i>
    <i r="2">
      <x v="5378"/>
    </i>
    <i r="2">
      <x v="5392"/>
    </i>
    <i r="2">
      <x v="5399"/>
    </i>
    <i r="2">
      <x v="5401"/>
    </i>
    <i r="2">
      <x v="5420"/>
    </i>
    <i r="2">
      <x v="5423"/>
    </i>
    <i r="2">
      <x v="5425"/>
    </i>
    <i r="2">
      <x v="5434"/>
    </i>
    <i r="2">
      <x v="5436"/>
    </i>
    <i r="2">
      <x v="5437"/>
    </i>
    <i r="2">
      <x v="5441"/>
    </i>
    <i r="2">
      <x v="5449"/>
    </i>
    <i r="2">
      <x v="5451"/>
    </i>
    <i r="2">
      <x v="5456"/>
    </i>
    <i r="2">
      <x v="5462"/>
    </i>
    <i r="2">
      <x v="5467"/>
    </i>
    <i r="2">
      <x v="5471"/>
    </i>
    <i r="2">
      <x v="5480"/>
    </i>
    <i r="2">
      <x v="5483"/>
    </i>
    <i r="2">
      <x v="5484"/>
    </i>
    <i r="2">
      <x v="5486"/>
    </i>
    <i r="2">
      <x v="5489"/>
    </i>
    <i r="2">
      <x v="5504"/>
    </i>
    <i r="2">
      <x v="5526"/>
    </i>
    <i r="2">
      <x v="5534"/>
    </i>
    <i r="2">
      <x v="5538"/>
    </i>
    <i r="2">
      <x v="5543"/>
    </i>
    <i r="2">
      <x v="5546"/>
    </i>
    <i r="2">
      <x v="5551"/>
    </i>
    <i r="2">
      <x v="5552"/>
    </i>
    <i r="2">
      <x v="5555"/>
    </i>
    <i r="2">
      <x v="5586"/>
    </i>
    <i r="2">
      <x v="5589"/>
    </i>
    <i r="2">
      <x v="5594"/>
    </i>
    <i r="2">
      <x v="5595"/>
    </i>
    <i r="2">
      <x v="5599"/>
    </i>
    <i r="2">
      <x v="5618"/>
    </i>
    <i r="2">
      <x v="5619"/>
    </i>
    <i r="2">
      <x v="5621"/>
    </i>
    <i r="2">
      <x v="5622"/>
    </i>
    <i r="2">
      <x v="5627"/>
    </i>
    <i r="2">
      <x v="5635"/>
    </i>
    <i r="2">
      <x v="5643"/>
    </i>
    <i r="2">
      <x v="5667"/>
    </i>
    <i r="2">
      <x v="5670"/>
    </i>
    <i r="2">
      <x v="5676"/>
    </i>
    <i r="2">
      <x v="5682"/>
    </i>
    <i r="2">
      <x v="5683"/>
    </i>
    <i r="2">
      <x v="5684"/>
    </i>
    <i r="2">
      <x v="5692"/>
    </i>
    <i r="2">
      <x v="5693"/>
    </i>
    <i r="2">
      <x v="5697"/>
    </i>
    <i r="2">
      <x v="5698"/>
    </i>
    <i r="2">
      <x v="5701"/>
    </i>
    <i r="2">
      <x v="5702"/>
    </i>
    <i r="2">
      <x v="5704"/>
    </i>
    <i r="2">
      <x v="5708"/>
    </i>
    <i r="2">
      <x v="5710"/>
    </i>
    <i r="2">
      <x v="5711"/>
    </i>
    <i r="2">
      <x v="5712"/>
    </i>
    <i r="2">
      <x v="5715"/>
    </i>
    <i r="2">
      <x v="5717"/>
    </i>
    <i r="2">
      <x v="5726"/>
    </i>
    <i r="2">
      <x v="5730"/>
    </i>
    <i r="2">
      <x v="5731"/>
    </i>
    <i r="2">
      <x v="5734"/>
    </i>
    <i r="2">
      <x v="5748"/>
    </i>
    <i r="2">
      <x v="5760"/>
    </i>
    <i r="2">
      <x v="5767"/>
    </i>
    <i r="2">
      <x v="5776"/>
    </i>
    <i r="2">
      <x v="5784"/>
    </i>
    <i r="2">
      <x v="5786"/>
    </i>
    <i r="2">
      <x v="5789"/>
    </i>
    <i r="2">
      <x v="5792"/>
    </i>
    <i r="2">
      <x v="5793"/>
    </i>
    <i r="2">
      <x v="5795"/>
    </i>
    <i r="2">
      <x v="5800"/>
    </i>
    <i r="2">
      <x v="5803"/>
    </i>
    <i r="2">
      <x v="5805"/>
    </i>
    <i r="2">
      <x v="5818"/>
    </i>
    <i r="2">
      <x v="5824"/>
    </i>
    <i r="2">
      <x v="5826"/>
    </i>
    <i r="2">
      <x v="5837"/>
    </i>
    <i r="2">
      <x v="5838"/>
    </i>
    <i r="2">
      <x v="5847"/>
    </i>
    <i r="2">
      <x v="5860"/>
    </i>
    <i r="2">
      <x v="5861"/>
    </i>
    <i r="2">
      <x v="5866"/>
    </i>
    <i r="2">
      <x v="5881"/>
    </i>
    <i r="2">
      <x v="5888"/>
    </i>
    <i r="2">
      <x v="5896"/>
    </i>
    <i r="2">
      <x v="5901"/>
    </i>
    <i r="2">
      <x v="5905"/>
    </i>
    <i r="2">
      <x v="5909"/>
    </i>
    <i r="2">
      <x v="5915"/>
    </i>
    <i r="2">
      <x v="5923"/>
    </i>
    <i r="2">
      <x v="5941"/>
    </i>
    <i r="2">
      <x v="5942"/>
    </i>
    <i r="2">
      <x v="5948"/>
    </i>
    <i r="2">
      <x v="5950"/>
    </i>
    <i r="2">
      <x v="5964"/>
    </i>
    <i r="2">
      <x v="5974"/>
    </i>
    <i r="2">
      <x v="5975"/>
    </i>
    <i r="2">
      <x v="5977"/>
    </i>
    <i r="2">
      <x v="5982"/>
    </i>
    <i r="2">
      <x v="5997"/>
    </i>
    <i r="2">
      <x v="6005"/>
    </i>
    <i r="2">
      <x v="6006"/>
    </i>
    <i r="2">
      <x v="6008"/>
    </i>
    <i r="2">
      <x v="6026"/>
    </i>
    <i r="2">
      <x v="6037"/>
    </i>
    <i r="2">
      <x v="6040"/>
    </i>
    <i r="2">
      <x v="6050"/>
    </i>
    <i r="2">
      <x v="6052"/>
    </i>
    <i r="2">
      <x v="6053"/>
    </i>
    <i r="2">
      <x v="6058"/>
    </i>
    <i r="2">
      <x v="6068"/>
    </i>
    <i r="2">
      <x v="6071"/>
    </i>
    <i r="2">
      <x v="6073"/>
    </i>
    <i r="2">
      <x v="6082"/>
    </i>
    <i r="2">
      <x v="6101"/>
    </i>
    <i r="2">
      <x v="6106"/>
    </i>
    <i r="2">
      <x v="6115"/>
    </i>
    <i r="2">
      <x v="6117"/>
    </i>
    <i r="2">
      <x v="6118"/>
    </i>
    <i r="2">
      <x v="6128"/>
    </i>
    <i r="2">
      <x v="6131"/>
    </i>
    <i r="2">
      <x v="6149"/>
    </i>
    <i r="2">
      <x v="6156"/>
    </i>
    <i r="2">
      <x v="6157"/>
    </i>
    <i r="2">
      <x v="6168"/>
    </i>
    <i r="2">
      <x v="6173"/>
    </i>
    <i r="2">
      <x v="6174"/>
    </i>
    <i r="2">
      <x v="6188"/>
    </i>
    <i r="2">
      <x v="6192"/>
    </i>
    <i r="2">
      <x v="6193"/>
    </i>
    <i r="2">
      <x v="6198"/>
    </i>
    <i r="2">
      <x v="6199"/>
    </i>
    <i r="2">
      <x v="6200"/>
    </i>
    <i r="2">
      <x v="6209"/>
    </i>
    <i r="2">
      <x v="6212"/>
    </i>
    <i r="2">
      <x v="6215"/>
    </i>
    <i r="2">
      <x v="6222"/>
    </i>
    <i r="2">
      <x v="6227"/>
    </i>
    <i r="2">
      <x v="6228"/>
    </i>
    <i r="2">
      <x v="6230"/>
    </i>
    <i r="2">
      <x v="6233"/>
    </i>
    <i r="2">
      <x v="6234"/>
    </i>
    <i r="2">
      <x v="6242"/>
    </i>
    <i r="2">
      <x v="6245"/>
    </i>
    <i r="2">
      <x v="6251"/>
    </i>
    <i r="2">
      <x v="6252"/>
    </i>
    <i r="2">
      <x v="6260"/>
    </i>
    <i r="2">
      <x v="6270"/>
    </i>
    <i r="2">
      <x v="6272"/>
    </i>
    <i r="2">
      <x v="6273"/>
    </i>
    <i r="2">
      <x v="6276"/>
    </i>
    <i r="2">
      <x v="6278"/>
    </i>
    <i r="2">
      <x v="6293"/>
    </i>
    <i r="2">
      <x v="6294"/>
    </i>
    <i r="2">
      <x v="6297"/>
    </i>
    <i r="2">
      <x v="6305"/>
    </i>
    <i r="2">
      <x v="6316"/>
    </i>
    <i r="2">
      <x v="6322"/>
    </i>
    <i r="2">
      <x v="6324"/>
    </i>
    <i r="2">
      <x v="6330"/>
    </i>
    <i r="2">
      <x v="6332"/>
    </i>
    <i r="2">
      <x v="6333"/>
    </i>
    <i r="2">
      <x v="6346"/>
    </i>
    <i r="2">
      <x v="6350"/>
    </i>
    <i r="2">
      <x v="6352"/>
    </i>
    <i r="2">
      <x v="6357"/>
    </i>
    <i r="2">
      <x v="6358"/>
    </i>
    <i r="2">
      <x v="6363"/>
    </i>
    <i r="2">
      <x v="6366"/>
    </i>
    <i r="2">
      <x v="6373"/>
    </i>
    <i r="2">
      <x v="6379"/>
    </i>
    <i r="2">
      <x v="6382"/>
    </i>
    <i r="2">
      <x v="6386"/>
    </i>
    <i r="2">
      <x v="6422"/>
    </i>
    <i r="2">
      <x v="6431"/>
    </i>
    <i r="2">
      <x v="6444"/>
    </i>
    <i r="2">
      <x v="6446"/>
    </i>
    <i r="2">
      <x v="6458"/>
    </i>
    <i r="2">
      <x v="6480"/>
    </i>
    <i r="2">
      <x v="6482"/>
    </i>
    <i r="2">
      <x v="6483"/>
    </i>
    <i r="2">
      <x v="6490"/>
    </i>
    <i r="2">
      <x v="6504"/>
    </i>
    <i r="2">
      <x v="6511"/>
    </i>
    <i r="2">
      <x v="6512"/>
    </i>
    <i r="2">
      <x v="6518"/>
    </i>
    <i r="2">
      <x v="6524"/>
    </i>
    <i r="2">
      <x v="6525"/>
    </i>
    <i r="2">
      <x v="6537"/>
    </i>
    <i r="2">
      <x v="6539"/>
    </i>
    <i r="2">
      <x v="6556"/>
    </i>
    <i r="2">
      <x v="6574"/>
    </i>
    <i r="2">
      <x v="6592"/>
    </i>
    <i r="2">
      <x v="6593"/>
    </i>
    <i r="2">
      <x v="6597"/>
    </i>
    <i r="2">
      <x v="6599"/>
    </i>
    <i r="2">
      <x v="6600"/>
    </i>
    <i r="2">
      <x v="6612"/>
    </i>
    <i r="2">
      <x v="6615"/>
    </i>
    <i r="2">
      <x v="6624"/>
    </i>
    <i r="2">
      <x v="6628"/>
    </i>
    <i r="2">
      <x v="6642"/>
    </i>
    <i r="2">
      <x v="6653"/>
    </i>
    <i r="2">
      <x v="6654"/>
    </i>
    <i r="2">
      <x v="6658"/>
    </i>
    <i r="2">
      <x v="6664"/>
    </i>
    <i r="2">
      <x v="6673"/>
    </i>
    <i r="2">
      <x v="6674"/>
    </i>
    <i r="2">
      <x v="6688"/>
    </i>
    <i r="2">
      <x v="6692"/>
    </i>
    <i r="2">
      <x v="6699"/>
    </i>
    <i r="2">
      <x v="6700"/>
    </i>
    <i r="2">
      <x v="6704"/>
    </i>
    <i r="2">
      <x v="6708"/>
    </i>
    <i r="2">
      <x v="6711"/>
    </i>
    <i r="2">
      <x v="6715"/>
    </i>
    <i r="2">
      <x v="6718"/>
    </i>
    <i r="2">
      <x v="6725"/>
    </i>
    <i r="2">
      <x v="6733"/>
    </i>
    <i r="2">
      <x v="6747"/>
    </i>
    <i r="2">
      <x v="6748"/>
    </i>
    <i r="2">
      <x v="6749"/>
    </i>
    <i r="2">
      <x v="6761"/>
    </i>
    <i r="2">
      <x v="6764"/>
    </i>
    <i r="2">
      <x v="6767"/>
    </i>
    <i r="2">
      <x v="6776"/>
    </i>
    <i r="2">
      <x v="6779"/>
    </i>
    <i r="2">
      <x v="6786"/>
    </i>
    <i r="2">
      <x v="6792"/>
    </i>
    <i r="2">
      <x v="6798"/>
    </i>
    <i r="2">
      <x v="6803"/>
    </i>
    <i r="2">
      <x v="6805"/>
    </i>
    <i r="2">
      <x v="6808"/>
    </i>
    <i r="2">
      <x v="6816"/>
    </i>
    <i r="2">
      <x v="6824"/>
    </i>
    <i r="2">
      <x v="6826"/>
    </i>
    <i r="2">
      <x v="6827"/>
    </i>
    <i r="2">
      <x v="6842"/>
    </i>
    <i r="2">
      <x v="6843"/>
    </i>
    <i r="2">
      <x v="6844"/>
    </i>
    <i r="2">
      <x v="6851"/>
    </i>
    <i r="2">
      <x v="6862"/>
    </i>
    <i r="2">
      <x v="6863"/>
    </i>
    <i r="2">
      <x v="6876"/>
    </i>
    <i r="2">
      <x v="6885"/>
    </i>
    <i r="2">
      <x v="6888"/>
    </i>
    <i r="2">
      <x v="6892"/>
    </i>
    <i r="2">
      <x v="6895"/>
    </i>
    <i r="2">
      <x v="6911"/>
    </i>
    <i r="2">
      <x v="6912"/>
    </i>
    <i r="2">
      <x v="6916"/>
    </i>
    <i r="2">
      <x v="6932"/>
    </i>
    <i r="2">
      <x v="6937"/>
    </i>
    <i r="2">
      <x v="6939"/>
    </i>
    <i r="2">
      <x v="6985"/>
    </i>
    <i r="2">
      <x v="6993"/>
    </i>
    <i r="2">
      <x v="6999"/>
    </i>
    <i r="2">
      <x v="7009"/>
    </i>
    <i r="2">
      <x v="7013"/>
    </i>
    <i r="2">
      <x v="7018"/>
    </i>
    <i r="2">
      <x v="7032"/>
    </i>
    <i r="2">
      <x v="7037"/>
    </i>
    <i r="2">
      <x v="7038"/>
    </i>
    <i r="2">
      <x v="7046"/>
    </i>
    <i r="2">
      <x v="7048"/>
    </i>
    <i r="2">
      <x v="7060"/>
    </i>
    <i r="2">
      <x v="7067"/>
    </i>
    <i r="2">
      <x v="7082"/>
    </i>
    <i r="2">
      <x v="7109"/>
    </i>
    <i r="2">
      <x v="7116"/>
    </i>
    <i r="2">
      <x v="7137"/>
    </i>
    <i r="2">
      <x v="7140"/>
    </i>
    <i r="2">
      <x v="7148"/>
    </i>
    <i r="2">
      <x v="7166"/>
    </i>
    <i r="2">
      <x v="7167"/>
    </i>
    <i r="2">
      <x v="7174"/>
    </i>
    <i r="2">
      <x v="7177"/>
    </i>
    <i r="2">
      <x v="7196"/>
    </i>
    <i r="2">
      <x v="7214"/>
    </i>
    <i r="2">
      <x v="7226"/>
    </i>
    <i r="2">
      <x v="7237"/>
    </i>
    <i r="2">
      <x v="7266"/>
    </i>
    <i r="2">
      <x v="7271"/>
    </i>
    <i r="2">
      <x v="7293"/>
    </i>
    <i r="2">
      <x v="7310"/>
    </i>
    <i r="2">
      <x v="7324"/>
    </i>
    <i r="2">
      <x v="7326"/>
    </i>
    <i r="2">
      <x v="7350"/>
    </i>
    <i r="2">
      <x v="7351"/>
    </i>
    <i r="2">
      <x v="7356"/>
    </i>
    <i r="2">
      <x v="7363"/>
    </i>
    <i r="2">
      <x v="7371"/>
    </i>
    <i r="2">
      <x v="7379"/>
    </i>
    <i r="2">
      <x v="7389"/>
    </i>
    <i r="2">
      <x v="7423"/>
    </i>
    <i r="2">
      <x v="7424"/>
    </i>
    <i r="2">
      <x v="7427"/>
    </i>
    <i r="2">
      <x v="7463"/>
    </i>
    <i r="2">
      <x v="7474"/>
    </i>
    <i r="2">
      <x v="7488"/>
    </i>
    <i r="2">
      <x v="7496"/>
    </i>
    <i r="2">
      <x v="7508"/>
    </i>
    <i r="2">
      <x v="7514"/>
    </i>
    <i r="2">
      <x v="7529"/>
    </i>
    <i t="default" r="1">
      <x v="1"/>
    </i>
    <i r="1">
      <x v="2"/>
      <x v="16"/>
    </i>
    <i r="2">
      <x v="24"/>
    </i>
    <i r="2">
      <x v="30"/>
    </i>
    <i r="2">
      <x v="37"/>
    </i>
    <i r="2">
      <x v="44"/>
    </i>
    <i r="2">
      <x v="48"/>
    </i>
    <i r="2">
      <x v="56"/>
    </i>
    <i r="2">
      <x v="86"/>
    </i>
    <i r="2">
      <x v="95"/>
    </i>
    <i r="2">
      <x v="96"/>
    </i>
    <i r="2">
      <x v="99"/>
    </i>
    <i r="2">
      <x v="102"/>
    </i>
    <i r="2">
      <x v="111"/>
    </i>
    <i r="2">
      <x v="114"/>
    </i>
    <i r="2">
      <x v="118"/>
    </i>
    <i r="2">
      <x v="120"/>
    </i>
    <i r="2">
      <x v="125"/>
    </i>
    <i r="2">
      <x v="130"/>
    </i>
    <i r="2">
      <x v="133"/>
    </i>
    <i r="2">
      <x v="142"/>
    </i>
    <i r="2">
      <x v="145"/>
    </i>
    <i r="2">
      <x v="146"/>
    </i>
    <i r="2">
      <x v="147"/>
    </i>
    <i r="2">
      <x v="155"/>
    </i>
    <i r="2">
      <x v="158"/>
    </i>
    <i r="2">
      <x v="165"/>
    </i>
    <i r="2">
      <x v="172"/>
    </i>
    <i r="2">
      <x v="178"/>
    </i>
    <i r="2">
      <x v="188"/>
    </i>
    <i r="2">
      <x v="191"/>
    </i>
    <i r="2">
      <x v="202"/>
    </i>
    <i r="2">
      <x v="206"/>
    </i>
    <i r="2">
      <x v="207"/>
    </i>
    <i r="2">
      <x v="210"/>
    </i>
    <i r="2">
      <x v="212"/>
    </i>
    <i r="2">
      <x v="221"/>
    </i>
    <i r="2">
      <x v="234"/>
    </i>
    <i r="2">
      <x v="236"/>
    </i>
    <i r="2">
      <x v="238"/>
    </i>
    <i r="2">
      <x v="240"/>
    </i>
    <i r="2">
      <x v="242"/>
    </i>
    <i r="2">
      <x v="246"/>
    </i>
    <i r="2">
      <x v="247"/>
    </i>
    <i r="2">
      <x v="248"/>
    </i>
    <i r="2">
      <x v="251"/>
    </i>
    <i r="2">
      <x v="261"/>
    </i>
    <i r="2">
      <x v="265"/>
    </i>
    <i r="2">
      <x v="270"/>
    </i>
    <i r="2">
      <x v="277"/>
    </i>
    <i r="2">
      <x v="280"/>
    </i>
    <i r="2">
      <x v="297"/>
    </i>
    <i r="2">
      <x v="299"/>
    </i>
    <i r="2">
      <x v="302"/>
    </i>
    <i r="2">
      <x v="304"/>
    </i>
    <i r="2">
      <x v="308"/>
    </i>
    <i r="2">
      <x v="309"/>
    </i>
    <i r="2">
      <x v="313"/>
    </i>
    <i r="2">
      <x v="323"/>
    </i>
    <i r="2">
      <x v="324"/>
    </i>
    <i r="2">
      <x v="326"/>
    </i>
    <i r="2">
      <x v="327"/>
    </i>
    <i r="2">
      <x v="331"/>
    </i>
    <i r="2">
      <x v="334"/>
    </i>
    <i r="2">
      <x v="336"/>
    </i>
    <i r="2">
      <x v="338"/>
    </i>
    <i r="2">
      <x v="345"/>
    </i>
    <i r="2">
      <x v="352"/>
    </i>
    <i r="2">
      <x v="361"/>
    </i>
    <i r="2">
      <x v="363"/>
    </i>
    <i r="2">
      <x v="368"/>
    </i>
    <i r="2">
      <x v="373"/>
    </i>
    <i r="2">
      <x v="381"/>
    </i>
    <i r="2">
      <x v="384"/>
    </i>
    <i r="2">
      <x v="385"/>
    </i>
    <i r="2">
      <x v="387"/>
    </i>
    <i r="2">
      <x v="397"/>
    </i>
    <i r="2">
      <x v="401"/>
    </i>
    <i r="2">
      <x v="416"/>
    </i>
    <i r="2">
      <x v="418"/>
    </i>
    <i r="2">
      <x v="420"/>
    </i>
    <i r="2">
      <x v="427"/>
    </i>
    <i r="2">
      <x v="436"/>
    </i>
    <i r="2">
      <x v="454"/>
    </i>
    <i r="2">
      <x v="456"/>
    </i>
    <i r="2">
      <x v="458"/>
    </i>
    <i r="2">
      <x v="461"/>
    </i>
    <i r="2">
      <x v="478"/>
    </i>
    <i r="2">
      <x v="481"/>
    </i>
    <i r="2">
      <x v="483"/>
    </i>
    <i r="2">
      <x v="491"/>
    </i>
    <i r="2">
      <x v="492"/>
    </i>
    <i r="2">
      <x v="493"/>
    </i>
    <i r="2">
      <x v="494"/>
    </i>
    <i r="2">
      <x v="498"/>
    </i>
    <i r="2">
      <x v="500"/>
    </i>
    <i r="2">
      <x v="501"/>
    </i>
    <i r="2">
      <x v="503"/>
    </i>
    <i r="2">
      <x v="506"/>
    </i>
    <i r="2">
      <x v="508"/>
    </i>
    <i r="2">
      <x v="513"/>
    </i>
    <i r="2">
      <x v="514"/>
    </i>
    <i r="2">
      <x v="522"/>
    </i>
    <i r="2">
      <x v="527"/>
    </i>
    <i r="2">
      <x v="531"/>
    </i>
    <i r="2">
      <x v="532"/>
    </i>
    <i r="2">
      <x v="537"/>
    </i>
    <i r="2">
      <x v="540"/>
    </i>
    <i r="2">
      <x v="542"/>
    </i>
    <i r="2">
      <x v="544"/>
    </i>
    <i r="2">
      <x v="545"/>
    </i>
    <i r="2">
      <x v="547"/>
    </i>
    <i r="2">
      <x v="549"/>
    </i>
    <i r="2">
      <x v="553"/>
    </i>
    <i r="2">
      <x v="561"/>
    </i>
    <i r="2">
      <x v="563"/>
    </i>
    <i r="2">
      <x v="568"/>
    </i>
    <i r="2">
      <x v="570"/>
    </i>
    <i r="2">
      <x v="571"/>
    </i>
    <i r="2">
      <x v="578"/>
    </i>
    <i r="2">
      <x v="579"/>
    </i>
    <i r="2">
      <x v="586"/>
    </i>
    <i r="2">
      <x v="589"/>
    </i>
    <i r="2">
      <x v="594"/>
    </i>
    <i r="2">
      <x v="599"/>
    </i>
    <i r="2">
      <x v="609"/>
    </i>
    <i r="2">
      <x v="610"/>
    </i>
    <i r="2">
      <x v="613"/>
    </i>
    <i r="2">
      <x v="617"/>
    </i>
    <i r="2">
      <x v="619"/>
    </i>
    <i r="2">
      <x v="635"/>
    </i>
    <i r="2">
      <x v="642"/>
    </i>
    <i r="2">
      <x v="644"/>
    </i>
    <i r="2">
      <x v="654"/>
    </i>
    <i r="2">
      <x v="658"/>
    </i>
    <i r="2">
      <x v="662"/>
    </i>
    <i r="2">
      <x v="663"/>
    </i>
    <i r="2">
      <x v="671"/>
    </i>
    <i r="2">
      <x v="676"/>
    </i>
    <i r="2">
      <x v="690"/>
    </i>
    <i r="2">
      <x v="691"/>
    </i>
    <i r="2">
      <x v="694"/>
    </i>
    <i r="2">
      <x v="696"/>
    </i>
    <i r="2">
      <x v="697"/>
    </i>
    <i r="2">
      <x v="701"/>
    </i>
    <i r="2">
      <x v="708"/>
    </i>
    <i r="2">
      <x v="717"/>
    </i>
    <i r="2">
      <x v="739"/>
    </i>
    <i r="2">
      <x v="740"/>
    </i>
    <i r="2">
      <x v="742"/>
    </i>
    <i r="2">
      <x v="757"/>
    </i>
    <i r="2">
      <x v="761"/>
    </i>
    <i r="2">
      <x v="766"/>
    </i>
    <i r="2">
      <x v="769"/>
    </i>
    <i r="2">
      <x v="771"/>
    </i>
    <i r="2">
      <x v="780"/>
    </i>
    <i r="2">
      <x v="783"/>
    </i>
    <i r="2">
      <x v="786"/>
    </i>
    <i r="2">
      <x v="787"/>
    </i>
    <i r="2">
      <x v="798"/>
    </i>
    <i r="2">
      <x v="800"/>
    </i>
    <i r="2">
      <x v="802"/>
    </i>
    <i r="2">
      <x v="805"/>
    </i>
    <i r="2">
      <x v="807"/>
    </i>
    <i r="2">
      <x v="809"/>
    </i>
    <i r="2">
      <x v="814"/>
    </i>
    <i r="2">
      <x v="816"/>
    </i>
    <i r="2">
      <x v="821"/>
    </i>
    <i r="2">
      <x v="827"/>
    </i>
    <i r="2">
      <x v="830"/>
    </i>
    <i r="2">
      <x v="832"/>
    </i>
    <i r="2">
      <x v="833"/>
    </i>
    <i r="2">
      <x v="845"/>
    </i>
    <i r="2">
      <x v="851"/>
    </i>
    <i r="2">
      <x v="852"/>
    </i>
    <i r="2">
      <x v="854"/>
    </i>
    <i r="2">
      <x v="855"/>
    </i>
    <i r="2">
      <x v="858"/>
    </i>
    <i r="2">
      <x v="861"/>
    </i>
    <i r="2">
      <x v="864"/>
    </i>
    <i r="2">
      <x v="869"/>
    </i>
    <i r="2">
      <x v="871"/>
    </i>
    <i r="2">
      <x v="875"/>
    </i>
    <i r="2">
      <x v="876"/>
    </i>
    <i r="2">
      <x v="884"/>
    </i>
    <i r="2">
      <x v="901"/>
    </i>
    <i r="2">
      <x v="904"/>
    </i>
    <i r="2">
      <x v="906"/>
    </i>
    <i r="2">
      <x v="918"/>
    </i>
    <i r="2">
      <x v="919"/>
    </i>
    <i r="2">
      <x v="920"/>
    </i>
    <i r="2">
      <x v="926"/>
    </i>
    <i r="2">
      <x v="934"/>
    </i>
    <i r="2">
      <x v="936"/>
    </i>
    <i r="2">
      <x v="940"/>
    </i>
    <i r="2">
      <x v="949"/>
    </i>
    <i r="2">
      <x v="951"/>
    </i>
    <i r="2">
      <x v="957"/>
    </i>
    <i r="2">
      <x v="966"/>
    </i>
    <i r="2">
      <x v="967"/>
    </i>
    <i r="2">
      <x v="968"/>
    </i>
    <i r="2">
      <x v="975"/>
    </i>
    <i r="2">
      <x v="976"/>
    </i>
    <i r="2">
      <x v="979"/>
    </i>
    <i r="2">
      <x v="981"/>
    </i>
    <i r="2">
      <x v="988"/>
    </i>
    <i r="2">
      <x v="989"/>
    </i>
    <i r="2">
      <x v="997"/>
    </i>
    <i r="2">
      <x v="1006"/>
    </i>
    <i r="2">
      <x v="1011"/>
    </i>
    <i r="2">
      <x v="1015"/>
    </i>
    <i r="2">
      <x v="1019"/>
    </i>
    <i r="2">
      <x v="1024"/>
    </i>
    <i r="2">
      <x v="1026"/>
    </i>
    <i r="2">
      <x v="1028"/>
    </i>
    <i r="2">
      <x v="1040"/>
    </i>
    <i r="2">
      <x v="1045"/>
    </i>
    <i r="2">
      <x v="1048"/>
    </i>
    <i r="2">
      <x v="1049"/>
    </i>
    <i r="2">
      <x v="1052"/>
    </i>
    <i r="2">
      <x v="1059"/>
    </i>
    <i r="2">
      <x v="1062"/>
    </i>
    <i r="2">
      <x v="1063"/>
    </i>
    <i r="2">
      <x v="1066"/>
    </i>
    <i r="2">
      <x v="1068"/>
    </i>
    <i r="2">
      <x v="1070"/>
    </i>
    <i r="2">
      <x v="1072"/>
    </i>
    <i r="2">
      <x v="1073"/>
    </i>
    <i r="2">
      <x v="1078"/>
    </i>
    <i r="2">
      <x v="1085"/>
    </i>
    <i r="2">
      <x v="1089"/>
    </i>
    <i r="2">
      <x v="1090"/>
    </i>
    <i r="2">
      <x v="1094"/>
    </i>
    <i r="2">
      <x v="1101"/>
    </i>
    <i r="2">
      <x v="1104"/>
    </i>
    <i r="2">
      <x v="1114"/>
    </i>
    <i r="2">
      <x v="1115"/>
    </i>
    <i r="2">
      <x v="1122"/>
    </i>
    <i r="2">
      <x v="1130"/>
    </i>
    <i r="2">
      <x v="1131"/>
    </i>
    <i r="2">
      <x v="1132"/>
    </i>
    <i r="2">
      <x v="1133"/>
    </i>
    <i r="2">
      <x v="1138"/>
    </i>
    <i r="2">
      <x v="1148"/>
    </i>
    <i r="2">
      <x v="1151"/>
    </i>
    <i r="2">
      <x v="1154"/>
    </i>
    <i r="2">
      <x v="1158"/>
    </i>
    <i r="2">
      <x v="1159"/>
    </i>
    <i r="2">
      <x v="1160"/>
    </i>
    <i r="2">
      <x v="1166"/>
    </i>
    <i r="2">
      <x v="1181"/>
    </i>
    <i r="2">
      <x v="1182"/>
    </i>
    <i r="2">
      <x v="1183"/>
    </i>
    <i r="2">
      <x v="1187"/>
    </i>
    <i r="2">
      <x v="1188"/>
    </i>
    <i r="2">
      <x v="1189"/>
    </i>
    <i r="2">
      <x v="1193"/>
    </i>
    <i r="2">
      <x v="1195"/>
    </i>
    <i r="2">
      <x v="1196"/>
    </i>
    <i r="2">
      <x v="1200"/>
    </i>
    <i r="2">
      <x v="1201"/>
    </i>
    <i r="2">
      <x v="1206"/>
    </i>
    <i r="2">
      <x v="1209"/>
    </i>
    <i r="2">
      <x v="1214"/>
    </i>
    <i r="2">
      <x v="1219"/>
    </i>
    <i r="2">
      <x v="1220"/>
    </i>
    <i r="2">
      <x v="1221"/>
    </i>
    <i r="2">
      <x v="1224"/>
    </i>
    <i r="2">
      <x v="1232"/>
    </i>
    <i r="2">
      <x v="1236"/>
    </i>
    <i r="2">
      <x v="1237"/>
    </i>
    <i r="2">
      <x v="1239"/>
    </i>
    <i r="2">
      <x v="1251"/>
    </i>
    <i r="2">
      <x v="1255"/>
    </i>
    <i r="2">
      <x v="1262"/>
    </i>
    <i r="2">
      <x v="1265"/>
    </i>
    <i r="2">
      <x v="1266"/>
    </i>
    <i r="2">
      <x v="1275"/>
    </i>
    <i r="2">
      <x v="1276"/>
    </i>
    <i r="2">
      <x v="1277"/>
    </i>
    <i r="2">
      <x v="1280"/>
    </i>
    <i r="2">
      <x v="1283"/>
    </i>
    <i r="2">
      <x v="1285"/>
    </i>
    <i r="2">
      <x v="1289"/>
    </i>
    <i r="2">
      <x v="1290"/>
    </i>
    <i r="2">
      <x v="1298"/>
    </i>
    <i r="2">
      <x v="1299"/>
    </i>
    <i r="2">
      <x v="1301"/>
    </i>
    <i r="2">
      <x v="1303"/>
    </i>
    <i r="2">
      <x v="1305"/>
    </i>
    <i r="2">
      <x v="1308"/>
    </i>
    <i r="2">
      <x v="1322"/>
    </i>
    <i r="2">
      <x v="1324"/>
    </i>
    <i r="2">
      <x v="1326"/>
    </i>
    <i r="2">
      <x v="1327"/>
    </i>
    <i r="2">
      <x v="1329"/>
    </i>
    <i r="2">
      <x v="1331"/>
    </i>
    <i r="2">
      <x v="1332"/>
    </i>
    <i r="2">
      <x v="1333"/>
    </i>
    <i r="2">
      <x v="1334"/>
    </i>
    <i r="2">
      <x v="1336"/>
    </i>
    <i r="2">
      <x v="1339"/>
    </i>
    <i r="2">
      <x v="1343"/>
    </i>
    <i r="2">
      <x v="1353"/>
    </i>
    <i r="2">
      <x v="1356"/>
    </i>
    <i r="2">
      <x v="1358"/>
    </i>
    <i r="2">
      <x v="1360"/>
    </i>
    <i r="2">
      <x v="1367"/>
    </i>
    <i r="2">
      <x v="1368"/>
    </i>
    <i r="2">
      <x v="1374"/>
    </i>
    <i r="2">
      <x v="1375"/>
    </i>
    <i r="2">
      <x v="1383"/>
    </i>
    <i r="2">
      <x v="1386"/>
    </i>
    <i r="2">
      <x v="1393"/>
    </i>
    <i r="2">
      <x v="1400"/>
    </i>
    <i r="2">
      <x v="1402"/>
    </i>
    <i r="2">
      <x v="1403"/>
    </i>
    <i r="2">
      <x v="1409"/>
    </i>
    <i r="2">
      <x v="1410"/>
    </i>
    <i r="2">
      <x v="1411"/>
    </i>
    <i r="2">
      <x v="1415"/>
    </i>
    <i r="2">
      <x v="1419"/>
    </i>
    <i r="2">
      <x v="1423"/>
    </i>
    <i r="2">
      <x v="1432"/>
    </i>
    <i r="2">
      <x v="1433"/>
    </i>
    <i r="2">
      <x v="1435"/>
    </i>
    <i r="2">
      <x v="1438"/>
    </i>
    <i r="2">
      <x v="1441"/>
    </i>
    <i r="2">
      <x v="1443"/>
    </i>
    <i r="2">
      <x v="1445"/>
    </i>
    <i r="2">
      <x v="1447"/>
    </i>
    <i r="2">
      <x v="1448"/>
    </i>
    <i r="2">
      <x v="1457"/>
    </i>
    <i r="2">
      <x v="1462"/>
    </i>
    <i r="2">
      <x v="1467"/>
    </i>
    <i r="2">
      <x v="1469"/>
    </i>
    <i r="2">
      <x v="1470"/>
    </i>
    <i r="2">
      <x v="1483"/>
    </i>
    <i r="2">
      <x v="1484"/>
    </i>
    <i r="2">
      <x v="1488"/>
    </i>
    <i r="2">
      <x v="1490"/>
    </i>
    <i r="2">
      <x v="1492"/>
    </i>
    <i r="2">
      <x v="1493"/>
    </i>
    <i r="2">
      <x v="1497"/>
    </i>
    <i r="2">
      <x v="1520"/>
    </i>
    <i r="2">
      <x v="1522"/>
    </i>
    <i r="2">
      <x v="1523"/>
    </i>
    <i r="2">
      <x v="1524"/>
    </i>
    <i r="2">
      <x v="1530"/>
    </i>
    <i r="2">
      <x v="1533"/>
    </i>
    <i r="2">
      <x v="1537"/>
    </i>
    <i r="2">
      <x v="1539"/>
    </i>
    <i r="2">
      <x v="1542"/>
    </i>
    <i r="2">
      <x v="1551"/>
    </i>
    <i r="2">
      <x v="1558"/>
    </i>
    <i r="2">
      <x v="1562"/>
    </i>
    <i r="2">
      <x v="1563"/>
    </i>
    <i r="2">
      <x v="1564"/>
    </i>
    <i r="2">
      <x v="1566"/>
    </i>
    <i r="2">
      <x v="1569"/>
    </i>
    <i r="2">
      <x v="1573"/>
    </i>
    <i r="2">
      <x v="1581"/>
    </i>
    <i r="2">
      <x v="1583"/>
    </i>
    <i r="2">
      <x v="1585"/>
    </i>
    <i r="2">
      <x v="1588"/>
    </i>
    <i r="2">
      <x v="1600"/>
    </i>
    <i r="2">
      <x v="1604"/>
    </i>
    <i r="2">
      <x v="1606"/>
    </i>
    <i r="2">
      <x v="1635"/>
    </i>
    <i r="2">
      <x v="1641"/>
    </i>
    <i r="2">
      <x v="1644"/>
    </i>
    <i r="2">
      <x v="1659"/>
    </i>
    <i r="2">
      <x v="1664"/>
    </i>
    <i r="2">
      <x v="1666"/>
    </i>
    <i r="2">
      <x v="1669"/>
    </i>
    <i r="2">
      <x v="1674"/>
    </i>
    <i r="2">
      <x v="1675"/>
    </i>
    <i r="2">
      <x v="1676"/>
    </i>
    <i r="2">
      <x v="1683"/>
    </i>
    <i r="2">
      <x v="1687"/>
    </i>
    <i r="2">
      <x v="1691"/>
    </i>
    <i r="2">
      <x v="1692"/>
    </i>
    <i r="2">
      <x v="1701"/>
    </i>
    <i r="2">
      <x v="1713"/>
    </i>
    <i r="2">
      <x v="1719"/>
    </i>
    <i r="2">
      <x v="1723"/>
    </i>
    <i r="2">
      <x v="1733"/>
    </i>
    <i r="2">
      <x v="1734"/>
    </i>
    <i r="2">
      <x v="1739"/>
    </i>
    <i r="2">
      <x v="1747"/>
    </i>
    <i r="2">
      <x v="1754"/>
    </i>
    <i r="2">
      <x v="1763"/>
    </i>
    <i r="2">
      <x v="1768"/>
    </i>
    <i r="2">
      <x v="1775"/>
    </i>
    <i r="2">
      <x v="1778"/>
    </i>
    <i r="2">
      <x v="1780"/>
    </i>
    <i r="2">
      <x v="1791"/>
    </i>
    <i r="2">
      <x v="1798"/>
    </i>
    <i r="2">
      <x v="1799"/>
    </i>
    <i r="2">
      <x v="1800"/>
    </i>
    <i r="2">
      <x v="1802"/>
    </i>
    <i r="2">
      <x v="1811"/>
    </i>
    <i r="2">
      <x v="1818"/>
    </i>
    <i r="2">
      <x v="1819"/>
    </i>
    <i r="2">
      <x v="1833"/>
    </i>
    <i r="2">
      <x v="1838"/>
    </i>
    <i r="2">
      <x v="1841"/>
    </i>
    <i r="2">
      <x v="1842"/>
    </i>
    <i r="2">
      <x v="1844"/>
    </i>
    <i r="2">
      <x v="1849"/>
    </i>
    <i r="2">
      <x v="1853"/>
    </i>
    <i r="2">
      <x v="1854"/>
    </i>
    <i r="2">
      <x v="1856"/>
    </i>
    <i r="2">
      <x v="1862"/>
    </i>
    <i r="2">
      <x v="1879"/>
    </i>
    <i r="2">
      <x v="1880"/>
    </i>
    <i r="2">
      <x v="1888"/>
    </i>
    <i r="2">
      <x v="1906"/>
    </i>
    <i r="2">
      <x v="1907"/>
    </i>
    <i r="2">
      <x v="1910"/>
    </i>
    <i r="2">
      <x v="1921"/>
    </i>
    <i r="2">
      <x v="1947"/>
    </i>
    <i r="2">
      <x v="1948"/>
    </i>
    <i r="2">
      <x v="1952"/>
    </i>
    <i r="2">
      <x v="1953"/>
    </i>
    <i r="2">
      <x v="1955"/>
    </i>
    <i r="2">
      <x v="1957"/>
    </i>
    <i r="2">
      <x v="1962"/>
    </i>
    <i r="2">
      <x v="1972"/>
    </i>
    <i r="2">
      <x v="1985"/>
    </i>
    <i r="2">
      <x v="2003"/>
    </i>
    <i r="2">
      <x v="2012"/>
    </i>
    <i r="2">
      <x v="2015"/>
    </i>
    <i r="2">
      <x v="2023"/>
    </i>
    <i r="2">
      <x v="2024"/>
    </i>
    <i r="2">
      <x v="2026"/>
    </i>
    <i r="2">
      <x v="2028"/>
    </i>
    <i r="2">
      <x v="2029"/>
    </i>
    <i r="2">
      <x v="2030"/>
    </i>
    <i r="2">
      <x v="2033"/>
    </i>
    <i r="2">
      <x v="2045"/>
    </i>
    <i r="2">
      <x v="2046"/>
    </i>
    <i r="2">
      <x v="2048"/>
    </i>
    <i r="2">
      <x v="2050"/>
    </i>
    <i r="2">
      <x v="2052"/>
    </i>
    <i r="2">
      <x v="2053"/>
    </i>
    <i r="2">
      <x v="2060"/>
    </i>
    <i r="2">
      <x v="2065"/>
    </i>
    <i r="2">
      <x v="2070"/>
    </i>
    <i r="2">
      <x v="2071"/>
    </i>
    <i r="2">
      <x v="2074"/>
    </i>
    <i r="2">
      <x v="2082"/>
    </i>
    <i r="2">
      <x v="2085"/>
    </i>
    <i r="2">
      <x v="2109"/>
    </i>
    <i r="2">
      <x v="2111"/>
    </i>
    <i r="2">
      <x v="2116"/>
    </i>
    <i r="2">
      <x v="2118"/>
    </i>
    <i r="2">
      <x v="2119"/>
    </i>
    <i r="2">
      <x v="2121"/>
    </i>
    <i r="2">
      <x v="2122"/>
    </i>
    <i r="2">
      <x v="2128"/>
    </i>
    <i r="2">
      <x v="2132"/>
    </i>
    <i r="2">
      <x v="2146"/>
    </i>
    <i r="2">
      <x v="2151"/>
    </i>
    <i r="2">
      <x v="2160"/>
    </i>
    <i r="2">
      <x v="2161"/>
    </i>
    <i r="2">
      <x v="2176"/>
    </i>
    <i r="2">
      <x v="2178"/>
    </i>
    <i r="2">
      <x v="2180"/>
    </i>
    <i r="2">
      <x v="2182"/>
    </i>
    <i r="2">
      <x v="2184"/>
    </i>
    <i r="2">
      <x v="2195"/>
    </i>
    <i r="2">
      <x v="2196"/>
    </i>
    <i r="2">
      <x v="2202"/>
    </i>
    <i r="2">
      <x v="2213"/>
    </i>
    <i r="2">
      <x v="2215"/>
    </i>
    <i r="2">
      <x v="2218"/>
    </i>
    <i r="2">
      <x v="2225"/>
    </i>
    <i r="2">
      <x v="2230"/>
    </i>
    <i r="2">
      <x v="2232"/>
    </i>
    <i r="2">
      <x v="2244"/>
    </i>
    <i r="2">
      <x v="2245"/>
    </i>
    <i r="2">
      <x v="2257"/>
    </i>
    <i r="2">
      <x v="2261"/>
    </i>
    <i r="2">
      <x v="2265"/>
    </i>
    <i r="2">
      <x v="2266"/>
    </i>
    <i r="2">
      <x v="2268"/>
    </i>
    <i r="2">
      <x v="2269"/>
    </i>
    <i r="2">
      <x v="2272"/>
    </i>
    <i r="2">
      <x v="2276"/>
    </i>
    <i r="2">
      <x v="2279"/>
    </i>
    <i r="2">
      <x v="2289"/>
    </i>
    <i r="2">
      <x v="2296"/>
    </i>
    <i r="2">
      <x v="2299"/>
    </i>
    <i r="2">
      <x v="2304"/>
    </i>
    <i r="2">
      <x v="2305"/>
    </i>
    <i r="2">
      <x v="2306"/>
    </i>
    <i r="2">
      <x v="2312"/>
    </i>
    <i r="2">
      <x v="2315"/>
    </i>
    <i r="2">
      <x v="2316"/>
    </i>
    <i r="2">
      <x v="2323"/>
    </i>
    <i r="2">
      <x v="2324"/>
    </i>
    <i r="2">
      <x v="2325"/>
    </i>
    <i r="2">
      <x v="2326"/>
    </i>
    <i r="2">
      <x v="2330"/>
    </i>
    <i r="2">
      <x v="2335"/>
    </i>
    <i r="2">
      <x v="2336"/>
    </i>
    <i r="2">
      <x v="2338"/>
    </i>
    <i r="2">
      <x v="2339"/>
    </i>
    <i r="2">
      <x v="2344"/>
    </i>
    <i r="2">
      <x v="2348"/>
    </i>
    <i r="2">
      <x v="2349"/>
    </i>
    <i r="2">
      <x v="2352"/>
    </i>
    <i r="2">
      <x v="2363"/>
    </i>
    <i r="2">
      <x v="2368"/>
    </i>
    <i r="2">
      <x v="2371"/>
    </i>
    <i r="2">
      <x v="2372"/>
    </i>
    <i r="2">
      <x v="2377"/>
    </i>
    <i r="2">
      <x v="2384"/>
    </i>
    <i r="2">
      <x v="2389"/>
    </i>
    <i r="2">
      <x v="2390"/>
    </i>
    <i r="2">
      <x v="2395"/>
    </i>
    <i r="2">
      <x v="2402"/>
    </i>
    <i r="2">
      <x v="2410"/>
    </i>
    <i r="2">
      <x v="2421"/>
    </i>
    <i r="2">
      <x v="2423"/>
    </i>
    <i r="2">
      <x v="2425"/>
    </i>
    <i r="2">
      <x v="2433"/>
    </i>
    <i r="2">
      <x v="2436"/>
    </i>
    <i r="2">
      <x v="2437"/>
    </i>
    <i r="2">
      <x v="2439"/>
    </i>
    <i r="2">
      <x v="2444"/>
    </i>
    <i r="2">
      <x v="2446"/>
    </i>
    <i r="2">
      <x v="2454"/>
    </i>
    <i r="2">
      <x v="2471"/>
    </i>
    <i r="2">
      <x v="2474"/>
    </i>
    <i r="2">
      <x v="2475"/>
    </i>
    <i r="2">
      <x v="2479"/>
    </i>
    <i r="2">
      <x v="2480"/>
    </i>
    <i r="2">
      <x v="2484"/>
    </i>
    <i r="2">
      <x v="2486"/>
    </i>
    <i r="2">
      <x v="2487"/>
    </i>
    <i r="2">
      <x v="2492"/>
    </i>
    <i r="2">
      <x v="2497"/>
    </i>
    <i r="2">
      <x v="2505"/>
    </i>
    <i r="2">
      <x v="2509"/>
    </i>
    <i r="2">
      <x v="2511"/>
    </i>
    <i r="2">
      <x v="2514"/>
    </i>
    <i r="2">
      <x v="2517"/>
    </i>
    <i r="2">
      <x v="2524"/>
    </i>
    <i r="2">
      <x v="2528"/>
    </i>
    <i r="2">
      <x v="2533"/>
    </i>
    <i r="2">
      <x v="2541"/>
    </i>
    <i r="2">
      <x v="2542"/>
    </i>
    <i r="2">
      <x v="2543"/>
    </i>
    <i r="2">
      <x v="2547"/>
    </i>
    <i r="2">
      <x v="2555"/>
    </i>
    <i r="2">
      <x v="2560"/>
    </i>
    <i r="2">
      <x v="2562"/>
    </i>
    <i r="2">
      <x v="2564"/>
    </i>
    <i r="2">
      <x v="2570"/>
    </i>
    <i r="2">
      <x v="2571"/>
    </i>
    <i r="2">
      <x v="2572"/>
    </i>
    <i r="2">
      <x v="2580"/>
    </i>
    <i r="2">
      <x v="2586"/>
    </i>
    <i r="2">
      <x v="2587"/>
    </i>
    <i r="2">
      <x v="2588"/>
    </i>
    <i r="2">
      <x v="2589"/>
    </i>
    <i r="2">
      <x v="2592"/>
    </i>
    <i r="2">
      <x v="2596"/>
    </i>
    <i r="2">
      <x v="2604"/>
    </i>
    <i r="2">
      <x v="2607"/>
    </i>
    <i r="2">
      <x v="2621"/>
    </i>
    <i r="2">
      <x v="2625"/>
    </i>
    <i r="2">
      <x v="2633"/>
    </i>
    <i r="2">
      <x v="2638"/>
    </i>
    <i r="2">
      <x v="2642"/>
    </i>
    <i r="2">
      <x v="2651"/>
    </i>
    <i r="2">
      <x v="2653"/>
    </i>
    <i r="2">
      <x v="2657"/>
    </i>
    <i r="2">
      <x v="2660"/>
    </i>
    <i r="2">
      <x v="2667"/>
    </i>
    <i r="2">
      <x v="2669"/>
    </i>
    <i r="2">
      <x v="2672"/>
    </i>
    <i r="2">
      <x v="2673"/>
    </i>
    <i r="2">
      <x v="2674"/>
    </i>
    <i r="2">
      <x v="2686"/>
    </i>
    <i r="2">
      <x v="2691"/>
    </i>
    <i r="2">
      <x v="2695"/>
    </i>
    <i r="2">
      <x v="2709"/>
    </i>
    <i r="2">
      <x v="2714"/>
    </i>
    <i r="2">
      <x v="2719"/>
    </i>
    <i r="2">
      <x v="2729"/>
    </i>
    <i r="2">
      <x v="2734"/>
    </i>
    <i r="2">
      <x v="2736"/>
    </i>
    <i r="2">
      <x v="2741"/>
    </i>
    <i r="2">
      <x v="2744"/>
    </i>
    <i r="2">
      <x v="2745"/>
    </i>
    <i r="2">
      <x v="2748"/>
    </i>
    <i r="2">
      <x v="2757"/>
    </i>
    <i r="2">
      <x v="2761"/>
    </i>
    <i r="2">
      <x v="2766"/>
    </i>
    <i r="2">
      <x v="2774"/>
    </i>
    <i r="2">
      <x v="2779"/>
    </i>
    <i r="2">
      <x v="2780"/>
    </i>
    <i r="2">
      <x v="2782"/>
    </i>
    <i r="2">
      <x v="2783"/>
    </i>
    <i r="2">
      <x v="2785"/>
    </i>
    <i r="2">
      <x v="2788"/>
    </i>
    <i r="2">
      <x v="2789"/>
    </i>
    <i r="2">
      <x v="2792"/>
    </i>
    <i r="2">
      <x v="2795"/>
    </i>
    <i r="2">
      <x v="2798"/>
    </i>
    <i r="2">
      <x v="2801"/>
    </i>
    <i r="2">
      <x v="2805"/>
    </i>
    <i r="2">
      <x v="2818"/>
    </i>
    <i r="2">
      <x v="2821"/>
    </i>
    <i r="2">
      <x v="2823"/>
    </i>
    <i r="2">
      <x v="2827"/>
    </i>
    <i r="2">
      <x v="2828"/>
    </i>
    <i r="2">
      <x v="2832"/>
    </i>
    <i r="2">
      <x v="2833"/>
    </i>
    <i r="2">
      <x v="2842"/>
    </i>
    <i r="2">
      <x v="2843"/>
    </i>
    <i r="2">
      <x v="2844"/>
    </i>
    <i r="2">
      <x v="2845"/>
    </i>
    <i r="2">
      <x v="2850"/>
    </i>
    <i r="2">
      <x v="2855"/>
    </i>
    <i r="2">
      <x v="2861"/>
    </i>
    <i r="2">
      <x v="2863"/>
    </i>
    <i r="2">
      <x v="2864"/>
    </i>
    <i r="2">
      <x v="2868"/>
    </i>
    <i r="2">
      <x v="2874"/>
    </i>
    <i r="2">
      <x v="2875"/>
    </i>
    <i r="2">
      <x v="2879"/>
    </i>
    <i r="2">
      <x v="2884"/>
    </i>
    <i r="2">
      <x v="2886"/>
    </i>
    <i r="2">
      <x v="2890"/>
    </i>
    <i r="2">
      <x v="2891"/>
    </i>
    <i r="2">
      <x v="2893"/>
    </i>
    <i r="2">
      <x v="2900"/>
    </i>
    <i r="2">
      <x v="2902"/>
    </i>
    <i r="2">
      <x v="2903"/>
    </i>
    <i r="2">
      <x v="2904"/>
    </i>
    <i r="2">
      <x v="2905"/>
    </i>
    <i r="2">
      <x v="2906"/>
    </i>
    <i r="2">
      <x v="2908"/>
    </i>
    <i r="2">
      <x v="2914"/>
    </i>
    <i r="2">
      <x v="2915"/>
    </i>
    <i r="2">
      <x v="2921"/>
    </i>
    <i r="2">
      <x v="2925"/>
    </i>
    <i r="2">
      <x v="2931"/>
    </i>
    <i r="2">
      <x v="2933"/>
    </i>
    <i r="2">
      <x v="2934"/>
    </i>
    <i r="2">
      <x v="2936"/>
    </i>
    <i r="2">
      <x v="2937"/>
    </i>
    <i r="2">
      <x v="2939"/>
    </i>
    <i r="2">
      <x v="2945"/>
    </i>
    <i r="2">
      <x v="2949"/>
    </i>
    <i r="2">
      <x v="2950"/>
    </i>
    <i r="2">
      <x v="2960"/>
    </i>
    <i r="2">
      <x v="2961"/>
    </i>
    <i r="2">
      <x v="2965"/>
    </i>
    <i r="2">
      <x v="2971"/>
    </i>
    <i r="2">
      <x v="2972"/>
    </i>
    <i r="2">
      <x v="2975"/>
    </i>
    <i r="2">
      <x v="2976"/>
    </i>
    <i r="2">
      <x v="2977"/>
    </i>
    <i r="2">
      <x v="2978"/>
    </i>
    <i r="2">
      <x v="2979"/>
    </i>
    <i r="2">
      <x v="2981"/>
    </i>
    <i r="2">
      <x v="2983"/>
    </i>
    <i r="2">
      <x v="2987"/>
    </i>
    <i r="2">
      <x v="2990"/>
    </i>
    <i r="2">
      <x v="2992"/>
    </i>
    <i r="2">
      <x v="2993"/>
    </i>
    <i r="2">
      <x v="2994"/>
    </i>
    <i r="2">
      <x v="2996"/>
    </i>
    <i r="2">
      <x v="2998"/>
    </i>
    <i r="2">
      <x v="3001"/>
    </i>
    <i r="2">
      <x v="3002"/>
    </i>
    <i r="2">
      <x v="3009"/>
    </i>
    <i r="2">
      <x v="3011"/>
    </i>
    <i r="2">
      <x v="3016"/>
    </i>
    <i r="2">
      <x v="3017"/>
    </i>
    <i r="2">
      <x v="3018"/>
    </i>
    <i r="2">
      <x v="3020"/>
    </i>
    <i r="2">
      <x v="3021"/>
    </i>
    <i r="2">
      <x v="3033"/>
    </i>
    <i r="2">
      <x v="3035"/>
    </i>
    <i r="2">
      <x v="3036"/>
    </i>
    <i r="2">
      <x v="3037"/>
    </i>
    <i r="2">
      <x v="3042"/>
    </i>
    <i r="2">
      <x v="3046"/>
    </i>
    <i r="2">
      <x v="3048"/>
    </i>
    <i r="2">
      <x v="3049"/>
    </i>
    <i r="2">
      <x v="3050"/>
    </i>
    <i r="2">
      <x v="3052"/>
    </i>
    <i r="2">
      <x v="3055"/>
    </i>
    <i r="2">
      <x v="3058"/>
    </i>
    <i r="2">
      <x v="3062"/>
    </i>
    <i r="2">
      <x v="3063"/>
    </i>
    <i r="2">
      <x v="3064"/>
    </i>
    <i r="2">
      <x v="3065"/>
    </i>
    <i r="2">
      <x v="3067"/>
    </i>
    <i r="2">
      <x v="3070"/>
    </i>
    <i r="2">
      <x v="3071"/>
    </i>
    <i r="2">
      <x v="3074"/>
    </i>
    <i r="2">
      <x v="3078"/>
    </i>
    <i r="2">
      <x v="3079"/>
    </i>
    <i r="2">
      <x v="3080"/>
    </i>
    <i r="2">
      <x v="3081"/>
    </i>
    <i r="2">
      <x v="3084"/>
    </i>
    <i r="2">
      <x v="3085"/>
    </i>
    <i r="2">
      <x v="3088"/>
    </i>
    <i r="2">
      <x v="3098"/>
    </i>
    <i r="2">
      <x v="3103"/>
    </i>
    <i r="2">
      <x v="3104"/>
    </i>
    <i r="2">
      <x v="3106"/>
    </i>
    <i r="2">
      <x v="3112"/>
    </i>
    <i r="2">
      <x v="3120"/>
    </i>
    <i r="2">
      <x v="3129"/>
    </i>
    <i r="2">
      <x v="3130"/>
    </i>
    <i r="2">
      <x v="3134"/>
    </i>
    <i r="2">
      <x v="3135"/>
    </i>
    <i r="2">
      <x v="3138"/>
    </i>
    <i r="2">
      <x v="3149"/>
    </i>
    <i r="2">
      <x v="3150"/>
    </i>
    <i r="2">
      <x v="3155"/>
    </i>
    <i r="2">
      <x v="3157"/>
    </i>
    <i r="2">
      <x v="3158"/>
    </i>
    <i r="2">
      <x v="3161"/>
    </i>
    <i r="2">
      <x v="3165"/>
    </i>
    <i r="2">
      <x v="3169"/>
    </i>
    <i r="2">
      <x v="3172"/>
    </i>
    <i r="2">
      <x v="3175"/>
    </i>
    <i r="2">
      <x v="3190"/>
    </i>
    <i r="2">
      <x v="3191"/>
    </i>
    <i r="2">
      <x v="3193"/>
    </i>
    <i r="2">
      <x v="3195"/>
    </i>
    <i r="2">
      <x v="3202"/>
    </i>
    <i r="2">
      <x v="3203"/>
    </i>
    <i r="2">
      <x v="3204"/>
    </i>
    <i r="2">
      <x v="3206"/>
    </i>
    <i r="2">
      <x v="3217"/>
    </i>
    <i r="2">
      <x v="3224"/>
    </i>
    <i r="2">
      <x v="3227"/>
    </i>
    <i r="2">
      <x v="3233"/>
    </i>
    <i r="2">
      <x v="3237"/>
    </i>
    <i r="2">
      <x v="3244"/>
    </i>
    <i r="2">
      <x v="3250"/>
    </i>
    <i r="2">
      <x v="3254"/>
    </i>
    <i r="2">
      <x v="3255"/>
    </i>
    <i r="2">
      <x v="3263"/>
    </i>
    <i r="2">
      <x v="3265"/>
    </i>
    <i r="2">
      <x v="3268"/>
    </i>
    <i r="2">
      <x v="3275"/>
    </i>
    <i r="2">
      <x v="3285"/>
    </i>
    <i r="2">
      <x v="3286"/>
    </i>
    <i r="2">
      <x v="3288"/>
    </i>
    <i r="2">
      <x v="3291"/>
    </i>
    <i r="2">
      <x v="3300"/>
    </i>
    <i r="2">
      <x v="3308"/>
    </i>
    <i r="2">
      <x v="3319"/>
    </i>
    <i r="2">
      <x v="3322"/>
    </i>
    <i r="2">
      <x v="3324"/>
    </i>
    <i r="2">
      <x v="3329"/>
    </i>
    <i r="2">
      <x v="3330"/>
    </i>
    <i r="2">
      <x v="3335"/>
    </i>
    <i r="2">
      <x v="3337"/>
    </i>
    <i r="2">
      <x v="3338"/>
    </i>
    <i r="2">
      <x v="3344"/>
    </i>
    <i r="2">
      <x v="3345"/>
    </i>
    <i r="2">
      <x v="3354"/>
    </i>
    <i r="2">
      <x v="3358"/>
    </i>
    <i r="2">
      <x v="3359"/>
    </i>
    <i r="2">
      <x v="3362"/>
    </i>
    <i r="2">
      <x v="3370"/>
    </i>
    <i r="2">
      <x v="3375"/>
    </i>
    <i r="2">
      <x v="3376"/>
    </i>
    <i r="2">
      <x v="3378"/>
    </i>
    <i r="2">
      <x v="3380"/>
    </i>
    <i r="2">
      <x v="3385"/>
    </i>
    <i r="2">
      <x v="3389"/>
    </i>
    <i r="2">
      <x v="3391"/>
    </i>
    <i r="2">
      <x v="3393"/>
    </i>
    <i r="2">
      <x v="3394"/>
    </i>
    <i r="2">
      <x v="3396"/>
    </i>
    <i r="2">
      <x v="3399"/>
    </i>
    <i r="2">
      <x v="3406"/>
    </i>
    <i r="2">
      <x v="3409"/>
    </i>
    <i r="2">
      <x v="3410"/>
    </i>
    <i r="2">
      <x v="3411"/>
    </i>
    <i r="2">
      <x v="3414"/>
    </i>
    <i r="2">
      <x v="3416"/>
    </i>
    <i r="2">
      <x v="3419"/>
    </i>
    <i r="2">
      <x v="3421"/>
    </i>
    <i r="2">
      <x v="3426"/>
    </i>
    <i r="2">
      <x v="3439"/>
    </i>
    <i r="2">
      <x v="3442"/>
    </i>
    <i r="2">
      <x v="3450"/>
    </i>
    <i r="2">
      <x v="3451"/>
    </i>
    <i r="2">
      <x v="3453"/>
    </i>
    <i r="2">
      <x v="3477"/>
    </i>
    <i r="2">
      <x v="3479"/>
    </i>
    <i r="2">
      <x v="3480"/>
    </i>
    <i r="2">
      <x v="3492"/>
    </i>
    <i r="2">
      <x v="3494"/>
    </i>
    <i r="2">
      <x v="3499"/>
    </i>
    <i r="2">
      <x v="3501"/>
    </i>
    <i r="2">
      <x v="3502"/>
    </i>
    <i r="2">
      <x v="3505"/>
    </i>
    <i r="2">
      <x v="3506"/>
    </i>
    <i r="2">
      <x v="3507"/>
    </i>
    <i r="2">
      <x v="3508"/>
    </i>
    <i r="2">
      <x v="3513"/>
    </i>
    <i r="2">
      <x v="3515"/>
    </i>
    <i r="2">
      <x v="3516"/>
    </i>
    <i r="2">
      <x v="3521"/>
    </i>
    <i r="2">
      <x v="3529"/>
    </i>
    <i r="2">
      <x v="3531"/>
    </i>
    <i r="2">
      <x v="3533"/>
    </i>
    <i r="2">
      <x v="3535"/>
    </i>
    <i r="2">
      <x v="3539"/>
    </i>
    <i r="2">
      <x v="3554"/>
    </i>
    <i r="2">
      <x v="3556"/>
    </i>
    <i r="2">
      <x v="3557"/>
    </i>
    <i r="2">
      <x v="3563"/>
    </i>
    <i r="2">
      <x v="3564"/>
    </i>
    <i r="2">
      <x v="3568"/>
    </i>
    <i r="2">
      <x v="3584"/>
    </i>
    <i r="2">
      <x v="3585"/>
    </i>
    <i r="2">
      <x v="3588"/>
    </i>
    <i r="2">
      <x v="3592"/>
    </i>
    <i r="2">
      <x v="3595"/>
    </i>
    <i r="2">
      <x v="3597"/>
    </i>
    <i r="2">
      <x v="3598"/>
    </i>
    <i r="2">
      <x v="3609"/>
    </i>
    <i r="2">
      <x v="3614"/>
    </i>
    <i r="2">
      <x v="3616"/>
    </i>
    <i r="2">
      <x v="3626"/>
    </i>
    <i r="2">
      <x v="3629"/>
    </i>
    <i r="2">
      <x v="3631"/>
    </i>
    <i r="2">
      <x v="3636"/>
    </i>
    <i r="2">
      <x v="3637"/>
    </i>
    <i r="2">
      <x v="3640"/>
    </i>
    <i r="2">
      <x v="3642"/>
    </i>
    <i r="2">
      <x v="3647"/>
    </i>
    <i r="2">
      <x v="3652"/>
    </i>
    <i r="2">
      <x v="3657"/>
    </i>
    <i r="2">
      <x v="3660"/>
    </i>
    <i r="2">
      <x v="3661"/>
    </i>
    <i r="2">
      <x v="3662"/>
    </i>
    <i r="2">
      <x v="3665"/>
    </i>
    <i r="2">
      <x v="3671"/>
    </i>
    <i r="2">
      <x v="3672"/>
    </i>
    <i r="2">
      <x v="3679"/>
    </i>
    <i r="2">
      <x v="3680"/>
    </i>
    <i r="2">
      <x v="3686"/>
    </i>
    <i r="2">
      <x v="3689"/>
    </i>
    <i r="2">
      <x v="3698"/>
    </i>
    <i r="2">
      <x v="3700"/>
    </i>
    <i r="2">
      <x v="3705"/>
    </i>
    <i r="2">
      <x v="3714"/>
    </i>
    <i r="2">
      <x v="3723"/>
    </i>
    <i r="2">
      <x v="3724"/>
    </i>
    <i r="2">
      <x v="3730"/>
    </i>
    <i r="2">
      <x v="3735"/>
    </i>
    <i r="2">
      <x v="3736"/>
    </i>
    <i r="2">
      <x v="3737"/>
    </i>
    <i r="2">
      <x v="3741"/>
    </i>
    <i r="2">
      <x v="3743"/>
    </i>
    <i r="2">
      <x v="3745"/>
    </i>
    <i r="2">
      <x v="3748"/>
    </i>
    <i r="2">
      <x v="3758"/>
    </i>
    <i r="2">
      <x v="3759"/>
    </i>
    <i r="2">
      <x v="3762"/>
    </i>
    <i r="2">
      <x v="3763"/>
    </i>
    <i r="2">
      <x v="3766"/>
    </i>
    <i r="2">
      <x v="3767"/>
    </i>
    <i r="2">
      <x v="3776"/>
    </i>
    <i r="2">
      <x v="3777"/>
    </i>
    <i r="2">
      <x v="3787"/>
    </i>
    <i r="2">
      <x v="3789"/>
    </i>
    <i r="2">
      <x v="3792"/>
    </i>
    <i r="2">
      <x v="3793"/>
    </i>
    <i r="2">
      <x v="3797"/>
    </i>
    <i r="2">
      <x v="3798"/>
    </i>
    <i r="2">
      <x v="3799"/>
    </i>
    <i r="2">
      <x v="3804"/>
    </i>
    <i r="2">
      <x v="3822"/>
    </i>
    <i r="2">
      <x v="3823"/>
    </i>
    <i r="2">
      <x v="3828"/>
    </i>
    <i r="2">
      <x v="3831"/>
    </i>
    <i r="2">
      <x v="3835"/>
    </i>
    <i r="2">
      <x v="3842"/>
    </i>
    <i r="2">
      <x v="3843"/>
    </i>
    <i r="2">
      <x v="3849"/>
    </i>
    <i r="2">
      <x v="3852"/>
    </i>
    <i r="2">
      <x v="3856"/>
    </i>
    <i r="2">
      <x v="3864"/>
    </i>
    <i r="2">
      <x v="3865"/>
    </i>
    <i r="2">
      <x v="3871"/>
    </i>
    <i r="2">
      <x v="3877"/>
    </i>
    <i r="2">
      <x v="3886"/>
    </i>
    <i r="2">
      <x v="3888"/>
    </i>
    <i r="2">
      <x v="3889"/>
    </i>
    <i r="2">
      <x v="3893"/>
    </i>
    <i r="2">
      <x v="3909"/>
    </i>
    <i r="2">
      <x v="3917"/>
    </i>
    <i r="2">
      <x v="3919"/>
    </i>
    <i r="2">
      <x v="3921"/>
    </i>
    <i r="2">
      <x v="3923"/>
    </i>
    <i r="2">
      <x v="3924"/>
    </i>
    <i r="2">
      <x v="3925"/>
    </i>
    <i r="2">
      <x v="3930"/>
    </i>
    <i r="2">
      <x v="3931"/>
    </i>
    <i r="2">
      <x v="3937"/>
    </i>
    <i r="2">
      <x v="3948"/>
    </i>
    <i r="2">
      <x v="3949"/>
    </i>
    <i r="2">
      <x v="3950"/>
    </i>
    <i r="2">
      <x v="3951"/>
    </i>
    <i r="2">
      <x v="3954"/>
    </i>
    <i r="2">
      <x v="3955"/>
    </i>
    <i r="2">
      <x v="3956"/>
    </i>
    <i r="2">
      <x v="3957"/>
    </i>
    <i r="2">
      <x v="3965"/>
    </i>
    <i r="2">
      <x v="3970"/>
    </i>
    <i r="2">
      <x v="3972"/>
    </i>
    <i r="2">
      <x v="3973"/>
    </i>
    <i r="2">
      <x v="3978"/>
    </i>
    <i r="2">
      <x v="3979"/>
    </i>
    <i r="2">
      <x v="3980"/>
    </i>
    <i r="2">
      <x v="3983"/>
    </i>
    <i r="2">
      <x v="3987"/>
    </i>
    <i r="2">
      <x v="3996"/>
    </i>
    <i r="2">
      <x v="3997"/>
    </i>
    <i r="2">
      <x v="4000"/>
    </i>
    <i r="2">
      <x v="4009"/>
    </i>
    <i r="2">
      <x v="4011"/>
    </i>
    <i r="2">
      <x v="4016"/>
    </i>
    <i r="2">
      <x v="4018"/>
    </i>
    <i r="2">
      <x v="4023"/>
    </i>
    <i r="2">
      <x v="4024"/>
    </i>
    <i r="2">
      <x v="4028"/>
    </i>
    <i r="2">
      <x v="4037"/>
    </i>
    <i r="2">
      <x v="4039"/>
    </i>
    <i r="2">
      <x v="4044"/>
    </i>
    <i r="2">
      <x v="4046"/>
    </i>
    <i r="2">
      <x v="4056"/>
    </i>
    <i r="2">
      <x v="4059"/>
    </i>
    <i r="2">
      <x v="4060"/>
    </i>
    <i r="2">
      <x v="4066"/>
    </i>
    <i r="2">
      <x v="4069"/>
    </i>
    <i r="2">
      <x v="4071"/>
    </i>
    <i r="2">
      <x v="4073"/>
    </i>
    <i r="2">
      <x v="4077"/>
    </i>
    <i r="2">
      <x v="4078"/>
    </i>
    <i r="2">
      <x v="4080"/>
    </i>
    <i r="2">
      <x v="4097"/>
    </i>
    <i r="2">
      <x v="4099"/>
    </i>
    <i r="2">
      <x v="4103"/>
    </i>
    <i r="2">
      <x v="4112"/>
    </i>
    <i r="2">
      <x v="4122"/>
    </i>
    <i r="2">
      <x v="4126"/>
    </i>
    <i r="2">
      <x v="4128"/>
    </i>
    <i r="2">
      <x v="4134"/>
    </i>
    <i r="2">
      <x v="4136"/>
    </i>
    <i r="2">
      <x v="4140"/>
    </i>
    <i r="2">
      <x v="4146"/>
    </i>
    <i r="2">
      <x v="4150"/>
    </i>
    <i r="2">
      <x v="4153"/>
    </i>
    <i r="2">
      <x v="4160"/>
    </i>
    <i r="2">
      <x v="4165"/>
    </i>
    <i r="2">
      <x v="4167"/>
    </i>
    <i r="2">
      <x v="4172"/>
    </i>
    <i r="2">
      <x v="4178"/>
    </i>
    <i r="2">
      <x v="4183"/>
    </i>
    <i r="2">
      <x v="4196"/>
    </i>
    <i r="2">
      <x v="4202"/>
    </i>
    <i r="2">
      <x v="4205"/>
    </i>
    <i r="2">
      <x v="4211"/>
    </i>
    <i r="2">
      <x v="4220"/>
    </i>
    <i r="2">
      <x v="4236"/>
    </i>
    <i r="2">
      <x v="4239"/>
    </i>
    <i r="2">
      <x v="4245"/>
    </i>
    <i r="2">
      <x v="4252"/>
    </i>
    <i r="2">
      <x v="4253"/>
    </i>
    <i r="2">
      <x v="4256"/>
    </i>
    <i r="2">
      <x v="4268"/>
    </i>
    <i r="2">
      <x v="4274"/>
    </i>
    <i r="2">
      <x v="4277"/>
    </i>
    <i r="2">
      <x v="4280"/>
    </i>
    <i r="2">
      <x v="4285"/>
    </i>
    <i r="2">
      <x v="4288"/>
    </i>
    <i r="2">
      <x v="4292"/>
    </i>
    <i r="2">
      <x v="4295"/>
    </i>
    <i r="2">
      <x v="4296"/>
    </i>
    <i r="2">
      <x v="4308"/>
    </i>
    <i r="2">
      <x v="4310"/>
    </i>
    <i r="2">
      <x v="4312"/>
    </i>
    <i r="2">
      <x v="4315"/>
    </i>
    <i r="2">
      <x v="4316"/>
    </i>
    <i r="2">
      <x v="4322"/>
    </i>
    <i r="2">
      <x v="4328"/>
    </i>
    <i r="2">
      <x v="4332"/>
    </i>
    <i r="2">
      <x v="4334"/>
    </i>
    <i r="2">
      <x v="4336"/>
    </i>
    <i r="2">
      <x v="4343"/>
    </i>
    <i r="2">
      <x v="4353"/>
    </i>
    <i r="2">
      <x v="4357"/>
    </i>
    <i r="2">
      <x v="4361"/>
    </i>
    <i r="2">
      <x v="4367"/>
    </i>
    <i r="2">
      <x v="4372"/>
    </i>
    <i r="2">
      <x v="4375"/>
    </i>
    <i r="2">
      <x v="4377"/>
    </i>
    <i r="2">
      <x v="4392"/>
    </i>
    <i r="2">
      <x v="4395"/>
    </i>
    <i r="2">
      <x v="4397"/>
    </i>
    <i r="2">
      <x v="4401"/>
    </i>
    <i r="2">
      <x v="4414"/>
    </i>
    <i r="2">
      <x v="4421"/>
    </i>
    <i r="2">
      <x v="4428"/>
    </i>
    <i r="2">
      <x v="4432"/>
    </i>
    <i r="2">
      <x v="4441"/>
    </i>
    <i r="2">
      <x v="4449"/>
    </i>
    <i r="2">
      <x v="4451"/>
    </i>
    <i r="2">
      <x v="4453"/>
    </i>
    <i r="2">
      <x v="4461"/>
    </i>
    <i r="2">
      <x v="4463"/>
    </i>
    <i r="2">
      <x v="4467"/>
    </i>
    <i r="2">
      <x v="4469"/>
    </i>
    <i r="2">
      <x v="4471"/>
    </i>
    <i r="2">
      <x v="4473"/>
    </i>
    <i r="2">
      <x v="4475"/>
    </i>
    <i r="2">
      <x v="4481"/>
    </i>
    <i r="2">
      <x v="4482"/>
    </i>
    <i r="2">
      <x v="4484"/>
    </i>
    <i r="2">
      <x v="4485"/>
    </i>
    <i r="2">
      <x v="4486"/>
    </i>
    <i r="2">
      <x v="4487"/>
    </i>
    <i r="2">
      <x v="4492"/>
    </i>
    <i r="2">
      <x v="4502"/>
    </i>
    <i r="2">
      <x v="4517"/>
    </i>
    <i r="2">
      <x v="4519"/>
    </i>
    <i r="2">
      <x v="4521"/>
    </i>
    <i r="2">
      <x v="4523"/>
    </i>
    <i r="2">
      <x v="4526"/>
    </i>
    <i r="2">
      <x v="4527"/>
    </i>
    <i r="2">
      <x v="4528"/>
    </i>
    <i r="2">
      <x v="4531"/>
    </i>
    <i r="2">
      <x v="4546"/>
    </i>
    <i r="2">
      <x v="4549"/>
    </i>
    <i r="2">
      <x v="4552"/>
    </i>
    <i r="2">
      <x v="4559"/>
    </i>
    <i r="2">
      <x v="4570"/>
    </i>
    <i r="2">
      <x v="4575"/>
    </i>
    <i r="2">
      <x v="4576"/>
    </i>
    <i r="2">
      <x v="4577"/>
    </i>
    <i r="2">
      <x v="4580"/>
    </i>
    <i r="2">
      <x v="4583"/>
    </i>
    <i r="2">
      <x v="4587"/>
    </i>
    <i r="2">
      <x v="4588"/>
    </i>
    <i r="2">
      <x v="4596"/>
    </i>
    <i r="2">
      <x v="4600"/>
    </i>
    <i r="2">
      <x v="4602"/>
    </i>
    <i r="2">
      <x v="4603"/>
    </i>
    <i r="2">
      <x v="4608"/>
    </i>
    <i r="2">
      <x v="4621"/>
    </i>
    <i r="2">
      <x v="4622"/>
    </i>
    <i r="2">
      <x v="4628"/>
    </i>
    <i r="2">
      <x v="4640"/>
    </i>
    <i r="2">
      <x v="4641"/>
    </i>
    <i r="2">
      <x v="4647"/>
    </i>
    <i r="2">
      <x v="4648"/>
    </i>
    <i r="2">
      <x v="4649"/>
    </i>
    <i r="2">
      <x v="4655"/>
    </i>
    <i r="2">
      <x v="4656"/>
    </i>
    <i r="2">
      <x v="4658"/>
    </i>
    <i r="2">
      <x v="4667"/>
    </i>
    <i r="2">
      <x v="4672"/>
    </i>
    <i r="2">
      <x v="4681"/>
    </i>
    <i r="2">
      <x v="4688"/>
    </i>
    <i r="2">
      <x v="4693"/>
    </i>
    <i r="2">
      <x v="4694"/>
    </i>
    <i r="2">
      <x v="4699"/>
    </i>
    <i r="2">
      <x v="4700"/>
    </i>
    <i r="2">
      <x v="4703"/>
    </i>
    <i r="2">
      <x v="4704"/>
    </i>
    <i r="2">
      <x v="4707"/>
    </i>
    <i r="2">
      <x v="4712"/>
    </i>
    <i r="2">
      <x v="4713"/>
    </i>
    <i r="2">
      <x v="4726"/>
    </i>
    <i r="2">
      <x v="4727"/>
    </i>
    <i r="2">
      <x v="4732"/>
    </i>
    <i r="2">
      <x v="4734"/>
    </i>
    <i r="2">
      <x v="4739"/>
    </i>
    <i r="2">
      <x v="4741"/>
    </i>
    <i r="2">
      <x v="4750"/>
    </i>
    <i r="2">
      <x v="4754"/>
    </i>
    <i r="2">
      <x v="4756"/>
    </i>
    <i r="2">
      <x v="4758"/>
    </i>
    <i r="2">
      <x v="4761"/>
    </i>
    <i r="2">
      <x v="4765"/>
    </i>
    <i r="2">
      <x v="4766"/>
    </i>
    <i r="2">
      <x v="4778"/>
    </i>
    <i r="2">
      <x v="4785"/>
    </i>
    <i r="2">
      <x v="4799"/>
    </i>
    <i r="2">
      <x v="4806"/>
    </i>
    <i r="2">
      <x v="4807"/>
    </i>
    <i r="2">
      <x v="4809"/>
    </i>
    <i r="2">
      <x v="4810"/>
    </i>
    <i r="2">
      <x v="4813"/>
    </i>
    <i r="2">
      <x v="4815"/>
    </i>
    <i r="2">
      <x v="4818"/>
    </i>
    <i r="2">
      <x v="4823"/>
    </i>
    <i r="2">
      <x v="4825"/>
    </i>
    <i r="2">
      <x v="4826"/>
    </i>
    <i r="2">
      <x v="4837"/>
    </i>
    <i r="2">
      <x v="4840"/>
    </i>
    <i r="2">
      <x v="4844"/>
    </i>
    <i r="2">
      <x v="4847"/>
    </i>
    <i r="2">
      <x v="4856"/>
    </i>
    <i r="2">
      <x v="4858"/>
    </i>
    <i r="2">
      <x v="4859"/>
    </i>
    <i r="2">
      <x v="4862"/>
    </i>
    <i r="2">
      <x v="4872"/>
    </i>
    <i r="2">
      <x v="4873"/>
    </i>
    <i r="2">
      <x v="4884"/>
    </i>
    <i r="2">
      <x v="4885"/>
    </i>
    <i r="2">
      <x v="4892"/>
    </i>
    <i r="2">
      <x v="4900"/>
    </i>
    <i r="2">
      <x v="4902"/>
    </i>
    <i r="2">
      <x v="4905"/>
    </i>
    <i r="2">
      <x v="4919"/>
    </i>
    <i r="2">
      <x v="4920"/>
    </i>
    <i r="2">
      <x v="4921"/>
    </i>
    <i r="2">
      <x v="4937"/>
    </i>
    <i r="2">
      <x v="4942"/>
    </i>
    <i r="2">
      <x v="4952"/>
    </i>
    <i r="2">
      <x v="4958"/>
    </i>
    <i r="2">
      <x v="4964"/>
    </i>
    <i r="2">
      <x v="4965"/>
    </i>
    <i r="2">
      <x v="4977"/>
    </i>
    <i r="2">
      <x v="4978"/>
    </i>
    <i r="2">
      <x v="4981"/>
    </i>
    <i r="2">
      <x v="4990"/>
    </i>
    <i r="2">
      <x v="4996"/>
    </i>
    <i r="2">
      <x v="4997"/>
    </i>
    <i r="2">
      <x v="5001"/>
    </i>
    <i r="2">
      <x v="5002"/>
    </i>
    <i r="2">
      <x v="5015"/>
    </i>
    <i r="2">
      <x v="5029"/>
    </i>
    <i r="2">
      <x v="5035"/>
    </i>
    <i r="2">
      <x v="5036"/>
    </i>
    <i r="2">
      <x v="5045"/>
    </i>
    <i r="2">
      <x v="5047"/>
    </i>
    <i r="2">
      <x v="5050"/>
    </i>
    <i r="2">
      <x v="5053"/>
    </i>
    <i r="2">
      <x v="5057"/>
    </i>
    <i r="2">
      <x v="5060"/>
    </i>
    <i r="2">
      <x v="5061"/>
    </i>
    <i r="2">
      <x v="5070"/>
    </i>
    <i r="2">
      <x v="5081"/>
    </i>
    <i r="2">
      <x v="5082"/>
    </i>
    <i r="2">
      <x v="5091"/>
    </i>
    <i r="2">
      <x v="5094"/>
    </i>
    <i r="2">
      <x v="5116"/>
    </i>
    <i r="2">
      <x v="5127"/>
    </i>
    <i r="2">
      <x v="5136"/>
    </i>
    <i r="2">
      <x v="5138"/>
    </i>
    <i r="2">
      <x v="5139"/>
    </i>
    <i r="2">
      <x v="5143"/>
    </i>
    <i r="2">
      <x v="5147"/>
    </i>
    <i r="2">
      <x v="5165"/>
    </i>
    <i r="2">
      <x v="5166"/>
    </i>
    <i r="2">
      <x v="5170"/>
    </i>
    <i r="2">
      <x v="5175"/>
    </i>
    <i r="2">
      <x v="5181"/>
    </i>
    <i r="2">
      <x v="5185"/>
    </i>
    <i r="2">
      <x v="5189"/>
    </i>
    <i r="2">
      <x v="5190"/>
    </i>
    <i r="2">
      <x v="5194"/>
    </i>
    <i r="2">
      <x v="5195"/>
    </i>
    <i r="2">
      <x v="5200"/>
    </i>
    <i r="2">
      <x v="5208"/>
    </i>
    <i r="2">
      <x v="5210"/>
    </i>
    <i r="2">
      <x v="5212"/>
    </i>
    <i r="2">
      <x v="5221"/>
    </i>
    <i r="2">
      <x v="5223"/>
    </i>
    <i r="2">
      <x v="5224"/>
    </i>
    <i r="2">
      <x v="5227"/>
    </i>
    <i r="2">
      <x v="5237"/>
    </i>
    <i r="2">
      <x v="5240"/>
    </i>
    <i r="2">
      <x v="5242"/>
    </i>
    <i r="2">
      <x v="5247"/>
    </i>
    <i r="2">
      <x v="5251"/>
    </i>
    <i r="2">
      <x v="5252"/>
    </i>
    <i r="2">
      <x v="5254"/>
    </i>
    <i r="2">
      <x v="5259"/>
    </i>
    <i r="2">
      <x v="5262"/>
    </i>
    <i r="2">
      <x v="5269"/>
    </i>
    <i r="2">
      <x v="5270"/>
    </i>
    <i r="2">
      <x v="5271"/>
    </i>
    <i r="2">
      <x v="5276"/>
    </i>
    <i r="2">
      <x v="5283"/>
    </i>
    <i r="2">
      <x v="5289"/>
    </i>
    <i r="2">
      <x v="5291"/>
    </i>
    <i r="2">
      <x v="5295"/>
    </i>
    <i r="2">
      <x v="5307"/>
    </i>
    <i r="2">
      <x v="5309"/>
    </i>
    <i r="2">
      <x v="5311"/>
    </i>
    <i r="2">
      <x v="5317"/>
    </i>
    <i r="2">
      <x v="5321"/>
    </i>
    <i r="2">
      <x v="5323"/>
    </i>
    <i r="2">
      <x v="5340"/>
    </i>
    <i r="2">
      <x v="5344"/>
    </i>
    <i r="2">
      <x v="5354"/>
    </i>
    <i r="2">
      <x v="5356"/>
    </i>
    <i r="2">
      <x v="5358"/>
    </i>
    <i r="2">
      <x v="5367"/>
    </i>
    <i r="2">
      <x v="5371"/>
    </i>
    <i r="2">
      <x v="5374"/>
    </i>
    <i r="2">
      <x v="5375"/>
    </i>
    <i r="2">
      <x v="5382"/>
    </i>
    <i r="2">
      <x v="5387"/>
    </i>
    <i r="2">
      <x v="5389"/>
    </i>
    <i r="2">
      <x v="5393"/>
    </i>
    <i r="2">
      <x v="5402"/>
    </i>
    <i r="2">
      <x v="5416"/>
    </i>
    <i r="2">
      <x v="5417"/>
    </i>
    <i r="2">
      <x v="5418"/>
    </i>
    <i r="2">
      <x v="5421"/>
    </i>
    <i r="2">
      <x v="5427"/>
    </i>
    <i r="2">
      <x v="5430"/>
    </i>
    <i r="2">
      <x v="5431"/>
    </i>
    <i r="2">
      <x v="5432"/>
    </i>
    <i r="2">
      <x v="5438"/>
    </i>
    <i r="2">
      <x v="5443"/>
    </i>
    <i r="2">
      <x v="5446"/>
    </i>
    <i r="2">
      <x v="5448"/>
    </i>
    <i r="2">
      <x v="5450"/>
    </i>
    <i r="2">
      <x v="5459"/>
    </i>
    <i r="2">
      <x v="5461"/>
    </i>
    <i r="2">
      <x v="5468"/>
    </i>
    <i r="2">
      <x v="5470"/>
    </i>
    <i r="2">
      <x v="5473"/>
    </i>
    <i r="2">
      <x v="5476"/>
    </i>
    <i r="2">
      <x v="5488"/>
    </i>
    <i r="2">
      <x v="5491"/>
    </i>
    <i r="2">
      <x v="5493"/>
    </i>
    <i r="2">
      <x v="5494"/>
    </i>
    <i r="2">
      <x v="5496"/>
    </i>
    <i r="2">
      <x v="5499"/>
    </i>
    <i r="2">
      <x v="5501"/>
    </i>
    <i r="2">
      <x v="5502"/>
    </i>
    <i r="2">
      <x v="5505"/>
    </i>
    <i r="2">
      <x v="5510"/>
    </i>
    <i r="2">
      <x v="5513"/>
    </i>
    <i r="2">
      <x v="5514"/>
    </i>
    <i r="2">
      <x v="5516"/>
    </i>
    <i r="2">
      <x v="5530"/>
    </i>
    <i r="2">
      <x v="5537"/>
    </i>
    <i r="2">
      <x v="5541"/>
    </i>
    <i r="2">
      <x v="5548"/>
    </i>
    <i r="2">
      <x v="5568"/>
    </i>
    <i r="2">
      <x v="5571"/>
    </i>
    <i r="2">
      <x v="5574"/>
    </i>
    <i r="2">
      <x v="5575"/>
    </i>
    <i r="2">
      <x v="5577"/>
    </i>
    <i r="2">
      <x v="5581"/>
    </i>
    <i r="2">
      <x v="5583"/>
    </i>
    <i r="2">
      <x v="5585"/>
    </i>
    <i r="2">
      <x v="5601"/>
    </i>
    <i r="2">
      <x v="5606"/>
    </i>
    <i r="2">
      <x v="5608"/>
    </i>
    <i r="2">
      <x v="5610"/>
    </i>
    <i r="2">
      <x v="5614"/>
    </i>
    <i r="2">
      <x v="5615"/>
    </i>
    <i r="2">
      <x v="5617"/>
    </i>
    <i r="2">
      <x v="5620"/>
    </i>
    <i r="2">
      <x v="5636"/>
    </i>
    <i r="2">
      <x v="5645"/>
    </i>
    <i r="2">
      <x v="5648"/>
    </i>
    <i r="2">
      <x v="5651"/>
    </i>
    <i r="2">
      <x v="5656"/>
    </i>
    <i r="2">
      <x v="5659"/>
    </i>
    <i r="2">
      <x v="5662"/>
    </i>
    <i r="2">
      <x v="5673"/>
    </i>
    <i r="2">
      <x v="5675"/>
    </i>
    <i r="2">
      <x v="5679"/>
    </i>
    <i r="2">
      <x v="5686"/>
    </i>
    <i r="2">
      <x v="5691"/>
    </i>
    <i r="2">
      <x v="5706"/>
    </i>
    <i r="2">
      <x v="5714"/>
    </i>
    <i r="2">
      <x v="5720"/>
    </i>
    <i r="2">
      <x v="5721"/>
    </i>
    <i r="2">
      <x v="5724"/>
    </i>
    <i r="2">
      <x v="5725"/>
    </i>
    <i r="2">
      <x v="5728"/>
    </i>
    <i r="2">
      <x v="5732"/>
    </i>
    <i r="2">
      <x v="5733"/>
    </i>
    <i r="2">
      <x v="5735"/>
    </i>
    <i r="2">
      <x v="5743"/>
    </i>
    <i r="2">
      <x v="5744"/>
    </i>
    <i r="2">
      <x v="5745"/>
    </i>
    <i r="2">
      <x v="5749"/>
    </i>
    <i r="2">
      <x v="5761"/>
    </i>
    <i r="2">
      <x v="5764"/>
    </i>
    <i r="2">
      <x v="5773"/>
    </i>
    <i r="2">
      <x v="5774"/>
    </i>
    <i r="2">
      <x v="5781"/>
    </i>
    <i r="2">
      <x v="5788"/>
    </i>
    <i r="2">
      <x v="5790"/>
    </i>
    <i r="2">
      <x v="5791"/>
    </i>
    <i r="2">
      <x v="5794"/>
    </i>
    <i r="2">
      <x v="5797"/>
    </i>
    <i r="2">
      <x v="5798"/>
    </i>
    <i r="2">
      <x v="5801"/>
    </i>
    <i r="2">
      <x v="5806"/>
    </i>
    <i r="2">
      <x v="5813"/>
    </i>
    <i r="2">
      <x v="5814"/>
    </i>
    <i r="2">
      <x v="5815"/>
    </i>
    <i r="2">
      <x v="5819"/>
    </i>
    <i r="2">
      <x v="5820"/>
    </i>
    <i r="2">
      <x v="5821"/>
    </i>
    <i r="2">
      <x v="5842"/>
    </i>
    <i r="2">
      <x v="5843"/>
    </i>
    <i r="2">
      <x v="5849"/>
    </i>
    <i r="2">
      <x v="5850"/>
    </i>
    <i r="2">
      <x v="5852"/>
    </i>
    <i r="2">
      <x v="5854"/>
    </i>
    <i r="2">
      <x v="5855"/>
    </i>
    <i r="2">
      <x v="5869"/>
    </i>
    <i r="2">
      <x v="5871"/>
    </i>
    <i r="2">
      <x v="5872"/>
    </i>
    <i r="2">
      <x v="5874"/>
    </i>
    <i r="2">
      <x v="5879"/>
    </i>
    <i r="2">
      <x v="5884"/>
    </i>
    <i r="2">
      <x v="5895"/>
    </i>
    <i r="2">
      <x v="5900"/>
    </i>
    <i r="2">
      <x v="5911"/>
    </i>
    <i r="2">
      <x v="5912"/>
    </i>
    <i r="2">
      <x v="5913"/>
    </i>
    <i r="2">
      <x v="5918"/>
    </i>
    <i r="2">
      <x v="5925"/>
    </i>
    <i r="2">
      <x v="5926"/>
    </i>
    <i r="2">
      <x v="5930"/>
    </i>
    <i r="2">
      <x v="5933"/>
    </i>
    <i r="2">
      <x v="5936"/>
    </i>
    <i r="2">
      <x v="5938"/>
    </i>
    <i r="2">
      <x v="5939"/>
    </i>
    <i r="2">
      <x v="5940"/>
    </i>
    <i r="2">
      <x v="5945"/>
    </i>
    <i r="2">
      <x v="5952"/>
    </i>
    <i r="2">
      <x v="5953"/>
    </i>
    <i r="2">
      <x v="5958"/>
    </i>
    <i r="2">
      <x v="5963"/>
    </i>
    <i r="2">
      <x v="5971"/>
    </i>
    <i r="2">
      <x v="5972"/>
    </i>
    <i r="2">
      <x v="5973"/>
    </i>
    <i r="2">
      <x v="5976"/>
    </i>
    <i r="2">
      <x v="5978"/>
    </i>
    <i r="2">
      <x v="5988"/>
    </i>
    <i r="2">
      <x v="5992"/>
    </i>
    <i r="2">
      <x v="5993"/>
    </i>
    <i r="2">
      <x v="6001"/>
    </i>
    <i r="2">
      <x v="6002"/>
    </i>
    <i r="2">
      <x v="6003"/>
    </i>
    <i r="2">
      <x v="6010"/>
    </i>
    <i r="2">
      <x v="6011"/>
    </i>
    <i r="2">
      <x v="6014"/>
    </i>
    <i r="2">
      <x v="6018"/>
    </i>
    <i r="2">
      <x v="6019"/>
    </i>
    <i r="2">
      <x v="6021"/>
    </i>
    <i r="2">
      <x v="6028"/>
    </i>
    <i r="2">
      <x v="6029"/>
    </i>
    <i r="2">
      <x v="6031"/>
    </i>
    <i r="2">
      <x v="6035"/>
    </i>
    <i r="2">
      <x v="6039"/>
    </i>
    <i r="2">
      <x v="6045"/>
    </i>
    <i r="2">
      <x v="6049"/>
    </i>
    <i r="2">
      <x v="6059"/>
    </i>
    <i r="2">
      <x v="6062"/>
    </i>
    <i r="2">
      <x v="6066"/>
    </i>
    <i r="2">
      <x v="6078"/>
    </i>
    <i r="2">
      <x v="6083"/>
    </i>
    <i r="2">
      <x v="6088"/>
    </i>
    <i r="2">
      <x v="6091"/>
    </i>
    <i r="2">
      <x v="6093"/>
    </i>
    <i r="2">
      <x v="6094"/>
    </i>
    <i r="2">
      <x v="6095"/>
    </i>
    <i r="2">
      <x v="6103"/>
    </i>
    <i r="2">
      <x v="6104"/>
    </i>
    <i r="2">
      <x v="6120"/>
    </i>
    <i r="2">
      <x v="6121"/>
    </i>
    <i r="2">
      <x v="6123"/>
    </i>
    <i r="2">
      <x v="6136"/>
    </i>
    <i r="2">
      <x v="6143"/>
    </i>
    <i r="2">
      <x v="6144"/>
    </i>
    <i r="2">
      <x v="6146"/>
    </i>
    <i r="2">
      <x v="6147"/>
    </i>
    <i r="2">
      <x v="6150"/>
    </i>
    <i r="2">
      <x v="6151"/>
    </i>
    <i r="2">
      <x v="6154"/>
    </i>
    <i r="2">
      <x v="6159"/>
    </i>
    <i r="2">
      <x v="6160"/>
    </i>
    <i r="2">
      <x v="6163"/>
    </i>
    <i r="2">
      <x v="6164"/>
    </i>
    <i r="2">
      <x v="6165"/>
    </i>
    <i r="2">
      <x v="6169"/>
    </i>
    <i r="2">
      <x v="6175"/>
    </i>
    <i r="2">
      <x v="6178"/>
    </i>
    <i r="2">
      <x v="6181"/>
    </i>
    <i r="2">
      <x v="6182"/>
    </i>
    <i r="2">
      <x v="6185"/>
    </i>
    <i r="2">
      <x v="6194"/>
    </i>
    <i r="2">
      <x v="6197"/>
    </i>
    <i r="2">
      <x v="6205"/>
    </i>
    <i r="2">
      <x v="6206"/>
    </i>
    <i r="2">
      <x v="6208"/>
    </i>
    <i r="2">
      <x v="6217"/>
    </i>
    <i r="2">
      <x v="6224"/>
    </i>
    <i r="2">
      <x v="6225"/>
    </i>
    <i r="2">
      <x v="6226"/>
    </i>
    <i r="2">
      <x v="6229"/>
    </i>
    <i r="2">
      <x v="6232"/>
    </i>
    <i r="2">
      <x v="6236"/>
    </i>
    <i r="2">
      <x v="6237"/>
    </i>
    <i r="2">
      <x v="6246"/>
    </i>
    <i r="2">
      <x v="6256"/>
    </i>
    <i r="2">
      <x v="6267"/>
    </i>
    <i r="2">
      <x v="6274"/>
    </i>
    <i r="2">
      <x v="6275"/>
    </i>
    <i r="2">
      <x v="6288"/>
    </i>
    <i r="2">
      <x v="6301"/>
    </i>
    <i r="2">
      <x v="6308"/>
    </i>
    <i r="2">
      <x v="6313"/>
    </i>
    <i r="2">
      <x v="6314"/>
    </i>
    <i r="2">
      <x v="6315"/>
    </i>
    <i r="2">
      <x v="6319"/>
    </i>
    <i r="2">
      <x v="6320"/>
    </i>
    <i r="2">
      <x v="6337"/>
    </i>
    <i r="2">
      <x v="6340"/>
    </i>
    <i r="2">
      <x v="6354"/>
    </i>
    <i r="2">
      <x v="6372"/>
    </i>
    <i r="2">
      <x v="6385"/>
    </i>
    <i r="2">
      <x v="6389"/>
    </i>
    <i r="2">
      <x v="6391"/>
    </i>
    <i r="2">
      <x v="6394"/>
    </i>
    <i r="2">
      <x v="6407"/>
    </i>
    <i r="2">
      <x v="6411"/>
    </i>
    <i r="2">
      <x v="6413"/>
    </i>
    <i r="2">
      <x v="6415"/>
    </i>
    <i r="2">
      <x v="6417"/>
    </i>
    <i r="2">
      <x v="6426"/>
    </i>
    <i r="2">
      <x v="6438"/>
    </i>
    <i r="2">
      <x v="6439"/>
    </i>
    <i r="2">
      <x v="6442"/>
    </i>
    <i r="2">
      <x v="6450"/>
    </i>
    <i r="2">
      <x v="6451"/>
    </i>
    <i r="2">
      <x v="6467"/>
    </i>
    <i r="2">
      <x v="6468"/>
    </i>
    <i r="2">
      <x v="6471"/>
    </i>
    <i r="2">
      <x v="6474"/>
    </i>
    <i r="2">
      <x v="6486"/>
    </i>
    <i r="2">
      <x v="6507"/>
    </i>
    <i r="2">
      <x v="6509"/>
    </i>
    <i r="2">
      <x v="6513"/>
    </i>
    <i r="2">
      <x v="6517"/>
    </i>
    <i r="2">
      <x v="6520"/>
    </i>
    <i r="2">
      <x v="6527"/>
    </i>
    <i r="2">
      <x v="6529"/>
    </i>
    <i r="2">
      <x v="6534"/>
    </i>
    <i r="2">
      <x v="6536"/>
    </i>
    <i r="2">
      <x v="6540"/>
    </i>
    <i r="2">
      <x v="6542"/>
    </i>
    <i r="2">
      <x v="6554"/>
    </i>
    <i r="2">
      <x v="6573"/>
    </i>
    <i r="2">
      <x v="6576"/>
    </i>
    <i r="2">
      <x v="6578"/>
    </i>
    <i r="2">
      <x v="6579"/>
    </i>
    <i r="2">
      <x v="6582"/>
    </i>
    <i r="2">
      <x v="6583"/>
    </i>
    <i r="2">
      <x v="6584"/>
    </i>
    <i r="2">
      <x v="6586"/>
    </i>
    <i r="2">
      <x v="6591"/>
    </i>
    <i r="2">
      <x v="6596"/>
    </i>
    <i r="2">
      <x v="6601"/>
    </i>
    <i r="2">
      <x v="6602"/>
    </i>
    <i r="2">
      <x v="6605"/>
    </i>
    <i r="2">
      <x v="6606"/>
    </i>
    <i r="2">
      <x v="6607"/>
    </i>
    <i r="2">
      <x v="6608"/>
    </i>
    <i r="2">
      <x v="6616"/>
    </i>
    <i r="2">
      <x v="6617"/>
    </i>
    <i r="2">
      <x v="6620"/>
    </i>
    <i r="2">
      <x v="6623"/>
    </i>
    <i r="2">
      <x v="6625"/>
    </i>
    <i r="2">
      <x v="6626"/>
    </i>
    <i r="2">
      <x v="6627"/>
    </i>
    <i r="2">
      <x v="6630"/>
    </i>
    <i r="2">
      <x v="6634"/>
    </i>
    <i r="2">
      <x v="6636"/>
    </i>
    <i r="2">
      <x v="6640"/>
    </i>
    <i r="2">
      <x v="6671"/>
    </i>
    <i r="2">
      <x v="6672"/>
    </i>
    <i r="2">
      <x v="6675"/>
    </i>
    <i r="2">
      <x v="6679"/>
    </i>
    <i r="2">
      <x v="6680"/>
    </i>
    <i r="2">
      <x v="6682"/>
    </i>
    <i r="2">
      <x v="6683"/>
    </i>
    <i r="2">
      <x v="6689"/>
    </i>
    <i r="2">
      <x v="6690"/>
    </i>
    <i r="2">
      <x v="6694"/>
    </i>
    <i r="2">
      <x v="6696"/>
    </i>
    <i r="2">
      <x v="6706"/>
    </i>
    <i r="2">
      <x v="6707"/>
    </i>
    <i r="2">
      <x v="6713"/>
    </i>
    <i r="2">
      <x v="6716"/>
    </i>
    <i r="2">
      <x v="6717"/>
    </i>
    <i r="2">
      <x v="6721"/>
    </i>
    <i r="2">
      <x v="6722"/>
    </i>
    <i r="2">
      <x v="6723"/>
    </i>
    <i r="2">
      <x v="6730"/>
    </i>
    <i r="2">
      <x v="6734"/>
    </i>
    <i r="2">
      <x v="6754"/>
    </i>
    <i r="2">
      <x v="6775"/>
    </i>
    <i r="2">
      <x v="6778"/>
    </i>
    <i r="2">
      <x v="6783"/>
    </i>
    <i r="2">
      <x v="6801"/>
    </i>
    <i r="2">
      <x v="6802"/>
    </i>
    <i r="2">
      <x v="6811"/>
    </i>
    <i r="2">
      <x v="6815"/>
    </i>
    <i r="2">
      <x v="6828"/>
    </i>
    <i r="2">
      <x v="6831"/>
    </i>
    <i r="2">
      <x v="6849"/>
    </i>
    <i r="2">
      <x v="6856"/>
    </i>
    <i r="2">
      <x v="6857"/>
    </i>
    <i r="2">
      <x v="6858"/>
    </i>
    <i r="2">
      <x v="6859"/>
    </i>
    <i r="2">
      <x v="6866"/>
    </i>
    <i r="2">
      <x v="6880"/>
    </i>
    <i r="2">
      <x v="6887"/>
    </i>
    <i r="2">
      <x v="6896"/>
    </i>
    <i r="2">
      <x v="6906"/>
    </i>
    <i r="2">
      <x v="6917"/>
    </i>
    <i r="2">
      <x v="6923"/>
    </i>
    <i r="2">
      <x v="6931"/>
    </i>
    <i r="2">
      <x v="6945"/>
    </i>
    <i r="2">
      <x v="6949"/>
    </i>
    <i r="2">
      <x v="6952"/>
    </i>
    <i r="2">
      <x v="6953"/>
    </i>
    <i r="2">
      <x v="6956"/>
    </i>
    <i r="2">
      <x v="6965"/>
    </i>
    <i r="2">
      <x v="6971"/>
    </i>
    <i r="2">
      <x v="6973"/>
    </i>
    <i r="2">
      <x v="6974"/>
    </i>
    <i r="2">
      <x v="6975"/>
    </i>
    <i r="2">
      <x v="6979"/>
    </i>
    <i r="2">
      <x v="6986"/>
    </i>
    <i r="2">
      <x v="6987"/>
    </i>
    <i r="2">
      <x v="6988"/>
    </i>
    <i r="2">
      <x v="7008"/>
    </i>
    <i r="2">
      <x v="7010"/>
    </i>
    <i r="2">
      <x v="7014"/>
    </i>
    <i r="2">
      <x v="7020"/>
    </i>
    <i r="2">
      <x v="7025"/>
    </i>
    <i r="2">
      <x v="7026"/>
    </i>
    <i r="2">
      <x v="7032"/>
    </i>
    <i r="2">
      <x v="7034"/>
    </i>
    <i r="2">
      <x v="7040"/>
    </i>
    <i r="2">
      <x v="7053"/>
    </i>
    <i r="2">
      <x v="7056"/>
    </i>
    <i r="2">
      <x v="7057"/>
    </i>
    <i r="2">
      <x v="7061"/>
    </i>
    <i r="2">
      <x v="7064"/>
    </i>
    <i r="2">
      <x v="7072"/>
    </i>
    <i r="2">
      <x v="7076"/>
    </i>
    <i r="2">
      <x v="7079"/>
    </i>
    <i r="2">
      <x v="7081"/>
    </i>
    <i r="2">
      <x v="7084"/>
    </i>
    <i r="2">
      <x v="7085"/>
    </i>
    <i r="2">
      <x v="7087"/>
    </i>
    <i r="2">
      <x v="7089"/>
    </i>
    <i r="2">
      <x v="7093"/>
    </i>
    <i r="2">
      <x v="7096"/>
    </i>
    <i r="2">
      <x v="7097"/>
    </i>
    <i r="2">
      <x v="7099"/>
    </i>
    <i r="2">
      <x v="7101"/>
    </i>
    <i r="2">
      <x v="7111"/>
    </i>
    <i r="2">
      <x v="7119"/>
    </i>
    <i r="2">
      <x v="7120"/>
    </i>
    <i r="2">
      <x v="7121"/>
    </i>
    <i r="2">
      <x v="7127"/>
    </i>
    <i r="2">
      <x v="7130"/>
    </i>
    <i r="2">
      <x v="7131"/>
    </i>
    <i r="2">
      <x v="7133"/>
    </i>
    <i r="2">
      <x v="7135"/>
    </i>
    <i r="2">
      <x v="7152"/>
    </i>
    <i r="2">
      <x v="7168"/>
    </i>
    <i r="2">
      <x v="7173"/>
    </i>
    <i r="2">
      <x v="7182"/>
    </i>
    <i r="2">
      <x v="7192"/>
    </i>
    <i r="2">
      <x v="7205"/>
    </i>
    <i r="2">
      <x v="7208"/>
    </i>
    <i r="2">
      <x v="7212"/>
    </i>
    <i r="2">
      <x v="7215"/>
    </i>
    <i r="2">
      <x v="7219"/>
    </i>
    <i r="2">
      <x v="7223"/>
    </i>
    <i r="2">
      <x v="7225"/>
    </i>
    <i r="2">
      <x v="7229"/>
    </i>
    <i r="2">
      <x v="7230"/>
    </i>
    <i r="2">
      <x v="7239"/>
    </i>
    <i r="2">
      <x v="7244"/>
    </i>
    <i r="2">
      <x v="7252"/>
    </i>
    <i r="2">
      <x v="7254"/>
    </i>
    <i r="2">
      <x v="7255"/>
    </i>
    <i r="2">
      <x v="7269"/>
    </i>
    <i r="2">
      <x v="7270"/>
    </i>
    <i r="2">
      <x v="7277"/>
    </i>
    <i r="2">
      <x v="7279"/>
    </i>
    <i r="2">
      <x v="7296"/>
    </i>
    <i r="2">
      <x v="7306"/>
    </i>
    <i r="2">
      <x v="7313"/>
    </i>
    <i r="2">
      <x v="7316"/>
    </i>
    <i r="2">
      <x v="7320"/>
    </i>
    <i r="2">
      <x v="7321"/>
    </i>
    <i r="2">
      <x v="7330"/>
    </i>
    <i r="2">
      <x v="7331"/>
    </i>
    <i r="2">
      <x v="7333"/>
    </i>
    <i r="2">
      <x v="7335"/>
    </i>
    <i r="2">
      <x v="7338"/>
    </i>
    <i r="2">
      <x v="7342"/>
    </i>
    <i r="2">
      <x v="7344"/>
    </i>
    <i r="2">
      <x v="7347"/>
    </i>
    <i r="2">
      <x v="7361"/>
    </i>
    <i r="2">
      <x v="7365"/>
    </i>
    <i r="2">
      <x v="7367"/>
    </i>
    <i r="2">
      <x v="7377"/>
    </i>
    <i r="2">
      <x v="7383"/>
    </i>
    <i r="2">
      <x v="7387"/>
    </i>
    <i r="2">
      <x v="7403"/>
    </i>
    <i r="2">
      <x v="7408"/>
    </i>
    <i r="2">
      <x v="7420"/>
    </i>
    <i r="2">
      <x v="7435"/>
    </i>
    <i r="2">
      <x v="7448"/>
    </i>
    <i r="2">
      <x v="7478"/>
    </i>
    <i r="2">
      <x v="7479"/>
    </i>
    <i r="2">
      <x v="7486"/>
    </i>
    <i r="2">
      <x v="7507"/>
    </i>
    <i r="2">
      <x v="7510"/>
    </i>
    <i r="2">
      <x v="7513"/>
    </i>
    <i r="2">
      <x v="7525"/>
    </i>
    <i r="2">
      <x v="7528"/>
    </i>
    <i r="2">
      <x v="7542"/>
    </i>
    <i t="default" r="1">
      <x v="2"/>
    </i>
    <i r="1">
      <x v="3"/>
      <x v="1"/>
    </i>
    <i r="2">
      <x v="8"/>
    </i>
    <i r="2">
      <x v="13"/>
    </i>
    <i r="2">
      <x v="42"/>
    </i>
    <i r="2">
      <x v="43"/>
    </i>
    <i r="2">
      <x v="47"/>
    </i>
    <i r="2">
      <x v="54"/>
    </i>
    <i r="2">
      <x v="57"/>
    </i>
    <i r="2">
      <x v="64"/>
    </i>
    <i r="2">
      <x v="66"/>
    </i>
    <i r="2">
      <x v="74"/>
    </i>
    <i r="2">
      <x v="80"/>
    </i>
    <i r="2">
      <x v="89"/>
    </i>
    <i r="2">
      <x v="90"/>
    </i>
    <i r="2">
      <x v="97"/>
    </i>
    <i r="2">
      <x v="101"/>
    </i>
    <i r="2">
      <x v="115"/>
    </i>
    <i r="2">
      <x v="122"/>
    </i>
    <i r="2">
      <x v="123"/>
    </i>
    <i r="2">
      <x v="129"/>
    </i>
    <i r="2">
      <x v="140"/>
    </i>
    <i r="2">
      <x v="151"/>
    </i>
    <i r="2">
      <x v="160"/>
    </i>
    <i r="2">
      <x v="163"/>
    </i>
    <i r="2">
      <x v="174"/>
    </i>
    <i r="2">
      <x v="175"/>
    </i>
    <i r="2">
      <x v="186"/>
    </i>
    <i r="2">
      <x v="194"/>
    </i>
    <i r="2">
      <x v="198"/>
    </i>
    <i r="2">
      <x v="214"/>
    </i>
    <i r="2">
      <x v="217"/>
    </i>
    <i r="2">
      <x v="218"/>
    </i>
    <i r="2">
      <x v="223"/>
    </i>
    <i r="2">
      <x v="232"/>
    </i>
    <i r="2">
      <x v="241"/>
    </i>
    <i r="2">
      <x v="267"/>
    </i>
    <i r="2">
      <x v="272"/>
    </i>
    <i r="2">
      <x v="274"/>
    </i>
    <i r="2">
      <x v="279"/>
    </i>
    <i r="2">
      <x v="288"/>
    </i>
    <i r="2">
      <x v="295"/>
    </i>
    <i r="2">
      <x v="300"/>
    </i>
    <i r="2">
      <x v="305"/>
    </i>
    <i r="2">
      <x v="318"/>
    </i>
    <i r="2">
      <x v="332"/>
    </i>
    <i r="2">
      <x v="335"/>
    </i>
    <i r="2">
      <x v="337"/>
    </i>
    <i r="2">
      <x v="341"/>
    </i>
    <i r="2">
      <x v="346"/>
    </i>
    <i r="2">
      <x v="356"/>
    </i>
    <i r="2">
      <x v="369"/>
    </i>
    <i r="2">
      <x v="392"/>
    </i>
    <i r="2">
      <x v="395"/>
    </i>
    <i r="2">
      <x v="399"/>
    </i>
    <i r="2">
      <x v="400"/>
    </i>
    <i r="2">
      <x v="415"/>
    </i>
    <i r="2">
      <x v="417"/>
    </i>
    <i r="2">
      <x v="422"/>
    </i>
    <i r="2">
      <x v="429"/>
    </i>
    <i r="2">
      <x v="432"/>
    </i>
    <i r="2">
      <x v="433"/>
    </i>
    <i r="2">
      <x v="437"/>
    </i>
    <i r="2">
      <x v="438"/>
    </i>
    <i r="2">
      <x v="442"/>
    </i>
    <i r="2">
      <x v="443"/>
    </i>
    <i r="2">
      <x v="444"/>
    </i>
    <i r="2">
      <x v="445"/>
    </i>
    <i r="2">
      <x v="446"/>
    </i>
    <i r="2">
      <x v="457"/>
    </i>
    <i r="2">
      <x v="460"/>
    </i>
    <i r="2">
      <x v="462"/>
    </i>
    <i r="2">
      <x v="471"/>
    </i>
    <i r="2">
      <x v="472"/>
    </i>
    <i r="2">
      <x v="477"/>
    </i>
    <i r="2">
      <x v="485"/>
    </i>
    <i r="2">
      <x v="528"/>
    </i>
    <i r="2">
      <x v="534"/>
    </i>
    <i r="2">
      <x v="546"/>
    </i>
    <i r="2">
      <x v="550"/>
    </i>
    <i r="2">
      <x v="557"/>
    </i>
    <i r="2">
      <x v="565"/>
    </i>
    <i r="2">
      <x v="574"/>
    </i>
    <i r="2">
      <x v="575"/>
    </i>
    <i r="2">
      <x v="595"/>
    </i>
    <i r="2">
      <x v="605"/>
    </i>
    <i r="2">
      <x v="618"/>
    </i>
    <i r="2">
      <x v="629"/>
    </i>
    <i r="2">
      <x v="630"/>
    </i>
    <i r="2">
      <x v="634"/>
    </i>
    <i r="2">
      <x v="637"/>
    </i>
    <i r="2">
      <x v="638"/>
    </i>
    <i r="2">
      <x v="646"/>
    </i>
    <i r="2">
      <x v="652"/>
    </i>
    <i r="2">
      <x v="653"/>
    </i>
    <i r="2">
      <x v="670"/>
    </i>
    <i r="2">
      <x v="674"/>
    </i>
    <i r="2">
      <x v="677"/>
    </i>
    <i r="2">
      <x v="687"/>
    </i>
    <i r="2">
      <x v="700"/>
    </i>
    <i r="2">
      <x v="706"/>
    </i>
    <i r="2">
      <x v="707"/>
    </i>
    <i r="2">
      <x v="709"/>
    </i>
    <i r="2">
      <x v="716"/>
    </i>
    <i r="2">
      <x v="722"/>
    </i>
    <i r="2">
      <x v="724"/>
    </i>
    <i r="2">
      <x v="732"/>
    </i>
    <i r="2">
      <x v="753"/>
    </i>
    <i r="2">
      <x v="762"/>
    </i>
    <i r="2">
      <x v="775"/>
    </i>
    <i r="2">
      <x v="788"/>
    </i>
    <i r="2">
      <x v="790"/>
    </i>
    <i r="2">
      <x v="804"/>
    </i>
    <i r="2">
      <x v="808"/>
    </i>
    <i r="2">
      <x v="811"/>
    </i>
    <i r="2">
      <x v="819"/>
    </i>
    <i r="2">
      <x v="834"/>
    </i>
    <i r="2">
      <x v="835"/>
    </i>
    <i r="2">
      <x v="840"/>
    </i>
    <i r="2">
      <x v="850"/>
    </i>
    <i r="2">
      <x v="859"/>
    </i>
    <i r="2">
      <x v="867"/>
    </i>
    <i r="2">
      <x v="885"/>
    </i>
    <i r="2">
      <x v="888"/>
    </i>
    <i r="2">
      <x v="889"/>
    </i>
    <i r="2">
      <x v="891"/>
    </i>
    <i r="2">
      <x v="892"/>
    </i>
    <i r="2">
      <x v="900"/>
    </i>
    <i r="2">
      <x v="907"/>
    </i>
    <i r="2">
      <x v="927"/>
    </i>
    <i r="2">
      <x v="941"/>
    </i>
    <i r="2">
      <x v="942"/>
    </i>
    <i r="2">
      <x v="943"/>
    </i>
    <i r="2">
      <x v="955"/>
    </i>
    <i r="2">
      <x v="959"/>
    </i>
    <i r="2">
      <x v="964"/>
    </i>
    <i r="2">
      <x v="969"/>
    </i>
    <i r="2">
      <x v="974"/>
    </i>
    <i r="2">
      <x v="980"/>
    </i>
    <i r="2">
      <x v="984"/>
    </i>
    <i r="2">
      <x v="1017"/>
    </i>
    <i r="2">
      <x v="1029"/>
    </i>
    <i r="2">
      <x v="1032"/>
    </i>
    <i r="2">
      <x v="1033"/>
    </i>
    <i r="2">
      <x v="1034"/>
    </i>
    <i r="2">
      <x v="1042"/>
    </i>
    <i r="2">
      <x v="1056"/>
    </i>
    <i r="2">
      <x v="1057"/>
    </i>
    <i r="2">
      <x v="1099"/>
    </i>
    <i r="2">
      <x v="1116"/>
    </i>
    <i r="2">
      <x v="1125"/>
    </i>
    <i r="2">
      <x v="1146"/>
    </i>
    <i r="2">
      <x v="1152"/>
    </i>
    <i r="2">
      <x v="1153"/>
    </i>
    <i r="2">
      <x v="1162"/>
    </i>
    <i r="2">
      <x v="1170"/>
    </i>
    <i r="2">
      <x v="1191"/>
    </i>
    <i r="2">
      <x v="1192"/>
    </i>
    <i r="2">
      <x v="1225"/>
    </i>
    <i r="2">
      <x v="1228"/>
    </i>
    <i r="2">
      <x v="1249"/>
    </i>
    <i r="2">
      <x v="1253"/>
    </i>
    <i r="2">
      <x v="1256"/>
    </i>
    <i r="2">
      <x v="1263"/>
    </i>
    <i r="2">
      <x v="1264"/>
    </i>
    <i r="2">
      <x v="1267"/>
    </i>
    <i r="2">
      <x v="1268"/>
    </i>
    <i r="2">
      <x v="1269"/>
    </i>
    <i r="2">
      <x v="1286"/>
    </i>
    <i r="2">
      <x v="1287"/>
    </i>
    <i r="2">
      <x v="1319"/>
    </i>
    <i r="2">
      <x v="1321"/>
    </i>
    <i r="2">
      <x v="1328"/>
    </i>
    <i r="2">
      <x v="1330"/>
    </i>
    <i r="2">
      <x v="1341"/>
    </i>
    <i r="2">
      <x v="1350"/>
    </i>
    <i r="2">
      <x v="1357"/>
    </i>
    <i r="2">
      <x v="1361"/>
    </i>
    <i r="2">
      <x v="1363"/>
    </i>
    <i r="2">
      <x v="1365"/>
    </i>
    <i r="2">
      <x v="1369"/>
    </i>
    <i r="2">
      <x v="1370"/>
    </i>
    <i r="2">
      <x v="1389"/>
    </i>
    <i r="2">
      <x v="1391"/>
    </i>
    <i r="2">
      <x v="1392"/>
    </i>
    <i r="2">
      <x v="1397"/>
    </i>
    <i r="2">
      <x v="1399"/>
    </i>
    <i r="2">
      <x v="1412"/>
    </i>
    <i r="2">
      <x v="1413"/>
    </i>
    <i r="2">
      <x v="1417"/>
    </i>
    <i r="2">
      <x v="1420"/>
    </i>
    <i r="2">
      <x v="1430"/>
    </i>
    <i r="2">
      <x v="1431"/>
    </i>
    <i r="2">
      <x v="1471"/>
    </i>
    <i r="2">
      <x v="1479"/>
    </i>
    <i r="2">
      <x v="1481"/>
    </i>
    <i r="2">
      <x v="1487"/>
    </i>
    <i r="2">
      <x v="1503"/>
    </i>
    <i r="2">
      <x v="1514"/>
    </i>
    <i r="2">
      <x v="1538"/>
    </i>
    <i r="2">
      <x v="1547"/>
    </i>
    <i r="2">
      <x v="1548"/>
    </i>
    <i r="2">
      <x v="1550"/>
    </i>
    <i r="2">
      <x v="1599"/>
    </i>
    <i r="2">
      <x v="1605"/>
    </i>
    <i r="2">
      <x v="1612"/>
    </i>
    <i r="2">
      <x v="1613"/>
    </i>
    <i r="2">
      <x v="1614"/>
    </i>
    <i r="2">
      <x v="1632"/>
    </i>
    <i r="2">
      <x v="1648"/>
    </i>
    <i r="2">
      <x v="1669"/>
    </i>
    <i r="2">
      <x v="1682"/>
    </i>
    <i r="2">
      <x v="1688"/>
    </i>
    <i r="2">
      <x v="1699"/>
    </i>
    <i r="2">
      <x v="1705"/>
    </i>
    <i r="2">
      <x v="1753"/>
    </i>
    <i r="2">
      <x v="1759"/>
    </i>
    <i r="2">
      <x v="1777"/>
    </i>
    <i r="2">
      <x v="1786"/>
    </i>
    <i r="2">
      <x v="1846"/>
    </i>
    <i r="2">
      <x v="1852"/>
    </i>
    <i r="2">
      <x v="1914"/>
    </i>
    <i r="2">
      <x v="1930"/>
    </i>
    <i r="2">
      <x v="1937"/>
    </i>
    <i r="2">
      <x v="1977"/>
    </i>
    <i r="2">
      <x v="2031"/>
    </i>
    <i r="2">
      <x v="2064"/>
    </i>
    <i r="2">
      <x v="2078"/>
    </i>
    <i r="2">
      <x v="2134"/>
    </i>
    <i r="2">
      <x v="2155"/>
    </i>
    <i r="2">
      <x v="2163"/>
    </i>
    <i r="2">
      <x v="2176"/>
    </i>
    <i r="2">
      <x v="2185"/>
    </i>
    <i r="2">
      <x v="2186"/>
    </i>
    <i r="2">
      <x v="2192"/>
    </i>
    <i r="2">
      <x v="2222"/>
    </i>
    <i r="2">
      <x v="2227"/>
    </i>
    <i r="2">
      <x v="2234"/>
    </i>
    <i r="2">
      <x v="2236"/>
    </i>
    <i r="2">
      <x v="2267"/>
    </i>
    <i r="2">
      <x v="2270"/>
    </i>
    <i r="2">
      <x v="2292"/>
    </i>
    <i r="2">
      <x v="2298"/>
    </i>
    <i r="2">
      <x v="2328"/>
    </i>
    <i r="2">
      <x v="2331"/>
    </i>
    <i r="2">
      <x v="2334"/>
    </i>
    <i r="2">
      <x v="2357"/>
    </i>
    <i r="2">
      <x v="2369"/>
    </i>
    <i r="2">
      <x v="2381"/>
    </i>
    <i r="2">
      <x v="2388"/>
    </i>
    <i r="2">
      <x v="2399"/>
    </i>
    <i r="2">
      <x v="2400"/>
    </i>
    <i r="2">
      <x v="2407"/>
    </i>
    <i r="2">
      <x v="2419"/>
    </i>
    <i r="2">
      <x v="2424"/>
    </i>
    <i r="2">
      <x v="2432"/>
    </i>
    <i r="2">
      <x v="2449"/>
    </i>
    <i r="2">
      <x v="2458"/>
    </i>
    <i r="2">
      <x v="2464"/>
    </i>
    <i r="2">
      <x v="2485"/>
    </i>
    <i r="2">
      <x v="2489"/>
    </i>
    <i r="2">
      <x v="2493"/>
    </i>
    <i r="2">
      <x v="2496"/>
    </i>
    <i r="2">
      <x v="2503"/>
    </i>
    <i r="2">
      <x v="2508"/>
    </i>
    <i r="2">
      <x v="2515"/>
    </i>
    <i r="2">
      <x v="2516"/>
    </i>
    <i r="2">
      <x v="2531"/>
    </i>
    <i r="2">
      <x v="2536"/>
    </i>
    <i r="2">
      <x v="2538"/>
    </i>
    <i r="2">
      <x v="2544"/>
    </i>
    <i r="2">
      <x v="2545"/>
    </i>
    <i r="2">
      <x v="2557"/>
    </i>
    <i r="2">
      <x v="2558"/>
    </i>
    <i r="2">
      <x v="2569"/>
    </i>
    <i r="2">
      <x v="2575"/>
    </i>
    <i r="2">
      <x v="2576"/>
    </i>
    <i r="2">
      <x v="2582"/>
    </i>
    <i r="2">
      <x v="2585"/>
    </i>
    <i r="2">
      <x v="2611"/>
    </i>
    <i r="2">
      <x v="2616"/>
    </i>
    <i r="2">
      <x v="2624"/>
    </i>
    <i r="2">
      <x v="2627"/>
    </i>
    <i r="2">
      <x v="2629"/>
    </i>
    <i r="2">
      <x v="2632"/>
    </i>
    <i r="2">
      <x v="2644"/>
    </i>
    <i r="2">
      <x v="2646"/>
    </i>
    <i r="2">
      <x v="2649"/>
    </i>
    <i r="2">
      <x v="2658"/>
    </i>
    <i r="2">
      <x v="2668"/>
    </i>
    <i r="2">
      <x v="2672"/>
    </i>
    <i r="2">
      <x v="2675"/>
    </i>
    <i r="2">
      <x v="2681"/>
    </i>
    <i r="2">
      <x v="2701"/>
    </i>
    <i r="2">
      <x v="2702"/>
    </i>
    <i r="2">
      <x v="2703"/>
    </i>
    <i r="2">
      <x v="2707"/>
    </i>
    <i r="2">
      <x v="2713"/>
    </i>
    <i r="2">
      <x v="2728"/>
    </i>
    <i r="2">
      <x v="2731"/>
    </i>
    <i r="2">
      <x v="2733"/>
    </i>
    <i r="2">
      <x v="2735"/>
    </i>
    <i r="2">
      <x v="2749"/>
    </i>
    <i r="2">
      <x v="2751"/>
    </i>
    <i r="2">
      <x v="2755"/>
    </i>
    <i r="2">
      <x v="2765"/>
    </i>
    <i r="2">
      <x v="2769"/>
    </i>
    <i r="2">
      <x v="2771"/>
    </i>
    <i r="2">
      <x v="2772"/>
    </i>
    <i r="2">
      <x v="2776"/>
    </i>
    <i r="2">
      <x v="2778"/>
    </i>
    <i r="2">
      <x v="2784"/>
    </i>
    <i r="2">
      <x v="2787"/>
    </i>
    <i r="2">
      <x v="2794"/>
    </i>
    <i r="2">
      <x v="2812"/>
    </i>
    <i r="2">
      <x v="2826"/>
    </i>
    <i r="2">
      <x v="2839"/>
    </i>
    <i r="2">
      <x v="2840"/>
    </i>
    <i r="2">
      <x v="2847"/>
    </i>
    <i r="2">
      <x v="2881"/>
    </i>
    <i r="2">
      <x v="2894"/>
    </i>
    <i r="2">
      <x v="2898"/>
    </i>
    <i r="2">
      <x v="2907"/>
    </i>
    <i r="2">
      <x v="2941"/>
    </i>
    <i r="2">
      <x v="2953"/>
    </i>
    <i r="2">
      <x v="2973"/>
    </i>
    <i r="2">
      <x v="2989"/>
    </i>
    <i r="2">
      <x v="3004"/>
    </i>
    <i r="2">
      <x v="3005"/>
    </i>
    <i r="2">
      <x v="3014"/>
    </i>
    <i r="2">
      <x v="3026"/>
    </i>
    <i r="2">
      <x v="3054"/>
    </i>
    <i r="2">
      <x v="3060"/>
    </i>
    <i r="2">
      <x v="3061"/>
    </i>
    <i r="2">
      <x v="3078"/>
    </i>
    <i r="2">
      <x v="3082"/>
    </i>
    <i r="2">
      <x v="3100"/>
    </i>
    <i r="2">
      <x v="3109"/>
    </i>
    <i r="2">
      <x v="3110"/>
    </i>
    <i r="2">
      <x v="3111"/>
    </i>
    <i r="2">
      <x v="3116"/>
    </i>
    <i r="2">
      <x v="3117"/>
    </i>
    <i r="2">
      <x v="3122"/>
    </i>
    <i r="2">
      <x v="3124"/>
    </i>
    <i r="2">
      <x v="3128"/>
    </i>
    <i r="2">
      <x v="3132"/>
    </i>
    <i r="2">
      <x v="3140"/>
    </i>
    <i r="2">
      <x v="3145"/>
    </i>
    <i r="2">
      <x v="3154"/>
    </i>
    <i r="2">
      <x v="3162"/>
    </i>
    <i r="2">
      <x v="3163"/>
    </i>
    <i r="2">
      <x v="3167"/>
    </i>
    <i r="2">
      <x v="3171"/>
    </i>
    <i r="2">
      <x v="3178"/>
    </i>
    <i r="2">
      <x v="3182"/>
    </i>
    <i r="2">
      <x v="3185"/>
    </i>
    <i r="2">
      <x v="3192"/>
    </i>
    <i r="2">
      <x v="3214"/>
    </i>
    <i r="2">
      <x v="3221"/>
    </i>
    <i r="2">
      <x v="3222"/>
    </i>
    <i r="2">
      <x v="3229"/>
    </i>
    <i r="2">
      <x v="3236"/>
    </i>
    <i r="2">
      <x v="3240"/>
    </i>
    <i r="2">
      <x v="3252"/>
    </i>
    <i r="2">
      <x v="3258"/>
    </i>
    <i r="2">
      <x v="3261"/>
    </i>
    <i r="2">
      <x v="3264"/>
    </i>
    <i r="2">
      <x v="3266"/>
    </i>
    <i r="2">
      <x v="3289"/>
    </i>
    <i r="2">
      <x v="3294"/>
    </i>
    <i r="2">
      <x v="3297"/>
    </i>
    <i r="2">
      <x v="3303"/>
    </i>
    <i r="2">
      <x v="3305"/>
    </i>
    <i r="2">
      <x v="3318"/>
    </i>
    <i r="2">
      <x v="3339"/>
    </i>
    <i r="2">
      <x v="3340"/>
    </i>
    <i r="2">
      <x v="3348"/>
    </i>
    <i r="2">
      <x v="3353"/>
    </i>
    <i r="2">
      <x v="3356"/>
    </i>
    <i r="2">
      <x v="3366"/>
    </i>
    <i r="2">
      <x v="3368"/>
    </i>
    <i r="2">
      <x v="3374"/>
    </i>
    <i r="2">
      <x v="3379"/>
    </i>
    <i r="2">
      <x v="3392"/>
    </i>
    <i r="2">
      <x v="3397"/>
    </i>
    <i r="2">
      <x v="3404"/>
    </i>
    <i r="2">
      <x v="3405"/>
    </i>
    <i r="2">
      <x v="3429"/>
    </i>
    <i r="2">
      <x v="3430"/>
    </i>
    <i r="2">
      <x v="3436"/>
    </i>
    <i r="2">
      <x v="3448"/>
    </i>
    <i r="2">
      <x v="3452"/>
    </i>
    <i r="2">
      <x v="3455"/>
    </i>
    <i r="2">
      <x v="3456"/>
    </i>
    <i r="2">
      <x v="3459"/>
    </i>
    <i r="2">
      <x v="3462"/>
    </i>
    <i r="2">
      <x v="3468"/>
    </i>
    <i r="2">
      <x v="3486"/>
    </i>
    <i r="2">
      <x v="3510"/>
    </i>
    <i r="2">
      <x v="3516"/>
    </i>
    <i r="2">
      <x v="3522"/>
    </i>
    <i r="2">
      <x v="3526"/>
    </i>
    <i r="2">
      <x v="3542"/>
    </i>
    <i r="2">
      <x v="3544"/>
    </i>
    <i r="2">
      <x v="3545"/>
    </i>
    <i r="2">
      <x v="3547"/>
    </i>
    <i r="2">
      <x v="3551"/>
    </i>
    <i r="2">
      <x v="3553"/>
    </i>
    <i r="2">
      <x v="3560"/>
    </i>
    <i r="2">
      <x v="3561"/>
    </i>
    <i r="2">
      <x v="3580"/>
    </i>
    <i r="2">
      <x v="3582"/>
    </i>
    <i r="2">
      <x v="3587"/>
    </i>
    <i r="2">
      <x v="3589"/>
    </i>
    <i r="2">
      <x v="3594"/>
    </i>
    <i r="2">
      <x v="3600"/>
    </i>
    <i r="2">
      <x v="3601"/>
    </i>
    <i r="2">
      <x v="3603"/>
    </i>
    <i r="2">
      <x v="3604"/>
    </i>
    <i r="2">
      <x v="3608"/>
    </i>
    <i r="2">
      <x v="3611"/>
    </i>
    <i r="2">
      <x v="3617"/>
    </i>
    <i r="2">
      <x v="3622"/>
    </i>
    <i r="2">
      <x v="3624"/>
    </i>
    <i r="2">
      <x v="3632"/>
    </i>
    <i r="2">
      <x v="3633"/>
    </i>
    <i r="2">
      <x v="3654"/>
    </i>
    <i r="2">
      <x v="3676"/>
    </i>
    <i r="2">
      <x v="3681"/>
    </i>
    <i r="2">
      <x v="3703"/>
    </i>
    <i r="2">
      <x v="3711"/>
    </i>
    <i r="2">
      <x v="3712"/>
    </i>
    <i r="2">
      <x v="3713"/>
    </i>
    <i r="2">
      <x v="3721"/>
    </i>
    <i r="2">
      <x v="3729"/>
    </i>
    <i r="2">
      <x v="3731"/>
    </i>
    <i r="2">
      <x v="3734"/>
    </i>
    <i r="2">
      <x v="3740"/>
    </i>
    <i r="2">
      <x v="3756"/>
    </i>
    <i r="2">
      <x v="3761"/>
    </i>
    <i r="2">
      <x v="3772"/>
    </i>
    <i r="2">
      <x v="3773"/>
    </i>
    <i r="2">
      <x v="3779"/>
    </i>
    <i r="2">
      <x v="3788"/>
    </i>
    <i r="2">
      <x v="3790"/>
    </i>
    <i r="2">
      <x v="3796"/>
    </i>
    <i r="2">
      <x v="3803"/>
    </i>
    <i r="2">
      <x v="3808"/>
    </i>
    <i r="2">
      <x v="3832"/>
    </i>
    <i r="2">
      <x v="3844"/>
    </i>
    <i r="2">
      <x v="3845"/>
    </i>
    <i r="2">
      <x v="3854"/>
    </i>
    <i r="2">
      <x v="3857"/>
    </i>
    <i r="2">
      <x v="3858"/>
    </i>
    <i r="2">
      <x v="3862"/>
    </i>
    <i r="2">
      <x v="3872"/>
    </i>
    <i r="2">
      <x v="3881"/>
    </i>
    <i r="2">
      <x v="3885"/>
    </i>
    <i r="2">
      <x v="3887"/>
    </i>
    <i r="2">
      <x v="3890"/>
    </i>
    <i r="2">
      <x v="3892"/>
    </i>
    <i r="2">
      <x v="3895"/>
    </i>
    <i r="2">
      <x v="3900"/>
    </i>
    <i r="2">
      <x v="3902"/>
    </i>
    <i r="2">
      <x v="3908"/>
    </i>
    <i r="2">
      <x v="3912"/>
    </i>
    <i r="2">
      <x v="3913"/>
    </i>
    <i r="2">
      <x v="3922"/>
    </i>
    <i r="2">
      <x v="3932"/>
    </i>
    <i r="2">
      <x v="3934"/>
    </i>
    <i r="2">
      <x v="3964"/>
    </i>
    <i r="2">
      <x v="3966"/>
    </i>
    <i r="2">
      <x v="3971"/>
    </i>
    <i r="2">
      <x v="3995"/>
    </i>
    <i r="2">
      <x v="4002"/>
    </i>
    <i r="2">
      <x v="4006"/>
    </i>
    <i r="2">
      <x v="4029"/>
    </i>
    <i r="2">
      <x v="4032"/>
    </i>
    <i r="2">
      <x v="4051"/>
    </i>
    <i r="2">
      <x v="4053"/>
    </i>
    <i r="2">
      <x v="4062"/>
    </i>
    <i r="2">
      <x v="4064"/>
    </i>
    <i r="2">
      <x v="4074"/>
    </i>
    <i r="2">
      <x v="4095"/>
    </i>
    <i r="2">
      <x v="4102"/>
    </i>
    <i r="2">
      <x v="4109"/>
    </i>
    <i r="2">
      <x v="4117"/>
    </i>
    <i r="2">
      <x v="4149"/>
    </i>
    <i r="2">
      <x v="4155"/>
    </i>
    <i r="2">
      <x v="4159"/>
    </i>
    <i r="2">
      <x v="4161"/>
    </i>
    <i r="2">
      <x v="4169"/>
    </i>
    <i r="2">
      <x v="4170"/>
    </i>
    <i r="2">
      <x v="4185"/>
    </i>
    <i r="2">
      <x v="4198"/>
    </i>
    <i r="2">
      <x v="4203"/>
    </i>
    <i r="2">
      <x v="4213"/>
    </i>
    <i r="2">
      <x v="4223"/>
    </i>
    <i r="2">
      <x v="4227"/>
    </i>
    <i r="2">
      <x v="4228"/>
    </i>
    <i r="2">
      <x v="4235"/>
    </i>
    <i r="2">
      <x v="4241"/>
    </i>
    <i r="2">
      <x v="4246"/>
    </i>
    <i r="2">
      <x v="4260"/>
    </i>
    <i r="2">
      <x v="4262"/>
    </i>
    <i r="2">
      <x v="4263"/>
    </i>
    <i r="2">
      <x v="4283"/>
    </i>
    <i r="2">
      <x v="4284"/>
    </i>
    <i r="2">
      <x v="4287"/>
    </i>
    <i r="2">
      <x v="4297"/>
    </i>
    <i r="2">
      <x v="4299"/>
    </i>
    <i r="2">
      <x v="4302"/>
    </i>
    <i r="2">
      <x v="4305"/>
    </i>
    <i r="2">
      <x v="4307"/>
    </i>
    <i r="2">
      <x v="4312"/>
    </i>
    <i r="2">
      <x v="4318"/>
    </i>
    <i r="2">
      <x v="4321"/>
    </i>
    <i r="2">
      <x v="4330"/>
    </i>
    <i r="2">
      <x v="4331"/>
    </i>
    <i r="2">
      <x v="4337"/>
    </i>
    <i r="2">
      <x v="4339"/>
    </i>
    <i r="2">
      <x v="4345"/>
    </i>
    <i r="2">
      <x v="4352"/>
    </i>
    <i r="2">
      <x v="4358"/>
    </i>
    <i r="2">
      <x v="4359"/>
    </i>
    <i r="2">
      <x v="4369"/>
    </i>
    <i r="2">
      <x v="4371"/>
    </i>
    <i r="2">
      <x v="4382"/>
    </i>
    <i r="2">
      <x v="4384"/>
    </i>
    <i r="2">
      <x v="4386"/>
    </i>
    <i r="2">
      <x v="4394"/>
    </i>
    <i r="2">
      <x v="4399"/>
    </i>
    <i r="2">
      <x v="4400"/>
    </i>
    <i r="2">
      <x v="4405"/>
    </i>
    <i r="2">
      <x v="4410"/>
    </i>
    <i r="2">
      <x v="4420"/>
    </i>
    <i r="2">
      <x v="4430"/>
    </i>
    <i r="2">
      <x v="4431"/>
    </i>
    <i r="2">
      <x v="4454"/>
    </i>
    <i r="2">
      <x v="4464"/>
    </i>
    <i r="2">
      <x v="4468"/>
    </i>
    <i r="2">
      <x v="4474"/>
    </i>
    <i r="2">
      <x v="4478"/>
    </i>
    <i r="2">
      <x v="4483"/>
    </i>
    <i r="2">
      <x v="4491"/>
    </i>
    <i r="2">
      <x v="4495"/>
    </i>
    <i r="2">
      <x v="4496"/>
    </i>
    <i r="2">
      <x v="4506"/>
    </i>
    <i r="2">
      <x v="4513"/>
    </i>
    <i r="2">
      <x v="4520"/>
    </i>
    <i r="2">
      <x v="4524"/>
    </i>
    <i r="2">
      <x v="4534"/>
    </i>
    <i r="2">
      <x v="4540"/>
    </i>
    <i r="2">
      <x v="4541"/>
    </i>
    <i r="2">
      <x v="4554"/>
    </i>
    <i r="2">
      <x v="4565"/>
    </i>
    <i r="2">
      <x v="4566"/>
    </i>
    <i r="2">
      <x v="4567"/>
    </i>
    <i r="2">
      <x v="4578"/>
    </i>
    <i r="2">
      <x v="4582"/>
    </i>
    <i r="2">
      <x v="4585"/>
    </i>
    <i r="2">
      <x v="4591"/>
    </i>
    <i r="2">
      <x v="4593"/>
    </i>
    <i r="2">
      <x v="4598"/>
    </i>
    <i r="2">
      <x v="4610"/>
    </i>
    <i r="2">
      <x v="4611"/>
    </i>
    <i r="2">
      <x v="4623"/>
    </i>
    <i r="2">
      <x v="4635"/>
    </i>
    <i r="2">
      <x v="4645"/>
    </i>
    <i r="2">
      <x v="4661"/>
    </i>
    <i r="2">
      <x v="4663"/>
    </i>
    <i r="2">
      <x v="4670"/>
    </i>
    <i r="2">
      <x v="4674"/>
    </i>
    <i r="2">
      <x v="4676"/>
    </i>
    <i r="2">
      <x v="4686"/>
    </i>
    <i r="2">
      <x v="4690"/>
    </i>
    <i r="2">
      <x v="4697"/>
    </i>
    <i r="2">
      <x v="4709"/>
    </i>
    <i r="2">
      <x v="4710"/>
    </i>
    <i r="2">
      <x v="4716"/>
    </i>
    <i r="2">
      <x v="4718"/>
    </i>
    <i r="2">
      <x v="4738"/>
    </i>
    <i r="2">
      <x v="4743"/>
    </i>
    <i r="2">
      <x v="4745"/>
    </i>
    <i r="2">
      <x v="4748"/>
    </i>
    <i r="2">
      <x v="4757"/>
    </i>
    <i r="2">
      <x v="4763"/>
    </i>
    <i r="2">
      <x v="4769"/>
    </i>
    <i r="2">
      <x v="4777"/>
    </i>
    <i r="2">
      <x v="4788"/>
    </i>
    <i r="2">
      <x v="4790"/>
    </i>
    <i r="2">
      <x v="4792"/>
    </i>
    <i r="2">
      <x v="4816"/>
    </i>
    <i r="2">
      <x v="4821"/>
    </i>
    <i r="2">
      <x v="4824"/>
    </i>
    <i r="2">
      <x v="4829"/>
    </i>
    <i r="2">
      <x v="4852"/>
    </i>
    <i r="2">
      <x v="4866"/>
    </i>
    <i r="2">
      <x v="4874"/>
    </i>
    <i r="2">
      <x v="4877"/>
    </i>
    <i r="2">
      <x v="4894"/>
    </i>
    <i r="2">
      <x v="4901"/>
    </i>
    <i r="2">
      <x v="4910"/>
    </i>
    <i r="2">
      <x v="4913"/>
    </i>
    <i r="2">
      <x v="4915"/>
    </i>
    <i r="2">
      <x v="4923"/>
    </i>
    <i r="2">
      <x v="4935"/>
    </i>
    <i r="2">
      <x v="4944"/>
    </i>
    <i r="2">
      <x v="4950"/>
    </i>
    <i r="2">
      <x v="4969"/>
    </i>
    <i r="2">
      <x v="4973"/>
    </i>
    <i r="2">
      <x v="4988"/>
    </i>
    <i r="2">
      <x v="4991"/>
    </i>
    <i r="2">
      <x v="4998"/>
    </i>
    <i r="2">
      <x v="5004"/>
    </i>
    <i r="2">
      <x v="5009"/>
    </i>
    <i r="2">
      <x v="5011"/>
    </i>
    <i r="2">
      <x v="5012"/>
    </i>
    <i r="2">
      <x v="5032"/>
    </i>
    <i r="2">
      <x v="5042"/>
    </i>
    <i r="2">
      <x v="5051"/>
    </i>
    <i r="2">
      <x v="5067"/>
    </i>
    <i r="2">
      <x v="5074"/>
    </i>
    <i r="2">
      <x v="5083"/>
    </i>
    <i r="2">
      <x v="5090"/>
    </i>
    <i r="2">
      <x v="5100"/>
    </i>
    <i r="2">
      <x v="5106"/>
    </i>
    <i r="2">
      <x v="5107"/>
    </i>
    <i r="2">
      <x v="5113"/>
    </i>
    <i r="2">
      <x v="5114"/>
    </i>
    <i r="2">
      <x v="5118"/>
    </i>
    <i r="2">
      <x v="5119"/>
    </i>
    <i r="2">
      <x v="5121"/>
    </i>
    <i r="2">
      <x v="5137"/>
    </i>
    <i r="2">
      <x v="5145"/>
    </i>
    <i r="2">
      <x v="5152"/>
    </i>
    <i r="2">
      <x v="5154"/>
    </i>
    <i r="2">
      <x v="5158"/>
    </i>
    <i r="2">
      <x v="5167"/>
    </i>
    <i r="2">
      <x v="5171"/>
    </i>
    <i r="2">
      <x v="5176"/>
    </i>
    <i r="2">
      <x v="5183"/>
    </i>
    <i r="2">
      <x v="5187"/>
    </i>
    <i r="2">
      <x v="5196"/>
    </i>
    <i r="2">
      <x v="5211"/>
    </i>
    <i r="2">
      <x v="5213"/>
    </i>
    <i r="2">
      <x v="5225"/>
    </i>
    <i r="2">
      <x v="5236"/>
    </i>
    <i r="2">
      <x v="5238"/>
    </i>
    <i r="2">
      <x v="5241"/>
    </i>
    <i r="2">
      <x v="5245"/>
    </i>
    <i r="2">
      <x v="5249"/>
    </i>
    <i r="2">
      <x v="5256"/>
    </i>
    <i r="2">
      <x v="5261"/>
    </i>
    <i r="2">
      <x v="5265"/>
    </i>
    <i r="2">
      <x v="5273"/>
    </i>
    <i r="2">
      <x v="5279"/>
    </i>
    <i r="2">
      <x v="5299"/>
    </i>
    <i r="2">
      <x v="5304"/>
    </i>
    <i r="2">
      <x v="5318"/>
    </i>
    <i r="2">
      <x v="5322"/>
    </i>
    <i r="2">
      <x v="5333"/>
    </i>
    <i r="2">
      <x v="5349"/>
    </i>
    <i r="2">
      <x v="5352"/>
    </i>
    <i r="2">
      <x v="5357"/>
    </i>
    <i r="2">
      <x v="5361"/>
    </i>
    <i r="2">
      <x v="5362"/>
    </i>
    <i r="2">
      <x v="5379"/>
    </i>
    <i r="2">
      <x v="5396"/>
    </i>
    <i r="2">
      <x v="5397"/>
    </i>
    <i r="2">
      <x v="5398"/>
    </i>
    <i r="2">
      <x v="5422"/>
    </i>
    <i r="2">
      <x v="5433"/>
    </i>
    <i r="2">
      <x v="5445"/>
    </i>
    <i r="2">
      <x v="5455"/>
    </i>
    <i r="2">
      <x v="5457"/>
    </i>
    <i r="2">
      <x v="5463"/>
    </i>
    <i r="2">
      <x v="5465"/>
    </i>
    <i r="2">
      <x v="5472"/>
    </i>
    <i r="2">
      <x v="5492"/>
    </i>
    <i r="2">
      <x v="5511"/>
    </i>
    <i r="2">
      <x v="5515"/>
    </i>
    <i r="2">
      <x v="5517"/>
    </i>
    <i r="2">
      <x v="5519"/>
    </i>
    <i r="2">
      <x v="5535"/>
    </i>
    <i r="2">
      <x v="5540"/>
    </i>
    <i r="2">
      <x v="5542"/>
    </i>
    <i r="2">
      <x v="5556"/>
    </i>
    <i r="2">
      <x v="5558"/>
    </i>
    <i r="2">
      <x v="5570"/>
    </i>
    <i r="2">
      <x v="5573"/>
    </i>
    <i r="2">
      <x v="5576"/>
    </i>
    <i r="2">
      <x v="5582"/>
    </i>
    <i r="2">
      <x v="5597"/>
    </i>
    <i r="2">
      <x v="5600"/>
    </i>
    <i r="2">
      <x v="5604"/>
    </i>
    <i r="2">
      <x v="5605"/>
    </i>
    <i r="2">
      <x v="5607"/>
    </i>
    <i r="2">
      <x v="5613"/>
    </i>
    <i r="2">
      <x v="5623"/>
    </i>
    <i r="2">
      <x v="5628"/>
    </i>
    <i r="2">
      <x v="5630"/>
    </i>
    <i r="2">
      <x v="5631"/>
    </i>
    <i r="2">
      <x v="5632"/>
    </i>
    <i r="2">
      <x v="5640"/>
    </i>
    <i r="2">
      <x v="5646"/>
    </i>
    <i r="2">
      <x v="5650"/>
    </i>
    <i r="2">
      <x v="5652"/>
    </i>
    <i r="2">
      <x v="5654"/>
    </i>
    <i r="2">
      <x v="5657"/>
    </i>
    <i r="2">
      <x v="5658"/>
    </i>
    <i r="2">
      <x v="5680"/>
    </i>
    <i r="2">
      <x v="5685"/>
    </i>
    <i r="2">
      <x v="5707"/>
    </i>
    <i r="2">
      <x v="5712"/>
    </i>
    <i r="2">
      <x v="5713"/>
    </i>
    <i r="2">
      <x v="5716"/>
    </i>
    <i r="2">
      <x v="5741"/>
    </i>
    <i r="2">
      <x v="5751"/>
    </i>
    <i r="2">
      <x v="5753"/>
    </i>
    <i r="2">
      <x v="5758"/>
    </i>
    <i r="2">
      <x v="5763"/>
    </i>
    <i r="2">
      <x v="5766"/>
    </i>
    <i r="2">
      <x v="5799"/>
    </i>
    <i r="2">
      <x v="5804"/>
    </i>
    <i r="2">
      <x v="5816"/>
    </i>
    <i r="2">
      <x v="5817"/>
    </i>
    <i r="2">
      <x v="5823"/>
    </i>
    <i r="2">
      <x v="5825"/>
    </i>
    <i r="2">
      <x v="5848"/>
    </i>
    <i r="2">
      <x v="5857"/>
    </i>
    <i r="2">
      <x v="5863"/>
    </i>
    <i r="2">
      <x v="5869"/>
    </i>
    <i r="2">
      <x v="5875"/>
    </i>
    <i r="2">
      <x v="5876"/>
    </i>
    <i r="2">
      <x v="5886"/>
    </i>
    <i r="2">
      <x v="5890"/>
    </i>
    <i r="2">
      <x v="5893"/>
    </i>
    <i r="2">
      <x v="5908"/>
    </i>
    <i r="2">
      <x v="5922"/>
    </i>
    <i r="2">
      <x v="5931"/>
    </i>
    <i r="2">
      <x v="5946"/>
    </i>
    <i r="2">
      <x v="5955"/>
    </i>
    <i r="2">
      <x v="5968"/>
    </i>
    <i r="2">
      <x v="5970"/>
    </i>
    <i r="2">
      <x v="5986"/>
    </i>
    <i r="2">
      <x v="5991"/>
    </i>
    <i r="2">
      <x v="5994"/>
    </i>
    <i r="2">
      <x v="6009"/>
    </i>
    <i r="2">
      <x v="6025"/>
    </i>
    <i r="2">
      <x v="6033"/>
    </i>
    <i r="2">
      <x v="6034"/>
    </i>
    <i r="2">
      <x v="6042"/>
    </i>
    <i r="2">
      <x v="6054"/>
    </i>
    <i r="2">
      <x v="6060"/>
    </i>
    <i r="2">
      <x v="6063"/>
    </i>
    <i r="2">
      <x v="6077"/>
    </i>
    <i r="2">
      <x v="6080"/>
    </i>
    <i r="2">
      <x v="6097"/>
    </i>
    <i r="2">
      <x v="6108"/>
    </i>
    <i r="2">
      <x v="6113"/>
    </i>
    <i r="2">
      <x v="6124"/>
    </i>
    <i r="2">
      <x v="6126"/>
    </i>
    <i r="2">
      <x v="6144"/>
    </i>
    <i r="2">
      <x v="6177"/>
    </i>
    <i r="2">
      <x v="6183"/>
    </i>
    <i r="2">
      <x v="6184"/>
    </i>
    <i r="2">
      <x v="6186"/>
    </i>
    <i r="2">
      <x v="6202"/>
    </i>
    <i r="2">
      <x v="6218"/>
    </i>
    <i r="2">
      <x v="6220"/>
    </i>
    <i r="2">
      <x v="6223"/>
    </i>
    <i r="2">
      <x v="6239"/>
    </i>
    <i r="2">
      <x v="6241"/>
    </i>
    <i r="2">
      <x v="6255"/>
    </i>
    <i r="2">
      <x v="6257"/>
    </i>
    <i r="2">
      <x v="6258"/>
    </i>
    <i r="2">
      <x v="6261"/>
    </i>
    <i r="2">
      <x v="6279"/>
    </i>
    <i r="2">
      <x v="6280"/>
    </i>
    <i r="2">
      <x v="6281"/>
    </i>
    <i r="2">
      <x v="6283"/>
    </i>
    <i r="2">
      <x v="6287"/>
    </i>
    <i r="2">
      <x v="6289"/>
    </i>
    <i r="2">
      <x v="6290"/>
    </i>
    <i r="2">
      <x v="6292"/>
    </i>
    <i r="2">
      <x v="6296"/>
    </i>
    <i r="2">
      <x v="6299"/>
    </i>
    <i r="2">
      <x v="6300"/>
    </i>
    <i r="2">
      <x v="6303"/>
    </i>
    <i r="2">
      <x v="6321"/>
    </i>
    <i r="2">
      <x v="6325"/>
    </i>
    <i r="2">
      <x v="6329"/>
    </i>
    <i r="2">
      <x v="6341"/>
    </i>
    <i r="2">
      <x v="6342"/>
    </i>
    <i r="2">
      <x v="6356"/>
    </i>
    <i r="2">
      <x v="6362"/>
    </i>
    <i r="2">
      <x v="6365"/>
    </i>
    <i r="2">
      <x v="6368"/>
    </i>
    <i r="2">
      <x v="6376"/>
    </i>
    <i r="2">
      <x v="6377"/>
    </i>
    <i r="2">
      <x v="6388"/>
    </i>
    <i r="2">
      <x v="6396"/>
    </i>
    <i r="2">
      <x v="6403"/>
    </i>
    <i r="2">
      <x v="6410"/>
    </i>
    <i r="2">
      <x v="6420"/>
    </i>
    <i r="2">
      <x v="6427"/>
    </i>
    <i r="2">
      <x v="6430"/>
    </i>
    <i r="2">
      <x v="6434"/>
    </i>
    <i r="2">
      <x v="6447"/>
    </i>
    <i r="2">
      <x v="6452"/>
    </i>
    <i r="2">
      <x v="6457"/>
    </i>
    <i r="2">
      <x v="6459"/>
    </i>
    <i r="2">
      <x v="6470"/>
    </i>
    <i r="2">
      <x v="6479"/>
    </i>
    <i r="2">
      <x v="6492"/>
    </i>
    <i r="2">
      <x v="6496"/>
    </i>
    <i r="2">
      <x v="6499"/>
    </i>
    <i r="2">
      <x v="6502"/>
    </i>
    <i r="2">
      <x v="6503"/>
    </i>
    <i r="2">
      <x v="6506"/>
    </i>
    <i r="2">
      <x v="6514"/>
    </i>
    <i r="2">
      <x v="6516"/>
    </i>
    <i r="2">
      <x v="6550"/>
    </i>
    <i r="2">
      <x v="6555"/>
    </i>
    <i r="2">
      <x v="6567"/>
    </i>
    <i r="2">
      <x v="6572"/>
    </i>
    <i r="2">
      <x v="6577"/>
    </i>
    <i r="2">
      <x v="6588"/>
    </i>
    <i r="2">
      <x v="6611"/>
    </i>
    <i r="2">
      <x v="6632"/>
    </i>
    <i r="2">
      <x v="6637"/>
    </i>
    <i r="2">
      <x v="6639"/>
    </i>
    <i r="2">
      <x v="6648"/>
    </i>
    <i r="2">
      <x v="6660"/>
    </i>
    <i r="2">
      <x v="6668"/>
    </i>
    <i r="2">
      <x v="6676"/>
    </i>
    <i r="2">
      <x v="6693"/>
    </i>
    <i r="2">
      <x v="6710"/>
    </i>
    <i r="2">
      <x v="6719"/>
    </i>
    <i r="2">
      <x v="6731"/>
    </i>
    <i r="2">
      <x v="6732"/>
    </i>
    <i r="2">
      <x v="6735"/>
    </i>
    <i r="2">
      <x v="6738"/>
    </i>
    <i r="2">
      <x v="6745"/>
    </i>
    <i r="2">
      <x v="6746"/>
    </i>
    <i r="2">
      <x v="6750"/>
    </i>
    <i r="2">
      <x v="6753"/>
    </i>
    <i r="2">
      <x v="6756"/>
    </i>
    <i r="2">
      <x v="6765"/>
    </i>
    <i r="2">
      <x v="6768"/>
    </i>
    <i r="2">
      <x v="6769"/>
    </i>
    <i r="2">
      <x v="6770"/>
    </i>
    <i r="2">
      <x v="6773"/>
    </i>
    <i r="2">
      <x v="6780"/>
    </i>
    <i r="2">
      <x v="6785"/>
    </i>
    <i r="2">
      <x v="6788"/>
    </i>
    <i r="2">
      <x v="6794"/>
    </i>
    <i r="2">
      <x v="6795"/>
    </i>
    <i r="2">
      <x v="6809"/>
    </i>
    <i r="2">
      <x v="6814"/>
    </i>
    <i r="2">
      <x v="6817"/>
    </i>
    <i r="2">
      <x v="6819"/>
    </i>
    <i r="2">
      <x v="6825"/>
    </i>
    <i r="2">
      <x v="6835"/>
    </i>
    <i r="2">
      <x v="6837"/>
    </i>
    <i r="2">
      <x v="6846"/>
    </i>
    <i r="2">
      <x v="6852"/>
    </i>
    <i r="2">
      <x v="6853"/>
    </i>
    <i r="2">
      <x v="6860"/>
    </i>
    <i r="2">
      <x v="6874"/>
    </i>
    <i r="2">
      <x v="6875"/>
    </i>
    <i r="2">
      <x v="6893"/>
    </i>
    <i r="2">
      <x v="6894"/>
    </i>
    <i r="2">
      <x v="6900"/>
    </i>
    <i r="2">
      <x v="6901"/>
    </i>
    <i r="2">
      <x v="6903"/>
    </i>
    <i r="2">
      <x v="6914"/>
    </i>
    <i r="2">
      <x v="6918"/>
    </i>
    <i r="2">
      <x v="6925"/>
    </i>
    <i r="2">
      <x v="6935"/>
    </i>
    <i r="2">
      <x v="6938"/>
    </i>
    <i r="2">
      <x v="6946"/>
    </i>
    <i r="2">
      <x v="6948"/>
    </i>
    <i r="2">
      <x v="6960"/>
    </i>
    <i r="2">
      <x v="6968"/>
    </i>
    <i r="2">
      <x v="6969"/>
    </i>
    <i r="2">
      <x v="6981"/>
    </i>
    <i r="2">
      <x v="7006"/>
    </i>
    <i r="2">
      <x v="7007"/>
    </i>
    <i r="2">
      <x v="7019"/>
    </i>
    <i r="2">
      <x v="7022"/>
    </i>
    <i r="2">
      <x v="7024"/>
    </i>
    <i r="2">
      <x v="7028"/>
    </i>
    <i r="2">
      <x v="7030"/>
    </i>
    <i r="2">
      <x v="7033"/>
    </i>
    <i r="2">
      <x v="7039"/>
    </i>
    <i r="2">
      <x v="7052"/>
    </i>
    <i r="2">
      <x v="7068"/>
    </i>
    <i r="2">
      <x v="7091"/>
    </i>
    <i r="2">
      <x v="7092"/>
    </i>
    <i r="2">
      <x v="7100"/>
    </i>
    <i r="2">
      <x v="7102"/>
    </i>
    <i r="2">
      <x v="7117"/>
    </i>
    <i r="2">
      <x v="7129"/>
    </i>
    <i r="2">
      <x v="7141"/>
    </i>
    <i r="2">
      <x v="7144"/>
    </i>
    <i r="2">
      <x v="7153"/>
    </i>
    <i r="2">
      <x v="7156"/>
    </i>
    <i r="2">
      <x v="7159"/>
    </i>
    <i r="2">
      <x v="7165"/>
    </i>
    <i r="2">
      <x v="7175"/>
    </i>
    <i r="2">
      <x v="7180"/>
    </i>
    <i r="2">
      <x v="7184"/>
    </i>
    <i r="2">
      <x v="7197"/>
    </i>
    <i r="2">
      <x v="7206"/>
    </i>
    <i r="2">
      <x v="7211"/>
    </i>
    <i r="2">
      <x v="7218"/>
    </i>
    <i r="2">
      <x v="7234"/>
    </i>
    <i r="2">
      <x v="7235"/>
    </i>
    <i r="2">
      <x v="7243"/>
    </i>
    <i r="2">
      <x v="7259"/>
    </i>
    <i r="2">
      <x v="7264"/>
    </i>
    <i r="2">
      <x v="7265"/>
    </i>
    <i r="2">
      <x v="7268"/>
    </i>
    <i r="2">
      <x v="7288"/>
    </i>
    <i r="2">
      <x v="7289"/>
    </i>
    <i r="2">
      <x v="7300"/>
    </i>
    <i r="2">
      <x v="7301"/>
    </i>
    <i r="2">
      <x v="7308"/>
    </i>
    <i r="2">
      <x v="7319"/>
    </i>
    <i r="2">
      <x v="7323"/>
    </i>
    <i r="2">
      <x v="7339"/>
    </i>
    <i r="2">
      <x v="7343"/>
    </i>
    <i r="2">
      <x v="7355"/>
    </i>
    <i r="2">
      <x v="7359"/>
    </i>
    <i r="2">
      <x v="7360"/>
    </i>
    <i r="2">
      <x v="7411"/>
    </i>
    <i r="2">
      <x v="7414"/>
    </i>
    <i r="2">
      <x v="7416"/>
    </i>
    <i r="2">
      <x v="7419"/>
    </i>
    <i r="2">
      <x v="7431"/>
    </i>
    <i r="2">
      <x v="7436"/>
    </i>
    <i r="2">
      <x v="7442"/>
    </i>
    <i r="2">
      <x v="7446"/>
    </i>
    <i r="2">
      <x v="7454"/>
    </i>
    <i r="2">
      <x v="7459"/>
    </i>
    <i r="2">
      <x v="7481"/>
    </i>
    <i r="2">
      <x v="7482"/>
    </i>
    <i r="2">
      <x v="7499"/>
    </i>
    <i r="2">
      <x v="7509"/>
    </i>
    <i r="2">
      <x v="7516"/>
    </i>
    <i r="2">
      <x v="7517"/>
    </i>
    <i r="2">
      <x v="7519"/>
    </i>
    <i r="2">
      <x v="7530"/>
    </i>
    <i r="2">
      <x v="7531"/>
    </i>
    <i r="2">
      <x v="7535"/>
    </i>
    <i r="2">
      <x v="7539"/>
    </i>
    <i r="2">
      <x v="7543"/>
    </i>
    <i t="default" r="1">
      <x v="3"/>
    </i>
    <i r="1">
      <x v="4"/>
      <x/>
    </i>
    <i r="2">
      <x v="3"/>
    </i>
    <i r="2">
      <x v="4"/>
    </i>
    <i r="2">
      <x v="11"/>
    </i>
    <i r="2">
      <x v="17"/>
    </i>
    <i r="2">
      <x v="20"/>
    </i>
    <i r="2">
      <x v="31"/>
    </i>
    <i r="2">
      <x v="32"/>
    </i>
    <i r="2">
      <x v="45"/>
    </i>
    <i r="2">
      <x v="50"/>
    </i>
    <i r="2">
      <x v="51"/>
    </i>
    <i r="2">
      <x v="52"/>
    </i>
    <i r="2">
      <x v="55"/>
    </i>
    <i r="2">
      <x v="58"/>
    </i>
    <i r="2">
      <x v="59"/>
    </i>
    <i r="2">
      <x v="62"/>
    </i>
    <i r="2">
      <x v="63"/>
    </i>
    <i r="2">
      <x v="75"/>
    </i>
    <i r="2">
      <x v="76"/>
    </i>
    <i r="2">
      <x v="79"/>
    </i>
    <i r="2">
      <x v="83"/>
    </i>
    <i r="2">
      <x v="84"/>
    </i>
    <i r="2">
      <x v="94"/>
    </i>
    <i r="2">
      <x v="106"/>
    </i>
    <i r="2">
      <x v="113"/>
    </i>
    <i r="2">
      <x v="116"/>
    </i>
    <i r="2">
      <x v="126"/>
    </i>
    <i r="2">
      <x v="128"/>
    </i>
    <i r="2">
      <x v="143"/>
    </i>
    <i r="2">
      <x v="144"/>
    </i>
    <i r="2">
      <x v="148"/>
    </i>
    <i r="2">
      <x v="149"/>
    </i>
    <i r="2">
      <x v="150"/>
    </i>
    <i r="2">
      <x v="154"/>
    </i>
    <i r="2">
      <x v="157"/>
    </i>
    <i r="2">
      <x v="161"/>
    </i>
    <i r="2">
      <x v="167"/>
    </i>
    <i r="2">
      <x v="168"/>
    </i>
    <i r="2">
      <x v="169"/>
    </i>
    <i r="2">
      <x v="170"/>
    </i>
    <i r="2">
      <x v="181"/>
    </i>
    <i r="2">
      <x v="185"/>
    </i>
    <i r="2">
      <x v="187"/>
    </i>
    <i r="2">
      <x v="200"/>
    </i>
    <i r="2">
      <x v="208"/>
    </i>
    <i r="2">
      <x v="211"/>
    </i>
    <i r="2">
      <x v="219"/>
    </i>
    <i r="2">
      <x v="224"/>
    </i>
    <i r="2">
      <x v="226"/>
    </i>
    <i r="2">
      <x v="227"/>
    </i>
    <i r="2">
      <x v="243"/>
    </i>
    <i r="2">
      <x v="245"/>
    </i>
    <i r="2">
      <x v="249"/>
    </i>
    <i r="2">
      <x v="252"/>
    </i>
    <i r="2">
      <x v="253"/>
    </i>
    <i r="2">
      <x v="258"/>
    </i>
    <i r="2">
      <x v="275"/>
    </i>
    <i r="2">
      <x v="278"/>
    </i>
    <i r="2">
      <x v="285"/>
    </i>
    <i r="2">
      <x v="286"/>
    </i>
    <i r="2">
      <x v="287"/>
    </i>
    <i r="2">
      <x v="311"/>
    </i>
    <i r="2">
      <x v="316"/>
    </i>
    <i r="2">
      <x v="317"/>
    </i>
    <i r="2">
      <x v="325"/>
    </i>
    <i r="2">
      <x v="330"/>
    </i>
    <i r="2">
      <x v="340"/>
    </i>
    <i r="2">
      <x v="350"/>
    </i>
    <i r="2">
      <x v="351"/>
    </i>
    <i r="2">
      <x v="357"/>
    </i>
    <i r="2">
      <x v="358"/>
    </i>
    <i r="2">
      <x v="360"/>
    </i>
    <i r="2">
      <x v="374"/>
    </i>
    <i r="2">
      <x v="377"/>
    </i>
    <i r="2">
      <x v="378"/>
    </i>
    <i r="2">
      <x v="386"/>
    </i>
    <i r="2">
      <x v="388"/>
    </i>
    <i r="2">
      <x v="396"/>
    </i>
    <i r="2">
      <x v="398"/>
    </i>
    <i r="2">
      <x v="404"/>
    </i>
    <i r="2">
      <x v="405"/>
    </i>
    <i r="2">
      <x v="411"/>
    </i>
    <i r="2">
      <x v="412"/>
    </i>
    <i r="2">
      <x v="423"/>
    </i>
    <i r="2">
      <x v="424"/>
    </i>
    <i r="2">
      <x v="440"/>
    </i>
    <i r="2">
      <x v="447"/>
    </i>
    <i r="2">
      <x v="452"/>
    </i>
    <i r="2">
      <x v="474"/>
    </i>
    <i r="2">
      <x v="488"/>
    </i>
    <i r="2">
      <x v="510"/>
    </i>
    <i r="2">
      <x v="512"/>
    </i>
    <i r="2">
      <x v="516"/>
    </i>
    <i r="2">
      <x v="517"/>
    </i>
    <i r="2">
      <x v="520"/>
    </i>
    <i r="2">
      <x v="526"/>
    </i>
    <i r="2">
      <x v="529"/>
    </i>
    <i r="2">
      <x v="533"/>
    </i>
    <i r="2">
      <x v="535"/>
    </i>
    <i r="2">
      <x v="543"/>
    </i>
    <i r="2">
      <x v="562"/>
    </i>
    <i r="2">
      <x v="564"/>
    </i>
    <i r="2">
      <x v="602"/>
    </i>
    <i r="2">
      <x v="603"/>
    </i>
    <i r="2">
      <x v="612"/>
    </i>
    <i r="2">
      <x v="615"/>
    </i>
    <i r="2">
      <x v="616"/>
    </i>
    <i r="2">
      <x v="633"/>
    </i>
    <i r="2">
      <x v="649"/>
    </i>
    <i r="2">
      <x v="651"/>
    </i>
    <i r="2">
      <x v="655"/>
    </i>
    <i r="2">
      <x v="656"/>
    </i>
    <i r="2">
      <x v="659"/>
    </i>
    <i r="2">
      <x v="702"/>
    </i>
    <i r="2">
      <x v="711"/>
    </i>
    <i r="2">
      <x v="714"/>
    </i>
    <i r="2">
      <x v="718"/>
    </i>
    <i r="2">
      <x v="719"/>
    </i>
    <i r="2">
      <x v="726"/>
    </i>
    <i r="2">
      <x v="730"/>
    </i>
    <i r="2">
      <x v="735"/>
    </i>
    <i r="2">
      <x v="744"/>
    </i>
    <i r="2">
      <x v="751"/>
    </i>
    <i r="2">
      <x v="752"/>
    </i>
    <i r="2">
      <x v="755"/>
    </i>
    <i r="2">
      <x v="756"/>
    </i>
    <i r="2">
      <x v="767"/>
    </i>
    <i r="2">
      <x v="773"/>
    </i>
    <i r="2">
      <x v="779"/>
    </i>
    <i r="2">
      <x v="781"/>
    </i>
    <i r="2">
      <x v="797"/>
    </i>
    <i r="2">
      <x v="803"/>
    </i>
    <i r="2">
      <x v="806"/>
    </i>
    <i r="2">
      <x v="820"/>
    </i>
    <i r="2">
      <x v="829"/>
    </i>
    <i r="2">
      <x v="831"/>
    </i>
    <i r="2">
      <x v="837"/>
    </i>
    <i r="2">
      <x v="844"/>
    </i>
    <i r="2">
      <x v="860"/>
    </i>
    <i r="2">
      <x v="862"/>
    </i>
    <i r="2">
      <x v="863"/>
    </i>
    <i r="2">
      <x v="874"/>
    </i>
    <i r="2">
      <x v="890"/>
    </i>
    <i r="2">
      <x v="899"/>
    </i>
    <i r="2">
      <x v="913"/>
    </i>
    <i r="2">
      <x v="915"/>
    </i>
    <i r="2">
      <x v="916"/>
    </i>
    <i r="2">
      <x v="931"/>
    </i>
    <i r="2">
      <x v="946"/>
    </i>
    <i r="2">
      <x v="953"/>
    </i>
    <i r="2">
      <x v="954"/>
    </i>
    <i r="2">
      <x v="960"/>
    </i>
    <i r="2">
      <x v="972"/>
    </i>
    <i r="2">
      <x v="977"/>
    </i>
    <i r="2">
      <x v="982"/>
    </i>
    <i r="2">
      <x v="992"/>
    </i>
    <i r="2">
      <x v="996"/>
    </i>
    <i r="2">
      <x v="1003"/>
    </i>
    <i r="2">
      <x v="1013"/>
    </i>
    <i r="2">
      <x v="1023"/>
    </i>
    <i r="2">
      <x v="1025"/>
    </i>
    <i r="2">
      <x v="1043"/>
    </i>
    <i r="2">
      <x v="1054"/>
    </i>
    <i r="2">
      <x v="1058"/>
    </i>
    <i r="2">
      <x v="1061"/>
    </i>
    <i r="2">
      <x v="1069"/>
    </i>
    <i r="2">
      <x v="1074"/>
    </i>
    <i r="2">
      <x v="1091"/>
    </i>
    <i r="2">
      <x v="1093"/>
    </i>
    <i r="2">
      <x v="1095"/>
    </i>
    <i r="2">
      <x v="1097"/>
    </i>
    <i r="2">
      <x v="1102"/>
    </i>
    <i r="2">
      <x v="1106"/>
    </i>
    <i r="2">
      <x v="1111"/>
    </i>
    <i r="2">
      <x v="1112"/>
    </i>
    <i r="2">
      <x v="1123"/>
    </i>
    <i r="2">
      <x v="1167"/>
    </i>
    <i r="2">
      <x v="1168"/>
    </i>
    <i r="2">
      <x v="1174"/>
    </i>
    <i r="2">
      <x v="1176"/>
    </i>
    <i r="2">
      <x v="1180"/>
    </i>
    <i r="2">
      <x v="1185"/>
    </i>
    <i r="2">
      <x v="1186"/>
    </i>
    <i r="2">
      <x v="1197"/>
    </i>
    <i r="2">
      <x v="1211"/>
    </i>
    <i r="2">
      <x v="1235"/>
    </i>
    <i r="2">
      <x v="1241"/>
    </i>
    <i r="2">
      <x v="1244"/>
    </i>
    <i r="2">
      <x v="1246"/>
    </i>
    <i r="2">
      <x v="1247"/>
    </i>
    <i r="2">
      <x v="1248"/>
    </i>
    <i r="2">
      <x v="1254"/>
    </i>
    <i r="2">
      <x v="1258"/>
    </i>
    <i r="2">
      <x v="1259"/>
    </i>
    <i r="2">
      <x v="1261"/>
    </i>
    <i r="2">
      <x v="1267"/>
    </i>
    <i r="2">
      <x v="1284"/>
    </i>
    <i r="2">
      <x v="1291"/>
    </i>
    <i r="2">
      <x v="1296"/>
    </i>
    <i r="2">
      <x v="1310"/>
    </i>
    <i r="2">
      <x v="1348"/>
    </i>
    <i r="2">
      <x v="1359"/>
    </i>
    <i r="2">
      <x v="1362"/>
    </i>
    <i r="2">
      <x v="1366"/>
    </i>
    <i r="2">
      <x v="1373"/>
    </i>
    <i r="2">
      <x v="1394"/>
    </i>
    <i r="2">
      <x v="1401"/>
    </i>
    <i r="2">
      <x v="1416"/>
    </i>
    <i r="2">
      <x v="1436"/>
    </i>
    <i r="2">
      <x v="1444"/>
    </i>
    <i r="2">
      <x v="1453"/>
    </i>
    <i r="2">
      <x v="1461"/>
    </i>
    <i r="2">
      <x v="1480"/>
    </i>
    <i r="2">
      <x v="1496"/>
    </i>
    <i r="2">
      <x v="1505"/>
    </i>
    <i r="2">
      <x v="1586"/>
    </i>
    <i r="2">
      <x v="1587"/>
    </i>
    <i r="2">
      <x v="1610"/>
    </i>
    <i r="2">
      <x v="1628"/>
    </i>
    <i r="2">
      <x v="1636"/>
    </i>
    <i r="2">
      <x v="1669"/>
    </i>
    <i r="2">
      <x v="1686"/>
    </i>
    <i r="2">
      <x v="1711"/>
    </i>
    <i r="2">
      <x v="1790"/>
    </i>
    <i r="2">
      <x v="1793"/>
    </i>
    <i r="2">
      <x v="1801"/>
    </i>
    <i r="2">
      <x v="1812"/>
    </i>
    <i r="2">
      <x v="1830"/>
    </i>
    <i r="2">
      <x v="1839"/>
    </i>
    <i r="2">
      <x v="1896"/>
    </i>
    <i r="2">
      <x v="1915"/>
    </i>
    <i r="2">
      <x v="1920"/>
    </i>
    <i r="2">
      <x v="1927"/>
    </i>
    <i r="2">
      <x v="1929"/>
    </i>
    <i r="2">
      <x v="1960"/>
    </i>
    <i r="2">
      <x v="1966"/>
    </i>
    <i r="2">
      <x v="1968"/>
    </i>
    <i r="2">
      <x v="1986"/>
    </i>
    <i r="2">
      <x v="1993"/>
    </i>
    <i r="2">
      <x v="2013"/>
    </i>
    <i r="2">
      <x v="2068"/>
    </i>
    <i r="2">
      <x v="2084"/>
    </i>
    <i r="2">
      <x v="2094"/>
    </i>
    <i r="2">
      <x v="2102"/>
    </i>
    <i r="2">
      <x v="2120"/>
    </i>
    <i r="2">
      <x v="2123"/>
    </i>
    <i r="2">
      <x v="2138"/>
    </i>
    <i r="2">
      <x v="2140"/>
    </i>
    <i r="2">
      <x v="2156"/>
    </i>
    <i r="2">
      <x v="2159"/>
    </i>
    <i r="2">
      <x v="2193"/>
    </i>
    <i r="2">
      <x v="2203"/>
    </i>
    <i r="2">
      <x v="2205"/>
    </i>
    <i r="2">
      <x v="2221"/>
    </i>
    <i r="2">
      <x v="2253"/>
    </i>
    <i r="2">
      <x v="2254"/>
    </i>
    <i r="2">
      <x v="2256"/>
    </i>
    <i r="2">
      <x v="2263"/>
    </i>
    <i r="2">
      <x v="2277"/>
    </i>
    <i r="2">
      <x v="2284"/>
    </i>
    <i r="2">
      <x v="2314"/>
    </i>
    <i r="2">
      <x v="2320"/>
    </i>
    <i r="2">
      <x v="2333"/>
    </i>
    <i r="2">
      <x v="2356"/>
    </i>
    <i r="2">
      <x v="2370"/>
    </i>
    <i r="2">
      <x v="2391"/>
    </i>
    <i r="2">
      <x v="2403"/>
    </i>
    <i r="2">
      <x v="2409"/>
    </i>
    <i r="2">
      <x v="2434"/>
    </i>
    <i r="2">
      <x v="2442"/>
    </i>
    <i r="2">
      <x v="2443"/>
    </i>
    <i r="2">
      <x v="2453"/>
    </i>
    <i r="2">
      <x v="2481"/>
    </i>
    <i r="2">
      <x v="2527"/>
    </i>
    <i r="2">
      <x v="2546"/>
    </i>
    <i r="2">
      <x v="2548"/>
    </i>
    <i r="2">
      <x v="2563"/>
    </i>
    <i r="2">
      <x v="2566"/>
    </i>
    <i r="2">
      <x v="2581"/>
    </i>
    <i r="2">
      <x v="2600"/>
    </i>
    <i r="2">
      <x v="2618"/>
    </i>
    <i r="2">
      <x v="2622"/>
    </i>
    <i r="2">
      <x v="2635"/>
    </i>
    <i r="2">
      <x v="2640"/>
    </i>
    <i r="2">
      <x v="2655"/>
    </i>
    <i r="2">
      <x v="2680"/>
    </i>
    <i r="2">
      <x v="2682"/>
    </i>
    <i r="2">
      <x v="2683"/>
    </i>
    <i r="2">
      <x v="2690"/>
    </i>
    <i r="2">
      <x v="2712"/>
    </i>
    <i r="2">
      <x v="2716"/>
    </i>
    <i r="2">
      <x v="2721"/>
    </i>
    <i r="2">
      <x v="2730"/>
    </i>
    <i r="2">
      <x v="2747"/>
    </i>
    <i r="2">
      <x v="2756"/>
    </i>
    <i r="2">
      <x v="2764"/>
    </i>
    <i r="2">
      <x v="2786"/>
    </i>
    <i r="2">
      <x v="2800"/>
    </i>
    <i r="2">
      <x v="2803"/>
    </i>
    <i r="2">
      <x v="2809"/>
    </i>
    <i r="2">
      <x v="2813"/>
    </i>
    <i r="2">
      <x v="2816"/>
    </i>
    <i r="2">
      <x v="2817"/>
    </i>
    <i r="2">
      <x v="2830"/>
    </i>
    <i r="2">
      <x v="2859"/>
    </i>
    <i r="2">
      <x v="2883"/>
    </i>
    <i r="2">
      <x v="2930"/>
    </i>
    <i r="2">
      <x v="2952"/>
    </i>
    <i r="2">
      <x v="2962"/>
    </i>
    <i r="2">
      <x v="2963"/>
    </i>
    <i r="2">
      <x v="2984"/>
    </i>
    <i r="2">
      <x v="2986"/>
    </i>
    <i r="2">
      <x v="2994"/>
    </i>
    <i r="2">
      <x v="3008"/>
    </i>
    <i r="2">
      <x v="3031"/>
    </i>
    <i r="2">
      <x v="3034"/>
    </i>
    <i r="2">
      <x v="3040"/>
    </i>
    <i r="2">
      <x v="3045"/>
    </i>
    <i r="2">
      <x v="3047"/>
    </i>
    <i r="2">
      <x v="3056"/>
    </i>
    <i r="2">
      <x v="3057"/>
    </i>
    <i r="2">
      <x v="3086"/>
    </i>
    <i r="2">
      <x v="3091"/>
    </i>
    <i r="2">
      <x v="3096"/>
    </i>
    <i r="2">
      <x v="3099"/>
    </i>
    <i r="2">
      <x v="3107"/>
    </i>
    <i r="2">
      <x v="3143"/>
    </i>
    <i r="2">
      <x v="3147"/>
    </i>
    <i r="2">
      <x v="3156"/>
    </i>
    <i r="2">
      <x v="3189"/>
    </i>
    <i r="2">
      <x v="3199"/>
    </i>
    <i r="2">
      <x v="3200"/>
    </i>
    <i r="2">
      <x v="3205"/>
    </i>
    <i r="2">
      <x v="3226"/>
    </i>
    <i r="2">
      <x v="3234"/>
    </i>
    <i r="2">
      <x v="3246"/>
    </i>
    <i r="2">
      <x v="3247"/>
    </i>
    <i r="2">
      <x v="3260"/>
    </i>
    <i r="2">
      <x v="3270"/>
    </i>
    <i r="2">
      <x v="3277"/>
    </i>
    <i r="2">
      <x v="3280"/>
    </i>
    <i r="2">
      <x v="3293"/>
    </i>
    <i r="2">
      <x v="3306"/>
    </i>
    <i r="2">
      <x v="3307"/>
    </i>
    <i r="2">
      <x v="3313"/>
    </i>
    <i r="2">
      <x v="3314"/>
    </i>
    <i r="2">
      <x v="3333"/>
    </i>
    <i r="2">
      <x v="3367"/>
    </i>
    <i r="2">
      <x v="3369"/>
    </i>
    <i r="2">
      <x v="3372"/>
    </i>
    <i r="2">
      <x v="3377"/>
    </i>
    <i r="2">
      <x v="3382"/>
    </i>
    <i r="2">
      <x v="3383"/>
    </i>
    <i r="2">
      <x v="3384"/>
    </i>
    <i r="2">
      <x v="3387"/>
    </i>
    <i r="2">
      <x v="3413"/>
    </i>
    <i r="2">
      <x v="3422"/>
    </i>
    <i r="2">
      <x v="3424"/>
    </i>
    <i r="2">
      <x v="3425"/>
    </i>
    <i r="2">
      <x v="3435"/>
    </i>
    <i r="2">
      <x v="3441"/>
    </i>
    <i r="2">
      <x v="3463"/>
    </i>
    <i r="2">
      <x v="3466"/>
    </i>
    <i r="2">
      <x v="3484"/>
    </i>
    <i r="2">
      <x v="3487"/>
    </i>
    <i r="2">
      <x v="3488"/>
    </i>
    <i r="2">
      <x v="3489"/>
    </i>
    <i r="2">
      <x v="3491"/>
    </i>
    <i r="2">
      <x v="3493"/>
    </i>
    <i r="2">
      <x v="3496"/>
    </i>
    <i r="2">
      <x v="3504"/>
    </i>
    <i r="2">
      <x v="3512"/>
    </i>
    <i r="2">
      <x v="3518"/>
    </i>
    <i r="2">
      <x v="3546"/>
    </i>
    <i r="2">
      <x v="3569"/>
    </i>
    <i r="2">
      <x v="3573"/>
    </i>
    <i r="2">
      <x v="3575"/>
    </i>
    <i r="2">
      <x v="3576"/>
    </i>
    <i r="2">
      <x v="3590"/>
    </i>
    <i r="2">
      <x v="3602"/>
    </i>
    <i r="2">
      <x v="3605"/>
    </i>
    <i r="2">
      <x v="3613"/>
    </i>
    <i r="2">
      <x v="3627"/>
    </i>
    <i r="2">
      <x v="3630"/>
    </i>
    <i r="2">
      <x v="3645"/>
    </i>
    <i r="2">
      <x v="3655"/>
    </i>
    <i r="2">
      <x v="3658"/>
    </i>
    <i r="2">
      <x v="3663"/>
    </i>
    <i r="2">
      <x v="3664"/>
    </i>
    <i r="2">
      <x v="3677"/>
    </i>
    <i r="2">
      <x v="3684"/>
    </i>
    <i r="2">
      <x v="3688"/>
    </i>
    <i r="2">
      <x v="3693"/>
    </i>
    <i r="2">
      <x v="3695"/>
    </i>
    <i r="2">
      <x v="3696"/>
    </i>
    <i r="2">
      <x v="3701"/>
    </i>
    <i r="2">
      <x v="3707"/>
    </i>
    <i r="2">
      <x v="3725"/>
    </i>
    <i r="2">
      <x v="3727"/>
    </i>
    <i r="2">
      <x v="3746"/>
    </i>
    <i r="2">
      <x v="3749"/>
    </i>
    <i r="2">
      <x v="3751"/>
    </i>
    <i r="2">
      <x v="3765"/>
    </i>
    <i r="2">
      <x v="3769"/>
    </i>
    <i r="2">
      <x v="3770"/>
    </i>
    <i r="2">
      <x v="3774"/>
    </i>
    <i r="2">
      <x v="3783"/>
    </i>
    <i r="2">
      <x v="3785"/>
    </i>
    <i r="2">
      <x v="3786"/>
    </i>
    <i r="2">
      <x v="3791"/>
    </i>
    <i r="2">
      <x v="3794"/>
    </i>
    <i r="2">
      <x v="3814"/>
    </i>
    <i r="2">
      <x v="3816"/>
    </i>
    <i r="2">
      <x v="3817"/>
    </i>
    <i r="2">
      <x v="3820"/>
    </i>
    <i r="2">
      <x v="3825"/>
    </i>
    <i r="2">
      <x v="3827"/>
    </i>
    <i r="2">
      <x v="3834"/>
    </i>
    <i r="2">
      <x v="3841"/>
    </i>
    <i r="2">
      <x v="3848"/>
    </i>
    <i r="2">
      <x v="3855"/>
    </i>
    <i r="2">
      <x v="3866"/>
    </i>
    <i r="2">
      <x v="3869"/>
    </i>
    <i r="2">
      <x v="3876"/>
    </i>
    <i r="2">
      <x v="3878"/>
    </i>
    <i r="2">
      <x v="3879"/>
    </i>
    <i r="2">
      <x v="3882"/>
    </i>
    <i r="2">
      <x v="3883"/>
    </i>
    <i r="2">
      <x v="3891"/>
    </i>
    <i r="2">
      <x v="3899"/>
    </i>
    <i r="2">
      <x v="3911"/>
    </i>
    <i r="2">
      <x v="3918"/>
    </i>
    <i r="2">
      <x v="3935"/>
    </i>
    <i r="2">
      <x v="3939"/>
    </i>
    <i r="2">
      <x v="3940"/>
    </i>
    <i r="2">
      <x v="3961"/>
    </i>
    <i r="2">
      <x v="3968"/>
    </i>
    <i r="2">
      <x v="3977"/>
    </i>
    <i r="2">
      <x v="3981"/>
    </i>
    <i r="2">
      <x v="3982"/>
    </i>
    <i r="2">
      <x v="3984"/>
    </i>
    <i r="2">
      <x v="3991"/>
    </i>
    <i r="2">
      <x v="4010"/>
    </i>
    <i r="2">
      <x v="4013"/>
    </i>
    <i r="2">
      <x v="4042"/>
    </i>
    <i r="2">
      <x v="4048"/>
    </i>
    <i r="2">
      <x v="4049"/>
    </i>
    <i r="2">
      <x v="4050"/>
    </i>
    <i r="2">
      <x v="4063"/>
    </i>
    <i r="2">
      <x v="4065"/>
    </i>
    <i r="2">
      <x v="4072"/>
    </i>
    <i r="2">
      <x v="4079"/>
    </i>
    <i r="2">
      <x v="4104"/>
    </i>
    <i r="2">
      <x v="4129"/>
    </i>
    <i r="2">
      <x v="4133"/>
    </i>
    <i r="2">
      <x v="4137"/>
    </i>
    <i r="2">
      <x v="4147"/>
    </i>
    <i r="2">
      <x v="4158"/>
    </i>
    <i r="2">
      <x v="4171"/>
    </i>
    <i r="2">
      <x v="4174"/>
    </i>
    <i r="2">
      <x v="4175"/>
    </i>
    <i r="2">
      <x v="4177"/>
    </i>
    <i r="2">
      <x v="4194"/>
    </i>
    <i r="2">
      <x v="4197"/>
    </i>
    <i r="2">
      <x v="4201"/>
    </i>
    <i r="2">
      <x v="4208"/>
    </i>
    <i r="2">
      <x v="4212"/>
    </i>
    <i r="2">
      <x v="4243"/>
    </i>
    <i r="2">
      <x v="4257"/>
    </i>
    <i r="2">
      <x v="4265"/>
    </i>
    <i r="2">
      <x v="4267"/>
    </i>
    <i r="2">
      <x v="4278"/>
    </i>
    <i r="2">
      <x v="4286"/>
    </i>
    <i r="2">
      <x v="4306"/>
    </i>
    <i r="2">
      <x v="4311"/>
    </i>
    <i r="2">
      <x v="4313"/>
    </i>
    <i r="2">
      <x v="4325"/>
    </i>
    <i r="2">
      <x v="4326"/>
    </i>
    <i r="2">
      <x v="4329"/>
    </i>
    <i r="2">
      <x v="4333"/>
    </i>
    <i r="2">
      <x v="4340"/>
    </i>
    <i r="2">
      <x v="4354"/>
    </i>
    <i r="2">
      <x v="4356"/>
    </i>
    <i r="2">
      <x v="4366"/>
    </i>
    <i r="2">
      <x v="4389"/>
    </i>
    <i r="2">
      <x v="4398"/>
    </i>
    <i r="2">
      <x v="4403"/>
    </i>
    <i r="2">
      <x v="4406"/>
    </i>
    <i r="2">
      <x v="4409"/>
    </i>
    <i r="2">
      <x v="4411"/>
    </i>
    <i r="2">
      <x v="4417"/>
    </i>
    <i r="2">
      <x v="4424"/>
    </i>
    <i r="2">
      <x v="4426"/>
    </i>
    <i r="2">
      <x v="4437"/>
    </i>
    <i r="2">
      <x v="4438"/>
    </i>
    <i r="2">
      <x v="4445"/>
    </i>
    <i r="2">
      <x v="4446"/>
    </i>
    <i r="2">
      <x v="4447"/>
    </i>
    <i r="2">
      <x v="4456"/>
    </i>
    <i r="2">
      <x v="4476"/>
    </i>
    <i r="2">
      <x v="4477"/>
    </i>
    <i r="2">
      <x v="4488"/>
    </i>
    <i r="2">
      <x v="4489"/>
    </i>
    <i r="2">
      <x v="4494"/>
    </i>
    <i r="2">
      <x v="4507"/>
    </i>
    <i r="2">
      <x v="4508"/>
    </i>
    <i r="2">
      <x v="4510"/>
    </i>
    <i r="2">
      <x v="4525"/>
    </i>
    <i r="2">
      <x v="4536"/>
    </i>
    <i r="2">
      <x v="4539"/>
    </i>
    <i r="2">
      <x v="4557"/>
    </i>
    <i r="2">
      <x v="4561"/>
    </i>
    <i r="2">
      <x v="4579"/>
    </i>
    <i r="2">
      <x v="4589"/>
    </i>
    <i r="2">
      <x v="4594"/>
    </i>
    <i r="2">
      <x v="4599"/>
    </i>
    <i r="2">
      <x v="4612"/>
    </i>
    <i r="2">
      <x v="4629"/>
    </i>
    <i r="2">
      <x v="4630"/>
    </i>
    <i r="2">
      <x v="4631"/>
    </i>
    <i r="2">
      <x v="4632"/>
    </i>
    <i r="2">
      <x v="4634"/>
    </i>
    <i r="2">
      <x v="4637"/>
    </i>
    <i r="2">
      <x v="4643"/>
    </i>
    <i r="2">
      <x v="4654"/>
    </i>
    <i r="2">
      <x v="4657"/>
    </i>
    <i r="2">
      <x v="4665"/>
    </i>
    <i r="2">
      <x v="4687"/>
    </i>
    <i r="2">
      <x v="4696"/>
    </i>
    <i r="2">
      <x v="4698"/>
    </i>
    <i r="2">
      <x v="4714"/>
    </i>
    <i r="2">
      <x v="4724"/>
    </i>
    <i r="2">
      <x v="4725"/>
    </i>
    <i r="2">
      <x v="4728"/>
    </i>
    <i r="2">
      <x v="4729"/>
    </i>
    <i r="2">
      <x v="4730"/>
    </i>
    <i r="2">
      <x v="4737"/>
    </i>
    <i r="2">
      <x v="4755"/>
    </i>
    <i r="2">
      <x v="4762"/>
    </i>
    <i r="2">
      <x v="4774"/>
    </i>
    <i r="2">
      <x v="4779"/>
    </i>
    <i r="2">
      <x v="4789"/>
    </i>
    <i r="2">
      <x v="4797"/>
    </i>
    <i r="2">
      <x v="4801"/>
    </i>
    <i r="2">
      <x v="4802"/>
    </i>
    <i r="2">
      <x v="4830"/>
    </i>
    <i r="2">
      <x v="4832"/>
    </i>
    <i r="2">
      <x v="4833"/>
    </i>
    <i r="2">
      <x v="4834"/>
    </i>
    <i r="2">
      <x v="4835"/>
    </i>
    <i r="2">
      <x v="4836"/>
    </i>
    <i r="2">
      <x v="4849"/>
    </i>
    <i r="2">
      <x v="4850"/>
    </i>
    <i r="2">
      <x v="4853"/>
    </i>
    <i r="2">
      <x v="4871"/>
    </i>
    <i r="2">
      <x v="4878"/>
    </i>
    <i r="2">
      <x v="4879"/>
    </i>
    <i r="2">
      <x v="4898"/>
    </i>
    <i r="2">
      <x v="4903"/>
    </i>
    <i r="2">
      <x v="4926"/>
    </i>
    <i r="2">
      <x v="4929"/>
    </i>
    <i r="2">
      <x v="4931"/>
    </i>
    <i r="2">
      <x v="4941"/>
    </i>
    <i r="2">
      <x v="4945"/>
    </i>
    <i r="2">
      <x v="4979"/>
    </i>
    <i r="2">
      <x v="4987"/>
    </i>
    <i r="2">
      <x v="4992"/>
    </i>
    <i r="2">
      <x v="5000"/>
    </i>
    <i r="2">
      <x v="5003"/>
    </i>
    <i r="2">
      <x v="5013"/>
    </i>
    <i r="2">
      <x v="5014"/>
    </i>
    <i r="2">
      <x v="5020"/>
    </i>
    <i r="2">
      <x v="5021"/>
    </i>
    <i r="2">
      <x v="5028"/>
    </i>
    <i r="2">
      <x v="5034"/>
    </i>
    <i r="2">
      <x v="5039"/>
    </i>
    <i r="2">
      <x v="5043"/>
    </i>
    <i r="2">
      <x v="5048"/>
    </i>
    <i r="2">
      <x v="5049"/>
    </i>
    <i r="2">
      <x v="5052"/>
    </i>
    <i r="2">
      <x v="5059"/>
    </i>
    <i r="2">
      <x v="5064"/>
    </i>
    <i r="2">
      <x v="5072"/>
    </i>
    <i r="2">
      <x v="5076"/>
    </i>
    <i r="2">
      <x v="5088"/>
    </i>
    <i r="2">
      <x v="5089"/>
    </i>
    <i r="2">
      <x v="5092"/>
    </i>
    <i r="2">
      <x v="5112"/>
    </i>
    <i r="2">
      <x v="5115"/>
    </i>
    <i r="2">
      <x v="5117"/>
    </i>
    <i r="2">
      <x v="5126"/>
    </i>
    <i r="2">
      <x v="5144"/>
    </i>
    <i r="2">
      <x v="5146"/>
    </i>
    <i r="2">
      <x v="5150"/>
    </i>
    <i r="2">
      <x v="5160"/>
    </i>
    <i r="2">
      <x v="5162"/>
    </i>
    <i r="2">
      <x v="5169"/>
    </i>
    <i r="2">
      <x v="5173"/>
    </i>
    <i r="2">
      <x v="5174"/>
    </i>
    <i r="2">
      <x v="5220"/>
    </i>
    <i r="2">
      <x v="5228"/>
    </i>
    <i r="2">
      <x v="5233"/>
    </i>
    <i r="2">
      <x v="5239"/>
    </i>
    <i r="2">
      <x v="5246"/>
    </i>
    <i r="2">
      <x v="5253"/>
    </i>
    <i r="2">
      <x v="5308"/>
    </i>
    <i r="2">
      <x v="5315"/>
    </i>
    <i r="2">
      <x v="5324"/>
    </i>
    <i r="2">
      <x v="5326"/>
    </i>
    <i r="2">
      <x v="5327"/>
    </i>
    <i r="2">
      <x v="5331"/>
    </i>
    <i r="2">
      <x v="5337"/>
    </i>
    <i r="2">
      <x v="5349"/>
    </i>
    <i r="2">
      <x v="5351"/>
    </i>
    <i r="2">
      <x v="5360"/>
    </i>
    <i r="2">
      <x v="5377"/>
    </i>
    <i r="2">
      <x v="5380"/>
    </i>
    <i r="2">
      <x v="5381"/>
    </i>
    <i r="2">
      <x v="5404"/>
    </i>
    <i r="2">
      <x v="5407"/>
    </i>
    <i r="2">
      <x v="5408"/>
    </i>
    <i r="2">
      <x v="5409"/>
    </i>
    <i r="2">
      <x v="5411"/>
    </i>
    <i r="2">
      <x v="5424"/>
    </i>
    <i r="2">
      <x v="5429"/>
    </i>
    <i r="2">
      <x v="5439"/>
    </i>
    <i r="2">
      <x v="5453"/>
    </i>
    <i r="2">
      <x v="5458"/>
    </i>
    <i r="2">
      <x v="5464"/>
    </i>
    <i r="2">
      <x v="5469"/>
    </i>
    <i r="2">
      <x v="5477"/>
    </i>
    <i r="2">
      <x v="5478"/>
    </i>
    <i r="2">
      <x v="5485"/>
    </i>
    <i r="2">
      <x v="5506"/>
    </i>
    <i r="2">
      <x v="5507"/>
    </i>
    <i r="2">
      <x v="5512"/>
    </i>
    <i r="2">
      <x v="5523"/>
    </i>
    <i r="2">
      <x v="5524"/>
    </i>
    <i r="2">
      <x v="5525"/>
    </i>
    <i r="2">
      <x v="5527"/>
    </i>
    <i r="2">
      <x v="5528"/>
    </i>
    <i r="2">
      <x v="5532"/>
    </i>
    <i r="2">
      <x v="5533"/>
    </i>
    <i r="2">
      <x v="5547"/>
    </i>
    <i r="2">
      <x v="5549"/>
    </i>
    <i r="2">
      <x v="5559"/>
    </i>
    <i r="2">
      <x v="5560"/>
    </i>
    <i r="2">
      <x v="5564"/>
    </i>
    <i r="2">
      <x v="5567"/>
    </i>
    <i r="2">
      <x v="5593"/>
    </i>
    <i r="2">
      <x v="5609"/>
    </i>
    <i r="2">
      <x v="5639"/>
    </i>
    <i r="2">
      <x v="5641"/>
    </i>
    <i r="2">
      <x v="5649"/>
    </i>
    <i r="2">
      <x v="5660"/>
    </i>
    <i r="2">
      <x v="5663"/>
    </i>
    <i r="2">
      <x v="5665"/>
    </i>
    <i r="2">
      <x v="5672"/>
    </i>
    <i r="2">
      <x v="5687"/>
    </i>
    <i r="2">
      <x v="5688"/>
    </i>
    <i r="2">
      <x v="5690"/>
    </i>
    <i r="2">
      <x v="5727"/>
    </i>
    <i r="2">
      <x v="5738"/>
    </i>
    <i r="2">
      <x v="5739"/>
    </i>
    <i r="2">
      <x v="5746"/>
    </i>
    <i r="2">
      <x v="5757"/>
    </i>
    <i r="2">
      <x v="5762"/>
    </i>
    <i r="2">
      <x v="5768"/>
    </i>
    <i r="2">
      <x v="5778"/>
    </i>
    <i r="2">
      <x v="5782"/>
    </i>
    <i r="2">
      <x v="5802"/>
    </i>
    <i r="2">
      <x v="5827"/>
    </i>
    <i r="2">
      <x v="5829"/>
    </i>
    <i r="2">
      <x v="5831"/>
    </i>
    <i r="2">
      <x v="5833"/>
    </i>
    <i r="2">
      <x v="5836"/>
    </i>
    <i r="2">
      <x v="5844"/>
    </i>
    <i r="2">
      <x v="5846"/>
    </i>
    <i r="2">
      <x v="5853"/>
    </i>
    <i r="2">
      <x v="5858"/>
    </i>
    <i r="2">
      <x v="5868"/>
    </i>
    <i r="2">
      <x v="5870"/>
    </i>
    <i r="2">
      <x v="5877"/>
    </i>
    <i r="2">
      <x v="5878"/>
    </i>
    <i r="2">
      <x v="5880"/>
    </i>
    <i r="2">
      <x v="5883"/>
    </i>
    <i r="2">
      <x v="5887"/>
    </i>
    <i r="2">
      <x v="5894"/>
    </i>
    <i r="2">
      <x v="5897"/>
    </i>
    <i r="2">
      <x v="5898"/>
    </i>
    <i r="2">
      <x v="5902"/>
    </i>
    <i r="2">
      <x v="5906"/>
    </i>
    <i r="2">
      <x v="5907"/>
    </i>
    <i r="2">
      <x v="5910"/>
    </i>
    <i r="2">
      <x v="5914"/>
    </i>
    <i r="2">
      <x v="5919"/>
    </i>
    <i r="2">
      <x v="5920"/>
    </i>
    <i r="2">
      <x v="5924"/>
    </i>
    <i r="2">
      <x v="5928"/>
    </i>
    <i r="2">
      <x v="5932"/>
    </i>
    <i r="2">
      <x v="5943"/>
    </i>
    <i r="2">
      <x v="5965"/>
    </i>
    <i r="2">
      <x v="5969"/>
    </i>
    <i r="2">
      <x v="5980"/>
    </i>
    <i r="2">
      <x v="5984"/>
    </i>
    <i r="2">
      <x v="5987"/>
    </i>
    <i r="2">
      <x v="5988"/>
    </i>
    <i r="2">
      <x v="5989"/>
    </i>
    <i r="2">
      <x v="5995"/>
    </i>
    <i r="2">
      <x v="5996"/>
    </i>
    <i r="2">
      <x v="5999"/>
    </i>
    <i r="2">
      <x v="6007"/>
    </i>
    <i r="2">
      <x v="6015"/>
    </i>
    <i r="2">
      <x v="6020"/>
    </i>
    <i r="2">
      <x v="6022"/>
    </i>
    <i r="2">
      <x v="6043"/>
    </i>
    <i r="2">
      <x v="6044"/>
    </i>
    <i r="2">
      <x v="6047"/>
    </i>
    <i r="2">
      <x v="6051"/>
    </i>
    <i r="2">
      <x v="6056"/>
    </i>
    <i r="2">
      <x v="6057"/>
    </i>
    <i r="2">
      <x v="6061"/>
    </i>
    <i r="2">
      <x v="6074"/>
    </i>
    <i r="2">
      <x v="6075"/>
    </i>
    <i r="2">
      <x v="6079"/>
    </i>
    <i r="2">
      <x v="6087"/>
    </i>
    <i r="2">
      <x v="6096"/>
    </i>
    <i r="2">
      <x v="6098"/>
    </i>
    <i r="2">
      <x v="6105"/>
    </i>
    <i r="2">
      <x v="6110"/>
    </i>
    <i r="2">
      <x v="6111"/>
    </i>
    <i r="2">
      <x v="6112"/>
    </i>
    <i r="2">
      <x v="6116"/>
    </i>
    <i r="2">
      <x v="6119"/>
    </i>
    <i r="2">
      <x v="6130"/>
    </i>
    <i r="2">
      <x v="6135"/>
    </i>
    <i r="2">
      <x v="6153"/>
    </i>
    <i r="2">
      <x v="6162"/>
    </i>
    <i r="2">
      <x v="6167"/>
    </i>
    <i r="2">
      <x v="6170"/>
    </i>
    <i r="2">
      <x v="6189"/>
    </i>
    <i r="2">
      <x v="6191"/>
    </i>
    <i r="2">
      <x v="6201"/>
    </i>
    <i r="2">
      <x v="6213"/>
    </i>
    <i r="2">
      <x v="6216"/>
    </i>
    <i r="2">
      <x v="6231"/>
    </i>
    <i r="2">
      <x v="6235"/>
    </i>
    <i r="2">
      <x v="6238"/>
    </i>
    <i r="2">
      <x v="6244"/>
    </i>
    <i r="2">
      <x v="6247"/>
    </i>
    <i r="2">
      <x v="6248"/>
    </i>
    <i r="2">
      <x v="6250"/>
    </i>
    <i r="2">
      <x v="6271"/>
    </i>
    <i r="2">
      <x v="6285"/>
    </i>
    <i r="2">
      <x v="6286"/>
    </i>
    <i r="2">
      <x v="6302"/>
    </i>
    <i r="2">
      <x v="6304"/>
    </i>
    <i r="2">
      <x v="6307"/>
    </i>
    <i r="2">
      <x v="6317"/>
    </i>
    <i r="2">
      <x v="6318"/>
    </i>
    <i r="2">
      <x v="6327"/>
    </i>
    <i r="2">
      <x v="6334"/>
    </i>
    <i r="2">
      <x v="6338"/>
    </i>
    <i r="2">
      <x v="6344"/>
    </i>
    <i r="2">
      <x v="6345"/>
    </i>
    <i r="2">
      <x v="6355"/>
    </i>
    <i r="2">
      <x v="6367"/>
    </i>
    <i r="2">
      <x v="6381"/>
    </i>
    <i r="2">
      <x v="6387"/>
    </i>
    <i r="2">
      <x v="6393"/>
    </i>
    <i r="2">
      <x v="6395"/>
    </i>
    <i r="2">
      <x v="6400"/>
    </i>
    <i r="2">
      <x v="6406"/>
    </i>
    <i r="2">
      <x v="6409"/>
    </i>
    <i r="2">
      <x v="6411"/>
    </i>
    <i r="2">
      <x v="6421"/>
    </i>
    <i r="2">
      <x v="6425"/>
    </i>
    <i r="2">
      <x v="6441"/>
    </i>
    <i r="2">
      <x v="6443"/>
    </i>
    <i r="2">
      <x v="6453"/>
    </i>
    <i r="2">
      <x v="6454"/>
    </i>
    <i r="2">
      <x v="6456"/>
    </i>
    <i r="2">
      <x v="6462"/>
    </i>
    <i r="2">
      <x v="6464"/>
    </i>
    <i r="2">
      <x v="6476"/>
    </i>
    <i r="2">
      <x v="6477"/>
    </i>
    <i r="2">
      <x v="6481"/>
    </i>
    <i r="2">
      <x v="6484"/>
    </i>
    <i r="2">
      <x v="6489"/>
    </i>
    <i r="2">
      <x v="6491"/>
    </i>
    <i r="2">
      <x v="6493"/>
    </i>
    <i r="2">
      <x v="6500"/>
    </i>
    <i r="2">
      <x v="6508"/>
    </i>
    <i r="2">
      <x v="6522"/>
    </i>
    <i r="2">
      <x v="6526"/>
    </i>
    <i r="2">
      <x v="6528"/>
    </i>
    <i r="2">
      <x v="6532"/>
    </i>
    <i r="2">
      <x v="6544"/>
    </i>
    <i r="2">
      <x v="6551"/>
    </i>
    <i r="2">
      <x v="6552"/>
    </i>
    <i r="2">
      <x v="6559"/>
    </i>
    <i r="2">
      <x v="6563"/>
    </i>
    <i r="2">
      <x v="6565"/>
    </i>
    <i r="2">
      <x v="6566"/>
    </i>
    <i r="2">
      <x v="6580"/>
    </i>
    <i r="2">
      <x v="6581"/>
    </i>
    <i r="2">
      <x v="6589"/>
    </i>
    <i r="2">
      <x v="6590"/>
    </i>
    <i r="2">
      <x v="6603"/>
    </i>
    <i r="2">
      <x v="6614"/>
    </i>
    <i r="2">
      <x v="6619"/>
    </i>
    <i r="2">
      <x v="6629"/>
    </i>
    <i r="2">
      <x v="6638"/>
    </i>
    <i r="2">
      <x v="6643"/>
    </i>
    <i r="2">
      <x v="6644"/>
    </i>
    <i r="2">
      <x v="6645"/>
    </i>
    <i r="2">
      <x v="6649"/>
    </i>
    <i r="2">
      <x v="6652"/>
    </i>
    <i r="2">
      <x v="6659"/>
    </i>
    <i r="2">
      <x v="6661"/>
    </i>
    <i r="2">
      <x v="6665"/>
    </i>
    <i r="2">
      <x v="6669"/>
    </i>
    <i r="2">
      <x v="6678"/>
    </i>
    <i r="2">
      <x v="6687"/>
    </i>
    <i r="2">
      <x v="6691"/>
    </i>
    <i r="2">
      <x v="6697"/>
    </i>
    <i r="2">
      <x v="6703"/>
    </i>
    <i r="2">
      <x v="6705"/>
    </i>
    <i r="2">
      <x v="6712"/>
    </i>
    <i r="2">
      <x v="6757"/>
    </i>
    <i r="2">
      <x v="6760"/>
    </i>
    <i r="2">
      <x v="6796"/>
    </i>
    <i r="2">
      <x v="6832"/>
    </i>
    <i r="2">
      <x v="6834"/>
    </i>
    <i r="2">
      <x v="6845"/>
    </i>
    <i r="2">
      <x v="6847"/>
    </i>
    <i r="2">
      <x v="6870"/>
    </i>
    <i r="2">
      <x v="6871"/>
    </i>
    <i r="2">
      <x v="6873"/>
    </i>
    <i r="2">
      <x v="6882"/>
    </i>
    <i r="2">
      <x v="6886"/>
    </i>
    <i r="2">
      <x v="6890"/>
    </i>
    <i r="2">
      <x v="6891"/>
    </i>
    <i r="2">
      <x v="6908"/>
    </i>
    <i r="2">
      <x v="6909"/>
    </i>
    <i r="2">
      <x v="6910"/>
    </i>
    <i r="2">
      <x v="6922"/>
    </i>
    <i r="2">
      <x v="6934"/>
    </i>
    <i r="2">
      <x v="6940"/>
    </i>
    <i r="2">
      <x v="6942"/>
    </i>
    <i r="2">
      <x v="6947"/>
    </i>
    <i r="2">
      <x v="6950"/>
    </i>
    <i r="2">
      <x v="6955"/>
    </i>
    <i r="2">
      <x v="6959"/>
    </i>
    <i r="2">
      <x v="6961"/>
    </i>
    <i r="2">
      <x v="6963"/>
    </i>
    <i r="2">
      <x v="6964"/>
    </i>
    <i r="2">
      <x v="6970"/>
    </i>
    <i r="2">
      <x v="6972"/>
    </i>
    <i r="2">
      <x v="6976"/>
    </i>
    <i r="2">
      <x v="6977"/>
    </i>
    <i r="2">
      <x v="6983"/>
    </i>
    <i r="2">
      <x v="6984"/>
    </i>
    <i r="2">
      <x v="6989"/>
    </i>
    <i r="2">
      <x v="6997"/>
    </i>
    <i r="2">
      <x v="6998"/>
    </i>
    <i r="2">
      <x v="7001"/>
    </i>
    <i r="2">
      <x v="7004"/>
    </i>
    <i r="2">
      <x v="7015"/>
    </i>
    <i r="2">
      <x v="7017"/>
    </i>
    <i r="2">
      <x v="7021"/>
    </i>
    <i r="2">
      <x v="7023"/>
    </i>
    <i r="2">
      <x v="7031"/>
    </i>
    <i r="2">
      <x v="7035"/>
    </i>
    <i r="2">
      <x v="7043"/>
    </i>
    <i r="2">
      <x v="7044"/>
    </i>
    <i r="2">
      <x v="7063"/>
    </i>
    <i r="2">
      <x v="7069"/>
    </i>
    <i r="2">
      <x v="7070"/>
    </i>
    <i r="2">
      <x v="7075"/>
    </i>
    <i r="2">
      <x v="7090"/>
    </i>
    <i r="2">
      <x v="7094"/>
    </i>
    <i r="2">
      <x v="7107"/>
    </i>
    <i r="2">
      <x v="7115"/>
    </i>
    <i r="2">
      <x v="7123"/>
    </i>
    <i r="2">
      <x v="7128"/>
    </i>
    <i r="2">
      <x v="7136"/>
    </i>
    <i r="2">
      <x v="7150"/>
    </i>
    <i r="2">
      <x v="7171"/>
    </i>
    <i r="2">
      <x v="7189"/>
    </i>
    <i r="2">
      <x v="7190"/>
    </i>
    <i r="2">
      <x v="7200"/>
    </i>
    <i r="2">
      <x v="7201"/>
    </i>
    <i r="2">
      <x v="7205"/>
    </i>
    <i r="2">
      <x v="7207"/>
    </i>
    <i r="2">
      <x v="7209"/>
    </i>
    <i r="2">
      <x v="7224"/>
    </i>
    <i r="2">
      <x v="7227"/>
    </i>
    <i r="2">
      <x v="7233"/>
    </i>
    <i r="2">
      <x v="7236"/>
    </i>
    <i r="2">
      <x v="7249"/>
    </i>
    <i r="2">
      <x v="7253"/>
    </i>
    <i r="2">
      <x v="7257"/>
    </i>
    <i r="2">
      <x v="7260"/>
    </i>
    <i r="2">
      <x v="7262"/>
    </i>
    <i r="2">
      <x v="7263"/>
    </i>
    <i r="2">
      <x v="7267"/>
    </i>
    <i r="2">
      <x v="7272"/>
    </i>
    <i r="2">
      <x v="7273"/>
    </i>
    <i r="2">
      <x v="7282"/>
    </i>
    <i r="2">
      <x v="7283"/>
    </i>
    <i r="2">
      <x v="7287"/>
    </i>
    <i r="2">
      <x v="7290"/>
    </i>
    <i r="2">
      <x v="7292"/>
    </i>
    <i r="2">
      <x v="7295"/>
    </i>
    <i r="2">
      <x v="7297"/>
    </i>
    <i r="2">
      <x v="7299"/>
    </i>
    <i r="2">
      <x v="7311"/>
    </i>
    <i r="2">
      <x v="7315"/>
    </i>
    <i r="2">
      <x v="7318"/>
    </i>
    <i r="2">
      <x v="7325"/>
    </i>
    <i r="2">
      <x v="7345"/>
    </i>
    <i r="2">
      <x v="7357"/>
    </i>
    <i r="2">
      <x v="7369"/>
    </i>
    <i r="2">
      <x v="7373"/>
    </i>
    <i r="2">
      <x v="7380"/>
    </i>
    <i r="2">
      <x v="7385"/>
    </i>
    <i r="2">
      <x v="7391"/>
    </i>
    <i r="2">
      <x v="7392"/>
    </i>
    <i r="2">
      <x v="7394"/>
    </i>
    <i r="2">
      <x v="7399"/>
    </i>
    <i r="2">
      <x v="7409"/>
    </i>
    <i r="2">
      <x v="7412"/>
    </i>
    <i r="2">
      <x v="7417"/>
    </i>
    <i r="2">
      <x v="7422"/>
    </i>
    <i r="2">
      <x v="7425"/>
    </i>
    <i r="2">
      <x v="7426"/>
    </i>
    <i r="2">
      <x v="7429"/>
    </i>
    <i r="2">
      <x v="7434"/>
    </i>
    <i r="2">
      <x v="7444"/>
    </i>
    <i r="2">
      <x v="7445"/>
    </i>
    <i r="2">
      <x v="7450"/>
    </i>
    <i r="2">
      <x v="7452"/>
    </i>
    <i r="2">
      <x v="7460"/>
    </i>
    <i r="2">
      <x v="7462"/>
    </i>
    <i r="2">
      <x v="7471"/>
    </i>
    <i r="2">
      <x v="7477"/>
    </i>
    <i r="2">
      <x v="7495"/>
    </i>
    <i r="2">
      <x v="7497"/>
    </i>
    <i r="2">
      <x v="7502"/>
    </i>
    <i r="2">
      <x v="7504"/>
    </i>
    <i r="2">
      <x v="7511"/>
    </i>
    <i r="2">
      <x v="7518"/>
    </i>
    <i r="2">
      <x v="7521"/>
    </i>
    <i r="2">
      <x v="7526"/>
    </i>
    <i r="2">
      <x v="7527"/>
    </i>
    <i r="2">
      <x v="7537"/>
    </i>
    <i r="2">
      <x v="7538"/>
    </i>
    <i r="2">
      <x v="7540"/>
    </i>
    <i r="2">
      <x v="7544"/>
    </i>
    <i t="default" r="1">
      <x v="4"/>
    </i>
    <i r="1">
      <x v="5"/>
      <x v="6"/>
    </i>
    <i r="2">
      <x v="9"/>
    </i>
    <i r="2">
      <x v="14"/>
    </i>
    <i r="2">
      <x v="25"/>
    </i>
    <i r="2">
      <x v="27"/>
    </i>
    <i r="2">
      <x v="28"/>
    </i>
    <i r="2">
      <x v="35"/>
    </i>
    <i r="2">
      <x v="65"/>
    </i>
    <i r="2">
      <x v="69"/>
    </i>
    <i r="2">
      <x v="73"/>
    </i>
    <i r="2">
      <x v="78"/>
    </i>
    <i r="2">
      <x v="88"/>
    </i>
    <i r="2">
      <x v="93"/>
    </i>
    <i r="2">
      <x v="104"/>
    </i>
    <i r="2">
      <x v="107"/>
    </i>
    <i r="2">
      <x v="124"/>
    </i>
    <i r="2">
      <x v="127"/>
    </i>
    <i r="2">
      <x v="134"/>
    </i>
    <i r="2">
      <x v="136"/>
    </i>
    <i r="2">
      <x v="138"/>
    </i>
    <i r="2">
      <x v="139"/>
    </i>
    <i r="2">
      <x v="152"/>
    </i>
    <i r="2">
      <x v="153"/>
    </i>
    <i r="2">
      <x v="156"/>
    </i>
    <i r="2">
      <x v="162"/>
    </i>
    <i r="2">
      <x v="173"/>
    </i>
    <i r="2">
      <x v="179"/>
    </i>
    <i r="2">
      <x v="190"/>
    </i>
    <i r="2">
      <x v="230"/>
    </i>
    <i r="2">
      <x v="233"/>
    </i>
    <i r="2">
      <x v="284"/>
    </i>
    <i r="2">
      <x v="294"/>
    </i>
    <i r="2">
      <x v="312"/>
    </i>
    <i r="2">
      <x v="315"/>
    </i>
    <i r="2">
      <x v="322"/>
    </i>
    <i r="2">
      <x v="339"/>
    </i>
    <i r="2">
      <x v="354"/>
    </i>
    <i r="2">
      <x v="382"/>
    </i>
    <i r="2">
      <x v="407"/>
    </i>
    <i r="2">
      <x v="435"/>
    </i>
    <i r="2">
      <x v="449"/>
    </i>
    <i r="2">
      <x v="468"/>
    </i>
    <i r="2">
      <x v="476"/>
    </i>
    <i r="2">
      <x v="482"/>
    </i>
    <i r="2">
      <x v="484"/>
    </i>
    <i r="2">
      <x v="524"/>
    </i>
    <i r="2">
      <x v="538"/>
    </i>
    <i r="2">
      <x v="558"/>
    </i>
    <i r="2">
      <x v="560"/>
    </i>
    <i r="2">
      <x v="569"/>
    </i>
    <i r="2">
      <x v="577"/>
    </i>
    <i r="2">
      <x v="580"/>
    </i>
    <i r="2">
      <x v="584"/>
    </i>
    <i r="2">
      <x v="585"/>
    </i>
    <i r="2">
      <x v="587"/>
    </i>
    <i r="2">
      <x v="588"/>
    </i>
    <i r="2">
      <x v="590"/>
    </i>
    <i r="2">
      <x v="597"/>
    </i>
    <i r="2">
      <x v="598"/>
    </i>
    <i r="2">
      <x v="604"/>
    </i>
    <i r="2">
      <x v="607"/>
    </i>
    <i r="2">
      <x v="611"/>
    </i>
    <i r="2">
      <x v="641"/>
    </i>
    <i r="2">
      <x v="648"/>
    </i>
    <i r="2">
      <x v="650"/>
    </i>
    <i r="2">
      <x v="664"/>
    </i>
    <i r="2">
      <x v="689"/>
    </i>
    <i r="2">
      <x v="692"/>
    </i>
    <i r="2">
      <x v="693"/>
    </i>
    <i r="2">
      <x v="699"/>
    </i>
    <i r="2">
      <x v="705"/>
    </i>
    <i r="2">
      <x v="737"/>
    </i>
    <i r="2">
      <x v="778"/>
    </i>
    <i r="2">
      <x v="782"/>
    </i>
    <i r="2">
      <x v="785"/>
    </i>
    <i r="2">
      <x v="792"/>
    </i>
    <i r="2">
      <x v="793"/>
    </i>
    <i r="2">
      <x v="817"/>
    </i>
    <i r="2">
      <x v="822"/>
    </i>
    <i r="2">
      <x v="846"/>
    </i>
    <i r="2">
      <x v="872"/>
    </i>
    <i r="2">
      <x v="873"/>
    </i>
    <i r="2">
      <x v="880"/>
    </i>
    <i r="2">
      <x v="893"/>
    </i>
    <i r="2">
      <x v="914"/>
    </i>
    <i r="2">
      <x v="950"/>
    </i>
    <i r="2">
      <x v="1001"/>
    </i>
    <i r="2">
      <x v="1004"/>
    </i>
    <i r="2">
      <x v="1071"/>
    </i>
    <i r="2">
      <x v="1084"/>
    </i>
    <i r="2">
      <x v="1110"/>
    </i>
    <i r="2">
      <x v="1113"/>
    </i>
    <i r="2">
      <x v="1121"/>
    </i>
    <i r="2">
      <x v="1153"/>
    </i>
    <i r="2">
      <x v="1163"/>
    </i>
    <i r="2">
      <x v="1198"/>
    </i>
    <i r="2">
      <x v="1210"/>
    </i>
    <i r="2">
      <x v="1240"/>
    </i>
    <i r="2">
      <x v="1243"/>
    </i>
    <i r="2">
      <x v="1252"/>
    </i>
    <i r="2">
      <x v="1294"/>
    </i>
    <i r="2">
      <x v="1297"/>
    </i>
    <i r="2">
      <x v="1335"/>
    </i>
    <i r="2">
      <x v="1337"/>
    </i>
    <i r="2">
      <x v="1371"/>
    </i>
    <i r="2">
      <x v="1381"/>
    </i>
    <i r="2">
      <x v="1426"/>
    </i>
    <i r="2">
      <x v="1465"/>
    </i>
    <i r="2">
      <x v="1597"/>
    </i>
    <i r="2">
      <x v="1626"/>
    </i>
    <i r="2">
      <x v="1669"/>
    </i>
    <i r="2">
      <x v="1702"/>
    </i>
    <i r="2">
      <x v="1744"/>
    </i>
    <i r="2">
      <x v="1831"/>
    </i>
    <i r="2">
      <x v="1860"/>
    </i>
    <i r="2">
      <x v="1878"/>
    </i>
    <i r="2">
      <x v="1945"/>
    </i>
    <i r="2">
      <x v="1950"/>
    </i>
    <i r="2">
      <x v="1951"/>
    </i>
    <i r="2">
      <x v="2088"/>
    </i>
    <i r="2">
      <x v="2136"/>
    </i>
    <i r="2">
      <x v="2224"/>
    </i>
    <i r="2">
      <x v="2318"/>
    </i>
    <i r="2">
      <x v="2396"/>
    </i>
    <i r="2">
      <x v="2488"/>
    </i>
    <i r="2">
      <x v="2501"/>
    </i>
    <i r="2">
      <x v="2597"/>
    </i>
    <i r="2">
      <x v="2601"/>
    </i>
    <i r="2">
      <x v="2605"/>
    </i>
    <i r="2">
      <x v="2770"/>
    </i>
    <i r="2">
      <x v="2851"/>
    </i>
    <i r="2">
      <x v="2866"/>
    </i>
    <i r="2">
      <x v="2923"/>
    </i>
    <i r="2">
      <x v="2928"/>
    </i>
    <i r="2">
      <x v="2929"/>
    </i>
    <i r="2">
      <x v="2942"/>
    </i>
    <i r="2">
      <x v="2995"/>
    </i>
    <i r="2">
      <x v="3012"/>
    </i>
    <i r="2">
      <x v="3013"/>
    </i>
    <i r="2">
      <x v="3024"/>
    </i>
    <i r="2">
      <x v="3038"/>
    </i>
    <i r="2">
      <x v="3105"/>
    </i>
    <i r="2">
      <x v="3114"/>
    </i>
    <i r="2">
      <x v="3121"/>
    </i>
    <i r="2">
      <x v="3173"/>
    </i>
    <i r="2">
      <x v="3174"/>
    </i>
    <i r="2">
      <x v="3179"/>
    </i>
    <i r="2">
      <x v="3181"/>
    </i>
    <i r="2">
      <x v="3238"/>
    </i>
    <i r="2">
      <x v="3239"/>
    </i>
    <i r="2">
      <x v="3242"/>
    </i>
    <i r="2">
      <x v="3269"/>
    </i>
    <i r="2">
      <x v="3271"/>
    </i>
    <i r="2">
      <x v="3283"/>
    </i>
    <i r="2">
      <x v="3301"/>
    </i>
    <i r="2">
      <x v="3327"/>
    </i>
    <i r="2">
      <x v="3336"/>
    </i>
    <i r="2">
      <x v="3343"/>
    </i>
    <i r="2">
      <x v="3355"/>
    </i>
    <i r="2">
      <x v="3388"/>
    </i>
    <i r="2">
      <x v="3400"/>
    </i>
    <i r="2">
      <x v="3412"/>
    </i>
    <i r="2">
      <x v="3423"/>
    </i>
    <i r="2">
      <x v="3431"/>
    </i>
    <i r="2">
      <x v="3457"/>
    </i>
    <i r="2">
      <x v="3460"/>
    </i>
    <i r="2">
      <x v="3473"/>
    </i>
    <i r="2">
      <x v="3481"/>
    </i>
    <i r="2">
      <x v="3509"/>
    </i>
    <i r="2">
      <x v="3511"/>
    </i>
    <i r="2">
      <x v="3517"/>
    </i>
    <i r="2">
      <x v="3577"/>
    </i>
    <i r="2">
      <x v="3596"/>
    </i>
    <i r="2">
      <x v="3610"/>
    </i>
    <i r="2">
      <x v="3639"/>
    </i>
    <i r="2">
      <x v="3641"/>
    </i>
    <i r="2">
      <x v="3646"/>
    </i>
    <i r="2">
      <x v="3683"/>
    </i>
    <i r="2">
      <x v="3685"/>
    </i>
    <i r="2">
      <x v="3691"/>
    </i>
    <i r="2">
      <x v="3699"/>
    </i>
    <i r="2">
      <x v="3702"/>
    </i>
    <i r="2">
      <x v="3726"/>
    </i>
    <i r="2">
      <x v="3764"/>
    </i>
    <i r="2">
      <x v="3801"/>
    </i>
    <i r="2">
      <x v="3805"/>
    </i>
    <i r="2">
      <x v="3829"/>
    </i>
    <i r="2">
      <x v="3830"/>
    </i>
    <i r="2">
      <x v="3834"/>
    </i>
    <i r="2">
      <x v="3837"/>
    </i>
    <i r="2">
      <x v="3851"/>
    </i>
    <i r="2">
      <x v="3894"/>
    </i>
    <i r="2">
      <x v="3952"/>
    </i>
    <i r="2">
      <x v="3953"/>
    </i>
    <i r="2">
      <x v="3958"/>
    </i>
    <i r="2">
      <x v="3959"/>
    </i>
    <i r="2">
      <x v="3967"/>
    </i>
    <i r="2">
      <x v="3974"/>
    </i>
    <i r="2">
      <x v="3976"/>
    </i>
    <i r="2">
      <x v="3989"/>
    </i>
    <i r="2">
      <x v="3992"/>
    </i>
    <i r="2">
      <x v="3994"/>
    </i>
    <i r="2">
      <x v="4012"/>
    </i>
    <i r="2">
      <x v="4030"/>
    </i>
    <i r="2">
      <x v="4031"/>
    </i>
    <i r="2">
      <x v="4041"/>
    </i>
    <i r="2">
      <x v="4082"/>
    </i>
    <i r="2">
      <x v="4084"/>
    </i>
    <i r="2">
      <x v="4105"/>
    </i>
    <i r="2">
      <x v="4115"/>
    </i>
    <i r="2">
      <x v="4118"/>
    </i>
    <i r="2">
      <x v="4132"/>
    </i>
    <i r="2">
      <x v="4157"/>
    </i>
    <i r="2">
      <x v="4179"/>
    </i>
    <i r="2">
      <x v="4180"/>
    </i>
    <i r="2">
      <x v="4181"/>
    </i>
    <i r="2">
      <x v="4188"/>
    </i>
    <i r="2">
      <x v="4191"/>
    </i>
    <i r="2">
      <x v="4218"/>
    </i>
    <i r="2">
      <x v="4221"/>
    </i>
    <i r="2">
      <x v="4255"/>
    </i>
    <i r="2">
      <x v="4294"/>
    </i>
    <i r="2">
      <x v="4301"/>
    </i>
    <i r="2">
      <x v="4335"/>
    </i>
    <i r="2">
      <x v="4360"/>
    </i>
    <i r="2">
      <x v="4380"/>
    </i>
    <i r="2">
      <x v="4381"/>
    </i>
    <i r="2">
      <x v="4390"/>
    </i>
    <i r="2">
      <x v="4429"/>
    </i>
    <i r="2">
      <x v="4436"/>
    </i>
    <i r="2">
      <x v="4470"/>
    </i>
    <i r="2">
      <x v="4479"/>
    </i>
    <i r="2">
      <x v="4490"/>
    </i>
    <i r="2">
      <x v="4505"/>
    </i>
    <i r="2">
      <x v="4518"/>
    </i>
    <i r="2">
      <x v="4532"/>
    </i>
    <i r="2">
      <x v="4538"/>
    </i>
    <i r="2">
      <x v="4555"/>
    </i>
    <i r="2">
      <x v="4590"/>
    </i>
    <i r="2">
      <x v="4616"/>
    </i>
    <i r="2">
      <x v="4625"/>
    </i>
    <i r="2">
      <x v="4678"/>
    </i>
    <i r="2">
      <x v="4691"/>
    </i>
    <i r="2">
      <x v="4705"/>
    </i>
    <i r="2">
      <x v="4719"/>
    </i>
    <i r="2">
      <x v="4736"/>
    </i>
    <i r="2">
      <x v="4775"/>
    </i>
    <i r="2">
      <x v="4787"/>
    </i>
    <i r="2">
      <x v="4791"/>
    </i>
    <i r="2">
      <x v="4794"/>
    </i>
    <i r="2">
      <x v="4796"/>
    </i>
    <i r="2">
      <x v="4811"/>
    </i>
    <i r="2">
      <x v="4812"/>
    </i>
    <i r="2">
      <x v="4831"/>
    </i>
    <i r="2">
      <x v="4839"/>
    </i>
    <i r="2">
      <x v="4841"/>
    </i>
    <i r="2">
      <x v="4843"/>
    </i>
    <i r="2">
      <x v="4848"/>
    </i>
    <i r="2">
      <x v="4864"/>
    </i>
    <i r="2">
      <x v="4869"/>
    </i>
    <i r="2">
      <x v="4876"/>
    </i>
    <i r="2">
      <x v="4890"/>
    </i>
    <i r="2">
      <x v="4893"/>
    </i>
    <i r="2">
      <x v="4904"/>
    </i>
    <i r="2">
      <x v="4918"/>
    </i>
    <i r="2">
      <x v="4922"/>
    </i>
    <i r="2">
      <x v="4943"/>
    </i>
    <i r="2">
      <x v="4948"/>
    </i>
    <i r="2">
      <x v="4956"/>
    </i>
    <i r="2">
      <x v="4959"/>
    </i>
    <i r="2">
      <x v="4972"/>
    </i>
    <i r="2">
      <x v="4976"/>
    </i>
    <i r="2">
      <x v="4983"/>
    </i>
    <i r="2">
      <x v="4993"/>
    </i>
    <i r="2">
      <x v="4994"/>
    </i>
    <i r="2">
      <x v="5026"/>
    </i>
    <i r="2">
      <x v="5027"/>
    </i>
    <i r="2">
      <x v="5031"/>
    </i>
    <i r="2">
      <x v="5044"/>
    </i>
    <i r="2">
      <x v="5046"/>
    </i>
    <i r="2">
      <x v="5065"/>
    </i>
    <i r="2">
      <x v="5066"/>
    </i>
    <i r="2">
      <x v="5071"/>
    </i>
    <i r="2">
      <x v="5077"/>
    </i>
    <i r="2">
      <x v="5086"/>
    </i>
    <i r="2">
      <x v="5096"/>
    </i>
    <i r="2">
      <x v="5097"/>
    </i>
    <i r="2">
      <x v="5103"/>
    </i>
    <i r="2">
      <x v="5105"/>
    </i>
    <i r="2">
      <x v="5129"/>
    </i>
    <i r="2">
      <x v="5130"/>
    </i>
    <i r="2">
      <x v="5153"/>
    </i>
    <i r="2">
      <x v="5161"/>
    </i>
    <i r="2">
      <x v="5192"/>
    </i>
    <i r="2">
      <x v="5201"/>
    </i>
    <i r="2">
      <x v="5203"/>
    </i>
    <i r="2">
      <x v="5207"/>
    </i>
    <i r="2">
      <x v="5226"/>
    </i>
    <i r="2">
      <x v="5264"/>
    </i>
    <i r="2">
      <x v="5267"/>
    </i>
    <i r="2">
      <x v="5282"/>
    </i>
    <i r="2">
      <x v="5286"/>
    </i>
    <i r="2">
      <x v="5293"/>
    </i>
    <i r="2">
      <x v="5298"/>
    </i>
    <i r="2">
      <x v="5336"/>
    </i>
    <i r="2">
      <x v="5338"/>
    </i>
    <i r="2">
      <x v="5341"/>
    </i>
    <i r="2">
      <x v="5342"/>
    </i>
    <i r="2">
      <x v="5347"/>
    </i>
    <i r="2">
      <x v="5373"/>
    </i>
    <i r="2">
      <x v="5386"/>
    </i>
    <i r="2">
      <x v="5390"/>
    </i>
    <i r="2">
      <x v="5400"/>
    </i>
    <i r="2">
      <x v="5410"/>
    </i>
    <i r="2">
      <x v="5415"/>
    </i>
    <i r="2">
      <x v="5498"/>
    </i>
    <i r="2">
      <x v="5503"/>
    </i>
    <i r="2">
      <x v="5550"/>
    </i>
    <i r="2">
      <x v="5554"/>
    </i>
    <i r="2">
      <x v="5562"/>
    </i>
    <i r="2">
      <x v="5565"/>
    </i>
    <i r="2">
      <x v="5580"/>
    </i>
    <i r="2">
      <x v="5584"/>
    </i>
    <i r="2">
      <x v="5588"/>
    </i>
    <i r="2">
      <x v="5612"/>
    </i>
    <i r="2">
      <x v="5625"/>
    </i>
    <i r="2">
      <x v="5653"/>
    </i>
    <i r="2">
      <x v="5681"/>
    </i>
    <i r="2">
      <x v="5694"/>
    </i>
    <i r="2">
      <x v="5695"/>
    </i>
    <i r="2">
      <x v="5705"/>
    </i>
    <i r="2">
      <x v="5719"/>
    </i>
    <i r="2">
      <x v="5729"/>
    </i>
    <i r="2">
      <x v="5740"/>
    </i>
    <i r="2">
      <x v="5747"/>
    </i>
    <i r="2">
      <x v="5750"/>
    </i>
    <i r="2">
      <x v="5754"/>
    </i>
    <i r="2">
      <x v="5771"/>
    </i>
    <i r="2">
      <x v="5777"/>
    </i>
    <i r="2">
      <x v="5783"/>
    </i>
    <i r="2">
      <x v="5787"/>
    </i>
    <i r="2">
      <x v="5796"/>
    </i>
    <i r="2">
      <x v="5809"/>
    </i>
    <i r="2">
      <x v="5811"/>
    </i>
    <i r="2">
      <x v="5840"/>
    </i>
    <i r="2">
      <x v="5851"/>
    </i>
    <i r="2">
      <x v="5856"/>
    </i>
    <i r="2">
      <x v="5859"/>
    </i>
    <i r="2">
      <x v="5889"/>
    </i>
    <i r="2">
      <x v="5891"/>
    </i>
    <i r="2">
      <x v="5917"/>
    </i>
    <i r="2">
      <x v="5934"/>
    </i>
    <i r="2">
      <x v="5937"/>
    </i>
    <i r="2">
      <x v="5949"/>
    </i>
    <i r="2">
      <x v="5956"/>
    </i>
    <i r="2">
      <x v="5960"/>
    </i>
    <i r="2">
      <x v="5961"/>
    </i>
    <i r="2">
      <x v="5979"/>
    </i>
    <i r="2">
      <x v="6012"/>
    </i>
    <i r="2">
      <x v="6027"/>
    </i>
    <i r="2">
      <x v="6032"/>
    </i>
    <i r="2">
      <x v="6048"/>
    </i>
    <i r="2">
      <x v="6065"/>
    </i>
    <i r="2">
      <x v="6076"/>
    </i>
    <i r="2">
      <x v="6084"/>
    </i>
    <i r="2">
      <x v="6085"/>
    </i>
    <i r="2">
      <x v="6100"/>
    </i>
    <i r="2">
      <x v="6109"/>
    </i>
    <i r="2">
      <x v="6114"/>
    </i>
    <i r="2">
      <x v="6129"/>
    </i>
    <i r="2">
      <x v="6132"/>
    </i>
    <i r="2">
      <x v="6142"/>
    </i>
    <i r="2">
      <x v="6158"/>
    </i>
    <i r="2">
      <x v="6171"/>
    </i>
    <i r="2">
      <x v="6180"/>
    </i>
    <i r="2">
      <x v="6187"/>
    </i>
    <i r="2">
      <x v="6204"/>
    </i>
    <i r="2">
      <x v="6214"/>
    </i>
    <i r="2">
      <x v="6221"/>
    </i>
    <i r="2">
      <x v="6264"/>
    </i>
    <i r="2">
      <x v="6266"/>
    </i>
    <i r="2">
      <x v="6268"/>
    </i>
    <i r="2">
      <x v="6269"/>
    </i>
    <i r="2">
      <x v="6277"/>
    </i>
    <i r="2">
      <x v="6284"/>
    </i>
    <i r="2">
      <x v="6291"/>
    </i>
    <i r="2">
      <x v="6309"/>
    </i>
    <i r="2">
      <x v="6311"/>
    </i>
    <i r="2">
      <x v="6328"/>
    </i>
    <i r="2">
      <x v="6336"/>
    </i>
    <i r="2">
      <x v="6348"/>
    </i>
    <i r="2">
      <x v="6359"/>
    </i>
    <i r="2">
      <x v="6360"/>
    </i>
    <i r="2">
      <x v="6361"/>
    </i>
    <i r="2">
      <x v="6364"/>
    </i>
    <i r="2">
      <x v="6374"/>
    </i>
    <i r="2">
      <x v="6399"/>
    </i>
    <i r="2">
      <x v="6424"/>
    </i>
    <i r="2">
      <x v="6429"/>
    </i>
    <i r="2">
      <x v="6445"/>
    </i>
    <i r="2">
      <x v="6449"/>
    </i>
    <i r="2">
      <x v="6460"/>
    </i>
    <i r="2">
      <x v="6465"/>
    </i>
    <i r="2">
      <x v="6466"/>
    </i>
    <i r="2">
      <x v="6473"/>
    </i>
    <i r="2">
      <x v="6501"/>
    </i>
    <i r="2">
      <x v="6505"/>
    </i>
    <i r="2">
      <x v="6515"/>
    </i>
    <i r="2">
      <x v="6519"/>
    </i>
    <i r="2">
      <x v="6523"/>
    </i>
    <i r="2">
      <x v="6538"/>
    </i>
    <i r="2">
      <x v="6543"/>
    </i>
    <i r="2">
      <x v="6545"/>
    </i>
    <i r="2">
      <x v="6546"/>
    </i>
    <i r="2">
      <x v="6558"/>
    </i>
    <i r="2">
      <x v="6564"/>
    </i>
    <i r="2">
      <x v="6571"/>
    </i>
    <i r="2">
      <x v="6609"/>
    </i>
    <i r="2">
      <x v="6631"/>
    </i>
    <i r="2">
      <x v="6635"/>
    </i>
    <i r="2">
      <x v="6647"/>
    </i>
    <i r="2">
      <x v="6650"/>
    </i>
    <i r="2">
      <x v="6651"/>
    </i>
    <i r="2">
      <x v="6686"/>
    </i>
    <i r="2">
      <x v="6695"/>
    </i>
    <i r="2">
      <x v="6701"/>
    </i>
    <i r="2">
      <x v="6702"/>
    </i>
    <i r="2">
      <x v="6714"/>
    </i>
    <i r="2">
      <x v="6720"/>
    </i>
    <i r="2">
      <x v="6728"/>
    </i>
    <i r="2">
      <x v="6742"/>
    </i>
    <i r="2">
      <x v="6744"/>
    </i>
    <i r="2">
      <x v="6762"/>
    </i>
    <i r="2">
      <x v="6791"/>
    </i>
    <i r="2">
      <x v="6797"/>
    </i>
    <i r="2">
      <x v="6800"/>
    </i>
    <i r="2">
      <x v="6813"/>
    </i>
    <i r="2">
      <x v="6829"/>
    </i>
    <i r="2">
      <x v="6836"/>
    </i>
    <i r="2">
      <x v="6841"/>
    </i>
    <i r="2">
      <x v="6850"/>
    </i>
    <i r="2">
      <x v="6861"/>
    </i>
    <i r="2">
      <x v="6878"/>
    </i>
    <i r="2">
      <x v="6883"/>
    </i>
    <i r="2">
      <x v="6915"/>
    </i>
    <i r="2">
      <x v="6926"/>
    </i>
    <i r="2">
      <x v="6954"/>
    </i>
    <i r="2">
      <x v="6995"/>
    </i>
    <i r="2">
      <x v="7003"/>
    </i>
    <i r="2">
      <x v="7029"/>
    </i>
    <i r="2">
      <x v="7045"/>
    </i>
    <i r="2">
      <x v="7050"/>
    </i>
    <i r="2">
      <x v="7051"/>
    </i>
    <i r="2">
      <x v="7055"/>
    </i>
    <i r="2">
      <x v="7065"/>
    </i>
    <i r="2">
      <x v="7066"/>
    </i>
    <i r="2">
      <x v="7071"/>
    </i>
    <i r="2">
      <x v="7078"/>
    </i>
    <i r="2">
      <x v="7080"/>
    </i>
    <i r="2">
      <x v="7104"/>
    </i>
    <i r="2">
      <x v="7122"/>
    </i>
    <i r="2">
      <x v="7126"/>
    </i>
    <i r="2">
      <x v="7145"/>
    </i>
    <i r="2">
      <x v="7186"/>
    </i>
    <i r="2">
      <x v="7187"/>
    </i>
    <i r="2">
      <x v="7194"/>
    </i>
    <i r="2">
      <x v="7199"/>
    </i>
    <i r="2">
      <x v="7202"/>
    </i>
    <i r="2">
      <x v="7203"/>
    </i>
    <i r="2">
      <x v="7204"/>
    </i>
    <i r="2">
      <x v="7213"/>
    </i>
    <i r="2">
      <x v="7232"/>
    </i>
    <i r="2">
      <x v="7247"/>
    </i>
    <i r="2">
      <x v="7258"/>
    </i>
    <i r="2">
      <x v="7276"/>
    </i>
    <i r="2">
      <x v="7278"/>
    </i>
    <i r="2">
      <x v="7284"/>
    </i>
    <i r="2">
      <x v="7302"/>
    </i>
    <i r="2">
      <x v="7303"/>
    </i>
    <i r="2">
      <x v="7304"/>
    </i>
    <i r="2">
      <x v="7308"/>
    </i>
    <i r="2">
      <x v="7314"/>
    </i>
    <i r="2">
      <x v="7317"/>
    </i>
    <i r="2">
      <x v="7334"/>
    </i>
    <i r="2">
      <x v="7336"/>
    </i>
    <i r="2">
      <x v="7340"/>
    </i>
    <i r="2">
      <x v="7358"/>
    </i>
    <i r="2">
      <x v="7407"/>
    </i>
    <i r="2">
      <x v="7413"/>
    </i>
    <i r="2">
      <x v="7437"/>
    </i>
    <i r="2">
      <x v="7441"/>
    </i>
    <i r="2">
      <x v="7443"/>
    </i>
    <i r="2">
      <x v="7456"/>
    </i>
    <i r="2">
      <x v="7469"/>
    </i>
    <i r="2">
      <x v="7503"/>
    </i>
    <i r="2">
      <x v="7506"/>
    </i>
    <i r="2">
      <x v="7522"/>
    </i>
    <i t="default" r="1">
      <x v="5"/>
    </i>
    <i r="1">
      <x v="6"/>
      <x v="10"/>
    </i>
    <i r="2">
      <x v="18"/>
    </i>
    <i r="2">
      <x v="19"/>
    </i>
    <i r="2">
      <x v="21"/>
    </i>
    <i r="2">
      <x v="22"/>
    </i>
    <i r="2">
      <x v="26"/>
    </i>
    <i r="2">
      <x v="29"/>
    </i>
    <i r="2">
      <x v="34"/>
    </i>
    <i r="2">
      <x v="36"/>
    </i>
    <i r="2">
      <x v="41"/>
    </i>
    <i r="2">
      <x v="46"/>
    </i>
    <i r="2">
      <x v="60"/>
    </i>
    <i r="2">
      <x v="72"/>
    </i>
    <i r="2">
      <x v="82"/>
    </i>
    <i r="2">
      <x v="98"/>
    </i>
    <i r="2">
      <x v="105"/>
    </i>
    <i r="2">
      <x v="109"/>
    </i>
    <i r="2">
      <x v="117"/>
    </i>
    <i r="2">
      <x v="119"/>
    </i>
    <i r="2">
      <x v="137"/>
    </i>
    <i r="2">
      <x v="141"/>
    </i>
    <i r="2">
      <x v="166"/>
    </i>
    <i r="2">
      <x v="182"/>
    </i>
    <i r="2">
      <x v="192"/>
    </i>
    <i r="2">
      <x v="193"/>
    </i>
    <i r="2">
      <x v="239"/>
    </i>
    <i r="2">
      <x v="257"/>
    </i>
    <i r="2">
      <x v="269"/>
    </i>
    <i r="2">
      <x v="273"/>
    </i>
    <i r="2">
      <x v="281"/>
    </i>
    <i r="2">
      <x v="283"/>
    </i>
    <i r="2">
      <x v="320"/>
    </i>
    <i r="2">
      <x v="333"/>
    </i>
    <i r="2">
      <x v="389"/>
    </i>
    <i r="2">
      <x v="390"/>
    </i>
    <i r="2">
      <x v="393"/>
    </i>
    <i r="2">
      <x v="413"/>
    </i>
    <i r="2">
      <x v="421"/>
    </i>
    <i r="2">
      <x v="434"/>
    </i>
    <i r="2">
      <x v="450"/>
    </i>
    <i r="2">
      <x v="505"/>
    </i>
    <i r="2">
      <x v="507"/>
    </i>
    <i r="2">
      <x v="511"/>
    </i>
    <i r="2">
      <x v="515"/>
    </i>
    <i r="2">
      <x v="519"/>
    </i>
    <i r="2">
      <x v="559"/>
    </i>
    <i r="2">
      <x v="591"/>
    </i>
    <i r="2">
      <x v="614"/>
    </i>
    <i r="2">
      <x v="622"/>
    </i>
    <i r="2">
      <x v="625"/>
    </i>
    <i r="2">
      <x v="631"/>
    </i>
    <i r="2">
      <x v="639"/>
    </i>
    <i r="2">
      <x v="666"/>
    </i>
    <i r="2">
      <x v="669"/>
    </i>
    <i r="2">
      <x v="673"/>
    </i>
    <i r="2">
      <x v="679"/>
    </i>
    <i r="2">
      <x v="686"/>
    </i>
    <i r="2">
      <x v="734"/>
    </i>
    <i r="2">
      <x v="738"/>
    </i>
    <i r="2">
      <x v="747"/>
    </i>
    <i r="2">
      <x v="795"/>
    </i>
    <i r="2">
      <x v="812"/>
    </i>
    <i r="2">
      <x v="839"/>
    </i>
    <i r="2">
      <x v="843"/>
    </i>
    <i r="2">
      <x v="868"/>
    </i>
    <i r="2">
      <x v="886"/>
    </i>
    <i r="2">
      <x v="912"/>
    </i>
    <i r="2">
      <x v="925"/>
    </i>
    <i r="2">
      <x v="930"/>
    </i>
    <i r="2">
      <x v="970"/>
    </i>
    <i r="2">
      <x v="990"/>
    </i>
    <i r="2">
      <x v="1000"/>
    </i>
    <i r="2">
      <x v="1010"/>
    </i>
    <i r="2">
      <x v="1016"/>
    </i>
    <i r="2">
      <x v="1020"/>
    </i>
    <i r="2">
      <x v="1027"/>
    </i>
    <i r="2">
      <x v="1036"/>
    </i>
    <i r="2">
      <x v="1060"/>
    </i>
    <i r="2">
      <x v="1067"/>
    </i>
    <i r="2">
      <x v="1075"/>
    </i>
    <i r="2">
      <x v="1079"/>
    </i>
    <i r="2">
      <x v="1098"/>
    </i>
    <i r="2">
      <x v="1108"/>
    </i>
    <i r="2">
      <x v="1109"/>
    </i>
    <i r="2">
      <x v="1118"/>
    </i>
    <i r="2">
      <x v="1119"/>
    </i>
    <i r="2">
      <x v="1135"/>
    </i>
    <i r="2">
      <x v="1136"/>
    </i>
    <i r="2">
      <x v="1141"/>
    </i>
    <i r="2">
      <x v="1142"/>
    </i>
    <i r="2">
      <x v="1169"/>
    </i>
    <i r="2">
      <x v="1302"/>
    </i>
    <i r="2">
      <x v="1338"/>
    </i>
    <i r="2">
      <x v="1351"/>
    </i>
    <i r="2">
      <x v="1382"/>
    </i>
    <i r="2">
      <x v="1387"/>
    </i>
    <i r="2">
      <x v="1442"/>
    </i>
    <i r="2">
      <x v="1451"/>
    </i>
    <i r="2">
      <x v="1452"/>
    </i>
    <i r="2">
      <x v="1494"/>
    </i>
    <i r="2">
      <x v="1507"/>
    </i>
    <i r="2">
      <x v="1525"/>
    </i>
    <i r="2">
      <x v="1540"/>
    </i>
    <i r="2">
      <x v="1627"/>
    </i>
    <i r="2">
      <x v="1658"/>
    </i>
    <i r="2">
      <x v="1669"/>
    </i>
    <i r="2">
      <x v="1721"/>
    </i>
    <i r="2">
      <x v="1749"/>
    </i>
    <i r="2">
      <x v="1750"/>
    </i>
    <i r="2">
      <x v="1795"/>
    </i>
    <i r="2">
      <x v="1797"/>
    </i>
    <i r="2">
      <x v="1869"/>
    </i>
    <i r="2">
      <x v="1886"/>
    </i>
    <i r="2">
      <x v="1904"/>
    </i>
    <i r="2">
      <x v="2002"/>
    </i>
    <i r="2">
      <x v="2009"/>
    </i>
    <i r="2">
      <x v="2073"/>
    </i>
    <i r="2">
      <x v="2135"/>
    </i>
    <i r="2">
      <x v="2139"/>
    </i>
    <i r="2">
      <x v="2188"/>
    </i>
    <i r="2">
      <x v="2273"/>
    </i>
    <i r="2">
      <x v="2378"/>
    </i>
    <i r="2">
      <x v="2392"/>
    </i>
    <i r="2">
      <x v="2398"/>
    </i>
    <i r="2">
      <x v="2422"/>
    </i>
    <i r="2">
      <x v="2431"/>
    </i>
    <i r="2">
      <x v="2507"/>
    </i>
    <i r="2">
      <x v="2513"/>
    </i>
    <i r="2">
      <x v="2552"/>
    </i>
    <i r="2">
      <x v="2612"/>
    </i>
    <i r="2">
      <x v="2615"/>
    </i>
    <i r="2">
      <x v="2623"/>
    </i>
    <i r="2">
      <x v="2636"/>
    </i>
    <i r="2">
      <x v="2662"/>
    </i>
    <i r="2">
      <x v="2663"/>
    </i>
    <i r="2">
      <x v="2704"/>
    </i>
    <i r="2">
      <x v="2725"/>
    </i>
    <i r="2">
      <x v="2726"/>
    </i>
    <i r="2">
      <x v="2791"/>
    </i>
    <i r="2">
      <x v="2804"/>
    </i>
    <i r="2">
      <x v="2820"/>
    </i>
    <i r="2">
      <x v="2824"/>
    </i>
    <i r="2">
      <x v="2878"/>
    </i>
    <i r="2">
      <x v="2909"/>
    </i>
    <i r="2">
      <x v="2912"/>
    </i>
    <i r="2">
      <x v="2943"/>
    </i>
    <i r="2">
      <x v="2970"/>
    </i>
    <i r="2">
      <x v="3019"/>
    </i>
    <i r="2">
      <x v="3023"/>
    </i>
    <i r="2">
      <x v="3027"/>
    </i>
    <i r="2">
      <x v="3041"/>
    </i>
    <i r="2">
      <x v="3073"/>
    </i>
    <i r="2">
      <x v="3113"/>
    </i>
    <i r="2">
      <x v="3142"/>
    </i>
    <i r="2">
      <x v="3176"/>
    </i>
    <i r="2">
      <x v="3177"/>
    </i>
    <i r="2">
      <x v="3208"/>
    </i>
    <i r="2">
      <x v="3210"/>
    </i>
    <i r="2">
      <x v="3215"/>
    </i>
    <i r="2">
      <x v="3223"/>
    </i>
    <i r="2">
      <x v="3309"/>
    </i>
    <i r="2">
      <x v="3371"/>
    </i>
    <i r="2">
      <x v="3381"/>
    </i>
    <i r="2">
      <x v="3395"/>
    </i>
    <i r="2">
      <x v="3398"/>
    </i>
    <i r="2">
      <x v="3401"/>
    </i>
    <i r="2">
      <x v="3407"/>
    </i>
    <i r="2">
      <x v="3445"/>
    </i>
    <i r="2">
      <x v="3447"/>
    </i>
    <i r="2">
      <x v="3465"/>
    </i>
    <i r="2">
      <x v="3482"/>
    </i>
    <i r="2">
      <x v="3497"/>
    </i>
    <i r="2">
      <x v="3578"/>
    </i>
    <i r="2">
      <x v="3583"/>
    </i>
    <i r="2">
      <x v="3606"/>
    </i>
    <i r="2">
      <x v="3611"/>
    </i>
    <i r="2">
      <x v="3635"/>
    </i>
    <i r="2">
      <x v="3648"/>
    </i>
    <i r="2">
      <x v="3674"/>
    </i>
    <i r="2">
      <x v="3710"/>
    </i>
    <i r="2">
      <x v="3718"/>
    </i>
    <i r="2">
      <x v="3754"/>
    </i>
    <i r="2">
      <x v="3771"/>
    </i>
    <i r="2">
      <x v="3833"/>
    </i>
    <i r="2">
      <x v="3859"/>
    </i>
    <i r="2">
      <x v="3861"/>
    </i>
    <i r="2">
      <x v="3868"/>
    </i>
    <i r="2">
      <x v="3874"/>
    </i>
    <i r="2">
      <x v="3903"/>
    </i>
    <i r="2">
      <x v="3906"/>
    </i>
    <i r="2">
      <x v="3914"/>
    </i>
    <i r="2">
      <x v="3943"/>
    </i>
    <i r="2">
      <x v="3985"/>
    </i>
    <i r="2">
      <x v="3988"/>
    </i>
    <i r="2">
      <x v="4027"/>
    </i>
    <i r="2">
      <x v="4045"/>
    </i>
    <i r="2">
      <x v="4067"/>
    </i>
    <i r="2">
      <x v="4068"/>
    </i>
    <i r="2">
      <x v="4091"/>
    </i>
    <i r="2">
      <x v="4094"/>
    </i>
    <i r="2">
      <x v="4101"/>
    </i>
    <i r="2">
      <x v="4111"/>
    </i>
    <i r="2">
      <x v="4131"/>
    </i>
    <i r="2">
      <x v="4141"/>
    </i>
    <i r="2">
      <x v="4182"/>
    </i>
    <i r="2">
      <x v="4184"/>
    </i>
    <i r="2">
      <x v="4207"/>
    </i>
    <i r="2">
      <x v="4209"/>
    </i>
    <i r="2">
      <x v="4222"/>
    </i>
    <i r="2">
      <x v="4232"/>
    </i>
    <i r="2">
      <x v="4237"/>
    </i>
    <i r="2">
      <x v="4248"/>
    </i>
    <i r="2">
      <x v="4290"/>
    </i>
    <i r="2">
      <x v="4300"/>
    </i>
    <i r="2">
      <x v="4304"/>
    </i>
    <i r="2">
      <x v="4319"/>
    </i>
    <i r="2">
      <x v="4324"/>
    </i>
    <i r="2">
      <x v="4338"/>
    </i>
    <i r="2">
      <x v="4341"/>
    </i>
    <i r="2">
      <x v="4347"/>
    </i>
    <i r="2">
      <x v="4348"/>
    </i>
    <i r="2">
      <x v="4358"/>
    </i>
    <i r="2">
      <x v="4374"/>
    </i>
    <i r="2">
      <x v="4379"/>
    </i>
    <i r="2">
      <x v="4383"/>
    </i>
    <i r="2">
      <x v="4404"/>
    </i>
    <i r="2">
      <x v="4423"/>
    </i>
    <i r="2">
      <x v="4435"/>
    </i>
    <i r="2">
      <x v="4448"/>
    </i>
    <i r="2">
      <x v="4450"/>
    </i>
    <i r="2">
      <x v="4480"/>
    </i>
    <i r="2">
      <x v="4509"/>
    </i>
    <i r="2">
      <x v="4512"/>
    </i>
    <i r="2">
      <x v="4516"/>
    </i>
    <i r="2">
      <x v="4544"/>
    </i>
    <i r="2">
      <x v="4563"/>
    </i>
    <i r="2">
      <x v="4564"/>
    </i>
    <i r="2">
      <x v="4586"/>
    </i>
    <i r="2">
      <x v="4624"/>
    </i>
    <i r="2">
      <x v="4626"/>
    </i>
    <i r="2">
      <x v="4644"/>
    </i>
    <i r="2">
      <x v="4646"/>
    </i>
    <i r="2">
      <x v="4671"/>
    </i>
    <i r="2">
      <x v="4677"/>
    </i>
    <i r="2">
      <x v="4685"/>
    </i>
    <i r="2">
      <x v="4701"/>
    </i>
    <i r="2">
      <x v="4715"/>
    </i>
    <i r="2">
      <x v="4723"/>
    </i>
    <i r="2">
      <x v="4744"/>
    </i>
    <i r="2">
      <x v="4746"/>
    </i>
    <i r="2">
      <x v="4747"/>
    </i>
    <i r="2">
      <x v="4751"/>
    </i>
    <i r="2">
      <x v="4752"/>
    </i>
    <i r="2">
      <x v="4768"/>
    </i>
    <i r="2">
      <x v="4770"/>
    </i>
    <i r="2">
      <x v="4772"/>
    </i>
    <i r="2">
      <x v="4782"/>
    </i>
    <i r="2">
      <x v="4784"/>
    </i>
    <i r="2">
      <x v="4786"/>
    </i>
    <i r="2">
      <x v="4822"/>
    </i>
    <i r="2">
      <x v="4855"/>
    </i>
    <i r="2">
      <x v="4863"/>
    </i>
    <i r="2">
      <x v="4891"/>
    </i>
    <i r="2">
      <x v="4902"/>
    </i>
    <i r="2">
      <x v="4906"/>
    </i>
    <i r="2">
      <x v="4909"/>
    </i>
    <i r="2">
      <x v="4924"/>
    </i>
    <i r="2">
      <x v="4932"/>
    </i>
    <i r="2">
      <x v="4933"/>
    </i>
    <i r="2">
      <x v="4939"/>
    </i>
    <i r="2">
      <x v="4957"/>
    </i>
    <i r="2">
      <x v="4962"/>
    </i>
    <i r="2">
      <x v="4974"/>
    </i>
    <i r="2">
      <x v="4995"/>
    </i>
    <i r="2">
      <x v="5005"/>
    </i>
    <i r="2">
      <x v="5008"/>
    </i>
    <i r="2">
      <x v="5010"/>
    </i>
    <i r="2">
      <x v="5037"/>
    </i>
    <i r="2">
      <x v="5056"/>
    </i>
    <i r="2">
      <x v="5063"/>
    </i>
    <i r="2">
      <x v="5078"/>
    </i>
    <i r="2">
      <x v="5120"/>
    </i>
    <i r="2">
      <x v="5140"/>
    </i>
    <i r="2">
      <x v="5148"/>
    </i>
    <i r="2">
      <x v="5149"/>
    </i>
    <i r="2">
      <x v="5172"/>
    </i>
    <i r="2">
      <x v="5180"/>
    </i>
    <i r="2">
      <x v="5186"/>
    </i>
    <i r="2">
      <x v="5191"/>
    </i>
    <i r="2">
      <x v="5204"/>
    </i>
    <i r="2">
      <x v="5205"/>
    </i>
    <i r="2">
      <x v="5206"/>
    </i>
    <i r="2">
      <x v="5218"/>
    </i>
    <i r="2">
      <x v="5248"/>
    </i>
    <i r="2">
      <x v="5258"/>
    </i>
    <i r="2">
      <x v="5268"/>
    </i>
    <i r="2">
      <x v="5284"/>
    </i>
    <i r="2">
      <x v="5290"/>
    </i>
    <i r="2">
      <x v="5297"/>
    </i>
    <i r="2">
      <x v="5313"/>
    </i>
    <i r="2">
      <x v="5316"/>
    </i>
    <i r="2">
      <x v="5319"/>
    </i>
    <i r="2">
      <x v="5328"/>
    </i>
    <i r="2">
      <x v="5339"/>
    </i>
    <i r="2">
      <x v="5359"/>
    </i>
    <i r="2">
      <x v="5363"/>
    </i>
    <i r="2">
      <x v="5370"/>
    </i>
    <i r="2">
      <x v="5385"/>
    </i>
    <i r="2">
      <x v="5394"/>
    </i>
    <i r="2">
      <x v="5395"/>
    </i>
    <i r="2">
      <x v="5406"/>
    </i>
    <i r="2">
      <x v="5440"/>
    </i>
    <i r="2">
      <x v="5447"/>
    </i>
    <i r="2">
      <x v="5452"/>
    </i>
    <i r="2">
      <x v="5466"/>
    </i>
    <i r="2">
      <x v="5474"/>
    </i>
    <i r="2">
      <x v="5487"/>
    </i>
    <i r="2">
      <x v="5490"/>
    </i>
    <i r="2">
      <x v="5495"/>
    </i>
    <i r="2">
      <x v="5497"/>
    </i>
    <i r="2">
      <x v="5509"/>
    </i>
    <i r="2">
      <x v="5521"/>
    </i>
    <i r="2">
      <x v="5544"/>
    </i>
    <i r="2">
      <x v="5557"/>
    </i>
    <i r="2">
      <x v="5566"/>
    </i>
    <i r="2">
      <x v="5591"/>
    </i>
    <i r="2">
      <x v="5596"/>
    </i>
    <i r="2">
      <x v="5598"/>
    </i>
    <i r="2">
      <x v="5603"/>
    </i>
    <i r="2">
      <x v="5611"/>
    </i>
    <i r="2">
      <x v="5638"/>
    </i>
    <i r="2">
      <x v="5642"/>
    </i>
    <i r="2">
      <x v="5655"/>
    </i>
    <i r="2">
      <x v="5664"/>
    </i>
    <i r="2">
      <x v="5669"/>
    </i>
    <i r="2">
      <x v="5677"/>
    </i>
    <i r="2">
      <x v="5700"/>
    </i>
    <i r="2">
      <x v="5752"/>
    </i>
    <i r="2">
      <x v="5755"/>
    </i>
    <i r="2">
      <x v="5756"/>
    </i>
    <i r="2">
      <x v="5765"/>
    </i>
    <i r="2">
      <x v="5779"/>
    </i>
    <i r="2">
      <x v="5810"/>
    </i>
    <i r="2">
      <x v="5830"/>
    </i>
    <i r="2">
      <x v="5839"/>
    </i>
    <i r="2">
      <x v="5841"/>
    </i>
    <i r="2">
      <x v="5865"/>
    </i>
    <i r="2">
      <x v="5873"/>
    </i>
    <i r="2">
      <x v="5899"/>
    </i>
    <i r="2">
      <x v="5921"/>
    </i>
    <i r="2">
      <x v="5929"/>
    </i>
    <i r="2">
      <x v="5935"/>
    </i>
    <i r="2">
      <x v="5947"/>
    </i>
    <i r="2">
      <x v="5951"/>
    </i>
    <i r="2">
      <x v="5962"/>
    </i>
    <i r="2">
      <x v="5967"/>
    </i>
    <i r="2">
      <x v="5981"/>
    </i>
    <i r="2">
      <x v="5990"/>
    </i>
    <i r="2">
      <x v="6013"/>
    </i>
    <i r="2">
      <x v="6017"/>
    </i>
    <i r="2">
      <x v="6055"/>
    </i>
    <i r="2">
      <x v="6069"/>
    </i>
    <i r="2">
      <x v="6072"/>
    </i>
    <i r="2">
      <x v="6090"/>
    </i>
    <i r="2">
      <x v="6122"/>
    </i>
    <i r="2">
      <x v="6127"/>
    </i>
    <i r="2">
      <x v="6134"/>
    </i>
    <i r="2">
      <x v="6138"/>
    </i>
    <i r="2">
      <x v="6148"/>
    </i>
    <i r="2">
      <x v="6152"/>
    </i>
    <i r="2">
      <x v="6155"/>
    </i>
    <i r="2">
      <x v="6166"/>
    </i>
    <i r="2">
      <x v="6179"/>
    </i>
    <i r="2">
      <x v="6190"/>
    </i>
    <i r="2">
      <x v="6196"/>
    </i>
    <i r="2">
      <x v="6210"/>
    </i>
    <i r="2">
      <x v="6211"/>
    </i>
    <i r="2">
      <x v="6240"/>
    </i>
    <i r="2">
      <x v="6243"/>
    </i>
    <i r="2">
      <x v="6249"/>
    </i>
    <i r="2">
      <x v="6253"/>
    </i>
    <i r="2">
      <x v="6262"/>
    </i>
    <i r="2">
      <x v="6265"/>
    </i>
    <i r="2">
      <x v="6282"/>
    </i>
    <i r="2">
      <x v="6306"/>
    </i>
    <i r="2">
      <x v="6331"/>
    </i>
    <i r="2">
      <x v="6343"/>
    </i>
    <i r="2">
      <x v="6347"/>
    </i>
    <i r="2">
      <x v="6351"/>
    </i>
    <i r="2">
      <x v="6390"/>
    </i>
    <i r="2">
      <x v="6401"/>
    </i>
    <i r="2">
      <x v="6402"/>
    </i>
    <i r="2">
      <x v="6405"/>
    </i>
    <i r="2">
      <x v="6408"/>
    </i>
    <i r="2">
      <x v="6419"/>
    </i>
    <i r="2">
      <x v="6423"/>
    </i>
    <i r="2">
      <x v="6428"/>
    </i>
    <i r="2">
      <x v="6432"/>
    </i>
    <i r="2">
      <x v="6435"/>
    </i>
    <i r="2">
      <x v="6436"/>
    </i>
    <i r="2">
      <x v="6440"/>
    </i>
    <i r="2">
      <x v="6448"/>
    </i>
    <i r="2">
      <x v="6463"/>
    </i>
    <i r="2">
      <x v="6469"/>
    </i>
    <i r="2">
      <x v="6478"/>
    </i>
    <i r="2">
      <x v="6485"/>
    </i>
    <i r="2">
      <x v="6495"/>
    </i>
    <i r="2">
      <x v="6498"/>
    </i>
    <i r="2">
      <x v="6530"/>
    </i>
    <i r="2">
      <x v="6533"/>
    </i>
    <i r="2">
      <x v="6548"/>
    </i>
    <i r="2">
      <x v="6557"/>
    </i>
    <i r="2">
      <x v="6562"/>
    </i>
    <i r="2">
      <x v="6569"/>
    </i>
    <i r="2">
      <x v="6594"/>
    </i>
    <i r="2">
      <x v="6604"/>
    </i>
    <i r="2">
      <x v="6610"/>
    </i>
    <i r="2">
      <x v="6613"/>
    </i>
    <i r="2">
      <x v="6622"/>
    </i>
    <i r="2">
      <x v="6633"/>
    </i>
    <i r="2">
      <x v="6641"/>
    </i>
    <i r="2">
      <x v="6666"/>
    </i>
    <i r="2">
      <x v="6698"/>
    </i>
    <i r="2">
      <x v="6709"/>
    </i>
    <i r="2">
      <x v="6724"/>
    </i>
    <i r="2">
      <x v="6736"/>
    </i>
    <i r="2">
      <x v="6739"/>
    </i>
    <i r="2">
      <x v="6751"/>
    </i>
    <i r="2">
      <x v="6755"/>
    </i>
    <i r="2">
      <x v="6759"/>
    </i>
    <i r="2">
      <x v="6763"/>
    </i>
    <i r="2">
      <x v="6771"/>
    </i>
    <i r="2">
      <x v="6781"/>
    </i>
    <i r="2">
      <x v="6784"/>
    </i>
    <i r="2">
      <x v="6790"/>
    </i>
    <i r="2">
      <x v="6810"/>
    </i>
    <i r="2">
      <x v="6812"/>
    </i>
    <i r="2">
      <x v="6820"/>
    </i>
    <i r="2">
      <x v="6833"/>
    </i>
    <i r="2">
      <x v="6838"/>
    </i>
    <i r="2">
      <x v="6854"/>
    </i>
    <i r="2">
      <x v="6855"/>
    </i>
    <i r="2">
      <x v="6868"/>
    </i>
    <i r="2">
      <x v="6869"/>
    </i>
    <i r="2">
      <x v="6879"/>
    </i>
    <i r="2">
      <x v="6881"/>
    </i>
    <i r="2">
      <x v="6884"/>
    </i>
    <i r="2">
      <x v="6897"/>
    </i>
    <i r="2">
      <x v="6898"/>
    </i>
    <i r="2">
      <x v="6899"/>
    </i>
    <i r="2">
      <x v="6902"/>
    </i>
    <i r="2">
      <x v="6904"/>
    </i>
    <i r="2">
      <x v="6905"/>
    </i>
    <i r="2">
      <x v="6913"/>
    </i>
    <i r="2">
      <x v="6928"/>
    </i>
    <i r="2">
      <x v="6929"/>
    </i>
    <i r="2">
      <x v="6936"/>
    </i>
    <i r="2">
      <x v="6982"/>
    </i>
    <i r="2">
      <x v="7011"/>
    </i>
    <i r="2">
      <x v="7012"/>
    </i>
    <i r="2">
      <x v="7077"/>
    </i>
    <i r="2">
      <x v="7086"/>
    </i>
    <i r="2">
      <x v="7106"/>
    </i>
    <i r="2">
      <x v="7132"/>
    </i>
    <i r="2">
      <x v="7146"/>
    </i>
    <i r="2">
      <x v="7149"/>
    </i>
    <i r="2">
      <x v="7155"/>
    </i>
    <i r="2">
      <x v="7157"/>
    </i>
    <i r="2">
      <x v="7161"/>
    </i>
    <i r="2">
      <x v="7170"/>
    </i>
    <i r="2">
      <x v="7172"/>
    </i>
    <i r="2">
      <x v="7179"/>
    </i>
    <i r="2">
      <x v="7185"/>
    </i>
    <i r="2">
      <x v="7198"/>
    </i>
    <i r="2">
      <x v="7210"/>
    </i>
    <i r="2">
      <x v="7217"/>
    </i>
    <i r="2">
      <x v="7222"/>
    </i>
    <i r="2">
      <x v="7242"/>
    </i>
    <i r="2">
      <x v="7245"/>
    </i>
    <i r="2">
      <x v="7248"/>
    </i>
    <i r="2">
      <x v="7261"/>
    </i>
    <i r="2">
      <x v="7275"/>
    </i>
    <i r="2">
      <x v="7291"/>
    </i>
    <i r="2">
      <x v="7298"/>
    </i>
    <i r="2">
      <x v="7305"/>
    </i>
    <i r="2">
      <x v="7307"/>
    </i>
    <i r="2">
      <x v="7309"/>
    </i>
    <i r="2">
      <x v="7312"/>
    </i>
    <i r="2">
      <x v="7322"/>
    </i>
    <i r="2">
      <x v="7332"/>
    </i>
    <i r="2">
      <x v="7346"/>
    </i>
    <i r="2">
      <x v="7348"/>
    </i>
    <i r="2">
      <x v="7352"/>
    </i>
    <i r="2">
      <x v="7353"/>
    </i>
    <i r="2">
      <x v="7354"/>
    </i>
    <i r="2">
      <x v="7362"/>
    </i>
    <i r="2">
      <x v="7364"/>
    </i>
    <i r="2">
      <x v="7370"/>
    </i>
    <i r="2">
      <x v="7372"/>
    </i>
    <i r="2">
      <x v="7378"/>
    </i>
    <i r="2">
      <x v="7386"/>
    </i>
    <i r="2">
      <x v="7400"/>
    </i>
    <i r="2">
      <x v="7410"/>
    </i>
    <i r="2">
      <x v="7418"/>
    </i>
    <i r="2">
      <x v="7432"/>
    </i>
    <i r="2">
      <x v="7451"/>
    </i>
    <i r="2">
      <x v="7455"/>
    </i>
    <i r="2">
      <x v="7461"/>
    </i>
    <i r="2">
      <x v="7466"/>
    </i>
    <i r="2">
      <x v="7476"/>
    </i>
    <i r="2">
      <x v="7484"/>
    </i>
    <i r="2">
      <x v="7487"/>
    </i>
    <i r="2">
      <x v="7489"/>
    </i>
    <i r="2">
      <x v="7492"/>
    </i>
    <i r="2">
      <x v="7494"/>
    </i>
    <i r="2">
      <x v="7498"/>
    </i>
    <i r="2">
      <x v="7500"/>
    </i>
    <i r="2">
      <x v="7505"/>
    </i>
    <i r="2">
      <x v="7512"/>
    </i>
    <i r="2">
      <x v="7515"/>
    </i>
    <i r="2">
      <x v="7520"/>
    </i>
    <i r="2">
      <x v="7524"/>
    </i>
    <i r="2">
      <x v="7532"/>
    </i>
    <i r="2">
      <x v="7533"/>
    </i>
    <i r="2">
      <x v="7534"/>
    </i>
    <i t="default" r="1">
      <x v="6"/>
    </i>
    <i r="1">
      <x v="7"/>
      <x v="2"/>
    </i>
    <i r="2">
      <x v="12"/>
    </i>
    <i r="2">
      <x v="15"/>
    </i>
    <i r="2">
      <x v="33"/>
    </i>
    <i r="2">
      <x v="49"/>
    </i>
    <i r="2">
      <x v="81"/>
    </i>
    <i r="2">
      <x v="92"/>
    </i>
    <i r="2">
      <x v="112"/>
    </i>
    <i r="2">
      <x v="135"/>
    </i>
    <i r="2">
      <x v="176"/>
    </i>
    <i r="2">
      <x v="195"/>
    </i>
    <i r="2">
      <x v="199"/>
    </i>
    <i r="2">
      <x v="268"/>
    </i>
    <i r="2">
      <x v="307"/>
    </i>
    <i r="2">
      <x v="349"/>
    </i>
    <i r="2">
      <x v="371"/>
    </i>
    <i r="2">
      <x v="372"/>
    </i>
    <i r="2">
      <x v="375"/>
    </i>
    <i r="2">
      <x v="391"/>
    </i>
    <i r="2">
      <x v="403"/>
    </i>
    <i r="2">
      <x v="459"/>
    </i>
    <i r="2">
      <x v="464"/>
    </i>
    <i r="2">
      <x v="469"/>
    </i>
    <i r="2">
      <x v="504"/>
    </i>
    <i r="2">
      <x v="551"/>
    </i>
    <i r="2">
      <x v="556"/>
    </i>
    <i r="2">
      <x v="627"/>
    </i>
    <i r="2">
      <x v="628"/>
    </i>
    <i r="2">
      <x v="668"/>
    </i>
    <i r="2">
      <x v="695"/>
    </i>
    <i r="2">
      <x v="743"/>
    </i>
    <i r="2">
      <x v="745"/>
    </i>
    <i r="2">
      <x v="763"/>
    </i>
    <i r="2">
      <x v="772"/>
    </i>
    <i r="2">
      <x v="794"/>
    </i>
    <i r="2">
      <x v="842"/>
    </i>
    <i r="2">
      <x v="883"/>
    </i>
    <i r="2">
      <x v="896"/>
    </i>
    <i r="2">
      <x v="994"/>
    </i>
    <i r="2">
      <x v="1022"/>
    </i>
    <i r="2">
      <x v="1030"/>
    </i>
    <i r="2">
      <x v="1039"/>
    </i>
    <i r="2">
      <x v="1046"/>
    </i>
    <i r="2">
      <x v="1076"/>
    </i>
    <i r="2">
      <x v="1096"/>
    </i>
    <i r="2">
      <x v="1105"/>
    </i>
    <i r="2">
      <x v="1127"/>
    </i>
    <i r="2">
      <x v="1147"/>
    </i>
    <i r="2">
      <x v="1165"/>
    </i>
    <i r="2">
      <x v="1212"/>
    </i>
    <i r="2">
      <x v="1313"/>
    </i>
    <i r="2">
      <x v="1669"/>
    </i>
    <i r="2">
      <x v="1954"/>
    </i>
    <i r="2">
      <x v="2238"/>
    </i>
    <i r="2">
      <x v="2246"/>
    </i>
    <i r="2">
      <x v="2281"/>
    </i>
    <i r="2">
      <x v="2375"/>
    </i>
    <i r="2">
      <x v="2598"/>
    </i>
    <i r="2">
      <x v="2738"/>
    </i>
    <i r="2">
      <x v="2836"/>
    </i>
    <i r="2">
      <x v="2885"/>
    </i>
    <i r="2">
      <x v="2935"/>
    </i>
    <i r="2">
      <x v="2964"/>
    </i>
    <i r="2">
      <x v="3022"/>
    </i>
    <i r="2">
      <x v="3092"/>
    </i>
    <i r="2">
      <x v="3152"/>
    </i>
    <i r="2">
      <x v="3170"/>
    </i>
    <i r="2">
      <x v="3225"/>
    </i>
    <i r="2">
      <x v="3241"/>
    </i>
    <i r="2">
      <x v="3296"/>
    </i>
    <i r="2">
      <x v="3304"/>
    </i>
    <i r="2">
      <x v="3312"/>
    </i>
    <i r="2">
      <x v="3342"/>
    </i>
    <i r="2">
      <x v="3403"/>
    </i>
    <i r="2">
      <x v="3449"/>
    </i>
    <i r="2">
      <x v="3558"/>
    </i>
    <i r="2">
      <x v="3650"/>
    </i>
    <i r="2">
      <x v="3682"/>
    </i>
    <i r="2">
      <x v="3704"/>
    </i>
    <i r="2">
      <x v="3812"/>
    </i>
    <i r="2">
      <x v="3836"/>
    </i>
    <i r="2">
      <x v="3920"/>
    </i>
    <i r="2">
      <x v="3936"/>
    </i>
    <i r="2">
      <x v="3963"/>
    </i>
    <i r="2">
      <x v="3993"/>
    </i>
    <i r="2">
      <x v="4005"/>
    </i>
    <i r="2">
      <x v="4038"/>
    </i>
    <i r="2">
      <x v="4055"/>
    </i>
    <i r="2">
      <x v="4076"/>
    </i>
    <i r="2">
      <x v="4086"/>
    </i>
    <i r="2">
      <x v="4121"/>
    </i>
    <i r="2">
      <x v="4193"/>
    </i>
    <i r="2">
      <x v="4200"/>
    </i>
    <i r="2">
      <x v="4214"/>
    </i>
    <i r="2">
      <x v="4217"/>
    </i>
    <i r="2">
      <x v="4249"/>
    </i>
    <i r="2">
      <x v="4261"/>
    </i>
    <i r="2">
      <x v="4323"/>
    </i>
    <i r="2">
      <x v="4416"/>
    </i>
    <i r="2">
      <x v="4418"/>
    </i>
    <i r="2">
      <x v="4425"/>
    </i>
    <i r="2">
      <x v="4459"/>
    </i>
    <i r="2">
      <x v="4501"/>
    </i>
    <i r="2">
      <x v="4532"/>
    </i>
    <i r="2">
      <x v="4543"/>
    </i>
    <i r="2">
      <x v="4613"/>
    </i>
    <i r="2">
      <x v="4636"/>
    </i>
    <i r="2">
      <x v="4650"/>
    </i>
    <i r="2">
      <x v="4680"/>
    </i>
    <i r="2">
      <x v="4759"/>
    </i>
    <i r="2">
      <x v="4819"/>
    </i>
    <i r="2">
      <x v="4842"/>
    </i>
    <i r="2">
      <x v="4851"/>
    </i>
    <i r="2">
      <x v="4887"/>
    </i>
    <i r="2">
      <x v="4896"/>
    </i>
    <i r="2">
      <x v="4912"/>
    </i>
    <i r="2">
      <x v="4936"/>
    </i>
    <i r="2">
      <x v="4961"/>
    </i>
    <i r="2">
      <x v="5055"/>
    </i>
    <i r="2">
      <x v="5079"/>
    </i>
    <i r="2">
      <x v="5110"/>
    </i>
    <i r="2">
      <x v="5122"/>
    </i>
    <i r="2">
      <x v="5164"/>
    </i>
    <i r="2">
      <x v="5199"/>
    </i>
    <i r="2">
      <x v="5231"/>
    </i>
    <i r="2">
      <x v="5243"/>
    </i>
    <i r="2">
      <x v="5272"/>
    </i>
    <i r="2">
      <x v="5294"/>
    </i>
    <i r="2">
      <x v="5314"/>
    </i>
    <i r="2">
      <x v="5332"/>
    </i>
    <i r="2">
      <x v="5364"/>
    </i>
    <i r="2">
      <x v="5365"/>
    </i>
    <i r="2">
      <x v="5384"/>
    </i>
    <i r="2">
      <x v="5419"/>
    </i>
    <i r="2">
      <x v="5444"/>
    </i>
    <i r="2">
      <x v="5460"/>
    </i>
    <i r="2">
      <x v="5475"/>
    </i>
    <i r="2">
      <x v="5481"/>
    </i>
    <i r="2">
      <x v="5482"/>
    </i>
    <i r="2">
      <x v="5518"/>
    </i>
    <i r="2">
      <x v="5529"/>
    </i>
    <i r="2">
      <x v="5539"/>
    </i>
    <i r="2">
      <x v="5561"/>
    </i>
    <i r="2">
      <x v="5590"/>
    </i>
    <i r="2">
      <x v="5633"/>
    </i>
    <i r="2">
      <x v="5647"/>
    </i>
    <i r="2">
      <x v="5671"/>
    </i>
    <i r="2">
      <x v="5689"/>
    </i>
    <i r="2">
      <x v="5696"/>
    </i>
    <i r="2">
      <x v="5737"/>
    </i>
    <i r="2">
      <x v="5807"/>
    </i>
    <i r="2">
      <x v="5845"/>
    </i>
    <i r="2">
      <x v="5867"/>
    </i>
    <i r="2">
      <x v="5892"/>
    </i>
    <i r="2">
      <x v="5927"/>
    </i>
    <i r="2">
      <x v="5944"/>
    </i>
    <i r="2">
      <x v="6024"/>
    </i>
    <i r="2">
      <x v="6030"/>
    </i>
    <i r="2">
      <x v="6046"/>
    </i>
    <i r="2">
      <x v="6064"/>
    </i>
    <i r="2">
      <x v="6066"/>
    </i>
    <i r="2">
      <x v="6089"/>
    </i>
    <i r="2">
      <x v="6099"/>
    </i>
    <i r="2">
      <x v="6140"/>
    </i>
    <i r="2">
      <x v="6167"/>
    </i>
    <i r="2">
      <x v="6207"/>
    </i>
    <i r="2">
      <x v="6219"/>
    </i>
    <i r="2">
      <x v="6254"/>
    </i>
    <i r="2">
      <x v="6263"/>
    </i>
    <i r="2">
      <x v="6339"/>
    </i>
    <i r="2">
      <x v="6349"/>
    </i>
    <i r="2">
      <x v="6353"/>
    </i>
    <i r="2">
      <x v="6369"/>
    </i>
    <i r="2">
      <x v="6371"/>
    </i>
    <i r="2">
      <x v="6375"/>
    </i>
    <i r="2">
      <x v="6383"/>
    </i>
    <i r="2">
      <x v="6384"/>
    </i>
    <i r="2">
      <x v="6414"/>
    </i>
    <i r="2">
      <x v="6416"/>
    </i>
    <i r="2">
      <x v="6437"/>
    </i>
    <i r="2">
      <x v="6561"/>
    </i>
    <i r="2">
      <x v="6570"/>
    </i>
    <i r="2">
      <x v="6575"/>
    </i>
    <i r="2">
      <x v="6598"/>
    </i>
    <i r="2">
      <x v="6646"/>
    </i>
    <i r="2">
      <x v="6655"/>
    </i>
    <i r="2">
      <x v="6656"/>
    </i>
    <i r="2">
      <x v="6667"/>
    </i>
    <i r="2">
      <x v="6727"/>
    </i>
    <i r="2">
      <x v="6729"/>
    </i>
    <i r="2">
      <x v="6737"/>
    </i>
    <i r="2">
      <x v="6758"/>
    </i>
    <i r="2">
      <x v="6772"/>
    </i>
    <i r="2">
      <x v="6787"/>
    </i>
    <i r="2">
      <x v="6806"/>
    </i>
    <i r="2">
      <x v="6822"/>
    </i>
    <i r="2">
      <x v="6830"/>
    </i>
    <i r="2">
      <x v="6867"/>
    </i>
    <i r="2">
      <x v="6872"/>
    </i>
    <i r="2">
      <x v="6907"/>
    </i>
    <i r="2">
      <x v="6919"/>
    </i>
    <i r="2">
      <x v="6930"/>
    </i>
    <i r="2">
      <x v="6958"/>
    </i>
    <i r="2">
      <x v="6978"/>
    </i>
    <i r="2">
      <x v="6991"/>
    </i>
    <i r="2">
      <x v="6992"/>
    </i>
    <i r="2">
      <x v="7002"/>
    </i>
    <i r="2">
      <x v="7073"/>
    </i>
    <i r="2">
      <x v="7083"/>
    </i>
    <i r="2">
      <x v="7108"/>
    </i>
    <i r="2">
      <x v="7138"/>
    </i>
    <i r="2">
      <x v="7160"/>
    </i>
    <i r="2">
      <x v="7181"/>
    </i>
    <i r="2">
      <x v="7216"/>
    </i>
    <i r="2">
      <x v="7221"/>
    </i>
    <i r="2">
      <x v="7228"/>
    </i>
    <i r="2">
      <x v="7241"/>
    </i>
    <i r="2">
      <x v="7256"/>
    </i>
    <i r="2">
      <x v="7274"/>
    </i>
    <i r="2">
      <x v="7280"/>
    </i>
    <i r="2">
      <x v="7327"/>
    </i>
    <i r="2">
      <x v="7328"/>
    </i>
    <i r="2">
      <x v="7329"/>
    </i>
    <i r="2">
      <x v="7337"/>
    </i>
    <i r="2">
      <x v="7366"/>
    </i>
    <i r="2">
      <x v="7376"/>
    </i>
    <i r="2">
      <x v="7381"/>
    </i>
    <i r="2">
      <x v="7395"/>
    </i>
    <i r="2">
      <x v="7398"/>
    </i>
    <i r="2">
      <x v="7421"/>
    </i>
    <i r="2">
      <x v="7453"/>
    </i>
    <i r="2">
      <x v="7458"/>
    </i>
    <i r="2">
      <x v="7467"/>
    </i>
    <i r="2">
      <x v="7468"/>
    </i>
    <i r="2">
      <x v="7473"/>
    </i>
    <i r="2">
      <x v="7475"/>
    </i>
    <i r="2">
      <x v="7480"/>
    </i>
    <i r="2">
      <x v="7485"/>
    </i>
    <i r="2">
      <x v="7491"/>
    </i>
    <i r="2">
      <x v="7493"/>
    </i>
    <i r="2">
      <x v="7523"/>
    </i>
    <i t="default" r="1">
      <x v="7"/>
    </i>
    <i r="1">
      <x v="8"/>
      <x v="23"/>
    </i>
    <i r="2">
      <x v="38"/>
    </i>
    <i r="2">
      <x v="53"/>
    </i>
    <i r="2">
      <x v="61"/>
    </i>
    <i r="2">
      <x v="77"/>
    </i>
    <i r="2">
      <x v="85"/>
    </i>
    <i r="2">
      <x v="87"/>
    </i>
    <i r="2">
      <x v="164"/>
    </i>
    <i r="2">
      <x v="177"/>
    </i>
    <i r="2">
      <x v="201"/>
    </i>
    <i r="2">
      <x v="205"/>
    </i>
    <i r="2">
      <x v="213"/>
    </i>
    <i r="2">
      <x v="215"/>
    </i>
    <i r="2">
      <x v="260"/>
    </i>
    <i r="2">
      <x v="282"/>
    </i>
    <i r="2">
      <x v="296"/>
    </i>
    <i r="2">
      <x v="310"/>
    </i>
    <i r="2">
      <x v="343"/>
    </i>
    <i r="2">
      <x v="430"/>
    </i>
    <i r="2">
      <x v="431"/>
    </i>
    <i r="2">
      <x v="441"/>
    </i>
    <i r="2">
      <x v="497"/>
    </i>
    <i r="2">
      <x v="548"/>
    </i>
    <i r="2">
      <x v="608"/>
    </i>
    <i r="2">
      <x v="624"/>
    </i>
    <i r="2">
      <x v="698"/>
    </i>
    <i r="2">
      <x v="733"/>
    </i>
    <i r="2">
      <x v="784"/>
    </i>
    <i r="2">
      <x v="791"/>
    </i>
    <i r="2">
      <x v="799"/>
    </i>
    <i r="2">
      <x v="865"/>
    </i>
    <i r="2">
      <x v="870"/>
    </i>
    <i r="2">
      <x v="935"/>
    </i>
    <i r="2">
      <x v="956"/>
    </i>
    <i r="2">
      <x v="1009"/>
    </i>
    <i r="2">
      <x v="1156"/>
    </i>
    <i r="2">
      <x v="1207"/>
    </i>
    <i r="2">
      <x v="1281"/>
    </i>
    <i r="2">
      <x v="1307"/>
    </i>
    <i r="2">
      <x v="1318"/>
    </i>
    <i r="2">
      <x v="1376"/>
    </i>
    <i r="2">
      <x v="1669"/>
    </i>
    <i r="2">
      <x v="2000"/>
    </i>
    <i r="2">
      <x v="2027"/>
    </i>
    <i r="2">
      <x v="2098"/>
    </i>
    <i r="2">
      <x v="2110"/>
    </i>
    <i r="2">
      <x v="2288"/>
    </i>
    <i r="2">
      <x v="2367"/>
    </i>
    <i r="2">
      <x v="2379"/>
    </i>
    <i r="2">
      <x v="2831"/>
    </i>
    <i r="2">
      <x v="2892"/>
    </i>
    <i r="2">
      <x v="2905"/>
    </i>
    <i r="2">
      <x v="3077"/>
    </i>
    <i r="2">
      <x v="3097"/>
    </i>
    <i r="2">
      <x v="3115"/>
    </i>
    <i r="2">
      <x v="3123"/>
    </i>
    <i r="2">
      <x v="3253"/>
    </i>
    <i r="2">
      <x v="3276"/>
    </i>
    <i r="2">
      <x v="3315"/>
    </i>
    <i r="2">
      <x v="3420"/>
    </i>
    <i r="2">
      <x v="3464"/>
    </i>
    <i r="2">
      <x v="3467"/>
    </i>
    <i r="2">
      <x v="3483"/>
    </i>
    <i r="2">
      <x v="3520"/>
    </i>
    <i r="2">
      <x v="3541"/>
    </i>
    <i r="2">
      <x v="3550"/>
    </i>
    <i r="2">
      <x v="3572"/>
    </i>
    <i r="2">
      <x v="3574"/>
    </i>
    <i r="2">
      <x v="3599"/>
    </i>
    <i r="2">
      <x v="3615"/>
    </i>
    <i r="2">
      <x v="3722"/>
    </i>
    <i r="2">
      <x v="3880"/>
    </i>
    <i r="2">
      <x v="3929"/>
    </i>
    <i r="2">
      <x v="3938"/>
    </i>
    <i r="2">
      <x v="4022"/>
    </i>
    <i r="2">
      <x v="4058"/>
    </i>
    <i r="2">
      <x v="4110"/>
    </i>
    <i r="2">
      <x v="4166"/>
    </i>
    <i r="2">
      <x v="4234"/>
    </i>
    <i r="2">
      <x v="4240"/>
    </i>
    <i r="2">
      <x v="4259"/>
    </i>
    <i r="2">
      <x v="4270"/>
    </i>
    <i r="2">
      <x v="4273"/>
    </i>
    <i r="2">
      <x v="4309"/>
    </i>
    <i r="2">
      <x v="4362"/>
    </i>
    <i r="2">
      <x v="4368"/>
    </i>
    <i r="2">
      <x v="4393"/>
    </i>
    <i r="2">
      <x v="4427"/>
    </i>
    <i r="2">
      <x v="4433"/>
    </i>
    <i r="2">
      <x v="4460"/>
    </i>
    <i r="2">
      <x v="4568"/>
    </i>
    <i r="2">
      <x v="4569"/>
    </i>
    <i r="2">
      <x v="4595"/>
    </i>
    <i r="2">
      <x v="4662"/>
    </i>
    <i r="2">
      <x v="4666"/>
    </i>
    <i r="2">
      <x v="4675"/>
    </i>
    <i r="2">
      <x v="4731"/>
    </i>
    <i r="2">
      <x v="4817"/>
    </i>
    <i r="2">
      <x v="4880"/>
    </i>
    <i r="2">
      <x v="4911"/>
    </i>
    <i r="2">
      <x v="4917"/>
    </i>
    <i r="2">
      <x v="4949"/>
    </i>
    <i r="2">
      <x v="4966"/>
    </i>
    <i r="2">
      <x v="4968"/>
    </i>
    <i r="2">
      <x v="4986"/>
    </i>
    <i r="2">
      <x v="5041"/>
    </i>
    <i r="2">
      <x v="5108"/>
    </i>
    <i r="2">
      <x v="5128"/>
    </i>
    <i r="2">
      <x v="5133"/>
    </i>
    <i r="2">
      <x v="5134"/>
    </i>
    <i r="2">
      <x v="5142"/>
    </i>
    <i r="2">
      <x v="5179"/>
    </i>
    <i r="2">
      <x v="5188"/>
    </i>
    <i r="2">
      <x v="5197"/>
    </i>
    <i r="2">
      <x v="5219"/>
    </i>
    <i r="2">
      <x v="5222"/>
    </i>
    <i r="2">
      <x v="5260"/>
    </i>
    <i r="2">
      <x v="5281"/>
    </i>
    <i r="2">
      <x v="5287"/>
    </i>
    <i r="2">
      <x v="5306"/>
    </i>
    <i r="2">
      <x v="5388"/>
    </i>
    <i r="2">
      <x v="5403"/>
    </i>
    <i r="2">
      <x v="5405"/>
    </i>
    <i r="2">
      <x v="5479"/>
    </i>
    <i r="2">
      <x v="5508"/>
    </i>
    <i r="2">
      <x v="5522"/>
    </i>
    <i r="2">
      <x v="5536"/>
    </i>
    <i r="2">
      <x v="5553"/>
    </i>
    <i r="2">
      <x v="5569"/>
    </i>
    <i r="2">
      <x v="5587"/>
    </i>
    <i r="2">
      <x v="5616"/>
    </i>
    <i r="2">
      <x v="5629"/>
    </i>
    <i r="2">
      <x v="5709"/>
    </i>
    <i r="2">
      <x v="5718"/>
    </i>
    <i r="2">
      <x v="5722"/>
    </i>
    <i r="2">
      <x v="5759"/>
    </i>
    <i r="2">
      <x v="5770"/>
    </i>
    <i r="2">
      <x v="5785"/>
    </i>
    <i r="2">
      <x v="5808"/>
    </i>
    <i r="2">
      <x v="5827"/>
    </i>
    <i r="2">
      <x v="5916"/>
    </i>
    <i r="2">
      <x v="5998"/>
    </i>
    <i r="2">
      <x v="6016"/>
    </i>
    <i r="2">
      <x v="6038"/>
    </i>
    <i r="2">
      <x v="6041"/>
    </i>
    <i r="2">
      <x v="6070"/>
    </i>
    <i r="2">
      <x v="6086"/>
    </i>
    <i r="2">
      <x v="6107"/>
    </i>
    <i r="2">
      <x v="6125"/>
    </i>
    <i r="2">
      <x v="6133"/>
    </i>
    <i r="2">
      <x v="6139"/>
    </i>
    <i r="2">
      <x v="6141"/>
    </i>
    <i r="2">
      <x v="6172"/>
    </i>
    <i r="2">
      <x v="6195"/>
    </i>
    <i r="2">
      <x v="6203"/>
    </i>
    <i r="2">
      <x v="6295"/>
    </i>
    <i r="2">
      <x v="6310"/>
    </i>
    <i r="2">
      <x v="6323"/>
    </i>
    <i r="2">
      <x v="6378"/>
    </i>
    <i r="2">
      <x v="6398"/>
    </i>
    <i r="2">
      <x v="6404"/>
    </i>
    <i r="2">
      <x v="6418"/>
    </i>
    <i r="2">
      <x v="6433"/>
    </i>
    <i r="2">
      <x v="6475"/>
    </i>
    <i r="2">
      <x v="6487"/>
    </i>
    <i r="2">
      <x v="6488"/>
    </i>
    <i r="2">
      <x v="6497"/>
    </i>
    <i r="2">
      <x v="6541"/>
    </i>
    <i r="2">
      <x v="6547"/>
    </i>
    <i r="2">
      <x v="6560"/>
    </i>
    <i r="2">
      <x v="6621"/>
    </i>
    <i r="2">
      <x v="6662"/>
    </i>
    <i r="2">
      <x v="6670"/>
    </i>
    <i r="2">
      <x v="6681"/>
    </i>
    <i r="2">
      <x v="6741"/>
    </i>
    <i r="2">
      <x v="6774"/>
    </i>
    <i r="2">
      <x v="6777"/>
    </i>
    <i r="2">
      <x v="6789"/>
    </i>
    <i r="2">
      <x v="6804"/>
    </i>
    <i r="2">
      <x v="6807"/>
    </i>
    <i r="2">
      <x v="6823"/>
    </i>
    <i r="2">
      <x v="6839"/>
    </i>
    <i r="2">
      <x v="6840"/>
    </i>
    <i r="2">
      <x v="6848"/>
    </i>
    <i r="2">
      <x v="6865"/>
    </i>
    <i r="2">
      <x v="6889"/>
    </i>
    <i r="2">
      <x v="6920"/>
    </i>
    <i r="2">
      <x v="6921"/>
    </i>
    <i r="2">
      <x v="6927"/>
    </i>
    <i r="2">
      <x v="6943"/>
    </i>
    <i r="2">
      <x v="6944"/>
    </i>
    <i r="2">
      <x v="6951"/>
    </i>
    <i r="2">
      <x v="6957"/>
    </i>
    <i r="2">
      <x v="6996"/>
    </i>
    <i r="2">
      <x v="7000"/>
    </i>
    <i r="2">
      <x v="7005"/>
    </i>
    <i r="2">
      <x v="7016"/>
    </i>
    <i r="2">
      <x v="7041"/>
    </i>
    <i r="2">
      <x v="7047"/>
    </i>
    <i r="2">
      <x v="7049"/>
    </i>
    <i r="2">
      <x v="7054"/>
    </i>
    <i r="2">
      <x v="7058"/>
    </i>
    <i r="2">
      <x v="7059"/>
    </i>
    <i r="2">
      <x v="7074"/>
    </i>
    <i r="2">
      <x v="7103"/>
    </i>
    <i r="2">
      <x v="7110"/>
    </i>
    <i r="2">
      <x v="7112"/>
    </i>
    <i r="2">
      <x v="7114"/>
    </i>
    <i r="2">
      <x v="7118"/>
    </i>
    <i r="2">
      <x v="7142"/>
    </i>
    <i r="2">
      <x v="7143"/>
    </i>
    <i r="2">
      <x v="7151"/>
    </i>
    <i r="2">
      <x v="7163"/>
    </i>
    <i r="2">
      <x v="7178"/>
    </i>
    <i r="2">
      <x v="7183"/>
    </i>
    <i r="2">
      <x v="7188"/>
    </i>
    <i r="2">
      <x v="7191"/>
    </i>
    <i r="2">
      <x v="7231"/>
    </i>
    <i r="2">
      <x v="7238"/>
    </i>
    <i r="2">
      <x v="7240"/>
    </i>
    <i r="2">
      <x v="7250"/>
    </i>
    <i r="2">
      <x v="7281"/>
    </i>
    <i r="2">
      <x v="7285"/>
    </i>
    <i r="2">
      <x v="7286"/>
    </i>
    <i r="2">
      <x v="7341"/>
    </i>
    <i r="2">
      <x v="7349"/>
    </i>
    <i r="2">
      <x v="7375"/>
    </i>
    <i r="2">
      <x v="7382"/>
    </i>
    <i r="2">
      <x v="7388"/>
    </i>
    <i r="2">
      <x v="7390"/>
    </i>
    <i r="2">
      <x v="7402"/>
    </i>
    <i r="2">
      <x v="7404"/>
    </i>
    <i r="2">
      <x v="7405"/>
    </i>
    <i r="2">
      <x v="7428"/>
    </i>
    <i r="2">
      <x v="7430"/>
    </i>
    <i r="2">
      <x v="7440"/>
    </i>
    <i r="2">
      <x v="7470"/>
    </i>
    <i r="2">
      <x v="7472"/>
    </i>
    <i r="2">
      <x v="7483"/>
    </i>
    <i r="2">
      <x v="7501"/>
    </i>
    <i r="2">
      <x v="7536"/>
    </i>
    <i t="default" r="1">
      <x v="8"/>
    </i>
    <i r="1">
      <x v="9"/>
      <x v="68"/>
    </i>
    <i r="2">
      <x v="108"/>
    </i>
    <i r="2">
      <x v="197"/>
    </i>
    <i r="2">
      <x v="225"/>
    </i>
    <i r="2">
      <x v="480"/>
    </i>
    <i r="2">
      <x v="486"/>
    </i>
    <i r="2">
      <x v="656"/>
    </i>
    <i r="2">
      <x v="683"/>
    </i>
    <i r="2">
      <x v="729"/>
    </i>
    <i r="2">
      <x v="758"/>
    </i>
    <i r="2">
      <x v="836"/>
    </i>
    <i r="2">
      <x v="848"/>
    </i>
    <i r="2">
      <x v="1088"/>
    </i>
    <i r="2">
      <x v="1202"/>
    </i>
    <i r="2">
      <x v="1229"/>
    </i>
    <i r="2">
      <x v="3495"/>
    </i>
    <i r="2">
      <x v="3944"/>
    </i>
    <i r="2">
      <x v="4100"/>
    </i>
    <i r="2">
      <x v="4107"/>
    </i>
    <i r="2">
      <x v="4244"/>
    </i>
    <i r="2">
      <x v="4415"/>
    </i>
    <i r="2">
      <x v="4606"/>
    </i>
    <i r="2">
      <x v="4708"/>
    </i>
    <i r="2">
      <x v="4776"/>
    </i>
    <i r="2">
      <x v="4883"/>
    </i>
    <i r="2">
      <x v="4963"/>
    </i>
    <i r="2">
      <x v="5099"/>
    </i>
    <i r="2">
      <x v="5102"/>
    </i>
    <i r="2">
      <x v="5329"/>
    </i>
    <i r="2">
      <x v="5345"/>
    </i>
    <i r="2">
      <x v="5391"/>
    </i>
    <i r="2">
      <x v="5413"/>
    </i>
    <i r="2">
      <x v="5428"/>
    </i>
    <i r="2">
      <x v="5626"/>
    </i>
    <i r="2">
      <x v="5723"/>
    </i>
    <i r="2">
      <x v="5748"/>
    </i>
    <i r="2">
      <x v="5772"/>
    </i>
    <i r="2">
      <x v="5966"/>
    </i>
    <i r="2">
      <x v="6067"/>
    </i>
    <i r="2">
      <x v="6335"/>
    </i>
    <i r="2">
      <x v="6461"/>
    </i>
    <i r="2">
      <x v="6494"/>
    </i>
    <i r="2">
      <x v="6510"/>
    </i>
    <i r="2">
      <x v="6726"/>
    </i>
    <i r="2">
      <x v="6743"/>
    </i>
    <i r="2">
      <x v="6877"/>
    </i>
    <i r="2">
      <x v="7134"/>
    </i>
    <i r="2">
      <x v="7139"/>
    </i>
    <i r="2">
      <x v="7164"/>
    </i>
    <i r="2">
      <x v="7193"/>
    </i>
    <i r="2">
      <x v="7251"/>
    </i>
    <i r="2">
      <x v="7374"/>
    </i>
    <i r="2">
      <x v="7396"/>
    </i>
    <i r="2">
      <x v="7401"/>
    </i>
    <i t="default" r="1">
      <x v="9"/>
    </i>
    <i r="1">
      <x v="10"/>
      <x v="470"/>
    </i>
    <i r="2">
      <x v="596"/>
    </i>
    <i r="2">
      <x v="4151"/>
    </i>
    <i r="2">
      <x v="4258"/>
    </i>
    <i r="2">
      <x v="4753"/>
    </i>
    <i r="2">
      <x v="4805"/>
    </i>
    <i r="2">
      <x v="4846"/>
    </i>
    <i r="2">
      <x v="4861"/>
    </i>
    <i r="2">
      <x v="4875"/>
    </i>
    <i r="2">
      <x v="4947"/>
    </i>
    <i r="2">
      <x v="5531"/>
    </i>
    <i r="2">
      <x v="5666"/>
    </i>
    <i r="2">
      <x v="5668"/>
    </i>
    <i r="2">
      <x v="5736"/>
    </i>
    <i r="2">
      <x v="5882"/>
    </i>
    <i r="2">
      <x v="6036"/>
    </i>
    <i r="2">
      <x v="6081"/>
    </i>
    <i r="2">
      <x v="6312"/>
    </i>
    <i r="2">
      <x v="6326"/>
    </i>
    <i r="2">
      <x v="6370"/>
    </i>
    <i r="2">
      <x v="6740"/>
    </i>
    <i r="2">
      <x v="6818"/>
    </i>
    <i r="2">
      <x v="6864"/>
    </i>
    <i r="2">
      <x v="6924"/>
    </i>
    <i r="2">
      <x v="6967"/>
    </i>
    <i r="2">
      <x v="7158"/>
    </i>
    <i r="2">
      <x v="7162"/>
    </i>
    <i r="2">
      <x v="7176"/>
    </i>
    <i r="2">
      <x v="7220"/>
    </i>
    <i r="2">
      <x v="7433"/>
    </i>
    <i r="2">
      <x v="7447"/>
    </i>
    <i r="2">
      <x v="7457"/>
    </i>
    <i r="2">
      <x v="7490"/>
    </i>
    <i t="default" r="1">
      <x v="10"/>
    </i>
    <i r="1">
      <x v="11"/>
      <x v="39"/>
    </i>
    <i r="2">
      <x v="1861"/>
    </i>
    <i r="2">
      <x v="2080"/>
    </i>
    <i r="2">
      <x v="3386"/>
    </i>
    <i r="2">
      <x v="3728"/>
    </i>
    <i r="2">
      <x v="4007"/>
    </i>
    <i r="2">
      <x v="4195"/>
    </i>
    <i r="2">
      <x v="4653"/>
    </i>
    <i r="2">
      <x v="4683"/>
    </i>
    <i r="2">
      <x v="4927"/>
    </i>
    <i r="2">
      <x v="5093"/>
    </i>
    <i r="2">
      <x v="5156"/>
    </i>
    <i r="2">
      <x v="5257"/>
    </i>
    <i r="2">
      <x v="5624"/>
    </i>
    <i r="2">
      <x v="5834"/>
    </i>
    <i r="2">
      <x v="6000"/>
    </i>
    <i r="2">
      <x v="6941"/>
    </i>
    <i r="2">
      <x v="6966"/>
    </i>
    <i r="2">
      <x v="6990"/>
    </i>
    <i r="2">
      <x v="7105"/>
    </i>
    <i r="2">
      <x v="7384"/>
    </i>
    <i r="2">
      <x v="7449"/>
    </i>
    <i t="default" r="1">
      <x v="11"/>
    </i>
    <i r="1">
      <x v="12"/>
      <x v="7"/>
    </i>
    <i r="2">
      <x v="262"/>
    </i>
    <i r="2">
      <x v="765"/>
    </i>
    <i r="2">
      <x v="1669"/>
    </i>
    <i r="2">
      <x v="4017"/>
    </i>
    <i r="2">
      <x v="4365"/>
    </i>
    <i r="2">
      <x v="4975"/>
    </i>
    <i r="2">
      <x v="5087"/>
    </i>
    <i r="2">
      <x v="5104"/>
    </i>
    <i r="2">
      <x v="5592"/>
    </i>
    <i r="2">
      <x v="5637"/>
    </i>
    <i r="2">
      <x v="5864"/>
    </i>
    <i r="2">
      <x v="6568"/>
    </i>
    <i r="2">
      <x v="6585"/>
    </i>
    <i r="2">
      <x v="6663"/>
    </i>
    <i r="2">
      <x v="6782"/>
    </i>
    <i r="2">
      <x v="6793"/>
    </i>
    <i r="2">
      <x v="6799"/>
    </i>
    <i r="2">
      <x v="6933"/>
    </i>
    <i r="2">
      <x v="7027"/>
    </i>
    <i r="2">
      <x v="7125"/>
    </i>
    <i r="2">
      <x v="7347"/>
    </i>
    <i r="2">
      <x v="7368"/>
    </i>
    <i r="2">
      <x v="7406"/>
    </i>
    <i r="2">
      <x v="7439"/>
    </i>
    <i r="2">
      <x v="7465"/>
    </i>
    <i r="2">
      <x v="7541"/>
    </i>
    <i t="default" r="1">
      <x v="12"/>
    </i>
    <i r="1">
      <x v="13"/>
      <x v="228"/>
    </i>
    <i r="2">
      <x v="720"/>
    </i>
    <i r="2">
      <x v="768"/>
    </i>
    <i r="2">
      <x v="849"/>
    </i>
    <i r="2">
      <x v="3800"/>
    </i>
    <i r="2">
      <x v="3815"/>
    </i>
    <i r="2">
      <x v="4545"/>
    </i>
    <i r="2">
      <x v="4838"/>
    </i>
    <i r="2">
      <x v="5073"/>
    </i>
    <i r="2">
      <x v="5215"/>
    </i>
    <i r="2">
      <x v="6137"/>
    </i>
    <i r="2">
      <x v="6412"/>
    </i>
    <i r="2">
      <x v="6472"/>
    </i>
    <i r="2">
      <x v="6521"/>
    </i>
    <i r="2">
      <x v="6553"/>
    </i>
    <i r="2">
      <x v="6595"/>
    </i>
    <i r="2">
      <x v="6618"/>
    </i>
    <i r="2">
      <x v="6684"/>
    </i>
    <i r="2">
      <x v="6752"/>
    </i>
    <i r="2">
      <x v="6766"/>
    </i>
    <i r="2">
      <x v="6980"/>
    </i>
    <i r="2">
      <x v="7036"/>
    </i>
    <i r="2">
      <x v="7062"/>
    </i>
    <i r="2">
      <x v="7088"/>
    </i>
    <i r="2">
      <x v="7095"/>
    </i>
    <i r="2">
      <x v="7169"/>
    </i>
    <i r="2">
      <x v="7195"/>
    </i>
    <i r="2">
      <x v="7397"/>
    </i>
    <i r="2">
      <x v="7438"/>
    </i>
    <i t="default" r="1">
      <x v="13"/>
    </i>
    <i t="default">
      <x/>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6DFF81-B558-49F3-B85B-4ECC61257507}" sourceName="Year">
  <pivotTables>
    <pivotTable tabId="4" name="PivotTable1"/>
    <pivotTable tabId="7" name="PivotTable6"/>
    <pivotTable tabId="2" name="PivotTable3"/>
    <pivotTable tabId="8" name="PivotTable10"/>
    <pivotTable tabId="8" name="PivotTable11"/>
    <pivotTable tabId="8" name="PivotTable7"/>
    <pivotTable tabId="8" name="PivotTable8"/>
    <pivotTable tabId="8" name="PivotTable9"/>
    <pivotTable tabId="6" name="PivotTable3"/>
    <pivotTable tabId="5" name="PivotTable2"/>
  </pivotTables>
  <data>
    <tabular pivotCacheId="51711543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938001C-9251-4C30-A009-D5FF6D21F88D}" sourceName="Segment">
  <pivotTables>
    <pivotTable tabId="4" name="PivotTable1"/>
    <pivotTable tabId="7" name="PivotTable6"/>
    <pivotTable tabId="2" name="PivotTable3"/>
    <pivotTable tabId="8" name="PivotTable10"/>
    <pivotTable tabId="8" name="PivotTable11"/>
    <pivotTable tabId="8" name="PivotTable7"/>
    <pivotTable tabId="8" name="PivotTable8"/>
    <pivotTable tabId="8" name="PivotTable9"/>
    <pivotTable tabId="9" name="PivotTable1"/>
    <pivotTable tabId="6" name="PivotTable3"/>
    <pivotTable tabId="5" name="PivotTable2"/>
  </pivotTables>
  <data>
    <tabular pivotCacheId="51711543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BB7F94-EB6B-4DD4-8745-C3D02174AEF4}" sourceName="Region">
  <pivotTables>
    <pivotTable tabId="4" name="PivotTable1"/>
    <pivotTable tabId="7" name="PivotTable6"/>
    <pivotTable tabId="2" name="PivotTable3"/>
    <pivotTable tabId="8" name="PivotTable10"/>
    <pivotTable tabId="8" name="PivotTable11"/>
    <pivotTable tabId="8" name="PivotTable7"/>
    <pivotTable tabId="8" name="PivotTable8"/>
    <pivotTable tabId="8" name="PivotTable9"/>
    <pivotTable tabId="9" name="PivotTable1"/>
    <pivotTable tabId="6" name="PivotTable3"/>
    <pivotTable tabId="5" name="PivotTable2"/>
  </pivotTables>
  <data>
    <tabular pivotCacheId="51711543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D8AA51-F66D-4E8F-85CB-4CDD0381EF72}" cache="Slicer_Year" caption="Year" rowHeight="234950"/>
  <slicer name="Segment" xr10:uid="{69446C7D-CE6C-4E11-B3AB-CBC485EA146F}" cache="Slicer_Segment" caption="Segment" rowHeight="234950"/>
  <slicer name="Region" xr10:uid="{9283CB1B-B0B2-4D7F-BAC2-4DA13B40D6F1}"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81CA21B-EC3C-4095-A177-EE5040A081CA}" cache="Slicer_Year" caption="Year" style="AB" rowHeight="234950"/>
  <slicer name="Segment 1" xr10:uid="{E9A819D5-83DA-4C3A-AF65-B43575C11BC2}" cache="Slicer_Segment" caption="Segment" style="AB" rowHeight="234950"/>
  <slicer name="Region 1" xr10:uid="{E15CF298-5CE8-419D-ADFA-48ADA9F5D92A}"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1B941-58BA-4E1C-A212-FB82A996A851}" name="Table1" displayName="Table1" ref="A1:V9995" totalsRowShown="0" headerRowDxfId="0">
  <autoFilter ref="A1:V9995" xr:uid="{2731B941-58BA-4E1C-A212-FB82A996A851}"/>
  <tableColumns count="22">
    <tableColumn id="1" xr3:uid="{A12C32E5-9576-4B5D-9087-CDAF08C768C3}" name="Row ID"/>
    <tableColumn id="2" xr3:uid="{05EF501B-4E10-4134-A72B-0265280D0C33}" name="Order ID"/>
    <tableColumn id="3" xr3:uid="{CD0EAAE9-220C-477E-9B8A-842FFDDE27B6}" name="Year">
      <calculatedColumnFormula>YEAR([1]Data!$D2)</calculatedColumnFormula>
    </tableColumn>
    <tableColumn id="4" xr3:uid="{DC7E41D9-5AA1-4ABC-A666-7B074B74F560}" name="Order Date" dataDxfId="2"/>
    <tableColumn id="5" xr3:uid="{AA01FD7D-B8BE-40D3-9D27-4921C762345F}" name="Ship Date" dataDxfId="1"/>
    <tableColumn id="6" xr3:uid="{9FF2F9B8-B45E-4A4E-8765-8D5D6D690046}" name="Ship Mode"/>
    <tableColumn id="7" xr3:uid="{D70B910C-1641-4A7B-806E-001A26AA4F12}" name="Customer ID"/>
    <tableColumn id="8" xr3:uid="{2412F992-D92E-4646-8371-D3ED1B30C764}" name="Customer Name"/>
    <tableColumn id="9" xr3:uid="{CAD01CC1-3C82-44C3-8CE4-050A0BAA488D}" name="Segment"/>
    <tableColumn id="10" xr3:uid="{BFF0BB38-2B39-4E8D-97D7-6B7F6A0CFC0F}" name="Country"/>
    <tableColumn id="11" xr3:uid="{93DD826A-DB5B-4D54-8FE3-E32D8AB25FB1}" name="City"/>
    <tableColumn id="12" xr3:uid="{EFC54B1A-DB6A-4833-8669-AB97F2990245}" name="State"/>
    <tableColumn id="13" xr3:uid="{BAA59553-8731-474D-8636-5D112C952C52}" name="Postal Code"/>
    <tableColumn id="14" xr3:uid="{CA9E48AB-03F1-4A83-93BD-FEFC47186570}" name="Region"/>
    <tableColumn id="15" xr3:uid="{79DC69F8-BF0C-4816-BD4C-6B5B06D2CCE8}" name="Product ID"/>
    <tableColumn id="16" xr3:uid="{3C01DB73-92E3-4CB6-B6D8-59C1AE4F77C4}" name="Category"/>
    <tableColumn id="17" xr3:uid="{DD6B9769-BCEA-44D4-87A4-2D06635E17B4}" name="Sub-Category"/>
    <tableColumn id="18" xr3:uid="{71291B42-1B36-4641-BC8C-DBAA8F2C2031}" name="Product Name"/>
    <tableColumn id="19" xr3:uid="{0CBA56E9-ADDF-4BB0-93E2-7BB3DD3A191B}" name="Sales"/>
    <tableColumn id="20" xr3:uid="{666515BC-71A4-42CA-84D3-963B9B074C15}" name="Quantity"/>
    <tableColumn id="21" xr3:uid="{64043990-B9A5-4FFA-8BEB-E59B24BC072C}" name="Discount"/>
    <tableColumn id="22" xr3:uid="{C1BB3EA3-217C-4445-8699-DFF4F3FE39E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FABC-A195-483C-B9E6-B4AD991F6A5F}">
  <dimension ref="A3:C16"/>
  <sheetViews>
    <sheetView topLeftCell="A14" workbookViewId="0">
      <selection activeCell="Q24" sqref="Q2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5" t="s">
        <v>10932</v>
      </c>
      <c r="B3" t="s">
        <v>10934</v>
      </c>
      <c r="C3" t="s">
        <v>10935</v>
      </c>
    </row>
    <row r="4" spans="1:3" x14ac:dyDescent="0.3">
      <c r="A4" s="6" t="s">
        <v>10936</v>
      </c>
      <c r="B4" s="16">
        <v>95365.937600000019</v>
      </c>
      <c r="C4" s="16">
        <v>9199.2699999999986</v>
      </c>
    </row>
    <row r="5" spans="1:3" x14ac:dyDescent="0.3">
      <c r="A5" s="6" t="s">
        <v>10937</v>
      </c>
      <c r="B5" s="16">
        <v>60172.649400000024</v>
      </c>
      <c r="C5" s="16">
        <v>10288.898699999991</v>
      </c>
    </row>
    <row r="6" spans="1:3" x14ac:dyDescent="0.3">
      <c r="A6" s="6" t="s">
        <v>10938</v>
      </c>
      <c r="B6" s="16">
        <v>199252.98399999991</v>
      </c>
      <c r="C6" s="16">
        <v>26806.573700000015</v>
      </c>
    </row>
    <row r="7" spans="1:3" x14ac:dyDescent="0.3">
      <c r="A7" s="6" t="s">
        <v>10939</v>
      </c>
      <c r="B7" s="16">
        <v>141851.5674</v>
      </c>
      <c r="C7" s="16">
        <v>13437.806799999998</v>
      </c>
    </row>
    <row r="8" spans="1:3" x14ac:dyDescent="0.3">
      <c r="A8" s="6" t="s">
        <v>10940</v>
      </c>
      <c r="B8" s="16">
        <v>156122.28669999994</v>
      </c>
      <c r="C8" s="16">
        <v>22308.51279999999</v>
      </c>
    </row>
    <row r="9" spans="1:3" x14ac:dyDescent="0.3">
      <c r="A9" s="6" t="s">
        <v>10941</v>
      </c>
      <c r="B9" s="16">
        <v>147082.61130000011</v>
      </c>
      <c r="C9" s="16">
        <v>20899.334500000012</v>
      </c>
    </row>
    <row r="10" spans="1:3" x14ac:dyDescent="0.3">
      <c r="A10" s="6" t="s">
        <v>10942</v>
      </c>
      <c r="B10" s="16">
        <v>149580.83800000031</v>
      </c>
      <c r="C10" s="16">
        <v>13535.38299999998</v>
      </c>
    </row>
    <row r="11" spans="1:3" x14ac:dyDescent="0.3">
      <c r="A11" s="6" t="s">
        <v>10943</v>
      </c>
      <c r="B11" s="16">
        <v>159589.45099999988</v>
      </c>
      <c r="C11" s="16">
        <v>21896.715399999972</v>
      </c>
    </row>
    <row r="12" spans="1:3" x14ac:dyDescent="0.3">
      <c r="A12" s="6" t="s">
        <v>10944</v>
      </c>
      <c r="B12" s="16">
        <v>309770.09970000025</v>
      </c>
      <c r="C12" s="16">
        <v>37293.192500000034</v>
      </c>
    </row>
    <row r="13" spans="1:3" x14ac:dyDescent="0.3">
      <c r="A13" s="6" t="s">
        <v>10945</v>
      </c>
      <c r="B13" s="16">
        <v>197115.20170000009</v>
      </c>
      <c r="C13" s="16">
        <v>31469.663800000035</v>
      </c>
    </row>
    <row r="14" spans="1:3" x14ac:dyDescent="0.3">
      <c r="A14" s="6" t="s">
        <v>10946</v>
      </c>
      <c r="B14" s="16">
        <v>349120.07400000008</v>
      </c>
      <c r="C14" s="16">
        <v>35825.536599999927</v>
      </c>
    </row>
    <row r="15" spans="1:3" x14ac:dyDescent="0.3">
      <c r="A15" s="6" t="s">
        <v>10947</v>
      </c>
      <c r="B15" s="16">
        <v>332177.15950000001</v>
      </c>
      <c r="C15" s="16">
        <v>43436.13390000003</v>
      </c>
    </row>
    <row r="16" spans="1:3" x14ac:dyDescent="0.3">
      <c r="A16" s="6" t="s">
        <v>10933</v>
      </c>
      <c r="B16">
        <v>2297200.8603000008</v>
      </c>
      <c r="C16">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1A7F-4798-4713-81A0-22D8E0FA3CCA}">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D580-1DB1-4D9B-A508-D0E1EDBCB7FA}">
  <dimension ref="A3:E7"/>
  <sheetViews>
    <sheetView workbookViewId="0">
      <selection activeCell="A5" sqref="A5"/>
    </sheetView>
  </sheetViews>
  <sheetFormatPr defaultRowHeight="14.4" x14ac:dyDescent="0.3"/>
  <cols>
    <col min="1" max="1" width="13.109375" bestFit="1" customWidth="1"/>
    <col min="2" max="2" width="12.109375" bestFit="1" customWidth="1"/>
    <col min="4" max="4" width="13.109375" customWidth="1"/>
    <col min="5" max="5" width="14.44140625" customWidth="1"/>
  </cols>
  <sheetData>
    <row r="3" spans="1:5" x14ac:dyDescent="0.3">
      <c r="A3" s="5" t="s">
        <v>10932</v>
      </c>
      <c r="B3" t="s">
        <v>10935</v>
      </c>
      <c r="D3" t="s">
        <v>15</v>
      </c>
      <c r="E3" t="s">
        <v>21</v>
      </c>
    </row>
    <row r="4" spans="1:5" x14ac:dyDescent="0.3">
      <c r="A4" s="6" t="s">
        <v>71</v>
      </c>
      <c r="B4">
        <v>145454.9480999998</v>
      </c>
      <c r="D4" t="str">
        <f>A4</f>
        <v>Technology</v>
      </c>
      <c r="E4">
        <f>GETPIVOTDATA("Profit",$A$3,"Category","Technology")</f>
        <v>145454.9480999998</v>
      </c>
    </row>
    <row r="5" spans="1:5" x14ac:dyDescent="0.3">
      <c r="A5" s="6" t="s">
        <v>46</v>
      </c>
      <c r="B5">
        <v>122490.8008000001</v>
      </c>
      <c r="D5" t="str">
        <f t="shared" ref="D5:D7" si="0">A5</f>
        <v>Office Supplies</v>
      </c>
      <c r="E5">
        <f>GETPIVOTDATA("Profit",$A$3,"Category","Office Supplies")</f>
        <v>122490.8008000001</v>
      </c>
    </row>
    <row r="6" spans="1:5" x14ac:dyDescent="0.3">
      <c r="A6" s="6" t="s">
        <v>32</v>
      </c>
      <c r="B6">
        <v>18451.272799999992</v>
      </c>
      <c r="D6" t="str">
        <f t="shared" si="0"/>
        <v>Furniture</v>
      </c>
      <c r="E6">
        <f>GETPIVOTDATA("Profit",$A$3,"Category","Furniture")</f>
        <v>18451.272799999992</v>
      </c>
    </row>
    <row r="7" spans="1:5" x14ac:dyDescent="0.3">
      <c r="A7" s="6" t="s">
        <v>10933</v>
      </c>
      <c r="B7">
        <v>286397.02169999992</v>
      </c>
      <c r="D7" t="str">
        <f t="shared" si="0"/>
        <v>Grand Total</v>
      </c>
      <c r="E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F513-C7F9-447D-A43E-B55C8CC38208}">
  <dimension ref="A3:B7"/>
  <sheetViews>
    <sheetView workbookViewId="0">
      <selection activeCell="L12" sqref="L12"/>
    </sheetView>
  </sheetViews>
  <sheetFormatPr defaultRowHeight="14.4" x14ac:dyDescent="0.3"/>
  <cols>
    <col min="1" max="1" width="13.109375" bestFit="1" customWidth="1"/>
    <col min="2" max="2" width="11.6640625" bestFit="1" customWidth="1"/>
  </cols>
  <sheetData>
    <row r="3" spans="1:2" x14ac:dyDescent="0.3">
      <c r="A3" s="5" t="s">
        <v>10932</v>
      </c>
      <c r="B3" t="s">
        <v>10934</v>
      </c>
    </row>
    <row r="4" spans="1:2" x14ac:dyDescent="0.3">
      <c r="A4" s="6" t="s">
        <v>32</v>
      </c>
      <c r="B4" s="8">
        <v>0.32300170530281774</v>
      </c>
    </row>
    <row r="5" spans="1:2" x14ac:dyDescent="0.3">
      <c r="A5" s="6" t="s">
        <v>46</v>
      </c>
      <c r="B5" s="8">
        <v>0.31301008302169103</v>
      </c>
    </row>
    <row r="6" spans="1:2" x14ac:dyDescent="0.3">
      <c r="A6" s="6" t="s">
        <v>71</v>
      </c>
      <c r="B6" s="8">
        <v>0.36398821167549117</v>
      </c>
    </row>
    <row r="7" spans="1:2" x14ac:dyDescent="0.3">
      <c r="A7" s="6" t="s">
        <v>10933</v>
      </c>
      <c r="B7" s="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66B0-1D63-474D-8FA4-1DDDEE641A9E}">
  <dimension ref="A3:E53"/>
  <sheetViews>
    <sheetView workbookViewId="0">
      <selection activeCell="H26" sqref="H26"/>
    </sheetView>
  </sheetViews>
  <sheetFormatPr defaultRowHeight="14.4" x14ac:dyDescent="0.3"/>
  <cols>
    <col min="1" max="1" width="17.33203125" bestFit="1" customWidth="1"/>
    <col min="2" max="2" width="12" bestFit="1" customWidth="1"/>
    <col min="4" max="4" width="18.109375" customWidth="1"/>
    <col min="5" max="5" width="17.6640625" customWidth="1"/>
  </cols>
  <sheetData>
    <row r="3" spans="1:5" x14ac:dyDescent="0.3">
      <c r="A3" s="5" t="s">
        <v>10932</v>
      </c>
      <c r="B3" t="s">
        <v>10934</v>
      </c>
      <c r="D3" t="s">
        <v>11</v>
      </c>
      <c r="E3" t="s">
        <v>18</v>
      </c>
    </row>
    <row r="4" spans="1:5" x14ac:dyDescent="0.3">
      <c r="A4" s="6" t="s">
        <v>358</v>
      </c>
      <c r="B4">
        <v>19510.639999999992</v>
      </c>
      <c r="D4" t="str">
        <f t="shared" ref="D4:D35" si="0">A4</f>
        <v>Alabama</v>
      </c>
      <c r="E4">
        <f t="shared" ref="E4:E35" si="1">GETPIVOTDATA("Sales",$A$3,"State",A4)</f>
        <v>19510.639999999992</v>
      </c>
    </row>
    <row r="5" spans="1:5" x14ac:dyDescent="0.3">
      <c r="A5" s="6" t="s">
        <v>310</v>
      </c>
      <c r="B5">
        <v>35282.000999999997</v>
      </c>
      <c r="D5" t="str">
        <f t="shared" si="0"/>
        <v>Arizona</v>
      </c>
      <c r="E5">
        <f t="shared" si="1"/>
        <v>35282.000999999997</v>
      </c>
    </row>
    <row r="6" spans="1:5" x14ac:dyDescent="0.3">
      <c r="A6" s="6" t="s">
        <v>1707</v>
      </c>
      <c r="B6">
        <v>11678.129999999997</v>
      </c>
      <c r="D6" t="str">
        <f t="shared" si="0"/>
        <v>Arkansas</v>
      </c>
      <c r="E6">
        <f t="shared" si="1"/>
        <v>11678.129999999997</v>
      </c>
    </row>
    <row r="7" spans="1:5" x14ac:dyDescent="0.3">
      <c r="A7" s="6" t="s">
        <v>43</v>
      </c>
      <c r="B7">
        <v>457687.63150000101</v>
      </c>
      <c r="D7" t="str">
        <f t="shared" si="0"/>
        <v>California</v>
      </c>
      <c r="E7">
        <f t="shared" si="1"/>
        <v>457687.63150000101</v>
      </c>
    </row>
    <row r="8" spans="1:5" x14ac:dyDescent="0.3">
      <c r="A8" s="6" t="s">
        <v>457</v>
      </c>
      <c r="B8">
        <v>32108.117999999995</v>
      </c>
      <c r="D8" t="str">
        <f t="shared" si="0"/>
        <v>Colorado</v>
      </c>
      <c r="E8">
        <f t="shared" si="1"/>
        <v>32108.117999999995</v>
      </c>
    </row>
    <row r="9" spans="1:5" x14ac:dyDescent="0.3">
      <c r="A9" s="6" t="s">
        <v>747</v>
      </c>
      <c r="B9">
        <v>13384.356999999996</v>
      </c>
      <c r="D9" t="str">
        <f t="shared" si="0"/>
        <v>Connecticut</v>
      </c>
      <c r="E9">
        <f t="shared" si="1"/>
        <v>13384.356999999996</v>
      </c>
    </row>
    <row r="10" spans="1:5" x14ac:dyDescent="0.3">
      <c r="A10" s="6" t="s">
        <v>245</v>
      </c>
      <c r="B10">
        <v>27451.068999999992</v>
      </c>
      <c r="D10" t="str">
        <f t="shared" si="0"/>
        <v>Delaware</v>
      </c>
      <c r="E10">
        <f t="shared" si="1"/>
        <v>27451.068999999992</v>
      </c>
    </row>
    <row r="11" spans="1:5" x14ac:dyDescent="0.3">
      <c r="A11" s="6" t="s">
        <v>3034</v>
      </c>
      <c r="B11">
        <v>2865.0199999999995</v>
      </c>
      <c r="D11" t="str">
        <f t="shared" si="0"/>
        <v>District of Columbia</v>
      </c>
      <c r="E11">
        <f t="shared" si="1"/>
        <v>2865.0199999999995</v>
      </c>
    </row>
    <row r="12" spans="1:5" x14ac:dyDescent="0.3">
      <c r="A12" s="6" t="s">
        <v>54</v>
      </c>
      <c r="B12">
        <v>89473.707999999999</v>
      </c>
      <c r="D12" t="str">
        <f t="shared" si="0"/>
        <v>Florida</v>
      </c>
      <c r="E12">
        <f t="shared" si="1"/>
        <v>89473.707999999999</v>
      </c>
    </row>
    <row r="13" spans="1:5" x14ac:dyDescent="0.3">
      <c r="A13" s="6" t="s">
        <v>1272</v>
      </c>
      <c r="B13">
        <v>49095.840000000004</v>
      </c>
      <c r="D13" t="str">
        <f t="shared" si="0"/>
        <v>Georgia</v>
      </c>
      <c r="E13">
        <f t="shared" si="1"/>
        <v>49095.840000000004</v>
      </c>
    </row>
    <row r="14" spans="1:5" x14ac:dyDescent="0.3">
      <c r="A14" s="6" t="s">
        <v>6260</v>
      </c>
      <c r="B14">
        <v>4382.4860000000017</v>
      </c>
      <c r="D14" t="str">
        <f t="shared" si="0"/>
        <v>Idaho</v>
      </c>
      <c r="E14">
        <f t="shared" si="1"/>
        <v>4382.4860000000017</v>
      </c>
    </row>
    <row r="15" spans="1:5" x14ac:dyDescent="0.3">
      <c r="A15" s="6" t="s">
        <v>211</v>
      </c>
      <c r="B15">
        <v>80166.10099999985</v>
      </c>
      <c r="D15" t="str">
        <f t="shared" si="0"/>
        <v>Illinois</v>
      </c>
      <c r="E15">
        <f t="shared" si="1"/>
        <v>80166.10099999985</v>
      </c>
    </row>
    <row r="16" spans="1:5" x14ac:dyDescent="0.3">
      <c r="A16" s="6" t="s">
        <v>254</v>
      </c>
      <c r="B16">
        <v>53555.360000000001</v>
      </c>
      <c r="D16" t="str">
        <f t="shared" si="0"/>
        <v>Indiana</v>
      </c>
      <c r="E16">
        <f t="shared" si="1"/>
        <v>53555.360000000001</v>
      </c>
    </row>
    <row r="17" spans="1:5" x14ac:dyDescent="0.3">
      <c r="A17" s="6" t="s">
        <v>489</v>
      </c>
      <c r="B17">
        <v>4579.7599999999993</v>
      </c>
      <c r="D17" t="str">
        <f t="shared" si="0"/>
        <v>Iowa</v>
      </c>
      <c r="E17">
        <f t="shared" si="1"/>
        <v>4579.7599999999993</v>
      </c>
    </row>
    <row r="18" spans="1:5" x14ac:dyDescent="0.3">
      <c r="A18" s="6" t="s">
        <v>4530</v>
      </c>
      <c r="B18">
        <v>2914.31</v>
      </c>
      <c r="D18" t="str">
        <f t="shared" si="0"/>
        <v>Kansas</v>
      </c>
      <c r="E18">
        <f t="shared" si="1"/>
        <v>2914.31</v>
      </c>
    </row>
    <row r="19" spans="1:5" x14ac:dyDescent="0.3">
      <c r="A19" s="6" t="s">
        <v>29</v>
      </c>
      <c r="B19">
        <v>36591.749999999971</v>
      </c>
      <c r="D19" t="str">
        <f t="shared" si="0"/>
        <v>Kentucky</v>
      </c>
      <c r="E19">
        <f t="shared" si="1"/>
        <v>36591.749999999971</v>
      </c>
    </row>
    <row r="20" spans="1:5" x14ac:dyDescent="0.3">
      <c r="A20" s="6" t="s">
        <v>736</v>
      </c>
      <c r="B20">
        <v>9217.0299999999988</v>
      </c>
      <c r="D20" t="str">
        <f t="shared" si="0"/>
        <v>Louisiana</v>
      </c>
      <c r="E20">
        <f t="shared" si="1"/>
        <v>9217.0299999999988</v>
      </c>
    </row>
    <row r="21" spans="1:5" x14ac:dyDescent="0.3">
      <c r="A21" s="6" t="s">
        <v>5235</v>
      </c>
      <c r="B21">
        <v>1270.53</v>
      </c>
      <c r="D21" t="str">
        <f t="shared" si="0"/>
        <v>Maine</v>
      </c>
      <c r="E21">
        <f t="shared" si="1"/>
        <v>1270.53</v>
      </c>
    </row>
    <row r="22" spans="1:5" x14ac:dyDescent="0.3">
      <c r="A22" s="6" t="s">
        <v>2735</v>
      </c>
      <c r="B22">
        <v>23705.523000000005</v>
      </c>
      <c r="D22" t="str">
        <f t="shared" si="0"/>
        <v>Maryland</v>
      </c>
      <c r="E22">
        <f t="shared" si="1"/>
        <v>23705.523000000005</v>
      </c>
    </row>
    <row r="23" spans="1:5" x14ac:dyDescent="0.3">
      <c r="A23" s="6" t="s">
        <v>1245</v>
      </c>
      <c r="B23">
        <v>28634.43399999999</v>
      </c>
      <c r="D23" t="str">
        <f t="shared" si="0"/>
        <v>Massachusetts</v>
      </c>
      <c r="E23">
        <f t="shared" si="1"/>
        <v>28634.43399999999</v>
      </c>
    </row>
    <row r="24" spans="1:5" x14ac:dyDescent="0.3">
      <c r="A24" s="6" t="s">
        <v>238</v>
      </c>
      <c r="B24">
        <v>76269.614000000016</v>
      </c>
      <c r="D24" t="str">
        <f t="shared" si="0"/>
        <v>Michigan</v>
      </c>
      <c r="E24">
        <f t="shared" si="1"/>
        <v>76269.614000000016</v>
      </c>
    </row>
    <row r="25" spans="1:5" x14ac:dyDescent="0.3">
      <c r="A25" s="6" t="s">
        <v>229</v>
      </c>
      <c r="B25">
        <v>29863.149999999994</v>
      </c>
      <c r="D25" t="str">
        <f t="shared" si="0"/>
        <v>Minnesota</v>
      </c>
      <c r="E25">
        <f t="shared" si="1"/>
        <v>29863.149999999994</v>
      </c>
    </row>
    <row r="26" spans="1:5" x14ac:dyDescent="0.3">
      <c r="A26" s="6" t="s">
        <v>1487</v>
      </c>
      <c r="B26">
        <v>10771.34</v>
      </c>
      <c r="D26" t="str">
        <f t="shared" si="0"/>
        <v>Mississippi</v>
      </c>
      <c r="E26">
        <f t="shared" si="1"/>
        <v>10771.34</v>
      </c>
    </row>
    <row r="27" spans="1:5" x14ac:dyDescent="0.3">
      <c r="A27" s="6" t="s">
        <v>596</v>
      </c>
      <c r="B27">
        <v>22205.149999999998</v>
      </c>
      <c r="D27" t="str">
        <f t="shared" si="0"/>
        <v>Missouri</v>
      </c>
      <c r="E27">
        <f t="shared" si="1"/>
        <v>22205.149999999998</v>
      </c>
    </row>
    <row r="28" spans="1:5" x14ac:dyDescent="0.3">
      <c r="A28" s="6" t="s">
        <v>1762</v>
      </c>
      <c r="B28">
        <v>5589.3519999999971</v>
      </c>
      <c r="D28" t="str">
        <f t="shared" si="0"/>
        <v>Montana</v>
      </c>
      <c r="E28">
        <f t="shared" si="1"/>
        <v>5589.3519999999971</v>
      </c>
    </row>
    <row r="29" spans="1:5" x14ac:dyDescent="0.3">
      <c r="A29" s="6" t="s">
        <v>138</v>
      </c>
      <c r="B29">
        <v>7464.9299999999985</v>
      </c>
      <c r="D29" t="str">
        <f t="shared" si="0"/>
        <v>Nebraska</v>
      </c>
      <c r="E29">
        <f t="shared" si="1"/>
        <v>7464.9299999999985</v>
      </c>
    </row>
    <row r="30" spans="1:5" x14ac:dyDescent="0.3">
      <c r="A30" s="6" t="s">
        <v>1392</v>
      </c>
      <c r="B30">
        <v>16729.101999999999</v>
      </c>
      <c r="D30" t="str">
        <f t="shared" si="0"/>
        <v>Nevada</v>
      </c>
      <c r="E30">
        <f t="shared" si="1"/>
        <v>16729.101999999999</v>
      </c>
    </row>
    <row r="31" spans="1:5" x14ac:dyDescent="0.3">
      <c r="A31" s="6" t="s">
        <v>2694</v>
      </c>
      <c r="B31">
        <v>7292.5239999999994</v>
      </c>
      <c r="D31" t="str">
        <f t="shared" si="0"/>
        <v>New Hampshire</v>
      </c>
      <c r="E31">
        <f t="shared" si="1"/>
        <v>7292.5239999999994</v>
      </c>
    </row>
    <row r="32" spans="1:5" x14ac:dyDescent="0.3">
      <c r="A32" s="6" t="s">
        <v>788</v>
      </c>
      <c r="B32">
        <v>35764.312000000013</v>
      </c>
      <c r="D32" t="str">
        <f t="shared" si="0"/>
        <v>New Jersey</v>
      </c>
      <c r="E32">
        <f t="shared" si="1"/>
        <v>35764.312000000013</v>
      </c>
    </row>
    <row r="33" spans="1:5" x14ac:dyDescent="0.3">
      <c r="A33" s="6" t="s">
        <v>668</v>
      </c>
      <c r="B33">
        <v>4783.5220000000008</v>
      </c>
      <c r="D33" t="str">
        <f t="shared" si="0"/>
        <v>New Mexico</v>
      </c>
      <c r="E33">
        <f t="shared" si="1"/>
        <v>4783.5220000000008</v>
      </c>
    </row>
    <row r="34" spans="1:5" x14ac:dyDescent="0.3">
      <c r="A34" s="6" t="s">
        <v>267</v>
      </c>
      <c r="B34">
        <v>310876.27099999978</v>
      </c>
      <c r="D34" t="str">
        <f t="shared" si="0"/>
        <v>New York</v>
      </c>
      <c r="E34">
        <f t="shared" si="1"/>
        <v>310876.27099999978</v>
      </c>
    </row>
    <row r="35" spans="1:5" x14ac:dyDescent="0.3">
      <c r="A35" s="6" t="s">
        <v>88</v>
      </c>
      <c r="B35">
        <v>55603.163999999968</v>
      </c>
      <c r="D35" t="str">
        <f t="shared" si="0"/>
        <v>North Carolina</v>
      </c>
      <c r="E35">
        <f t="shared" si="1"/>
        <v>55603.163999999968</v>
      </c>
    </row>
    <row r="36" spans="1:5" x14ac:dyDescent="0.3">
      <c r="A36" s="6" t="s">
        <v>7449</v>
      </c>
      <c r="B36">
        <v>919.91</v>
      </c>
      <c r="D36" t="str">
        <f t="shared" ref="D36:D53" si="2">A36</f>
        <v>North Dakota</v>
      </c>
      <c r="E36">
        <f t="shared" ref="E36:E52" si="3">GETPIVOTDATA("Sales",$A$3,"State",A36)</f>
        <v>919.91</v>
      </c>
    </row>
    <row r="37" spans="1:5" x14ac:dyDescent="0.3">
      <c r="A37" s="6" t="s">
        <v>498</v>
      </c>
      <c r="B37">
        <v>78258.135999999926</v>
      </c>
      <c r="D37" t="str">
        <f t="shared" si="2"/>
        <v>Ohio</v>
      </c>
      <c r="E37">
        <f t="shared" si="3"/>
        <v>78258.135999999926</v>
      </c>
    </row>
    <row r="38" spans="1:5" x14ac:dyDescent="0.3">
      <c r="A38" s="6" t="s">
        <v>649</v>
      </c>
      <c r="B38">
        <v>19683.390000000003</v>
      </c>
      <c r="D38" t="str">
        <f t="shared" si="2"/>
        <v>Oklahoma</v>
      </c>
      <c r="E38">
        <f t="shared" si="3"/>
        <v>19683.390000000003</v>
      </c>
    </row>
    <row r="39" spans="1:5" x14ac:dyDescent="0.3">
      <c r="A39" s="6" t="s">
        <v>420</v>
      </c>
      <c r="B39">
        <v>17431.149999999991</v>
      </c>
      <c r="D39" t="str">
        <f t="shared" si="2"/>
        <v>Oregon</v>
      </c>
      <c r="E39">
        <f t="shared" si="3"/>
        <v>17431.149999999991</v>
      </c>
    </row>
    <row r="40" spans="1:5" x14ac:dyDescent="0.3">
      <c r="A40" s="6" t="s">
        <v>147</v>
      </c>
      <c r="B40">
        <v>116511.91400000003</v>
      </c>
      <c r="D40" t="str">
        <f t="shared" si="2"/>
        <v>Pennsylvania</v>
      </c>
      <c r="E40">
        <f t="shared" si="3"/>
        <v>116511.91400000003</v>
      </c>
    </row>
    <row r="41" spans="1:5" x14ac:dyDescent="0.3">
      <c r="A41" s="6" t="s">
        <v>1399</v>
      </c>
      <c r="B41">
        <v>22627.955999999995</v>
      </c>
      <c r="D41" t="str">
        <f t="shared" si="2"/>
        <v>Rhode Island</v>
      </c>
      <c r="E41">
        <f t="shared" si="3"/>
        <v>22627.955999999995</v>
      </c>
    </row>
    <row r="42" spans="1:5" x14ac:dyDescent="0.3">
      <c r="A42" s="6" t="s">
        <v>383</v>
      </c>
      <c r="B42">
        <v>8481.7099999999991</v>
      </c>
      <c r="D42" t="str">
        <f t="shared" si="2"/>
        <v>South Carolina</v>
      </c>
      <c r="E42">
        <f t="shared" si="3"/>
        <v>8481.7099999999991</v>
      </c>
    </row>
    <row r="43" spans="1:5" x14ac:dyDescent="0.3">
      <c r="A43" s="6" t="s">
        <v>5326</v>
      </c>
      <c r="B43">
        <v>1315.5600000000002</v>
      </c>
      <c r="D43" t="str">
        <f t="shared" si="2"/>
        <v>South Dakota</v>
      </c>
      <c r="E43">
        <f t="shared" si="3"/>
        <v>1315.5600000000002</v>
      </c>
    </row>
    <row r="44" spans="1:5" x14ac:dyDescent="0.3">
      <c r="A44" s="6" t="s">
        <v>335</v>
      </c>
      <c r="B44">
        <v>30661.872999999981</v>
      </c>
      <c r="D44" t="str">
        <f t="shared" si="2"/>
        <v>Tennessee</v>
      </c>
      <c r="E44">
        <f t="shared" si="3"/>
        <v>30661.872999999981</v>
      </c>
    </row>
    <row r="45" spans="1:5" x14ac:dyDescent="0.3">
      <c r="A45" s="6" t="s">
        <v>104</v>
      </c>
      <c r="B45">
        <v>170188.04580000002</v>
      </c>
      <c r="D45" t="str">
        <f t="shared" si="2"/>
        <v>Texas</v>
      </c>
      <c r="E45">
        <f t="shared" si="3"/>
        <v>170188.04580000002</v>
      </c>
    </row>
    <row r="46" spans="1:5" x14ac:dyDescent="0.3">
      <c r="A46" s="6" t="s">
        <v>121</v>
      </c>
      <c r="B46">
        <v>11220.055999999999</v>
      </c>
      <c r="D46" t="str">
        <f t="shared" si="2"/>
        <v>Utah</v>
      </c>
      <c r="E46">
        <f t="shared" si="3"/>
        <v>11220.055999999999</v>
      </c>
    </row>
    <row r="47" spans="1:5" x14ac:dyDescent="0.3">
      <c r="A47" s="6" t="s">
        <v>5203</v>
      </c>
      <c r="B47">
        <v>8929.369999999999</v>
      </c>
      <c r="D47" t="str">
        <f t="shared" si="2"/>
        <v>Vermont</v>
      </c>
      <c r="E47">
        <f t="shared" si="3"/>
        <v>8929.369999999999</v>
      </c>
    </row>
    <row r="48" spans="1:5" x14ac:dyDescent="0.3">
      <c r="A48" s="6" t="s">
        <v>319</v>
      </c>
      <c r="B48">
        <v>70636.719999999987</v>
      </c>
      <c r="D48" t="str">
        <f t="shared" si="2"/>
        <v>Virginia</v>
      </c>
      <c r="E48">
        <f t="shared" si="3"/>
        <v>70636.719999999987</v>
      </c>
    </row>
    <row r="49" spans="1:5" x14ac:dyDescent="0.3">
      <c r="A49" s="6" t="s">
        <v>96</v>
      </c>
      <c r="B49">
        <v>138641.26999999993</v>
      </c>
      <c r="D49" t="str">
        <f t="shared" si="2"/>
        <v>Washington</v>
      </c>
      <c r="E49">
        <f t="shared" si="3"/>
        <v>138641.26999999993</v>
      </c>
    </row>
    <row r="50" spans="1:5" x14ac:dyDescent="0.3">
      <c r="A50" s="6" t="s">
        <v>9726</v>
      </c>
      <c r="B50">
        <v>1209.8240000000001</v>
      </c>
      <c r="D50" t="str">
        <f t="shared" si="2"/>
        <v>West Virginia</v>
      </c>
      <c r="E50">
        <f t="shared" si="3"/>
        <v>1209.8240000000001</v>
      </c>
    </row>
    <row r="51" spans="1:5" x14ac:dyDescent="0.3">
      <c r="A51" s="6" t="s">
        <v>114</v>
      </c>
      <c r="B51">
        <v>32114.610000000019</v>
      </c>
      <c r="D51" t="str">
        <f t="shared" si="2"/>
        <v>Wisconsin</v>
      </c>
      <c r="E51">
        <f t="shared" si="3"/>
        <v>32114.610000000019</v>
      </c>
    </row>
    <row r="52" spans="1:5" x14ac:dyDescent="0.3">
      <c r="A52" s="6" t="s">
        <v>8542</v>
      </c>
      <c r="B52">
        <v>1603.1360000000002</v>
      </c>
      <c r="D52" t="str">
        <f t="shared" si="2"/>
        <v>Wyoming</v>
      </c>
      <c r="E52">
        <f t="shared" si="3"/>
        <v>1603.1360000000002</v>
      </c>
    </row>
    <row r="53" spans="1:5" x14ac:dyDescent="0.3">
      <c r="A53" s="6" t="s">
        <v>10933</v>
      </c>
      <c r="B53">
        <v>2297200.8603000003</v>
      </c>
      <c r="D53" t="str">
        <f t="shared" si="2"/>
        <v>Grand Total</v>
      </c>
      <c r="E53">
        <f>GETPIVOTDATA("Sales",$A$3)</f>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946A-F200-4AF1-8CAB-D94BDCB5179D}">
  <dimension ref="A3:B9"/>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5" t="s">
        <v>10932</v>
      </c>
      <c r="B3" t="s">
        <v>10934</v>
      </c>
    </row>
    <row r="4" spans="1:2" x14ac:dyDescent="0.3">
      <c r="A4" s="6" t="s">
        <v>75</v>
      </c>
      <c r="B4">
        <v>203412.73300000009</v>
      </c>
    </row>
    <row r="5" spans="1:2" x14ac:dyDescent="0.3">
      <c r="A5" s="6" t="s">
        <v>56</v>
      </c>
      <c r="B5">
        <v>206965.53200000009</v>
      </c>
    </row>
    <row r="6" spans="1:2" x14ac:dyDescent="0.3">
      <c r="A6" s="6" t="s">
        <v>59</v>
      </c>
      <c r="B6">
        <v>223843.60800000012</v>
      </c>
    </row>
    <row r="7" spans="1:2" x14ac:dyDescent="0.3">
      <c r="A7" s="6" t="s">
        <v>36</v>
      </c>
      <c r="B7">
        <v>328449.1030000007</v>
      </c>
    </row>
    <row r="8" spans="1:2" x14ac:dyDescent="0.3">
      <c r="A8" s="6" t="s">
        <v>72</v>
      </c>
      <c r="B8">
        <v>330007.05400000012</v>
      </c>
    </row>
    <row r="9" spans="1:2" x14ac:dyDescent="0.3">
      <c r="A9" s="6" t="s">
        <v>10933</v>
      </c>
      <c r="B9">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C034B-73AD-4E8E-9A92-C58A7271C694}">
  <dimension ref="A3:N18"/>
  <sheetViews>
    <sheetView workbookViewId="0">
      <selection activeCell="B18" sqref="B18"/>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14" x14ac:dyDescent="0.3">
      <c r="A3" s="5" t="s">
        <v>10932</v>
      </c>
      <c r="B3" t="s">
        <v>10934</v>
      </c>
      <c r="D3" s="5" t="s">
        <v>10932</v>
      </c>
      <c r="E3" t="s">
        <v>10935</v>
      </c>
      <c r="G3" s="5" t="s">
        <v>10932</v>
      </c>
      <c r="H3" t="s">
        <v>10948</v>
      </c>
      <c r="J3" s="5" t="s">
        <v>10932</v>
      </c>
      <c r="K3" t="s">
        <v>10949</v>
      </c>
      <c r="M3" s="5" t="s">
        <v>10932</v>
      </c>
      <c r="N3" t="s">
        <v>10950</v>
      </c>
    </row>
    <row r="4" spans="1:14" x14ac:dyDescent="0.3">
      <c r="A4" s="6" t="s">
        <v>10936</v>
      </c>
      <c r="B4">
        <v>95365.937600000019</v>
      </c>
      <c r="D4" s="6" t="s">
        <v>10936</v>
      </c>
      <c r="E4">
        <v>9199.2699999999986</v>
      </c>
      <c r="G4" s="6" t="s">
        <v>10936</v>
      </c>
      <c r="H4">
        <v>1500</v>
      </c>
      <c r="J4" s="6" t="s">
        <v>10936</v>
      </c>
      <c r="K4">
        <v>387</v>
      </c>
      <c r="M4" s="6" t="s">
        <v>10936</v>
      </c>
      <c r="N4" s="7">
        <v>9.6462848596792869E-2</v>
      </c>
    </row>
    <row r="5" spans="1:14" x14ac:dyDescent="0.3">
      <c r="A5" s="6" t="s">
        <v>10937</v>
      </c>
      <c r="B5">
        <v>60172.649400000024</v>
      </c>
      <c r="D5" s="6" t="s">
        <v>10937</v>
      </c>
      <c r="E5">
        <v>10288.898699999991</v>
      </c>
      <c r="G5" s="6" t="s">
        <v>10937</v>
      </c>
      <c r="H5">
        <v>1068</v>
      </c>
      <c r="J5" s="6" t="s">
        <v>10937</v>
      </c>
      <c r="K5">
        <v>301</v>
      </c>
      <c r="M5" s="6" t="s">
        <v>10937</v>
      </c>
      <c r="N5" s="7">
        <v>0.17098962406664425</v>
      </c>
    </row>
    <row r="6" spans="1:14" x14ac:dyDescent="0.3">
      <c r="A6" s="6" t="s">
        <v>10938</v>
      </c>
      <c r="B6">
        <v>199252.98399999991</v>
      </c>
      <c r="D6" s="6" t="s">
        <v>10938</v>
      </c>
      <c r="E6">
        <v>26806.573700000015</v>
      </c>
      <c r="G6" s="6" t="s">
        <v>10938</v>
      </c>
      <c r="H6">
        <v>2491</v>
      </c>
      <c r="J6" s="6" t="s">
        <v>10938</v>
      </c>
      <c r="K6">
        <v>680</v>
      </c>
      <c r="M6" s="6" t="s">
        <v>10938</v>
      </c>
      <c r="N6" s="7">
        <v>0.13453536886554246</v>
      </c>
    </row>
    <row r="7" spans="1:14" x14ac:dyDescent="0.3">
      <c r="A7" s="6" t="s">
        <v>10939</v>
      </c>
      <c r="B7">
        <v>141851.5674</v>
      </c>
      <c r="D7" s="6" t="s">
        <v>10939</v>
      </c>
      <c r="E7">
        <v>13437.806799999998</v>
      </c>
      <c r="G7" s="6" t="s">
        <v>10939</v>
      </c>
      <c r="H7">
        <v>2441</v>
      </c>
      <c r="J7" s="6" t="s">
        <v>10939</v>
      </c>
      <c r="K7">
        <v>663</v>
      </c>
      <c r="M7" s="6" t="s">
        <v>10939</v>
      </c>
      <c r="N7" s="7">
        <v>9.4731465053942004E-2</v>
      </c>
    </row>
    <row r="8" spans="1:14" x14ac:dyDescent="0.3">
      <c r="A8" s="6" t="s">
        <v>10940</v>
      </c>
      <c r="B8">
        <v>156122.28669999994</v>
      </c>
      <c r="D8" s="6" t="s">
        <v>10940</v>
      </c>
      <c r="E8">
        <v>22308.51279999999</v>
      </c>
      <c r="G8" s="6" t="s">
        <v>10940</v>
      </c>
      <c r="H8">
        <v>2850</v>
      </c>
      <c r="J8" s="6" t="s">
        <v>10940</v>
      </c>
      <c r="K8">
        <v>750</v>
      </c>
      <c r="M8" s="6" t="s">
        <v>10940</v>
      </c>
      <c r="N8" s="7">
        <v>0.14289127626517142</v>
      </c>
    </row>
    <row r="9" spans="1:14" x14ac:dyDescent="0.3">
      <c r="A9" s="6" t="s">
        <v>10941</v>
      </c>
      <c r="B9">
        <v>147082.61130000011</v>
      </c>
      <c r="D9" s="6" t="s">
        <v>10941</v>
      </c>
      <c r="E9">
        <v>20899.334500000012</v>
      </c>
      <c r="G9" s="6" t="s">
        <v>10941</v>
      </c>
      <c r="H9">
        <v>2644</v>
      </c>
      <c r="J9" s="6" t="s">
        <v>10941</v>
      </c>
      <c r="K9">
        <v>709</v>
      </c>
      <c r="M9" s="6" t="s">
        <v>10941</v>
      </c>
      <c r="N9" s="7">
        <v>0.1420924901678027</v>
      </c>
    </row>
    <row r="10" spans="1:14" x14ac:dyDescent="0.3">
      <c r="A10" s="6" t="s">
        <v>10942</v>
      </c>
      <c r="B10">
        <v>149580.83800000031</v>
      </c>
      <c r="D10" s="6" t="s">
        <v>10942</v>
      </c>
      <c r="E10">
        <v>13535.38299999998</v>
      </c>
      <c r="G10" s="6" t="s">
        <v>10942</v>
      </c>
      <c r="H10">
        <v>2705</v>
      </c>
      <c r="J10" s="6" t="s">
        <v>10942</v>
      </c>
      <c r="K10">
        <v>708</v>
      </c>
      <c r="M10" s="6" t="s">
        <v>10942</v>
      </c>
      <c r="N10" s="7">
        <v>9.0488749635163512E-2</v>
      </c>
    </row>
    <row r="11" spans="1:14" x14ac:dyDescent="0.3">
      <c r="A11" s="6" t="s">
        <v>10943</v>
      </c>
      <c r="B11">
        <v>159589.45099999988</v>
      </c>
      <c r="D11" s="6" t="s">
        <v>10943</v>
      </c>
      <c r="E11">
        <v>21896.715399999972</v>
      </c>
      <c r="G11" s="6" t="s">
        <v>10943</v>
      </c>
      <c r="H11">
        <v>2796</v>
      </c>
      <c r="J11" s="6" t="s">
        <v>10943</v>
      </c>
      <c r="K11">
        <v>710</v>
      </c>
      <c r="M11" s="6" t="s">
        <v>10943</v>
      </c>
      <c r="N11" s="7">
        <v>0.13720653378273723</v>
      </c>
    </row>
    <row r="12" spans="1:14" x14ac:dyDescent="0.3">
      <c r="A12" s="6" t="s">
        <v>10944</v>
      </c>
      <c r="B12">
        <v>309770.09970000025</v>
      </c>
      <c r="D12" s="6" t="s">
        <v>10944</v>
      </c>
      <c r="E12">
        <v>37293.192500000034</v>
      </c>
      <c r="G12" s="6" t="s">
        <v>10944</v>
      </c>
      <c r="H12">
        <v>5073</v>
      </c>
      <c r="J12" s="6" t="s">
        <v>10944</v>
      </c>
      <c r="K12">
        <v>1386</v>
      </c>
      <c r="M12" s="6" t="s">
        <v>10944</v>
      </c>
      <c r="N12" s="7">
        <v>0.12038990379031732</v>
      </c>
    </row>
    <row r="13" spans="1:14" x14ac:dyDescent="0.3">
      <c r="A13" s="6" t="s">
        <v>10945</v>
      </c>
      <c r="B13">
        <v>197115.20170000009</v>
      </c>
      <c r="D13" s="6" t="s">
        <v>10945</v>
      </c>
      <c r="E13">
        <v>31469.663800000035</v>
      </c>
      <c r="G13" s="6" t="s">
        <v>10945</v>
      </c>
      <c r="H13">
        <v>3095</v>
      </c>
      <c r="J13" s="6" t="s">
        <v>10945</v>
      </c>
      <c r="K13">
        <v>817</v>
      </c>
      <c r="M13" s="6" t="s">
        <v>10945</v>
      </c>
      <c r="N13" s="7">
        <v>0.15965112547684351</v>
      </c>
    </row>
    <row r="14" spans="1:14" x14ac:dyDescent="0.3">
      <c r="A14" s="6" t="s">
        <v>10946</v>
      </c>
      <c r="B14">
        <v>349120.07400000008</v>
      </c>
      <c r="D14" s="6" t="s">
        <v>10946</v>
      </c>
      <c r="E14">
        <v>35825.536599999927</v>
      </c>
      <c r="G14" s="6" t="s">
        <v>10946</v>
      </c>
      <c r="H14">
        <v>5741</v>
      </c>
      <c r="J14" s="6" t="s">
        <v>10946</v>
      </c>
      <c r="K14">
        <v>1462</v>
      </c>
      <c r="M14" s="6" t="s">
        <v>10946</v>
      </c>
      <c r="N14" s="7">
        <v>0.10261666191099604</v>
      </c>
    </row>
    <row r="15" spans="1:14" x14ac:dyDescent="0.3">
      <c r="A15" s="6" t="s">
        <v>10947</v>
      </c>
      <c r="B15">
        <v>332177.15950000001</v>
      </c>
      <c r="D15" s="6" t="s">
        <v>10947</v>
      </c>
      <c r="E15">
        <v>43436.13390000003</v>
      </c>
      <c r="G15" s="6" t="s">
        <v>10947</v>
      </c>
      <c r="H15">
        <v>5469</v>
      </c>
      <c r="J15" s="6" t="s">
        <v>10947</v>
      </c>
      <c r="K15">
        <v>1421</v>
      </c>
      <c r="M15" s="6" t="s">
        <v>10947</v>
      </c>
      <c r="N15" s="7">
        <v>0.13076195234308405</v>
      </c>
    </row>
    <row r="16" spans="1:14" x14ac:dyDescent="0.3">
      <c r="A16" s="6" t="s">
        <v>10933</v>
      </c>
      <c r="B16">
        <v>2297200.8603000008</v>
      </c>
      <c r="D16" s="6" t="s">
        <v>10933</v>
      </c>
      <c r="E16">
        <v>286397.02169999998</v>
      </c>
      <c r="G16" s="6" t="s">
        <v>10933</v>
      </c>
      <c r="H16">
        <v>37873</v>
      </c>
      <c r="J16" s="6" t="s">
        <v>10933</v>
      </c>
      <c r="K16">
        <v>9994</v>
      </c>
      <c r="M16" s="6" t="s">
        <v>10933</v>
      </c>
      <c r="N16" s="7">
        <v>0.12467217240315856</v>
      </c>
    </row>
    <row r="17" spans="2:14" x14ac:dyDescent="0.3">
      <c r="B17" s="10">
        <v>2297200.8603000008</v>
      </c>
      <c r="E17" s="10">
        <v>286397.02169999998</v>
      </c>
      <c r="H17" s="9">
        <v>37873</v>
      </c>
      <c r="K17" s="9">
        <v>9994</v>
      </c>
      <c r="N17" s="11">
        <v>0.12467217240315856</v>
      </c>
    </row>
    <row r="18" spans="2:14" x14ac:dyDescent="0.3">
      <c r="B18" s="12">
        <v>2297200.86</v>
      </c>
      <c r="E18" s="12">
        <v>286397.02</v>
      </c>
      <c r="H18" s="13">
        <v>37873</v>
      </c>
      <c r="K18" s="13">
        <v>9994</v>
      </c>
      <c r="N18" s="7">
        <v>0.12</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915421AE-1547-4764-9340-03E0030D8611}">
          <x14:colorSeries rgb="FF000000"/>
          <x14:colorNegative rgb="FF0070C0"/>
          <x14:colorAxis rgb="FF000000"/>
          <x14:colorMarkers rgb="FF0070C0"/>
          <x14:colorFirst rgb="FF0070C0"/>
          <x14:colorLast rgb="FF0070C0"/>
          <x14:colorHigh rgb="FF0070C0"/>
          <x14:colorLow rgb="FF0070C0"/>
          <x14:sparklines>
            <x14:sparkline>
              <xm:f>Kpi!H18:H29</xm:f>
              <xm:sqref>J18</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DA13-B460-4212-850E-3903B137B145}">
  <dimension ref="A3:F11"/>
  <sheetViews>
    <sheetView workbookViewId="0">
      <selection activeCell="F16" sqref="F16"/>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s>
  <sheetData>
    <row r="3" spans="1:6" x14ac:dyDescent="0.3">
      <c r="A3" s="5" t="s">
        <v>10932</v>
      </c>
      <c r="B3" t="s">
        <v>10934</v>
      </c>
      <c r="C3" t="s">
        <v>10935</v>
      </c>
      <c r="D3" t="s">
        <v>10948</v>
      </c>
      <c r="E3" t="s">
        <v>10949</v>
      </c>
      <c r="F3" t="s">
        <v>10950</v>
      </c>
    </row>
    <row r="4" spans="1:6" x14ac:dyDescent="0.3">
      <c r="A4" s="6">
        <v>2011</v>
      </c>
      <c r="B4">
        <v>484247.49810000096</v>
      </c>
      <c r="C4">
        <v>49543.974100000007</v>
      </c>
      <c r="D4">
        <v>7581</v>
      </c>
      <c r="E4">
        <v>1993</v>
      </c>
      <c r="F4">
        <v>0.10231126499236715</v>
      </c>
    </row>
    <row r="5" spans="1:6" x14ac:dyDescent="0.3">
      <c r="A5" s="6">
        <v>2012</v>
      </c>
      <c r="B5">
        <v>470532.50899999985</v>
      </c>
      <c r="C5">
        <v>61618.603700000051</v>
      </c>
      <c r="D5">
        <v>7979</v>
      </c>
      <c r="E5">
        <v>2102</v>
      </c>
      <c r="F5">
        <v>0.13095504034557592</v>
      </c>
    </row>
    <row r="6" spans="1:6" x14ac:dyDescent="0.3">
      <c r="A6" s="6">
        <v>2013</v>
      </c>
      <c r="B6">
        <v>608473.83000000066</v>
      </c>
      <c r="C6">
        <v>81726.930800000177</v>
      </c>
      <c r="D6">
        <v>9810</v>
      </c>
      <c r="E6">
        <v>2580</v>
      </c>
      <c r="F6">
        <v>0.13431461924993568</v>
      </c>
    </row>
    <row r="7" spans="1:6" x14ac:dyDescent="0.3">
      <c r="A7" s="6">
        <v>2014</v>
      </c>
      <c r="B7">
        <v>733947.0231999997</v>
      </c>
      <c r="C7">
        <v>93507.513099999967</v>
      </c>
      <c r="D7">
        <v>12503</v>
      </c>
      <c r="E7">
        <v>3319</v>
      </c>
      <c r="F7">
        <v>0.12740362743390987</v>
      </c>
    </row>
    <row r="9" spans="1:6" x14ac:dyDescent="0.3">
      <c r="B9">
        <f>(GETPIVOTDATA("Sum of Sales",$A$3,"Year",2014)/GETPIVOTDATA("Sum of Sales",$A$3,"Year",2013))-1</f>
        <v>0.20620967905883303</v>
      </c>
      <c r="C9">
        <f>(GETPIVOTDATA("Sum of Profit",$A$3,"Year",2014)/GETPIVOTDATA("Sum of Profit",$A$3,"Year",2013))-1</f>
        <v>0.14414565902185772</v>
      </c>
      <c r="D9">
        <f>(GETPIVOTDATA("Sum of Quantity",$A$3,"Year",2014)/GETPIVOTDATA("Sum of Quantity",$A$3,"Year",2013))-1</f>
        <v>0.27451580020387367</v>
      </c>
      <c r="E9">
        <f>(GETPIVOTDATA("Count of Order ID",$A$3,"Year",2014)/GETPIVOTDATA("Count of Order ID",$A$3,"Year",2013))-1</f>
        <v>0.2864341085271318</v>
      </c>
      <c r="F9">
        <f>(GETPIVOTDATA("Sum of Profit Margin",$A$3,"Year",2014)/GETPIVOTDATA("Sum of Profit Margin",$A$3,"Year",2013))-1</f>
        <v>-5.1453757264990463E-2</v>
      </c>
    </row>
    <row r="11" spans="1:6" x14ac:dyDescent="0.3">
      <c r="B11" s="14">
        <f>(GETPIVOTDATA("Sum of Sales",$A$3,"Year",2014)/GETPIVOTDATA("Sum of Sales",$A$3,"Year",2013))-1</f>
        <v>0.20620967905883303</v>
      </c>
      <c r="C11" s="14">
        <f>(GETPIVOTDATA("Sum of Profit",$A$3,"Year",2014)/GETPIVOTDATA("Sum of Profit",$A$3,"Year",2013))-1</f>
        <v>0.14414565902185772</v>
      </c>
      <c r="D11" s="14">
        <f>(GETPIVOTDATA("Sum of Quantity",$A$3,"Year",2014)/GETPIVOTDATA("Sum of Quantity",$A$3,"Year",2013))-1</f>
        <v>0.27451580020387367</v>
      </c>
      <c r="E11" s="14">
        <f>(GETPIVOTDATA("Count of Order ID",$A$3,"Year",2014)/GETPIVOTDATA("Count of Order ID",$A$3,"Year",2013))-1</f>
        <v>0.2864341085271318</v>
      </c>
      <c r="F11" s="14">
        <f>(GETPIVOTDATA("Sum of Profit Margin",$A$3,"Year",2014)/GETPIVOTDATA("Sum of Profit Margin",$A$3,"Year",2013))-1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4CE9-B6FA-47C3-A502-3338743C7BCB}">
  <dimension ref="F4:J13"/>
  <sheetViews>
    <sheetView showGridLines="0" showRowColHeaders="0" zoomScaleNormal="100" workbookViewId="0">
      <selection activeCell="N41" sqref="N41"/>
    </sheetView>
  </sheetViews>
  <sheetFormatPr defaultRowHeight="14.4" x14ac:dyDescent="0.3"/>
  <sheetData>
    <row r="4" spans="6:10" ht="18.600000000000001" x14ac:dyDescent="0.55000000000000004">
      <c r="F4" s="15"/>
    </row>
    <row r="13" spans="6:10" x14ac:dyDescent="0.3">
      <c r="J13" s="14"/>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6C491-B614-4EB1-B3A8-B8B00292BBF5}">
  <dimension ref="A3:KGS2982"/>
  <sheetViews>
    <sheetView tabSelected="1" workbookViewId="0">
      <selection activeCell="A3" sqref="A3"/>
    </sheetView>
  </sheetViews>
  <sheetFormatPr defaultRowHeight="14.4" x14ac:dyDescent="0.3"/>
  <cols>
    <col min="1" max="1" width="17.109375" bestFit="1" customWidth="1"/>
    <col min="2" max="2" width="15.5546875" bestFit="1" customWidth="1"/>
    <col min="3" max="9" width="9.6640625" bestFit="1" customWidth="1"/>
    <col min="10" max="15" width="8.6640625" bestFit="1" customWidth="1"/>
    <col min="16" max="16" width="7.6640625" bestFit="1" customWidth="1"/>
    <col min="17" max="19" width="8.6640625" bestFit="1" customWidth="1"/>
    <col min="20" max="20" width="7.6640625" bestFit="1" customWidth="1"/>
    <col min="21" max="24" width="8.6640625" bestFit="1" customWidth="1"/>
    <col min="25" max="26" width="7.6640625" bestFit="1" customWidth="1"/>
    <col min="27" max="29" width="8.6640625" bestFit="1" customWidth="1"/>
    <col min="30" max="30" width="7.6640625" bestFit="1" customWidth="1"/>
    <col min="31" max="33" width="8.6640625" bestFit="1" customWidth="1"/>
    <col min="34" max="37" width="7.6640625" bestFit="1" customWidth="1"/>
    <col min="38" max="38" width="8.6640625" bestFit="1" customWidth="1"/>
    <col min="39" max="39" width="7.6640625" bestFit="1" customWidth="1"/>
    <col min="40" max="52" width="8.6640625" bestFit="1" customWidth="1"/>
    <col min="53" max="53" width="7.6640625" bestFit="1" customWidth="1"/>
    <col min="54" max="54" width="8.6640625" bestFit="1" customWidth="1"/>
    <col min="55" max="55" width="7.6640625" bestFit="1" customWidth="1"/>
    <col min="56" max="61" width="8.6640625" bestFit="1" customWidth="1"/>
    <col min="62" max="62" width="7.6640625" bestFit="1" customWidth="1"/>
    <col min="63" max="67" width="8.6640625" bestFit="1" customWidth="1"/>
    <col min="68" max="70" width="7.6640625" bestFit="1" customWidth="1"/>
    <col min="71" max="71" width="6.6640625" bestFit="1" customWidth="1"/>
    <col min="72" max="86" width="7.6640625" bestFit="1" customWidth="1"/>
    <col min="87" max="87" width="6.6640625" bestFit="1" customWidth="1"/>
    <col min="88" max="96" width="7.6640625" bestFit="1" customWidth="1"/>
    <col min="97" max="97" width="6.6640625" bestFit="1" customWidth="1"/>
    <col min="98" max="98" width="7.6640625" bestFit="1" customWidth="1"/>
    <col min="99" max="99" width="6.6640625" bestFit="1" customWidth="1"/>
    <col min="100" max="100" width="5.6640625" bestFit="1" customWidth="1"/>
    <col min="101" max="101" width="6.6640625" bestFit="1" customWidth="1"/>
    <col min="102" max="103" width="7.6640625" bestFit="1" customWidth="1"/>
    <col min="104" max="104" width="6.6640625" bestFit="1" customWidth="1"/>
    <col min="105" max="111" width="7.6640625" bestFit="1" customWidth="1"/>
    <col min="112" max="113" width="6.6640625" bestFit="1" customWidth="1"/>
    <col min="114" max="119" width="7.6640625" bestFit="1" customWidth="1"/>
    <col min="120" max="120" width="6.6640625" bestFit="1" customWidth="1"/>
    <col min="121" max="122" width="7.6640625" bestFit="1" customWidth="1"/>
    <col min="123" max="123" width="6.6640625" bestFit="1" customWidth="1"/>
    <col min="124" max="124" width="7.6640625" bestFit="1" customWidth="1"/>
    <col min="125" max="126" width="5.6640625" bestFit="1" customWidth="1"/>
    <col min="127" max="131" width="7.6640625" bestFit="1" customWidth="1"/>
    <col min="132" max="132" width="6.6640625" bestFit="1" customWidth="1"/>
    <col min="133" max="138" width="7.6640625" bestFit="1" customWidth="1"/>
    <col min="139" max="139" width="5.6640625" bestFit="1" customWidth="1"/>
    <col min="140" max="143" width="7.6640625" bestFit="1" customWidth="1"/>
    <col min="144" max="145" width="6.6640625" bestFit="1" customWidth="1"/>
    <col min="146" max="146" width="7.6640625" bestFit="1" customWidth="1"/>
    <col min="147" max="147" width="5.6640625" bestFit="1" customWidth="1"/>
    <col min="148" max="149" width="7.6640625" bestFit="1" customWidth="1"/>
    <col min="150" max="150" width="5.6640625" bestFit="1" customWidth="1"/>
    <col min="151" max="153" width="7.6640625" bestFit="1" customWidth="1"/>
    <col min="154" max="154" width="6.6640625" bestFit="1" customWidth="1"/>
    <col min="155" max="162" width="7.6640625" bestFit="1" customWidth="1"/>
    <col min="163" max="163" width="2" bestFit="1" customWidth="1"/>
    <col min="164" max="176" width="7" bestFit="1" customWidth="1"/>
    <col min="177" max="177" width="6" bestFit="1" customWidth="1"/>
    <col min="178" max="179" width="7" bestFit="1" customWidth="1"/>
    <col min="180" max="180" width="6" bestFit="1" customWidth="1"/>
    <col min="181" max="181" width="7" bestFit="1" customWidth="1"/>
    <col min="182" max="182" width="6" bestFit="1" customWidth="1"/>
    <col min="183" max="185" width="7" bestFit="1" customWidth="1"/>
    <col min="186" max="186" width="6" bestFit="1" customWidth="1"/>
    <col min="187" max="190" width="7" bestFit="1" customWidth="1"/>
    <col min="191" max="191" width="6" bestFit="1" customWidth="1"/>
    <col min="192" max="192" width="5" bestFit="1" customWidth="1"/>
    <col min="193" max="194" width="7" bestFit="1" customWidth="1"/>
    <col min="195" max="196" width="6" bestFit="1" customWidth="1"/>
    <col min="197" max="197" width="7" bestFit="1" customWidth="1"/>
    <col min="198" max="198" width="6" bestFit="1" customWidth="1"/>
    <col min="199" max="204" width="7" bestFit="1" customWidth="1"/>
    <col min="205" max="205" width="6" bestFit="1" customWidth="1"/>
    <col min="206" max="206" width="7" bestFit="1" customWidth="1"/>
    <col min="207" max="207" width="6" bestFit="1" customWidth="1"/>
    <col min="208" max="211" width="7" bestFit="1" customWidth="1"/>
    <col min="212" max="212" width="6" bestFit="1" customWidth="1"/>
    <col min="213" max="213" width="7" bestFit="1" customWidth="1"/>
    <col min="214" max="214" width="6" bestFit="1" customWidth="1"/>
    <col min="215" max="224" width="7" bestFit="1" customWidth="1"/>
    <col min="225" max="225" width="6" bestFit="1" customWidth="1"/>
    <col min="226" max="227" width="7" bestFit="1" customWidth="1"/>
    <col min="228" max="229" width="5" bestFit="1" customWidth="1"/>
    <col min="230" max="230" width="7" bestFit="1" customWidth="1"/>
    <col min="231" max="231" width="6" bestFit="1" customWidth="1"/>
    <col min="232" max="232" width="7" bestFit="1" customWidth="1"/>
    <col min="233" max="233" width="6" bestFit="1" customWidth="1"/>
    <col min="234" max="236" width="7" bestFit="1" customWidth="1"/>
    <col min="237" max="237" width="6" bestFit="1" customWidth="1"/>
    <col min="238" max="239" width="7" bestFit="1" customWidth="1"/>
    <col min="240" max="240" width="6" bestFit="1" customWidth="1"/>
    <col min="241" max="246" width="7" bestFit="1" customWidth="1"/>
    <col min="247" max="247" width="6" bestFit="1" customWidth="1"/>
    <col min="248" max="250" width="7" bestFit="1" customWidth="1"/>
    <col min="251" max="251" width="5" bestFit="1" customWidth="1"/>
    <col min="252" max="252" width="6" bestFit="1" customWidth="1"/>
    <col min="253" max="253" width="7" bestFit="1" customWidth="1"/>
    <col min="254" max="254" width="5" bestFit="1" customWidth="1"/>
    <col min="255" max="256" width="7" bestFit="1" customWidth="1"/>
    <col min="257" max="257" width="6" bestFit="1" customWidth="1"/>
    <col min="258" max="270" width="7" bestFit="1" customWidth="1"/>
    <col min="271" max="271" width="6" bestFit="1" customWidth="1"/>
    <col min="272" max="280" width="7" bestFit="1" customWidth="1"/>
    <col min="281" max="281" width="6" bestFit="1" customWidth="1"/>
    <col min="282" max="283" width="7" bestFit="1" customWidth="1"/>
    <col min="284" max="284" width="6" bestFit="1" customWidth="1"/>
    <col min="285" max="285" width="7" bestFit="1" customWidth="1"/>
    <col min="286" max="286" width="6" bestFit="1" customWidth="1"/>
    <col min="287" max="294" width="7" bestFit="1" customWidth="1"/>
    <col min="295" max="295" width="6" bestFit="1" customWidth="1"/>
    <col min="296" max="300" width="7" bestFit="1" customWidth="1"/>
    <col min="301" max="301" width="6" bestFit="1" customWidth="1"/>
    <col min="302" max="305" width="7" bestFit="1" customWidth="1"/>
    <col min="306" max="308" width="6" bestFit="1" customWidth="1"/>
    <col min="309" max="309" width="7" bestFit="1" customWidth="1"/>
    <col min="310" max="310" width="6" bestFit="1" customWidth="1"/>
    <col min="311" max="314" width="7" bestFit="1" customWidth="1"/>
    <col min="315" max="315" width="6" bestFit="1" customWidth="1"/>
    <col min="316" max="319" width="7" bestFit="1" customWidth="1"/>
    <col min="320" max="320" width="6" bestFit="1" customWidth="1"/>
    <col min="321" max="321" width="4" bestFit="1" customWidth="1"/>
    <col min="322" max="331" width="7" bestFit="1" customWidth="1"/>
    <col min="332" max="332" width="6" bestFit="1" customWidth="1"/>
    <col min="333" max="333" width="7" bestFit="1" customWidth="1"/>
    <col min="334" max="335" width="6" bestFit="1" customWidth="1"/>
    <col min="336" max="338" width="7" bestFit="1" customWidth="1"/>
    <col min="339" max="340" width="6" bestFit="1" customWidth="1"/>
    <col min="341" max="347" width="7" bestFit="1" customWidth="1"/>
    <col min="348" max="349" width="6" bestFit="1" customWidth="1"/>
    <col min="350" max="359" width="7" bestFit="1" customWidth="1"/>
    <col min="360" max="360" width="6" bestFit="1" customWidth="1"/>
    <col min="361" max="364" width="7" bestFit="1" customWidth="1"/>
    <col min="365" max="365" width="5" bestFit="1" customWidth="1"/>
    <col min="366" max="366" width="6" bestFit="1" customWidth="1"/>
    <col min="367" max="367" width="4" bestFit="1" customWidth="1"/>
    <col min="368" max="368" width="7" bestFit="1" customWidth="1"/>
    <col min="369" max="369" width="6" bestFit="1" customWidth="1"/>
    <col min="370" max="372" width="7" bestFit="1" customWidth="1"/>
    <col min="373" max="373" width="6" bestFit="1" customWidth="1"/>
    <col min="374" max="376" width="7" bestFit="1" customWidth="1"/>
    <col min="377" max="377" width="5" bestFit="1" customWidth="1"/>
    <col min="378" max="378" width="6" bestFit="1" customWidth="1"/>
    <col min="379" max="382" width="7" bestFit="1" customWidth="1"/>
    <col min="383" max="383" width="6" bestFit="1" customWidth="1"/>
    <col min="384" max="386" width="7" bestFit="1" customWidth="1"/>
    <col min="387" max="387" width="6" bestFit="1" customWidth="1"/>
    <col min="388" max="391" width="7" bestFit="1" customWidth="1"/>
    <col min="392" max="392" width="6" bestFit="1" customWidth="1"/>
    <col min="393" max="395" width="7" bestFit="1" customWidth="1"/>
    <col min="396" max="396" width="6" bestFit="1" customWidth="1"/>
    <col min="397" max="400" width="7" bestFit="1" customWidth="1"/>
    <col min="401" max="401" width="6" bestFit="1" customWidth="1"/>
    <col min="402" max="403" width="7" bestFit="1" customWidth="1"/>
    <col min="404" max="404" width="5" bestFit="1" customWidth="1"/>
    <col min="405" max="405" width="6" bestFit="1" customWidth="1"/>
    <col min="406" max="412" width="7" bestFit="1" customWidth="1"/>
    <col min="413" max="413" width="5" bestFit="1" customWidth="1"/>
    <col min="414" max="414" width="6" bestFit="1" customWidth="1"/>
    <col min="415" max="417" width="7" bestFit="1" customWidth="1"/>
    <col min="418" max="418" width="6" bestFit="1" customWidth="1"/>
    <col min="419" max="420" width="7" bestFit="1" customWidth="1"/>
    <col min="421" max="421" width="6" bestFit="1" customWidth="1"/>
    <col min="422" max="424" width="7" bestFit="1" customWidth="1"/>
    <col min="425" max="426" width="6" bestFit="1" customWidth="1"/>
    <col min="427" max="427" width="7" bestFit="1" customWidth="1"/>
    <col min="428" max="428" width="6" bestFit="1" customWidth="1"/>
    <col min="429" max="431" width="7" bestFit="1" customWidth="1"/>
    <col min="432" max="432" width="6" bestFit="1" customWidth="1"/>
    <col min="433" max="436" width="7" bestFit="1" customWidth="1"/>
    <col min="437" max="437" width="6" bestFit="1" customWidth="1"/>
    <col min="438" max="440" width="7" bestFit="1" customWidth="1"/>
    <col min="441" max="441" width="6" bestFit="1" customWidth="1"/>
    <col min="442" max="443" width="7" bestFit="1" customWidth="1"/>
    <col min="444" max="446" width="6" bestFit="1" customWidth="1"/>
    <col min="447" max="450" width="7" bestFit="1" customWidth="1"/>
    <col min="451" max="451" width="6" bestFit="1" customWidth="1"/>
    <col min="452" max="452" width="7" bestFit="1" customWidth="1"/>
    <col min="453" max="453" width="5" bestFit="1" customWidth="1"/>
    <col min="454" max="455" width="7" bestFit="1" customWidth="1"/>
    <col min="456" max="456" width="6" bestFit="1" customWidth="1"/>
    <col min="457" max="461" width="7" bestFit="1" customWidth="1"/>
    <col min="462" max="462" width="6" bestFit="1" customWidth="1"/>
    <col min="463" max="467" width="7" bestFit="1" customWidth="1"/>
    <col min="468" max="468" width="6" bestFit="1" customWidth="1"/>
    <col min="469" max="472" width="7" bestFit="1" customWidth="1"/>
    <col min="473" max="473" width="5" bestFit="1" customWidth="1"/>
    <col min="474" max="475" width="6" bestFit="1" customWidth="1"/>
    <col min="476" max="477" width="7" bestFit="1" customWidth="1"/>
    <col min="478" max="478" width="5" bestFit="1" customWidth="1"/>
    <col min="479" max="491" width="7" bestFit="1" customWidth="1"/>
    <col min="492" max="492" width="5" bestFit="1" customWidth="1"/>
    <col min="493" max="500" width="7" bestFit="1" customWidth="1"/>
    <col min="501" max="501" width="6" bestFit="1" customWidth="1"/>
    <col min="502" max="507" width="7" bestFit="1" customWidth="1"/>
    <col min="508" max="508" width="6" bestFit="1" customWidth="1"/>
    <col min="509" max="512" width="7" bestFit="1" customWidth="1"/>
    <col min="513" max="513" width="6" bestFit="1" customWidth="1"/>
    <col min="514" max="516" width="7" bestFit="1" customWidth="1"/>
    <col min="517" max="517" width="6" bestFit="1" customWidth="1"/>
    <col min="518" max="520" width="7" bestFit="1" customWidth="1"/>
    <col min="521" max="521" width="6" bestFit="1" customWidth="1"/>
    <col min="522" max="528" width="7" bestFit="1" customWidth="1"/>
    <col min="529" max="529" width="6" bestFit="1" customWidth="1"/>
    <col min="530" max="530" width="7" bestFit="1" customWidth="1"/>
    <col min="531" max="532" width="6" bestFit="1" customWidth="1"/>
    <col min="533" max="533" width="7" bestFit="1" customWidth="1"/>
    <col min="534" max="534" width="6" bestFit="1" customWidth="1"/>
    <col min="535" max="546" width="7" bestFit="1" customWidth="1"/>
    <col min="547" max="547" width="6" bestFit="1" customWidth="1"/>
    <col min="548" max="552" width="7" bestFit="1" customWidth="1"/>
    <col min="553" max="553" width="6" bestFit="1" customWidth="1"/>
    <col min="554" max="557" width="7" bestFit="1" customWidth="1"/>
    <col min="558" max="559" width="6" bestFit="1" customWidth="1"/>
    <col min="560" max="560" width="7" bestFit="1" customWidth="1"/>
    <col min="561" max="561" width="6" bestFit="1" customWidth="1"/>
    <col min="562" max="562" width="5" bestFit="1" customWidth="1"/>
    <col min="563" max="563" width="6" bestFit="1" customWidth="1"/>
    <col min="564" max="565" width="7" bestFit="1" customWidth="1"/>
    <col min="566" max="566" width="6" bestFit="1" customWidth="1"/>
    <col min="567" max="571" width="7" bestFit="1" customWidth="1"/>
    <col min="572" max="572" width="5" bestFit="1" customWidth="1"/>
    <col min="573" max="578" width="7" bestFit="1" customWidth="1"/>
    <col min="579" max="579" width="6" bestFit="1" customWidth="1"/>
    <col min="580" max="580" width="7" bestFit="1" customWidth="1"/>
    <col min="581" max="589" width="8" bestFit="1" customWidth="1"/>
    <col min="590" max="590" width="7" bestFit="1" customWidth="1"/>
    <col min="591" max="592" width="8" bestFit="1" customWidth="1"/>
    <col min="593" max="593" width="7" bestFit="1" customWidth="1"/>
    <col min="594" max="606" width="8" bestFit="1" customWidth="1"/>
    <col min="607" max="607" width="6" bestFit="1" customWidth="1"/>
    <col min="608" max="609" width="7" bestFit="1" customWidth="1"/>
    <col min="610" max="610" width="8" bestFit="1" customWidth="1"/>
    <col min="611" max="612" width="7" bestFit="1" customWidth="1"/>
    <col min="613" max="615" width="8" bestFit="1" customWidth="1"/>
    <col min="616" max="616" width="7" bestFit="1" customWidth="1"/>
    <col min="617" max="622" width="8" bestFit="1" customWidth="1"/>
    <col min="623" max="624" width="7" bestFit="1" customWidth="1"/>
    <col min="625" max="627" width="8" bestFit="1" customWidth="1"/>
    <col min="628" max="628" width="5" bestFit="1" customWidth="1"/>
    <col min="629" max="630" width="8" bestFit="1" customWidth="1"/>
    <col min="631" max="631" width="7" bestFit="1" customWidth="1"/>
    <col min="632" max="632" width="8" bestFit="1" customWidth="1"/>
    <col min="633" max="633" width="7" bestFit="1" customWidth="1"/>
    <col min="634" max="634" width="8" bestFit="1" customWidth="1"/>
    <col min="635" max="636" width="7" bestFit="1" customWidth="1"/>
    <col min="637" max="639" width="8" bestFit="1" customWidth="1"/>
    <col min="640" max="640" width="7" bestFit="1" customWidth="1"/>
    <col min="641" max="642" width="8" bestFit="1" customWidth="1"/>
    <col min="643" max="643" width="7" bestFit="1" customWidth="1"/>
    <col min="644" max="651" width="8" bestFit="1" customWidth="1"/>
    <col min="652" max="652" width="6" bestFit="1" customWidth="1"/>
    <col min="653" max="653" width="8" bestFit="1" customWidth="1"/>
    <col min="654" max="656" width="7" bestFit="1" customWidth="1"/>
    <col min="657" max="660" width="8" bestFit="1" customWidth="1"/>
    <col min="661" max="661" width="7" bestFit="1" customWidth="1"/>
    <col min="662" max="666" width="8" bestFit="1" customWidth="1"/>
    <col min="667" max="667" width="7" bestFit="1" customWidth="1"/>
    <col min="668" max="668" width="8" bestFit="1" customWidth="1"/>
    <col min="669" max="669" width="6" bestFit="1" customWidth="1"/>
    <col min="670" max="670" width="7" bestFit="1" customWidth="1"/>
    <col min="671" max="671" width="8" bestFit="1" customWidth="1"/>
    <col min="672" max="672" width="7" bestFit="1" customWidth="1"/>
    <col min="673" max="673" width="8" bestFit="1" customWidth="1"/>
    <col min="674" max="674" width="7" bestFit="1" customWidth="1"/>
    <col min="675" max="677" width="8" bestFit="1" customWidth="1"/>
    <col min="678" max="678" width="7" bestFit="1" customWidth="1"/>
    <col min="679" max="680" width="8" bestFit="1" customWidth="1"/>
    <col min="681" max="682" width="7" bestFit="1" customWidth="1"/>
    <col min="683" max="683" width="8" bestFit="1" customWidth="1"/>
    <col min="684" max="684" width="6" bestFit="1" customWidth="1"/>
    <col min="685" max="686" width="7" bestFit="1" customWidth="1"/>
    <col min="687" max="687" width="8" bestFit="1" customWidth="1"/>
    <col min="688" max="688" width="6" bestFit="1" customWidth="1"/>
    <col min="689" max="689" width="8" bestFit="1" customWidth="1"/>
    <col min="690" max="691" width="7" bestFit="1" customWidth="1"/>
    <col min="692" max="696" width="8" bestFit="1" customWidth="1"/>
    <col min="697" max="697" width="7" bestFit="1" customWidth="1"/>
    <col min="698" max="698" width="8" bestFit="1" customWidth="1"/>
    <col min="699" max="701" width="7" bestFit="1" customWidth="1"/>
    <col min="702" max="702" width="8" bestFit="1" customWidth="1"/>
    <col min="703" max="703" width="7" bestFit="1" customWidth="1"/>
    <col min="704" max="706" width="8" bestFit="1" customWidth="1"/>
    <col min="707" max="707" width="7" bestFit="1" customWidth="1"/>
    <col min="708" max="708" width="5" bestFit="1" customWidth="1"/>
    <col min="709" max="711" width="8" bestFit="1" customWidth="1"/>
    <col min="712" max="712" width="7" bestFit="1" customWidth="1"/>
    <col min="713" max="713" width="8" bestFit="1" customWidth="1"/>
    <col min="714" max="714" width="7" bestFit="1" customWidth="1"/>
    <col min="715" max="718" width="8" bestFit="1" customWidth="1"/>
    <col min="719" max="719" width="7" bestFit="1" customWidth="1"/>
    <col min="720" max="721" width="8" bestFit="1" customWidth="1"/>
    <col min="722" max="722" width="6" bestFit="1" customWidth="1"/>
    <col min="723" max="726" width="8" bestFit="1" customWidth="1"/>
    <col min="727" max="727" width="7" bestFit="1" customWidth="1"/>
    <col min="728" max="734" width="8" bestFit="1" customWidth="1"/>
    <col min="735" max="736" width="7" bestFit="1" customWidth="1"/>
    <col min="737" max="739" width="8" bestFit="1" customWidth="1"/>
    <col min="740" max="740" width="7" bestFit="1" customWidth="1"/>
    <col min="741" max="741" width="8" bestFit="1" customWidth="1"/>
    <col min="742" max="742" width="7" bestFit="1" customWidth="1"/>
    <col min="743" max="743" width="6" bestFit="1" customWidth="1"/>
    <col min="744" max="744" width="8" bestFit="1" customWidth="1"/>
    <col min="745" max="745" width="7" bestFit="1" customWidth="1"/>
    <col min="746" max="750" width="8" bestFit="1" customWidth="1"/>
    <col min="751" max="751" width="7" bestFit="1" customWidth="1"/>
    <col min="752" max="755" width="9" bestFit="1" customWidth="1"/>
    <col min="756" max="757" width="8" bestFit="1" customWidth="1"/>
    <col min="758" max="759" width="9" bestFit="1" customWidth="1"/>
    <col min="760" max="760" width="8" bestFit="1" customWidth="1"/>
    <col min="761" max="761" width="9" bestFit="1" customWidth="1"/>
    <col min="762" max="763" width="8" bestFit="1" customWidth="1"/>
    <col min="764" max="764" width="9" bestFit="1" customWidth="1"/>
    <col min="765" max="765" width="8" bestFit="1" customWidth="1"/>
    <col min="766" max="766" width="6.6640625" bestFit="1" customWidth="1"/>
    <col min="767" max="767" width="10.6640625" bestFit="1" customWidth="1"/>
    <col min="768" max="769" width="9.6640625" bestFit="1" customWidth="1"/>
    <col min="770" max="771" width="8.6640625" bestFit="1" customWidth="1"/>
    <col min="772" max="772" width="9.6640625" bestFit="1" customWidth="1"/>
    <col min="773" max="773" width="8.6640625" bestFit="1" customWidth="1"/>
    <col min="774" max="774" width="9.6640625" bestFit="1" customWidth="1"/>
    <col min="775" max="775" width="7.6640625" bestFit="1" customWidth="1"/>
    <col min="776" max="776" width="9.6640625" bestFit="1" customWidth="1"/>
    <col min="777" max="777" width="8.6640625" bestFit="1" customWidth="1"/>
    <col min="778" max="778" width="9.6640625" bestFit="1" customWidth="1"/>
    <col min="779" max="779" width="8.6640625" bestFit="1" customWidth="1"/>
    <col min="780" max="781" width="9.6640625" bestFit="1" customWidth="1"/>
    <col min="782" max="782" width="8.6640625" bestFit="1" customWidth="1"/>
    <col min="783" max="783" width="7.6640625" bestFit="1" customWidth="1"/>
    <col min="784" max="784" width="8.6640625" bestFit="1" customWidth="1"/>
    <col min="785" max="786" width="9.6640625" bestFit="1" customWidth="1"/>
    <col min="787" max="789" width="8.6640625" bestFit="1" customWidth="1"/>
    <col min="790" max="790" width="7.6640625" bestFit="1" customWidth="1"/>
    <col min="791" max="791" width="9.6640625" bestFit="1" customWidth="1"/>
    <col min="792" max="792" width="8.6640625" bestFit="1" customWidth="1"/>
    <col min="793" max="793" width="7.6640625" bestFit="1" customWidth="1"/>
    <col min="794" max="794" width="8.6640625" bestFit="1" customWidth="1"/>
    <col min="795" max="798" width="9.6640625" bestFit="1" customWidth="1"/>
    <col min="799" max="800" width="8.6640625" bestFit="1" customWidth="1"/>
    <col min="801" max="801" width="9.6640625" bestFit="1" customWidth="1"/>
    <col min="802" max="804" width="8.6640625" bestFit="1" customWidth="1"/>
    <col min="805" max="805" width="6.6640625" bestFit="1" customWidth="1"/>
    <col min="806" max="806" width="8.6640625" bestFit="1" customWidth="1"/>
    <col min="807" max="807" width="6.6640625" bestFit="1" customWidth="1"/>
    <col min="808" max="808" width="7.6640625" bestFit="1" customWidth="1"/>
    <col min="809" max="810" width="8.6640625" bestFit="1" customWidth="1"/>
    <col min="811" max="811" width="6.6640625" bestFit="1" customWidth="1"/>
    <col min="812" max="813" width="8.6640625" bestFit="1" customWidth="1"/>
    <col min="814" max="814" width="6.6640625" bestFit="1" customWidth="1"/>
    <col min="815" max="815" width="7.6640625" bestFit="1" customWidth="1"/>
    <col min="816" max="822" width="8.6640625" bestFit="1" customWidth="1"/>
    <col min="823" max="823" width="6.6640625" bestFit="1" customWidth="1"/>
    <col min="824" max="825" width="8.6640625" bestFit="1" customWidth="1"/>
    <col min="826" max="826" width="5.6640625" bestFit="1" customWidth="1"/>
    <col min="827" max="829" width="8.6640625" bestFit="1" customWidth="1"/>
    <col min="830" max="830" width="7.6640625" bestFit="1" customWidth="1"/>
    <col min="831" max="831" width="8.6640625" bestFit="1" customWidth="1"/>
    <col min="832" max="832" width="7.6640625" bestFit="1" customWidth="1"/>
    <col min="833" max="834" width="8.6640625" bestFit="1" customWidth="1"/>
    <col min="835" max="835" width="7.6640625" bestFit="1" customWidth="1"/>
    <col min="836" max="841" width="8.6640625" bestFit="1" customWidth="1"/>
    <col min="842" max="842" width="6.6640625" bestFit="1" customWidth="1"/>
    <col min="843" max="843" width="7.6640625" bestFit="1" customWidth="1"/>
    <col min="844" max="846" width="8.6640625" bestFit="1" customWidth="1"/>
    <col min="847" max="847" width="7.6640625" bestFit="1" customWidth="1"/>
    <col min="848" max="850" width="8.6640625" bestFit="1" customWidth="1"/>
    <col min="851" max="853" width="7.6640625" bestFit="1" customWidth="1"/>
    <col min="854" max="857" width="8.6640625" bestFit="1" customWidth="1"/>
    <col min="858" max="858" width="6.6640625" bestFit="1" customWidth="1"/>
    <col min="859" max="865" width="8.6640625" bestFit="1" customWidth="1"/>
    <col min="866" max="867" width="7.6640625" bestFit="1" customWidth="1"/>
    <col min="868" max="869" width="8.6640625" bestFit="1" customWidth="1"/>
    <col min="870" max="870" width="6.6640625" bestFit="1" customWidth="1"/>
    <col min="871" max="874" width="8.6640625" bestFit="1" customWidth="1"/>
    <col min="875" max="875" width="7.6640625" bestFit="1" customWidth="1"/>
    <col min="876" max="883" width="8.6640625" bestFit="1" customWidth="1"/>
    <col min="884" max="885" width="7.6640625" bestFit="1" customWidth="1"/>
    <col min="886" max="886" width="8.6640625" bestFit="1" customWidth="1"/>
    <col min="887" max="889" width="7.6640625" bestFit="1" customWidth="1"/>
    <col min="890" max="896" width="8.6640625" bestFit="1" customWidth="1"/>
    <col min="897" max="898" width="7.6640625" bestFit="1" customWidth="1"/>
    <col min="899" max="899" width="8.6640625" bestFit="1" customWidth="1"/>
    <col min="900" max="902" width="7.6640625" bestFit="1" customWidth="1"/>
    <col min="903" max="904" width="8.6640625" bestFit="1" customWidth="1"/>
    <col min="905" max="905" width="6.6640625" bestFit="1" customWidth="1"/>
    <col min="906" max="907" width="8.6640625" bestFit="1" customWidth="1"/>
    <col min="908" max="909" width="7.6640625" bestFit="1" customWidth="1"/>
    <col min="910" max="910" width="5.6640625" bestFit="1" customWidth="1"/>
    <col min="911" max="913" width="8.6640625" bestFit="1" customWidth="1"/>
    <col min="914" max="914" width="7.6640625" bestFit="1" customWidth="1"/>
    <col min="915" max="921" width="8.6640625" bestFit="1" customWidth="1"/>
    <col min="922" max="922" width="7.6640625" bestFit="1" customWidth="1"/>
    <col min="923" max="923" width="8.6640625" bestFit="1" customWidth="1"/>
    <col min="924" max="925" width="7.6640625" bestFit="1" customWidth="1"/>
    <col min="926" max="927" width="8.6640625" bestFit="1" customWidth="1"/>
    <col min="928" max="928" width="7.6640625" bestFit="1" customWidth="1"/>
    <col min="929" max="931" width="8.6640625" bestFit="1" customWidth="1"/>
    <col min="932" max="932" width="7.6640625" bestFit="1" customWidth="1"/>
    <col min="933" max="933" width="8.6640625" bestFit="1" customWidth="1"/>
    <col min="934" max="934" width="6.6640625" bestFit="1" customWidth="1"/>
    <col min="935" max="935" width="7.6640625" bestFit="1" customWidth="1"/>
    <col min="936" max="938" width="8.6640625" bestFit="1" customWidth="1"/>
    <col min="939" max="940" width="7.6640625" bestFit="1" customWidth="1"/>
    <col min="941" max="945" width="8.6640625" bestFit="1" customWidth="1"/>
    <col min="946" max="947" width="7.6640625" bestFit="1" customWidth="1"/>
    <col min="948" max="948" width="6.6640625" bestFit="1" customWidth="1"/>
    <col min="949" max="949" width="7.6640625" bestFit="1" customWidth="1"/>
    <col min="950" max="952" width="8.6640625" bestFit="1" customWidth="1"/>
    <col min="953" max="953" width="6.6640625" bestFit="1" customWidth="1"/>
    <col min="954" max="956" width="8.6640625" bestFit="1" customWidth="1"/>
    <col min="957" max="957" width="7.6640625" bestFit="1" customWidth="1"/>
    <col min="958" max="960" width="8.6640625" bestFit="1" customWidth="1"/>
    <col min="961" max="962" width="7.6640625" bestFit="1" customWidth="1"/>
    <col min="963" max="963" width="6.6640625" bestFit="1" customWidth="1"/>
    <col min="964" max="967" width="8.6640625" bestFit="1" customWidth="1"/>
    <col min="968" max="968" width="7.6640625" bestFit="1" customWidth="1"/>
    <col min="969" max="975" width="8.6640625" bestFit="1" customWidth="1"/>
    <col min="976" max="978" width="7.6640625" bestFit="1" customWidth="1"/>
    <col min="979" max="979" width="6.6640625" bestFit="1" customWidth="1"/>
    <col min="980" max="980" width="7.6640625" bestFit="1" customWidth="1"/>
    <col min="981" max="981" width="6.6640625" bestFit="1" customWidth="1"/>
    <col min="982" max="984" width="7.6640625" bestFit="1" customWidth="1"/>
    <col min="985" max="985" width="6.6640625" bestFit="1" customWidth="1"/>
    <col min="986" max="990" width="7.6640625" bestFit="1" customWidth="1"/>
    <col min="991" max="991" width="6.6640625" bestFit="1" customWidth="1"/>
    <col min="992" max="993" width="7.6640625" bestFit="1" customWidth="1"/>
    <col min="994" max="994" width="5.6640625" bestFit="1" customWidth="1"/>
    <col min="995" max="995" width="6.6640625" bestFit="1" customWidth="1"/>
    <col min="996" max="999" width="7.6640625" bestFit="1" customWidth="1"/>
    <col min="1000" max="1001" width="6.6640625" bestFit="1" customWidth="1"/>
    <col min="1002" max="1002" width="5.6640625" bestFit="1" customWidth="1"/>
    <col min="1003" max="1003" width="6.6640625" bestFit="1" customWidth="1"/>
    <col min="1004" max="1004" width="7.6640625" bestFit="1" customWidth="1"/>
    <col min="1005" max="1005" width="4.6640625" bestFit="1" customWidth="1"/>
    <col min="1006" max="1006" width="6.6640625" bestFit="1" customWidth="1"/>
    <col min="1007" max="1012" width="7.6640625" bestFit="1" customWidth="1"/>
    <col min="1013" max="1016" width="6.6640625" bestFit="1" customWidth="1"/>
    <col min="1017" max="1021" width="7.6640625" bestFit="1" customWidth="1"/>
    <col min="1022" max="1023" width="6.6640625" bestFit="1" customWidth="1"/>
    <col min="1024" max="1025" width="7.6640625" bestFit="1" customWidth="1"/>
    <col min="1026" max="1027" width="6.6640625" bestFit="1" customWidth="1"/>
    <col min="1028" max="1030" width="7.6640625" bestFit="1" customWidth="1"/>
    <col min="1031" max="1031" width="6.6640625" bestFit="1" customWidth="1"/>
    <col min="1032" max="1032" width="7.6640625" bestFit="1" customWidth="1"/>
    <col min="1033" max="1035" width="6.6640625" bestFit="1" customWidth="1"/>
    <col min="1036" max="1037" width="7.6640625" bestFit="1" customWidth="1"/>
    <col min="1038" max="1039" width="6.6640625" bestFit="1" customWidth="1"/>
    <col min="1040" max="1043" width="7.6640625" bestFit="1" customWidth="1"/>
    <col min="1044" max="1044" width="5.6640625" bestFit="1" customWidth="1"/>
    <col min="1045" max="1047" width="7.6640625" bestFit="1" customWidth="1"/>
    <col min="1048" max="1048" width="6.6640625" bestFit="1" customWidth="1"/>
    <col min="1049" max="1053" width="7.6640625" bestFit="1" customWidth="1"/>
    <col min="1054" max="1054" width="6.6640625" bestFit="1" customWidth="1"/>
    <col min="1055" max="1055" width="7.6640625" bestFit="1" customWidth="1"/>
    <col min="1056" max="1057" width="6.6640625" bestFit="1" customWidth="1"/>
    <col min="1058" max="1059" width="7.6640625" bestFit="1" customWidth="1"/>
    <col min="1060" max="1061" width="6.6640625" bestFit="1" customWidth="1"/>
    <col min="1062" max="1063" width="7.6640625" bestFit="1" customWidth="1"/>
    <col min="1064" max="1065" width="6.6640625" bestFit="1" customWidth="1"/>
    <col min="1066" max="1066" width="5.6640625" bestFit="1" customWidth="1"/>
    <col min="1067" max="1067" width="6.6640625" bestFit="1" customWidth="1"/>
    <col min="1068" max="1070" width="7.6640625" bestFit="1" customWidth="1"/>
    <col min="1071" max="1071" width="6.6640625" bestFit="1" customWidth="1"/>
    <col min="1072" max="1072" width="5.6640625" bestFit="1" customWidth="1"/>
    <col min="1073" max="1076" width="7.6640625" bestFit="1" customWidth="1"/>
    <col min="1077" max="1077" width="4.6640625" bestFit="1" customWidth="1"/>
    <col min="1078" max="1078" width="7.6640625" bestFit="1" customWidth="1"/>
    <col min="1079" max="1079" width="6.6640625" bestFit="1" customWidth="1"/>
    <col min="1080" max="1083" width="7.6640625" bestFit="1" customWidth="1"/>
    <col min="1084" max="1084" width="5.6640625" bestFit="1" customWidth="1"/>
    <col min="1085" max="1085" width="6.6640625" bestFit="1" customWidth="1"/>
    <col min="1086" max="1087" width="7.6640625" bestFit="1" customWidth="1"/>
    <col min="1088" max="1088" width="6.6640625" bestFit="1" customWidth="1"/>
    <col min="1089" max="1098" width="7.6640625" bestFit="1" customWidth="1"/>
    <col min="1099" max="1099" width="6.6640625" bestFit="1" customWidth="1"/>
    <col min="1100" max="1118" width="7.6640625" bestFit="1" customWidth="1"/>
    <col min="1119" max="1119" width="6.6640625" bestFit="1" customWidth="1"/>
    <col min="1120" max="1123" width="7.6640625" bestFit="1" customWidth="1"/>
    <col min="1124" max="1125" width="6.6640625" bestFit="1" customWidth="1"/>
    <col min="1126" max="1126" width="7.6640625" bestFit="1" customWidth="1"/>
    <col min="1127" max="1127" width="6.6640625" bestFit="1" customWidth="1"/>
    <col min="1128" max="1134" width="7.6640625" bestFit="1" customWidth="1"/>
    <col min="1135" max="1135" width="6.6640625" bestFit="1" customWidth="1"/>
    <col min="1136" max="1136" width="7.6640625" bestFit="1" customWidth="1"/>
    <col min="1137" max="1137" width="5.6640625" bestFit="1" customWidth="1"/>
    <col min="1138" max="1138" width="6.6640625" bestFit="1" customWidth="1"/>
    <col min="1139" max="1144" width="7.6640625" bestFit="1" customWidth="1"/>
    <col min="1145" max="1145" width="2" bestFit="1" customWidth="1"/>
    <col min="1146" max="1153" width="7" bestFit="1" customWidth="1"/>
    <col min="1154" max="1154" width="6" bestFit="1" customWidth="1"/>
    <col min="1155" max="1158" width="7" bestFit="1" customWidth="1"/>
    <col min="1159" max="1159" width="6" bestFit="1" customWidth="1"/>
    <col min="1160" max="1161" width="7" bestFit="1" customWidth="1"/>
    <col min="1162" max="1162" width="6" bestFit="1" customWidth="1"/>
    <col min="1163" max="1164" width="7" bestFit="1" customWidth="1"/>
    <col min="1165" max="1165" width="6" bestFit="1" customWidth="1"/>
    <col min="1166" max="1167" width="7" bestFit="1" customWidth="1"/>
    <col min="1168" max="1168" width="6" bestFit="1" customWidth="1"/>
    <col min="1169" max="1171" width="7" bestFit="1" customWidth="1"/>
    <col min="1172" max="1172" width="4" bestFit="1" customWidth="1"/>
    <col min="1173" max="1173" width="7" bestFit="1" customWidth="1"/>
    <col min="1174" max="1176" width="6" bestFit="1" customWidth="1"/>
    <col min="1177" max="1177" width="7" bestFit="1" customWidth="1"/>
    <col min="1178" max="1178" width="6" bestFit="1" customWidth="1"/>
    <col min="1179" max="1183" width="7" bestFit="1" customWidth="1"/>
    <col min="1184" max="1184" width="6" bestFit="1" customWidth="1"/>
    <col min="1185" max="1185" width="7" bestFit="1" customWidth="1"/>
    <col min="1186" max="1186" width="6" bestFit="1" customWidth="1"/>
    <col min="1187" max="1189" width="7" bestFit="1" customWidth="1"/>
    <col min="1190" max="1190" width="5" bestFit="1" customWidth="1"/>
    <col min="1191" max="1196" width="7" bestFit="1" customWidth="1"/>
    <col min="1197" max="1197" width="5" bestFit="1" customWidth="1"/>
    <col min="1198" max="1198" width="7" bestFit="1" customWidth="1"/>
    <col min="1199" max="1199" width="6" bestFit="1" customWidth="1"/>
    <col min="1200" max="1200" width="5" bestFit="1" customWidth="1"/>
    <col min="1201" max="1206" width="7" bestFit="1" customWidth="1"/>
    <col min="1207" max="1207" width="5" bestFit="1" customWidth="1"/>
    <col min="1208" max="1208" width="7" bestFit="1" customWidth="1"/>
    <col min="1209" max="1209" width="6" bestFit="1" customWidth="1"/>
    <col min="1210" max="1218" width="7" bestFit="1" customWidth="1"/>
    <col min="1219" max="1219" width="6" bestFit="1" customWidth="1"/>
    <col min="1220" max="1221" width="7" bestFit="1" customWidth="1"/>
    <col min="1222" max="1222" width="6" bestFit="1" customWidth="1"/>
    <col min="1223" max="1223" width="7" bestFit="1" customWidth="1"/>
    <col min="1224" max="1224" width="6" bestFit="1" customWidth="1"/>
    <col min="1225" max="1225" width="7" bestFit="1" customWidth="1"/>
    <col min="1226" max="1227" width="6" bestFit="1" customWidth="1"/>
    <col min="1228" max="1229" width="7" bestFit="1" customWidth="1"/>
    <col min="1230" max="1230" width="6" bestFit="1" customWidth="1"/>
    <col min="1231" max="1235" width="7" bestFit="1" customWidth="1"/>
    <col min="1236" max="1236" width="6" bestFit="1" customWidth="1"/>
    <col min="1237" max="1237" width="7" bestFit="1" customWidth="1"/>
    <col min="1238" max="1239" width="6" bestFit="1" customWidth="1"/>
    <col min="1240" max="1244" width="7" bestFit="1" customWidth="1"/>
    <col min="1245" max="1245" width="6" bestFit="1" customWidth="1"/>
    <col min="1246" max="1247" width="7" bestFit="1" customWidth="1"/>
    <col min="1248" max="1248" width="6" bestFit="1" customWidth="1"/>
    <col min="1249" max="1253" width="7" bestFit="1" customWidth="1"/>
    <col min="1254" max="1255" width="5" bestFit="1" customWidth="1"/>
    <col min="1256" max="1257" width="7" bestFit="1" customWidth="1"/>
    <col min="1258" max="1258" width="6" bestFit="1" customWidth="1"/>
    <col min="1259" max="1262" width="7" bestFit="1" customWidth="1"/>
    <col min="1263" max="1264" width="6" bestFit="1" customWidth="1"/>
    <col min="1265" max="1266" width="7" bestFit="1" customWidth="1"/>
    <col min="1267" max="1267" width="5" bestFit="1" customWidth="1"/>
    <col min="1268" max="1269" width="7" bestFit="1" customWidth="1"/>
    <col min="1270" max="1270" width="6" bestFit="1" customWidth="1"/>
    <col min="1271" max="1274" width="7" bestFit="1" customWidth="1"/>
    <col min="1275" max="1275" width="6" bestFit="1" customWidth="1"/>
    <col min="1276" max="1276" width="7" bestFit="1" customWidth="1"/>
    <col min="1277" max="1277" width="6" bestFit="1" customWidth="1"/>
    <col min="1278" max="1283" width="7" bestFit="1" customWidth="1"/>
    <col min="1284" max="1284" width="5" bestFit="1" customWidth="1"/>
    <col min="1285" max="1289" width="7" bestFit="1" customWidth="1"/>
    <col min="1290" max="1291" width="6" bestFit="1" customWidth="1"/>
    <col min="1292" max="1292" width="7" bestFit="1" customWidth="1"/>
    <col min="1293" max="1293" width="6" bestFit="1" customWidth="1"/>
    <col min="1294" max="1295" width="7" bestFit="1" customWidth="1"/>
    <col min="1296" max="1296" width="6" bestFit="1" customWidth="1"/>
    <col min="1297" max="1300" width="7" bestFit="1" customWidth="1"/>
    <col min="1301" max="1301" width="6" bestFit="1" customWidth="1"/>
    <col min="1302" max="1305" width="7" bestFit="1" customWidth="1"/>
    <col min="1306" max="1306" width="6" bestFit="1" customWidth="1"/>
    <col min="1307" max="1311" width="7" bestFit="1" customWidth="1"/>
    <col min="1312" max="1314" width="6" bestFit="1" customWidth="1"/>
    <col min="1315" max="1317" width="7" bestFit="1" customWidth="1"/>
    <col min="1318" max="1318" width="6" bestFit="1" customWidth="1"/>
    <col min="1319" max="1320" width="7" bestFit="1" customWidth="1"/>
    <col min="1321" max="1321" width="6" bestFit="1" customWidth="1"/>
    <col min="1322" max="1323" width="7" bestFit="1" customWidth="1"/>
    <col min="1324" max="1324" width="4" bestFit="1" customWidth="1"/>
    <col min="1325" max="1326" width="7" bestFit="1" customWidth="1"/>
    <col min="1327" max="1327" width="5" bestFit="1" customWidth="1"/>
    <col min="1328" max="1332" width="7" bestFit="1" customWidth="1"/>
    <col min="1333" max="1333" width="5" bestFit="1" customWidth="1"/>
    <col min="1334" max="1335" width="7" bestFit="1" customWidth="1"/>
    <col min="1336" max="1336" width="6" bestFit="1" customWidth="1"/>
    <col min="1337" max="1337" width="7" bestFit="1" customWidth="1"/>
    <col min="1338" max="1339" width="6" bestFit="1" customWidth="1"/>
    <col min="1340" max="1340" width="7" bestFit="1" customWidth="1"/>
    <col min="1341" max="1341" width="6" bestFit="1" customWidth="1"/>
    <col min="1342" max="1344" width="7" bestFit="1" customWidth="1"/>
    <col min="1345" max="1345" width="6" bestFit="1" customWidth="1"/>
    <col min="1346" max="1351" width="7" bestFit="1" customWidth="1"/>
    <col min="1352" max="1353" width="6" bestFit="1" customWidth="1"/>
    <col min="1354" max="1356" width="7" bestFit="1" customWidth="1"/>
    <col min="1357" max="1357" width="6" bestFit="1" customWidth="1"/>
    <col min="1358" max="1359" width="7" bestFit="1" customWidth="1"/>
    <col min="1360" max="1360" width="6" bestFit="1" customWidth="1"/>
    <col min="1361" max="1362" width="7" bestFit="1" customWidth="1"/>
    <col min="1363" max="1363" width="6" bestFit="1" customWidth="1"/>
    <col min="1364" max="1364" width="7" bestFit="1" customWidth="1"/>
    <col min="1365" max="1365" width="6" bestFit="1" customWidth="1"/>
    <col min="1366" max="1367" width="7" bestFit="1" customWidth="1"/>
    <col min="1368" max="1369" width="6" bestFit="1" customWidth="1"/>
    <col min="1370" max="1370" width="7" bestFit="1" customWidth="1"/>
    <col min="1371" max="1371" width="6" bestFit="1" customWidth="1"/>
    <col min="1372" max="1373" width="7" bestFit="1" customWidth="1"/>
    <col min="1374" max="1374" width="6" bestFit="1" customWidth="1"/>
    <col min="1375" max="1375" width="5" bestFit="1" customWidth="1"/>
    <col min="1376" max="1376" width="7" bestFit="1" customWidth="1"/>
    <col min="1377" max="1377" width="6" bestFit="1" customWidth="1"/>
    <col min="1378" max="1384" width="7" bestFit="1" customWidth="1"/>
    <col min="1385" max="1385" width="5" bestFit="1" customWidth="1"/>
    <col min="1386" max="1388" width="7" bestFit="1" customWidth="1"/>
    <col min="1389" max="1389" width="5" bestFit="1" customWidth="1"/>
    <col min="1390" max="1390" width="7" bestFit="1" customWidth="1"/>
    <col min="1391" max="1391" width="4" bestFit="1" customWidth="1"/>
    <col min="1392" max="1393" width="7" bestFit="1" customWidth="1"/>
    <col min="1394" max="1394" width="6" bestFit="1" customWidth="1"/>
    <col min="1395" max="1403" width="7" bestFit="1" customWidth="1"/>
    <col min="1404" max="1405" width="5" bestFit="1" customWidth="1"/>
    <col min="1406" max="1411" width="7" bestFit="1" customWidth="1"/>
    <col min="1412" max="1412" width="6" bestFit="1" customWidth="1"/>
    <col min="1413" max="1413" width="7" bestFit="1" customWidth="1"/>
    <col min="1414" max="1414" width="6" bestFit="1" customWidth="1"/>
    <col min="1415" max="1421" width="7" bestFit="1" customWidth="1"/>
    <col min="1422" max="1422" width="5" bestFit="1" customWidth="1"/>
    <col min="1423" max="1424" width="7" bestFit="1" customWidth="1"/>
    <col min="1425" max="1425" width="6" bestFit="1" customWidth="1"/>
    <col min="1426" max="1426" width="7" bestFit="1" customWidth="1"/>
    <col min="1427" max="1427" width="6" bestFit="1" customWidth="1"/>
    <col min="1428" max="1430" width="7" bestFit="1" customWidth="1"/>
    <col min="1431" max="1431" width="6" bestFit="1" customWidth="1"/>
    <col min="1432" max="1432" width="7" bestFit="1" customWidth="1"/>
    <col min="1433" max="1433" width="6" bestFit="1" customWidth="1"/>
    <col min="1434" max="1437" width="7" bestFit="1" customWidth="1"/>
    <col min="1438" max="1438" width="4" bestFit="1" customWidth="1"/>
    <col min="1439" max="1439" width="7" bestFit="1" customWidth="1"/>
    <col min="1440" max="1440" width="6" bestFit="1" customWidth="1"/>
    <col min="1441" max="1441" width="7" bestFit="1" customWidth="1"/>
    <col min="1442" max="1442" width="6" bestFit="1" customWidth="1"/>
    <col min="1443" max="1443" width="7" bestFit="1" customWidth="1"/>
    <col min="1444" max="1444" width="6" bestFit="1" customWidth="1"/>
    <col min="1445" max="1445" width="7" bestFit="1" customWidth="1"/>
    <col min="1446" max="1446" width="6" bestFit="1" customWidth="1"/>
    <col min="1447" max="1448" width="7" bestFit="1" customWidth="1"/>
    <col min="1449" max="1449" width="6" bestFit="1" customWidth="1"/>
    <col min="1450" max="1452" width="7" bestFit="1" customWidth="1"/>
    <col min="1453" max="1453" width="6" bestFit="1" customWidth="1"/>
    <col min="1454" max="1455" width="7" bestFit="1" customWidth="1"/>
    <col min="1456" max="1456" width="6" bestFit="1" customWidth="1"/>
    <col min="1457" max="1457" width="7" bestFit="1" customWidth="1"/>
    <col min="1458" max="1459" width="6" bestFit="1" customWidth="1"/>
    <col min="1460" max="1460" width="5" bestFit="1" customWidth="1"/>
    <col min="1461" max="1462" width="7" bestFit="1" customWidth="1"/>
    <col min="1463" max="1463" width="6" bestFit="1" customWidth="1"/>
    <col min="1464" max="1464" width="7" bestFit="1" customWidth="1"/>
    <col min="1465" max="1465" width="5" bestFit="1" customWidth="1"/>
    <col min="1466" max="1466" width="4" bestFit="1" customWidth="1"/>
    <col min="1467" max="1474" width="7" bestFit="1" customWidth="1"/>
    <col min="1475" max="1476" width="5" bestFit="1" customWidth="1"/>
    <col min="1477" max="1478" width="7" bestFit="1" customWidth="1"/>
    <col min="1479" max="1479" width="6" bestFit="1" customWidth="1"/>
    <col min="1480" max="1485" width="7" bestFit="1" customWidth="1"/>
    <col min="1486" max="1486" width="6" bestFit="1" customWidth="1"/>
    <col min="1487" max="1488" width="7" bestFit="1" customWidth="1"/>
    <col min="1489" max="1489" width="5" bestFit="1" customWidth="1"/>
    <col min="1490" max="1490" width="6" bestFit="1" customWidth="1"/>
    <col min="1491" max="1492" width="7" bestFit="1" customWidth="1"/>
    <col min="1493" max="1493" width="5" bestFit="1" customWidth="1"/>
    <col min="1494" max="1494" width="6" bestFit="1" customWidth="1"/>
    <col min="1495" max="1496" width="7" bestFit="1" customWidth="1"/>
    <col min="1497" max="1498" width="6" bestFit="1" customWidth="1"/>
    <col min="1499" max="1501" width="7" bestFit="1" customWidth="1"/>
    <col min="1502" max="1502" width="6" bestFit="1" customWidth="1"/>
    <col min="1503" max="1508" width="7" bestFit="1" customWidth="1"/>
    <col min="1509" max="1510" width="6" bestFit="1" customWidth="1"/>
    <col min="1511" max="1511" width="7" bestFit="1" customWidth="1"/>
    <col min="1512" max="1512" width="6" bestFit="1" customWidth="1"/>
    <col min="1513" max="1521" width="7" bestFit="1" customWidth="1"/>
    <col min="1522" max="1522" width="6" bestFit="1" customWidth="1"/>
    <col min="1523" max="1533" width="7" bestFit="1" customWidth="1"/>
    <col min="1534" max="1534" width="5" bestFit="1" customWidth="1"/>
    <col min="1535" max="1542" width="7" bestFit="1" customWidth="1"/>
    <col min="1543" max="1544" width="6" bestFit="1" customWidth="1"/>
    <col min="1545" max="1548" width="7" bestFit="1" customWidth="1"/>
    <col min="1549" max="1549" width="6" bestFit="1" customWidth="1"/>
    <col min="1550" max="1552" width="7" bestFit="1" customWidth="1"/>
    <col min="1553" max="1553" width="6" bestFit="1" customWidth="1"/>
    <col min="1554" max="1556" width="7" bestFit="1" customWidth="1"/>
    <col min="1557" max="1557" width="6" bestFit="1" customWidth="1"/>
    <col min="1558" max="1559" width="7" bestFit="1" customWidth="1"/>
    <col min="1560" max="1560" width="6" bestFit="1" customWidth="1"/>
    <col min="1561" max="1562" width="7" bestFit="1" customWidth="1"/>
    <col min="1563" max="1563" width="6" bestFit="1" customWidth="1"/>
    <col min="1564" max="1568" width="7" bestFit="1" customWidth="1"/>
    <col min="1569" max="1569" width="6" bestFit="1" customWidth="1"/>
    <col min="1570" max="1571" width="7" bestFit="1" customWidth="1"/>
    <col min="1572" max="1572" width="5" bestFit="1" customWidth="1"/>
    <col min="1573" max="1575" width="7" bestFit="1" customWidth="1"/>
    <col min="1576" max="1576" width="6" bestFit="1" customWidth="1"/>
    <col min="1577" max="1579" width="7" bestFit="1" customWidth="1"/>
    <col min="1580" max="1580" width="6" bestFit="1" customWidth="1"/>
    <col min="1581" max="1583" width="7" bestFit="1" customWidth="1"/>
    <col min="1584" max="1584" width="5" bestFit="1" customWidth="1"/>
    <col min="1585" max="1588" width="7" bestFit="1" customWidth="1"/>
    <col min="1589" max="1591" width="6" bestFit="1" customWidth="1"/>
    <col min="1592" max="1593" width="7" bestFit="1" customWidth="1"/>
    <col min="1594" max="1594" width="6" bestFit="1" customWidth="1"/>
    <col min="1595" max="1596" width="7" bestFit="1" customWidth="1"/>
    <col min="1597" max="1597" width="6" bestFit="1" customWidth="1"/>
    <col min="1598" max="1600" width="7" bestFit="1" customWidth="1"/>
    <col min="1601" max="1601" width="5" bestFit="1" customWidth="1"/>
    <col min="1602" max="1602" width="7" bestFit="1" customWidth="1"/>
    <col min="1603" max="1603" width="6" bestFit="1" customWidth="1"/>
    <col min="1604" max="1604" width="7" bestFit="1" customWidth="1"/>
    <col min="1605" max="1605" width="6" bestFit="1" customWidth="1"/>
    <col min="1606" max="1610" width="7" bestFit="1" customWidth="1"/>
    <col min="1611" max="1611" width="5" bestFit="1" customWidth="1"/>
    <col min="1612" max="1612" width="7" bestFit="1" customWidth="1"/>
    <col min="1613" max="1613" width="5" bestFit="1" customWidth="1"/>
    <col min="1614" max="1616" width="6" bestFit="1" customWidth="1"/>
    <col min="1617" max="1622" width="7" bestFit="1" customWidth="1"/>
    <col min="1623" max="1624" width="6" bestFit="1" customWidth="1"/>
    <col min="1625" max="1625" width="7" bestFit="1" customWidth="1"/>
    <col min="1626" max="1628" width="6" bestFit="1" customWidth="1"/>
    <col min="1629" max="1633" width="7" bestFit="1" customWidth="1"/>
    <col min="1634" max="1636" width="6" bestFit="1" customWidth="1"/>
    <col min="1637" max="1648" width="7" bestFit="1" customWidth="1"/>
    <col min="1649" max="1649" width="6" bestFit="1" customWidth="1"/>
    <col min="1650" max="1655" width="7" bestFit="1" customWidth="1"/>
    <col min="1656" max="1656" width="6" bestFit="1" customWidth="1"/>
    <col min="1657" max="1657" width="7" bestFit="1" customWidth="1"/>
    <col min="1658" max="1659" width="6" bestFit="1" customWidth="1"/>
    <col min="1660" max="1660" width="5" bestFit="1" customWidth="1"/>
    <col min="1661" max="1661" width="6" bestFit="1" customWidth="1"/>
    <col min="1662" max="1662" width="5" bestFit="1" customWidth="1"/>
    <col min="1663" max="1663" width="4" bestFit="1" customWidth="1"/>
    <col min="1664" max="1664" width="6" bestFit="1" customWidth="1"/>
    <col min="1665" max="1665" width="7" bestFit="1" customWidth="1"/>
    <col min="1666" max="1667" width="6" bestFit="1" customWidth="1"/>
    <col min="1668" max="1670" width="7" bestFit="1" customWidth="1"/>
    <col min="1671" max="1671" width="6" bestFit="1" customWidth="1"/>
    <col min="1672" max="1672" width="7" bestFit="1" customWidth="1"/>
    <col min="1673" max="1673" width="5" bestFit="1" customWidth="1"/>
    <col min="1674" max="1677" width="6" bestFit="1" customWidth="1"/>
    <col min="1678" max="1680" width="7" bestFit="1" customWidth="1"/>
    <col min="1681" max="1681" width="6" bestFit="1" customWidth="1"/>
    <col min="1682" max="1682" width="5" bestFit="1" customWidth="1"/>
    <col min="1683" max="1683" width="6" bestFit="1" customWidth="1"/>
    <col min="1684" max="1685" width="7" bestFit="1" customWidth="1"/>
    <col min="1686" max="1687" width="6" bestFit="1" customWidth="1"/>
    <col min="1688" max="1688" width="7" bestFit="1" customWidth="1"/>
    <col min="1689" max="1689" width="6" bestFit="1" customWidth="1"/>
    <col min="1690" max="1693" width="7" bestFit="1" customWidth="1"/>
    <col min="1694" max="1694" width="5" bestFit="1" customWidth="1"/>
    <col min="1695" max="1696" width="6" bestFit="1" customWidth="1"/>
    <col min="1697" max="1702" width="7" bestFit="1" customWidth="1"/>
    <col min="1703" max="1703" width="6" bestFit="1" customWidth="1"/>
    <col min="1704" max="1704" width="7" bestFit="1" customWidth="1"/>
    <col min="1705" max="1705" width="6" bestFit="1" customWidth="1"/>
    <col min="1706" max="1706" width="7" bestFit="1" customWidth="1"/>
    <col min="1707" max="1708" width="6" bestFit="1" customWidth="1"/>
    <col min="1709" max="1711" width="7" bestFit="1" customWidth="1"/>
    <col min="1712" max="1712" width="5" bestFit="1" customWidth="1"/>
    <col min="1713" max="1714" width="7" bestFit="1" customWidth="1"/>
    <col min="1715" max="1715" width="5" bestFit="1" customWidth="1"/>
    <col min="1716" max="1716" width="6" bestFit="1" customWidth="1"/>
    <col min="1717" max="1717" width="7" bestFit="1" customWidth="1"/>
    <col min="1718" max="1718" width="5" bestFit="1" customWidth="1"/>
    <col min="1719" max="1719" width="7" bestFit="1" customWidth="1"/>
    <col min="1720" max="1720" width="5" bestFit="1" customWidth="1"/>
    <col min="1721" max="1722" width="7" bestFit="1" customWidth="1"/>
    <col min="1723" max="1723" width="5" bestFit="1" customWidth="1"/>
    <col min="1724" max="1729" width="7" bestFit="1" customWidth="1"/>
    <col min="1730" max="1730" width="6" bestFit="1" customWidth="1"/>
    <col min="1731" max="1738" width="7" bestFit="1" customWidth="1"/>
    <col min="1739" max="1739" width="5" bestFit="1" customWidth="1"/>
    <col min="1740" max="1743" width="7" bestFit="1" customWidth="1"/>
    <col min="1744" max="1744" width="6" bestFit="1" customWidth="1"/>
    <col min="1745" max="1747" width="7" bestFit="1" customWidth="1"/>
    <col min="1748" max="1748" width="6" bestFit="1" customWidth="1"/>
    <col min="1749" max="1749" width="5" bestFit="1" customWidth="1"/>
    <col min="1750" max="1751" width="7" bestFit="1" customWidth="1"/>
    <col min="1752" max="1752" width="6" bestFit="1" customWidth="1"/>
    <col min="1753" max="1753" width="7" bestFit="1" customWidth="1"/>
    <col min="1754" max="1754" width="6" bestFit="1" customWidth="1"/>
    <col min="1755" max="1758" width="7" bestFit="1" customWidth="1"/>
    <col min="1759" max="1760" width="5" bestFit="1" customWidth="1"/>
    <col min="1761" max="1761" width="7" bestFit="1" customWidth="1"/>
    <col min="1762" max="1762" width="6" bestFit="1" customWidth="1"/>
    <col min="1763" max="1763" width="7" bestFit="1" customWidth="1"/>
    <col min="1764" max="1764" width="6" bestFit="1" customWidth="1"/>
    <col min="1765" max="1766" width="7" bestFit="1" customWidth="1"/>
    <col min="1767" max="1768" width="6" bestFit="1" customWidth="1"/>
    <col min="1769" max="1769" width="7" bestFit="1" customWidth="1"/>
    <col min="1770" max="1770" width="5" bestFit="1" customWidth="1"/>
    <col min="1771" max="1775" width="7" bestFit="1" customWidth="1"/>
    <col min="1776" max="1776" width="6" bestFit="1" customWidth="1"/>
    <col min="1777" max="1778" width="7" bestFit="1" customWidth="1"/>
    <col min="1779" max="1779" width="6" bestFit="1" customWidth="1"/>
    <col min="1780" max="1788" width="7" bestFit="1" customWidth="1"/>
    <col min="1789" max="1789" width="6" bestFit="1" customWidth="1"/>
    <col min="1790" max="1793" width="7" bestFit="1" customWidth="1"/>
    <col min="1794" max="1794" width="6" bestFit="1" customWidth="1"/>
    <col min="1795" max="1795" width="7" bestFit="1" customWidth="1"/>
    <col min="1796" max="1796" width="5" bestFit="1" customWidth="1"/>
    <col min="1797" max="1797" width="6" bestFit="1" customWidth="1"/>
    <col min="1798" max="1799" width="7" bestFit="1" customWidth="1"/>
    <col min="1800" max="1800" width="8" bestFit="1" customWidth="1"/>
    <col min="1801" max="1803" width="7" bestFit="1" customWidth="1"/>
    <col min="1804" max="1805" width="8" bestFit="1" customWidth="1"/>
    <col min="1806" max="1807" width="6" bestFit="1" customWidth="1"/>
    <col min="1808" max="1812" width="8" bestFit="1" customWidth="1"/>
    <col min="1813" max="1813" width="5" bestFit="1" customWidth="1"/>
    <col min="1814" max="1814" width="7" bestFit="1" customWidth="1"/>
    <col min="1815" max="1819" width="8" bestFit="1" customWidth="1"/>
    <col min="1820" max="1820" width="7" bestFit="1" customWidth="1"/>
    <col min="1821" max="1830" width="8" bestFit="1" customWidth="1"/>
    <col min="1831" max="1831" width="7" bestFit="1" customWidth="1"/>
    <col min="1832" max="1832" width="8" bestFit="1" customWidth="1"/>
    <col min="1833" max="1833" width="6" bestFit="1" customWidth="1"/>
    <col min="1834" max="1837" width="8" bestFit="1" customWidth="1"/>
    <col min="1838" max="1838" width="7" bestFit="1" customWidth="1"/>
    <col min="1839" max="1840" width="8" bestFit="1" customWidth="1"/>
    <col min="1841" max="1841" width="7" bestFit="1" customWidth="1"/>
    <col min="1842" max="1848" width="8" bestFit="1" customWidth="1"/>
    <col min="1849" max="1849" width="6" bestFit="1" customWidth="1"/>
    <col min="1850" max="1852" width="8" bestFit="1" customWidth="1"/>
    <col min="1853" max="1853" width="6" bestFit="1" customWidth="1"/>
    <col min="1854" max="1854" width="8" bestFit="1" customWidth="1"/>
    <col min="1855" max="1856" width="7" bestFit="1" customWidth="1"/>
    <col min="1857" max="1857" width="8" bestFit="1" customWidth="1"/>
    <col min="1858" max="1858" width="6" bestFit="1" customWidth="1"/>
    <col min="1859" max="1859" width="5" bestFit="1" customWidth="1"/>
    <col min="1860" max="1860" width="7" bestFit="1" customWidth="1"/>
    <col min="1861" max="1863" width="8" bestFit="1" customWidth="1"/>
    <col min="1864" max="1864" width="7" bestFit="1" customWidth="1"/>
    <col min="1865" max="1865" width="8" bestFit="1" customWidth="1"/>
    <col min="1866" max="1866" width="6" bestFit="1" customWidth="1"/>
    <col min="1867" max="1867" width="7" bestFit="1" customWidth="1"/>
    <col min="1868" max="1868" width="8" bestFit="1" customWidth="1"/>
    <col min="1869" max="1869" width="3" bestFit="1" customWidth="1"/>
    <col min="1870" max="1870" width="8" bestFit="1" customWidth="1"/>
    <col min="1871" max="1871" width="7" bestFit="1" customWidth="1"/>
    <col min="1872" max="1872" width="8" bestFit="1" customWidth="1"/>
    <col min="1873" max="1874" width="7" bestFit="1" customWidth="1"/>
    <col min="1875" max="1875" width="8" bestFit="1" customWidth="1"/>
    <col min="1876" max="1876" width="6" bestFit="1" customWidth="1"/>
    <col min="1877" max="1877" width="7" bestFit="1" customWidth="1"/>
    <col min="1878" max="1882" width="8" bestFit="1" customWidth="1"/>
    <col min="1883" max="1884" width="7" bestFit="1" customWidth="1"/>
    <col min="1885" max="1886" width="8" bestFit="1" customWidth="1"/>
    <col min="1887" max="1887" width="7" bestFit="1" customWidth="1"/>
    <col min="1888" max="1888" width="8" bestFit="1" customWidth="1"/>
    <col min="1889" max="1889" width="6" bestFit="1" customWidth="1"/>
    <col min="1890" max="1891" width="8" bestFit="1" customWidth="1"/>
    <col min="1892" max="1892" width="6" bestFit="1" customWidth="1"/>
    <col min="1893" max="1894" width="8" bestFit="1" customWidth="1"/>
    <col min="1895" max="1895" width="7" bestFit="1" customWidth="1"/>
    <col min="1896" max="1903" width="8" bestFit="1" customWidth="1"/>
    <col min="1904" max="1904" width="7" bestFit="1" customWidth="1"/>
    <col min="1905" max="1906" width="8" bestFit="1" customWidth="1"/>
    <col min="1907" max="1907" width="7" bestFit="1" customWidth="1"/>
    <col min="1908" max="1908" width="8" bestFit="1" customWidth="1"/>
    <col min="1909" max="1909" width="7" bestFit="1" customWidth="1"/>
    <col min="1910" max="1915" width="8" bestFit="1" customWidth="1"/>
    <col min="1916" max="1916" width="6" bestFit="1" customWidth="1"/>
    <col min="1917" max="1917" width="7" bestFit="1" customWidth="1"/>
    <col min="1918" max="1919" width="8" bestFit="1" customWidth="1"/>
    <col min="1920" max="1920" width="7" bestFit="1" customWidth="1"/>
    <col min="1921" max="1922" width="8" bestFit="1" customWidth="1"/>
    <col min="1923" max="1923" width="5" bestFit="1" customWidth="1"/>
    <col min="1924" max="1932" width="8" bestFit="1" customWidth="1"/>
    <col min="1933" max="1933" width="7" bestFit="1" customWidth="1"/>
    <col min="1934" max="1936" width="8" bestFit="1" customWidth="1"/>
    <col min="1937" max="1937" width="6" bestFit="1" customWidth="1"/>
    <col min="1938" max="1938" width="7" bestFit="1" customWidth="1"/>
    <col min="1939" max="1939" width="6" bestFit="1" customWidth="1"/>
    <col min="1940" max="1940" width="7" bestFit="1" customWidth="1"/>
    <col min="1941" max="1943" width="8" bestFit="1" customWidth="1"/>
    <col min="1944" max="1944" width="7" bestFit="1" customWidth="1"/>
    <col min="1945" max="1945" width="8" bestFit="1" customWidth="1"/>
    <col min="1946" max="1946" width="7" bestFit="1" customWidth="1"/>
    <col min="1947" max="1951" width="8" bestFit="1" customWidth="1"/>
    <col min="1952" max="1952" width="7" bestFit="1" customWidth="1"/>
    <col min="1953" max="1959" width="8" bestFit="1" customWidth="1"/>
    <col min="1960" max="1960" width="7" bestFit="1" customWidth="1"/>
    <col min="1961" max="1961" width="8" bestFit="1" customWidth="1"/>
    <col min="1962" max="1962" width="7" bestFit="1" customWidth="1"/>
    <col min="1963" max="1964" width="8" bestFit="1" customWidth="1"/>
    <col min="1965" max="1965" width="7" bestFit="1" customWidth="1"/>
    <col min="1966" max="1966" width="6" bestFit="1" customWidth="1"/>
    <col min="1967" max="1968" width="7" bestFit="1" customWidth="1"/>
    <col min="1969" max="1970" width="8" bestFit="1" customWidth="1"/>
    <col min="1971" max="1971" width="6" bestFit="1" customWidth="1"/>
    <col min="1972" max="1974" width="8" bestFit="1" customWidth="1"/>
    <col min="1975" max="1975" width="6" bestFit="1" customWidth="1"/>
    <col min="1976" max="1976" width="7" bestFit="1" customWidth="1"/>
    <col min="1977" max="1981" width="8" bestFit="1" customWidth="1"/>
    <col min="1982" max="1982" width="7" bestFit="1" customWidth="1"/>
    <col min="1983" max="1986" width="8" bestFit="1" customWidth="1"/>
    <col min="1987" max="1987" width="7" bestFit="1" customWidth="1"/>
    <col min="1988" max="1988" width="8" bestFit="1" customWidth="1"/>
    <col min="1989" max="1989" width="6" bestFit="1" customWidth="1"/>
    <col min="1990" max="1991" width="8" bestFit="1" customWidth="1"/>
    <col min="1992" max="1992" width="7" bestFit="1" customWidth="1"/>
    <col min="1993" max="1998" width="8" bestFit="1" customWidth="1"/>
    <col min="1999" max="1999" width="7" bestFit="1" customWidth="1"/>
    <col min="2000" max="2003" width="8" bestFit="1" customWidth="1"/>
    <col min="2004" max="2005" width="7" bestFit="1" customWidth="1"/>
    <col min="2006" max="2006" width="8" bestFit="1" customWidth="1"/>
    <col min="2007" max="2007" width="6" bestFit="1" customWidth="1"/>
    <col min="2008" max="2008" width="8" bestFit="1" customWidth="1"/>
    <col min="2009" max="2009" width="6" bestFit="1" customWidth="1"/>
    <col min="2010" max="2013" width="8" bestFit="1" customWidth="1"/>
    <col min="2014" max="2014" width="7" bestFit="1" customWidth="1"/>
    <col min="2015" max="2016" width="8" bestFit="1" customWidth="1"/>
    <col min="2017" max="2017" width="7" bestFit="1" customWidth="1"/>
    <col min="2018" max="2020" width="8" bestFit="1" customWidth="1"/>
    <col min="2021" max="2023" width="7" bestFit="1" customWidth="1"/>
    <col min="2024" max="2024" width="6" bestFit="1" customWidth="1"/>
    <col min="2025" max="2026" width="8" bestFit="1" customWidth="1"/>
    <col min="2027" max="2027" width="7" bestFit="1" customWidth="1"/>
    <col min="2028" max="2028" width="8" bestFit="1" customWidth="1"/>
    <col min="2029" max="2029" width="7" bestFit="1" customWidth="1"/>
    <col min="2030" max="2030" width="6" bestFit="1" customWidth="1"/>
    <col min="2031" max="2033" width="8" bestFit="1" customWidth="1"/>
    <col min="2034" max="2034" width="7" bestFit="1" customWidth="1"/>
    <col min="2035" max="2037" width="8" bestFit="1" customWidth="1"/>
    <col min="2038" max="2038" width="7" bestFit="1" customWidth="1"/>
    <col min="2039" max="2039" width="8" bestFit="1" customWidth="1"/>
    <col min="2040" max="2041" width="7" bestFit="1" customWidth="1"/>
    <col min="2042" max="2045" width="8" bestFit="1" customWidth="1"/>
    <col min="2046" max="2046" width="7" bestFit="1" customWidth="1"/>
    <col min="2047" max="2051" width="8" bestFit="1" customWidth="1"/>
    <col min="2052" max="2054" width="6" bestFit="1" customWidth="1"/>
    <col min="2055" max="2056" width="8" bestFit="1" customWidth="1"/>
    <col min="2057" max="2057" width="7" bestFit="1" customWidth="1"/>
    <col min="2058" max="2059" width="8" bestFit="1" customWidth="1"/>
    <col min="2060" max="2060" width="7" bestFit="1" customWidth="1"/>
    <col min="2061" max="2061" width="8" bestFit="1" customWidth="1"/>
    <col min="2062" max="2062" width="7" bestFit="1" customWidth="1"/>
    <col min="2063" max="2066" width="8" bestFit="1" customWidth="1"/>
    <col min="2067" max="2067" width="7" bestFit="1" customWidth="1"/>
    <col min="2068" max="2070" width="8" bestFit="1" customWidth="1"/>
    <col min="2071" max="2071" width="6" bestFit="1" customWidth="1"/>
    <col min="2072" max="2072" width="7" bestFit="1" customWidth="1"/>
    <col min="2073" max="2074" width="8" bestFit="1" customWidth="1"/>
    <col min="2075" max="2075" width="7" bestFit="1" customWidth="1"/>
    <col min="2076" max="2080" width="8" bestFit="1" customWidth="1"/>
    <col min="2081" max="2081" width="7" bestFit="1" customWidth="1"/>
    <col min="2082" max="2086" width="8" bestFit="1" customWidth="1"/>
    <col min="2087" max="2087" width="7" bestFit="1" customWidth="1"/>
    <col min="2088" max="2092" width="8" bestFit="1" customWidth="1"/>
    <col min="2093" max="2093" width="7" bestFit="1" customWidth="1"/>
    <col min="2094" max="2095" width="8" bestFit="1" customWidth="1"/>
    <col min="2096" max="2096" width="7" bestFit="1" customWidth="1"/>
    <col min="2097" max="2097" width="8" bestFit="1" customWidth="1"/>
    <col min="2098" max="2099" width="7" bestFit="1" customWidth="1"/>
    <col min="2100" max="2104" width="8" bestFit="1" customWidth="1"/>
    <col min="2105" max="2105" width="7" bestFit="1" customWidth="1"/>
    <col min="2106" max="2110" width="8" bestFit="1" customWidth="1"/>
    <col min="2111" max="2113" width="7" bestFit="1" customWidth="1"/>
    <col min="2114" max="2114" width="8" bestFit="1" customWidth="1"/>
    <col min="2115" max="2115" width="7" bestFit="1" customWidth="1"/>
    <col min="2116" max="2126" width="8" bestFit="1" customWidth="1"/>
    <col min="2127" max="2127" width="7" bestFit="1" customWidth="1"/>
    <col min="2128" max="2131" width="8" bestFit="1" customWidth="1"/>
    <col min="2132" max="2132" width="6" bestFit="1" customWidth="1"/>
    <col min="2133" max="2134" width="8" bestFit="1" customWidth="1"/>
    <col min="2135" max="2135" width="7" bestFit="1" customWidth="1"/>
    <col min="2136" max="2136" width="8" bestFit="1" customWidth="1"/>
    <col min="2137" max="2137" width="5" bestFit="1" customWidth="1"/>
    <col min="2138" max="2138" width="8" bestFit="1" customWidth="1"/>
    <col min="2139" max="2140" width="7" bestFit="1" customWidth="1"/>
    <col min="2141" max="2141" width="8" bestFit="1" customWidth="1"/>
    <col min="2142" max="2142" width="6" bestFit="1" customWidth="1"/>
    <col min="2143" max="2145" width="8" bestFit="1" customWidth="1"/>
    <col min="2146" max="2148" width="7" bestFit="1" customWidth="1"/>
    <col min="2149" max="2154" width="8" bestFit="1" customWidth="1"/>
    <col min="2155" max="2155" width="7" bestFit="1" customWidth="1"/>
    <col min="2156" max="2157" width="8" bestFit="1" customWidth="1"/>
    <col min="2158" max="2158" width="6" bestFit="1" customWidth="1"/>
    <col min="2159" max="2163" width="8" bestFit="1" customWidth="1"/>
    <col min="2164" max="2164" width="6" bestFit="1" customWidth="1"/>
    <col min="2165" max="2167" width="8" bestFit="1" customWidth="1"/>
    <col min="2168" max="2168" width="6" bestFit="1" customWidth="1"/>
    <col min="2169" max="2170" width="8" bestFit="1" customWidth="1"/>
    <col min="2171" max="2172" width="6" bestFit="1" customWidth="1"/>
    <col min="2173" max="2173" width="8" bestFit="1" customWidth="1"/>
    <col min="2174" max="2176" width="7" bestFit="1" customWidth="1"/>
    <col min="2177" max="2177" width="8" bestFit="1" customWidth="1"/>
    <col min="2178" max="2178" width="7" bestFit="1" customWidth="1"/>
    <col min="2179" max="2182" width="8" bestFit="1" customWidth="1"/>
    <col min="2183" max="2183" width="7" bestFit="1" customWidth="1"/>
    <col min="2184" max="2191" width="8" bestFit="1" customWidth="1"/>
    <col min="2192" max="2194" width="7" bestFit="1" customWidth="1"/>
    <col min="2195" max="2195" width="8" bestFit="1" customWidth="1"/>
    <col min="2196" max="2196" width="7" bestFit="1" customWidth="1"/>
    <col min="2197" max="2197" width="6" bestFit="1" customWidth="1"/>
    <col min="2198" max="2199" width="7" bestFit="1" customWidth="1"/>
    <col min="2200" max="2200" width="6" bestFit="1" customWidth="1"/>
    <col min="2201" max="2201" width="8" bestFit="1" customWidth="1"/>
    <col min="2202" max="2202" width="6" bestFit="1" customWidth="1"/>
    <col min="2203" max="2205" width="8" bestFit="1" customWidth="1"/>
    <col min="2206" max="2206" width="6" bestFit="1" customWidth="1"/>
    <col min="2207" max="2209" width="8" bestFit="1" customWidth="1"/>
    <col min="2210" max="2210" width="6" bestFit="1" customWidth="1"/>
    <col min="2211" max="2213" width="8" bestFit="1" customWidth="1"/>
    <col min="2214" max="2214" width="7" bestFit="1" customWidth="1"/>
    <col min="2215" max="2215" width="5" bestFit="1" customWidth="1"/>
    <col min="2216" max="2216" width="8" bestFit="1" customWidth="1"/>
    <col min="2217" max="2217" width="7" bestFit="1" customWidth="1"/>
    <col min="2218" max="2227" width="8" bestFit="1" customWidth="1"/>
    <col min="2228" max="2228" width="7" bestFit="1" customWidth="1"/>
    <col min="2229" max="2230" width="8" bestFit="1" customWidth="1"/>
    <col min="2231" max="2232" width="7" bestFit="1" customWidth="1"/>
    <col min="2233" max="2235" width="8" bestFit="1" customWidth="1"/>
    <col min="2236" max="2236" width="6" bestFit="1" customWidth="1"/>
    <col min="2237" max="2239" width="8" bestFit="1" customWidth="1"/>
    <col min="2240" max="2240" width="7" bestFit="1" customWidth="1"/>
    <col min="2241" max="2241" width="8" bestFit="1" customWidth="1"/>
    <col min="2242" max="2243" width="7" bestFit="1" customWidth="1"/>
    <col min="2244" max="2244" width="6" bestFit="1" customWidth="1"/>
    <col min="2245" max="2245" width="8" bestFit="1" customWidth="1"/>
    <col min="2246" max="2246" width="7" bestFit="1" customWidth="1"/>
    <col min="2247" max="2249" width="8" bestFit="1" customWidth="1"/>
    <col min="2250" max="2250" width="7" bestFit="1" customWidth="1"/>
    <col min="2251" max="2252" width="8" bestFit="1" customWidth="1"/>
    <col min="2253" max="2253" width="7" bestFit="1" customWidth="1"/>
    <col min="2254" max="2254" width="8" bestFit="1" customWidth="1"/>
    <col min="2255" max="2258" width="7" bestFit="1" customWidth="1"/>
    <col min="2259" max="2259" width="8" bestFit="1" customWidth="1"/>
    <col min="2260" max="2261" width="6" bestFit="1" customWidth="1"/>
    <col min="2262" max="2263" width="8" bestFit="1" customWidth="1"/>
    <col min="2264" max="2264" width="7" bestFit="1" customWidth="1"/>
    <col min="2265" max="2265" width="8" bestFit="1" customWidth="1"/>
    <col min="2266" max="2266" width="7" bestFit="1" customWidth="1"/>
    <col min="2267" max="2267" width="8" bestFit="1" customWidth="1"/>
    <col min="2268" max="2268" width="6" bestFit="1" customWidth="1"/>
    <col min="2269" max="2269" width="8" bestFit="1" customWidth="1"/>
    <col min="2270" max="2271" width="7" bestFit="1" customWidth="1"/>
    <col min="2272" max="2276" width="8" bestFit="1" customWidth="1"/>
    <col min="2277" max="2277" width="7" bestFit="1" customWidth="1"/>
    <col min="2278" max="2280" width="8" bestFit="1" customWidth="1"/>
    <col min="2281" max="2281" width="7" bestFit="1" customWidth="1"/>
    <col min="2282" max="2282" width="8" bestFit="1" customWidth="1"/>
    <col min="2283" max="2284" width="7" bestFit="1" customWidth="1"/>
    <col min="2285" max="2291" width="8" bestFit="1" customWidth="1"/>
    <col min="2292" max="2293" width="7" bestFit="1" customWidth="1"/>
    <col min="2294" max="2295" width="8" bestFit="1" customWidth="1"/>
    <col min="2296" max="2296" width="7" bestFit="1" customWidth="1"/>
    <col min="2297" max="2299" width="8" bestFit="1" customWidth="1"/>
    <col min="2300" max="2300" width="6" bestFit="1" customWidth="1"/>
    <col min="2301" max="2303" width="8" bestFit="1" customWidth="1"/>
    <col min="2304" max="2304" width="6" bestFit="1" customWidth="1"/>
    <col min="2305" max="2306" width="8" bestFit="1" customWidth="1"/>
    <col min="2307" max="2307" width="9" bestFit="1" customWidth="1"/>
    <col min="2308" max="2308" width="8" bestFit="1" customWidth="1"/>
    <col min="2309" max="2312" width="9" bestFit="1" customWidth="1"/>
    <col min="2313" max="2315" width="8" bestFit="1" customWidth="1"/>
    <col min="2316" max="2316" width="7" bestFit="1" customWidth="1"/>
    <col min="2317" max="2318" width="9" bestFit="1" customWidth="1"/>
    <col min="2319" max="2319" width="8" bestFit="1" customWidth="1"/>
    <col min="2320" max="2321" width="9" bestFit="1" customWidth="1"/>
    <col min="2322" max="2322" width="8" bestFit="1" customWidth="1"/>
    <col min="2323" max="2324" width="9" bestFit="1" customWidth="1"/>
    <col min="2325" max="2325" width="6" bestFit="1" customWidth="1"/>
    <col min="2326" max="2327" width="9" bestFit="1" customWidth="1"/>
    <col min="2328" max="2328" width="8" bestFit="1" customWidth="1"/>
    <col min="2329" max="2329" width="9" bestFit="1" customWidth="1"/>
    <col min="2330" max="2331" width="8" bestFit="1" customWidth="1"/>
    <col min="2332" max="2332" width="7" bestFit="1" customWidth="1"/>
    <col min="2333" max="2334" width="8" bestFit="1" customWidth="1"/>
    <col min="2335" max="2336" width="9" bestFit="1" customWidth="1"/>
    <col min="2337" max="2338" width="8" bestFit="1" customWidth="1"/>
    <col min="2339" max="2339" width="9" bestFit="1" customWidth="1"/>
    <col min="2340" max="2340" width="8" bestFit="1" customWidth="1"/>
    <col min="2341" max="2341" width="9" bestFit="1" customWidth="1"/>
    <col min="2342" max="2343" width="8" bestFit="1" customWidth="1"/>
    <col min="2344" max="2346" width="9" bestFit="1" customWidth="1"/>
    <col min="2347" max="2347" width="7" bestFit="1" customWidth="1"/>
    <col min="2348" max="2348" width="9" bestFit="1" customWidth="1"/>
    <col min="2349" max="2349" width="8" bestFit="1" customWidth="1"/>
    <col min="2350" max="2350" width="7" bestFit="1" customWidth="1"/>
    <col min="2351" max="2351" width="9" bestFit="1" customWidth="1"/>
    <col min="2352" max="2352" width="8" bestFit="1" customWidth="1"/>
    <col min="2353" max="2353" width="7" bestFit="1" customWidth="1"/>
    <col min="2354" max="2356" width="8" bestFit="1" customWidth="1"/>
    <col min="2357" max="2357" width="9" bestFit="1" customWidth="1"/>
    <col min="2358" max="2360" width="8" bestFit="1" customWidth="1"/>
    <col min="2361" max="2363" width="9" bestFit="1" customWidth="1"/>
    <col min="2364" max="2365" width="8" bestFit="1" customWidth="1"/>
    <col min="2366" max="2368" width="9" bestFit="1" customWidth="1"/>
    <col min="2369" max="2369" width="8" bestFit="1" customWidth="1"/>
    <col min="2370" max="2370" width="9" bestFit="1" customWidth="1"/>
    <col min="2371" max="2372" width="8" bestFit="1" customWidth="1"/>
    <col min="2373" max="2373" width="9" bestFit="1" customWidth="1"/>
    <col min="2374" max="2376" width="8" bestFit="1" customWidth="1"/>
    <col min="2377" max="2378" width="9" bestFit="1" customWidth="1"/>
    <col min="2379" max="2380" width="8" bestFit="1" customWidth="1"/>
    <col min="2381" max="2381" width="6.6640625" bestFit="1" customWidth="1"/>
    <col min="2382" max="2384" width="9.6640625" bestFit="1" customWidth="1"/>
    <col min="2385" max="2385" width="7.6640625" bestFit="1" customWidth="1"/>
    <col min="2386" max="2387" width="8.6640625" bestFit="1" customWidth="1"/>
    <col min="2388" max="2392" width="9.6640625" bestFit="1" customWidth="1"/>
    <col min="2393" max="2393" width="8.6640625" bestFit="1" customWidth="1"/>
    <col min="2394" max="2398" width="9.6640625" bestFit="1" customWidth="1"/>
    <col min="2399" max="2399" width="8.6640625" bestFit="1" customWidth="1"/>
    <col min="2400" max="2416" width="9.6640625" bestFit="1" customWidth="1"/>
    <col min="2417" max="2418" width="8.6640625" bestFit="1" customWidth="1"/>
    <col min="2419" max="2421" width="9.6640625" bestFit="1" customWidth="1"/>
    <col min="2422" max="2423" width="8.6640625" bestFit="1" customWidth="1"/>
    <col min="2424" max="2431" width="9.6640625" bestFit="1" customWidth="1"/>
    <col min="2432" max="2437" width="8.6640625" bestFit="1" customWidth="1"/>
    <col min="2438" max="2438" width="7.6640625" bestFit="1" customWidth="1"/>
    <col min="2439" max="2446" width="8.6640625" bestFit="1" customWidth="1"/>
    <col min="2447" max="2447" width="7.6640625" bestFit="1" customWidth="1"/>
    <col min="2448" max="2457" width="8.6640625" bestFit="1" customWidth="1"/>
    <col min="2458" max="2458" width="7.6640625" bestFit="1" customWidth="1"/>
    <col min="2459" max="2463" width="8.6640625" bestFit="1" customWidth="1"/>
    <col min="2464" max="2464" width="7.6640625" bestFit="1" customWidth="1"/>
    <col min="2465" max="2468" width="8.6640625" bestFit="1" customWidth="1"/>
    <col min="2469" max="2469" width="7.6640625" bestFit="1" customWidth="1"/>
    <col min="2470" max="2479" width="8.6640625" bestFit="1" customWidth="1"/>
    <col min="2480" max="2480" width="7.6640625" bestFit="1" customWidth="1"/>
    <col min="2481" max="2489" width="8.6640625" bestFit="1" customWidth="1"/>
    <col min="2490" max="2490" width="7.6640625" bestFit="1" customWidth="1"/>
    <col min="2491" max="2493" width="8.6640625" bestFit="1" customWidth="1"/>
    <col min="2494" max="2495" width="7.6640625" bestFit="1" customWidth="1"/>
    <col min="2496" max="2499" width="8.6640625" bestFit="1" customWidth="1"/>
    <col min="2500" max="2501" width="7.6640625" bestFit="1" customWidth="1"/>
    <col min="2502" max="2505" width="8.6640625" bestFit="1" customWidth="1"/>
    <col min="2506" max="2506" width="7.6640625" bestFit="1" customWidth="1"/>
    <col min="2507" max="2510" width="8.6640625" bestFit="1" customWidth="1"/>
    <col min="2511" max="2511" width="7.6640625" bestFit="1" customWidth="1"/>
    <col min="2512" max="2512" width="6.6640625" bestFit="1" customWidth="1"/>
    <col min="2513" max="2514" width="7.6640625" bestFit="1" customWidth="1"/>
    <col min="2515" max="2519" width="8.6640625" bestFit="1" customWidth="1"/>
    <col min="2520" max="2520" width="7.6640625" bestFit="1" customWidth="1"/>
    <col min="2521" max="2523" width="8.6640625" bestFit="1" customWidth="1"/>
    <col min="2524" max="2524" width="7.6640625" bestFit="1" customWidth="1"/>
    <col min="2525" max="2525" width="8.6640625" bestFit="1" customWidth="1"/>
    <col min="2526" max="2526" width="7.6640625" bestFit="1" customWidth="1"/>
    <col min="2527" max="2527" width="8.6640625" bestFit="1" customWidth="1"/>
    <col min="2528" max="2528" width="7.6640625" bestFit="1" customWidth="1"/>
    <col min="2529" max="2534" width="8.6640625" bestFit="1" customWidth="1"/>
    <col min="2535" max="2535" width="6.6640625" bestFit="1" customWidth="1"/>
    <col min="2536" max="2536" width="7.6640625" bestFit="1" customWidth="1"/>
    <col min="2537" max="2540" width="8.6640625" bestFit="1" customWidth="1"/>
    <col min="2541" max="2541" width="7.6640625" bestFit="1" customWidth="1"/>
    <col min="2542" max="2548" width="8.6640625" bestFit="1" customWidth="1"/>
    <col min="2549" max="2549" width="6.6640625" bestFit="1" customWidth="1"/>
    <col min="2550" max="2553" width="8.6640625" bestFit="1" customWidth="1"/>
    <col min="2554" max="2554" width="7.6640625" bestFit="1" customWidth="1"/>
    <col min="2555" max="2560" width="8.6640625" bestFit="1" customWidth="1"/>
    <col min="2561" max="2561" width="7.6640625" bestFit="1" customWidth="1"/>
    <col min="2562" max="2562" width="8.6640625" bestFit="1" customWidth="1"/>
    <col min="2563" max="2563" width="7.6640625" bestFit="1" customWidth="1"/>
    <col min="2564" max="2564" width="8.6640625" bestFit="1" customWidth="1"/>
    <col min="2565" max="2565" width="6.6640625" bestFit="1" customWidth="1"/>
    <col min="2566" max="2569" width="8.6640625" bestFit="1" customWidth="1"/>
    <col min="2570" max="2570" width="7.6640625" bestFit="1" customWidth="1"/>
    <col min="2571" max="2578" width="8.6640625" bestFit="1" customWidth="1"/>
    <col min="2579" max="2579" width="7.6640625" bestFit="1" customWidth="1"/>
    <col min="2580" max="2582" width="8.6640625" bestFit="1" customWidth="1"/>
    <col min="2583" max="2583" width="7.6640625" bestFit="1" customWidth="1"/>
    <col min="2584" max="2595" width="8.6640625" bestFit="1" customWidth="1"/>
    <col min="2596" max="2597" width="7.6640625" bestFit="1" customWidth="1"/>
    <col min="2598" max="2600" width="8.6640625" bestFit="1" customWidth="1"/>
    <col min="2601" max="2601" width="7.6640625" bestFit="1" customWidth="1"/>
    <col min="2602" max="2602" width="8.6640625" bestFit="1" customWidth="1"/>
    <col min="2603" max="2603" width="6.6640625" bestFit="1" customWidth="1"/>
    <col min="2604" max="2613" width="8.6640625" bestFit="1" customWidth="1"/>
    <col min="2614" max="2615" width="7.6640625" bestFit="1" customWidth="1"/>
    <col min="2616" max="2616" width="6.6640625" bestFit="1" customWidth="1"/>
    <col min="2617" max="2617" width="7.6640625" bestFit="1" customWidth="1"/>
    <col min="2618" max="2620" width="6.6640625" bestFit="1" customWidth="1"/>
    <col min="2621" max="2621" width="7.6640625" bestFit="1" customWidth="1"/>
    <col min="2622" max="2623" width="6.6640625" bestFit="1" customWidth="1"/>
    <col min="2624" max="2628" width="7.6640625" bestFit="1" customWidth="1"/>
    <col min="2629" max="2629" width="6.6640625" bestFit="1" customWidth="1"/>
    <col min="2630" max="2632" width="7.6640625" bestFit="1" customWidth="1"/>
    <col min="2633" max="2634" width="6.6640625" bestFit="1" customWidth="1"/>
    <col min="2635" max="2635" width="7.6640625" bestFit="1" customWidth="1"/>
    <col min="2636" max="2636" width="6.6640625" bestFit="1" customWidth="1"/>
    <col min="2637" max="2642" width="7.6640625" bestFit="1" customWidth="1"/>
    <col min="2643" max="2643" width="6.6640625" bestFit="1" customWidth="1"/>
    <col min="2644" max="2644" width="7.6640625" bestFit="1" customWidth="1"/>
    <col min="2645" max="2645" width="5.6640625" bestFit="1" customWidth="1"/>
    <col min="2646" max="2646" width="6.6640625" bestFit="1" customWidth="1"/>
    <col min="2647" max="2655" width="7.6640625" bestFit="1" customWidth="1"/>
    <col min="2656" max="2656" width="6.6640625" bestFit="1" customWidth="1"/>
    <col min="2657" max="2657" width="5.6640625" bestFit="1" customWidth="1"/>
    <col min="2658" max="2658" width="7.6640625" bestFit="1" customWidth="1"/>
    <col min="2659" max="2659" width="5.6640625" bestFit="1" customWidth="1"/>
    <col min="2660" max="2664" width="7.6640625" bestFit="1" customWidth="1"/>
    <col min="2665" max="2665" width="6.6640625" bestFit="1" customWidth="1"/>
    <col min="2666" max="2666" width="7.6640625" bestFit="1" customWidth="1"/>
    <col min="2667" max="2667" width="6.6640625" bestFit="1" customWidth="1"/>
    <col min="2668" max="2672" width="7.6640625" bestFit="1" customWidth="1"/>
    <col min="2673" max="2673" width="6.6640625" bestFit="1" customWidth="1"/>
    <col min="2674" max="2676" width="7.6640625" bestFit="1" customWidth="1"/>
    <col min="2677" max="2677" width="6.6640625" bestFit="1" customWidth="1"/>
    <col min="2678" max="2678" width="7.6640625" bestFit="1" customWidth="1"/>
    <col min="2679" max="2679" width="6.6640625" bestFit="1" customWidth="1"/>
    <col min="2680" max="2685" width="7.6640625" bestFit="1" customWidth="1"/>
    <col min="2686" max="2686" width="6.6640625" bestFit="1" customWidth="1"/>
    <col min="2687" max="2689" width="7.6640625" bestFit="1" customWidth="1"/>
    <col min="2690" max="2691" width="6.6640625" bestFit="1" customWidth="1"/>
    <col min="2692" max="2699" width="7.6640625" bestFit="1" customWidth="1"/>
    <col min="2700" max="2700" width="6.6640625" bestFit="1" customWidth="1"/>
    <col min="2701" max="2703" width="7.6640625" bestFit="1" customWidth="1"/>
    <col min="2704" max="2704" width="6.6640625" bestFit="1" customWidth="1"/>
    <col min="2705" max="2708" width="7.6640625" bestFit="1" customWidth="1"/>
    <col min="2709" max="2709" width="6.6640625" bestFit="1" customWidth="1"/>
    <col min="2710" max="2713" width="7.6640625" bestFit="1" customWidth="1"/>
    <col min="2714" max="2714" width="6.6640625" bestFit="1" customWidth="1"/>
    <col min="2715" max="2720" width="7.6640625" bestFit="1" customWidth="1"/>
    <col min="2721" max="2721" width="5.6640625" bestFit="1" customWidth="1"/>
    <col min="2722" max="2724" width="7.6640625" bestFit="1" customWidth="1"/>
    <col min="2725" max="2726" width="6.6640625" bestFit="1" customWidth="1"/>
    <col min="2727" max="2730" width="7.6640625" bestFit="1" customWidth="1"/>
    <col min="2731" max="2732" width="6.6640625" bestFit="1" customWidth="1"/>
    <col min="2733" max="2744" width="7.6640625" bestFit="1" customWidth="1"/>
    <col min="2745" max="2746" width="6.6640625" bestFit="1" customWidth="1"/>
    <col min="2747" max="2754" width="7.6640625" bestFit="1" customWidth="1"/>
    <col min="2755" max="2755" width="2" bestFit="1" customWidth="1"/>
    <col min="2756" max="2770" width="7" bestFit="1" customWidth="1"/>
    <col min="2771" max="2771" width="6" bestFit="1" customWidth="1"/>
    <col min="2772" max="2779" width="7" bestFit="1" customWidth="1"/>
    <col min="2780" max="2780" width="6" bestFit="1" customWidth="1"/>
    <col min="2781" max="2785" width="7" bestFit="1" customWidth="1"/>
    <col min="2786" max="2788" width="6" bestFit="1" customWidth="1"/>
    <col min="2789" max="2790" width="7" bestFit="1" customWidth="1"/>
    <col min="2791" max="2791" width="6" bestFit="1" customWidth="1"/>
    <col min="2792" max="2794" width="7" bestFit="1" customWidth="1"/>
    <col min="2795" max="2795" width="6" bestFit="1" customWidth="1"/>
    <col min="2796" max="2801" width="7" bestFit="1" customWidth="1"/>
    <col min="2802" max="2802" width="6" bestFit="1" customWidth="1"/>
    <col min="2803" max="2804" width="7" bestFit="1" customWidth="1"/>
    <col min="2805" max="2805" width="5" bestFit="1" customWidth="1"/>
    <col min="2806" max="2814" width="7" bestFit="1" customWidth="1"/>
    <col min="2815" max="2815" width="6" bestFit="1" customWidth="1"/>
    <col min="2816" max="2829" width="7" bestFit="1" customWidth="1"/>
    <col min="2830" max="2831" width="6" bestFit="1" customWidth="1"/>
    <col min="2832" max="2834" width="7" bestFit="1" customWidth="1"/>
    <col min="2835" max="2835" width="6" bestFit="1" customWidth="1"/>
    <col min="2836" max="2842" width="7" bestFit="1" customWidth="1"/>
    <col min="2843" max="2843" width="6" bestFit="1" customWidth="1"/>
    <col min="2844" max="2845" width="7" bestFit="1" customWidth="1"/>
    <col min="2846" max="2846" width="6" bestFit="1" customWidth="1"/>
    <col min="2847" max="2852" width="7" bestFit="1" customWidth="1"/>
    <col min="2853" max="2854" width="6" bestFit="1" customWidth="1"/>
    <col min="2855" max="2856" width="7" bestFit="1" customWidth="1"/>
    <col min="2857" max="2859" width="6" bestFit="1" customWidth="1"/>
    <col min="2860" max="2868" width="7" bestFit="1" customWidth="1"/>
    <col min="2869" max="2869" width="6" bestFit="1" customWidth="1"/>
    <col min="2870" max="2870" width="7" bestFit="1" customWidth="1"/>
    <col min="2871" max="2871" width="6" bestFit="1" customWidth="1"/>
    <col min="2872" max="2872" width="7" bestFit="1" customWidth="1"/>
    <col min="2873" max="2873" width="6" bestFit="1" customWidth="1"/>
    <col min="2874" max="2879" width="7" bestFit="1" customWidth="1"/>
    <col min="2880" max="2880" width="6" bestFit="1" customWidth="1"/>
    <col min="2881" max="2889" width="7" bestFit="1" customWidth="1"/>
    <col min="2890" max="2890" width="6" bestFit="1" customWidth="1"/>
    <col min="2891" max="2891" width="7" bestFit="1" customWidth="1"/>
    <col min="2892" max="2892" width="6" bestFit="1" customWidth="1"/>
    <col min="2893" max="2893" width="7" bestFit="1" customWidth="1"/>
    <col min="2894" max="2894" width="6" bestFit="1" customWidth="1"/>
    <col min="2895" max="2900" width="7" bestFit="1" customWidth="1"/>
    <col min="2901" max="2901" width="6" bestFit="1" customWidth="1"/>
    <col min="2902" max="2907" width="7" bestFit="1" customWidth="1"/>
    <col min="2908" max="2908" width="6" bestFit="1" customWidth="1"/>
    <col min="2909" max="2923" width="7" bestFit="1" customWidth="1"/>
    <col min="2924" max="2924" width="5" bestFit="1" customWidth="1"/>
    <col min="2925" max="2926" width="7" bestFit="1" customWidth="1"/>
    <col min="2927" max="2927" width="5" bestFit="1" customWidth="1"/>
    <col min="2928" max="2931" width="7" bestFit="1" customWidth="1"/>
    <col min="2932" max="2932" width="6" bestFit="1" customWidth="1"/>
    <col min="2933" max="2934" width="7" bestFit="1" customWidth="1"/>
    <col min="2935" max="2935" width="6" bestFit="1" customWidth="1"/>
    <col min="2936" max="2939" width="7" bestFit="1" customWidth="1"/>
    <col min="2940" max="2941" width="6" bestFit="1" customWidth="1"/>
    <col min="2942" max="2944" width="7" bestFit="1" customWidth="1"/>
    <col min="2945" max="2946" width="6" bestFit="1" customWidth="1"/>
    <col min="2947" max="2958" width="7" bestFit="1" customWidth="1"/>
    <col min="2959" max="2959" width="6" bestFit="1" customWidth="1"/>
    <col min="2960" max="2962" width="7" bestFit="1" customWidth="1"/>
    <col min="2963" max="2963" width="6" bestFit="1" customWidth="1"/>
    <col min="2964" max="2968" width="7" bestFit="1" customWidth="1"/>
    <col min="2969" max="2969" width="6" bestFit="1" customWidth="1"/>
    <col min="2970" max="2976" width="7" bestFit="1" customWidth="1"/>
    <col min="2977" max="2977" width="5" bestFit="1" customWidth="1"/>
    <col min="2978" max="2983" width="7" bestFit="1" customWidth="1"/>
    <col min="2984" max="2984" width="6" bestFit="1" customWidth="1"/>
    <col min="2985" max="2997" width="7" bestFit="1" customWidth="1"/>
    <col min="2998" max="2998" width="6" bestFit="1" customWidth="1"/>
    <col min="2999" max="3007" width="7" bestFit="1" customWidth="1"/>
    <col min="3008" max="3008" width="5" bestFit="1" customWidth="1"/>
    <col min="3009" max="3009" width="6" bestFit="1" customWidth="1"/>
    <col min="3010" max="3014" width="7" bestFit="1" customWidth="1"/>
    <col min="3015" max="3015" width="6" bestFit="1" customWidth="1"/>
    <col min="3016" max="3017" width="7" bestFit="1" customWidth="1"/>
    <col min="3018" max="3019" width="6" bestFit="1" customWidth="1"/>
    <col min="3020" max="3024" width="7" bestFit="1" customWidth="1"/>
    <col min="3025" max="3025" width="6" bestFit="1" customWidth="1"/>
    <col min="3026" max="3038" width="7" bestFit="1" customWidth="1"/>
    <col min="3039" max="3039" width="6" bestFit="1" customWidth="1"/>
    <col min="3040" max="3040" width="7" bestFit="1" customWidth="1"/>
    <col min="3041" max="3041" width="6" bestFit="1" customWidth="1"/>
    <col min="3042" max="3050" width="7" bestFit="1" customWidth="1"/>
    <col min="3051" max="3052" width="6" bestFit="1" customWidth="1"/>
    <col min="3053" max="3053" width="7" bestFit="1" customWidth="1"/>
    <col min="3054" max="3054" width="6" bestFit="1" customWidth="1"/>
    <col min="3055" max="3056" width="7" bestFit="1" customWidth="1"/>
    <col min="3057" max="3057" width="6" bestFit="1" customWidth="1"/>
    <col min="3058" max="3059" width="7" bestFit="1" customWidth="1"/>
    <col min="3060" max="3060" width="5" bestFit="1" customWidth="1"/>
    <col min="3061" max="3063" width="7" bestFit="1" customWidth="1"/>
    <col min="3064" max="3064" width="6" bestFit="1" customWidth="1"/>
    <col min="3065" max="3077" width="7" bestFit="1" customWidth="1"/>
    <col min="3078" max="3078" width="6" bestFit="1" customWidth="1"/>
    <col min="3079" max="3079" width="7" bestFit="1" customWidth="1"/>
    <col min="3080" max="3080" width="6" bestFit="1" customWidth="1"/>
    <col min="3081" max="3088" width="7" bestFit="1" customWidth="1"/>
    <col min="3089" max="3089" width="6" bestFit="1" customWidth="1"/>
    <col min="3090" max="3090" width="7" bestFit="1" customWidth="1"/>
    <col min="3091" max="3091" width="6" bestFit="1" customWidth="1"/>
    <col min="3092" max="3094" width="7" bestFit="1" customWidth="1"/>
    <col min="3095" max="3095" width="6" bestFit="1" customWidth="1"/>
    <col min="3096" max="3098" width="7" bestFit="1" customWidth="1"/>
    <col min="3099" max="3099" width="6" bestFit="1" customWidth="1"/>
    <col min="3100" max="3104" width="7" bestFit="1" customWidth="1"/>
    <col min="3105" max="3105" width="6" bestFit="1" customWidth="1"/>
    <col min="3106" max="3107" width="5" bestFit="1" customWidth="1"/>
    <col min="3108" max="3116" width="7" bestFit="1" customWidth="1"/>
    <col min="3117" max="3117" width="6" bestFit="1" customWidth="1"/>
    <col min="3118" max="3118" width="7" bestFit="1" customWidth="1"/>
    <col min="3119" max="3119" width="6" bestFit="1" customWidth="1"/>
    <col min="3120" max="3121" width="7" bestFit="1" customWidth="1"/>
    <col min="3122" max="3122" width="6" bestFit="1" customWidth="1"/>
    <col min="3123" max="3123" width="7" bestFit="1" customWidth="1"/>
    <col min="3124" max="3124" width="6" bestFit="1" customWidth="1"/>
    <col min="3125" max="3127" width="7" bestFit="1" customWidth="1"/>
    <col min="3128" max="3128" width="6" bestFit="1" customWidth="1"/>
    <col min="3129" max="3129" width="5" bestFit="1" customWidth="1"/>
    <col min="3130" max="3132" width="7" bestFit="1" customWidth="1"/>
    <col min="3133" max="3133" width="5" bestFit="1" customWidth="1"/>
    <col min="3134" max="3134" width="6" bestFit="1" customWidth="1"/>
    <col min="3135" max="3136" width="7" bestFit="1" customWidth="1"/>
    <col min="3137" max="3137" width="6" bestFit="1" customWidth="1"/>
    <col min="3138" max="3138" width="7" bestFit="1" customWidth="1"/>
    <col min="3139" max="3140" width="6" bestFit="1" customWidth="1"/>
    <col min="3141" max="3142" width="7" bestFit="1" customWidth="1"/>
    <col min="3143" max="3143" width="6" bestFit="1" customWidth="1"/>
    <col min="3144" max="3145" width="7" bestFit="1" customWidth="1"/>
    <col min="3146" max="3146" width="5" bestFit="1" customWidth="1"/>
    <col min="3147" max="3147" width="6" bestFit="1" customWidth="1"/>
    <col min="3148" max="3163" width="7" bestFit="1" customWidth="1"/>
    <col min="3164" max="3164" width="5" bestFit="1" customWidth="1"/>
    <col min="3165" max="3165" width="6" bestFit="1" customWidth="1"/>
    <col min="3166" max="3176" width="7" bestFit="1" customWidth="1"/>
    <col min="3177" max="3178" width="6" bestFit="1" customWidth="1"/>
    <col min="3179" max="3188" width="7" bestFit="1" customWidth="1"/>
    <col min="3189" max="3189" width="5" bestFit="1" customWidth="1"/>
    <col min="3190" max="3190" width="6" bestFit="1" customWidth="1"/>
    <col min="3191" max="3197" width="7" bestFit="1" customWidth="1"/>
    <col min="3198" max="3198" width="4" bestFit="1" customWidth="1"/>
    <col min="3199" max="3199" width="7" bestFit="1" customWidth="1"/>
    <col min="3200" max="3200" width="6" bestFit="1" customWidth="1"/>
    <col min="3201" max="3201" width="7" bestFit="1" customWidth="1"/>
    <col min="3202" max="3202" width="6" bestFit="1" customWidth="1"/>
    <col min="3203" max="3210" width="7" bestFit="1" customWidth="1"/>
    <col min="3211" max="3211" width="6" bestFit="1" customWidth="1"/>
    <col min="3212" max="3213" width="7" bestFit="1" customWidth="1"/>
    <col min="3214" max="3214" width="6" bestFit="1" customWidth="1"/>
    <col min="3215" max="3219" width="7" bestFit="1" customWidth="1"/>
    <col min="3220" max="3220" width="6" bestFit="1" customWidth="1"/>
    <col min="3221" max="3221" width="7" bestFit="1" customWidth="1"/>
    <col min="3222" max="3222" width="5" bestFit="1" customWidth="1"/>
    <col min="3223" max="3229" width="7" bestFit="1" customWidth="1"/>
    <col min="3230" max="3230" width="6" bestFit="1" customWidth="1"/>
    <col min="3231" max="3231" width="5" bestFit="1" customWidth="1"/>
    <col min="3232" max="3232" width="7" bestFit="1" customWidth="1"/>
    <col min="3233" max="3233" width="6" bestFit="1" customWidth="1"/>
    <col min="3234" max="3235" width="7" bestFit="1" customWidth="1"/>
    <col min="3236" max="3236" width="6" bestFit="1" customWidth="1"/>
    <col min="3237" max="3240" width="7" bestFit="1" customWidth="1"/>
    <col min="3241" max="3241" width="6" bestFit="1" customWidth="1"/>
    <col min="3242" max="3244" width="7" bestFit="1" customWidth="1"/>
    <col min="3245" max="3245" width="5" bestFit="1" customWidth="1"/>
    <col min="3246" max="3247" width="7" bestFit="1" customWidth="1"/>
    <col min="3248" max="3248" width="6" bestFit="1" customWidth="1"/>
    <col min="3249" max="3253" width="7" bestFit="1" customWidth="1"/>
    <col min="3254" max="3254" width="6" bestFit="1" customWidth="1"/>
    <col min="3255" max="3257" width="7" bestFit="1" customWidth="1"/>
    <col min="3258" max="3258" width="6" bestFit="1" customWidth="1"/>
    <col min="3259" max="3260" width="7" bestFit="1" customWidth="1"/>
    <col min="3261" max="3262" width="6" bestFit="1" customWidth="1"/>
    <col min="3263" max="3263" width="7" bestFit="1" customWidth="1"/>
    <col min="3264" max="3264" width="6" bestFit="1" customWidth="1"/>
    <col min="3265" max="3266" width="7" bestFit="1" customWidth="1"/>
    <col min="3267" max="3267" width="6" bestFit="1" customWidth="1"/>
    <col min="3268" max="3270" width="7" bestFit="1" customWidth="1"/>
    <col min="3271" max="3271" width="6" bestFit="1" customWidth="1"/>
    <col min="3272" max="3273" width="7" bestFit="1" customWidth="1"/>
    <col min="3274" max="3274" width="6" bestFit="1" customWidth="1"/>
    <col min="3275" max="3275" width="7" bestFit="1" customWidth="1"/>
    <col min="3276" max="3276" width="5" bestFit="1" customWidth="1"/>
    <col min="3277" max="3290" width="7" bestFit="1" customWidth="1"/>
    <col min="3291" max="3291" width="6" bestFit="1" customWidth="1"/>
    <col min="3292" max="3295" width="7" bestFit="1" customWidth="1"/>
    <col min="3296" max="3297" width="6" bestFit="1" customWidth="1"/>
    <col min="3298" max="3301" width="7" bestFit="1" customWidth="1"/>
    <col min="3302" max="3302" width="6" bestFit="1" customWidth="1"/>
    <col min="3303" max="3306" width="7" bestFit="1" customWidth="1"/>
    <col min="3307" max="3307" width="5" bestFit="1" customWidth="1"/>
    <col min="3308" max="3308" width="7" bestFit="1" customWidth="1"/>
    <col min="3309" max="3310" width="6" bestFit="1" customWidth="1"/>
    <col min="3311" max="3318" width="7" bestFit="1" customWidth="1"/>
    <col min="3319" max="3323" width="8" bestFit="1" customWidth="1"/>
    <col min="3324" max="3324" width="7" bestFit="1" customWidth="1"/>
    <col min="3325" max="3328" width="8" bestFit="1" customWidth="1"/>
    <col min="3329" max="3329" width="6" bestFit="1" customWidth="1"/>
    <col min="3330" max="3330" width="7" bestFit="1" customWidth="1"/>
    <col min="3331" max="3331" width="8" bestFit="1" customWidth="1"/>
    <col min="3332" max="3332" width="7" bestFit="1" customWidth="1"/>
    <col min="3333" max="3339" width="8" bestFit="1" customWidth="1"/>
    <col min="3340" max="3340" width="7" bestFit="1" customWidth="1"/>
    <col min="3341" max="3342" width="8" bestFit="1" customWidth="1"/>
    <col min="3343" max="3343" width="7" bestFit="1" customWidth="1"/>
    <col min="3344" max="3344" width="8" bestFit="1" customWidth="1"/>
    <col min="3345" max="3347" width="7" bestFit="1" customWidth="1"/>
    <col min="3348" max="3348" width="8" bestFit="1" customWidth="1"/>
    <col min="3349" max="3349" width="6" bestFit="1" customWidth="1"/>
    <col min="3350" max="3350" width="8" bestFit="1" customWidth="1"/>
    <col min="3351" max="3351" width="7" bestFit="1" customWidth="1"/>
    <col min="3352" max="3352" width="8" bestFit="1" customWidth="1"/>
    <col min="3353" max="3353" width="7" bestFit="1" customWidth="1"/>
    <col min="3354" max="3355" width="8" bestFit="1" customWidth="1"/>
    <col min="3356" max="3356" width="6" bestFit="1" customWidth="1"/>
    <col min="3357" max="3357" width="7" bestFit="1" customWidth="1"/>
    <col min="3358" max="3359" width="8" bestFit="1" customWidth="1"/>
    <col min="3360" max="3360" width="7" bestFit="1" customWidth="1"/>
    <col min="3361" max="3363" width="8" bestFit="1" customWidth="1"/>
    <col min="3364" max="3365" width="7" bestFit="1" customWidth="1"/>
    <col min="3366" max="3369" width="8" bestFit="1" customWidth="1"/>
    <col min="3370" max="3370" width="7" bestFit="1" customWidth="1"/>
    <col min="3371" max="3378" width="8" bestFit="1" customWidth="1"/>
    <col min="3379" max="3380" width="7" bestFit="1" customWidth="1"/>
    <col min="3381" max="3382" width="8" bestFit="1" customWidth="1"/>
    <col min="3383" max="3383" width="7" bestFit="1" customWidth="1"/>
    <col min="3384" max="3386" width="8" bestFit="1" customWidth="1"/>
    <col min="3387" max="3387" width="7" bestFit="1" customWidth="1"/>
    <col min="3388" max="3396" width="8" bestFit="1" customWidth="1"/>
    <col min="3397" max="3397" width="7" bestFit="1" customWidth="1"/>
    <col min="3398" max="3403" width="8" bestFit="1" customWidth="1"/>
    <col min="3404" max="3404" width="6" bestFit="1" customWidth="1"/>
    <col min="3405" max="3408" width="8" bestFit="1" customWidth="1"/>
    <col min="3409" max="3409" width="7" bestFit="1" customWidth="1"/>
    <col min="3410" max="3410" width="8" bestFit="1" customWidth="1"/>
    <col min="3411" max="3411" width="7" bestFit="1" customWidth="1"/>
    <col min="3412" max="3419" width="8" bestFit="1" customWidth="1"/>
    <col min="3420" max="3420" width="7" bestFit="1" customWidth="1"/>
    <col min="3421" max="3429" width="8" bestFit="1" customWidth="1"/>
    <col min="3430" max="3430" width="7" bestFit="1" customWidth="1"/>
    <col min="3431" max="3431" width="8" bestFit="1" customWidth="1"/>
    <col min="3432" max="3432" width="7" bestFit="1" customWidth="1"/>
    <col min="3433" max="3434" width="8" bestFit="1" customWidth="1"/>
    <col min="3435" max="3435" width="6" bestFit="1" customWidth="1"/>
    <col min="3436" max="3439" width="8" bestFit="1" customWidth="1"/>
    <col min="3440" max="3440" width="7" bestFit="1" customWidth="1"/>
    <col min="3441" max="3441" width="8" bestFit="1" customWidth="1"/>
    <col min="3442" max="3442" width="7" bestFit="1" customWidth="1"/>
    <col min="3443" max="3444" width="8" bestFit="1" customWidth="1"/>
    <col min="3445" max="3445" width="7" bestFit="1" customWidth="1"/>
    <col min="3446" max="3447" width="8" bestFit="1" customWidth="1"/>
    <col min="3448" max="3451" width="7" bestFit="1" customWidth="1"/>
    <col min="3452" max="3454" width="8" bestFit="1" customWidth="1"/>
    <col min="3455" max="3456" width="7" bestFit="1" customWidth="1"/>
    <col min="3457" max="3461" width="8" bestFit="1" customWidth="1"/>
    <col min="3462" max="3462" width="7" bestFit="1" customWidth="1"/>
    <col min="3463" max="3471" width="8" bestFit="1" customWidth="1"/>
    <col min="3472" max="3472" width="7" bestFit="1" customWidth="1"/>
    <col min="3473" max="3476" width="8" bestFit="1" customWidth="1"/>
    <col min="3477" max="3477" width="7" bestFit="1" customWidth="1"/>
    <col min="3478" max="3482" width="8" bestFit="1" customWidth="1"/>
    <col min="3483" max="3483" width="7" bestFit="1" customWidth="1"/>
    <col min="3484" max="3490" width="8" bestFit="1" customWidth="1"/>
    <col min="3491" max="3492" width="6" bestFit="1" customWidth="1"/>
    <col min="3493" max="3493" width="7" bestFit="1" customWidth="1"/>
    <col min="3494" max="3495" width="8" bestFit="1" customWidth="1"/>
    <col min="3496" max="3496" width="6" bestFit="1" customWidth="1"/>
    <col min="3497" max="3497" width="8" bestFit="1" customWidth="1"/>
    <col min="3498" max="3498" width="7" bestFit="1" customWidth="1"/>
    <col min="3499" max="3499" width="8" bestFit="1" customWidth="1"/>
    <col min="3500" max="3500" width="6" bestFit="1" customWidth="1"/>
    <col min="3501" max="3503" width="8" bestFit="1" customWidth="1"/>
    <col min="3504" max="3504" width="7" bestFit="1" customWidth="1"/>
    <col min="3505" max="3507" width="8" bestFit="1" customWidth="1"/>
    <col min="3508" max="3508" width="3" bestFit="1" customWidth="1"/>
    <col min="3509" max="3512" width="8" bestFit="1" customWidth="1"/>
    <col min="3513" max="3514" width="7" bestFit="1" customWidth="1"/>
    <col min="3515" max="3521" width="8" bestFit="1" customWidth="1"/>
    <col min="3522" max="3522" width="7" bestFit="1" customWidth="1"/>
    <col min="3523" max="3528" width="8" bestFit="1" customWidth="1"/>
    <col min="3529" max="3530" width="7" bestFit="1" customWidth="1"/>
    <col min="3531" max="3542" width="8" bestFit="1" customWidth="1"/>
    <col min="3543" max="3543" width="7" bestFit="1" customWidth="1"/>
    <col min="3544" max="3550" width="8" bestFit="1" customWidth="1"/>
    <col min="3551" max="3551" width="7" bestFit="1" customWidth="1"/>
    <col min="3552" max="3552" width="8" bestFit="1" customWidth="1"/>
    <col min="3553" max="3553" width="7" bestFit="1" customWidth="1"/>
    <col min="3554" max="3557" width="8" bestFit="1" customWidth="1"/>
    <col min="3558" max="3558" width="5" bestFit="1" customWidth="1"/>
    <col min="3559" max="3569" width="8" bestFit="1" customWidth="1"/>
    <col min="3570" max="3570" width="7" bestFit="1" customWidth="1"/>
    <col min="3571" max="3571" width="6" bestFit="1" customWidth="1"/>
    <col min="3572" max="3572" width="8" bestFit="1" customWidth="1"/>
    <col min="3573" max="3573" width="7" bestFit="1" customWidth="1"/>
    <col min="3574" max="3575" width="8" bestFit="1" customWidth="1"/>
    <col min="3576" max="3576" width="7" bestFit="1" customWidth="1"/>
    <col min="3577" max="3583" width="8" bestFit="1" customWidth="1"/>
    <col min="3584" max="3584" width="7" bestFit="1" customWidth="1"/>
    <col min="3585" max="3587" width="8" bestFit="1" customWidth="1"/>
    <col min="3588" max="3589" width="7" bestFit="1" customWidth="1"/>
    <col min="3590" max="3592" width="8" bestFit="1" customWidth="1"/>
    <col min="3593" max="3593" width="7" bestFit="1" customWidth="1"/>
    <col min="3594" max="3600" width="8" bestFit="1" customWidth="1"/>
    <col min="3601" max="3601" width="6" bestFit="1" customWidth="1"/>
    <col min="3602" max="3602" width="7" bestFit="1" customWidth="1"/>
    <col min="3603" max="3604" width="8" bestFit="1" customWidth="1"/>
    <col min="3605" max="3605" width="7" bestFit="1" customWidth="1"/>
    <col min="3606" max="3606" width="6" bestFit="1" customWidth="1"/>
    <col min="3607" max="3609" width="8" bestFit="1" customWidth="1"/>
    <col min="3610" max="3610" width="7" bestFit="1" customWidth="1"/>
    <col min="3611" max="3611" width="8" bestFit="1" customWidth="1"/>
    <col min="3612" max="3613" width="7" bestFit="1" customWidth="1"/>
    <col min="3614" max="3614" width="8" bestFit="1" customWidth="1"/>
    <col min="3615" max="3615" width="7" bestFit="1" customWidth="1"/>
    <col min="3616" max="3622" width="8" bestFit="1" customWidth="1"/>
    <col min="3623" max="3625" width="7" bestFit="1" customWidth="1"/>
    <col min="3626" max="3631" width="8" bestFit="1" customWidth="1"/>
    <col min="3632" max="3632" width="6" bestFit="1" customWidth="1"/>
    <col min="3633" max="3633" width="8" bestFit="1" customWidth="1"/>
    <col min="3634" max="3635" width="7" bestFit="1" customWidth="1"/>
    <col min="3636" max="3638" width="8" bestFit="1" customWidth="1"/>
    <col min="3639" max="3639" width="7" bestFit="1" customWidth="1"/>
    <col min="3640" max="3645" width="8" bestFit="1" customWidth="1"/>
    <col min="3646" max="3647" width="7" bestFit="1" customWidth="1"/>
    <col min="3648" max="3649" width="8" bestFit="1" customWidth="1"/>
    <col min="3650" max="3650" width="6" bestFit="1" customWidth="1"/>
    <col min="3651" max="3653" width="8" bestFit="1" customWidth="1"/>
    <col min="3654" max="3655" width="7" bestFit="1" customWidth="1"/>
    <col min="3656" max="3657" width="8" bestFit="1" customWidth="1"/>
    <col min="3658" max="3658" width="6" bestFit="1" customWidth="1"/>
    <col min="3659" max="3665" width="8" bestFit="1" customWidth="1"/>
    <col min="3666" max="3666" width="7" bestFit="1" customWidth="1"/>
    <col min="3667" max="3667" width="8" bestFit="1" customWidth="1"/>
    <col min="3668" max="3668" width="6" bestFit="1" customWidth="1"/>
    <col min="3669" max="3671" width="8" bestFit="1" customWidth="1"/>
    <col min="3672" max="3672" width="7" bestFit="1" customWidth="1"/>
    <col min="3673" max="3679" width="8" bestFit="1" customWidth="1"/>
    <col min="3680" max="3680" width="6" bestFit="1" customWidth="1"/>
    <col min="3681" max="3681" width="8" bestFit="1" customWidth="1"/>
    <col min="3682" max="3683" width="7" bestFit="1" customWidth="1"/>
    <col min="3684" max="3686" width="8" bestFit="1" customWidth="1"/>
    <col min="3687" max="3687" width="7" bestFit="1" customWidth="1"/>
    <col min="3688" max="3688" width="8" bestFit="1" customWidth="1"/>
    <col min="3689" max="3689" width="7" bestFit="1" customWidth="1"/>
    <col min="3690" max="3696" width="8" bestFit="1" customWidth="1"/>
    <col min="3697" max="3697" width="6" bestFit="1" customWidth="1"/>
    <col min="3698" max="3698" width="8" bestFit="1" customWidth="1"/>
    <col min="3699" max="3699" width="7" bestFit="1" customWidth="1"/>
    <col min="3700" max="3701" width="8" bestFit="1" customWidth="1"/>
    <col min="3702" max="3702" width="7" bestFit="1" customWidth="1"/>
    <col min="3703" max="3706" width="8" bestFit="1" customWidth="1"/>
    <col min="3707" max="3707" width="6" bestFit="1" customWidth="1"/>
    <col min="3708" max="3708" width="7" bestFit="1" customWidth="1"/>
    <col min="3709" max="3709" width="8" bestFit="1" customWidth="1"/>
    <col min="3710" max="3710" width="7" bestFit="1" customWidth="1"/>
    <col min="3711" max="3712" width="8" bestFit="1" customWidth="1"/>
    <col min="3713" max="3713" width="7" bestFit="1" customWidth="1"/>
    <col min="3714" max="3719" width="8" bestFit="1" customWidth="1"/>
    <col min="3720" max="3721" width="7" bestFit="1" customWidth="1"/>
    <col min="3722" max="3727" width="8" bestFit="1" customWidth="1"/>
    <col min="3728" max="3728" width="7" bestFit="1" customWidth="1"/>
    <col min="3729" max="3732" width="8" bestFit="1" customWidth="1"/>
    <col min="3733" max="3733" width="7" bestFit="1" customWidth="1"/>
    <col min="3734" max="3734" width="8" bestFit="1" customWidth="1"/>
    <col min="3735" max="3735" width="7" bestFit="1" customWidth="1"/>
    <col min="3736" max="3738" width="8" bestFit="1" customWidth="1"/>
    <col min="3739" max="3739" width="6" bestFit="1" customWidth="1"/>
    <col min="3740" max="3740" width="7" bestFit="1" customWidth="1"/>
    <col min="3741" max="3741" width="8" bestFit="1" customWidth="1"/>
    <col min="3742" max="3744" width="7" bestFit="1" customWidth="1"/>
    <col min="3745" max="3746" width="8" bestFit="1" customWidth="1"/>
    <col min="3747" max="3747" width="7" bestFit="1" customWidth="1"/>
    <col min="3748" max="3755" width="8" bestFit="1" customWidth="1"/>
    <col min="3756" max="3756" width="7" bestFit="1" customWidth="1"/>
    <col min="3757" max="3759" width="8" bestFit="1" customWidth="1"/>
    <col min="3760" max="3760" width="7" bestFit="1" customWidth="1"/>
    <col min="3761" max="3761" width="8" bestFit="1" customWidth="1"/>
    <col min="3762" max="3763" width="7" bestFit="1" customWidth="1"/>
    <col min="3764" max="3764" width="8" bestFit="1" customWidth="1"/>
    <col min="3765" max="3765" width="6" bestFit="1" customWidth="1"/>
    <col min="3766" max="3767" width="7" bestFit="1" customWidth="1"/>
    <col min="3768" max="3769" width="8" bestFit="1" customWidth="1"/>
    <col min="3770" max="3770" width="7" bestFit="1" customWidth="1"/>
    <col min="3771" max="3771" width="8" bestFit="1" customWidth="1"/>
    <col min="3772" max="3772" width="7" bestFit="1" customWidth="1"/>
    <col min="3773" max="3782" width="8" bestFit="1" customWidth="1"/>
    <col min="3783" max="3783" width="7" bestFit="1" customWidth="1"/>
    <col min="3784" max="3796" width="8" bestFit="1" customWidth="1"/>
    <col min="3797" max="3797" width="6" bestFit="1" customWidth="1"/>
    <col min="3798" max="3801" width="8" bestFit="1" customWidth="1"/>
    <col min="3802" max="3802" width="7" bestFit="1" customWidth="1"/>
    <col min="3803" max="3805" width="8" bestFit="1" customWidth="1"/>
    <col min="3806" max="3806" width="7" bestFit="1" customWidth="1"/>
    <col min="3807" max="3814" width="8" bestFit="1" customWidth="1"/>
    <col min="3815" max="3816" width="7" bestFit="1" customWidth="1"/>
    <col min="3817" max="3817" width="6" bestFit="1" customWidth="1"/>
    <col min="3818" max="3819" width="8" bestFit="1" customWidth="1"/>
    <col min="3820" max="3820" width="6" bestFit="1" customWidth="1"/>
    <col min="3821" max="3826" width="8" bestFit="1" customWidth="1"/>
    <col min="3827" max="3827" width="7" bestFit="1" customWidth="1"/>
    <col min="3828" max="3828" width="8" bestFit="1" customWidth="1"/>
    <col min="3829" max="3829" width="6" bestFit="1" customWidth="1"/>
    <col min="3830" max="3830" width="7" bestFit="1" customWidth="1"/>
    <col min="3831" max="3831" width="8" bestFit="1" customWidth="1"/>
    <col min="3832" max="3832" width="5" bestFit="1" customWidth="1"/>
    <col min="3833" max="3834" width="7" bestFit="1" customWidth="1"/>
    <col min="3835" max="3839" width="8" bestFit="1" customWidth="1"/>
    <col min="3840" max="3840" width="7" bestFit="1" customWidth="1"/>
    <col min="3841" max="3842" width="8" bestFit="1" customWidth="1"/>
    <col min="3843" max="3843" width="7" bestFit="1" customWidth="1"/>
    <col min="3844" max="3847" width="8" bestFit="1" customWidth="1"/>
    <col min="3848" max="3850" width="7" bestFit="1" customWidth="1"/>
    <col min="3851" max="3851" width="8" bestFit="1" customWidth="1"/>
    <col min="3852" max="3852" width="7" bestFit="1" customWidth="1"/>
    <col min="3853" max="3853" width="6" bestFit="1" customWidth="1"/>
    <col min="3854" max="3854" width="7" bestFit="1" customWidth="1"/>
    <col min="3855" max="3856" width="8" bestFit="1" customWidth="1"/>
    <col min="3857" max="3857" width="6" bestFit="1" customWidth="1"/>
    <col min="3858" max="3858" width="7" bestFit="1" customWidth="1"/>
    <col min="3859" max="3861" width="8" bestFit="1" customWidth="1"/>
    <col min="3862" max="3862" width="7" bestFit="1" customWidth="1"/>
    <col min="3863" max="3870" width="8" bestFit="1" customWidth="1"/>
    <col min="3871" max="3871" width="7" bestFit="1" customWidth="1"/>
    <col min="3872" max="3875" width="8" bestFit="1" customWidth="1"/>
    <col min="3876" max="3876" width="7" bestFit="1" customWidth="1"/>
    <col min="3877" max="3882" width="8" bestFit="1" customWidth="1"/>
    <col min="3883" max="3883" width="7" bestFit="1" customWidth="1"/>
    <col min="3884" max="3885" width="8" bestFit="1" customWidth="1"/>
    <col min="3886" max="3886" width="7" bestFit="1" customWidth="1"/>
    <col min="3887" max="3891" width="8" bestFit="1" customWidth="1"/>
    <col min="3892" max="3892" width="6" bestFit="1" customWidth="1"/>
    <col min="3893" max="3895" width="8" bestFit="1" customWidth="1"/>
    <col min="3896" max="3896" width="7" bestFit="1" customWidth="1"/>
    <col min="3897" max="3897" width="8" bestFit="1" customWidth="1"/>
    <col min="3898" max="3899" width="7" bestFit="1" customWidth="1"/>
    <col min="3900" max="3900" width="8" bestFit="1" customWidth="1"/>
    <col min="3901" max="3901" width="7" bestFit="1" customWidth="1"/>
    <col min="3902" max="3902" width="6" bestFit="1" customWidth="1"/>
    <col min="3903" max="3903" width="7" bestFit="1" customWidth="1"/>
    <col min="3904" max="3907" width="8" bestFit="1" customWidth="1"/>
    <col min="3908" max="3908" width="5" bestFit="1" customWidth="1"/>
    <col min="3909" max="3910" width="8" bestFit="1" customWidth="1"/>
    <col min="3911" max="3913" width="9" bestFit="1" customWidth="1"/>
    <col min="3914" max="3915" width="8" bestFit="1" customWidth="1"/>
    <col min="3916" max="3916" width="9" bestFit="1" customWidth="1"/>
    <col min="3917" max="3917" width="8" bestFit="1" customWidth="1"/>
    <col min="3918" max="3919" width="9" bestFit="1" customWidth="1"/>
    <col min="3920" max="3920" width="8" bestFit="1" customWidth="1"/>
    <col min="3921" max="3922" width="9" bestFit="1" customWidth="1"/>
    <col min="3923" max="3923" width="8" bestFit="1" customWidth="1"/>
    <col min="3924" max="3927" width="9" bestFit="1" customWidth="1"/>
    <col min="3928" max="3929" width="8" bestFit="1" customWidth="1"/>
    <col min="3930" max="3933" width="9" bestFit="1" customWidth="1"/>
    <col min="3934" max="3934" width="8" bestFit="1" customWidth="1"/>
    <col min="3935" max="3935" width="9" bestFit="1" customWidth="1"/>
    <col min="3936" max="3936" width="8" bestFit="1" customWidth="1"/>
    <col min="3937" max="3943" width="9" bestFit="1" customWidth="1"/>
    <col min="3944" max="3944" width="8" bestFit="1" customWidth="1"/>
    <col min="3945" max="3949" width="9" bestFit="1" customWidth="1"/>
    <col min="3950" max="3950" width="8" bestFit="1" customWidth="1"/>
    <col min="3951" max="3951" width="9" bestFit="1" customWidth="1"/>
    <col min="3952" max="3953" width="8" bestFit="1" customWidth="1"/>
    <col min="3954" max="3961" width="9" bestFit="1" customWidth="1"/>
    <col min="3962" max="3962" width="8" bestFit="1" customWidth="1"/>
    <col min="3963" max="3963" width="9" bestFit="1" customWidth="1"/>
    <col min="3964" max="3964" width="7" bestFit="1" customWidth="1"/>
    <col min="3965" max="3966" width="9" bestFit="1" customWidth="1"/>
    <col min="3967" max="3967" width="8" bestFit="1" customWidth="1"/>
    <col min="3968" max="3972" width="9" bestFit="1" customWidth="1"/>
    <col min="3973" max="3973" width="8" bestFit="1" customWidth="1"/>
    <col min="3974" max="3976" width="9" bestFit="1" customWidth="1"/>
    <col min="3977" max="3977" width="8" bestFit="1" customWidth="1"/>
    <col min="3978" max="3978" width="9" bestFit="1" customWidth="1"/>
    <col min="3979" max="3979" width="6" bestFit="1" customWidth="1"/>
    <col min="3980" max="3980" width="8" bestFit="1" customWidth="1"/>
    <col min="3981" max="3981" width="9" bestFit="1" customWidth="1"/>
    <col min="3982" max="3982" width="8" bestFit="1" customWidth="1"/>
    <col min="3983" max="3984" width="9" bestFit="1" customWidth="1"/>
    <col min="3985" max="3985" width="8" bestFit="1" customWidth="1"/>
    <col min="3986" max="3988" width="9" bestFit="1" customWidth="1"/>
    <col min="3989" max="3989" width="8" bestFit="1" customWidth="1"/>
    <col min="3990" max="3990" width="9" bestFit="1" customWidth="1"/>
    <col min="3991" max="3992" width="8" bestFit="1" customWidth="1"/>
    <col min="3993" max="3995" width="9" bestFit="1" customWidth="1"/>
    <col min="3996" max="3996" width="8" bestFit="1" customWidth="1"/>
    <col min="3997" max="3997" width="9" bestFit="1" customWidth="1"/>
    <col min="3998" max="3999" width="8" bestFit="1" customWidth="1"/>
    <col min="4000" max="4002" width="9" bestFit="1" customWidth="1"/>
    <col min="4003" max="4003" width="7" bestFit="1" customWidth="1"/>
    <col min="4004" max="4005" width="9" bestFit="1" customWidth="1"/>
    <col min="4006" max="4007" width="8" bestFit="1" customWidth="1"/>
    <col min="4008" max="4008" width="7" bestFit="1" customWidth="1"/>
    <col min="4009" max="4014" width="9" bestFit="1" customWidth="1"/>
    <col min="4015" max="4015" width="8" bestFit="1" customWidth="1"/>
    <col min="4016" max="4021" width="9" bestFit="1" customWidth="1"/>
    <col min="4022" max="4022" width="7" bestFit="1" customWidth="1"/>
    <col min="4023" max="4023" width="8" bestFit="1" customWidth="1"/>
    <col min="4024" max="4026" width="9" bestFit="1" customWidth="1"/>
    <col min="4027" max="4027" width="8" bestFit="1" customWidth="1"/>
    <col min="4028" max="4030" width="9" bestFit="1" customWidth="1"/>
    <col min="4031" max="4031" width="10" bestFit="1" customWidth="1"/>
    <col min="4032" max="4032" width="9" bestFit="1" customWidth="1"/>
    <col min="4033" max="4034" width="10" bestFit="1" customWidth="1"/>
    <col min="4035" max="4035" width="9" bestFit="1" customWidth="1"/>
    <col min="4036" max="4036" width="10" bestFit="1" customWidth="1"/>
    <col min="4037" max="4037" width="6.6640625" bestFit="1" customWidth="1"/>
    <col min="4038" max="4040" width="10.6640625" bestFit="1" customWidth="1"/>
    <col min="4041" max="4041" width="8.6640625" bestFit="1" customWidth="1"/>
    <col min="4042" max="4045" width="9.6640625" bestFit="1" customWidth="1"/>
    <col min="4046" max="4046" width="8.6640625" bestFit="1" customWidth="1"/>
    <col min="4047" max="4049" width="9.6640625" bestFit="1" customWidth="1"/>
    <col min="4050" max="4051" width="8.6640625" bestFit="1" customWidth="1"/>
    <col min="4052" max="4052" width="9.6640625" bestFit="1" customWidth="1"/>
    <col min="4053" max="4053" width="7.6640625" bestFit="1" customWidth="1"/>
    <col min="4054" max="4055" width="9.6640625" bestFit="1" customWidth="1"/>
    <col min="4056" max="4056" width="8.6640625" bestFit="1" customWidth="1"/>
    <col min="4057" max="4057" width="7.6640625" bestFit="1" customWidth="1"/>
    <col min="4058" max="4058" width="8.6640625" bestFit="1" customWidth="1"/>
    <col min="4059" max="4059" width="9.6640625" bestFit="1" customWidth="1"/>
    <col min="4060" max="4060" width="6.6640625" bestFit="1" customWidth="1"/>
    <col min="4061" max="4062" width="7.6640625" bestFit="1" customWidth="1"/>
    <col min="4063" max="4065" width="9.6640625" bestFit="1" customWidth="1"/>
    <col min="4066" max="4066" width="7.6640625" bestFit="1" customWidth="1"/>
    <col min="4067" max="4067" width="9.6640625" bestFit="1" customWidth="1"/>
    <col min="4068" max="4068" width="8.6640625" bestFit="1" customWidth="1"/>
    <col min="4069" max="4073" width="9.6640625" bestFit="1" customWidth="1"/>
    <col min="4074" max="4074" width="8.6640625" bestFit="1" customWidth="1"/>
    <col min="4075" max="4078" width="9.6640625" bestFit="1" customWidth="1"/>
    <col min="4079" max="4085" width="8.6640625" bestFit="1" customWidth="1"/>
    <col min="4086" max="4086" width="6.6640625" bestFit="1" customWidth="1"/>
    <col min="4087" max="4087" width="8.6640625" bestFit="1" customWidth="1"/>
    <col min="4088" max="4089" width="7.6640625" bestFit="1" customWidth="1"/>
    <col min="4090" max="4102" width="8.6640625" bestFit="1" customWidth="1"/>
    <col min="4103" max="4103" width="7.6640625" bestFit="1" customWidth="1"/>
    <col min="4104" max="4104" width="8.6640625" bestFit="1" customWidth="1"/>
    <col min="4105" max="4105" width="7.6640625" bestFit="1" customWidth="1"/>
    <col min="4106" max="4107" width="8.6640625" bestFit="1" customWidth="1"/>
    <col min="4108" max="4108" width="7.6640625" bestFit="1" customWidth="1"/>
    <col min="4109" max="4111" width="8.6640625" bestFit="1" customWidth="1"/>
    <col min="4112" max="4112" width="7.6640625" bestFit="1" customWidth="1"/>
    <col min="4113" max="4114" width="8.6640625" bestFit="1" customWidth="1"/>
    <col min="4115" max="4115" width="7.6640625" bestFit="1" customWidth="1"/>
    <col min="4116" max="4116" width="8.6640625" bestFit="1" customWidth="1"/>
    <col min="4117" max="4117" width="7.6640625" bestFit="1" customWidth="1"/>
    <col min="4118" max="4122" width="8.6640625" bestFit="1" customWidth="1"/>
    <col min="4123" max="4124" width="7.6640625" bestFit="1" customWidth="1"/>
    <col min="4125" max="4126" width="8.6640625" bestFit="1" customWidth="1"/>
    <col min="4127" max="4127" width="5.6640625" bestFit="1" customWidth="1"/>
    <col min="4128" max="4128" width="7.6640625" bestFit="1" customWidth="1"/>
    <col min="4129" max="4130" width="8.6640625" bestFit="1" customWidth="1"/>
    <col min="4131" max="4131" width="6.6640625" bestFit="1" customWidth="1"/>
    <col min="4132" max="4137" width="8.6640625" bestFit="1" customWidth="1"/>
    <col min="4138" max="4138" width="7.6640625" bestFit="1" customWidth="1"/>
    <col min="4139" max="4143" width="8.6640625" bestFit="1" customWidth="1"/>
    <col min="4144" max="4146" width="7.6640625" bestFit="1" customWidth="1"/>
    <col min="4147" max="4157" width="8.6640625" bestFit="1" customWidth="1"/>
    <col min="4158" max="4159" width="7.6640625" bestFit="1" customWidth="1"/>
    <col min="4160" max="4161" width="8.6640625" bestFit="1" customWidth="1"/>
    <col min="4162" max="4162" width="7.6640625" bestFit="1" customWidth="1"/>
    <col min="4163" max="4163" width="6.6640625" bestFit="1" customWidth="1"/>
    <col min="4164" max="4165" width="8.6640625" bestFit="1" customWidth="1"/>
    <col min="4166" max="4166" width="6.6640625" bestFit="1" customWidth="1"/>
    <col min="4167" max="4169" width="8.6640625" bestFit="1" customWidth="1"/>
    <col min="4170" max="4170" width="7.6640625" bestFit="1" customWidth="1"/>
    <col min="4171" max="4171" width="8.6640625" bestFit="1" customWidth="1"/>
    <col min="4172" max="4172" width="7.6640625" bestFit="1" customWidth="1"/>
    <col min="4173" max="4176" width="8.6640625" bestFit="1" customWidth="1"/>
    <col min="4177" max="4181" width="7.6640625" bestFit="1" customWidth="1"/>
    <col min="4182" max="4185" width="8.6640625" bestFit="1" customWidth="1"/>
    <col min="4186" max="4186" width="5.6640625" bestFit="1" customWidth="1"/>
    <col min="4187" max="4189" width="7.6640625" bestFit="1" customWidth="1"/>
    <col min="4190" max="4191" width="6.6640625" bestFit="1" customWidth="1"/>
    <col min="4192" max="4193" width="7.6640625" bestFit="1" customWidth="1"/>
    <col min="4194" max="4198" width="6.6640625" bestFit="1" customWidth="1"/>
    <col min="4199" max="4199" width="7.6640625" bestFit="1" customWidth="1"/>
    <col min="4200" max="4200" width="4.6640625" bestFit="1" customWidth="1"/>
    <col min="4201" max="4202" width="6.6640625" bestFit="1" customWidth="1"/>
    <col min="4203" max="4206" width="7.6640625" bestFit="1" customWidth="1"/>
    <col min="4207" max="4208" width="6.6640625" bestFit="1" customWidth="1"/>
    <col min="4209" max="4211" width="7.6640625" bestFit="1" customWidth="1"/>
    <col min="4212" max="4212" width="6.6640625" bestFit="1" customWidth="1"/>
    <col min="4213" max="4216" width="7.6640625" bestFit="1" customWidth="1"/>
    <col min="4217" max="4217" width="5.6640625" bestFit="1" customWidth="1"/>
    <col min="4218" max="4218" width="6.6640625" bestFit="1" customWidth="1"/>
    <col min="4219" max="4223" width="7.6640625" bestFit="1" customWidth="1"/>
    <col min="4224" max="4224" width="5.6640625" bestFit="1" customWidth="1"/>
    <col min="4225" max="4225" width="7.6640625" bestFit="1" customWidth="1"/>
    <col min="4226" max="4226" width="6.6640625" bestFit="1" customWidth="1"/>
    <col min="4227" max="4230" width="7.6640625" bestFit="1" customWidth="1"/>
    <col min="4231" max="4231" width="6.6640625" bestFit="1" customWidth="1"/>
    <col min="4232" max="4235" width="7.6640625" bestFit="1" customWidth="1"/>
    <col min="4236" max="4236" width="5.6640625" bestFit="1" customWidth="1"/>
    <col min="4237" max="4240" width="7.6640625" bestFit="1" customWidth="1"/>
    <col min="4241" max="4241" width="6.6640625" bestFit="1" customWidth="1"/>
    <col min="4242" max="4246" width="7.6640625" bestFit="1" customWidth="1"/>
    <col min="4247" max="4247" width="2" bestFit="1" customWidth="1"/>
    <col min="4248" max="4256" width="7" bestFit="1" customWidth="1"/>
    <col min="4257" max="4258" width="6" bestFit="1" customWidth="1"/>
    <col min="4259" max="4260" width="7" bestFit="1" customWidth="1"/>
    <col min="4261" max="4261" width="6" bestFit="1" customWidth="1"/>
    <col min="4262" max="4262" width="7" bestFit="1" customWidth="1"/>
    <col min="4263" max="4263" width="5" bestFit="1" customWidth="1"/>
    <col min="4264" max="4268" width="7" bestFit="1" customWidth="1"/>
    <col min="4269" max="4269" width="5" bestFit="1" customWidth="1"/>
    <col min="4270" max="4272" width="7" bestFit="1" customWidth="1"/>
    <col min="4273" max="4273" width="6" bestFit="1" customWidth="1"/>
    <col min="4274" max="4276" width="7" bestFit="1" customWidth="1"/>
    <col min="4277" max="4277" width="6" bestFit="1" customWidth="1"/>
    <col min="4278" max="4287" width="7" bestFit="1" customWidth="1"/>
    <col min="4288" max="4288" width="6" bestFit="1" customWidth="1"/>
    <col min="4289" max="4296" width="7" bestFit="1" customWidth="1"/>
    <col min="4297" max="4297" width="6" bestFit="1" customWidth="1"/>
    <col min="4298" max="4298" width="7" bestFit="1" customWidth="1"/>
    <col min="4299" max="4299" width="5" bestFit="1" customWidth="1"/>
    <col min="4300" max="4300" width="7" bestFit="1" customWidth="1"/>
    <col min="4301" max="4301" width="6" bestFit="1" customWidth="1"/>
    <col min="4302" max="4303" width="7" bestFit="1" customWidth="1"/>
    <col min="4304" max="4304" width="6" bestFit="1" customWidth="1"/>
    <col min="4305" max="4305" width="5" bestFit="1" customWidth="1"/>
    <col min="4306" max="4308" width="7" bestFit="1" customWidth="1"/>
    <col min="4309" max="4310" width="5" bestFit="1" customWidth="1"/>
    <col min="4311" max="4314" width="7" bestFit="1" customWidth="1"/>
    <col min="4315" max="4315" width="6" bestFit="1" customWidth="1"/>
    <col min="4316" max="4316" width="7" bestFit="1" customWidth="1"/>
    <col min="4317" max="4318" width="6" bestFit="1" customWidth="1"/>
    <col min="4319" max="4328" width="7" bestFit="1" customWidth="1"/>
    <col min="4329" max="4329" width="6" bestFit="1" customWidth="1"/>
    <col min="4330" max="4333" width="7" bestFit="1" customWidth="1"/>
    <col min="4334" max="4334" width="5" bestFit="1" customWidth="1"/>
    <col min="4335" max="4340" width="7" bestFit="1" customWidth="1"/>
    <col min="4341" max="4341" width="6" bestFit="1" customWidth="1"/>
    <col min="4342" max="4344" width="7" bestFit="1" customWidth="1"/>
    <col min="4345" max="4345" width="6" bestFit="1" customWidth="1"/>
    <col min="4346" max="4347" width="7" bestFit="1" customWidth="1"/>
    <col min="4348" max="4348" width="6" bestFit="1" customWidth="1"/>
    <col min="4349" max="4350" width="7" bestFit="1" customWidth="1"/>
    <col min="4351" max="4351" width="4" bestFit="1" customWidth="1"/>
    <col min="4352" max="4356" width="7" bestFit="1" customWidth="1"/>
    <col min="4357" max="4357" width="5" bestFit="1" customWidth="1"/>
    <col min="4358" max="4366" width="7" bestFit="1" customWidth="1"/>
    <col min="4367" max="4367" width="6" bestFit="1" customWidth="1"/>
    <col min="4368" max="4368" width="7" bestFit="1" customWidth="1"/>
    <col min="4369" max="4369" width="6" bestFit="1" customWidth="1"/>
    <col min="4370" max="4370" width="7" bestFit="1" customWidth="1"/>
    <col min="4371" max="4371" width="6" bestFit="1" customWidth="1"/>
    <col min="4372" max="4372" width="5" bestFit="1" customWidth="1"/>
    <col min="4373" max="4380" width="7" bestFit="1" customWidth="1"/>
    <col min="4381" max="4381" width="4" bestFit="1" customWidth="1"/>
    <col min="4382" max="4384" width="7" bestFit="1" customWidth="1"/>
    <col min="4385" max="4385" width="4" bestFit="1" customWidth="1"/>
    <col min="4386" max="4387" width="7" bestFit="1" customWidth="1"/>
    <col min="4388" max="4388" width="6" bestFit="1" customWidth="1"/>
    <col min="4389" max="4398" width="7" bestFit="1" customWidth="1"/>
    <col min="4399" max="4399" width="5" bestFit="1" customWidth="1"/>
    <col min="4400" max="4401" width="7" bestFit="1" customWidth="1"/>
    <col min="4402" max="4403" width="6" bestFit="1" customWidth="1"/>
    <col min="4404" max="4407" width="7" bestFit="1" customWidth="1"/>
    <col min="4408" max="4408" width="5" bestFit="1" customWidth="1"/>
    <col min="4409" max="4409" width="7" bestFit="1" customWidth="1"/>
    <col min="4410" max="4410" width="6" bestFit="1" customWidth="1"/>
    <col min="4411" max="4414" width="7" bestFit="1" customWidth="1"/>
    <col min="4415" max="4415" width="6" bestFit="1" customWidth="1"/>
    <col min="4416" max="4416" width="7" bestFit="1" customWidth="1"/>
    <col min="4417" max="4417" width="6" bestFit="1" customWidth="1"/>
    <col min="4418" max="4420" width="7" bestFit="1" customWidth="1"/>
    <col min="4421" max="4422" width="6" bestFit="1" customWidth="1"/>
    <col min="4423" max="4424" width="7" bestFit="1" customWidth="1"/>
    <col min="4425" max="4426" width="6" bestFit="1" customWidth="1"/>
    <col min="4427" max="4427" width="7" bestFit="1" customWidth="1"/>
    <col min="4428" max="4428" width="6" bestFit="1" customWidth="1"/>
    <col min="4429" max="4435" width="7" bestFit="1" customWidth="1"/>
    <col min="4436" max="4436" width="4" bestFit="1" customWidth="1"/>
    <col min="4437" max="4439" width="7" bestFit="1" customWidth="1"/>
    <col min="4440" max="4440" width="6" bestFit="1" customWidth="1"/>
    <col min="4441" max="4441" width="7" bestFit="1" customWidth="1"/>
    <col min="4442" max="4442" width="4" bestFit="1" customWidth="1"/>
    <col min="4443" max="4450" width="7" bestFit="1" customWidth="1"/>
    <col min="4451" max="4451" width="5" bestFit="1" customWidth="1"/>
    <col min="4452" max="4452" width="4" bestFit="1" customWidth="1"/>
    <col min="4453" max="4453" width="7" bestFit="1" customWidth="1"/>
    <col min="4454" max="4454" width="6" bestFit="1" customWidth="1"/>
    <col min="4455" max="4455" width="5" bestFit="1" customWidth="1"/>
    <col min="4456" max="4456" width="6" bestFit="1" customWidth="1"/>
    <col min="4457" max="4457" width="7" bestFit="1" customWidth="1"/>
    <col min="4458" max="4458" width="5" bestFit="1" customWidth="1"/>
    <col min="4459" max="4460" width="7" bestFit="1" customWidth="1"/>
    <col min="4461" max="4461" width="6" bestFit="1" customWidth="1"/>
    <col min="4462" max="4462" width="5" bestFit="1" customWidth="1"/>
    <col min="4463" max="4489" width="7" bestFit="1" customWidth="1"/>
    <col min="4490" max="4490" width="6" bestFit="1" customWidth="1"/>
    <col min="4491" max="4500" width="7" bestFit="1" customWidth="1"/>
    <col min="4501" max="4501" width="5" bestFit="1" customWidth="1"/>
    <col min="4502" max="4502" width="7" bestFit="1" customWidth="1"/>
    <col min="4503" max="4503" width="6" bestFit="1" customWidth="1"/>
    <col min="4504" max="4505" width="7" bestFit="1" customWidth="1"/>
    <col min="4506" max="4506" width="4" bestFit="1" customWidth="1"/>
    <col min="4507" max="4507" width="6" bestFit="1" customWidth="1"/>
    <col min="4508" max="4511" width="7" bestFit="1" customWidth="1"/>
    <col min="4512" max="4512" width="8" bestFit="1" customWidth="1"/>
    <col min="4513" max="4514" width="7" bestFit="1" customWidth="1"/>
    <col min="4515" max="4516" width="8" bestFit="1" customWidth="1"/>
    <col min="4517" max="4518" width="6" bestFit="1" customWidth="1"/>
    <col min="4519" max="4519" width="5" bestFit="1" customWidth="1"/>
    <col min="4520" max="4521" width="8" bestFit="1" customWidth="1"/>
    <col min="4522" max="4522" width="7" bestFit="1" customWidth="1"/>
    <col min="4523" max="4525" width="8" bestFit="1" customWidth="1"/>
    <col min="4526" max="4526" width="7" bestFit="1" customWidth="1"/>
    <col min="4527" max="4529" width="8" bestFit="1" customWidth="1"/>
    <col min="4530" max="4530" width="7" bestFit="1" customWidth="1"/>
    <col min="4531" max="4532" width="8" bestFit="1" customWidth="1"/>
    <col min="4533" max="4533" width="7" bestFit="1" customWidth="1"/>
    <col min="4534" max="4534" width="6" bestFit="1" customWidth="1"/>
    <col min="4535" max="4536" width="7" bestFit="1" customWidth="1"/>
    <col min="4537" max="4537" width="8" bestFit="1" customWidth="1"/>
    <col min="4538" max="4538" width="5" bestFit="1" customWidth="1"/>
    <col min="4539" max="4542" width="8" bestFit="1" customWidth="1"/>
    <col min="4543" max="4543" width="7" bestFit="1" customWidth="1"/>
    <col min="4544" max="4544" width="8" bestFit="1" customWidth="1"/>
    <col min="4545" max="4545" width="7" bestFit="1" customWidth="1"/>
    <col min="4546" max="4548" width="8" bestFit="1" customWidth="1"/>
    <col min="4549" max="4550" width="7" bestFit="1" customWidth="1"/>
    <col min="4551" max="4560" width="8" bestFit="1" customWidth="1"/>
    <col min="4561" max="4561" width="7" bestFit="1" customWidth="1"/>
    <col min="4562" max="4564" width="8" bestFit="1" customWidth="1"/>
    <col min="4565" max="4565" width="7" bestFit="1" customWidth="1"/>
    <col min="4566" max="4566" width="6" bestFit="1" customWidth="1"/>
    <col min="4567" max="4567" width="3" bestFit="1" customWidth="1"/>
    <col min="4568" max="4568" width="8" bestFit="1" customWidth="1"/>
    <col min="4569" max="4570" width="7" bestFit="1" customWidth="1"/>
    <col min="4571" max="4573" width="8" bestFit="1" customWidth="1"/>
    <col min="4574" max="4574" width="6" bestFit="1" customWidth="1"/>
    <col min="4575" max="4579" width="8" bestFit="1" customWidth="1"/>
    <col min="4580" max="4580" width="7" bestFit="1" customWidth="1"/>
    <col min="4581" max="4583" width="8" bestFit="1" customWidth="1"/>
    <col min="4584" max="4585" width="7" bestFit="1" customWidth="1"/>
    <col min="4586" max="4587" width="8" bestFit="1" customWidth="1"/>
    <col min="4588" max="4588" width="7" bestFit="1" customWidth="1"/>
    <col min="4589" max="4591" width="8" bestFit="1" customWidth="1"/>
    <col min="4592" max="4592" width="5" bestFit="1" customWidth="1"/>
    <col min="4593" max="4595" width="8" bestFit="1" customWidth="1"/>
    <col min="4596" max="4596" width="6" bestFit="1" customWidth="1"/>
    <col min="4597" max="4600" width="8" bestFit="1" customWidth="1"/>
    <col min="4601" max="4602" width="7" bestFit="1" customWidth="1"/>
    <col min="4603" max="4605" width="8" bestFit="1" customWidth="1"/>
    <col min="4606" max="4606" width="7" bestFit="1" customWidth="1"/>
    <col min="4607" max="4607" width="8" bestFit="1" customWidth="1"/>
    <col min="4608" max="4608" width="6" bestFit="1" customWidth="1"/>
    <col min="4609" max="4609" width="5" bestFit="1" customWidth="1"/>
    <col min="4610" max="4610" width="8" bestFit="1" customWidth="1"/>
    <col min="4611" max="4611" width="6" bestFit="1" customWidth="1"/>
    <col min="4612" max="4612" width="8" bestFit="1" customWidth="1"/>
    <col min="4613" max="4613" width="7" bestFit="1" customWidth="1"/>
    <col min="4614" max="4616" width="8" bestFit="1" customWidth="1"/>
    <col min="4617" max="4619" width="7" bestFit="1" customWidth="1"/>
    <col min="4620" max="4620" width="6" bestFit="1" customWidth="1"/>
    <col min="4621" max="4621" width="7" bestFit="1" customWidth="1"/>
    <col min="4622" max="4623" width="8" bestFit="1" customWidth="1"/>
    <col min="4624" max="4624" width="6" bestFit="1" customWidth="1"/>
    <col min="4625" max="4628" width="8" bestFit="1" customWidth="1"/>
    <col min="4629" max="4630" width="7" bestFit="1" customWidth="1"/>
    <col min="4631" max="4631" width="8" bestFit="1" customWidth="1"/>
    <col min="4632" max="4632" width="7" bestFit="1" customWidth="1"/>
    <col min="4633" max="4633" width="6" bestFit="1" customWidth="1"/>
    <col min="4634" max="4634" width="7" bestFit="1" customWidth="1"/>
    <col min="4635" max="4636" width="8" bestFit="1" customWidth="1"/>
    <col min="4637" max="4637" width="6" bestFit="1" customWidth="1"/>
    <col min="4638" max="4639" width="8" bestFit="1" customWidth="1"/>
    <col min="4640" max="4642" width="7" bestFit="1" customWidth="1"/>
    <col min="4643" max="4645" width="8" bestFit="1" customWidth="1"/>
    <col min="4646" max="4646" width="7" bestFit="1" customWidth="1"/>
    <col min="4647" max="4652" width="8" bestFit="1" customWidth="1"/>
    <col min="4653" max="4653" width="7" bestFit="1" customWidth="1"/>
    <col min="4654" max="4655" width="8" bestFit="1" customWidth="1"/>
    <col min="4656" max="4657" width="7" bestFit="1" customWidth="1"/>
    <col min="4658" max="4658" width="8" bestFit="1" customWidth="1"/>
    <col min="4659" max="4659" width="5" bestFit="1" customWidth="1"/>
    <col min="4660" max="4661" width="8" bestFit="1" customWidth="1"/>
    <col min="4662" max="4662" width="3" bestFit="1" customWidth="1"/>
    <col min="4663" max="4663" width="7" bestFit="1" customWidth="1"/>
    <col min="4664" max="4664" width="6" bestFit="1" customWidth="1"/>
    <col min="4665" max="4667" width="8" bestFit="1" customWidth="1"/>
    <col min="4668" max="4668" width="7" bestFit="1" customWidth="1"/>
    <col min="4669" max="4683" width="8" bestFit="1" customWidth="1"/>
    <col min="4684" max="4684" width="7" bestFit="1" customWidth="1"/>
    <col min="4685" max="4686" width="8" bestFit="1" customWidth="1"/>
    <col min="4687" max="4687" width="7" bestFit="1" customWidth="1"/>
    <col min="4688" max="4688" width="6" bestFit="1" customWidth="1"/>
    <col min="4689" max="4689" width="5" bestFit="1" customWidth="1"/>
    <col min="4690" max="4692" width="8" bestFit="1" customWidth="1"/>
    <col min="4693" max="4693" width="7" bestFit="1" customWidth="1"/>
    <col min="4694" max="4694" width="8" bestFit="1" customWidth="1"/>
    <col min="4695" max="4695" width="7" bestFit="1" customWidth="1"/>
    <col min="4696" max="4698" width="8" bestFit="1" customWidth="1"/>
    <col min="4699" max="4699" width="7" bestFit="1" customWidth="1"/>
    <col min="4700" max="4700" width="8" bestFit="1" customWidth="1"/>
    <col min="4701" max="4701" width="7" bestFit="1" customWidth="1"/>
    <col min="4702" max="4704" width="8" bestFit="1" customWidth="1"/>
    <col min="4705" max="4706" width="7" bestFit="1" customWidth="1"/>
    <col min="4707" max="4710" width="8" bestFit="1" customWidth="1"/>
    <col min="4711" max="4711" width="7" bestFit="1" customWidth="1"/>
    <col min="4712" max="4713" width="8" bestFit="1" customWidth="1"/>
    <col min="4714" max="4714" width="6" bestFit="1" customWidth="1"/>
    <col min="4715" max="4715" width="8" bestFit="1" customWidth="1"/>
    <col min="4716" max="4716" width="7" bestFit="1" customWidth="1"/>
    <col min="4717" max="4722" width="8" bestFit="1" customWidth="1"/>
    <col min="4723" max="4723" width="7" bestFit="1" customWidth="1"/>
    <col min="4724" max="4724" width="5" bestFit="1" customWidth="1"/>
    <col min="4725" max="4726" width="8" bestFit="1" customWidth="1"/>
    <col min="4727" max="4727" width="7" bestFit="1" customWidth="1"/>
    <col min="4728" max="4730" width="8" bestFit="1" customWidth="1"/>
    <col min="4731" max="4731" width="6" bestFit="1" customWidth="1"/>
    <col min="4732" max="4734" width="8" bestFit="1" customWidth="1"/>
    <col min="4735" max="4735" width="6" bestFit="1" customWidth="1"/>
    <col min="4736" max="4736" width="8" bestFit="1" customWidth="1"/>
    <col min="4737" max="4737" width="7" bestFit="1" customWidth="1"/>
    <col min="4738" max="4742" width="8" bestFit="1" customWidth="1"/>
    <col min="4743" max="4743" width="5" bestFit="1" customWidth="1"/>
    <col min="4744" max="4745" width="8" bestFit="1" customWidth="1"/>
    <col min="4746" max="4747" width="7" bestFit="1" customWidth="1"/>
    <col min="4748" max="4752" width="8" bestFit="1" customWidth="1"/>
    <col min="4753" max="4753" width="7" bestFit="1" customWidth="1"/>
    <col min="4754" max="4754" width="8" bestFit="1" customWidth="1"/>
    <col min="4755" max="4756" width="7" bestFit="1" customWidth="1"/>
    <col min="4757" max="4759" width="8" bestFit="1" customWidth="1"/>
    <col min="4760" max="4760" width="6" bestFit="1" customWidth="1"/>
    <col min="4761" max="4761" width="8" bestFit="1" customWidth="1"/>
    <col min="4762" max="4762" width="7" bestFit="1" customWidth="1"/>
    <col min="4763" max="4767" width="8" bestFit="1" customWidth="1"/>
    <col min="4768" max="4768" width="7" bestFit="1" customWidth="1"/>
    <col min="4769" max="4773" width="8" bestFit="1" customWidth="1"/>
    <col min="4774" max="4774" width="7" bestFit="1" customWidth="1"/>
    <col min="4775" max="4775" width="8" bestFit="1" customWidth="1"/>
    <col min="4776" max="4776" width="6" bestFit="1" customWidth="1"/>
    <col min="4777" max="4777" width="8" bestFit="1" customWidth="1"/>
    <col min="4778" max="4778" width="7" bestFit="1" customWidth="1"/>
    <col min="4779" max="4785" width="8" bestFit="1" customWidth="1"/>
    <col min="4786" max="4786" width="5" bestFit="1" customWidth="1"/>
    <col min="4787" max="4790" width="8" bestFit="1" customWidth="1"/>
    <col min="4791" max="4791" width="7" bestFit="1" customWidth="1"/>
    <col min="4792" max="4793" width="8" bestFit="1" customWidth="1"/>
    <col min="4794" max="4794" width="7" bestFit="1" customWidth="1"/>
    <col min="4795" max="4797" width="6" bestFit="1" customWidth="1"/>
    <col min="4798" max="4798" width="8" bestFit="1" customWidth="1"/>
    <col min="4799" max="4799" width="7" bestFit="1" customWidth="1"/>
    <col min="4800" max="4803" width="8" bestFit="1" customWidth="1"/>
    <col min="4804" max="4804" width="6" bestFit="1" customWidth="1"/>
    <col min="4805" max="4805" width="7" bestFit="1" customWidth="1"/>
    <col min="4806" max="4814" width="8" bestFit="1" customWidth="1"/>
    <col min="4815" max="4815" width="7" bestFit="1" customWidth="1"/>
    <col min="4816" max="4818" width="8" bestFit="1" customWidth="1"/>
    <col min="4819" max="4822" width="7" bestFit="1" customWidth="1"/>
    <col min="4823" max="4823" width="8" bestFit="1" customWidth="1"/>
    <col min="4824" max="4824" width="7" bestFit="1" customWidth="1"/>
    <col min="4825" max="4827" width="8" bestFit="1" customWidth="1"/>
    <col min="4828" max="4828" width="5" bestFit="1" customWidth="1"/>
    <col min="4829" max="4829" width="6" bestFit="1" customWidth="1"/>
    <col min="4830" max="4831" width="8" bestFit="1" customWidth="1"/>
    <col min="4832" max="4832" width="7" bestFit="1" customWidth="1"/>
    <col min="4833" max="4837" width="8" bestFit="1" customWidth="1"/>
    <col min="4838" max="4839" width="7" bestFit="1" customWidth="1"/>
    <col min="4840" max="4845" width="8" bestFit="1" customWidth="1"/>
    <col min="4846" max="4846" width="7" bestFit="1" customWidth="1"/>
    <col min="4847" max="4847" width="6" bestFit="1" customWidth="1"/>
    <col min="4848" max="4848" width="7" bestFit="1" customWidth="1"/>
    <col min="4849" max="4850" width="8" bestFit="1" customWidth="1"/>
    <col min="4851" max="4852" width="7" bestFit="1" customWidth="1"/>
    <col min="4853" max="4854" width="8" bestFit="1" customWidth="1"/>
    <col min="4855" max="4855" width="6" bestFit="1" customWidth="1"/>
    <col min="4856" max="4856" width="7" bestFit="1" customWidth="1"/>
    <col min="4857" max="4858" width="8" bestFit="1" customWidth="1"/>
    <col min="4859" max="4859" width="7" bestFit="1" customWidth="1"/>
    <col min="4860" max="4868" width="8" bestFit="1" customWidth="1"/>
    <col min="4869" max="4869" width="7" bestFit="1" customWidth="1"/>
    <col min="4870" max="4870" width="8" bestFit="1" customWidth="1"/>
    <col min="4871" max="4871" width="7" bestFit="1" customWidth="1"/>
    <col min="4872" max="4873" width="8" bestFit="1" customWidth="1"/>
    <col min="4874" max="4874" width="7" bestFit="1" customWidth="1"/>
    <col min="4875" max="4877" width="8" bestFit="1" customWidth="1"/>
    <col min="4878" max="4878" width="7" bestFit="1" customWidth="1"/>
    <col min="4879" max="4880" width="8" bestFit="1" customWidth="1"/>
    <col min="4881" max="4881" width="6" bestFit="1" customWidth="1"/>
    <col min="4882" max="4884" width="8" bestFit="1" customWidth="1"/>
    <col min="4885" max="4885" width="7" bestFit="1" customWidth="1"/>
    <col min="4886" max="4886" width="8" bestFit="1" customWidth="1"/>
    <col min="4887" max="4888" width="7" bestFit="1" customWidth="1"/>
    <col min="4889" max="4890" width="8" bestFit="1" customWidth="1"/>
    <col min="4891" max="4891" width="6" bestFit="1" customWidth="1"/>
    <col min="4892" max="4892" width="8" bestFit="1" customWidth="1"/>
    <col min="4893" max="4893" width="7" bestFit="1" customWidth="1"/>
    <col min="4894" max="4894" width="8" bestFit="1" customWidth="1"/>
    <col min="4895" max="4895" width="7" bestFit="1" customWidth="1"/>
    <col min="4896" max="4896" width="8" bestFit="1" customWidth="1"/>
    <col min="4897" max="4898" width="9" bestFit="1" customWidth="1"/>
    <col min="4899" max="4899" width="8" bestFit="1" customWidth="1"/>
    <col min="4900" max="4907" width="9" bestFit="1" customWidth="1"/>
    <col min="4908" max="4908" width="8" bestFit="1" customWidth="1"/>
    <col min="4909" max="4910" width="9" bestFit="1" customWidth="1"/>
    <col min="4911" max="4911" width="8" bestFit="1" customWidth="1"/>
    <col min="4912" max="4912" width="9" bestFit="1" customWidth="1"/>
    <col min="4913" max="4914" width="8" bestFit="1" customWidth="1"/>
    <col min="4915" max="4918" width="9" bestFit="1" customWidth="1"/>
    <col min="4919" max="4919" width="7" bestFit="1" customWidth="1"/>
    <col min="4920" max="4920" width="9" bestFit="1" customWidth="1"/>
    <col min="4921" max="4921" width="6" bestFit="1" customWidth="1"/>
    <col min="4922" max="4922" width="7" bestFit="1" customWidth="1"/>
    <col min="4923" max="4924" width="9" bestFit="1" customWidth="1"/>
    <col min="4925" max="4925" width="8" bestFit="1" customWidth="1"/>
    <col min="4926" max="4927" width="7" bestFit="1" customWidth="1"/>
    <col min="4928" max="4929" width="9" bestFit="1" customWidth="1"/>
    <col min="4930" max="4931" width="8" bestFit="1" customWidth="1"/>
    <col min="4932" max="4932" width="9" bestFit="1" customWidth="1"/>
    <col min="4933" max="4935" width="8" bestFit="1" customWidth="1"/>
    <col min="4936" max="4936" width="9" bestFit="1" customWidth="1"/>
    <col min="4937" max="4937" width="8" bestFit="1" customWidth="1"/>
    <col min="4938" max="4942" width="9" bestFit="1" customWidth="1"/>
    <col min="4943" max="4943" width="8" bestFit="1" customWidth="1"/>
    <col min="4944" max="4945" width="9" bestFit="1" customWidth="1"/>
    <col min="4946" max="4946" width="7" bestFit="1" customWidth="1"/>
    <col min="4947" max="4947" width="9" bestFit="1" customWidth="1"/>
    <col min="4948" max="4948" width="7" bestFit="1" customWidth="1"/>
    <col min="4949" max="4949" width="8" bestFit="1" customWidth="1"/>
    <col min="4950" max="4951" width="9" bestFit="1" customWidth="1"/>
    <col min="4952" max="4952" width="8" bestFit="1" customWidth="1"/>
    <col min="4953" max="4954" width="9" bestFit="1" customWidth="1"/>
    <col min="4955" max="4955" width="8" bestFit="1" customWidth="1"/>
    <col min="4956" max="4956" width="6" bestFit="1" customWidth="1"/>
    <col min="4957" max="4958" width="9" bestFit="1" customWidth="1"/>
    <col min="4959" max="4959" width="8" bestFit="1" customWidth="1"/>
    <col min="4960" max="4960" width="9" bestFit="1" customWidth="1"/>
    <col min="4961" max="4962" width="8" bestFit="1" customWidth="1"/>
    <col min="4963" max="4963" width="9" bestFit="1" customWidth="1"/>
    <col min="4964" max="4964" width="7" bestFit="1" customWidth="1"/>
    <col min="4965" max="4965" width="9" bestFit="1" customWidth="1"/>
    <col min="4966" max="4966" width="8" bestFit="1" customWidth="1"/>
    <col min="4967" max="4969" width="9" bestFit="1" customWidth="1"/>
    <col min="4970" max="4970" width="8" bestFit="1" customWidth="1"/>
    <col min="4971" max="4975" width="9" bestFit="1" customWidth="1"/>
    <col min="4976" max="4976" width="7" bestFit="1" customWidth="1"/>
    <col min="4977" max="4978" width="9" bestFit="1" customWidth="1"/>
    <col min="4979" max="4979" width="7" bestFit="1" customWidth="1"/>
    <col min="4980" max="4980" width="8" bestFit="1" customWidth="1"/>
    <col min="4981" max="4983" width="9" bestFit="1" customWidth="1"/>
    <col min="4984" max="4986" width="8" bestFit="1" customWidth="1"/>
    <col min="4987" max="4990" width="10" bestFit="1" customWidth="1"/>
    <col min="4991" max="4991" width="9" bestFit="1" customWidth="1"/>
    <col min="4992" max="4995" width="10" bestFit="1" customWidth="1"/>
    <col min="4996" max="4996" width="6.6640625" bestFit="1" customWidth="1"/>
    <col min="4997" max="4997" width="9.6640625" bestFit="1" customWidth="1"/>
    <col min="4998" max="4998" width="8.6640625" bestFit="1" customWidth="1"/>
    <col min="4999" max="5000" width="10.6640625" bestFit="1" customWidth="1"/>
    <col min="5001" max="5001" width="8.6640625" bestFit="1" customWidth="1"/>
    <col min="5002" max="5002" width="10.6640625" bestFit="1" customWidth="1"/>
    <col min="5003" max="5003" width="8.6640625" bestFit="1" customWidth="1"/>
    <col min="5004" max="5004" width="7.6640625" bestFit="1" customWidth="1"/>
    <col min="5005" max="5005" width="9.6640625" bestFit="1" customWidth="1"/>
    <col min="5006" max="5008" width="8.6640625" bestFit="1" customWidth="1"/>
    <col min="5009" max="5009" width="9.6640625" bestFit="1" customWidth="1"/>
    <col min="5010" max="5012" width="8.6640625" bestFit="1" customWidth="1"/>
    <col min="5013" max="5013" width="7.6640625" bestFit="1" customWidth="1"/>
    <col min="5014" max="5014" width="8.6640625" bestFit="1" customWidth="1"/>
    <col min="5015" max="5015" width="6.6640625" bestFit="1" customWidth="1"/>
    <col min="5016" max="5016" width="9.6640625" bestFit="1" customWidth="1"/>
    <col min="5017" max="5017" width="8.6640625" bestFit="1" customWidth="1"/>
    <col min="5018" max="5018" width="7.6640625" bestFit="1" customWidth="1"/>
    <col min="5019" max="5019" width="8.6640625" bestFit="1" customWidth="1"/>
    <col min="5020" max="5020" width="9.6640625" bestFit="1" customWidth="1"/>
    <col min="5021" max="5021" width="8.6640625" bestFit="1" customWidth="1"/>
    <col min="5022" max="5022" width="9.6640625" bestFit="1" customWidth="1"/>
    <col min="5023" max="5024" width="8.6640625" bestFit="1" customWidth="1"/>
    <col min="5025" max="5025" width="7.6640625" bestFit="1" customWidth="1"/>
    <col min="5026" max="5026" width="8.6640625" bestFit="1" customWidth="1"/>
    <col min="5027" max="5027" width="9.6640625" bestFit="1" customWidth="1"/>
    <col min="5028" max="5028" width="7.6640625" bestFit="1" customWidth="1"/>
    <col min="5029" max="5031" width="8.6640625" bestFit="1" customWidth="1"/>
    <col min="5032" max="5032" width="9.6640625" bestFit="1" customWidth="1"/>
    <col min="5033" max="5038" width="8.6640625" bestFit="1" customWidth="1"/>
    <col min="5039" max="5039" width="7.6640625" bestFit="1" customWidth="1"/>
    <col min="5040" max="5043" width="8.6640625" bestFit="1" customWidth="1"/>
    <col min="5044" max="5044" width="7.6640625" bestFit="1" customWidth="1"/>
    <col min="5045" max="5045" width="8.6640625" bestFit="1" customWidth="1"/>
    <col min="5046" max="5046" width="9.6640625" bestFit="1" customWidth="1"/>
    <col min="5047" max="5048" width="8.6640625" bestFit="1" customWidth="1"/>
    <col min="5049" max="5049" width="9.6640625" bestFit="1" customWidth="1"/>
    <col min="5050" max="5051" width="8.6640625" bestFit="1" customWidth="1"/>
    <col min="5052" max="5052" width="9.6640625" bestFit="1" customWidth="1"/>
    <col min="5053" max="5053" width="8.6640625" bestFit="1" customWidth="1"/>
    <col min="5054" max="5054" width="7.6640625" bestFit="1" customWidth="1"/>
    <col min="5055" max="5056" width="8.6640625" bestFit="1" customWidth="1"/>
    <col min="5057" max="5057" width="7.6640625" bestFit="1" customWidth="1"/>
    <col min="5058" max="5058" width="6.6640625" bestFit="1" customWidth="1"/>
    <col min="5059" max="5059" width="7.6640625" bestFit="1" customWidth="1"/>
    <col min="5060" max="5060" width="6.6640625" bestFit="1" customWidth="1"/>
    <col min="5061" max="5064" width="7.6640625" bestFit="1" customWidth="1"/>
    <col min="5065" max="5065" width="8.6640625" bestFit="1" customWidth="1"/>
    <col min="5066" max="5071" width="7.6640625" bestFit="1" customWidth="1"/>
    <col min="5072" max="5073" width="6.6640625" bestFit="1" customWidth="1"/>
    <col min="5074" max="5079" width="7.6640625" bestFit="1" customWidth="1"/>
    <col min="5080" max="5080" width="6.6640625" bestFit="1" customWidth="1"/>
    <col min="5081" max="5081" width="8.6640625" bestFit="1" customWidth="1"/>
    <col min="5082" max="5085" width="7.6640625" bestFit="1" customWidth="1"/>
    <col min="5086" max="5086" width="6.6640625" bestFit="1" customWidth="1"/>
    <col min="5087" max="5090" width="7.6640625" bestFit="1" customWidth="1"/>
    <col min="5091" max="5092" width="6.6640625" bestFit="1" customWidth="1"/>
    <col min="5093" max="5095" width="7.6640625" bestFit="1" customWidth="1"/>
    <col min="5096" max="5096" width="5.6640625" bestFit="1" customWidth="1"/>
    <col min="5097" max="5097" width="7.6640625" bestFit="1" customWidth="1"/>
    <col min="5098" max="5098" width="8.6640625" bestFit="1" customWidth="1"/>
    <col min="5099" max="5107" width="7.6640625" bestFit="1" customWidth="1"/>
    <col min="5108" max="5108" width="6.6640625" bestFit="1" customWidth="1"/>
    <col min="5109" max="5114" width="7.6640625" bestFit="1" customWidth="1"/>
    <col min="5115" max="5115" width="8.6640625" bestFit="1" customWidth="1"/>
    <col min="5116" max="5118" width="7.6640625" bestFit="1" customWidth="1"/>
    <col min="5119" max="5119" width="8.6640625" bestFit="1" customWidth="1"/>
    <col min="5120" max="5121" width="7.6640625" bestFit="1" customWidth="1"/>
    <col min="5122" max="5123" width="8.6640625" bestFit="1" customWidth="1"/>
    <col min="5124" max="5133" width="7.6640625" bestFit="1" customWidth="1"/>
    <col min="5134" max="5134" width="8.6640625" bestFit="1" customWidth="1"/>
    <col min="5135" max="5139" width="7.6640625" bestFit="1" customWidth="1"/>
    <col min="5140" max="5141" width="6.6640625" bestFit="1" customWidth="1"/>
    <col min="5142" max="5142" width="7.6640625" bestFit="1" customWidth="1"/>
    <col min="5143" max="5143" width="8.6640625" bestFit="1" customWidth="1"/>
    <col min="5144" max="5148" width="7.6640625" bestFit="1" customWidth="1"/>
    <col min="5149" max="5149" width="6.6640625" bestFit="1" customWidth="1"/>
    <col min="5150" max="5150" width="8.6640625" bestFit="1" customWidth="1"/>
    <col min="5151" max="5152" width="7.6640625" bestFit="1" customWidth="1"/>
    <col min="5153" max="5153" width="6.6640625" bestFit="1" customWidth="1"/>
    <col min="5154" max="5158" width="7.6640625" bestFit="1" customWidth="1"/>
    <col min="5159" max="5159" width="6.6640625" bestFit="1" customWidth="1"/>
    <col min="5160" max="5162" width="7.6640625" bestFit="1" customWidth="1"/>
    <col min="5163" max="5163" width="8.6640625" bestFit="1" customWidth="1"/>
    <col min="5164" max="5164" width="6.6640625" bestFit="1" customWidth="1"/>
    <col min="5165" max="5166" width="7.6640625" bestFit="1" customWidth="1"/>
    <col min="5167" max="5167" width="6.6640625" bestFit="1" customWidth="1"/>
    <col min="5168" max="5168" width="5.6640625" bestFit="1" customWidth="1"/>
    <col min="5169" max="5169" width="7.6640625" bestFit="1" customWidth="1"/>
    <col min="5170" max="5170" width="6.6640625" bestFit="1" customWidth="1"/>
    <col min="5171" max="5171" width="7.6640625" bestFit="1" customWidth="1"/>
    <col min="5172" max="5172" width="6.6640625" bestFit="1" customWidth="1"/>
    <col min="5173" max="5173" width="5.6640625" bestFit="1" customWidth="1"/>
    <col min="5174" max="5175" width="7.6640625" bestFit="1" customWidth="1"/>
    <col min="5176" max="5176" width="6.6640625" bestFit="1" customWidth="1"/>
    <col min="5177" max="5180" width="5.6640625" bestFit="1" customWidth="1"/>
    <col min="5181" max="5181" width="7.6640625" bestFit="1" customWidth="1"/>
    <col min="5182" max="5185" width="6.6640625" bestFit="1" customWidth="1"/>
    <col min="5186" max="5186" width="7.6640625" bestFit="1" customWidth="1"/>
    <col min="5187" max="5187" width="5.6640625" bestFit="1" customWidth="1"/>
    <col min="5188" max="5188" width="6.6640625" bestFit="1" customWidth="1"/>
    <col min="5189" max="5190" width="5.6640625" bestFit="1" customWidth="1"/>
    <col min="5191" max="5192" width="6.6640625" bestFit="1" customWidth="1"/>
    <col min="5193" max="5193" width="5.6640625" bestFit="1" customWidth="1"/>
    <col min="5194" max="5196" width="6.6640625" bestFit="1" customWidth="1"/>
    <col min="5197" max="5197" width="7.6640625" bestFit="1" customWidth="1"/>
    <col min="5198" max="5201" width="6.6640625" bestFit="1" customWidth="1"/>
    <col min="5202" max="5203" width="5.6640625" bestFit="1" customWidth="1"/>
    <col min="5204" max="5205" width="7.6640625" bestFit="1" customWidth="1"/>
    <col min="5206" max="5207" width="6.6640625" bestFit="1" customWidth="1"/>
    <col min="5208" max="5208" width="7.6640625" bestFit="1" customWidth="1"/>
    <col min="5209" max="5209" width="5.6640625" bestFit="1" customWidth="1"/>
    <col min="5210" max="5210" width="6.6640625" bestFit="1" customWidth="1"/>
    <col min="5211" max="5212" width="7.6640625" bestFit="1" customWidth="1"/>
    <col min="5213" max="5213" width="6.6640625" bestFit="1" customWidth="1"/>
    <col min="5214" max="5214" width="7.6640625" bestFit="1" customWidth="1"/>
    <col min="5215" max="5216" width="6.6640625" bestFit="1" customWidth="1"/>
    <col min="5217" max="5217" width="2" bestFit="1" customWidth="1"/>
    <col min="5218" max="5222" width="6" bestFit="1" customWidth="1"/>
    <col min="5223" max="5223" width="7" bestFit="1" customWidth="1"/>
    <col min="5224" max="5224" width="6" bestFit="1" customWidth="1"/>
    <col min="5225" max="5225" width="7" bestFit="1" customWidth="1"/>
    <col min="5226" max="5226" width="6" bestFit="1" customWidth="1"/>
    <col min="5227" max="5227" width="5" bestFit="1" customWidth="1"/>
    <col min="5228" max="5228" width="6" bestFit="1" customWidth="1"/>
    <col min="5229" max="5230" width="7" bestFit="1" customWidth="1"/>
    <col min="5231" max="5231" width="4" bestFit="1" customWidth="1"/>
    <col min="5232" max="5234" width="6" bestFit="1" customWidth="1"/>
    <col min="5235" max="5235" width="5" bestFit="1" customWidth="1"/>
    <col min="5236" max="5238" width="6" bestFit="1" customWidth="1"/>
    <col min="5239" max="5240" width="7" bestFit="1" customWidth="1"/>
    <col min="5241" max="5241" width="6" bestFit="1" customWidth="1"/>
    <col min="5242" max="5242" width="7" bestFit="1" customWidth="1"/>
    <col min="5243" max="5243" width="6" bestFit="1" customWidth="1"/>
    <col min="5244" max="5244" width="5" bestFit="1" customWidth="1"/>
    <col min="5245" max="5255" width="6" bestFit="1" customWidth="1"/>
    <col min="5256" max="5256" width="5" bestFit="1" customWidth="1"/>
    <col min="5257" max="5264" width="6" bestFit="1" customWidth="1"/>
    <col min="5265" max="5265" width="7" bestFit="1" customWidth="1"/>
    <col min="5266" max="5266" width="5" bestFit="1" customWidth="1"/>
    <col min="5267" max="5267" width="6" bestFit="1" customWidth="1"/>
    <col min="5268" max="5268" width="7" bestFit="1" customWidth="1"/>
    <col min="5269" max="5272" width="6" bestFit="1" customWidth="1"/>
    <col min="5273" max="5273" width="7" bestFit="1" customWidth="1"/>
    <col min="5274" max="5274" width="6" bestFit="1" customWidth="1"/>
    <col min="5275" max="5275" width="5" bestFit="1" customWidth="1"/>
    <col min="5276" max="5277" width="7" bestFit="1" customWidth="1"/>
    <col min="5278" max="5292" width="6" bestFit="1" customWidth="1"/>
    <col min="5293" max="5293" width="7" bestFit="1" customWidth="1"/>
    <col min="5294" max="5295" width="6" bestFit="1" customWidth="1"/>
    <col min="5296" max="5296" width="7" bestFit="1" customWidth="1"/>
    <col min="5297" max="5297" width="4" bestFit="1" customWidth="1"/>
    <col min="5298" max="5300" width="6" bestFit="1" customWidth="1"/>
    <col min="5301" max="5301" width="5" bestFit="1" customWidth="1"/>
    <col min="5302" max="5302" width="7" bestFit="1" customWidth="1"/>
    <col min="5303" max="5309" width="6" bestFit="1" customWidth="1"/>
    <col min="5310" max="5310" width="7" bestFit="1" customWidth="1"/>
    <col min="5311" max="5314" width="6" bestFit="1" customWidth="1"/>
    <col min="5315" max="5315" width="7" bestFit="1" customWidth="1"/>
    <col min="5316" max="5322" width="6" bestFit="1" customWidth="1"/>
    <col min="5323" max="5323" width="5" bestFit="1" customWidth="1"/>
    <col min="5324" max="5324" width="7" bestFit="1" customWidth="1"/>
    <col min="5325" max="5327" width="6" bestFit="1" customWidth="1"/>
    <col min="5328" max="5328" width="7" bestFit="1" customWidth="1"/>
    <col min="5329" max="5329" width="6" bestFit="1" customWidth="1"/>
    <col min="5330" max="5330" width="7" bestFit="1" customWidth="1"/>
    <col min="5331" max="5331" width="6" bestFit="1" customWidth="1"/>
    <col min="5332" max="5332" width="7" bestFit="1" customWidth="1"/>
    <col min="5333" max="5336" width="6" bestFit="1" customWidth="1"/>
    <col min="5337" max="5337" width="5" bestFit="1" customWidth="1"/>
    <col min="5338" max="5340" width="6" bestFit="1" customWidth="1"/>
    <col min="5341" max="5341" width="7" bestFit="1" customWidth="1"/>
    <col min="5342" max="5347" width="6" bestFit="1" customWidth="1"/>
    <col min="5348" max="5348" width="4" bestFit="1" customWidth="1"/>
    <col min="5349" max="5352" width="6" bestFit="1" customWidth="1"/>
    <col min="5353" max="5354" width="7" bestFit="1" customWidth="1"/>
    <col min="5355" max="5364" width="6" bestFit="1" customWidth="1"/>
    <col min="5365" max="5365" width="5" bestFit="1" customWidth="1"/>
    <col min="5366" max="5372" width="6" bestFit="1" customWidth="1"/>
    <col min="5373" max="5373" width="5" bestFit="1" customWidth="1"/>
    <col min="5374" max="5375" width="6" bestFit="1" customWidth="1"/>
    <col min="5376" max="5376" width="7" bestFit="1" customWidth="1"/>
    <col min="5377" max="5378" width="6" bestFit="1" customWidth="1"/>
    <col min="5379" max="5379" width="5" bestFit="1" customWidth="1"/>
    <col min="5380" max="5380" width="7" bestFit="1" customWidth="1"/>
    <col min="5381" max="5386" width="6" bestFit="1" customWidth="1"/>
    <col min="5387" max="5387" width="5" bestFit="1" customWidth="1"/>
    <col min="5388" max="5392" width="6" bestFit="1" customWidth="1"/>
    <col min="5393" max="5393" width="5" bestFit="1" customWidth="1"/>
    <col min="5394" max="5396" width="6" bestFit="1" customWidth="1"/>
    <col min="5397" max="5397" width="7" bestFit="1" customWidth="1"/>
    <col min="5398" max="5400" width="6" bestFit="1" customWidth="1"/>
    <col min="5401" max="5404" width="7" bestFit="1" customWidth="1"/>
    <col min="5405" max="5406" width="6" bestFit="1" customWidth="1"/>
    <col min="5407" max="5407" width="7" bestFit="1" customWidth="1"/>
    <col min="5408" max="5409" width="5" bestFit="1" customWidth="1"/>
    <col min="5410" max="5410" width="7" bestFit="1" customWidth="1"/>
    <col min="5411" max="5411" width="6" bestFit="1" customWidth="1"/>
    <col min="5412" max="5412" width="2" bestFit="1" customWidth="1"/>
    <col min="5413" max="5413" width="7" bestFit="1" customWidth="1"/>
    <col min="5414" max="5414" width="6" bestFit="1" customWidth="1"/>
    <col min="5415" max="5415" width="5" bestFit="1" customWidth="1"/>
    <col min="5416" max="5416" width="6" bestFit="1" customWidth="1"/>
    <col min="5417" max="5417" width="7" bestFit="1" customWidth="1"/>
    <col min="5418" max="5418" width="6" bestFit="1" customWidth="1"/>
    <col min="5419" max="5419" width="5" bestFit="1" customWidth="1"/>
    <col min="5420" max="5420" width="6" bestFit="1" customWidth="1"/>
    <col min="5421" max="5421" width="4" bestFit="1" customWidth="1"/>
    <col min="5422" max="5423" width="6" bestFit="1" customWidth="1"/>
    <col min="5424" max="5424" width="7" bestFit="1" customWidth="1"/>
    <col min="5425" max="5429" width="6" bestFit="1" customWidth="1"/>
    <col min="5430" max="5430" width="5" bestFit="1" customWidth="1"/>
    <col min="5431" max="5431" width="7" bestFit="1" customWidth="1"/>
    <col min="5432" max="5435" width="6" bestFit="1" customWidth="1"/>
    <col min="5436" max="5437" width="7" bestFit="1" customWidth="1"/>
    <col min="5438" max="5438" width="5" bestFit="1" customWidth="1"/>
    <col min="5439" max="5446" width="7" bestFit="1" customWidth="1"/>
    <col min="5447" max="5447" width="8" bestFit="1" customWidth="1"/>
    <col min="5448" max="5448" width="7" bestFit="1" customWidth="1"/>
    <col min="5449" max="5449" width="8" bestFit="1" customWidth="1"/>
    <col min="5450" max="5450" width="7" bestFit="1" customWidth="1"/>
    <col min="5451" max="5451" width="6" bestFit="1" customWidth="1"/>
    <col min="5452" max="5454" width="7" bestFit="1" customWidth="1"/>
    <col min="5455" max="5455" width="8" bestFit="1" customWidth="1"/>
    <col min="5456" max="5462" width="7" bestFit="1" customWidth="1"/>
    <col min="5463" max="5463" width="6" bestFit="1" customWidth="1"/>
    <col min="5464" max="5465" width="7" bestFit="1" customWidth="1"/>
    <col min="5466" max="5466" width="6" bestFit="1" customWidth="1"/>
    <col min="5467" max="5468" width="7" bestFit="1" customWidth="1"/>
    <col min="5469" max="5469" width="8" bestFit="1" customWidth="1"/>
    <col min="5470" max="5470" width="6" bestFit="1" customWidth="1"/>
    <col min="5471" max="5472" width="8" bestFit="1" customWidth="1"/>
    <col min="5473" max="5481" width="7" bestFit="1" customWidth="1"/>
    <col min="5482" max="5482" width="8" bestFit="1" customWidth="1"/>
    <col min="5483" max="5488" width="7" bestFit="1" customWidth="1"/>
    <col min="5489" max="5489" width="8" bestFit="1" customWidth="1"/>
    <col min="5490" max="5497" width="7" bestFit="1" customWidth="1"/>
    <col min="5498" max="5498" width="8" bestFit="1" customWidth="1"/>
    <col min="5499" max="5499" width="6" bestFit="1" customWidth="1"/>
    <col min="5500" max="5502" width="7" bestFit="1" customWidth="1"/>
    <col min="5503" max="5503" width="6" bestFit="1" customWidth="1"/>
    <col min="5504" max="5504" width="8" bestFit="1" customWidth="1"/>
    <col min="5505" max="5505" width="7" bestFit="1" customWidth="1"/>
    <col min="5506" max="5506" width="8" bestFit="1" customWidth="1"/>
    <col min="5507" max="5512" width="7" bestFit="1" customWidth="1"/>
    <col min="5513" max="5513" width="5" bestFit="1" customWidth="1"/>
    <col min="5514" max="5522" width="7" bestFit="1" customWidth="1"/>
    <col min="5523" max="5523" width="8" bestFit="1" customWidth="1"/>
    <col min="5524" max="5527" width="7" bestFit="1" customWidth="1"/>
    <col min="5528" max="5528" width="6" bestFit="1" customWidth="1"/>
    <col min="5529" max="5531" width="7" bestFit="1" customWidth="1"/>
    <col min="5532" max="5532" width="5" bestFit="1" customWidth="1"/>
    <col min="5533" max="5534" width="7" bestFit="1" customWidth="1"/>
    <col min="5535" max="5535" width="6" bestFit="1" customWidth="1"/>
    <col min="5536" max="5537" width="8" bestFit="1" customWidth="1"/>
    <col min="5538" max="5538" width="7" bestFit="1" customWidth="1"/>
    <col min="5539" max="5539" width="8" bestFit="1" customWidth="1"/>
    <col min="5540" max="5543" width="7" bestFit="1" customWidth="1"/>
    <col min="5544" max="5544" width="8" bestFit="1" customWidth="1"/>
    <col min="5545" max="5545" width="7" bestFit="1" customWidth="1"/>
    <col min="5546" max="5546" width="6" bestFit="1" customWidth="1"/>
    <col min="5547" max="5550" width="7" bestFit="1" customWidth="1"/>
    <col min="5551" max="5551" width="8" bestFit="1" customWidth="1"/>
    <col min="5552" max="5552" width="6" bestFit="1" customWidth="1"/>
    <col min="5553" max="5553" width="7" bestFit="1" customWidth="1"/>
    <col min="5554" max="5554" width="6" bestFit="1" customWidth="1"/>
    <col min="5555" max="5556" width="7" bestFit="1" customWidth="1"/>
    <col min="5557" max="5557" width="8" bestFit="1" customWidth="1"/>
    <col min="5558" max="5558" width="7" bestFit="1" customWidth="1"/>
    <col min="5559" max="5559" width="6" bestFit="1" customWidth="1"/>
    <col min="5560" max="5565" width="7" bestFit="1" customWidth="1"/>
    <col min="5566" max="5566" width="8" bestFit="1" customWidth="1"/>
    <col min="5567" max="5567" width="6" bestFit="1" customWidth="1"/>
    <col min="5568" max="5569" width="7" bestFit="1" customWidth="1"/>
    <col min="5570" max="5570" width="8" bestFit="1" customWidth="1"/>
    <col min="5571" max="5572" width="7" bestFit="1" customWidth="1"/>
    <col min="5573" max="5574" width="6" bestFit="1" customWidth="1"/>
    <col min="5575" max="5575" width="7" bestFit="1" customWidth="1"/>
    <col min="5576" max="5576" width="8" bestFit="1" customWidth="1"/>
    <col min="5577" max="5578" width="7" bestFit="1" customWidth="1"/>
    <col min="5579" max="5579" width="8" bestFit="1" customWidth="1"/>
    <col min="5580" max="5580" width="7" bestFit="1" customWidth="1"/>
    <col min="5581" max="5581" width="6" bestFit="1" customWidth="1"/>
    <col min="5582" max="5586" width="7" bestFit="1" customWidth="1"/>
    <col min="5587" max="5587" width="6" bestFit="1" customWidth="1"/>
    <col min="5588" max="5588" width="7" bestFit="1" customWidth="1"/>
    <col min="5589" max="5592" width="8" bestFit="1" customWidth="1"/>
    <col min="5593" max="5594" width="7" bestFit="1" customWidth="1"/>
    <col min="5595" max="5595" width="5" bestFit="1" customWidth="1"/>
    <col min="5596" max="5596" width="8" bestFit="1" customWidth="1"/>
    <col min="5597" max="5597" width="7" bestFit="1" customWidth="1"/>
    <col min="5598" max="5599" width="8" bestFit="1" customWidth="1"/>
    <col min="5600" max="5601" width="7" bestFit="1" customWidth="1"/>
    <col min="5602" max="5603" width="8" bestFit="1" customWidth="1"/>
    <col min="5604" max="5604" width="7" bestFit="1" customWidth="1"/>
    <col min="5605" max="5605" width="8" bestFit="1" customWidth="1"/>
    <col min="5606" max="5606" width="6" bestFit="1" customWidth="1"/>
    <col min="5607" max="5611" width="7" bestFit="1" customWidth="1"/>
    <col min="5612" max="5612" width="6" bestFit="1" customWidth="1"/>
    <col min="5613" max="5614" width="7" bestFit="1" customWidth="1"/>
    <col min="5615" max="5615" width="8" bestFit="1" customWidth="1"/>
    <col min="5616" max="5618" width="7" bestFit="1" customWidth="1"/>
    <col min="5619" max="5619" width="8" bestFit="1" customWidth="1"/>
    <col min="5620" max="5622" width="7" bestFit="1" customWidth="1"/>
    <col min="5623" max="5624" width="8" bestFit="1" customWidth="1"/>
    <col min="5625" max="5628" width="7" bestFit="1" customWidth="1"/>
    <col min="5629" max="5629" width="6" bestFit="1" customWidth="1"/>
    <col min="5630" max="5630" width="7" bestFit="1" customWidth="1"/>
    <col min="5631" max="5631" width="6" bestFit="1" customWidth="1"/>
    <col min="5632" max="5634" width="7" bestFit="1" customWidth="1"/>
    <col min="5635" max="5635" width="6" bestFit="1" customWidth="1"/>
    <col min="5636" max="5637" width="7" bestFit="1" customWidth="1"/>
    <col min="5638" max="5639" width="8" bestFit="1" customWidth="1"/>
    <col min="5640" max="5640" width="7" bestFit="1" customWidth="1"/>
    <col min="5641" max="5641" width="8" bestFit="1" customWidth="1"/>
    <col min="5642" max="5644" width="7" bestFit="1" customWidth="1"/>
    <col min="5645" max="5645" width="6" bestFit="1" customWidth="1"/>
    <col min="5646" max="5647" width="7" bestFit="1" customWidth="1"/>
    <col min="5648" max="5648" width="6" bestFit="1" customWidth="1"/>
    <col min="5649" max="5649" width="8" bestFit="1" customWidth="1"/>
    <col min="5650" max="5651" width="7" bestFit="1" customWidth="1"/>
    <col min="5652" max="5652" width="6" bestFit="1" customWidth="1"/>
    <col min="5653" max="5656" width="7" bestFit="1" customWidth="1"/>
    <col min="5657" max="5657" width="6" bestFit="1" customWidth="1"/>
    <col min="5658" max="5659" width="8" bestFit="1" customWidth="1"/>
    <col min="5660" max="5660" width="7" bestFit="1" customWidth="1"/>
    <col min="5661" max="5661" width="6" bestFit="1" customWidth="1"/>
    <col min="5662" max="5662" width="8" bestFit="1" customWidth="1"/>
    <col min="5663" max="5663" width="6" bestFit="1" customWidth="1"/>
    <col min="5664" max="5664" width="8" bestFit="1" customWidth="1"/>
    <col min="5665" max="5665" width="7" bestFit="1" customWidth="1"/>
    <col min="5666" max="5666" width="8" bestFit="1" customWidth="1"/>
    <col min="5667" max="5668" width="7" bestFit="1" customWidth="1"/>
    <col min="5669" max="5670" width="8" bestFit="1" customWidth="1"/>
    <col min="5671" max="5671" width="7" bestFit="1" customWidth="1"/>
    <col min="5672" max="5672" width="3" bestFit="1" customWidth="1"/>
    <col min="5673" max="5674" width="7" bestFit="1" customWidth="1"/>
    <col min="5675" max="5675" width="8" bestFit="1" customWidth="1"/>
    <col min="5676" max="5676" width="7" bestFit="1" customWidth="1"/>
    <col min="5677" max="5677" width="6" bestFit="1" customWidth="1"/>
    <col min="5678" max="5679" width="7" bestFit="1" customWidth="1"/>
    <col min="5680" max="5680" width="6" bestFit="1" customWidth="1"/>
    <col min="5681" max="5684" width="7" bestFit="1" customWidth="1"/>
    <col min="5685" max="5685" width="8" bestFit="1" customWidth="1"/>
    <col min="5686" max="5686" width="7" bestFit="1" customWidth="1"/>
    <col min="5687" max="5687" width="6" bestFit="1" customWidth="1"/>
    <col min="5688" max="5688" width="5" bestFit="1" customWidth="1"/>
    <col min="5689" max="5689" width="6" bestFit="1" customWidth="1"/>
    <col min="5690" max="5692" width="7" bestFit="1" customWidth="1"/>
    <col min="5693" max="5693" width="6" bestFit="1" customWidth="1"/>
    <col min="5694" max="5698" width="7" bestFit="1" customWidth="1"/>
    <col min="5699" max="5699" width="6" bestFit="1" customWidth="1"/>
    <col min="5700" max="5700" width="7" bestFit="1" customWidth="1"/>
    <col min="5701" max="5702" width="8" bestFit="1" customWidth="1"/>
    <col min="5703" max="5705" width="7" bestFit="1" customWidth="1"/>
    <col min="5706" max="5706" width="8" bestFit="1" customWidth="1"/>
    <col min="5707" max="5708" width="7" bestFit="1" customWidth="1"/>
    <col min="5709" max="5709" width="6" bestFit="1" customWidth="1"/>
    <col min="5710" max="5713" width="7" bestFit="1" customWidth="1"/>
    <col min="5714" max="5714" width="8" bestFit="1" customWidth="1"/>
    <col min="5715" max="5719" width="7" bestFit="1" customWidth="1"/>
    <col min="5720" max="5720" width="8" bestFit="1" customWidth="1"/>
    <col min="5721" max="5725" width="7" bestFit="1" customWidth="1"/>
    <col min="5726" max="5726" width="8" bestFit="1" customWidth="1"/>
    <col min="5727" max="5727" width="7" bestFit="1" customWidth="1"/>
    <col min="5728" max="5728" width="6" bestFit="1" customWidth="1"/>
    <col min="5729" max="5729" width="7" bestFit="1" customWidth="1"/>
    <col min="5730" max="5730" width="8" bestFit="1" customWidth="1"/>
    <col min="5731" max="5732" width="7" bestFit="1" customWidth="1"/>
    <col min="5733" max="5733" width="6" bestFit="1" customWidth="1"/>
    <col min="5734" max="5736" width="7" bestFit="1" customWidth="1"/>
    <col min="5737" max="5737" width="8" bestFit="1" customWidth="1"/>
    <col min="5738" max="5738" width="6" bestFit="1" customWidth="1"/>
    <col min="5739" max="5743" width="7" bestFit="1" customWidth="1"/>
    <col min="5744" max="5744" width="6" bestFit="1" customWidth="1"/>
    <col min="5745" max="5748" width="7" bestFit="1" customWidth="1"/>
    <col min="5749" max="5749" width="8" bestFit="1" customWidth="1"/>
    <col min="5750" max="5753" width="7" bestFit="1" customWidth="1"/>
    <col min="5754" max="5754" width="6" bestFit="1" customWidth="1"/>
    <col min="5755" max="5757" width="7" bestFit="1" customWidth="1"/>
    <col min="5758" max="5758" width="6" bestFit="1" customWidth="1"/>
    <col min="5759" max="5760" width="7" bestFit="1" customWidth="1"/>
    <col min="5761" max="5761" width="8" bestFit="1" customWidth="1"/>
    <col min="5762" max="5762" width="7" bestFit="1" customWidth="1"/>
    <col min="5763" max="5763" width="8" bestFit="1" customWidth="1"/>
    <col min="5764" max="5765" width="7" bestFit="1" customWidth="1"/>
    <col min="5766" max="5767" width="6" bestFit="1" customWidth="1"/>
    <col min="5768" max="5768" width="8" bestFit="1" customWidth="1"/>
    <col min="5769" max="5770" width="7" bestFit="1" customWidth="1"/>
    <col min="5771" max="5771" width="5" bestFit="1" customWidth="1"/>
    <col min="5772" max="5777" width="7" bestFit="1" customWidth="1"/>
    <col min="5778" max="5778" width="6" bestFit="1" customWidth="1"/>
    <col min="5779" max="5779" width="8" bestFit="1" customWidth="1"/>
    <col min="5780" max="5781" width="7" bestFit="1" customWidth="1"/>
    <col min="5782" max="5782" width="6" bestFit="1" customWidth="1"/>
    <col min="5783" max="5783" width="8" bestFit="1" customWidth="1"/>
    <col min="5784" max="5788" width="7" bestFit="1" customWidth="1"/>
    <col min="5789" max="5789" width="8" bestFit="1" customWidth="1"/>
    <col min="5790" max="5793" width="7" bestFit="1" customWidth="1"/>
    <col min="5794" max="5795" width="6" bestFit="1" customWidth="1"/>
    <col min="5796" max="5796" width="7" bestFit="1" customWidth="1"/>
    <col min="5797" max="5797" width="8" bestFit="1" customWidth="1"/>
    <col min="5798" max="5798" width="7" bestFit="1" customWidth="1"/>
    <col min="5799" max="5799" width="5" bestFit="1" customWidth="1"/>
    <col min="5800" max="5800" width="6" bestFit="1" customWidth="1"/>
    <col min="5801" max="5805" width="7" bestFit="1" customWidth="1"/>
    <col min="5806" max="5806" width="8" bestFit="1" customWidth="1"/>
    <col min="5807" max="5815" width="7" bestFit="1" customWidth="1"/>
    <col min="5816" max="5817" width="6" bestFit="1" customWidth="1"/>
    <col min="5818" max="5818" width="8" bestFit="1" customWidth="1"/>
    <col min="5819" max="5819" width="6" bestFit="1" customWidth="1"/>
    <col min="5820" max="5820" width="8" bestFit="1" customWidth="1"/>
    <col min="5821" max="5821" width="6" bestFit="1" customWidth="1"/>
    <col min="5822" max="5822" width="8" bestFit="1" customWidth="1"/>
    <col min="5823" max="5826" width="7" bestFit="1" customWidth="1"/>
    <col min="5827" max="5827" width="5" bestFit="1" customWidth="1"/>
    <col min="5828" max="5828" width="9" bestFit="1" customWidth="1"/>
    <col min="5829" max="5829" width="7" bestFit="1" customWidth="1"/>
    <col min="5830" max="5830" width="8" bestFit="1" customWidth="1"/>
    <col min="5831" max="5831" width="9" bestFit="1" customWidth="1"/>
    <col min="5832" max="5832" width="7" bestFit="1" customWidth="1"/>
    <col min="5833" max="5835" width="8" bestFit="1" customWidth="1"/>
    <col min="5836" max="5836" width="9" bestFit="1" customWidth="1"/>
    <col min="5837" max="5837" width="8" bestFit="1" customWidth="1"/>
    <col min="5838" max="5838" width="9" bestFit="1" customWidth="1"/>
    <col min="5839" max="5839" width="7" bestFit="1" customWidth="1"/>
    <col min="5840" max="5840" width="9" bestFit="1" customWidth="1"/>
    <col min="5841" max="5841" width="8" bestFit="1" customWidth="1"/>
    <col min="5842" max="5842" width="9" bestFit="1" customWidth="1"/>
    <col min="5843" max="5844" width="7" bestFit="1" customWidth="1"/>
    <col min="5845" max="5845" width="8" bestFit="1" customWidth="1"/>
    <col min="5846" max="5846" width="6" bestFit="1" customWidth="1"/>
    <col min="5847" max="5849" width="8" bestFit="1" customWidth="1"/>
    <col min="5850" max="5854" width="9" bestFit="1" customWidth="1"/>
    <col min="5855" max="5855" width="8" bestFit="1" customWidth="1"/>
    <col min="5856" max="5856" width="7" bestFit="1" customWidth="1"/>
    <col min="5857" max="5857" width="8" bestFit="1" customWidth="1"/>
    <col min="5858" max="5858" width="7" bestFit="1" customWidth="1"/>
    <col min="5859" max="5862" width="8" bestFit="1" customWidth="1"/>
    <col min="5863" max="5863" width="7" bestFit="1" customWidth="1"/>
    <col min="5864" max="5864" width="8" bestFit="1" customWidth="1"/>
    <col min="5865" max="5865" width="9" bestFit="1" customWidth="1"/>
    <col min="5866" max="5868" width="8" bestFit="1" customWidth="1"/>
    <col min="5869" max="5869" width="9" bestFit="1" customWidth="1"/>
    <col min="5870" max="5870" width="7" bestFit="1" customWidth="1"/>
    <col min="5871" max="5872" width="8" bestFit="1" customWidth="1"/>
    <col min="5873" max="5873" width="9" bestFit="1" customWidth="1"/>
    <col min="5874" max="5875" width="8" bestFit="1" customWidth="1"/>
    <col min="5876" max="5876" width="9" bestFit="1" customWidth="1"/>
    <col min="5877" max="5877" width="4" bestFit="1" customWidth="1"/>
    <col min="5878" max="5878" width="8" bestFit="1" customWidth="1"/>
    <col min="5879" max="5879" width="9" bestFit="1" customWidth="1"/>
    <col min="5880" max="5880" width="7" bestFit="1" customWidth="1"/>
    <col min="5881" max="5881" width="9" bestFit="1" customWidth="1"/>
    <col min="5882" max="5883" width="8" bestFit="1" customWidth="1"/>
    <col min="5884" max="5884" width="7" bestFit="1" customWidth="1"/>
    <col min="5885" max="5888" width="8" bestFit="1" customWidth="1"/>
    <col min="5889" max="5889" width="9" bestFit="1" customWidth="1"/>
    <col min="5890" max="5890" width="8" bestFit="1" customWidth="1"/>
    <col min="5891" max="5891" width="9" bestFit="1" customWidth="1"/>
    <col min="5892" max="5892" width="7" bestFit="1" customWidth="1"/>
    <col min="5893" max="5893" width="8" bestFit="1" customWidth="1"/>
    <col min="5894" max="5895" width="9" bestFit="1" customWidth="1"/>
    <col min="5896" max="5898" width="8" bestFit="1" customWidth="1"/>
    <col min="5899" max="5900" width="9" bestFit="1" customWidth="1"/>
    <col min="5901" max="5901" width="6" bestFit="1" customWidth="1"/>
    <col min="5902" max="5903" width="8" bestFit="1" customWidth="1"/>
    <col min="5904" max="5904" width="7" bestFit="1" customWidth="1"/>
    <col min="5905" max="5905" width="8" bestFit="1" customWidth="1"/>
    <col min="5906" max="5906" width="7" bestFit="1" customWidth="1"/>
    <col min="5907" max="5907" width="9" bestFit="1" customWidth="1"/>
    <col min="5908" max="5912" width="8" bestFit="1" customWidth="1"/>
    <col min="5913" max="5913" width="9" bestFit="1" customWidth="1"/>
    <col min="5914" max="5914" width="8" bestFit="1" customWidth="1"/>
    <col min="5915" max="5915" width="9" bestFit="1" customWidth="1"/>
    <col min="5916" max="5924" width="8" bestFit="1" customWidth="1"/>
    <col min="5925" max="5925" width="9" bestFit="1" customWidth="1"/>
    <col min="5926" max="5928" width="8" bestFit="1" customWidth="1"/>
    <col min="5929" max="5930" width="9" bestFit="1" customWidth="1"/>
    <col min="5931" max="5932" width="8" bestFit="1" customWidth="1"/>
    <col min="5933" max="5933" width="9" bestFit="1" customWidth="1"/>
    <col min="5934" max="5934" width="7" bestFit="1" customWidth="1"/>
    <col min="5935" max="5935" width="9" bestFit="1" customWidth="1"/>
    <col min="5936" max="5936" width="8" bestFit="1" customWidth="1"/>
    <col min="5937" max="5938" width="9" bestFit="1" customWidth="1"/>
    <col min="5939" max="5939" width="8" bestFit="1" customWidth="1"/>
    <col min="5940" max="5940" width="9" bestFit="1" customWidth="1"/>
    <col min="5941" max="5943" width="7" bestFit="1" customWidth="1"/>
    <col min="5944" max="5944" width="8" bestFit="1" customWidth="1"/>
    <col min="5945" max="5947" width="9" bestFit="1" customWidth="1"/>
    <col min="5948" max="5948" width="10" bestFit="1" customWidth="1"/>
    <col min="5949" max="5954" width="9" bestFit="1" customWidth="1"/>
    <col min="5955" max="5955" width="10" bestFit="1" customWidth="1"/>
    <col min="5956" max="5956" width="9" bestFit="1" customWidth="1"/>
    <col min="5957" max="5957" width="6.6640625" bestFit="1" customWidth="1"/>
    <col min="5958" max="5958" width="9.6640625" bestFit="1" customWidth="1"/>
    <col min="5959" max="5960" width="10.6640625" bestFit="1" customWidth="1"/>
    <col min="5961" max="5961" width="7.6640625" bestFit="1" customWidth="1"/>
    <col min="5962" max="5962" width="8.6640625" bestFit="1" customWidth="1"/>
    <col min="5963" max="5964" width="9.6640625" bestFit="1" customWidth="1"/>
    <col min="5965" max="5965" width="4.6640625" bestFit="1" customWidth="1"/>
    <col min="5966" max="5966" width="8.6640625" bestFit="1" customWidth="1"/>
    <col min="5967" max="5968" width="9.6640625" bestFit="1" customWidth="1"/>
    <col min="5969" max="5970" width="8.6640625" bestFit="1" customWidth="1"/>
    <col min="5971" max="5980" width="9.6640625" bestFit="1" customWidth="1"/>
    <col min="5981" max="5981" width="8.6640625" bestFit="1" customWidth="1"/>
    <col min="5982" max="5984" width="9.6640625" bestFit="1" customWidth="1"/>
    <col min="5985" max="5986" width="8.6640625" bestFit="1" customWidth="1"/>
    <col min="5987" max="5988" width="9.6640625" bestFit="1" customWidth="1"/>
    <col min="5989" max="5989" width="7.6640625" bestFit="1" customWidth="1"/>
    <col min="5990" max="5993" width="8.6640625" bestFit="1" customWidth="1"/>
    <col min="5994" max="5994" width="7.6640625" bestFit="1" customWidth="1"/>
    <col min="5995" max="5998" width="8.6640625" bestFit="1" customWidth="1"/>
    <col min="5999" max="6000" width="7.6640625" bestFit="1" customWidth="1"/>
    <col min="6001" max="6002" width="8.6640625" bestFit="1" customWidth="1"/>
    <col min="6003" max="6003" width="6.6640625" bestFit="1" customWidth="1"/>
    <col min="6004" max="6008" width="8.6640625" bestFit="1" customWidth="1"/>
    <col min="6009" max="6009" width="7.6640625" bestFit="1" customWidth="1"/>
    <col min="6010" max="6012" width="8.6640625" bestFit="1" customWidth="1"/>
    <col min="6013" max="6013" width="7.6640625" bestFit="1" customWidth="1"/>
    <col min="6014" max="6014" width="8.6640625" bestFit="1" customWidth="1"/>
    <col min="6015" max="6015" width="7.6640625" bestFit="1" customWidth="1"/>
    <col min="6016" max="6016" width="8.6640625" bestFit="1" customWidth="1"/>
    <col min="6017" max="6017" width="6.6640625" bestFit="1" customWidth="1"/>
    <col min="6018" max="6018" width="8.6640625" bestFit="1" customWidth="1"/>
    <col min="6019" max="6022" width="7.6640625" bestFit="1" customWidth="1"/>
    <col min="6023" max="6023" width="8.6640625" bestFit="1" customWidth="1"/>
    <col min="6024" max="6024" width="7.6640625" bestFit="1" customWidth="1"/>
    <col min="6025" max="6036" width="8.6640625" bestFit="1" customWidth="1"/>
    <col min="6037" max="6037" width="7.6640625" bestFit="1" customWidth="1"/>
    <col min="6038" max="6039" width="8.6640625" bestFit="1" customWidth="1"/>
    <col min="6040" max="6040" width="7.6640625" bestFit="1" customWidth="1"/>
    <col min="6041" max="6042" width="8.6640625" bestFit="1" customWidth="1"/>
    <col min="6043" max="6043" width="6.6640625" bestFit="1" customWidth="1"/>
    <col min="6044" max="6044" width="7.6640625" bestFit="1" customWidth="1"/>
    <col min="6045" max="6046" width="8.6640625" bestFit="1" customWidth="1"/>
    <col min="6047" max="6049" width="7.6640625" bestFit="1" customWidth="1"/>
    <col min="6050" max="6051" width="6.6640625" bestFit="1" customWidth="1"/>
    <col min="6052" max="6052" width="7.6640625" bestFit="1" customWidth="1"/>
    <col min="6053" max="6053" width="6.6640625" bestFit="1" customWidth="1"/>
    <col min="6054" max="6054" width="7.6640625" bestFit="1" customWidth="1"/>
    <col min="6055" max="6055" width="6.6640625" bestFit="1" customWidth="1"/>
    <col min="6056" max="6057" width="7.6640625" bestFit="1" customWidth="1"/>
    <col min="6058" max="6058" width="6.6640625" bestFit="1" customWidth="1"/>
    <col min="6059" max="6061" width="7.6640625" bestFit="1" customWidth="1"/>
    <col min="6062" max="6062" width="6.6640625" bestFit="1" customWidth="1"/>
    <col min="6063" max="6064" width="7.6640625" bestFit="1" customWidth="1"/>
    <col min="6065" max="6065" width="6.6640625" bestFit="1" customWidth="1"/>
    <col min="6066" max="6067" width="7.6640625" bestFit="1" customWidth="1"/>
    <col min="6068" max="6068" width="2" bestFit="1" customWidth="1"/>
    <col min="6069" max="6085" width="7" bestFit="1" customWidth="1"/>
    <col min="6086" max="6086" width="6" bestFit="1" customWidth="1"/>
    <col min="6087" max="6093" width="7" bestFit="1" customWidth="1"/>
    <col min="6094" max="6094" width="6" bestFit="1" customWidth="1"/>
    <col min="6095" max="6096" width="7" bestFit="1" customWidth="1"/>
    <col min="6097" max="6097" width="5" bestFit="1" customWidth="1"/>
    <col min="6098" max="6102" width="7" bestFit="1" customWidth="1"/>
    <col min="6103" max="6103" width="6" bestFit="1" customWidth="1"/>
    <col min="6104" max="6107" width="7" bestFit="1" customWidth="1"/>
    <col min="6108" max="6108" width="6" bestFit="1" customWidth="1"/>
    <col min="6109" max="6109" width="7" bestFit="1" customWidth="1"/>
    <col min="6110" max="6111" width="6" bestFit="1" customWidth="1"/>
    <col min="6112" max="6112" width="7" bestFit="1" customWidth="1"/>
    <col min="6113" max="6113" width="6" bestFit="1" customWidth="1"/>
    <col min="6114" max="6114" width="5" bestFit="1" customWidth="1"/>
    <col min="6115" max="6118" width="7" bestFit="1" customWidth="1"/>
    <col min="6119" max="6119" width="5" bestFit="1" customWidth="1"/>
    <col min="6120" max="6120" width="6" bestFit="1" customWidth="1"/>
    <col min="6121" max="6125" width="7" bestFit="1" customWidth="1"/>
    <col min="6126" max="6126" width="6" bestFit="1" customWidth="1"/>
    <col min="6127" max="6131" width="7" bestFit="1" customWidth="1"/>
    <col min="6132" max="6132" width="5" bestFit="1" customWidth="1"/>
    <col min="6133" max="6138" width="7" bestFit="1" customWidth="1"/>
    <col min="6139" max="6139" width="5" bestFit="1" customWidth="1"/>
    <col min="6140" max="6145" width="7" bestFit="1" customWidth="1"/>
    <col min="6146" max="6147" width="6" bestFit="1" customWidth="1"/>
    <col min="6148" max="6153" width="7" bestFit="1" customWidth="1"/>
    <col min="6154" max="6155" width="6" bestFit="1" customWidth="1"/>
    <col min="6156" max="6156" width="7" bestFit="1" customWidth="1"/>
    <col min="6157" max="6157" width="6" bestFit="1" customWidth="1"/>
    <col min="6158" max="6158" width="7" bestFit="1" customWidth="1"/>
    <col min="6159" max="6159" width="6" bestFit="1" customWidth="1"/>
    <col min="6160" max="6160" width="8" bestFit="1" customWidth="1"/>
    <col min="6161" max="6162" width="7" bestFit="1" customWidth="1"/>
    <col min="6163" max="6165" width="8" bestFit="1" customWidth="1"/>
    <col min="6166" max="6166" width="6" bestFit="1" customWidth="1"/>
    <col min="6167" max="6167" width="7" bestFit="1" customWidth="1"/>
    <col min="6168" max="6168" width="5" bestFit="1" customWidth="1"/>
    <col min="6169" max="6171" width="8" bestFit="1" customWidth="1"/>
    <col min="6172" max="6172" width="7" bestFit="1" customWidth="1"/>
    <col min="6173" max="6175" width="8" bestFit="1" customWidth="1"/>
    <col min="6176" max="6177" width="7" bestFit="1" customWidth="1"/>
    <col min="6178" max="6180" width="8" bestFit="1" customWidth="1"/>
    <col min="6181" max="6182" width="6" bestFit="1" customWidth="1"/>
    <col min="6183" max="6189" width="8" bestFit="1" customWidth="1"/>
    <col min="6190" max="6190" width="7" bestFit="1" customWidth="1"/>
    <col min="6191" max="6191" width="8" bestFit="1" customWidth="1"/>
    <col min="6192" max="6192" width="7" bestFit="1" customWidth="1"/>
    <col min="6193" max="6193" width="5" bestFit="1" customWidth="1"/>
    <col min="6194" max="6194" width="8" bestFit="1" customWidth="1"/>
    <col min="6195" max="6196" width="7" bestFit="1" customWidth="1"/>
    <col min="6197" max="6197" width="8" bestFit="1" customWidth="1"/>
    <col min="6198" max="6198" width="7" bestFit="1" customWidth="1"/>
    <col min="6199" max="6201" width="8" bestFit="1" customWidth="1"/>
    <col min="6202" max="6202" width="7" bestFit="1" customWidth="1"/>
    <col min="6203" max="6204" width="8" bestFit="1" customWidth="1"/>
    <col min="6205" max="6205" width="7" bestFit="1" customWidth="1"/>
    <col min="6206" max="6206" width="8" bestFit="1" customWidth="1"/>
    <col min="6207" max="6207" width="7" bestFit="1" customWidth="1"/>
    <col min="6208" max="6209" width="8" bestFit="1" customWidth="1"/>
    <col min="6210" max="6211" width="7" bestFit="1" customWidth="1"/>
    <col min="6212" max="6212" width="6" bestFit="1" customWidth="1"/>
    <col min="6213" max="6214" width="8" bestFit="1" customWidth="1"/>
    <col min="6215" max="6215" width="7" bestFit="1" customWidth="1"/>
    <col min="6216" max="6216" width="8" bestFit="1" customWidth="1"/>
    <col min="6217" max="6217" width="7" bestFit="1" customWidth="1"/>
    <col min="6218" max="6218" width="8" bestFit="1" customWidth="1"/>
    <col min="6219" max="6219" width="6" bestFit="1" customWidth="1"/>
    <col min="6220" max="6220" width="7" bestFit="1" customWidth="1"/>
    <col min="6221" max="6225" width="8" bestFit="1" customWidth="1"/>
    <col min="6226" max="6226" width="7" bestFit="1" customWidth="1"/>
    <col min="6227" max="6227" width="8" bestFit="1" customWidth="1"/>
    <col min="6228" max="6228" width="6" bestFit="1" customWidth="1"/>
    <col min="6229" max="6229" width="8" bestFit="1" customWidth="1"/>
    <col min="6230" max="6230" width="5" bestFit="1" customWidth="1"/>
    <col min="6231" max="6231" width="8" bestFit="1" customWidth="1"/>
    <col min="6232" max="6232" width="7" bestFit="1" customWidth="1"/>
    <col min="6233" max="6233" width="8" bestFit="1" customWidth="1"/>
    <col min="6234" max="6234" width="7" bestFit="1" customWidth="1"/>
    <col min="6235" max="6235" width="8" bestFit="1" customWidth="1"/>
    <col min="6236" max="6236" width="7" bestFit="1" customWidth="1"/>
    <col min="6237" max="6237" width="8" bestFit="1" customWidth="1"/>
    <col min="6238" max="6238" width="7" bestFit="1" customWidth="1"/>
    <col min="6239" max="6240" width="8" bestFit="1" customWidth="1"/>
    <col min="6241" max="6242" width="7" bestFit="1" customWidth="1"/>
    <col min="6243" max="6244" width="8" bestFit="1" customWidth="1"/>
    <col min="6245" max="6245" width="7" bestFit="1" customWidth="1"/>
    <col min="6246" max="6249" width="8" bestFit="1" customWidth="1"/>
    <col min="6250" max="6251" width="7" bestFit="1" customWidth="1"/>
    <col min="6252" max="6255" width="8" bestFit="1" customWidth="1"/>
    <col min="6256" max="6256" width="6" bestFit="1" customWidth="1"/>
    <col min="6257" max="6258" width="8" bestFit="1" customWidth="1"/>
    <col min="6259" max="6259" width="6" bestFit="1" customWidth="1"/>
    <col min="6260" max="6263" width="8" bestFit="1" customWidth="1"/>
    <col min="6264" max="6264" width="6" bestFit="1" customWidth="1"/>
    <col min="6265" max="6271" width="8" bestFit="1" customWidth="1"/>
    <col min="6272" max="6272" width="6" bestFit="1" customWidth="1"/>
    <col min="6273" max="6277" width="8" bestFit="1" customWidth="1"/>
    <col min="6278" max="6279" width="7" bestFit="1" customWidth="1"/>
    <col min="6280" max="6282" width="8" bestFit="1" customWidth="1"/>
    <col min="6283" max="6283" width="7" bestFit="1" customWidth="1"/>
    <col min="6284" max="6289" width="8" bestFit="1" customWidth="1"/>
    <col min="6290" max="6290" width="7" bestFit="1" customWidth="1"/>
    <col min="6291" max="6291" width="8" bestFit="1" customWidth="1"/>
    <col min="6292" max="6292" width="7" bestFit="1" customWidth="1"/>
    <col min="6293" max="6293" width="8" bestFit="1" customWidth="1"/>
    <col min="6294" max="6294" width="7" bestFit="1" customWidth="1"/>
    <col min="6295" max="6295" width="6" bestFit="1" customWidth="1"/>
    <col min="6296" max="6296" width="7" bestFit="1" customWidth="1"/>
    <col min="6297" max="6298" width="8" bestFit="1" customWidth="1"/>
    <col min="6299" max="6299" width="7" bestFit="1" customWidth="1"/>
    <col min="6300" max="6302" width="8" bestFit="1" customWidth="1"/>
    <col min="6303" max="6304" width="7" bestFit="1" customWidth="1"/>
    <col min="6305" max="6306" width="8" bestFit="1" customWidth="1"/>
    <col min="6307" max="6307" width="6" bestFit="1" customWidth="1"/>
    <col min="6308" max="6313" width="8" bestFit="1" customWidth="1"/>
    <col min="6314" max="6315" width="7" bestFit="1" customWidth="1"/>
    <col min="6316" max="6317" width="8" bestFit="1" customWidth="1"/>
    <col min="6318" max="6318" width="5" bestFit="1" customWidth="1"/>
    <col min="6319" max="6320" width="8" bestFit="1" customWidth="1"/>
    <col min="6321" max="6321" width="6" bestFit="1" customWidth="1"/>
    <col min="6322" max="6322" width="5" bestFit="1" customWidth="1"/>
    <col min="6323" max="6325" width="8" bestFit="1" customWidth="1"/>
    <col min="6326" max="6326" width="7" bestFit="1" customWidth="1"/>
    <col min="6327" max="6331" width="8" bestFit="1" customWidth="1"/>
    <col min="6332" max="6332" width="6" bestFit="1" customWidth="1"/>
    <col min="6333" max="6333" width="7" bestFit="1" customWidth="1"/>
    <col min="6334" max="6334" width="6" bestFit="1" customWidth="1"/>
    <col min="6335" max="6335" width="7" bestFit="1" customWidth="1"/>
    <col min="6336" max="6336" width="8" bestFit="1" customWidth="1"/>
    <col min="6337" max="6337" width="7" bestFit="1" customWidth="1"/>
    <col min="6338" max="6338" width="8" bestFit="1" customWidth="1"/>
    <col min="6339" max="6339" width="7" bestFit="1" customWidth="1"/>
    <col min="6340" max="6340" width="8" bestFit="1" customWidth="1"/>
    <col min="6341" max="6341" width="7" bestFit="1" customWidth="1"/>
    <col min="6342" max="6357" width="8" bestFit="1" customWidth="1"/>
    <col min="6358" max="6358" width="6" bestFit="1" customWidth="1"/>
    <col min="6359" max="6359" width="7" bestFit="1" customWidth="1"/>
    <col min="6360" max="6375" width="8" bestFit="1" customWidth="1"/>
    <col min="6376" max="6376" width="7" bestFit="1" customWidth="1"/>
    <col min="6377" max="6377" width="8" bestFit="1" customWidth="1"/>
    <col min="6378" max="6380" width="7" bestFit="1" customWidth="1"/>
    <col min="6381" max="6381" width="8" bestFit="1" customWidth="1"/>
    <col min="6382" max="6383" width="7" bestFit="1" customWidth="1"/>
    <col min="6384" max="6384" width="8" bestFit="1" customWidth="1"/>
    <col min="6385" max="6385" width="7" bestFit="1" customWidth="1"/>
    <col min="6386" max="6389" width="8" bestFit="1" customWidth="1"/>
    <col min="6390" max="6390" width="7" bestFit="1" customWidth="1"/>
    <col min="6391" max="6391" width="8" bestFit="1" customWidth="1"/>
    <col min="6392" max="6394" width="9" bestFit="1" customWidth="1"/>
    <col min="6395" max="6395" width="8" bestFit="1" customWidth="1"/>
    <col min="6396" max="6396" width="9" bestFit="1" customWidth="1"/>
    <col min="6397" max="6397" width="8" bestFit="1" customWidth="1"/>
    <col min="6398" max="6407" width="9" bestFit="1" customWidth="1"/>
    <col min="6408" max="6409" width="8" bestFit="1" customWidth="1"/>
    <col min="6410" max="6412" width="7" bestFit="1" customWidth="1"/>
    <col min="6413" max="6413" width="8" bestFit="1" customWidth="1"/>
    <col min="6414" max="6419" width="9" bestFit="1" customWidth="1"/>
    <col min="6420" max="6421" width="8" bestFit="1" customWidth="1"/>
    <col min="6422" max="6422" width="9" bestFit="1" customWidth="1"/>
    <col min="6423" max="6423" width="7" bestFit="1" customWidth="1"/>
    <col min="6424" max="6424" width="8" bestFit="1" customWidth="1"/>
    <col min="6425" max="6431" width="9" bestFit="1" customWidth="1"/>
    <col min="6432" max="6433" width="8" bestFit="1" customWidth="1"/>
    <col min="6434" max="6435" width="9" bestFit="1" customWidth="1"/>
    <col min="6436" max="6438" width="8" bestFit="1" customWidth="1"/>
    <col min="6439" max="6439" width="7" bestFit="1" customWidth="1"/>
    <col min="6440" max="6440" width="8" bestFit="1" customWidth="1"/>
    <col min="6441" max="6441" width="9" bestFit="1" customWidth="1"/>
    <col min="6442" max="6442" width="8" bestFit="1" customWidth="1"/>
    <col min="6443" max="6443" width="9" bestFit="1" customWidth="1"/>
    <col min="6444" max="6444" width="8" bestFit="1" customWidth="1"/>
    <col min="6445" max="6445" width="9" bestFit="1" customWidth="1"/>
    <col min="6446" max="6446" width="8" bestFit="1" customWidth="1"/>
    <col min="6447" max="6449" width="9" bestFit="1" customWidth="1"/>
    <col min="6450" max="6451" width="8" bestFit="1" customWidth="1"/>
    <col min="6452" max="6452" width="10" bestFit="1" customWidth="1"/>
    <col min="6453" max="6453" width="9" bestFit="1" customWidth="1"/>
    <col min="6454" max="6454" width="10" bestFit="1" customWidth="1"/>
    <col min="6455" max="6455" width="6.6640625" bestFit="1" customWidth="1"/>
    <col min="6456" max="6456" width="10.6640625" bestFit="1" customWidth="1"/>
    <col min="6457" max="6457" width="9.6640625" bestFit="1" customWidth="1"/>
    <col min="6458" max="6459" width="10.6640625" bestFit="1" customWidth="1"/>
    <col min="6460" max="6461" width="9.6640625" bestFit="1" customWidth="1"/>
    <col min="6462" max="6462" width="8.6640625" bestFit="1" customWidth="1"/>
    <col min="6463" max="6477" width="9.6640625" bestFit="1" customWidth="1"/>
    <col min="6478" max="6479" width="8.6640625" bestFit="1" customWidth="1"/>
    <col min="6480" max="6480" width="9.6640625" bestFit="1" customWidth="1"/>
    <col min="6481" max="6481" width="8.6640625" bestFit="1" customWidth="1"/>
    <col min="6482" max="6486" width="9.6640625" bestFit="1" customWidth="1"/>
    <col min="6487" max="6493" width="8.6640625" bestFit="1" customWidth="1"/>
    <col min="6494" max="6494" width="7.6640625" bestFit="1" customWidth="1"/>
    <col min="6495" max="6495" width="5.6640625" bestFit="1" customWidth="1"/>
    <col min="6496" max="6497" width="8.6640625" bestFit="1" customWidth="1"/>
    <col min="6498" max="6498" width="7.6640625" bestFit="1" customWidth="1"/>
    <col min="6499" max="6502" width="8.6640625" bestFit="1" customWidth="1"/>
    <col min="6503" max="6503" width="6.6640625" bestFit="1" customWidth="1"/>
    <col min="6504" max="6504" width="7.6640625" bestFit="1" customWidth="1"/>
    <col min="6505" max="6511" width="8.6640625" bestFit="1" customWidth="1"/>
    <col min="6512" max="6513" width="7.6640625" bestFit="1" customWidth="1"/>
    <col min="6514" max="6514" width="8.6640625" bestFit="1" customWidth="1"/>
    <col min="6515" max="6515" width="7.6640625" bestFit="1" customWidth="1"/>
    <col min="6516" max="6525" width="8.6640625" bestFit="1" customWidth="1"/>
    <col min="6526" max="6526" width="7.6640625" bestFit="1" customWidth="1"/>
    <col min="6527" max="6528" width="8.6640625" bestFit="1" customWidth="1"/>
    <col min="6529" max="6529" width="7.6640625" bestFit="1" customWidth="1"/>
    <col min="6530" max="6530" width="8.6640625" bestFit="1" customWidth="1"/>
    <col min="6531" max="6532" width="7.6640625" bestFit="1" customWidth="1"/>
    <col min="6533" max="6537" width="8.6640625" bestFit="1" customWidth="1"/>
    <col min="6538" max="6539" width="7.6640625" bestFit="1" customWidth="1"/>
    <col min="6540" max="6540" width="6.6640625" bestFit="1" customWidth="1"/>
    <col min="6541" max="6542" width="7.6640625" bestFit="1" customWidth="1"/>
    <col min="6543" max="6543" width="6.6640625" bestFit="1" customWidth="1"/>
    <col min="6544" max="6544" width="7.6640625" bestFit="1" customWidth="1"/>
    <col min="6545" max="6545" width="6.6640625" bestFit="1" customWidth="1"/>
    <col min="6546" max="6547" width="7.6640625" bestFit="1" customWidth="1"/>
    <col min="6548" max="6548" width="6.6640625" bestFit="1" customWidth="1"/>
    <col min="6549" max="6551" width="7.6640625" bestFit="1" customWidth="1"/>
    <col min="6552" max="6552" width="6.6640625" bestFit="1" customWidth="1"/>
    <col min="6553" max="6560" width="7.6640625" bestFit="1" customWidth="1"/>
    <col min="6561" max="6561" width="2" bestFit="1" customWidth="1"/>
    <col min="6562" max="6575" width="7" bestFit="1" customWidth="1"/>
    <col min="6576" max="6576" width="6" bestFit="1" customWidth="1"/>
    <col min="6577" max="6579" width="7" bestFit="1" customWidth="1"/>
    <col min="6580" max="6580" width="5" bestFit="1" customWidth="1"/>
    <col min="6581" max="6582" width="6" bestFit="1" customWidth="1"/>
    <col min="6583" max="6585" width="7" bestFit="1" customWidth="1"/>
    <col min="6586" max="6586" width="6" bestFit="1" customWidth="1"/>
    <col min="6587" max="6593" width="7" bestFit="1" customWidth="1"/>
    <col min="6594" max="6594" width="6" bestFit="1" customWidth="1"/>
    <col min="6595" max="6601" width="7" bestFit="1" customWidth="1"/>
    <col min="6602" max="6602" width="6" bestFit="1" customWidth="1"/>
    <col min="6603" max="6609" width="7" bestFit="1" customWidth="1"/>
    <col min="6610" max="6610" width="6" bestFit="1" customWidth="1"/>
    <col min="6611" max="6614" width="7" bestFit="1" customWidth="1"/>
    <col min="6615" max="6615" width="6" bestFit="1" customWidth="1"/>
    <col min="6616" max="6631" width="7" bestFit="1" customWidth="1"/>
    <col min="6632" max="6632" width="6" bestFit="1" customWidth="1"/>
    <col min="6633" max="6633" width="7" bestFit="1" customWidth="1"/>
    <col min="6634" max="6634" width="6" bestFit="1" customWidth="1"/>
    <col min="6635" max="6636" width="7" bestFit="1" customWidth="1"/>
    <col min="6637" max="6638" width="6" bestFit="1" customWidth="1"/>
    <col min="6639" max="6640" width="7" bestFit="1" customWidth="1"/>
    <col min="6641" max="6641" width="6" bestFit="1" customWidth="1"/>
    <col min="6642" max="6648" width="7" bestFit="1" customWidth="1"/>
    <col min="6649" max="6649" width="6" bestFit="1" customWidth="1"/>
    <col min="6650" max="6651" width="8" bestFit="1" customWidth="1"/>
    <col min="6652" max="6654" width="7" bestFit="1" customWidth="1"/>
    <col min="6655" max="6661" width="8" bestFit="1" customWidth="1"/>
    <col min="6662" max="6662" width="7" bestFit="1" customWidth="1"/>
    <col min="6663" max="6672" width="8" bestFit="1" customWidth="1"/>
    <col min="6673" max="6673" width="6" bestFit="1" customWidth="1"/>
    <col min="6674" max="6674" width="8" bestFit="1" customWidth="1"/>
    <col min="6675" max="6675" width="5" bestFit="1" customWidth="1"/>
    <col min="6676" max="6683" width="8" bestFit="1" customWidth="1"/>
    <col min="6684" max="6684" width="7" bestFit="1" customWidth="1"/>
    <col min="6685" max="6698" width="8" bestFit="1" customWidth="1"/>
    <col min="6699" max="6699" width="7" bestFit="1" customWidth="1"/>
    <col min="6700" max="6712" width="8" bestFit="1" customWidth="1"/>
    <col min="6713" max="6713" width="5" bestFit="1" customWidth="1"/>
    <col min="6714" max="6718" width="8" bestFit="1" customWidth="1"/>
    <col min="6719" max="6719" width="7" bestFit="1" customWidth="1"/>
    <col min="6720" max="6723" width="8" bestFit="1" customWidth="1"/>
    <col min="6724" max="6724" width="7" bestFit="1" customWidth="1"/>
    <col min="6725" max="6725" width="8" bestFit="1" customWidth="1"/>
    <col min="6726" max="6726" width="7" bestFit="1" customWidth="1"/>
    <col min="6727" max="6736" width="8" bestFit="1" customWidth="1"/>
    <col min="6737" max="6737" width="7" bestFit="1" customWidth="1"/>
    <col min="6738" max="6741" width="8" bestFit="1" customWidth="1"/>
    <col min="6742" max="6742" width="7" bestFit="1" customWidth="1"/>
    <col min="6743" max="6747" width="8" bestFit="1" customWidth="1"/>
    <col min="6748" max="6748" width="7" bestFit="1" customWidth="1"/>
    <col min="6749" max="6750" width="8" bestFit="1" customWidth="1"/>
    <col min="6751" max="6751" width="6" bestFit="1" customWidth="1"/>
    <col min="6752" max="6754" width="8" bestFit="1" customWidth="1"/>
    <col min="6755" max="6755" width="7" bestFit="1" customWidth="1"/>
    <col min="6756" max="6757" width="8" bestFit="1" customWidth="1"/>
    <col min="6758" max="6759" width="7" bestFit="1" customWidth="1"/>
    <col min="6760" max="6761" width="8" bestFit="1" customWidth="1"/>
    <col min="6762" max="6762" width="6" bestFit="1" customWidth="1"/>
    <col min="6763" max="6763" width="8" bestFit="1" customWidth="1"/>
    <col min="6764" max="6764" width="7" bestFit="1" customWidth="1"/>
    <col min="6765" max="6765" width="8" bestFit="1" customWidth="1"/>
    <col min="6766" max="6766" width="7" bestFit="1" customWidth="1"/>
    <col min="6767" max="6770" width="8" bestFit="1" customWidth="1"/>
    <col min="6771" max="6771" width="6" bestFit="1" customWidth="1"/>
    <col min="6772" max="6772" width="8" bestFit="1" customWidth="1"/>
    <col min="6773" max="6773" width="7" bestFit="1" customWidth="1"/>
    <col min="6774" max="6776" width="8" bestFit="1" customWidth="1"/>
    <col min="6777" max="6777" width="7" bestFit="1" customWidth="1"/>
    <col min="6778" max="6780" width="8" bestFit="1" customWidth="1"/>
    <col min="6781" max="6781" width="7" bestFit="1" customWidth="1"/>
    <col min="6782" max="6782" width="8" bestFit="1" customWidth="1"/>
    <col min="6783" max="6783" width="7" bestFit="1" customWidth="1"/>
    <col min="6784" max="6793" width="8" bestFit="1" customWidth="1"/>
    <col min="6794" max="6794" width="7" bestFit="1" customWidth="1"/>
    <col min="6795" max="6797" width="8" bestFit="1" customWidth="1"/>
    <col min="6798" max="6799" width="7" bestFit="1" customWidth="1"/>
    <col min="6800" max="6801" width="8" bestFit="1" customWidth="1"/>
    <col min="6802" max="6802" width="7" bestFit="1" customWidth="1"/>
    <col min="6803" max="6803" width="6" bestFit="1" customWidth="1"/>
    <col min="6804" max="6811" width="8" bestFit="1" customWidth="1"/>
    <col min="6812" max="6812" width="7" bestFit="1" customWidth="1"/>
    <col min="6813" max="6816" width="8" bestFit="1" customWidth="1"/>
    <col min="6817" max="6818" width="7" bestFit="1" customWidth="1"/>
    <col min="6819" max="6822" width="8" bestFit="1" customWidth="1"/>
    <col min="6823" max="6823" width="7" bestFit="1" customWidth="1"/>
    <col min="6824" max="6829" width="8" bestFit="1" customWidth="1"/>
    <col min="6830" max="6830" width="5" bestFit="1" customWidth="1"/>
    <col min="6831" max="6831" width="7" bestFit="1" customWidth="1"/>
    <col min="6832" max="6834" width="8" bestFit="1" customWidth="1"/>
    <col min="6835" max="6835" width="6" bestFit="1" customWidth="1"/>
    <col min="6836" max="6836" width="7" bestFit="1" customWidth="1"/>
    <col min="6837" max="6840" width="8" bestFit="1" customWidth="1"/>
    <col min="6841" max="6843" width="7" bestFit="1" customWidth="1"/>
    <col min="6844" max="6845" width="8" bestFit="1" customWidth="1"/>
    <col min="6846" max="6846" width="7" bestFit="1" customWidth="1"/>
    <col min="6847" max="6852" width="8" bestFit="1" customWidth="1"/>
    <col min="6853" max="6853" width="7" bestFit="1" customWidth="1"/>
    <col min="6854" max="6859" width="8" bestFit="1" customWidth="1"/>
    <col min="6860" max="6860" width="7" bestFit="1" customWidth="1"/>
    <col min="6861" max="6867" width="8" bestFit="1" customWidth="1"/>
    <col min="6868" max="6868" width="7" bestFit="1" customWidth="1"/>
    <col min="6869" max="6870" width="8" bestFit="1" customWidth="1"/>
    <col min="6871" max="6871" width="7" bestFit="1" customWidth="1"/>
    <col min="6872" max="6873" width="8" bestFit="1" customWidth="1"/>
    <col min="6874" max="6874" width="7" bestFit="1" customWidth="1"/>
    <col min="6875" max="6879" width="8" bestFit="1" customWidth="1"/>
    <col min="6880" max="6880" width="7" bestFit="1" customWidth="1"/>
    <col min="6881" max="6882" width="8" bestFit="1" customWidth="1"/>
    <col min="6883" max="6883" width="7" bestFit="1" customWidth="1"/>
    <col min="6884" max="6887" width="8" bestFit="1" customWidth="1"/>
    <col min="6888" max="6888" width="7" bestFit="1" customWidth="1"/>
    <col min="6889" max="6890" width="8" bestFit="1" customWidth="1"/>
    <col min="6891" max="6891" width="9" bestFit="1" customWidth="1"/>
    <col min="6892" max="6892" width="8" bestFit="1" customWidth="1"/>
    <col min="6893" max="6897" width="9" bestFit="1" customWidth="1"/>
    <col min="6898" max="6898" width="8" bestFit="1" customWidth="1"/>
    <col min="6899" max="6899" width="9" bestFit="1" customWidth="1"/>
    <col min="6900" max="6901" width="8" bestFit="1" customWidth="1"/>
    <col min="6902" max="6903" width="9" bestFit="1" customWidth="1"/>
    <col min="6904" max="6904" width="7" bestFit="1" customWidth="1"/>
    <col min="6905" max="6907" width="9" bestFit="1" customWidth="1"/>
    <col min="6908" max="6909" width="8" bestFit="1" customWidth="1"/>
    <col min="6910" max="6911" width="9" bestFit="1" customWidth="1"/>
    <col min="6912" max="6912" width="8" bestFit="1" customWidth="1"/>
    <col min="6913" max="6914" width="9" bestFit="1" customWidth="1"/>
    <col min="6915" max="6916" width="8" bestFit="1" customWidth="1"/>
    <col min="6917" max="6917" width="9" bestFit="1" customWidth="1"/>
    <col min="6918" max="6918" width="8" bestFit="1" customWidth="1"/>
    <col min="6919" max="6924" width="9" bestFit="1" customWidth="1"/>
    <col min="6925" max="6925" width="8" bestFit="1" customWidth="1"/>
    <col min="6926" max="6935" width="9" bestFit="1" customWidth="1"/>
    <col min="6936" max="6936" width="8" bestFit="1" customWidth="1"/>
    <col min="6937" max="6949" width="9" bestFit="1" customWidth="1"/>
    <col min="6950" max="6952" width="8" bestFit="1" customWidth="1"/>
    <col min="6953" max="6955" width="9" bestFit="1" customWidth="1"/>
    <col min="6956" max="6956" width="7" bestFit="1" customWidth="1"/>
    <col min="6957" max="6957" width="8" bestFit="1" customWidth="1"/>
    <col min="6958" max="6962" width="9" bestFit="1" customWidth="1"/>
    <col min="6963" max="6963" width="8" bestFit="1" customWidth="1"/>
    <col min="6964" max="6970" width="9" bestFit="1" customWidth="1"/>
    <col min="6971" max="6971" width="8" bestFit="1" customWidth="1"/>
    <col min="6972" max="6972" width="9" bestFit="1" customWidth="1"/>
    <col min="6973" max="6975" width="10" bestFit="1" customWidth="1"/>
    <col min="6976" max="6976" width="7" bestFit="1" customWidth="1"/>
    <col min="6977" max="6980" width="10" bestFit="1" customWidth="1"/>
    <col min="6981" max="6981" width="6.6640625" bestFit="1" customWidth="1"/>
    <col min="6982" max="6982" width="10.6640625" bestFit="1" customWidth="1"/>
    <col min="6983" max="6983" width="9.6640625" bestFit="1" customWidth="1"/>
    <col min="6984" max="6984" width="10.6640625" bestFit="1" customWidth="1"/>
    <col min="6985" max="6986" width="9.6640625" bestFit="1" customWidth="1"/>
    <col min="6987" max="6987" width="8.6640625" bestFit="1" customWidth="1"/>
    <col min="6988" max="6988" width="7.6640625" bestFit="1" customWidth="1"/>
    <col min="6989" max="6994" width="9.6640625" bestFit="1" customWidth="1"/>
    <col min="6995" max="6996" width="7.6640625" bestFit="1" customWidth="1"/>
    <col min="6997" max="6998" width="8.6640625" bestFit="1" customWidth="1"/>
    <col min="6999" max="7001" width="7.6640625" bestFit="1" customWidth="1"/>
    <col min="7002" max="7003" width="8.6640625" bestFit="1" customWidth="1"/>
    <col min="7004" max="7004" width="7.6640625" bestFit="1" customWidth="1"/>
    <col min="7005" max="7007" width="8.6640625" bestFit="1" customWidth="1"/>
    <col min="7008" max="7008" width="6.6640625" bestFit="1" customWidth="1"/>
    <col min="7009" max="7011" width="8.6640625" bestFit="1" customWidth="1"/>
    <col min="7012" max="7013" width="7.6640625" bestFit="1" customWidth="1"/>
    <col min="7014" max="7014" width="8.6640625" bestFit="1" customWidth="1"/>
    <col min="7015" max="7015" width="7.6640625" bestFit="1" customWidth="1"/>
    <col min="7016" max="7020" width="8.6640625" bestFit="1" customWidth="1"/>
    <col min="7021" max="7022" width="7.6640625" bestFit="1" customWidth="1"/>
    <col min="7023" max="7026" width="8.6640625" bestFit="1" customWidth="1"/>
    <col min="7027" max="7032" width="7.6640625" bestFit="1" customWidth="1"/>
    <col min="7033" max="7033" width="2" bestFit="1" customWidth="1"/>
    <col min="7034" max="7034" width="7" bestFit="1" customWidth="1"/>
    <col min="7035" max="7036" width="6" bestFit="1" customWidth="1"/>
    <col min="7037" max="7042" width="7" bestFit="1" customWidth="1"/>
    <col min="7043" max="7043" width="6" bestFit="1" customWidth="1"/>
    <col min="7044" max="7050" width="7" bestFit="1" customWidth="1"/>
    <col min="7051" max="7051" width="6" bestFit="1" customWidth="1"/>
    <col min="7052" max="7055" width="7" bestFit="1" customWidth="1"/>
    <col min="7056" max="7056" width="6" bestFit="1" customWidth="1"/>
    <col min="7057" max="7062" width="7" bestFit="1" customWidth="1"/>
    <col min="7063" max="7063" width="5" bestFit="1" customWidth="1"/>
    <col min="7064" max="7064" width="7" bestFit="1" customWidth="1"/>
    <col min="7065" max="7065" width="6" bestFit="1" customWidth="1"/>
    <col min="7066" max="7068" width="7" bestFit="1" customWidth="1"/>
    <col min="7069" max="7070" width="8" bestFit="1" customWidth="1"/>
    <col min="7071" max="7071" width="6" bestFit="1" customWidth="1"/>
    <col min="7072" max="7073" width="8" bestFit="1" customWidth="1"/>
    <col min="7074" max="7074" width="6" bestFit="1" customWidth="1"/>
    <col min="7075" max="7079" width="8" bestFit="1" customWidth="1"/>
    <col min="7080" max="7080" width="5" bestFit="1" customWidth="1"/>
    <col min="7081" max="7082" width="8" bestFit="1" customWidth="1"/>
    <col min="7083" max="7083" width="7" bestFit="1" customWidth="1"/>
    <col min="7084" max="7084" width="8" bestFit="1" customWidth="1"/>
    <col min="7085" max="7085" width="5" bestFit="1" customWidth="1"/>
    <col min="7086" max="7087" width="8" bestFit="1" customWidth="1"/>
    <col min="7088" max="7088" width="7" bestFit="1" customWidth="1"/>
    <col min="7089" max="7089" width="8" bestFit="1" customWidth="1"/>
    <col min="7090" max="7090" width="7" bestFit="1" customWidth="1"/>
    <col min="7091" max="7094" width="8" bestFit="1" customWidth="1"/>
    <col min="7095" max="7095" width="5" bestFit="1" customWidth="1"/>
    <col min="7096" max="7105" width="8" bestFit="1" customWidth="1"/>
    <col min="7106" max="7107" width="7" bestFit="1" customWidth="1"/>
    <col min="7108" max="7108" width="8" bestFit="1" customWidth="1"/>
    <col min="7109" max="7109" width="7" bestFit="1" customWidth="1"/>
    <col min="7110" max="7112" width="8" bestFit="1" customWidth="1"/>
    <col min="7113" max="7113" width="7" bestFit="1" customWidth="1"/>
    <col min="7114" max="7118" width="8" bestFit="1" customWidth="1"/>
    <col min="7119" max="7119" width="7" bestFit="1" customWidth="1"/>
    <col min="7120" max="7121" width="8" bestFit="1" customWidth="1"/>
    <col min="7122" max="7122" width="3" bestFit="1" customWidth="1"/>
    <col min="7123" max="7124" width="8" bestFit="1" customWidth="1"/>
    <col min="7125" max="7125" width="7" bestFit="1" customWidth="1"/>
    <col min="7126" max="7127" width="8" bestFit="1" customWidth="1"/>
    <col min="7128" max="7129" width="7" bestFit="1" customWidth="1"/>
    <col min="7130" max="7138" width="8" bestFit="1" customWidth="1"/>
    <col min="7139" max="7139" width="7" bestFit="1" customWidth="1"/>
    <col min="7140" max="7141" width="8" bestFit="1" customWidth="1"/>
    <col min="7142" max="7142" width="6" bestFit="1" customWidth="1"/>
    <col min="7143" max="7145" width="8" bestFit="1" customWidth="1"/>
    <col min="7146" max="7146" width="7" bestFit="1" customWidth="1"/>
    <col min="7147" max="7147" width="6" bestFit="1" customWidth="1"/>
    <col min="7148" max="7148" width="7" bestFit="1" customWidth="1"/>
    <col min="7149" max="7155" width="8" bestFit="1" customWidth="1"/>
    <col min="7156" max="7156" width="6" bestFit="1" customWidth="1"/>
    <col min="7157" max="7157" width="5" bestFit="1" customWidth="1"/>
    <col min="7158" max="7162" width="8" bestFit="1" customWidth="1"/>
    <col min="7163" max="7163" width="7" bestFit="1" customWidth="1"/>
    <col min="7164" max="7167" width="8" bestFit="1" customWidth="1"/>
    <col min="7168" max="7168" width="6" bestFit="1" customWidth="1"/>
    <col min="7169" max="7170" width="7" bestFit="1" customWidth="1"/>
    <col min="7171" max="7171" width="8" bestFit="1" customWidth="1"/>
    <col min="7172" max="7172" width="7" bestFit="1" customWidth="1"/>
    <col min="7173" max="7174" width="8" bestFit="1" customWidth="1"/>
    <col min="7175" max="7175" width="7" bestFit="1" customWidth="1"/>
    <col min="7176" max="7176" width="9" bestFit="1" customWidth="1"/>
    <col min="7177" max="7177" width="8" bestFit="1" customWidth="1"/>
    <col min="7178" max="7179" width="9" bestFit="1" customWidth="1"/>
    <col min="7180" max="7180" width="8" bestFit="1" customWidth="1"/>
    <col min="7181" max="7182" width="9" bestFit="1" customWidth="1"/>
    <col min="7183" max="7183" width="6" bestFit="1" customWidth="1"/>
    <col min="7184" max="7184" width="8" bestFit="1" customWidth="1"/>
    <col min="7185" max="7185" width="9" bestFit="1" customWidth="1"/>
    <col min="7186" max="7186" width="8" bestFit="1" customWidth="1"/>
    <col min="7187" max="7187" width="7" bestFit="1" customWidth="1"/>
    <col min="7188" max="7199" width="9" bestFit="1" customWidth="1"/>
    <col min="7200" max="7200" width="8" bestFit="1" customWidth="1"/>
    <col min="7201" max="7201" width="9" bestFit="1" customWidth="1"/>
    <col min="7202" max="7202" width="8" bestFit="1" customWidth="1"/>
    <col min="7203" max="7211" width="9" bestFit="1" customWidth="1"/>
    <col min="7212" max="7212" width="8" bestFit="1" customWidth="1"/>
    <col min="7213" max="7213" width="9" bestFit="1" customWidth="1"/>
    <col min="7214" max="7214" width="8" bestFit="1" customWidth="1"/>
    <col min="7215" max="7219" width="9" bestFit="1" customWidth="1"/>
    <col min="7220" max="7221" width="8" bestFit="1" customWidth="1"/>
    <col min="7222" max="7222" width="7" bestFit="1" customWidth="1"/>
    <col min="7223" max="7224" width="6.6640625" bestFit="1" customWidth="1"/>
    <col min="7225" max="7226" width="8.6640625" bestFit="1" customWidth="1"/>
    <col min="7227" max="7229" width="9.6640625" bestFit="1" customWidth="1"/>
    <col min="7230" max="7230" width="8.6640625" bestFit="1" customWidth="1"/>
    <col min="7231" max="7231" width="9.6640625" bestFit="1" customWidth="1"/>
    <col min="7232" max="7232" width="8.6640625" bestFit="1" customWidth="1"/>
    <col min="7233" max="7234" width="9.6640625" bestFit="1" customWidth="1"/>
    <col min="7235" max="7235" width="7.6640625" bestFit="1" customWidth="1"/>
    <col min="7236" max="7236" width="9.6640625" bestFit="1" customWidth="1"/>
    <col min="7237" max="7237" width="8.6640625" bestFit="1" customWidth="1"/>
    <col min="7238" max="7238" width="9.6640625" bestFit="1" customWidth="1"/>
    <col min="7239" max="7239" width="8.6640625" bestFit="1" customWidth="1"/>
    <col min="7240" max="7242" width="7.6640625" bestFit="1" customWidth="1"/>
    <col min="7243" max="7248" width="8.6640625" bestFit="1" customWidth="1"/>
    <col min="7249" max="7252" width="7.6640625" bestFit="1" customWidth="1"/>
    <col min="7253" max="7254" width="8.6640625" bestFit="1" customWidth="1"/>
    <col min="7255" max="7256" width="7.6640625" bestFit="1" customWidth="1"/>
    <col min="7257" max="7258" width="8.6640625" bestFit="1" customWidth="1"/>
    <col min="7259" max="7262" width="7.6640625" bestFit="1" customWidth="1"/>
    <col min="7263" max="7264" width="6.6640625" bestFit="1" customWidth="1"/>
    <col min="7265" max="7265" width="2" bestFit="1" customWidth="1"/>
    <col min="7266" max="7272" width="7" bestFit="1" customWidth="1"/>
    <col min="7273" max="7273" width="6" bestFit="1" customWidth="1"/>
    <col min="7274" max="7274" width="7" bestFit="1" customWidth="1"/>
    <col min="7275" max="7276" width="6" bestFit="1" customWidth="1"/>
    <col min="7277" max="7287" width="7" bestFit="1" customWidth="1"/>
    <col min="7288" max="7289" width="6" bestFit="1" customWidth="1"/>
    <col min="7290" max="7290" width="7" bestFit="1" customWidth="1"/>
    <col min="7291" max="7291" width="5" bestFit="1" customWidth="1"/>
    <col min="7292" max="7292" width="7" bestFit="1" customWidth="1"/>
    <col min="7293" max="7293" width="6" bestFit="1" customWidth="1"/>
    <col min="7294" max="7296" width="7" bestFit="1" customWidth="1"/>
    <col min="7297" max="7297" width="5" bestFit="1" customWidth="1"/>
    <col min="7298" max="7298" width="6" bestFit="1" customWidth="1"/>
    <col min="7299" max="7299" width="8" bestFit="1" customWidth="1"/>
    <col min="7300" max="7301" width="7" bestFit="1" customWidth="1"/>
    <col min="7302" max="7302" width="8" bestFit="1" customWidth="1"/>
    <col min="7303" max="7303" width="7" bestFit="1" customWidth="1"/>
    <col min="7304" max="7304" width="8" bestFit="1" customWidth="1"/>
    <col min="7305" max="7305" width="7" bestFit="1" customWidth="1"/>
    <col min="7306" max="7307" width="8" bestFit="1" customWidth="1"/>
    <col min="7308" max="7308" width="7" bestFit="1" customWidth="1"/>
    <col min="7309" max="7312" width="8" bestFit="1" customWidth="1"/>
    <col min="7313" max="7314" width="7" bestFit="1" customWidth="1"/>
    <col min="7315" max="7317" width="8" bestFit="1" customWidth="1"/>
    <col min="7318" max="7318" width="7" bestFit="1" customWidth="1"/>
    <col min="7319" max="7320" width="8" bestFit="1" customWidth="1"/>
    <col min="7321" max="7321" width="7" bestFit="1" customWidth="1"/>
    <col min="7322" max="7322" width="8" bestFit="1" customWidth="1"/>
    <col min="7323" max="7323" width="7" bestFit="1" customWidth="1"/>
    <col min="7324" max="7324" width="8" bestFit="1" customWidth="1"/>
    <col min="7325" max="7325" width="6" bestFit="1" customWidth="1"/>
    <col min="7326" max="7330" width="8" bestFit="1" customWidth="1"/>
    <col min="7331" max="7331" width="7" bestFit="1" customWidth="1"/>
    <col min="7332" max="7333" width="8" bestFit="1" customWidth="1"/>
    <col min="7334" max="7334" width="5" bestFit="1" customWidth="1"/>
    <col min="7335" max="7336" width="8" bestFit="1" customWidth="1"/>
    <col min="7337" max="7337" width="7" bestFit="1" customWidth="1"/>
    <col min="7338" max="7338" width="8" bestFit="1" customWidth="1"/>
    <col min="7339" max="7339" width="7" bestFit="1" customWidth="1"/>
    <col min="7340" max="7340" width="6" bestFit="1" customWidth="1"/>
    <col min="7341" max="7342" width="8" bestFit="1" customWidth="1"/>
    <col min="7343" max="7344" width="7" bestFit="1" customWidth="1"/>
    <col min="7345" max="7353" width="8" bestFit="1" customWidth="1"/>
    <col min="7354" max="7354" width="7" bestFit="1" customWidth="1"/>
    <col min="7355" max="7355" width="8" bestFit="1" customWidth="1"/>
    <col min="7356" max="7356" width="6" bestFit="1" customWidth="1"/>
    <col min="7357" max="7358" width="7" bestFit="1" customWidth="1"/>
    <col min="7359" max="7360" width="8" bestFit="1" customWidth="1"/>
    <col min="7361" max="7361" width="7" bestFit="1" customWidth="1"/>
    <col min="7362" max="7362" width="8" bestFit="1" customWidth="1"/>
    <col min="7363" max="7363" width="7" bestFit="1" customWidth="1"/>
    <col min="7364" max="7366" width="8" bestFit="1" customWidth="1"/>
    <col min="7367" max="7369" width="7" bestFit="1" customWidth="1"/>
    <col min="7370" max="7373" width="8" bestFit="1" customWidth="1"/>
    <col min="7374" max="7374" width="6" bestFit="1" customWidth="1"/>
    <col min="7375" max="7376" width="8" bestFit="1" customWidth="1"/>
    <col min="7377" max="7377" width="7" bestFit="1" customWidth="1"/>
    <col min="7378" max="7382" width="8" bestFit="1" customWidth="1"/>
    <col min="7383" max="7383" width="7" bestFit="1" customWidth="1"/>
    <col min="7384" max="7385" width="8" bestFit="1" customWidth="1"/>
    <col min="7386" max="7386" width="5" bestFit="1" customWidth="1"/>
    <col min="7387" max="7387" width="7" bestFit="1" customWidth="1"/>
    <col min="7388" max="7390" width="8" bestFit="1" customWidth="1"/>
    <col min="7391" max="7391" width="7" bestFit="1" customWidth="1"/>
    <col min="7392" max="7393" width="8" bestFit="1" customWidth="1"/>
    <col min="7394" max="7394" width="7" bestFit="1" customWidth="1"/>
    <col min="7395" max="7397" width="8" bestFit="1" customWidth="1"/>
    <col min="7398" max="7398" width="6" bestFit="1" customWidth="1"/>
    <col min="7399" max="7401" width="8" bestFit="1" customWidth="1"/>
    <col min="7402" max="7406" width="9" bestFit="1" customWidth="1"/>
    <col min="7407" max="7407" width="8" bestFit="1" customWidth="1"/>
    <col min="7408" max="7412" width="9" bestFit="1" customWidth="1"/>
    <col min="7413" max="7413" width="8" bestFit="1" customWidth="1"/>
    <col min="7414" max="7416" width="9" bestFit="1" customWidth="1"/>
    <col min="7417" max="7417" width="8" bestFit="1" customWidth="1"/>
    <col min="7418" max="7419" width="9" bestFit="1" customWidth="1"/>
    <col min="7420" max="7420" width="8" bestFit="1" customWidth="1"/>
    <col min="7421" max="7421" width="9" bestFit="1" customWidth="1"/>
    <col min="7422" max="7422" width="7" bestFit="1" customWidth="1"/>
    <col min="7423" max="7424" width="9" bestFit="1" customWidth="1"/>
    <col min="7425" max="7426" width="8" bestFit="1" customWidth="1"/>
    <col min="7427" max="7428" width="9" bestFit="1" customWidth="1"/>
    <col min="7429" max="7429" width="8" bestFit="1" customWidth="1"/>
    <col min="7430" max="7430" width="9" bestFit="1" customWidth="1"/>
    <col min="7431" max="7431" width="7" bestFit="1" customWidth="1"/>
    <col min="7432" max="7432" width="9" bestFit="1" customWidth="1"/>
    <col min="7433" max="7433" width="8" bestFit="1" customWidth="1"/>
    <col min="7434" max="7440" width="9" bestFit="1" customWidth="1"/>
    <col min="7441" max="7441" width="8" bestFit="1" customWidth="1"/>
    <col min="7442" max="7442" width="9" bestFit="1" customWidth="1"/>
    <col min="7443" max="7443" width="8" bestFit="1" customWidth="1"/>
    <col min="7444" max="7447" width="9" bestFit="1" customWidth="1"/>
    <col min="7448" max="7448" width="7" bestFit="1" customWidth="1"/>
    <col min="7449" max="7455" width="9" bestFit="1" customWidth="1"/>
    <col min="7456" max="7456" width="8" bestFit="1" customWidth="1"/>
    <col min="7457" max="7457" width="9" bestFit="1" customWidth="1"/>
    <col min="7458" max="7458" width="8" bestFit="1" customWidth="1"/>
    <col min="7459" max="7463" width="9" bestFit="1" customWidth="1"/>
    <col min="7464" max="7464" width="10" bestFit="1" customWidth="1"/>
    <col min="7465" max="7465" width="6.6640625" bestFit="1" customWidth="1"/>
    <col min="7466" max="7466" width="8.6640625" bestFit="1" customWidth="1"/>
    <col min="7467" max="7467" width="6.6640625" bestFit="1" customWidth="1"/>
    <col min="7468" max="7469" width="8.6640625" bestFit="1" customWidth="1"/>
    <col min="7470" max="7471" width="7.6640625" bestFit="1" customWidth="1"/>
    <col min="7472" max="7472" width="6.6640625" bestFit="1" customWidth="1"/>
    <col min="7473" max="7478" width="7.6640625" bestFit="1" customWidth="1"/>
    <col min="7479" max="7480" width="5.6640625" bestFit="1" customWidth="1"/>
    <col min="7481" max="7481" width="6" bestFit="1" customWidth="1"/>
    <col min="7482" max="7482" width="5" bestFit="1" customWidth="1"/>
    <col min="7483" max="7483" width="6" bestFit="1" customWidth="1"/>
    <col min="7484" max="7485" width="7" bestFit="1" customWidth="1"/>
    <col min="7486" max="7486" width="5" bestFit="1" customWidth="1"/>
    <col min="7487" max="7487" width="6" bestFit="1" customWidth="1"/>
    <col min="7488" max="7490" width="7" bestFit="1" customWidth="1"/>
    <col min="7491" max="7491" width="6" bestFit="1" customWidth="1"/>
    <col min="7492" max="7495" width="7" bestFit="1" customWidth="1"/>
    <col min="7496" max="7496" width="5" bestFit="1" customWidth="1"/>
    <col min="7497" max="7500" width="7" bestFit="1" customWidth="1"/>
    <col min="7501" max="7501" width="5" bestFit="1" customWidth="1"/>
    <col min="7502" max="7504" width="7" bestFit="1" customWidth="1"/>
    <col min="7505" max="7505" width="6" bestFit="1" customWidth="1"/>
    <col min="7506" max="7506" width="7" bestFit="1" customWidth="1"/>
    <col min="7507" max="7507" width="6" bestFit="1" customWidth="1"/>
    <col min="7508" max="7510" width="7" bestFit="1" customWidth="1"/>
    <col min="7511" max="7512" width="8" bestFit="1" customWidth="1"/>
    <col min="7513" max="7513" width="7" bestFit="1" customWidth="1"/>
    <col min="7514" max="7519" width="8" bestFit="1" customWidth="1"/>
    <col min="7520" max="7520" width="7.6640625" bestFit="1" customWidth="1"/>
    <col min="7521" max="7521" width="8.6640625" bestFit="1" customWidth="1"/>
    <col min="7522" max="7522" width="7.6640625" bestFit="1" customWidth="1"/>
    <col min="7523" max="7523" width="8" bestFit="1" customWidth="1"/>
    <col min="7524" max="7524" width="7" bestFit="1" customWidth="1"/>
    <col min="7525" max="7525" width="8" bestFit="1" customWidth="1"/>
    <col min="7526" max="7526" width="6" bestFit="1" customWidth="1"/>
    <col min="7527" max="7527" width="8" bestFit="1" customWidth="1"/>
    <col min="7528" max="7530" width="7" bestFit="1" customWidth="1"/>
    <col min="7531" max="7534" width="8" bestFit="1" customWidth="1"/>
    <col min="7535" max="7535" width="7" bestFit="1" customWidth="1"/>
    <col min="7536" max="7541" width="8" bestFit="1" customWidth="1"/>
    <col min="7542" max="7553" width="9" bestFit="1" customWidth="1"/>
    <col min="7554" max="7554" width="7.6640625" bestFit="1" customWidth="1"/>
    <col min="7555" max="7555" width="8.6640625" bestFit="1" customWidth="1"/>
    <col min="7556" max="7557" width="7" bestFit="1" customWidth="1"/>
    <col min="7558" max="7558" width="6" bestFit="1" customWidth="1"/>
    <col min="7559" max="7559" width="7" bestFit="1" customWidth="1"/>
    <col min="7560" max="7560" width="8" bestFit="1" customWidth="1"/>
    <col min="7561" max="7561" width="6" bestFit="1" customWidth="1"/>
    <col min="7562" max="7565" width="8" bestFit="1" customWidth="1"/>
    <col min="7566" max="7566" width="7" bestFit="1" customWidth="1"/>
    <col min="7567" max="7569" width="8" bestFit="1" customWidth="1"/>
    <col min="7570" max="7570" width="7" bestFit="1" customWidth="1"/>
    <col min="7571" max="7571" width="9" bestFit="1" customWidth="1"/>
    <col min="7572" max="7572" width="8" bestFit="1" customWidth="1"/>
    <col min="7573" max="7573" width="9" bestFit="1" customWidth="1"/>
    <col min="7574" max="7574" width="8" bestFit="1" customWidth="1"/>
    <col min="7575" max="7575" width="9" bestFit="1" customWidth="1"/>
    <col min="7576" max="7576" width="8" bestFit="1" customWidth="1"/>
    <col min="7577" max="7577" width="7.6640625" bestFit="1" customWidth="1"/>
    <col min="7578" max="7578" width="10.6640625" bestFit="1" customWidth="1"/>
    <col min="7579" max="7580" width="8.6640625" bestFit="1" customWidth="1"/>
    <col min="7581" max="7581" width="2" bestFit="1" customWidth="1"/>
    <col min="7582" max="7583" width="8" bestFit="1" customWidth="1"/>
    <col min="7584" max="7584" width="7" bestFit="1" customWidth="1"/>
    <col min="7585" max="7588" width="8" bestFit="1" customWidth="1"/>
    <col min="7589" max="7589" width="7" bestFit="1" customWidth="1"/>
    <col min="7590" max="7593" width="8" bestFit="1" customWidth="1"/>
    <col min="7594" max="7594" width="9" bestFit="1" customWidth="1"/>
    <col min="7595" max="7595" width="8" bestFit="1" customWidth="1"/>
    <col min="7596" max="7597" width="9" bestFit="1" customWidth="1"/>
    <col min="7598" max="7598" width="8" bestFit="1" customWidth="1"/>
    <col min="7599" max="7601" width="9" bestFit="1" customWidth="1"/>
    <col min="7602" max="7602" width="8" bestFit="1" customWidth="1"/>
    <col min="7603" max="7603" width="9" bestFit="1" customWidth="1"/>
    <col min="7604" max="7604" width="8" bestFit="1" customWidth="1"/>
    <col min="7605" max="7605" width="7.6640625" bestFit="1" customWidth="1"/>
    <col min="7606" max="7606" width="8.6640625" bestFit="1" customWidth="1"/>
    <col min="7607" max="7607" width="7.6640625" bestFit="1" customWidth="1"/>
    <col min="7608" max="7608" width="8.6640625" bestFit="1" customWidth="1"/>
    <col min="7609" max="7609" width="7.6640625" bestFit="1" customWidth="1"/>
    <col min="7610" max="7611" width="7" bestFit="1" customWidth="1"/>
    <col min="7612" max="7614" width="8" bestFit="1" customWidth="1"/>
    <col min="7615" max="7616" width="7" bestFit="1" customWidth="1"/>
    <col min="7617" max="7625" width="8" bestFit="1" customWidth="1"/>
    <col min="7626" max="7631" width="9" bestFit="1" customWidth="1"/>
    <col min="7632" max="7632" width="8" bestFit="1" customWidth="1"/>
    <col min="7633" max="7633" width="9" bestFit="1" customWidth="1"/>
    <col min="7634" max="7634" width="8" bestFit="1" customWidth="1"/>
    <col min="7635" max="7635" width="7.6640625" bestFit="1" customWidth="1"/>
    <col min="7636" max="7636" width="17" bestFit="1" customWidth="1"/>
    <col min="7637" max="7637" width="10.77734375" bestFit="1" customWidth="1"/>
  </cols>
  <sheetData>
    <row r="3" spans="1:7637" x14ac:dyDescent="0.3">
      <c r="B3" s="5" t="s">
        <v>10951</v>
      </c>
    </row>
    <row r="4" spans="1:7637" x14ac:dyDescent="0.3">
      <c r="B4" t="s">
        <v>27</v>
      </c>
      <c r="KGR4" t="s">
        <v>10952</v>
      </c>
      <c r="KGS4" t="s">
        <v>10933</v>
      </c>
    </row>
    <row r="5" spans="1:7637" x14ac:dyDescent="0.3">
      <c r="B5">
        <v>1</v>
      </c>
      <c r="ACL5" t="s">
        <v>10953</v>
      </c>
      <c r="ACM5">
        <v>2</v>
      </c>
      <c r="CMO5" t="s">
        <v>10954</v>
      </c>
      <c r="CMP5">
        <v>3</v>
      </c>
      <c r="EYG5" t="s">
        <v>10955</v>
      </c>
      <c r="EYH5">
        <v>4</v>
      </c>
      <c r="GJD5" t="s">
        <v>10956</v>
      </c>
      <c r="GJE5">
        <v>5</v>
      </c>
      <c r="HUC5" t="s">
        <v>10957</v>
      </c>
      <c r="HUD5">
        <v>6</v>
      </c>
      <c r="ING5" t="s">
        <v>10958</v>
      </c>
      <c r="INH5">
        <v>7</v>
      </c>
      <c r="JHM5" t="s">
        <v>10959</v>
      </c>
      <c r="JHN5">
        <v>8</v>
      </c>
      <c r="JQU5" t="s">
        <v>10960</v>
      </c>
      <c r="JQV5">
        <v>9</v>
      </c>
      <c r="KAC5" t="s">
        <v>10961</v>
      </c>
      <c r="KAD5">
        <v>10</v>
      </c>
      <c r="KCF5" t="s">
        <v>10962</v>
      </c>
      <c r="KCG5">
        <v>11</v>
      </c>
      <c r="KDN5" t="s">
        <v>10963</v>
      </c>
      <c r="KDO5">
        <v>12</v>
      </c>
      <c r="KEK5" t="s">
        <v>10964</v>
      </c>
      <c r="KEL5">
        <v>13</v>
      </c>
      <c r="KFM5" t="s">
        <v>10965</v>
      </c>
      <c r="KFN5">
        <v>14</v>
      </c>
      <c r="KGQ5" t="s">
        <v>10966</v>
      </c>
    </row>
    <row r="6" spans="1:7637" x14ac:dyDescent="0.3">
      <c r="A6" s="5" t="s">
        <v>10932</v>
      </c>
      <c r="B6">
        <v>-170.80380000000002</v>
      </c>
      <c r="C6">
        <v>-153.20240000000001</v>
      </c>
      <c r="D6">
        <v>-149.9058</v>
      </c>
      <c r="E6">
        <v>-143.25480000000002</v>
      </c>
      <c r="F6">
        <v>-115.71559999999999</v>
      </c>
      <c r="G6">
        <v>-115.70580000000004</v>
      </c>
      <c r="H6">
        <v>-111.49950000000007</v>
      </c>
      <c r="I6">
        <v>-103.86059999999998</v>
      </c>
      <c r="J6">
        <v>-98.801799999999986</v>
      </c>
      <c r="K6">
        <v>-94.660500000000013</v>
      </c>
      <c r="L6">
        <v>-93.3262</v>
      </c>
      <c r="M6">
        <v>-76.606200000000001</v>
      </c>
      <c r="N6">
        <v>-71.890500000000017</v>
      </c>
      <c r="O6">
        <v>-67.543499999999995</v>
      </c>
      <c r="P6">
        <v>-66.061999999999998</v>
      </c>
      <c r="Q6">
        <v>-60.607800000000026</v>
      </c>
      <c r="R6">
        <v>-52.336500000000029</v>
      </c>
      <c r="S6">
        <v>-51.515399999999985</v>
      </c>
      <c r="T6">
        <v>-47.174999999999997</v>
      </c>
      <c r="U6">
        <v>-45.827300000000008</v>
      </c>
      <c r="V6">
        <v>-41.517600000000002</v>
      </c>
      <c r="W6">
        <v>-40.797600000000003</v>
      </c>
      <c r="X6">
        <v>-37.915200000000027</v>
      </c>
      <c r="Y6">
        <v>-36.253</v>
      </c>
      <c r="Z6">
        <v>-34.646999999999991</v>
      </c>
      <c r="AA6">
        <v>-31.620400000000004</v>
      </c>
      <c r="AB6">
        <v>-31.033499999999989</v>
      </c>
      <c r="AC6">
        <v>-28.686199999999999</v>
      </c>
      <c r="AD6">
        <v>-26.084999999999994</v>
      </c>
      <c r="AE6">
        <v>-24.771599999999999</v>
      </c>
      <c r="AF6">
        <v>-24.23520000000001</v>
      </c>
      <c r="AG6">
        <v>-24.102599999999995</v>
      </c>
      <c r="AH6">
        <v>-23.548000000000009</v>
      </c>
      <c r="AI6">
        <v>-22.948000000000008</v>
      </c>
      <c r="AJ6">
        <v>-22.098000000000013</v>
      </c>
      <c r="AK6">
        <v>-20.245000000000008</v>
      </c>
      <c r="AL6">
        <v>-20.152800000000006</v>
      </c>
      <c r="AM6">
        <v>-18.196000000000002</v>
      </c>
      <c r="AN6">
        <v>-18.106799999999993</v>
      </c>
      <c r="AO6">
        <v>-18.038499999999996</v>
      </c>
      <c r="AP6">
        <v>-17.027400000000007</v>
      </c>
      <c r="AQ6">
        <v>-16.318300000000001</v>
      </c>
      <c r="AR6">
        <v>-16.261300000000006</v>
      </c>
      <c r="AS6">
        <v>-15.751400000000004</v>
      </c>
      <c r="AT6">
        <v>-15.615600000000001</v>
      </c>
      <c r="AU6">
        <v>-15.582599999999999</v>
      </c>
      <c r="AV6">
        <v>-15.476400000000005</v>
      </c>
      <c r="AW6">
        <v>-15.466600000000003</v>
      </c>
      <c r="AX6">
        <v>-14.759400000000003</v>
      </c>
      <c r="AY6">
        <v>-14.576399999999996</v>
      </c>
      <c r="AZ6">
        <v>-14.407800000000009</v>
      </c>
      <c r="BA6">
        <v>-13.978000000000009</v>
      </c>
      <c r="BB6">
        <v>-13.588200000000001</v>
      </c>
      <c r="BC6">
        <v>-13.363000000000003</v>
      </c>
      <c r="BD6">
        <v>-13.334099999999999</v>
      </c>
      <c r="BE6">
        <v>-13.170600000000007</v>
      </c>
      <c r="BF6">
        <v>-12.998700000000007</v>
      </c>
      <c r="BG6">
        <v>-12.956800000000005</v>
      </c>
      <c r="BH6">
        <v>-12.778499999999994</v>
      </c>
      <c r="BI6">
        <v>-12.688200000000002</v>
      </c>
      <c r="BJ6">
        <v>-12.147000000000009</v>
      </c>
      <c r="BK6">
        <v>-11.518799999999999</v>
      </c>
      <c r="BL6">
        <v>-11.084800000000005</v>
      </c>
      <c r="BM6">
        <v>-11.069100000000006</v>
      </c>
      <c r="BN6">
        <v>-10.421400000000002</v>
      </c>
      <c r="BO6">
        <v>-10.418399999999998</v>
      </c>
      <c r="BP6">
        <v>-10.336000000000002</v>
      </c>
      <c r="BQ6">
        <v>-9.1845000000000034</v>
      </c>
      <c r="BR6">
        <v>-9.178799999999999</v>
      </c>
      <c r="BS6">
        <v>-9.0980000000000025</v>
      </c>
      <c r="BT6">
        <v>-8.803799999999999</v>
      </c>
      <c r="BU6">
        <v>-8.6057999999999986</v>
      </c>
      <c r="BV6">
        <v>-8.472800000000003</v>
      </c>
      <c r="BW6">
        <v>-7.9984000000000073</v>
      </c>
      <c r="BX6">
        <v>-7.4416000000000011</v>
      </c>
      <c r="BY6">
        <v>-7.3015000000000025</v>
      </c>
      <c r="BZ6">
        <v>-7.2589000000000041</v>
      </c>
      <c r="CA6">
        <v>-7.1990999999999961</v>
      </c>
      <c r="CB6">
        <v>-6.9964999999999993</v>
      </c>
      <c r="CC6">
        <v>-6.9827999999999975</v>
      </c>
      <c r="CD6">
        <v>-6.9282000000000039</v>
      </c>
      <c r="CE6">
        <v>-6.6278000000000006</v>
      </c>
      <c r="CF6">
        <v>-6.5618999999999996</v>
      </c>
      <c r="CG6">
        <v>-6.344100000000001</v>
      </c>
      <c r="CH6">
        <v>-6.0768000000000004</v>
      </c>
      <c r="CI6">
        <v>-6.0489999999999995</v>
      </c>
      <c r="CJ6">
        <v>-6.0196000000000254</v>
      </c>
      <c r="CK6">
        <v>-5.9807999999999986</v>
      </c>
      <c r="CL6">
        <v>-5.7148000000000003</v>
      </c>
      <c r="CM6">
        <v>-5.2072000000000012</v>
      </c>
      <c r="CN6">
        <v>-5.1983999999999995</v>
      </c>
      <c r="CO6">
        <v>-5.1968000000000005</v>
      </c>
      <c r="CP6">
        <v>-5.0098000000000269</v>
      </c>
      <c r="CQ6">
        <v>-4.7784000000000013</v>
      </c>
      <c r="CR6">
        <v>-4.7685000000000013</v>
      </c>
      <c r="CS6">
        <v>-4.7670000000000021</v>
      </c>
      <c r="CT6">
        <v>-4.2987000000000002</v>
      </c>
      <c r="CU6">
        <v>-4.1959999999999997</v>
      </c>
      <c r="CV6">
        <v>-4.0400000000000009</v>
      </c>
      <c r="CW6">
        <v>-4.032</v>
      </c>
      <c r="CX6">
        <v>-3.8976000000000015</v>
      </c>
      <c r="CY6">
        <v>-3.864600000000002</v>
      </c>
      <c r="CZ6">
        <v>-3.7880000000000003</v>
      </c>
      <c r="DA6">
        <v>-3.6536999999999988</v>
      </c>
      <c r="DB6">
        <v>-3.6024000000000012</v>
      </c>
      <c r="DC6">
        <v>-3.6002999999999998</v>
      </c>
      <c r="DD6">
        <v>-3.5153999999999996</v>
      </c>
      <c r="DE6">
        <v>-3.4122000000000003</v>
      </c>
      <c r="DF6">
        <v>-3.293400000000001</v>
      </c>
      <c r="DG6">
        <v>-2.9985000000000022</v>
      </c>
      <c r="DH6">
        <v>-2.9940000000000015</v>
      </c>
      <c r="DI6">
        <v>-2.8380000000000001</v>
      </c>
      <c r="DJ6">
        <v>-2.5749000000000279</v>
      </c>
      <c r="DK6">
        <v>-2.5698000000000292</v>
      </c>
      <c r="DL6">
        <v>-2.5647999999999982</v>
      </c>
      <c r="DM6">
        <v>-2.5255999999999998</v>
      </c>
      <c r="DN6">
        <v>-2.5092999999999996</v>
      </c>
      <c r="DO6">
        <v>-2.2877999999999998</v>
      </c>
      <c r="DP6">
        <v>-2.2490000000000023</v>
      </c>
      <c r="DQ6">
        <v>-2.1896000000000004</v>
      </c>
      <c r="DR6">
        <v>-2.1792000000000007</v>
      </c>
      <c r="DS6">
        <v>-2.1340000000000003</v>
      </c>
      <c r="DT6">
        <v>-2.098800000000006</v>
      </c>
      <c r="DU6">
        <v>-2.0700000000000038</v>
      </c>
      <c r="DV6">
        <v>-2.0099999999999998</v>
      </c>
      <c r="DW6">
        <v>-1.9744000000000002</v>
      </c>
      <c r="DX6">
        <v>-1.9602000000000008</v>
      </c>
      <c r="DY6">
        <v>-1.9274999999999993</v>
      </c>
      <c r="DZ6">
        <v>-1.8584999999999994</v>
      </c>
      <c r="EA6">
        <v>-1.8294999999999959</v>
      </c>
      <c r="EB6">
        <v>-1.8270000000000004</v>
      </c>
      <c r="EC6">
        <v>-1.8106</v>
      </c>
      <c r="ED6">
        <v>-1.5715000000000008</v>
      </c>
      <c r="EE6">
        <v>-1.4981999999999998</v>
      </c>
      <c r="EF6">
        <v>-1.4413</v>
      </c>
      <c r="EG6">
        <v>-1.4016000000000002</v>
      </c>
      <c r="EH6">
        <v>-1.3983999999999996</v>
      </c>
      <c r="EI6">
        <v>-1.3499999999999996</v>
      </c>
      <c r="EJ6">
        <v>-1.3376000000000001</v>
      </c>
      <c r="EK6">
        <v>-1.3208000000000002</v>
      </c>
      <c r="EL6">
        <v>-1.3128000000000002</v>
      </c>
      <c r="EM6">
        <v>-1.3082999999999996</v>
      </c>
      <c r="EN6">
        <v>-1.294</v>
      </c>
      <c r="EO6">
        <v>-1.2890000000000006</v>
      </c>
      <c r="EP6">
        <v>-1.187400000000002</v>
      </c>
      <c r="EQ6">
        <v>-1.1100000000000003</v>
      </c>
      <c r="ER6">
        <v>-0.99329999999999963</v>
      </c>
      <c r="ES6">
        <v>-0.94520000000000004</v>
      </c>
      <c r="ET6">
        <v>-0.9099999999999997</v>
      </c>
      <c r="EU6">
        <v>-0.89990000000001302</v>
      </c>
      <c r="EV6">
        <v>-0.88860000000000205</v>
      </c>
      <c r="EW6">
        <v>-0.85579999999999989</v>
      </c>
      <c r="EX6">
        <v>-0.81199999999999983</v>
      </c>
      <c r="EY6">
        <v>-0.7295000000000007</v>
      </c>
      <c r="EZ6">
        <v>-0.66240000000000021</v>
      </c>
      <c r="FA6">
        <v>-0.64350000000000018</v>
      </c>
      <c r="FB6">
        <v>-0.59639999999999982</v>
      </c>
      <c r="FC6">
        <v>-0.34880000000000033</v>
      </c>
      <c r="FD6">
        <v>-0.33980000000000032</v>
      </c>
      <c r="FE6">
        <v>-0.20980000000000043</v>
      </c>
      <c r="FF6">
        <v>-8.9500000000001023E-2</v>
      </c>
      <c r="FG6">
        <v>0</v>
      </c>
      <c r="FH6">
        <v>0.15329999999999994</v>
      </c>
      <c r="FI6">
        <v>0.15480000000000005</v>
      </c>
      <c r="FJ6">
        <v>0.15839999999999993</v>
      </c>
      <c r="FK6">
        <v>0.16919999999999991</v>
      </c>
      <c r="FL6">
        <v>0.20339999999999847</v>
      </c>
      <c r="FM6">
        <v>0.21979999999999933</v>
      </c>
      <c r="FN6">
        <v>0.2352999999999999</v>
      </c>
      <c r="FO6">
        <v>0.25919999999999999</v>
      </c>
      <c r="FP6">
        <v>0.25980000000000025</v>
      </c>
      <c r="FQ6">
        <v>0.29249999999999987</v>
      </c>
      <c r="FR6">
        <v>0.29519999999999957</v>
      </c>
      <c r="FS6">
        <v>0.29960000000000009</v>
      </c>
      <c r="FT6">
        <v>0.31559999999999899</v>
      </c>
      <c r="FU6">
        <v>0.33399999999999974</v>
      </c>
      <c r="FV6">
        <v>0.33479999999999999</v>
      </c>
      <c r="FW6">
        <v>0.34919999999999951</v>
      </c>
      <c r="FX6">
        <v>0.36499999999999977</v>
      </c>
      <c r="FY6">
        <v>0.36739999999999962</v>
      </c>
      <c r="FZ6">
        <v>0.37200000000000011</v>
      </c>
      <c r="GA6">
        <v>0.38640000000000008</v>
      </c>
      <c r="GB6">
        <v>0.42639999999999978</v>
      </c>
      <c r="GC6">
        <v>0.4356000000000001</v>
      </c>
      <c r="GD6">
        <v>0.43799999999999883</v>
      </c>
      <c r="GE6">
        <v>0.47039999999999987</v>
      </c>
      <c r="GF6">
        <v>0.49839999999999995</v>
      </c>
      <c r="GG6">
        <v>0.50039999999999996</v>
      </c>
      <c r="GH6">
        <v>0.50219999999999976</v>
      </c>
      <c r="GI6">
        <v>0.504</v>
      </c>
      <c r="GJ6">
        <v>0.50999999999999979</v>
      </c>
      <c r="GK6">
        <v>0.52989999999999782</v>
      </c>
      <c r="GL6">
        <v>0.55079999999999985</v>
      </c>
      <c r="GM6">
        <v>0.5519999999999996</v>
      </c>
      <c r="GN6">
        <v>0.55599999999999994</v>
      </c>
      <c r="GO6">
        <v>0.58279999999999998</v>
      </c>
      <c r="GP6">
        <v>0.58399999999999985</v>
      </c>
      <c r="GQ6">
        <v>0.59670000000000001</v>
      </c>
      <c r="GR6">
        <v>0.59940000000000015</v>
      </c>
      <c r="GS6">
        <v>0.60479999999999989</v>
      </c>
      <c r="GT6">
        <v>0.60559999999999903</v>
      </c>
      <c r="GU6">
        <v>0.64739999999999964</v>
      </c>
      <c r="GV6">
        <v>0.65159999999999996</v>
      </c>
      <c r="GW6">
        <v>0.65399999999999947</v>
      </c>
      <c r="GX6">
        <v>0.66239999999999977</v>
      </c>
      <c r="GY6">
        <v>0.66599999999999993</v>
      </c>
      <c r="GZ6">
        <v>0.67859999999999987</v>
      </c>
      <c r="HA6">
        <v>0.69930000000000003</v>
      </c>
      <c r="HB6">
        <v>0.72279999999999989</v>
      </c>
      <c r="HC6">
        <v>0.73360000000000003</v>
      </c>
      <c r="HD6">
        <v>0.73799999999999988</v>
      </c>
      <c r="HE6">
        <v>0.73980000000000024</v>
      </c>
      <c r="HF6">
        <v>0.77700000000000025</v>
      </c>
      <c r="HG6">
        <v>0.77759999999999996</v>
      </c>
      <c r="HH6">
        <v>0.77939999999999898</v>
      </c>
      <c r="HI6">
        <v>0.79380000000000006</v>
      </c>
      <c r="HJ6">
        <v>0.80559999999999987</v>
      </c>
      <c r="HK6">
        <v>0.80579999999999963</v>
      </c>
      <c r="HL6">
        <v>0.80640000000000001</v>
      </c>
      <c r="HM6">
        <v>0.8087999999999993</v>
      </c>
      <c r="HN6">
        <v>0.8088000000000003</v>
      </c>
      <c r="HO6">
        <v>0.8162000000000007</v>
      </c>
      <c r="HP6">
        <v>0.8224999999999999</v>
      </c>
      <c r="HQ6">
        <v>0.83300000000000018</v>
      </c>
      <c r="HR6">
        <v>0.8382000000000005</v>
      </c>
      <c r="HS6">
        <v>0.83879999999999999</v>
      </c>
      <c r="HT6">
        <v>0.83999999999999975</v>
      </c>
      <c r="HU6">
        <v>0.84</v>
      </c>
      <c r="HV6">
        <v>0.86239999999999983</v>
      </c>
      <c r="HW6">
        <v>0.86799999999999988</v>
      </c>
      <c r="HX6">
        <v>0.88039999999999985</v>
      </c>
      <c r="HY6">
        <v>0.88200000000000001</v>
      </c>
      <c r="HZ6">
        <v>0.89459999999999995</v>
      </c>
      <c r="IA6">
        <v>0.89939999999999909</v>
      </c>
      <c r="IB6">
        <v>0.90479999999999983</v>
      </c>
      <c r="IC6">
        <v>0.92399999999999993</v>
      </c>
      <c r="ID6">
        <v>0.9511999999999996</v>
      </c>
      <c r="IE6">
        <v>0.95879999999999987</v>
      </c>
      <c r="IF6">
        <v>0.96800000000000019</v>
      </c>
      <c r="IG6">
        <v>0.97739999999999994</v>
      </c>
      <c r="IH6">
        <v>0.99520000000000008</v>
      </c>
      <c r="II6">
        <v>0.99629999999999996</v>
      </c>
      <c r="IJ6">
        <v>0.99949999999999894</v>
      </c>
      <c r="IK6">
        <v>1.0114000000000001</v>
      </c>
      <c r="IL6">
        <v>1.0165999999999995</v>
      </c>
      <c r="IM6">
        <v>1.0169999999999995</v>
      </c>
      <c r="IN6">
        <v>1.0269000000000001</v>
      </c>
      <c r="IO6">
        <v>1.0286999999999997</v>
      </c>
      <c r="IP6">
        <v>1.0335999999999999</v>
      </c>
      <c r="IQ6">
        <v>1.0499999999999998</v>
      </c>
      <c r="IR6">
        <v>1.0620000000000003</v>
      </c>
      <c r="IS6">
        <v>1.0668</v>
      </c>
      <c r="IT6">
        <v>1.0699999999999996</v>
      </c>
      <c r="IU6">
        <v>1.0737999999999999</v>
      </c>
      <c r="IV6">
        <v>1.1151</v>
      </c>
      <c r="IW6">
        <v>1.1219999999999999</v>
      </c>
      <c r="IX6">
        <v>1.1224999999999996</v>
      </c>
      <c r="IY6">
        <v>1.1465999999999998</v>
      </c>
      <c r="IZ6">
        <v>1.1564000000000001</v>
      </c>
      <c r="JA6">
        <v>1.1596000000000011</v>
      </c>
      <c r="JB6">
        <v>1.1904000000000003</v>
      </c>
      <c r="JC6">
        <v>1.1924999999999997</v>
      </c>
      <c r="JD6">
        <v>1.2004999999999999</v>
      </c>
      <c r="JE6">
        <v>1.2005999999999999</v>
      </c>
      <c r="JF6">
        <v>1.2375999999999996</v>
      </c>
      <c r="JG6">
        <v>1.2505999999999999</v>
      </c>
      <c r="JH6">
        <v>1.2713999999999996</v>
      </c>
      <c r="JI6">
        <v>1.2884999999999991</v>
      </c>
      <c r="JJ6">
        <v>1.2948</v>
      </c>
      <c r="JK6">
        <v>1.3049999999999997</v>
      </c>
      <c r="JL6">
        <v>1.3097999999999956</v>
      </c>
      <c r="JM6">
        <v>1.3104</v>
      </c>
      <c r="JN6">
        <v>1.3256999999999999</v>
      </c>
      <c r="JO6">
        <v>1.331599999999999</v>
      </c>
      <c r="JP6">
        <v>1.3365</v>
      </c>
      <c r="JQ6">
        <v>1.3535999999999999</v>
      </c>
      <c r="JR6">
        <v>1.3583000000000001</v>
      </c>
      <c r="JS6">
        <v>1.3584000000000001</v>
      </c>
      <c r="JT6">
        <v>1.3621999999999999</v>
      </c>
      <c r="JU6">
        <v>1.3649999999999998</v>
      </c>
      <c r="JV6">
        <v>1.3676999999999999</v>
      </c>
      <c r="JW6">
        <v>1.3715999999999999</v>
      </c>
      <c r="JX6">
        <v>1.375</v>
      </c>
      <c r="JY6">
        <v>1.3944000000000001</v>
      </c>
      <c r="JZ6">
        <v>1.3949999999999996</v>
      </c>
      <c r="KA6">
        <v>1.3978000000000002</v>
      </c>
      <c r="KB6">
        <v>1.4104000000000001</v>
      </c>
      <c r="KC6">
        <v>1.4112</v>
      </c>
      <c r="KD6">
        <v>1.4136000000000002</v>
      </c>
      <c r="KE6">
        <v>1.4442000000000004</v>
      </c>
      <c r="KF6">
        <v>1.4783999999999999</v>
      </c>
      <c r="KG6">
        <v>1.4804999999999999</v>
      </c>
      <c r="KH6">
        <v>1.5047999999999999</v>
      </c>
      <c r="KI6">
        <v>1.512</v>
      </c>
      <c r="KJ6">
        <v>1.5547999999999997</v>
      </c>
      <c r="KK6">
        <v>1.5548000000000002</v>
      </c>
      <c r="KL6">
        <v>1.5587999999999997</v>
      </c>
      <c r="KM6">
        <v>1.5602</v>
      </c>
      <c r="KN6">
        <v>1.5691000000000002</v>
      </c>
      <c r="KO6">
        <v>1.5760000000000076</v>
      </c>
      <c r="KP6">
        <v>1.5767999999999998</v>
      </c>
      <c r="KQ6">
        <v>1.6037999999999997</v>
      </c>
      <c r="KR6">
        <v>1.6196000000000055</v>
      </c>
      <c r="KS6">
        <v>1.6307999999999998</v>
      </c>
      <c r="KT6">
        <v>1.6359999999999992</v>
      </c>
      <c r="KU6">
        <v>1.6379999999999997</v>
      </c>
      <c r="KV6">
        <v>1.6509999999999998</v>
      </c>
      <c r="KW6">
        <v>1.6587999999999996</v>
      </c>
      <c r="KX6">
        <v>1.6739999999999999</v>
      </c>
      <c r="KY6">
        <v>1.6762000000000001</v>
      </c>
      <c r="KZ6">
        <v>1.7003999999999999</v>
      </c>
      <c r="LA6">
        <v>1.7054999999999998</v>
      </c>
      <c r="LB6">
        <v>1.7135999999999978</v>
      </c>
      <c r="LC6">
        <v>1.7309999999999999</v>
      </c>
      <c r="LD6">
        <v>1.7343</v>
      </c>
      <c r="LE6">
        <v>1.7374999999999998</v>
      </c>
      <c r="LF6">
        <v>1.7465999999999999</v>
      </c>
      <c r="LG6">
        <v>1.7591000000000001</v>
      </c>
      <c r="LH6">
        <v>1.7730000000000004</v>
      </c>
      <c r="LI6">
        <v>1.7999999999999998</v>
      </c>
      <c r="LJ6">
        <v>1.8010999999999999</v>
      </c>
      <c r="LK6">
        <v>1.8144</v>
      </c>
      <c r="LL6">
        <v>1.8288</v>
      </c>
      <c r="LM6">
        <v>1.8468</v>
      </c>
      <c r="LN6">
        <v>1.8603999999999985</v>
      </c>
      <c r="LO6">
        <v>1.8672</v>
      </c>
      <c r="LP6">
        <v>1.8703999999999998</v>
      </c>
      <c r="LQ6">
        <v>1.8792</v>
      </c>
      <c r="LR6">
        <v>1.8872</v>
      </c>
      <c r="LS6">
        <v>1.8997999999999999</v>
      </c>
      <c r="LT6">
        <v>1.9259999999999997</v>
      </c>
      <c r="LU6">
        <v>1.9629000000000003</v>
      </c>
      <c r="LV6">
        <v>1.9709999999999996</v>
      </c>
      <c r="LW6">
        <v>1.9839999999999982</v>
      </c>
      <c r="LX6">
        <v>1.9844999999999995</v>
      </c>
      <c r="LY6">
        <v>2.0049000000000001</v>
      </c>
      <c r="LZ6">
        <v>2.0286</v>
      </c>
      <c r="MA6">
        <v>2.0429999999999997</v>
      </c>
      <c r="MB6">
        <v>2.0849999999999991</v>
      </c>
      <c r="MC6">
        <v>2.0975000000000001</v>
      </c>
      <c r="MD6">
        <v>2.0979000000000001</v>
      </c>
      <c r="ME6">
        <v>2.0993999999999993</v>
      </c>
      <c r="MF6">
        <v>2.1401999999999992</v>
      </c>
      <c r="MG6">
        <v>2.1464999999999996</v>
      </c>
      <c r="MH6">
        <v>2.1546000000000003</v>
      </c>
      <c r="MI6">
        <v>2.1762000000000001</v>
      </c>
      <c r="MJ6">
        <v>2.1780000000000004</v>
      </c>
      <c r="MK6">
        <v>2.2109999999999994</v>
      </c>
      <c r="ML6">
        <v>2.2155000000000058</v>
      </c>
      <c r="MM6">
        <v>2.2282000000000002</v>
      </c>
      <c r="MN6">
        <v>2.2364999999999995</v>
      </c>
      <c r="MO6">
        <v>2.2412000000000001</v>
      </c>
      <c r="MP6">
        <v>2.2823999999999991</v>
      </c>
      <c r="MQ6">
        <v>2.2827999999999999</v>
      </c>
      <c r="MR6">
        <v>2.2907999999999999</v>
      </c>
      <c r="MS6">
        <v>2.3077000000000001</v>
      </c>
      <c r="MT6">
        <v>2.3086000000000002</v>
      </c>
      <c r="MU6">
        <v>2.3177000000000003</v>
      </c>
      <c r="MV6">
        <v>2.3220000000000001</v>
      </c>
      <c r="MW6">
        <v>2.3406000000000002</v>
      </c>
      <c r="MX6">
        <v>2.3409000000000004</v>
      </c>
      <c r="MY6">
        <v>2.3521000000000001</v>
      </c>
      <c r="MZ6">
        <v>2.3570999999999991</v>
      </c>
      <c r="NA6">
        <v>2.37</v>
      </c>
      <c r="NB6">
        <v>2.3759999999999999</v>
      </c>
      <c r="NC6">
        <v>2.4</v>
      </c>
      <c r="ND6">
        <v>2.4058999999999999</v>
      </c>
      <c r="NE6">
        <v>2.4359999999999999</v>
      </c>
      <c r="NF6">
        <v>2.4402000000000004</v>
      </c>
      <c r="NG6">
        <v>2.4581999999999997</v>
      </c>
      <c r="NH6">
        <v>2.4897999999999989</v>
      </c>
      <c r="NI6">
        <v>2.5019999999999998</v>
      </c>
      <c r="NJ6">
        <v>2.5591999999999997</v>
      </c>
      <c r="NK6">
        <v>2.5893000000000006</v>
      </c>
      <c r="NL6">
        <v>2.5973999999999995</v>
      </c>
      <c r="NM6">
        <v>2.61</v>
      </c>
      <c r="NN6">
        <v>2.6249999999999991</v>
      </c>
      <c r="NO6">
        <v>2.625099999999982</v>
      </c>
      <c r="NP6">
        <v>2.6376000000000004</v>
      </c>
      <c r="NQ6">
        <v>2.6405999999999992</v>
      </c>
      <c r="NR6">
        <v>2.6416000000000004</v>
      </c>
      <c r="NS6">
        <v>2.6909999999999998</v>
      </c>
      <c r="NT6">
        <v>2.6972999999999994</v>
      </c>
      <c r="NU6">
        <v>2.7035999999999998</v>
      </c>
      <c r="NV6">
        <v>2.7143999999999995</v>
      </c>
      <c r="NW6">
        <v>2.7719999999999994</v>
      </c>
      <c r="NX6">
        <v>2.7944000000000004</v>
      </c>
      <c r="NY6">
        <v>2.8296000000000001</v>
      </c>
      <c r="NZ6">
        <v>2.8314000000000004</v>
      </c>
      <c r="OA6">
        <v>2.8322000000000003</v>
      </c>
      <c r="OB6">
        <v>2.8339999999999996</v>
      </c>
      <c r="OC6">
        <v>2.8811999999999998</v>
      </c>
      <c r="OD6">
        <v>2.8836000000000004</v>
      </c>
      <c r="OE6">
        <v>2.9302000000000001</v>
      </c>
      <c r="OF6">
        <v>2.9339999999999997</v>
      </c>
      <c r="OG6">
        <v>2.9347999999999996</v>
      </c>
      <c r="OH6">
        <v>2.9561999999999999</v>
      </c>
      <c r="OI6">
        <v>2.9646000000000008</v>
      </c>
      <c r="OJ6">
        <v>2.9681999999999995</v>
      </c>
      <c r="OK6">
        <v>2.9989999999999988</v>
      </c>
      <c r="OL6">
        <v>3.0084</v>
      </c>
      <c r="OM6">
        <v>3.0338000000000003</v>
      </c>
      <c r="ON6">
        <v>3.04</v>
      </c>
      <c r="OO6">
        <v>3.0520000000000005</v>
      </c>
      <c r="OP6">
        <v>3.0773999999999999</v>
      </c>
      <c r="OQ6">
        <v>3.1104000000000003</v>
      </c>
      <c r="OR6">
        <v>3.1752000000000002</v>
      </c>
      <c r="OS6">
        <v>3.1842000000000001</v>
      </c>
      <c r="OT6">
        <v>3.2063999999999999</v>
      </c>
      <c r="OU6">
        <v>3.2161</v>
      </c>
      <c r="OV6">
        <v>3.2391999999999967</v>
      </c>
      <c r="OW6">
        <v>3.2399999999999984</v>
      </c>
      <c r="OX6">
        <v>3.2460000000000022</v>
      </c>
      <c r="OY6">
        <v>3.2776000000000014</v>
      </c>
      <c r="OZ6">
        <v>3.3504</v>
      </c>
      <c r="PA6">
        <v>3.3543999999999996</v>
      </c>
      <c r="PB6">
        <v>3.3629999999999995</v>
      </c>
      <c r="PC6">
        <v>3.3724999999999992</v>
      </c>
      <c r="PD6">
        <v>3.4356999999999998</v>
      </c>
      <c r="PE6">
        <v>3.4619999999999997</v>
      </c>
      <c r="PF6">
        <v>3.4695</v>
      </c>
      <c r="PG6">
        <v>3.4944000000000002</v>
      </c>
      <c r="PH6">
        <v>3.4995000000000029</v>
      </c>
      <c r="PI6">
        <v>3.5009999999999994</v>
      </c>
      <c r="PJ6">
        <v>3.504</v>
      </c>
      <c r="PK6">
        <v>3.5047999999999995</v>
      </c>
      <c r="PL6">
        <v>3.5489999999999924</v>
      </c>
      <c r="PM6">
        <v>3.5504999999999995</v>
      </c>
      <c r="PN6">
        <v>3.5766999999999998</v>
      </c>
      <c r="PO6">
        <v>3.5857999999999848</v>
      </c>
      <c r="PP6">
        <v>3.5959999999999983</v>
      </c>
      <c r="PQ6">
        <v>3.6162000000000001</v>
      </c>
      <c r="PR6">
        <v>3.632200000000001</v>
      </c>
      <c r="PS6">
        <v>3.6348000000000003</v>
      </c>
      <c r="PT6">
        <v>3.6587999999999976</v>
      </c>
      <c r="PU6">
        <v>3.6659999999999986</v>
      </c>
      <c r="PV6">
        <v>3.6795999999999935</v>
      </c>
      <c r="PW6">
        <v>3.7127999999999997</v>
      </c>
      <c r="PX6">
        <v>3.7435999999999998</v>
      </c>
      <c r="PY6">
        <v>3.7569999999999992</v>
      </c>
      <c r="PZ6">
        <v>3.7641999999999989</v>
      </c>
      <c r="QA6">
        <v>3.7693999999999992</v>
      </c>
      <c r="QB6">
        <v>3.7920000000000007</v>
      </c>
      <c r="QC6">
        <v>3.7979999999999947</v>
      </c>
      <c r="QD6">
        <v>3.7989999999999995</v>
      </c>
      <c r="QE6">
        <v>3.8167999999999997</v>
      </c>
      <c r="QF6">
        <v>3.8528999999999991</v>
      </c>
      <c r="QG6">
        <v>3.8681999999999945</v>
      </c>
      <c r="QH6">
        <v>3.8774999999999995</v>
      </c>
      <c r="QI6">
        <v>3.8949999999999996</v>
      </c>
      <c r="QJ6">
        <v>3.9831000000000003</v>
      </c>
      <c r="QK6">
        <v>3.99</v>
      </c>
      <c r="QL6">
        <v>4.0203000000000007</v>
      </c>
      <c r="QM6">
        <v>4.0383000000000013</v>
      </c>
      <c r="QN6">
        <v>4.0419999999999998</v>
      </c>
      <c r="QO6">
        <v>4.0541999999999998</v>
      </c>
      <c r="QP6">
        <v>4.068699999999998</v>
      </c>
      <c r="QQ6">
        <v>4.099499999999999</v>
      </c>
      <c r="QR6">
        <v>4.1390999999999991</v>
      </c>
      <c r="QS6">
        <v>4.1634000000000011</v>
      </c>
      <c r="QT6">
        <v>4.1680000000000028</v>
      </c>
      <c r="QU6">
        <v>4.1755999999999993</v>
      </c>
      <c r="QV6">
        <v>4.1916000000000011</v>
      </c>
      <c r="QW6">
        <v>4.1943999999999999</v>
      </c>
      <c r="QX6">
        <v>4.2308999999999983</v>
      </c>
      <c r="QY6">
        <v>4.2861000000000002</v>
      </c>
      <c r="QZ6">
        <v>4.330999999999996</v>
      </c>
      <c r="RA6">
        <v>4.3428000000000004</v>
      </c>
      <c r="RB6">
        <v>4.3584000000000032</v>
      </c>
      <c r="RC6">
        <v>4.4137999999999993</v>
      </c>
      <c r="RD6">
        <v>4.4173999999999989</v>
      </c>
      <c r="RE6">
        <v>4.4399999999999995</v>
      </c>
      <c r="RF6">
        <v>4.4610000000000021</v>
      </c>
      <c r="RG6">
        <v>4.4939999999999998</v>
      </c>
      <c r="RH6">
        <v>4.4954999999999998</v>
      </c>
      <c r="RI6">
        <v>4.5656999999999996</v>
      </c>
      <c r="RJ6">
        <v>4.57</v>
      </c>
      <c r="RK6">
        <v>4.5881999999999987</v>
      </c>
      <c r="RL6">
        <v>4.5953999999999997</v>
      </c>
      <c r="RM6">
        <v>4.6193000000000026</v>
      </c>
      <c r="RN6">
        <v>4.6228000000000007</v>
      </c>
      <c r="RO6">
        <v>4.6304999999999996</v>
      </c>
      <c r="RP6">
        <v>4.6463999999999999</v>
      </c>
      <c r="RQ6">
        <v>4.6552000000000007</v>
      </c>
      <c r="RR6">
        <v>4.7664</v>
      </c>
      <c r="RS6">
        <v>4.7712000000000012</v>
      </c>
      <c r="RT6">
        <v>4.7792000000000003</v>
      </c>
      <c r="RU6">
        <v>4.7987999999999964</v>
      </c>
      <c r="RV6">
        <v>4.8023999999999996</v>
      </c>
      <c r="RW6">
        <v>4.8416000000000006</v>
      </c>
      <c r="RX6">
        <v>4.8899999999999997</v>
      </c>
      <c r="RY6">
        <v>4.9081999999999999</v>
      </c>
      <c r="RZ6">
        <v>4.9270999999999976</v>
      </c>
      <c r="SA6">
        <v>4.9496999999999929</v>
      </c>
      <c r="SB6">
        <v>4.968599999999995</v>
      </c>
      <c r="SC6">
        <v>5.0462999999999996</v>
      </c>
      <c r="SD6">
        <v>5.129400000000004</v>
      </c>
      <c r="SE6">
        <v>5.2877000000000001</v>
      </c>
      <c r="SF6">
        <v>5.3115999999999985</v>
      </c>
      <c r="SG6">
        <v>5.4340000000000002</v>
      </c>
      <c r="SH6">
        <v>5.4340999999999999</v>
      </c>
      <c r="SI6">
        <v>5.4800999999999966</v>
      </c>
      <c r="SJ6">
        <v>5.5176999999999978</v>
      </c>
      <c r="SK6">
        <v>5.5391999999999992</v>
      </c>
      <c r="SL6">
        <v>5.5565999999999995</v>
      </c>
      <c r="SM6">
        <v>5.5992000000000015</v>
      </c>
      <c r="SN6">
        <v>5.7509999999999994</v>
      </c>
      <c r="SO6">
        <v>5.7715999999999994</v>
      </c>
      <c r="SP6">
        <v>5.8064999999999998</v>
      </c>
      <c r="SQ6">
        <v>5.8890999999999991</v>
      </c>
      <c r="SR6">
        <v>5.9383999999999988</v>
      </c>
      <c r="SS6">
        <v>5.9489999999999981</v>
      </c>
      <c r="ST6">
        <v>5.9597999999999995</v>
      </c>
      <c r="SU6">
        <v>6.0381999999999998</v>
      </c>
      <c r="SV6">
        <v>6.1192000000000011</v>
      </c>
      <c r="SW6">
        <v>6.1490000000000009</v>
      </c>
      <c r="SX6">
        <v>6.2030999999999992</v>
      </c>
      <c r="SY6">
        <v>6.2978999999999985</v>
      </c>
      <c r="SZ6">
        <v>6.2995000000000019</v>
      </c>
      <c r="TA6">
        <v>6.4319999999999995</v>
      </c>
      <c r="TB6">
        <v>6.4784000000000042</v>
      </c>
      <c r="TC6">
        <v>6.5434999999999981</v>
      </c>
      <c r="TD6">
        <v>6.5687999999999995</v>
      </c>
      <c r="TE6">
        <v>6.796599999999998</v>
      </c>
      <c r="TF6">
        <v>6.8273999999999972</v>
      </c>
      <c r="TG6">
        <v>6.8388000000000009</v>
      </c>
      <c r="TH6">
        <v>6.8908000000000005</v>
      </c>
      <c r="TI6">
        <v>6.8939999999999984</v>
      </c>
      <c r="TJ6">
        <v>6.9985999999999997</v>
      </c>
      <c r="TK6">
        <v>7.0149999999999988</v>
      </c>
      <c r="TL6">
        <v>7.0489999999999995</v>
      </c>
      <c r="TM6">
        <v>7.0659000000000001</v>
      </c>
      <c r="TN6">
        <v>7.1059999999999999</v>
      </c>
      <c r="TO6">
        <v>7.198799999999995</v>
      </c>
      <c r="TP6">
        <v>7.2111000000000161</v>
      </c>
      <c r="TQ6">
        <v>7.2744</v>
      </c>
      <c r="TR6">
        <v>7.3358999999999988</v>
      </c>
      <c r="TS6">
        <v>7.3385999999999996</v>
      </c>
      <c r="TT6">
        <v>7.3451000000000004</v>
      </c>
      <c r="TU6">
        <v>7.3834</v>
      </c>
      <c r="TV6">
        <v>7.4172000000000011</v>
      </c>
      <c r="TW6">
        <v>7.4591999999999992</v>
      </c>
      <c r="TX6">
        <v>7.4974999999999987</v>
      </c>
      <c r="TY6">
        <v>7.4984999999999964</v>
      </c>
      <c r="TZ6">
        <v>7.5370999999999988</v>
      </c>
      <c r="UA6">
        <v>7.7449999999999983</v>
      </c>
      <c r="UB6">
        <v>7.7728000000000037</v>
      </c>
      <c r="UC6">
        <v>7.816599999999994</v>
      </c>
      <c r="UD6">
        <v>7.8935999999999993</v>
      </c>
      <c r="UE6">
        <v>7.9378000000000002</v>
      </c>
      <c r="UF6">
        <v>7.9895999999999994</v>
      </c>
      <c r="UG6">
        <v>8.0479999999999983</v>
      </c>
      <c r="UH6">
        <v>8.0548000000000002</v>
      </c>
      <c r="UI6">
        <v>8.0945999999999998</v>
      </c>
      <c r="UJ6">
        <v>8.0990999999999875</v>
      </c>
      <c r="UK6">
        <v>8.2194000000000003</v>
      </c>
      <c r="UL6">
        <v>8.3040000000000003</v>
      </c>
      <c r="UM6">
        <v>8.3519999999999932</v>
      </c>
      <c r="UN6">
        <v>8.4070999999999962</v>
      </c>
      <c r="UO6">
        <v>8.4089999999999989</v>
      </c>
      <c r="UP6">
        <v>8.49</v>
      </c>
      <c r="UQ6">
        <v>8.4989999999999917</v>
      </c>
      <c r="UR6">
        <v>8.5914000000000019</v>
      </c>
      <c r="US6">
        <v>8.7032000000000007</v>
      </c>
      <c r="UT6">
        <v>8.9549999999999983</v>
      </c>
      <c r="UU6">
        <v>9.105599999999999</v>
      </c>
      <c r="UV6">
        <v>9.1637999999999984</v>
      </c>
      <c r="UW6">
        <v>9.3152000000000008</v>
      </c>
      <c r="UX6">
        <v>9.3905999999999992</v>
      </c>
      <c r="UY6">
        <v>9.4485999999999954</v>
      </c>
      <c r="UZ6">
        <v>9.4700000000000006</v>
      </c>
      <c r="VA6">
        <v>9.4787999999999784</v>
      </c>
      <c r="VB6">
        <v>9.568799999999996</v>
      </c>
      <c r="VC6">
        <v>9.5991999999999997</v>
      </c>
      <c r="VD6">
        <v>9.6656999999999975</v>
      </c>
      <c r="VE6">
        <v>9.732800000000001</v>
      </c>
      <c r="VF6">
        <v>9.7812000000000019</v>
      </c>
      <c r="VG6">
        <v>9.911999999999999</v>
      </c>
      <c r="VH6">
        <v>9.9873000000000012</v>
      </c>
      <c r="VI6">
        <v>10.028199999999998</v>
      </c>
      <c r="VJ6">
        <v>10.0624</v>
      </c>
      <c r="VK6">
        <v>10.077200000000001</v>
      </c>
      <c r="VL6">
        <v>10.079200000000007</v>
      </c>
      <c r="VM6">
        <v>10.224499999999994</v>
      </c>
      <c r="VN6">
        <v>10.2592</v>
      </c>
      <c r="VO6">
        <v>10.3408</v>
      </c>
      <c r="VP6">
        <v>10.555199999999999</v>
      </c>
      <c r="VQ6">
        <v>10.572800000000001</v>
      </c>
      <c r="VR6">
        <v>10.647000000000004</v>
      </c>
      <c r="VS6">
        <v>10.652200000000001</v>
      </c>
      <c r="VT6">
        <v>10.858800000000002</v>
      </c>
      <c r="VU6">
        <v>10.895999999999997</v>
      </c>
      <c r="VV6">
        <v>10.919299999999996</v>
      </c>
      <c r="VW6">
        <v>10.993899999999996</v>
      </c>
      <c r="VX6">
        <v>11.054400000000001</v>
      </c>
      <c r="VY6">
        <v>11.117599999999999</v>
      </c>
      <c r="VZ6">
        <v>11.1294</v>
      </c>
      <c r="WA6">
        <v>11.240400000000001</v>
      </c>
      <c r="WB6">
        <v>11.2422</v>
      </c>
      <c r="WC6">
        <v>11.264799999999997</v>
      </c>
      <c r="WD6">
        <v>11.283900000000017</v>
      </c>
      <c r="WE6">
        <v>11.597099999999998</v>
      </c>
      <c r="WF6">
        <v>11.609099999999998</v>
      </c>
      <c r="WG6">
        <v>11.756800000000002</v>
      </c>
      <c r="WH6">
        <v>11.8871</v>
      </c>
      <c r="WI6">
        <v>11.919999999999987</v>
      </c>
      <c r="WJ6">
        <v>11.994999999999999</v>
      </c>
      <c r="WK6">
        <v>12.097999999999999</v>
      </c>
      <c r="WL6">
        <v>12.134799999999998</v>
      </c>
      <c r="WM6">
        <v>12.581999999999999</v>
      </c>
      <c r="WN6">
        <v>12.585999999999999</v>
      </c>
      <c r="WO6">
        <v>12.6813</v>
      </c>
      <c r="WP6">
        <v>12.7746</v>
      </c>
      <c r="WQ6">
        <v>12.857399999999984</v>
      </c>
      <c r="WR6">
        <v>13.070999999999998</v>
      </c>
      <c r="WS6">
        <v>13.195600000000002</v>
      </c>
      <c r="WT6">
        <v>13.229299999999995</v>
      </c>
      <c r="WU6">
        <v>13.3371</v>
      </c>
      <c r="WV6">
        <v>13.451199999999996</v>
      </c>
      <c r="WW6">
        <v>13.588199999999986</v>
      </c>
      <c r="WX6">
        <v>13.719300000000004</v>
      </c>
      <c r="WY6">
        <v>13.940999999999999</v>
      </c>
      <c r="WZ6">
        <v>13.983999999999998</v>
      </c>
      <c r="XA6">
        <v>14.043800000000001</v>
      </c>
      <c r="XB6">
        <v>14.124599999999999</v>
      </c>
      <c r="XC6">
        <v>14.307499999999997</v>
      </c>
      <c r="XD6">
        <v>14.399999999999999</v>
      </c>
      <c r="XE6">
        <v>14.558400000000006</v>
      </c>
      <c r="XF6">
        <v>14.561400000000006</v>
      </c>
      <c r="XG6">
        <v>14.594999999999985</v>
      </c>
      <c r="XH6">
        <v>14.664200000000001</v>
      </c>
      <c r="XI6">
        <v>14.681999999999999</v>
      </c>
      <c r="XJ6">
        <v>14.7593</v>
      </c>
      <c r="XK6">
        <v>15.147000000000004</v>
      </c>
      <c r="XL6">
        <v>15.185000000000002</v>
      </c>
      <c r="XM6">
        <v>15.220800000000001</v>
      </c>
      <c r="XN6">
        <v>15.222499999999997</v>
      </c>
      <c r="XO6">
        <v>15.254400000000004</v>
      </c>
      <c r="XP6">
        <v>15.524999999999999</v>
      </c>
      <c r="XQ6">
        <v>15.534399999999998</v>
      </c>
      <c r="XR6">
        <v>15.537199999999999</v>
      </c>
      <c r="XS6">
        <v>15.598999999999993</v>
      </c>
      <c r="XT6">
        <v>15.699300000000001</v>
      </c>
      <c r="XU6">
        <v>16.150499999999997</v>
      </c>
      <c r="XV6">
        <v>16.234200000000001</v>
      </c>
      <c r="XW6">
        <v>16.656799999999997</v>
      </c>
      <c r="XX6">
        <v>16.732800000000005</v>
      </c>
      <c r="XY6">
        <v>16.788600000000002</v>
      </c>
      <c r="XZ6">
        <v>17.098099999999988</v>
      </c>
      <c r="YA6">
        <v>17.157400000000003</v>
      </c>
      <c r="YB6">
        <v>17.27</v>
      </c>
      <c r="YC6">
        <v>17.639099999999985</v>
      </c>
      <c r="YD6">
        <v>17.84699999999998</v>
      </c>
      <c r="YE6">
        <v>17.890999999999977</v>
      </c>
      <c r="YF6">
        <v>17.990999999999996</v>
      </c>
      <c r="YG6">
        <v>18.114600000000003</v>
      </c>
      <c r="YH6">
        <v>18.316800000000001</v>
      </c>
      <c r="YI6">
        <v>18.539099999999991</v>
      </c>
      <c r="YJ6">
        <v>18.695599999999999</v>
      </c>
      <c r="YK6">
        <v>18.766999999999996</v>
      </c>
      <c r="YL6">
        <v>19.2454</v>
      </c>
      <c r="YM6">
        <v>19.518400000000007</v>
      </c>
      <c r="YN6">
        <v>19.968599999999999</v>
      </c>
      <c r="YO6">
        <v>20.03919999999998</v>
      </c>
      <c r="YP6">
        <v>20.085100000000001</v>
      </c>
      <c r="YQ6">
        <v>20.484999999999999</v>
      </c>
      <c r="YR6">
        <v>20.584199999999996</v>
      </c>
      <c r="YS6">
        <v>20.840000000000003</v>
      </c>
      <c r="YT6">
        <v>20.843999999999994</v>
      </c>
      <c r="YU6">
        <v>20.927400000000006</v>
      </c>
      <c r="YV6">
        <v>20.966999999999999</v>
      </c>
      <c r="YW6">
        <v>21.295400000000001</v>
      </c>
      <c r="YX6">
        <v>21.506</v>
      </c>
      <c r="YY6">
        <v>21.997800000000002</v>
      </c>
      <c r="YZ6">
        <v>22.354800000000004</v>
      </c>
      <c r="ZA6">
        <v>22.987699999999997</v>
      </c>
      <c r="ZB6">
        <v>22.991999999999997</v>
      </c>
      <c r="ZC6">
        <v>23.395400000000002</v>
      </c>
      <c r="ZD6">
        <v>23.799300000000002</v>
      </c>
      <c r="ZE6">
        <v>23.924000000000007</v>
      </c>
      <c r="ZF6">
        <v>24.143999999999998</v>
      </c>
      <c r="ZG6">
        <v>24.156800000000004</v>
      </c>
      <c r="ZH6">
        <v>24.47</v>
      </c>
      <c r="ZI6">
        <v>24.857999999999983</v>
      </c>
      <c r="ZJ6">
        <v>24.936000000000007</v>
      </c>
      <c r="ZK6">
        <v>24.936599999999999</v>
      </c>
      <c r="ZL6">
        <v>25.060000000000016</v>
      </c>
      <c r="ZM6">
        <v>25.122500000000002</v>
      </c>
      <c r="ZN6">
        <v>25.897999999999982</v>
      </c>
      <c r="ZO6">
        <v>26.597999999999999</v>
      </c>
      <c r="ZP6">
        <v>26.630399999999998</v>
      </c>
      <c r="ZQ6">
        <v>26.930399999999999</v>
      </c>
      <c r="ZR6">
        <v>27.088199999999965</v>
      </c>
      <c r="ZS6">
        <v>27.284800000000004</v>
      </c>
      <c r="ZT6">
        <v>27.430199999999999</v>
      </c>
      <c r="ZU6">
        <v>28.496999999999986</v>
      </c>
      <c r="ZV6">
        <v>28.796399999999998</v>
      </c>
      <c r="ZW6">
        <v>29.357999999999997</v>
      </c>
      <c r="ZX6">
        <v>29.768999999999998</v>
      </c>
      <c r="ZY6">
        <v>29.988</v>
      </c>
      <c r="ZZ6">
        <v>30.095700000000001</v>
      </c>
      <c r="AAA6">
        <v>30.097999999999978</v>
      </c>
      <c r="AAB6">
        <v>30.596399999999996</v>
      </c>
      <c r="AAC6">
        <v>31.285799999999995</v>
      </c>
      <c r="AAD6">
        <v>31.497500000000002</v>
      </c>
      <c r="AAE6">
        <v>32.097999999999971</v>
      </c>
      <c r="AAF6">
        <v>32.4</v>
      </c>
      <c r="AAG6">
        <v>32.486199999999997</v>
      </c>
      <c r="AAH6">
        <v>33.270399999999981</v>
      </c>
      <c r="AAI6">
        <v>33.3172</v>
      </c>
      <c r="AAJ6">
        <v>34.38600000000001</v>
      </c>
      <c r="AAK6">
        <v>34.996499999999997</v>
      </c>
      <c r="AAL6">
        <v>35.098999999999961</v>
      </c>
      <c r="AAM6">
        <v>35.277200000000008</v>
      </c>
      <c r="AAN6">
        <v>36.283500000000004</v>
      </c>
      <c r="AAO6">
        <v>36.447299999999998</v>
      </c>
      <c r="AAP6">
        <v>36.717300000000009</v>
      </c>
      <c r="AAQ6">
        <v>36.851999999999997</v>
      </c>
      <c r="AAR6">
        <v>36.987300000000005</v>
      </c>
      <c r="AAS6">
        <v>37.996200000000002</v>
      </c>
      <c r="AAT6">
        <v>38.609999999999957</v>
      </c>
      <c r="AAU6">
        <v>39.425499999999985</v>
      </c>
      <c r="AAV6">
        <v>39.4268</v>
      </c>
      <c r="AAW6">
        <v>41.337400000000002</v>
      </c>
      <c r="AAX6">
        <v>41.429399999999987</v>
      </c>
      <c r="AAY6">
        <v>41.495999999999967</v>
      </c>
      <c r="AAZ6">
        <v>41.995800000000003</v>
      </c>
      <c r="ABA6">
        <v>42.018600000000006</v>
      </c>
      <c r="ABB6">
        <v>42.893499999999975</v>
      </c>
      <c r="ABC6">
        <v>43.784199999999984</v>
      </c>
      <c r="ABD6">
        <v>43.995600000000003</v>
      </c>
      <c r="ABE6">
        <v>47.0548</v>
      </c>
      <c r="ABF6">
        <v>47.730599999999981</v>
      </c>
      <c r="ABG6">
        <v>49.496999999999986</v>
      </c>
      <c r="ABH6">
        <v>50.327999999999996</v>
      </c>
      <c r="ABI6">
        <v>50.825400000000002</v>
      </c>
      <c r="ABJ6">
        <v>54.396599999999992</v>
      </c>
      <c r="ABK6">
        <v>56.20320000000001</v>
      </c>
      <c r="ABL6">
        <v>62.243999999999971</v>
      </c>
      <c r="ABM6">
        <v>62.906399999999991</v>
      </c>
      <c r="ABN6">
        <v>63.106999999999999</v>
      </c>
      <c r="ABO6">
        <v>68.039999999999992</v>
      </c>
      <c r="ABP6">
        <v>74.053200000000004</v>
      </c>
      <c r="ABQ6">
        <v>74.690999999999988</v>
      </c>
      <c r="ABR6">
        <v>75.654799999999994</v>
      </c>
      <c r="ABS6">
        <v>78.195399999999992</v>
      </c>
      <c r="ABT6">
        <v>84.23520000000002</v>
      </c>
      <c r="ABU6">
        <v>85.995700000000014</v>
      </c>
      <c r="ABV6">
        <v>87.28419999999997</v>
      </c>
      <c r="ABW6">
        <v>89.996999999999986</v>
      </c>
      <c r="ABX6">
        <v>103.99920000000003</v>
      </c>
      <c r="ABY6">
        <v>129.99740000000003</v>
      </c>
      <c r="ABZ6">
        <v>136.29709999999994</v>
      </c>
      <c r="ACA6">
        <v>148.51060000000001</v>
      </c>
      <c r="ACB6">
        <v>164.99700000000001</v>
      </c>
      <c r="ACC6">
        <v>170.99699999999996</v>
      </c>
      <c r="ACD6">
        <v>174.99749999999997</v>
      </c>
      <c r="ACE6">
        <v>182.3553</v>
      </c>
      <c r="ACF6">
        <v>187.79699999999997</v>
      </c>
      <c r="ACG6">
        <v>233.99610000000001</v>
      </c>
      <c r="ACH6">
        <v>274.995</v>
      </c>
      <c r="ACI6">
        <v>381.29700000000003</v>
      </c>
      <c r="ACJ6">
        <v>421.58529999999996</v>
      </c>
      <c r="ACK6">
        <v>635.495</v>
      </c>
      <c r="ACM6">
        <v>-2639.9912000000004</v>
      </c>
      <c r="ACN6">
        <v>-571.99559999999997</v>
      </c>
      <c r="ACO6">
        <v>-412.61539999999991</v>
      </c>
      <c r="ACP6">
        <v>-393.60200000000009</v>
      </c>
      <c r="ACQ6">
        <v>-386.95699999999999</v>
      </c>
      <c r="ACR6">
        <v>-336.62720000000013</v>
      </c>
      <c r="ACS6">
        <v>-304.39200000000005</v>
      </c>
      <c r="ACT6">
        <v>-299.8116</v>
      </c>
      <c r="ACU6">
        <v>-272.58000000000015</v>
      </c>
      <c r="ACV6">
        <v>-251.18640000000005</v>
      </c>
      <c r="ACW6">
        <v>-240.78400000000005</v>
      </c>
      <c r="ACX6">
        <v>-231.41160000000008</v>
      </c>
      <c r="ACY6">
        <v>-189.32100000000003</v>
      </c>
      <c r="ACZ6">
        <v>-178.96680000000001</v>
      </c>
      <c r="ADA6">
        <v>-168.95579999999995</v>
      </c>
      <c r="ADB6">
        <v>-168.8189999999999</v>
      </c>
      <c r="ADC6">
        <v>-166.32000000000005</v>
      </c>
      <c r="ADD6">
        <v>-161.875</v>
      </c>
      <c r="ADE6">
        <v>-153.34560000000005</v>
      </c>
      <c r="ADF6">
        <v>-145.35079999999999</v>
      </c>
      <c r="ADG6">
        <v>-140.19599999999997</v>
      </c>
      <c r="ADH6">
        <v>-135.08699999999999</v>
      </c>
      <c r="ADI6">
        <v>-131.95100000000002</v>
      </c>
      <c r="ADJ6">
        <v>-131.12000000000003</v>
      </c>
      <c r="ADK6">
        <v>-128.2388</v>
      </c>
      <c r="ADL6">
        <v>-123.9980000000001</v>
      </c>
      <c r="ADM6">
        <v>-121.58000000000004</v>
      </c>
      <c r="ADN6">
        <v>-120.29400000000004</v>
      </c>
      <c r="ADO6">
        <v>-120.05080000000007</v>
      </c>
      <c r="ADP6">
        <v>-119.23120000000003</v>
      </c>
      <c r="ADQ6">
        <v>-118.01160000000002</v>
      </c>
      <c r="ADR6">
        <v>-115.43040000000002</v>
      </c>
      <c r="ADS6">
        <v>-113.9980000000001</v>
      </c>
      <c r="ADT6">
        <v>-104.67300000000006</v>
      </c>
      <c r="ADU6">
        <v>-103.98819999999998</v>
      </c>
      <c r="ADV6">
        <v>-103.26600000000002</v>
      </c>
      <c r="ADW6">
        <v>-102.04800000000003</v>
      </c>
      <c r="ADX6">
        <v>-99.266399999999976</v>
      </c>
      <c r="ADY6">
        <v>-97.71999999999997</v>
      </c>
      <c r="ADZ6">
        <v>-97.23120000000003</v>
      </c>
      <c r="AEA6">
        <v>-93.079999999999984</v>
      </c>
      <c r="AEB6">
        <v>-89.089000000000055</v>
      </c>
      <c r="AEC6">
        <v>-89.066399999999987</v>
      </c>
      <c r="AED6">
        <v>-83.875200000000035</v>
      </c>
      <c r="AEE6">
        <v>-82.989999999999981</v>
      </c>
      <c r="AEF6">
        <v>-81.854399999999998</v>
      </c>
      <c r="AEG6">
        <v>-81.725799999999978</v>
      </c>
      <c r="AEH6">
        <v>-80.48</v>
      </c>
      <c r="AEI6">
        <v>-79.908000000000015</v>
      </c>
      <c r="AEJ6">
        <v>-77.473200000000006</v>
      </c>
      <c r="AEK6">
        <v>-76.997200000000021</v>
      </c>
      <c r="AEL6">
        <v>-76.011599999999973</v>
      </c>
      <c r="AEM6">
        <v>-75.844800000000006</v>
      </c>
      <c r="AEN6">
        <v>-75.830400000000054</v>
      </c>
      <c r="AEO6">
        <v>-74.952600000000004</v>
      </c>
      <c r="AEP6">
        <v>-73.054800000000071</v>
      </c>
      <c r="AEQ6">
        <v>-71.990000000000009</v>
      </c>
      <c r="AER6">
        <v>-71.39579999999998</v>
      </c>
      <c r="AES6">
        <v>-68.130199999999988</v>
      </c>
      <c r="AET6">
        <v>-66.599999999999994</v>
      </c>
      <c r="AEU6">
        <v>-66.391599999999983</v>
      </c>
      <c r="AEV6">
        <v>-66.230199999999996</v>
      </c>
      <c r="AEW6">
        <v>-65.035200000000046</v>
      </c>
      <c r="AEX6">
        <v>-63.995999999999981</v>
      </c>
      <c r="AEY6">
        <v>-62.379199999999997</v>
      </c>
      <c r="AEZ6">
        <v>-61.872</v>
      </c>
      <c r="AFA6">
        <v>-58.133199999999988</v>
      </c>
      <c r="AFB6">
        <v>-56.310799999999972</v>
      </c>
      <c r="AFC6">
        <v>-55.256</v>
      </c>
      <c r="AFD6">
        <v>-54.595799999999997</v>
      </c>
      <c r="AFE6">
        <v>-54.549600000000012</v>
      </c>
      <c r="AFF6">
        <v>-53.008800000000008</v>
      </c>
      <c r="AFG6">
        <v>-52.890800000000027</v>
      </c>
      <c r="AFH6">
        <v>-52.833600000000004</v>
      </c>
      <c r="AFI6">
        <v>-52.658199999999965</v>
      </c>
      <c r="AFJ6">
        <v>-52.169999999999987</v>
      </c>
      <c r="AFK6">
        <v>-50.098000000000013</v>
      </c>
      <c r="AFL6">
        <v>-49.551600000000022</v>
      </c>
      <c r="AFM6">
        <v>-49.437600000000032</v>
      </c>
      <c r="AFN6">
        <v>-48.470400000000019</v>
      </c>
      <c r="AFO6">
        <v>-48.391999999999982</v>
      </c>
      <c r="AFP6">
        <v>-47.396800000000013</v>
      </c>
      <c r="AFQ6">
        <v>-46.736200000000011</v>
      </c>
      <c r="AFR6">
        <v>-45.995400000000004</v>
      </c>
      <c r="AFS6">
        <v>-45.294000000000011</v>
      </c>
      <c r="AFT6">
        <v>-44.984999999999999</v>
      </c>
      <c r="AFU6">
        <v>-44.196000000000026</v>
      </c>
      <c r="AFV6">
        <v>-43.833600000000018</v>
      </c>
      <c r="AFW6">
        <v>-43.117800000000045</v>
      </c>
      <c r="AFX6">
        <v>-42.951599999999999</v>
      </c>
      <c r="AFY6">
        <v>-40.650400000000019</v>
      </c>
      <c r="AFZ6">
        <v>-38.849999999999994</v>
      </c>
      <c r="AGA6">
        <v>-38.821200000000012</v>
      </c>
      <c r="AGB6">
        <v>-37.733199999999989</v>
      </c>
      <c r="AGC6">
        <v>-36.674399999999991</v>
      </c>
      <c r="AGD6">
        <v>-36.235200000000006</v>
      </c>
      <c r="AGE6">
        <v>-36.213599999999985</v>
      </c>
      <c r="AGF6">
        <v>-35.617400000000004</v>
      </c>
      <c r="AGG6">
        <v>-35.513599999999997</v>
      </c>
      <c r="AGH6">
        <v>-34.758000000000017</v>
      </c>
      <c r="AGI6">
        <v>-34.196000000000026</v>
      </c>
      <c r="AGJ6">
        <v>-32.636600000000001</v>
      </c>
      <c r="AGK6">
        <v>-32.522600000000011</v>
      </c>
      <c r="AGL6">
        <v>-32.480000000000004</v>
      </c>
      <c r="AGM6">
        <v>-32.338800000000006</v>
      </c>
      <c r="AGN6">
        <v>-31.861200000000004</v>
      </c>
      <c r="AGO6">
        <v>-31.372200000000007</v>
      </c>
      <c r="AGP6">
        <v>-30.933200000000006</v>
      </c>
      <c r="AGQ6">
        <v>-30.588000000000001</v>
      </c>
      <c r="AGR6">
        <v>-29.917800000000021</v>
      </c>
      <c r="AGS6">
        <v>-29.481200000000022</v>
      </c>
      <c r="AGT6">
        <v>-29.436800000000012</v>
      </c>
      <c r="AGU6">
        <v>-29.252400000000009</v>
      </c>
      <c r="AGV6">
        <v>-29.152799999999992</v>
      </c>
      <c r="AGW6">
        <v>-28.976400000000012</v>
      </c>
      <c r="AGX6">
        <v>-28.867800000000017</v>
      </c>
      <c r="AGY6">
        <v>-28.597800000000007</v>
      </c>
      <c r="AGZ6">
        <v>-28.49799999999999</v>
      </c>
      <c r="AHA6">
        <v>-28.367999999999984</v>
      </c>
      <c r="AHB6">
        <v>-28.274400000000021</v>
      </c>
      <c r="AHC6">
        <v>-28.224000000000004</v>
      </c>
      <c r="AHD6">
        <v>-27.827999999999975</v>
      </c>
      <c r="AHE6">
        <v>-26.726000000000006</v>
      </c>
      <c r="AHF6">
        <v>-26.720400000000019</v>
      </c>
      <c r="AHG6">
        <v>-26.227200000000003</v>
      </c>
      <c r="AHH6">
        <v>-26.169599999999996</v>
      </c>
      <c r="AHI6">
        <v>-25.91360000000001</v>
      </c>
      <c r="AHJ6">
        <v>-25.477199999999982</v>
      </c>
      <c r="AHK6">
        <v>-25.376400000000018</v>
      </c>
      <c r="AHL6">
        <v>-25.295600000000022</v>
      </c>
      <c r="AHM6">
        <v>-25.198000000000008</v>
      </c>
      <c r="AHN6">
        <v>-25.108999999999988</v>
      </c>
      <c r="AHO6">
        <v>-24.998400000000011</v>
      </c>
      <c r="AHP6">
        <v>-24.496000000000002</v>
      </c>
      <c r="AHQ6">
        <v>-24.294000000000018</v>
      </c>
      <c r="AHR6">
        <v>-24.188999999999993</v>
      </c>
      <c r="AHS6">
        <v>-23.93719999999999</v>
      </c>
      <c r="AHT6">
        <v>-23.576400000000007</v>
      </c>
      <c r="AHU6">
        <v>-22.620000000000005</v>
      </c>
      <c r="AHV6">
        <v>-22.238800000000001</v>
      </c>
      <c r="AHW6">
        <v>-22.138200000000012</v>
      </c>
      <c r="AHX6">
        <v>-21.294000000000018</v>
      </c>
      <c r="AHY6">
        <v>-20.996999999999993</v>
      </c>
      <c r="AHZ6">
        <v>-20.700000000000003</v>
      </c>
      <c r="AIA6">
        <v>-20.136200000000006</v>
      </c>
      <c r="AIB6">
        <v>-19.918399999999991</v>
      </c>
      <c r="AIC6">
        <v>-19.737199999999994</v>
      </c>
      <c r="AID6">
        <v>-19.602000000000007</v>
      </c>
      <c r="AIE6">
        <v>-19.562399999999997</v>
      </c>
      <c r="AIF6">
        <v>-19.549200000000006</v>
      </c>
      <c r="AIG6">
        <v>-19.338199999999993</v>
      </c>
      <c r="AIH6">
        <v>-18.556200000000018</v>
      </c>
      <c r="AII6">
        <v>-18.454800000000013</v>
      </c>
      <c r="AIJ6">
        <v>-18.031199999999998</v>
      </c>
      <c r="AIK6">
        <v>-17.607599999999998</v>
      </c>
      <c r="AIL6">
        <v>-16.998000000000019</v>
      </c>
      <c r="AIM6">
        <v>-16.956800000000005</v>
      </c>
      <c r="AIN6">
        <v>-16.818000000000005</v>
      </c>
      <c r="AIO6">
        <v>-16.775999999999996</v>
      </c>
      <c r="AIP6">
        <v>-16.585799999999999</v>
      </c>
      <c r="AIQ6">
        <v>-16.078399999999988</v>
      </c>
      <c r="AIR6">
        <v>-15.991999999999999</v>
      </c>
      <c r="AIS6">
        <v>-15.835599999999999</v>
      </c>
      <c r="AIT6">
        <v>-15.526799999999994</v>
      </c>
      <c r="AIU6">
        <v>-15.197599999999994</v>
      </c>
      <c r="AIV6">
        <v>-15.098000000000013</v>
      </c>
      <c r="AIW6">
        <v>-15.087600000000002</v>
      </c>
      <c r="AIX6">
        <v>-15.079999999999998</v>
      </c>
      <c r="AIY6">
        <v>-14.998000000000012</v>
      </c>
      <c r="AIZ6">
        <v>-14.883200000000002</v>
      </c>
      <c r="AJA6">
        <v>-14.870399999999961</v>
      </c>
      <c r="AJB6">
        <v>-14.770800000000001</v>
      </c>
      <c r="AJC6">
        <v>-14.603000000000005</v>
      </c>
      <c r="AJD6">
        <v>-14.591999999999999</v>
      </c>
      <c r="AJE6">
        <v>-14.478399999999993</v>
      </c>
      <c r="AJF6">
        <v>-14.478399999999979</v>
      </c>
      <c r="AJG6">
        <v>-14.458800000000025</v>
      </c>
      <c r="AJH6">
        <v>-14.271599999999999</v>
      </c>
      <c r="AJI6">
        <v>-14.137200000000014</v>
      </c>
      <c r="AJJ6">
        <v>-13.993000000000004</v>
      </c>
      <c r="AJK6">
        <v>-13.992999999999999</v>
      </c>
      <c r="AJL6">
        <v>-13.930000000000003</v>
      </c>
      <c r="AJM6">
        <v>-13.815999999999995</v>
      </c>
      <c r="AJN6">
        <v>-13.797600000000017</v>
      </c>
      <c r="AJO6">
        <v>-13.683199999999999</v>
      </c>
      <c r="AJP6">
        <v>-13.6312</v>
      </c>
      <c r="AJQ6">
        <v>-13.580000000000002</v>
      </c>
      <c r="AJR6">
        <v>-13.554800000000004</v>
      </c>
      <c r="AJS6">
        <v>-13.393599999999999</v>
      </c>
      <c r="AJT6">
        <v>-13.317599999999999</v>
      </c>
      <c r="AJU6">
        <v>-13.311999999999998</v>
      </c>
      <c r="AJV6">
        <v>-12.956799999999994</v>
      </c>
      <c r="AJW6">
        <v>-12.878400000000013</v>
      </c>
      <c r="AJX6">
        <v>-12.839199999999977</v>
      </c>
      <c r="AJY6">
        <v>-12.224</v>
      </c>
      <c r="AJZ6">
        <v>-12.097999999999999</v>
      </c>
      <c r="AKA6">
        <v>-12.090000000000003</v>
      </c>
      <c r="AKB6">
        <v>-12.058799999999991</v>
      </c>
      <c r="AKC6">
        <v>-11.961599999999997</v>
      </c>
      <c r="AKD6">
        <v>-11.761200000000002</v>
      </c>
      <c r="AKE6">
        <v>-11.651199999999999</v>
      </c>
      <c r="AKF6">
        <v>-11.595999999999997</v>
      </c>
      <c r="AKG6">
        <v>-11.587200000000003</v>
      </c>
      <c r="AKH6">
        <v>-10.60680000000005</v>
      </c>
      <c r="AKI6">
        <v>-10.419600000000003</v>
      </c>
      <c r="AKJ6">
        <v>-10.393600000000001</v>
      </c>
      <c r="AKK6">
        <v>-10.312400000000004</v>
      </c>
      <c r="AKL6">
        <v>-10.117800000000003</v>
      </c>
      <c r="AKM6">
        <v>-10.019600000000054</v>
      </c>
      <c r="AKN6">
        <v>-9.8724000000000007</v>
      </c>
      <c r="AKO6">
        <v>-9.7972000000000037</v>
      </c>
      <c r="AKP6">
        <v>-9.5568000000000026</v>
      </c>
      <c r="AKQ6">
        <v>-9.2880000000000003</v>
      </c>
      <c r="AKR6">
        <v>-9.1601999999999961</v>
      </c>
      <c r="AKS6">
        <v>-9.1560000000000006</v>
      </c>
      <c r="AKT6">
        <v>-9.0903999999999989</v>
      </c>
      <c r="AKU6">
        <v>-8.9963999999999995</v>
      </c>
      <c r="AKV6">
        <v>-8.9795999999999978</v>
      </c>
      <c r="AKW6">
        <v>-8.7959999999999958</v>
      </c>
      <c r="AKX6">
        <v>-8.7232000000000198</v>
      </c>
      <c r="AKY6">
        <v>-8.5974000000000004</v>
      </c>
      <c r="AKZ6">
        <v>-8.5007999999999981</v>
      </c>
      <c r="ALA6">
        <v>-8.3524000000000012</v>
      </c>
      <c r="ALB6">
        <v>-8.2763999999999971</v>
      </c>
      <c r="ALC6">
        <v>-8.0980000000000167</v>
      </c>
      <c r="ALD6">
        <v>-8.0784000000000198</v>
      </c>
      <c r="ALE6">
        <v>-8.0783999999999949</v>
      </c>
      <c r="ALF6">
        <v>-8.0500000000000025</v>
      </c>
      <c r="ALG6">
        <v>-7.9959999999999996</v>
      </c>
      <c r="ALH6">
        <v>-7.9634</v>
      </c>
      <c r="ALI6">
        <v>-7.8588000000000022</v>
      </c>
      <c r="ALJ6">
        <v>-7.774799999999999</v>
      </c>
      <c r="ALK6">
        <v>-7.7292000000000041</v>
      </c>
      <c r="ALL6">
        <v>-7.6119999999999983</v>
      </c>
      <c r="ALM6">
        <v>-7.4759999999999991</v>
      </c>
      <c r="ALN6">
        <v>-7.4600000000000009</v>
      </c>
      <c r="ALO6">
        <v>-7.3960000000000043</v>
      </c>
      <c r="ALP6">
        <v>-7.2048000000000023</v>
      </c>
      <c r="ALQ6">
        <v>-7.2000000000000028</v>
      </c>
      <c r="ALR6">
        <v>-7.0979999999999919</v>
      </c>
      <c r="ALS6">
        <v>-7.0532000000000004</v>
      </c>
      <c r="ALT6">
        <v>-6.921599999999998</v>
      </c>
      <c r="ALU6">
        <v>-6.8992000000000022</v>
      </c>
      <c r="ALV6">
        <v>-6.8815999999999953</v>
      </c>
      <c r="ALW6">
        <v>-6.833400000000001</v>
      </c>
      <c r="ALX6">
        <v>-6.5296000000000003</v>
      </c>
      <c r="ALY6">
        <v>-6.3960000000000008</v>
      </c>
      <c r="ALZ6">
        <v>-6.1039999999999974</v>
      </c>
      <c r="AMA6">
        <v>-6.0980000000000025</v>
      </c>
      <c r="AMB6">
        <v>-6.0890000000000057</v>
      </c>
      <c r="AMC6">
        <v>-6.0196000000000538</v>
      </c>
      <c r="AMD6">
        <v>-5.8346000000000231</v>
      </c>
      <c r="AME6">
        <v>-5.7637999999999998</v>
      </c>
      <c r="AMF6">
        <v>-5.758800000000015</v>
      </c>
      <c r="AMG6">
        <v>-5.6784000000000034</v>
      </c>
      <c r="AMH6">
        <v>-5.5240000000000293</v>
      </c>
      <c r="AMI6">
        <v>-5.4870000000000001</v>
      </c>
      <c r="AMJ6">
        <v>-5.4548000000000041</v>
      </c>
      <c r="AMK6">
        <v>-5.2932000000000023</v>
      </c>
      <c r="AML6">
        <v>-5.2640000000000002</v>
      </c>
      <c r="AMM6">
        <v>-5.2149999999999999</v>
      </c>
      <c r="AMN6">
        <v>-5.1396000000000583</v>
      </c>
      <c r="AMO6">
        <v>-5.0511999999999997</v>
      </c>
      <c r="AMP6">
        <v>-4.8448000000000029</v>
      </c>
      <c r="AMQ6">
        <v>-4.8180000000000005</v>
      </c>
      <c r="AMR6">
        <v>-4.7975999999999974</v>
      </c>
      <c r="AMS6">
        <v>-4.7520000000000007</v>
      </c>
      <c r="AMT6">
        <v>-4.7460000000000013</v>
      </c>
      <c r="AMU6">
        <v>-4.7040000000000006</v>
      </c>
      <c r="AMV6">
        <v>-4.6764000000000001</v>
      </c>
      <c r="AMW6">
        <v>-4.5396000000000019</v>
      </c>
      <c r="AMX6">
        <v>-4.4660000000000002</v>
      </c>
      <c r="AMY6">
        <v>-4.3960000000000026</v>
      </c>
      <c r="AMZ6">
        <v>-4.3792000000000009</v>
      </c>
      <c r="ANA6">
        <v>-4.3584000000000014</v>
      </c>
      <c r="ANB6">
        <v>-4.2012</v>
      </c>
      <c r="ANC6">
        <v>-4.1711999999999989</v>
      </c>
      <c r="AND6">
        <v>-4.1400000000000077</v>
      </c>
      <c r="ANE6">
        <v>-4.0158000000000005</v>
      </c>
      <c r="ANF6">
        <v>-3.9032000000000009</v>
      </c>
      <c r="ANG6">
        <v>-3.8863999999999947</v>
      </c>
      <c r="ANH6">
        <v>-3.8549999999999986</v>
      </c>
      <c r="ANI6">
        <v>-3.7584000000000009</v>
      </c>
      <c r="ANJ6">
        <v>-3.6892000000000067</v>
      </c>
      <c r="ANK6">
        <v>-3.6891999999999996</v>
      </c>
      <c r="ANL6">
        <v>-3.6372000000000027</v>
      </c>
      <c r="ANM6">
        <v>-3.6212</v>
      </c>
      <c r="ANN6">
        <v>-3.5519999999999996</v>
      </c>
      <c r="ANO6">
        <v>-3.5224000000000011</v>
      </c>
      <c r="ANP6">
        <v>-3.5040000000000022</v>
      </c>
      <c r="ANQ6">
        <v>-3.4619999999999997</v>
      </c>
      <c r="ANR6">
        <v>-3.3792</v>
      </c>
      <c r="ANS6">
        <v>-3.3506000000000018</v>
      </c>
      <c r="ANT6">
        <v>-3.272000000000002</v>
      </c>
      <c r="ANU6">
        <v>-3.2639999999999993</v>
      </c>
      <c r="ANV6">
        <v>-3.2406000000000006</v>
      </c>
      <c r="ANW6">
        <v>-3.2391999999999896</v>
      </c>
      <c r="ANX6">
        <v>-3.2309999999999945</v>
      </c>
      <c r="ANY6">
        <v>-3.1679999999999993</v>
      </c>
      <c r="ANZ6">
        <v>-3.1400000000000006</v>
      </c>
      <c r="AOA6">
        <v>-3.0939999999999994</v>
      </c>
      <c r="AOB6">
        <v>-3.0575999999999999</v>
      </c>
      <c r="AOC6">
        <v>-2.9963999999999995</v>
      </c>
      <c r="AOD6">
        <v>-2.9884000000000004</v>
      </c>
      <c r="AOE6">
        <v>-2.9739999999999966</v>
      </c>
      <c r="AOF6">
        <v>-2.9700000000000006</v>
      </c>
      <c r="AOG6">
        <v>-2.9566000000000088</v>
      </c>
      <c r="AOH6">
        <v>-2.7967999999999993</v>
      </c>
      <c r="AOI6">
        <v>-2.7887999999999993</v>
      </c>
      <c r="AOJ6">
        <v>-2.7551999999999994</v>
      </c>
      <c r="AOK6">
        <v>-2.6999999999999993</v>
      </c>
      <c r="AOL6">
        <v>-2.6892000000000005</v>
      </c>
      <c r="AOM6">
        <v>-2.6670000000000007</v>
      </c>
      <c r="AON6">
        <v>-2.6585999999999999</v>
      </c>
      <c r="AOO6">
        <v>-2.6543999999999999</v>
      </c>
      <c r="AOP6">
        <v>-2.6268000000000002</v>
      </c>
      <c r="AOQ6">
        <v>-2.6256000000000004</v>
      </c>
      <c r="AOR6">
        <v>-2.6099999999999994</v>
      </c>
      <c r="AOS6">
        <v>-2.5880000000000001</v>
      </c>
      <c r="AOT6">
        <v>-2.5631999999999993</v>
      </c>
      <c r="AOU6">
        <v>-2.5471999999999984</v>
      </c>
      <c r="AOV6">
        <v>-2.5440000000000005</v>
      </c>
      <c r="AOW6">
        <v>-2.5248000000000022</v>
      </c>
      <c r="AOX6">
        <v>-2.5212000000000003</v>
      </c>
      <c r="AOY6">
        <v>-2.5128000000000008</v>
      </c>
      <c r="AOZ6">
        <v>-2.4563999999999995</v>
      </c>
      <c r="APA6">
        <v>-2.374800000000004</v>
      </c>
      <c r="APB6">
        <v>-2.3275999999999994</v>
      </c>
      <c r="APC6">
        <v>-2.3232000000000008</v>
      </c>
      <c r="APD6">
        <v>-2.3136000000000001</v>
      </c>
      <c r="APE6">
        <v>-2.2847999999999997</v>
      </c>
      <c r="APF6">
        <v>-2.2585999999999995</v>
      </c>
      <c r="APG6">
        <v>-2.2450000000000001</v>
      </c>
      <c r="APH6">
        <v>-2.1755999999999993</v>
      </c>
      <c r="API6">
        <v>-2.1648000000000005</v>
      </c>
      <c r="APJ6">
        <v>-2.1624000000000012</v>
      </c>
      <c r="APK6">
        <v>-2.0773999999999999</v>
      </c>
      <c r="APL6">
        <v>-2.0621999999999998</v>
      </c>
      <c r="APM6">
        <v>-2.0567999999999991</v>
      </c>
      <c r="APN6">
        <v>-2.0364000000000004</v>
      </c>
      <c r="APO6">
        <v>-2.0264000000000002</v>
      </c>
      <c r="APP6">
        <v>-2.0107999999999997</v>
      </c>
      <c r="APQ6">
        <v>-1.934400000000001</v>
      </c>
      <c r="APR6">
        <v>-1.9272</v>
      </c>
      <c r="APS6">
        <v>-1.9067999999999996</v>
      </c>
      <c r="APT6">
        <v>-1.8904000000000001</v>
      </c>
      <c r="APU6">
        <v>-1.8847999999999994</v>
      </c>
      <c r="APV6">
        <v>-1.8391999999999999</v>
      </c>
      <c r="APW6">
        <v>-1.8308</v>
      </c>
      <c r="APX6">
        <v>-1.7772000000000041</v>
      </c>
      <c r="APY6">
        <v>-1.6763999999999997</v>
      </c>
      <c r="APZ6">
        <v>-1.6751999999999994</v>
      </c>
      <c r="AQA6">
        <v>-1.6239999999999997</v>
      </c>
      <c r="AQB6">
        <v>-1.5935999999999995</v>
      </c>
      <c r="AQC6">
        <v>-1.5413999999999999</v>
      </c>
      <c r="AQD6">
        <v>-1.5264000000000002</v>
      </c>
      <c r="AQE6">
        <v>-1.4994000000000067</v>
      </c>
      <c r="AQF6">
        <v>-1.476</v>
      </c>
      <c r="AQG6">
        <v>-1.4590000000000014</v>
      </c>
      <c r="AQH6">
        <v>-1.4196000000000097</v>
      </c>
      <c r="AQI6">
        <v>-1.4059999999999997</v>
      </c>
      <c r="AQJ6">
        <v>-1.3565999999999994</v>
      </c>
      <c r="AQK6">
        <v>-1.3463999999999998</v>
      </c>
      <c r="AQL6">
        <v>-1.3248000000000004</v>
      </c>
      <c r="AQM6">
        <v>-1.3103999999999996</v>
      </c>
      <c r="AQN6">
        <v>-1.217800000000004</v>
      </c>
      <c r="AQO6">
        <v>-1.199600000000002</v>
      </c>
      <c r="AQP6">
        <v>-1.0656000000000017</v>
      </c>
      <c r="AQQ6">
        <v>-1.0410000000000006</v>
      </c>
      <c r="AQR6">
        <v>-1.0196000000000005</v>
      </c>
      <c r="AQS6">
        <v>-0.98999999999999977</v>
      </c>
      <c r="AQT6">
        <v>-0.79200000000000004</v>
      </c>
      <c r="AQU6">
        <v>-0.7748000000000006</v>
      </c>
      <c r="AQV6">
        <v>-0.75660000000000016</v>
      </c>
      <c r="AQW6">
        <v>-0.71279999999999988</v>
      </c>
      <c r="AQX6">
        <v>-0.69760000000000066</v>
      </c>
      <c r="AQY6">
        <v>-0.60080000000000044</v>
      </c>
      <c r="AQZ6">
        <v>-0.55980000000000452</v>
      </c>
      <c r="ARA6">
        <v>0</v>
      </c>
      <c r="ARB6">
        <v>6.2800000000000189E-2</v>
      </c>
      <c r="ARC6">
        <v>6.3600000000000101E-2</v>
      </c>
      <c r="ARD6">
        <v>7.9200000000000159E-2</v>
      </c>
      <c r="ARE6">
        <v>0.1008</v>
      </c>
      <c r="ARF6">
        <v>0.14719999999999978</v>
      </c>
      <c r="ARG6">
        <v>0.15120000000000022</v>
      </c>
      <c r="ARH6">
        <v>0.17439999999999944</v>
      </c>
      <c r="ARI6">
        <v>0.27919999999999945</v>
      </c>
      <c r="ARJ6">
        <v>0.30700000000000016</v>
      </c>
      <c r="ARK6">
        <v>0.30940000000000001</v>
      </c>
      <c r="ARL6">
        <v>0.31679999999999986</v>
      </c>
      <c r="ARM6">
        <v>0.3335999999999999</v>
      </c>
      <c r="ARN6">
        <v>0.33839999999999981</v>
      </c>
      <c r="ARO6">
        <v>0.36400000000000032</v>
      </c>
      <c r="ARP6">
        <v>0.40679999999999694</v>
      </c>
      <c r="ARQ6">
        <v>0.41160000000000019</v>
      </c>
      <c r="ARR6">
        <v>0.4159999999999997</v>
      </c>
      <c r="ARS6">
        <v>0.41720000000000046</v>
      </c>
      <c r="ART6">
        <v>0.41759999999999986</v>
      </c>
      <c r="ARU6">
        <v>0.44399999999999973</v>
      </c>
      <c r="ARV6">
        <v>0.45920000000000027</v>
      </c>
      <c r="ARW6">
        <v>0.4705999999999998</v>
      </c>
      <c r="ARX6">
        <v>0.47100000000000009</v>
      </c>
      <c r="ARY6">
        <v>0.47279999999999966</v>
      </c>
      <c r="ARZ6">
        <v>0.47520000000000018</v>
      </c>
      <c r="ASA6">
        <v>0.47680000000000011</v>
      </c>
      <c r="ASB6">
        <v>0.5</v>
      </c>
      <c r="ASC6">
        <v>0.52439999999999998</v>
      </c>
      <c r="ASD6">
        <v>0.55799999999999894</v>
      </c>
      <c r="ASE6">
        <v>0.55899999999999961</v>
      </c>
      <c r="ASF6">
        <v>0.56399999999999983</v>
      </c>
      <c r="ASG6">
        <v>0.56679999999999997</v>
      </c>
      <c r="ASH6">
        <v>0.58499999999999974</v>
      </c>
      <c r="ASI6">
        <v>0.59039999999999915</v>
      </c>
      <c r="ASJ6">
        <v>0.59920000000000018</v>
      </c>
      <c r="ASK6">
        <v>0.59979999999999656</v>
      </c>
      <c r="ASL6">
        <v>0.61559999999999993</v>
      </c>
      <c r="ASM6">
        <v>0.63119999999999798</v>
      </c>
      <c r="ASN6">
        <v>0.66799999999999948</v>
      </c>
      <c r="ASO6">
        <v>0.66959999999999997</v>
      </c>
      <c r="ASP6">
        <v>0.69299999999999984</v>
      </c>
      <c r="ASQ6">
        <v>0.69839999999999902</v>
      </c>
      <c r="ASR6">
        <v>0.71979999999999933</v>
      </c>
      <c r="ASS6">
        <v>0.72279999999999989</v>
      </c>
      <c r="AST6">
        <v>0.72999999999999954</v>
      </c>
      <c r="ASU6">
        <v>0.73479999999999923</v>
      </c>
      <c r="ASV6">
        <v>0.73919999999999941</v>
      </c>
      <c r="ASW6">
        <v>0.77039999999999909</v>
      </c>
      <c r="ASX6">
        <v>0.77280000000000015</v>
      </c>
      <c r="ASY6">
        <v>0.77939999999999898</v>
      </c>
      <c r="ASZ6">
        <v>0.82879999999999987</v>
      </c>
      <c r="ATA6">
        <v>0.83999999999999986</v>
      </c>
      <c r="ATB6">
        <v>0.87360000000000015</v>
      </c>
      <c r="ATC6">
        <v>0.89100000000000001</v>
      </c>
      <c r="ATD6">
        <v>0.90999999999999981</v>
      </c>
      <c r="ATE6">
        <v>0.95759999999999934</v>
      </c>
      <c r="ATF6">
        <v>0.95759999999999978</v>
      </c>
      <c r="ATG6">
        <v>0.96119999999999983</v>
      </c>
      <c r="ATH6">
        <v>0.98280000000000012</v>
      </c>
      <c r="ATI6">
        <v>0.98559999999999937</v>
      </c>
      <c r="ATJ6">
        <v>0.98559999999999992</v>
      </c>
      <c r="ATK6">
        <v>0.99</v>
      </c>
      <c r="ATL6">
        <v>1.0007999999999999</v>
      </c>
      <c r="ATM6">
        <v>1.008</v>
      </c>
      <c r="ATN6">
        <v>1.0178000000000007</v>
      </c>
      <c r="ATO6">
        <v>1.0192000000000001</v>
      </c>
      <c r="ATP6">
        <v>1.0207999999999999</v>
      </c>
      <c r="ATQ6">
        <v>1.0284</v>
      </c>
      <c r="ATR6">
        <v>1.0296000000000021</v>
      </c>
      <c r="ATS6">
        <v>1.0346000000000006</v>
      </c>
      <c r="ATT6">
        <v>1.0347999999999993</v>
      </c>
      <c r="ATU6">
        <v>1.0584000000000002</v>
      </c>
      <c r="ATV6">
        <v>1.0597999999999956</v>
      </c>
      <c r="ATW6">
        <v>1.0679999999999996</v>
      </c>
      <c r="ATX6">
        <v>1.0903999999999998</v>
      </c>
      <c r="ATY6">
        <v>1.1015999999999997</v>
      </c>
      <c r="ATZ6">
        <v>1.1119999999999999</v>
      </c>
      <c r="AUA6">
        <v>1.1135999999999999</v>
      </c>
      <c r="AUB6">
        <v>1.1479999999999988</v>
      </c>
      <c r="AUC6">
        <v>1.1656</v>
      </c>
      <c r="AUD6">
        <v>1.1679999999999997</v>
      </c>
      <c r="AUE6">
        <v>1.1760000000000002</v>
      </c>
      <c r="AUF6">
        <v>1.1771999999999998</v>
      </c>
      <c r="AUG6">
        <v>1.1945999999999999</v>
      </c>
      <c r="AUH6">
        <v>1.1969999999999992</v>
      </c>
      <c r="AUI6">
        <v>1.1988000000000003</v>
      </c>
      <c r="AUJ6">
        <v>1.1993999999999998</v>
      </c>
      <c r="AUK6">
        <v>1.2037999999999995</v>
      </c>
      <c r="AUL6">
        <v>1.2064000000000001</v>
      </c>
      <c r="AUM6">
        <v>1.2111999999999981</v>
      </c>
      <c r="AUN6">
        <v>1.2129999999999974</v>
      </c>
      <c r="AUO6">
        <v>1.2192000000000007</v>
      </c>
      <c r="AUP6">
        <v>1.3079999999999989</v>
      </c>
      <c r="AUQ6">
        <v>1.3159999999999998</v>
      </c>
      <c r="AUR6">
        <v>1.3283999999999985</v>
      </c>
      <c r="AUS6">
        <v>1.3391999999999982</v>
      </c>
      <c r="AUT6">
        <v>1.3416000000000001</v>
      </c>
      <c r="AUU6">
        <v>1.3513999999999995</v>
      </c>
      <c r="AUV6">
        <v>1.359599999999995</v>
      </c>
      <c r="AUW6">
        <v>1.3760000000000003</v>
      </c>
      <c r="AUX6">
        <v>1.3986000000000001</v>
      </c>
      <c r="AUY6">
        <v>1.3992000000000013</v>
      </c>
      <c r="AUZ6">
        <v>1.4189999999999996</v>
      </c>
      <c r="AVA6">
        <v>1.4207999999999998</v>
      </c>
      <c r="AVB6">
        <v>1.4223999999999997</v>
      </c>
      <c r="AVC6">
        <v>1.436399999999999</v>
      </c>
      <c r="AVD6">
        <v>1.4455999999999996</v>
      </c>
      <c r="AVE6">
        <v>1.4455999999999998</v>
      </c>
      <c r="AVF6">
        <v>1.4499999999999993</v>
      </c>
      <c r="AVG6">
        <v>1.4599999999999997</v>
      </c>
      <c r="AVH6">
        <v>1.4651999999999998</v>
      </c>
      <c r="AVI6">
        <v>1.4672000000000001</v>
      </c>
      <c r="AVJ6">
        <v>1.4759999999999998</v>
      </c>
      <c r="AVK6">
        <v>1.4796000000000005</v>
      </c>
      <c r="AVL6">
        <v>1.4952000000000001</v>
      </c>
      <c r="AVM6">
        <v>1.4975999999999996</v>
      </c>
      <c r="AVN6">
        <v>1.5007999999999999</v>
      </c>
      <c r="AVO6">
        <v>1.5209999999999999</v>
      </c>
      <c r="AVP6">
        <v>1.5509999999999984</v>
      </c>
      <c r="AVQ6">
        <v>1.5551999999999992</v>
      </c>
      <c r="AVR6">
        <v>1.558799999999998</v>
      </c>
      <c r="AVS6">
        <v>1.5700000000000012</v>
      </c>
      <c r="AVT6">
        <v>1.5713999999999997</v>
      </c>
      <c r="AVU6">
        <v>1.5876000000000001</v>
      </c>
      <c r="AVV6">
        <v>1.597999999999999</v>
      </c>
      <c r="AVW6">
        <v>1.6115999999999993</v>
      </c>
      <c r="AVX6">
        <v>1.6128</v>
      </c>
      <c r="AVY6">
        <v>1.6175999999999986</v>
      </c>
      <c r="AVZ6">
        <v>1.6324000000000014</v>
      </c>
      <c r="AWA6">
        <v>1.6379999999999999</v>
      </c>
      <c r="AWB6">
        <v>1.6472</v>
      </c>
      <c r="AWC6">
        <v>1.6519999999999997</v>
      </c>
      <c r="AWD6">
        <v>1.6688000000000001</v>
      </c>
      <c r="AWE6">
        <v>1.6703999999999999</v>
      </c>
      <c r="AWF6">
        <v>1.6704000000000001</v>
      </c>
      <c r="AWG6">
        <v>1.6776</v>
      </c>
      <c r="AWH6">
        <v>1.6783999999999981</v>
      </c>
      <c r="AWI6">
        <v>1.6896</v>
      </c>
      <c r="AWJ6">
        <v>1.6899999999999986</v>
      </c>
      <c r="AWK6">
        <v>1.702399999999999</v>
      </c>
      <c r="AWL6">
        <v>1.7024000000000008</v>
      </c>
      <c r="AWM6">
        <v>1.7051999999999996</v>
      </c>
      <c r="AWN6">
        <v>1.7138000000000002</v>
      </c>
      <c r="AWO6">
        <v>1.7247999999999997</v>
      </c>
      <c r="AWP6">
        <v>1.7279999999999998</v>
      </c>
      <c r="AWQ6">
        <v>1.728</v>
      </c>
      <c r="AWR6">
        <v>1.7352000000000005</v>
      </c>
      <c r="AWS6">
        <v>1.7419999999999987</v>
      </c>
      <c r="AWT6">
        <v>1.7472000000000003</v>
      </c>
      <c r="AWU6">
        <v>1.7607999999999997</v>
      </c>
      <c r="AWV6">
        <v>1.764</v>
      </c>
      <c r="AWW6">
        <v>1.7876000000000003</v>
      </c>
      <c r="AWX6">
        <v>1.8032000000000001</v>
      </c>
      <c r="AWY6">
        <v>1.8047999999999997</v>
      </c>
      <c r="AWZ6">
        <v>1.8147999999999997</v>
      </c>
      <c r="AXA6">
        <v>1.8160000000000016</v>
      </c>
      <c r="AXB6">
        <v>1.8612000000000002</v>
      </c>
      <c r="AXC6">
        <v>1.8687999999999998</v>
      </c>
      <c r="AXD6">
        <v>1.9023999999999992</v>
      </c>
      <c r="AXE6">
        <v>1.9136000000000006</v>
      </c>
      <c r="AXF6">
        <v>1.9169999999999998</v>
      </c>
      <c r="AXG6">
        <v>1.9175999999999997</v>
      </c>
      <c r="AXH6">
        <v>1.9271999999999991</v>
      </c>
      <c r="AXI6">
        <v>1.9697999999999998</v>
      </c>
      <c r="AXJ6">
        <v>1.9711999999999996</v>
      </c>
      <c r="AXK6">
        <v>1.9925999999999999</v>
      </c>
      <c r="AXL6">
        <v>1.9989999999999952</v>
      </c>
      <c r="AXM6">
        <v>1.9989999999999979</v>
      </c>
      <c r="AXN6">
        <v>2.0039999999999996</v>
      </c>
      <c r="AXO6">
        <v>2.0047999999999995</v>
      </c>
      <c r="AXP6">
        <v>2.0064000000000002</v>
      </c>
      <c r="AXQ6">
        <v>2.0228000000000002</v>
      </c>
      <c r="AXR6">
        <v>2.0339999999999989</v>
      </c>
      <c r="AXS6">
        <v>2.0387999999999984</v>
      </c>
      <c r="AXT6">
        <v>2.0491999999999999</v>
      </c>
      <c r="AXU6">
        <v>2.0540000000000003</v>
      </c>
      <c r="AXV6">
        <v>2.0573999999999995</v>
      </c>
      <c r="AXW6">
        <v>2.0671999999999997</v>
      </c>
      <c r="AXX6">
        <v>2.0999999999999996</v>
      </c>
      <c r="AXY6">
        <v>2.1286</v>
      </c>
      <c r="AXZ6">
        <v>2.1335999999999999</v>
      </c>
      <c r="AYA6">
        <v>2.1399999999999992</v>
      </c>
      <c r="AYB6">
        <v>2.1475999999999997</v>
      </c>
      <c r="AYC6">
        <v>2.1492</v>
      </c>
      <c r="AYD6">
        <v>2.1588000000000021</v>
      </c>
      <c r="AYE6">
        <v>2.1728000000000001</v>
      </c>
      <c r="AYF6">
        <v>2.1736000000000004</v>
      </c>
      <c r="AYG6">
        <v>2.1899999999999995</v>
      </c>
      <c r="AYH6">
        <v>2.2065999999999999</v>
      </c>
      <c r="AYI6">
        <v>2.2098</v>
      </c>
      <c r="AYJ6">
        <v>2.2239999999999998</v>
      </c>
      <c r="AYK6">
        <v>2.2302</v>
      </c>
      <c r="AYL6">
        <v>2.2439999999999998</v>
      </c>
      <c r="AYM6">
        <v>2.2449999999999992</v>
      </c>
      <c r="AYN6">
        <v>2.2503999999999991</v>
      </c>
      <c r="AYO6">
        <v>2.2560000000000002</v>
      </c>
      <c r="AYP6">
        <v>2.271199999999999</v>
      </c>
      <c r="AYQ6">
        <v>2.2724000000000002</v>
      </c>
      <c r="AYR6">
        <v>2.2727999999999895</v>
      </c>
      <c r="AYS6">
        <v>2.3079999999999998</v>
      </c>
      <c r="AYT6">
        <v>2.3363999999999976</v>
      </c>
      <c r="AYU6">
        <v>2.3407999999999998</v>
      </c>
      <c r="AYV6">
        <v>2.3673999999999991</v>
      </c>
      <c r="AYW6">
        <v>2.3685999999999989</v>
      </c>
      <c r="AYX6">
        <v>2.3808000000000007</v>
      </c>
      <c r="AYY6">
        <v>2.3868</v>
      </c>
      <c r="AYZ6">
        <v>2.3879999999999999</v>
      </c>
      <c r="AZA6">
        <v>2.3939999999999984</v>
      </c>
      <c r="AZB6">
        <v>2.3952000000000018</v>
      </c>
      <c r="AZC6">
        <v>2.3967999999999989</v>
      </c>
      <c r="AZD6">
        <v>2.3976000000000002</v>
      </c>
      <c r="AZE6">
        <v>2.4009999999999998</v>
      </c>
      <c r="AZF6">
        <v>2.4011999999999998</v>
      </c>
      <c r="AZG6">
        <v>2.4287999999999998</v>
      </c>
      <c r="AZH6">
        <v>2.4359999999999995</v>
      </c>
      <c r="AZI6">
        <v>2.4597999999999871</v>
      </c>
      <c r="AZJ6">
        <v>2.4823999999999993</v>
      </c>
      <c r="AZK6">
        <v>2.5019999999999971</v>
      </c>
      <c r="AZL6">
        <v>2.5163999999999991</v>
      </c>
      <c r="AZM6">
        <v>2.5279999999999996</v>
      </c>
      <c r="AZN6">
        <v>2.5488000000000004</v>
      </c>
      <c r="AZO6">
        <v>2.5591999999999997</v>
      </c>
      <c r="AZP6">
        <v>2.5769999999999982</v>
      </c>
      <c r="AZQ6">
        <v>2.5779999999999994</v>
      </c>
      <c r="AZR6">
        <v>2.5895999999999999</v>
      </c>
      <c r="AZS6">
        <v>2.5980000000000008</v>
      </c>
      <c r="AZT6">
        <v>2.598399999999998</v>
      </c>
      <c r="AZU6">
        <v>2.6068000000000002</v>
      </c>
      <c r="AZV6">
        <v>2.6279999999999997</v>
      </c>
      <c r="AZW6">
        <v>2.6399999999999997</v>
      </c>
      <c r="AZX6">
        <v>2.6411999999999995</v>
      </c>
      <c r="AZY6">
        <v>2.6459999999999999</v>
      </c>
      <c r="AZZ6">
        <v>2.6495999999999995</v>
      </c>
      <c r="BAA6">
        <v>2.6536</v>
      </c>
      <c r="BAB6">
        <v>2.6892000000000005</v>
      </c>
      <c r="BAC6">
        <v>2.6935999999999991</v>
      </c>
      <c r="BAD6">
        <v>2.7062000000000239</v>
      </c>
      <c r="BAE6">
        <v>2.7166000000000001</v>
      </c>
      <c r="BAF6">
        <v>2.7168000000000001</v>
      </c>
      <c r="BAG6">
        <v>2.7299999999999995</v>
      </c>
      <c r="BAH6">
        <v>2.7323999999999993</v>
      </c>
      <c r="BAI6">
        <v>2.7353999999999998</v>
      </c>
      <c r="BAJ6">
        <v>2.7775999999999996</v>
      </c>
      <c r="BAK6">
        <v>2.7899999999999991</v>
      </c>
      <c r="BAL6">
        <v>2.7956000000000003</v>
      </c>
      <c r="BAM6">
        <v>2.8</v>
      </c>
      <c r="BAN6">
        <v>2.8195999999999799</v>
      </c>
      <c r="BAO6">
        <v>2.8224</v>
      </c>
      <c r="BAP6">
        <v>2.8380000000000027</v>
      </c>
      <c r="BAQ6">
        <v>2.8392000000000017</v>
      </c>
      <c r="BAR6">
        <v>2.8477999999999994</v>
      </c>
      <c r="BAS6">
        <v>2.878400000000001</v>
      </c>
      <c r="BAT6">
        <v>2.8835999999999995</v>
      </c>
      <c r="BAU6">
        <v>2.8884000000000007</v>
      </c>
      <c r="BAV6">
        <v>2.9371999999999971</v>
      </c>
      <c r="BAW6">
        <v>2.9567999999999999</v>
      </c>
      <c r="BAX6">
        <v>2.9568000000000003</v>
      </c>
      <c r="BAY6">
        <v>2.9807999999999995</v>
      </c>
      <c r="BAZ6">
        <v>2.9899999999999993</v>
      </c>
      <c r="BBA6">
        <v>2.99</v>
      </c>
      <c r="BBB6">
        <v>3.0043999999999995</v>
      </c>
      <c r="BBC6">
        <v>3.0095999999999998</v>
      </c>
      <c r="BBD6">
        <v>3.0127999999999995</v>
      </c>
      <c r="BBE6">
        <v>3.0133999999999981</v>
      </c>
      <c r="BBF6">
        <v>3.0143999999999993</v>
      </c>
      <c r="BBG6">
        <v>3.0211999999999994</v>
      </c>
      <c r="BBH6">
        <v>3.024</v>
      </c>
      <c r="BBI6">
        <v>3.0267999999999997</v>
      </c>
      <c r="BBJ6">
        <v>3.0340000000000007</v>
      </c>
      <c r="BBK6">
        <v>3.0367999999999995</v>
      </c>
      <c r="BBL6">
        <v>3.0557999999999996</v>
      </c>
      <c r="BBM6">
        <v>3.0575999999999999</v>
      </c>
      <c r="BBN6">
        <v>3.0813999999999995</v>
      </c>
      <c r="BBO6">
        <v>3.1096000000000004</v>
      </c>
      <c r="BBP6">
        <v>3.1247999999999996</v>
      </c>
      <c r="BBQ6">
        <v>3.1382000000000003</v>
      </c>
      <c r="BBR6">
        <v>3.1399999999999988</v>
      </c>
      <c r="BBS6">
        <v>3.1535999999999995</v>
      </c>
      <c r="BBT6">
        <v>3.1551999999999998</v>
      </c>
      <c r="BBU6">
        <v>3.157</v>
      </c>
      <c r="BBV6">
        <v>3.1654</v>
      </c>
      <c r="BBW6">
        <v>3.1779999999999973</v>
      </c>
      <c r="BBX6">
        <v>3.2392000000000074</v>
      </c>
      <c r="BBY6">
        <v>3.2405999999999997</v>
      </c>
      <c r="BBZ6">
        <v>3.2432000000000016</v>
      </c>
      <c r="BCA6">
        <v>3.2479999999999998</v>
      </c>
      <c r="BCB6">
        <v>3.2615999999999996</v>
      </c>
      <c r="BCC6">
        <v>3.2759999999999994</v>
      </c>
      <c r="BCD6">
        <v>3.283199999999999</v>
      </c>
      <c r="BCE6">
        <v>3.2867999999999995</v>
      </c>
      <c r="BCF6">
        <v>3.2871999999999999</v>
      </c>
      <c r="BCG6">
        <v>3.2943999999999996</v>
      </c>
      <c r="BCH6">
        <v>3.3000000000000007</v>
      </c>
      <c r="BCI6">
        <v>3.3087999999999997</v>
      </c>
      <c r="BCJ6">
        <v>3.3479999999999999</v>
      </c>
      <c r="BCK6">
        <v>3.3488000000000011</v>
      </c>
      <c r="BCL6">
        <v>3.3519999999999985</v>
      </c>
      <c r="BCM6">
        <v>3.3524000000000003</v>
      </c>
      <c r="BCN6">
        <v>3.3889999999999993</v>
      </c>
      <c r="BCO6">
        <v>3.3947999999999996</v>
      </c>
      <c r="BCP6">
        <v>3.400999999999998</v>
      </c>
      <c r="BCQ6">
        <v>3.4103999999999997</v>
      </c>
      <c r="BCR6">
        <v>3.4195999999999884</v>
      </c>
      <c r="BCS6">
        <v>3.4309999999999996</v>
      </c>
      <c r="BCT6">
        <v>3.4367999999999999</v>
      </c>
      <c r="BCU6">
        <v>3.4543999999999997</v>
      </c>
      <c r="BCV6">
        <v>3.4551999999999996</v>
      </c>
      <c r="BCW6">
        <v>3.4619999999999997</v>
      </c>
      <c r="BCX6">
        <v>3.4683999999999999</v>
      </c>
      <c r="BCY6">
        <v>3.4685999999999999</v>
      </c>
      <c r="BCZ6">
        <v>3.4749999999999996</v>
      </c>
      <c r="BDA6">
        <v>3.4775999999999998</v>
      </c>
      <c r="BDB6">
        <v>3.5039999999999996</v>
      </c>
      <c r="BDC6">
        <v>3.5059999999999967</v>
      </c>
      <c r="BDD6">
        <v>3.51</v>
      </c>
      <c r="BDE6">
        <v>3.5178000000000003</v>
      </c>
      <c r="BDF6">
        <v>3.5255999999999994</v>
      </c>
      <c r="BDG6">
        <v>3.5460000000000007</v>
      </c>
      <c r="BDH6">
        <v>3.5742000000000012</v>
      </c>
      <c r="BDI6">
        <v>3.58</v>
      </c>
      <c r="BDJ6">
        <v>3.5999999999999996</v>
      </c>
      <c r="BDK6">
        <v>3.6021999999999998</v>
      </c>
      <c r="BDL6">
        <v>3.6155999999999997</v>
      </c>
      <c r="BDM6">
        <v>3.6288</v>
      </c>
      <c r="BDN6">
        <v>3.6632000000000007</v>
      </c>
      <c r="BDO6">
        <v>3.6714000000000002</v>
      </c>
      <c r="BDP6">
        <v>3.6784000000000017</v>
      </c>
      <c r="BDQ6">
        <v>3.6894000000000009</v>
      </c>
      <c r="BDR6">
        <v>3.6936</v>
      </c>
      <c r="BDS6">
        <v>3.71</v>
      </c>
      <c r="BDT6">
        <v>3.7200000000000006</v>
      </c>
      <c r="BDU6">
        <v>3.720799999999997</v>
      </c>
      <c r="BDV6">
        <v>3.7407999999999997</v>
      </c>
      <c r="BDW6">
        <v>3.7409999999999997</v>
      </c>
      <c r="BDX6">
        <v>3.7412000000000001</v>
      </c>
      <c r="BDY6">
        <v>3.7584</v>
      </c>
      <c r="BDZ6">
        <v>3.7692000000000001</v>
      </c>
      <c r="BEA6">
        <v>3.7744</v>
      </c>
      <c r="BEB6">
        <v>3.7751999999999999</v>
      </c>
      <c r="BEC6">
        <v>3.7855999999999992</v>
      </c>
      <c r="BED6">
        <v>3.7920000000000011</v>
      </c>
      <c r="BEE6">
        <v>3.7995999999999999</v>
      </c>
      <c r="BEF6">
        <v>3.8135999999999992</v>
      </c>
      <c r="BEG6">
        <v>3.84</v>
      </c>
      <c r="BEH6">
        <v>3.8519999999999994</v>
      </c>
      <c r="BEI6">
        <v>3.8822000000000001</v>
      </c>
      <c r="BEJ6">
        <v>3.8864000000000001</v>
      </c>
      <c r="BEK6">
        <v>3.8899999999999988</v>
      </c>
      <c r="BEL6">
        <v>3.8939999999999912</v>
      </c>
      <c r="BEM6">
        <v>3.9032000000000018</v>
      </c>
      <c r="BEN6">
        <v>3.9144000000000005</v>
      </c>
      <c r="BEO6">
        <v>3.9419999999999993</v>
      </c>
      <c r="BEP6">
        <v>3.944999999999999</v>
      </c>
      <c r="BEQ6">
        <v>3.9473999999999996</v>
      </c>
      <c r="BER6">
        <v>3.9512</v>
      </c>
      <c r="BES6">
        <v>3.9591999999999992</v>
      </c>
      <c r="BET6">
        <v>3.9679999999999964</v>
      </c>
      <c r="BEU6">
        <v>3.9906000000000006</v>
      </c>
      <c r="BEV6">
        <v>3.9991999999999877</v>
      </c>
      <c r="BEW6">
        <v>4.0098000000000003</v>
      </c>
      <c r="BEX6">
        <v>4.0191999999999997</v>
      </c>
      <c r="BEY6">
        <v>4.0571999999999999</v>
      </c>
      <c r="BEZ6">
        <v>4.0768000000000004</v>
      </c>
      <c r="BFA6">
        <v>4.0859999999999994</v>
      </c>
      <c r="BFB6">
        <v>4.1159999999999997</v>
      </c>
      <c r="BFC6">
        <v>4.1471999999999998</v>
      </c>
      <c r="BFD6">
        <v>4.1950000000000003</v>
      </c>
      <c r="BFE6">
        <v>4.1971999999999987</v>
      </c>
      <c r="BFF6">
        <v>4.1987999999999985</v>
      </c>
      <c r="BFG6">
        <v>4.2047999999999996</v>
      </c>
      <c r="BFH6">
        <v>4.2224000000000004</v>
      </c>
      <c r="BFI6">
        <v>4.2384000000000022</v>
      </c>
      <c r="BFJ6">
        <v>4.2391999999999967</v>
      </c>
      <c r="BFK6">
        <v>4.2623999999999977</v>
      </c>
      <c r="BFL6">
        <v>4.2803999999999984</v>
      </c>
      <c r="BFM6">
        <v>4.2804000000000002</v>
      </c>
      <c r="BFN6">
        <v>4.2929999999999993</v>
      </c>
      <c r="BFO6">
        <v>4.3008000000000006</v>
      </c>
      <c r="BFP6">
        <v>4.3295999999999975</v>
      </c>
      <c r="BFQ6">
        <v>4.3307999999999982</v>
      </c>
      <c r="BFR6">
        <v>4.3368000000000002</v>
      </c>
      <c r="BFS6">
        <v>4.3371999999999957</v>
      </c>
      <c r="BFT6">
        <v>4.3523999999999994</v>
      </c>
      <c r="BFU6">
        <v>4.3524000000000003</v>
      </c>
      <c r="BFV6">
        <v>4.3623999999999974</v>
      </c>
      <c r="BFW6">
        <v>4.3835999999999995</v>
      </c>
      <c r="BFX6">
        <v>4.3904000000000005</v>
      </c>
      <c r="BFY6">
        <v>4.4004000000000003</v>
      </c>
      <c r="BFZ6">
        <v>4.42</v>
      </c>
      <c r="BGA6">
        <v>4.4311999999999996</v>
      </c>
      <c r="BGB6">
        <v>4.4344000000000001</v>
      </c>
      <c r="BGC6">
        <v>4.4391999999999996</v>
      </c>
      <c r="BGD6">
        <v>4.4564000000000004</v>
      </c>
      <c r="BGE6">
        <v>4.4603999999999999</v>
      </c>
      <c r="BGF6">
        <v>4.4783999999999988</v>
      </c>
      <c r="BGG6">
        <v>4.4792000000000058</v>
      </c>
      <c r="BGH6">
        <v>4.4824000000000002</v>
      </c>
      <c r="BGI6">
        <v>4.4979999999999958</v>
      </c>
      <c r="BGJ6">
        <v>4.5040000000000031</v>
      </c>
      <c r="BGK6">
        <v>4.5187999999999997</v>
      </c>
      <c r="BGL6">
        <v>4.5815999999999999</v>
      </c>
      <c r="BGM6">
        <v>4.6088000000000005</v>
      </c>
      <c r="BGN6">
        <v>4.6175999999999995</v>
      </c>
      <c r="BGO6">
        <v>4.6440000000000001</v>
      </c>
      <c r="BGP6">
        <v>4.6781999999999968</v>
      </c>
      <c r="BGQ6">
        <v>4.6812000000000005</v>
      </c>
      <c r="BGR6">
        <v>4.6818000000000008</v>
      </c>
      <c r="BGS6">
        <v>4.7039999999999997</v>
      </c>
      <c r="BGT6">
        <v>4.7195999999999998</v>
      </c>
      <c r="BGU6">
        <v>4.7231999999999994</v>
      </c>
      <c r="BGV6">
        <v>4.7236000000000002</v>
      </c>
      <c r="BGW6">
        <v>4.7519999999999998</v>
      </c>
      <c r="BGX6">
        <v>4.7724000000000046</v>
      </c>
      <c r="BGY6">
        <v>4.7751999999999999</v>
      </c>
      <c r="BGZ6">
        <v>4.7789999999999999</v>
      </c>
      <c r="BHA6">
        <v>4.7995999999999768</v>
      </c>
      <c r="BHB6">
        <v>4.8117999999999999</v>
      </c>
      <c r="BHC6">
        <v>4.8719999999999999</v>
      </c>
      <c r="BHD6">
        <v>4.8804000000000007</v>
      </c>
      <c r="BHE6">
        <v>4.8986000000000018</v>
      </c>
      <c r="BHF6">
        <v>4.9431999999999992</v>
      </c>
      <c r="BHG6">
        <v>4.9615999999999989</v>
      </c>
      <c r="BHH6">
        <v>4.9728000000000012</v>
      </c>
      <c r="BHI6">
        <v>4.9949999999999992</v>
      </c>
      <c r="BHJ6">
        <v>5.0195999999999996</v>
      </c>
      <c r="BHK6">
        <v>5.0688000000000004</v>
      </c>
      <c r="BHL6">
        <v>5.0699999999999985</v>
      </c>
      <c r="BHM6">
        <v>5.0763999999999996</v>
      </c>
      <c r="BHN6">
        <v>5.0855999999999986</v>
      </c>
      <c r="BHO6">
        <v>5.1183999999999994</v>
      </c>
      <c r="BHP6">
        <v>5.133</v>
      </c>
      <c r="BHQ6">
        <v>5.1647999999999996</v>
      </c>
      <c r="BHR6">
        <v>5.1786000000000012</v>
      </c>
      <c r="BHS6">
        <v>5.1948000000000008</v>
      </c>
      <c r="BHT6">
        <v>5.2139999999999995</v>
      </c>
      <c r="BHU6">
        <v>5.2181999999999924</v>
      </c>
      <c r="BHV6">
        <v>5.2255999999999991</v>
      </c>
      <c r="BHW6">
        <v>5.2312000000000003</v>
      </c>
      <c r="BHX6">
        <v>5.24</v>
      </c>
      <c r="BHY6">
        <v>5.2528000000000006</v>
      </c>
      <c r="BHZ6">
        <v>5.3196000000000012</v>
      </c>
      <c r="BIA6">
        <v>5.3213999999999997</v>
      </c>
      <c r="BIB6">
        <v>5.3391999999999991</v>
      </c>
      <c r="BIC6">
        <v>5.3460000000000001</v>
      </c>
      <c r="BID6">
        <v>5.3680000000000012</v>
      </c>
      <c r="BIE6">
        <v>5.3819999999999997</v>
      </c>
      <c r="BIF6">
        <v>5.3891999999999989</v>
      </c>
      <c r="BIG6">
        <v>5.399799999999999</v>
      </c>
      <c r="BIH6">
        <v>5.484</v>
      </c>
      <c r="BII6">
        <v>5.4895999999999994</v>
      </c>
      <c r="BIJ6">
        <v>5.5327999999999999</v>
      </c>
      <c r="BIK6">
        <v>5.5439999999999987</v>
      </c>
      <c r="BIL6">
        <v>5.5511999999999979</v>
      </c>
      <c r="BIM6">
        <v>5.5616000000000021</v>
      </c>
      <c r="BIN6">
        <v>5.5673999999999992</v>
      </c>
      <c r="BIO6">
        <v>5.58</v>
      </c>
      <c r="BIP6">
        <v>5.5888000000000009</v>
      </c>
      <c r="BIQ6">
        <v>5.6159999999999997</v>
      </c>
      <c r="BIR6">
        <v>5.6315999999999971</v>
      </c>
      <c r="BIS6">
        <v>5.6519999999999992</v>
      </c>
      <c r="BIT6">
        <v>5.6628000000000007</v>
      </c>
      <c r="BIU6">
        <v>5.6644000000000005</v>
      </c>
      <c r="BIV6">
        <v>5.7593999999999976</v>
      </c>
      <c r="BIW6">
        <v>5.7623999999999995</v>
      </c>
      <c r="BIX6">
        <v>5.7672000000000008</v>
      </c>
      <c r="BIY6">
        <v>5.77</v>
      </c>
      <c r="BIZ6">
        <v>5.7797999999999963</v>
      </c>
      <c r="BJA6">
        <v>5.7899999999999991</v>
      </c>
      <c r="BJB6">
        <v>5.7959999999999994</v>
      </c>
      <c r="BJC6">
        <v>5.7960000000000003</v>
      </c>
      <c r="BJD6">
        <v>5.8419999999999996</v>
      </c>
      <c r="BJE6">
        <v>5.8604000000000003</v>
      </c>
      <c r="BJF6">
        <v>5.8695999999999993</v>
      </c>
      <c r="BJG6">
        <v>5.8704000000000001</v>
      </c>
      <c r="BJH6">
        <v>5.8707999999999991</v>
      </c>
      <c r="BJI6">
        <v>5.8812000000000006</v>
      </c>
      <c r="BJJ6">
        <v>5.8914</v>
      </c>
      <c r="BJK6">
        <v>5.8979999999999961</v>
      </c>
      <c r="BJL6">
        <v>5.9279999999999999</v>
      </c>
      <c r="BJM6">
        <v>5.936399999999999</v>
      </c>
      <c r="BJN6">
        <v>5.9979999999999922</v>
      </c>
      <c r="BJO6">
        <v>5.9990000000000023</v>
      </c>
      <c r="BJP6">
        <v>6.0059999999999993</v>
      </c>
      <c r="BJQ6">
        <v>6.011400000000001</v>
      </c>
      <c r="BJR6">
        <v>6.0167999999999999</v>
      </c>
      <c r="BJS6">
        <v>6.0367999999999986</v>
      </c>
      <c r="BJT6">
        <v>6.0416000000000025</v>
      </c>
      <c r="BJU6">
        <v>6.0632000000000019</v>
      </c>
      <c r="BJV6">
        <v>6.0740000000000016</v>
      </c>
      <c r="BJW6">
        <v>6.104000000000001</v>
      </c>
      <c r="BJX6">
        <v>6.122999999999994</v>
      </c>
      <c r="BJY6">
        <v>6.1488000000000014</v>
      </c>
      <c r="BJZ6">
        <v>6.1512000000000011</v>
      </c>
      <c r="BKA6">
        <v>6.1547999999999998</v>
      </c>
      <c r="BKB6">
        <v>6.1572000000000031</v>
      </c>
      <c r="BKC6">
        <v>6.1704000000000008</v>
      </c>
      <c r="BKD6">
        <v>6.1991999999999994</v>
      </c>
      <c r="BKE6">
        <v>6.2151999999999994</v>
      </c>
      <c r="BKF6">
        <v>6.2208000000000006</v>
      </c>
      <c r="BKG6">
        <v>6.2243999999999957</v>
      </c>
      <c r="BKH6">
        <v>6.2375999999999996</v>
      </c>
      <c r="BKI6">
        <v>6.2608000000000015</v>
      </c>
      <c r="BKJ6">
        <v>6.2664</v>
      </c>
      <c r="BKK6">
        <v>6.3209999999999997</v>
      </c>
      <c r="BKL6">
        <v>6.3295999999999992</v>
      </c>
      <c r="BKM6">
        <v>6.3504000000000005</v>
      </c>
      <c r="BKN6">
        <v>6.3612000000000002</v>
      </c>
      <c r="BKO6">
        <v>6.3684000000000003</v>
      </c>
      <c r="BKP6">
        <v>6.3743999999999996</v>
      </c>
      <c r="BKQ6">
        <v>6.3935999999999993</v>
      </c>
      <c r="BKR6">
        <v>6.3960000000000008</v>
      </c>
      <c r="BKS6">
        <v>6.4127999999999998</v>
      </c>
      <c r="BKT6">
        <v>6.4649999999999892</v>
      </c>
      <c r="BKU6">
        <v>6.468</v>
      </c>
      <c r="BKV6">
        <v>6.47</v>
      </c>
      <c r="BKW6">
        <v>6.4749999999999979</v>
      </c>
      <c r="BKX6">
        <v>6.4799999999999969</v>
      </c>
      <c r="BKY6">
        <v>6.4999999999999991</v>
      </c>
      <c r="BKZ6">
        <v>6.5120000000000005</v>
      </c>
      <c r="BLA6">
        <v>6.5164</v>
      </c>
      <c r="BLB6">
        <v>6.5319999999999991</v>
      </c>
      <c r="BLC6">
        <v>6.5339999999999971</v>
      </c>
      <c r="BLD6">
        <v>6.6311999999999989</v>
      </c>
      <c r="BLE6">
        <v>6.6976000000000013</v>
      </c>
      <c r="BLF6">
        <v>6.7008000000000001</v>
      </c>
      <c r="BLG6">
        <v>6.7149999999999999</v>
      </c>
      <c r="BLH6">
        <v>6.7251999999999992</v>
      </c>
      <c r="BLI6">
        <v>6.74</v>
      </c>
      <c r="BLJ6">
        <v>6.7449999999999983</v>
      </c>
      <c r="BLK6">
        <v>6.7990000000000066</v>
      </c>
      <c r="BLL6">
        <v>6.8459999999999965</v>
      </c>
      <c r="BLM6">
        <v>6.8619999999999992</v>
      </c>
      <c r="BLN6">
        <v>6.8713999999999995</v>
      </c>
      <c r="BLO6">
        <v>6.8767999999999994</v>
      </c>
      <c r="BLP6">
        <v>6.8982000000000028</v>
      </c>
      <c r="BLQ6">
        <v>6.9239999999999995</v>
      </c>
      <c r="BLR6">
        <v>6.93</v>
      </c>
      <c r="BLS6">
        <v>6.9390000000000001</v>
      </c>
      <c r="BLT6">
        <v>6.9664000000000001</v>
      </c>
      <c r="BLU6">
        <v>6.9888000000000003</v>
      </c>
      <c r="BLV6">
        <v>6.9920000000000009</v>
      </c>
      <c r="BLW6">
        <v>6.9990000000000059</v>
      </c>
      <c r="BLX6">
        <v>7.0048000000000012</v>
      </c>
      <c r="BLY6">
        <v>7.008</v>
      </c>
      <c r="BLZ6">
        <v>7.0095999999999989</v>
      </c>
      <c r="BMA6">
        <v>7.119599999999906</v>
      </c>
      <c r="BMB6">
        <v>7.1372000000000035</v>
      </c>
      <c r="BMC6">
        <v>7.2297999999999991</v>
      </c>
      <c r="BMD6">
        <v>7.25</v>
      </c>
      <c r="BME6">
        <v>7.2539999999999978</v>
      </c>
      <c r="BMF6">
        <v>7.263999999999994</v>
      </c>
      <c r="BMG6">
        <v>7.2696000000000005</v>
      </c>
      <c r="BMH6">
        <v>7.3008000000000006</v>
      </c>
      <c r="BMI6">
        <v>7.3132000000000001</v>
      </c>
      <c r="BMJ6">
        <v>7.352800000000002</v>
      </c>
      <c r="BMK6">
        <v>7.4255999999999993</v>
      </c>
      <c r="BML6">
        <v>7.4376000000000033</v>
      </c>
      <c r="BMM6">
        <v>7.4759999999999991</v>
      </c>
      <c r="BMN6">
        <v>7.4871999999999996</v>
      </c>
      <c r="BMO6">
        <v>7.5039999999999987</v>
      </c>
      <c r="BMP6">
        <v>7.5283999999999978</v>
      </c>
      <c r="BMQ6">
        <v>7.5840000000000014</v>
      </c>
      <c r="BMR6">
        <v>7.5959999999999894</v>
      </c>
      <c r="BMS6">
        <v>7.615399999999994</v>
      </c>
      <c r="BMT6">
        <v>7.6493999999999982</v>
      </c>
      <c r="BMU6">
        <v>7.6798000000000002</v>
      </c>
      <c r="BMV6">
        <v>7.68</v>
      </c>
      <c r="BMW6">
        <v>7.783199999999999</v>
      </c>
      <c r="BMX6">
        <v>7.7896000000000001</v>
      </c>
      <c r="BMY6">
        <v>7.7899999999999991</v>
      </c>
      <c r="BMZ6">
        <v>7.8029999999999982</v>
      </c>
      <c r="BNA6">
        <v>7.8191999999999995</v>
      </c>
      <c r="BNB6">
        <v>7.8500000000000014</v>
      </c>
      <c r="BNC6">
        <v>7.9188000000000045</v>
      </c>
      <c r="BND6">
        <v>7.9299999999999971</v>
      </c>
      <c r="BNE6">
        <v>7.9662000000000006</v>
      </c>
      <c r="BNF6">
        <v>7.9724000000000004</v>
      </c>
      <c r="BNG6">
        <v>7.98</v>
      </c>
      <c r="BNH6">
        <v>7.9983999999999895</v>
      </c>
      <c r="BNI6">
        <v>8.0406000000000013</v>
      </c>
      <c r="BNJ6">
        <v>8.0464000000000002</v>
      </c>
      <c r="BNK6">
        <v>8.0652000000000008</v>
      </c>
      <c r="BNL6">
        <v>8.0766000000000027</v>
      </c>
      <c r="BNM6">
        <v>8.1551999999999971</v>
      </c>
      <c r="BNN6">
        <v>8.1939999999999955</v>
      </c>
      <c r="BNO6">
        <v>8.2061999999999991</v>
      </c>
      <c r="BNP6">
        <v>8.2156000000000002</v>
      </c>
      <c r="BNQ6">
        <v>8.2781999999999982</v>
      </c>
      <c r="BNR6">
        <v>8.2847999999999971</v>
      </c>
      <c r="BNS6">
        <v>8.2896000000000001</v>
      </c>
      <c r="BNT6">
        <v>8.3103999999999996</v>
      </c>
      <c r="BNU6">
        <v>8.3268000000000022</v>
      </c>
      <c r="BNV6">
        <v>8.3328000000000024</v>
      </c>
      <c r="BNW6">
        <v>8.34</v>
      </c>
      <c r="BNX6">
        <v>8.465600000000002</v>
      </c>
      <c r="BNY6">
        <v>8.4735999999999958</v>
      </c>
      <c r="BNZ6">
        <v>8.4965999999999937</v>
      </c>
      <c r="BOA6">
        <v>8.5163999999999938</v>
      </c>
      <c r="BOB6">
        <v>8.532</v>
      </c>
      <c r="BOC6">
        <v>8.5371999999999968</v>
      </c>
      <c r="BOD6">
        <v>8.5543999999999976</v>
      </c>
      <c r="BOE6">
        <v>8.5722000000000005</v>
      </c>
      <c r="BOF6">
        <v>8.6619999999999919</v>
      </c>
      <c r="BOG6">
        <v>8.69</v>
      </c>
      <c r="BOH6">
        <v>8.7052000000000049</v>
      </c>
      <c r="BOI6">
        <v>8.7137999999999991</v>
      </c>
      <c r="BOJ6">
        <v>8.7139999999999951</v>
      </c>
      <c r="BOK6">
        <v>8.7168000000000063</v>
      </c>
      <c r="BOL6">
        <v>8.7989999999999995</v>
      </c>
      <c r="BOM6">
        <v>8.8607999999999976</v>
      </c>
      <c r="BON6">
        <v>8.8623999999999992</v>
      </c>
      <c r="BOO6">
        <v>8.8783999999999921</v>
      </c>
      <c r="BOP6">
        <v>8.8783999999999956</v>
      </c>
      <c r="BOQ6">
        <v>8.879999999999999</v>
      </c>
      <c r="BOR6">
        <v>8.8800000000000008</v>
      </c>
      <c r="BOS6">
        <v>8.9206000000000003</v>
      </c>
      <c r="BOT6">
        <v>8.9220000000000041</v>
      </c>
      <c r="BOU6">
        <v>8.9543999999999997</v>
      </c>
      <c r="BOV6">
        <v>8.9909999999999997</v>
      </c>
      <c r="BOW6">
        <v>8.9993999999999801</v>
      </c>
      <c r="BOX6">
        <v>9.0048000000000012</v>
      </c>
      <c r="BOY6">
        <v>9.1020000000000039</v>
      </c>
      <c r="BOZ6">
        <v>9.1160000000000014</v>
      </c>
      <c r="BPA6">
        <v>9.1313999999999993</v>
      </c>
      <c r="BPB6">
        <v>9.14</v>
      </c>
      <c r="BPC6">
        <v>9.1763999999999974</v>
      </c>
      <c r="BPD6">
        <v>9.1953999999999994</v>
      </c>
      <c r="BPE6">
        <v>9.2178000000000004</v>
      </c>
      <c r="BPF6">
        <v>9.2386000000000053</v>
      </c>
      <c r="BPG6">
        <v>9.2552000000000003</v>
      </c>
      <c r="BPH6">
        <v>9.2639999999999993</v>
      </c>
      <c r="BPI6">
        <v>9.2927999999999997</v>
      </c>
      <c r="BPJ6">
        <v>9.3811999999999998</v>
      </c>
      <c r="BPK6">
        <v>9.3869999999999987</v>
      </c>
      <c r="BPL6">
        <v>9.4365999999999985</v>
      </c>
      <c r="BPM6">
        <v>9.4923999999999964</v>
      </c>
      <c r="BPN6">
        <v>9.5088000000000008</v>
      </c>
      <c r="BPO6">
        <v>9.517199999999999</v>
      </c>
      <c r="BPP6">
        <v>9.5616000000000092</v>
      </c>
      <c r="BPQ6">
        <v>9.5735999999999937</v>
      </c>
      <c r="BPR6">
        <v>9.6047999999999991</v>
      </c>
      <c r="BPS6">
        <v>9.663199999999998</v>
      </c>
      <c r="BPT6">
        <v>9.6832000000000011</v>
      </c>
      <c r="BPU6">
        <v>9.6879999999999988</v>
      </c>
      <c r="BPV6">
        <v>9.6913999999999998</v>
      </c>
      <c r="BPW6">
        <v>9.743800000000002</v>
      </c>
      <c r="BPX6">
        <v>9.8163999999999998</v>
      </c>
      <c r="BPY6">
        <v>9.8856000000000002</v>
      </c>
      <c r="BPZ6">
        <v>9.9359999999999999</v>
      </c>
      <c r="BQA6">
        <v>9.9651999999999994</v>
      </c>
      <c r="BQB6">
        <v>9.9899999999999949</v>
      </c>
      <c r="BQC6">
        <v>9.9949999999999974</v>
      </c>
      <c r="BQD6">
        <v>9.9991999999999948</v>
      </c>
      <c r="BQE6">
        <v>10.061999999999998</v>
      </c>
      <c r="BQF6">
        <v>10.074400000000001</v>
      </c>
      <c r="BQG6">
        <v>10.098000000000006</v>
      </c>
      <c r="BQH6">
        <v>10.103999999999996</v>
      </c>
      <c r="BQI6">
        <v>10.248000000000001</v>
      </c>
      <c r="BQJ6">
        <v>10.258800000000008</v>
      </c>
      <c r="BQK6">
        <v>10.316800000000001</v>
      </c>
      <c r="BQL6">
        <v>10.349999999999994</v>
      </c>
      <c r="BQM6">
        <v>10.35</v>
      </c>
      <c r="BQN6">
        <v>10.3904</v>
      </c>
      <c r="BQO6">
        <v>10.393599999999998</v>
      </c>
      <c r="BQP6">
        <v>10.397399999999998</v>
      </c>
      <c r="BQQ6">
        <v>10.428399999999996</v>
      </c>
      <c r="BQR6">
        <v>10.478399999999979</v>
      </c>
      <c r="BQS6">
        <v>10.5</v>
      </c>
      <c r="BQT6">
        <v>10.517999999999997</v>
      </c>
      <c r="BQU6">
        <v>10.5504</v>
      </c>
      <c r="BQV6">
        <v>10.567200000000001</v>
      </c>
      <c r="BQW6">
        <v>10.571399999999983</v>
      </c>
      <c r="BQX6">
        <v>10.5754</v>
      </c>
      <c r="BQY6">
        <v>10.623199999999997</v>
      </c>
      <c r="BQZ6">
        <v>10.625999999999999</v>
      </c>
      <c r="BRA6">
        <v>10.7424</v>
      </c>
      <c r="BRB6">
        <v>10.760400000000001</v>
      </c>
      <c r="BRC6">
        <v>10.789200000000001</v>
      </c>
      <c r="BRD6">
        <v>10.7912</v>
      </c>
      <c r="BRE6">
        <v>10.796399999999998</v>
      </c>
      <c r="BRF6">
        <v>10.805399999999997</v>
      </c>
      <c r="BRG6">
        <v>10.813600000000001</v>
      </c>
      <c r="BRH6">
        <v>10.858799999999974</v>
      </c>
      <c r="BRI6">
        <v>10.8682</v>
      </c>
      <c r="BRJ6">
        <v>10.878399999999999</v>
      </c>
      <c r="BRK6">
        <v>10.881</v>
      </c>
      <c r="BRL6">
        <v>10.909600000000001</v>
      </c>
      <c r="BRM6">
        <v>10.94</v>
      </c>
      <c r="BRN6">
        <v>10.949399999999997</v>
      </c>
      <c r="BRO6">
        <v>10.958399999999983</v>
      </c>
      <c r="BRP6">
        <v>10.960199999999993</v>
      </c>
      <c r="BRQ6">
        <v>11.035399999999996</v>
      </c>
      <c r="BRR6">
        <v>11.076000000000001</v>
      </c>
      <c r="BRS6">
        <v>11.113199999999999</v>
      </c>
      <c r="BRT6">
        <v>11.117599999999999</v>
      </c>
      <c r="BRU6">
        <v>11.151</v>
      </c>
      <c r="BRV6">
        <v>11.166400000000003</v>
      </c>
      <c r="BRW6">
        <v>11.194399999999998</v>
      </c>
      <c r="BRX6">
        <v>11.198400000000003</v>
      </c>
      <c r="BRY6">
        <v>11.250400000000001</v>
      </c>
      <c r="BRZ6">
        <v>11.351200000000002</v>
      </c>
      <c r="BSA6">
        <v>11.4452</v>
      </c>
      <c r="BSB6">
        <v>11.451599999999985</v>
      </c>
      <c r="BSC6">
        <v>11.459999999999999</v>
      </c>
      <c r="BSD6">
        <v>11.516399999999999</v>
      </c>
      <c r="BSE6">
        <v>11.543199999999999</v>
      </c>
      <c r="BSF6">
        <v>11.558399999999999</v>
      </c>
      <c r="BSG6">
        <v>11.58</v>
      </c>
      <c r="BSH6">
        <v>11.583600000000001</v>
      </c>
      <c r="BSI6">
        <v>11.585999999999984</v>
      </c>
      <c r="BSJ6">
        <v>11.613</v>
      </c>
      <c r="BSK6">
        <v>11.631599999999992</v>
      </c>
      <c r="BSL6">
        <v>11.68</v>
      </c>
      <c r="BSM6">
        <v>11.7</v>
      </c>
      <c r="BSN6">
        <v>11.731999999999999</v>
      </c>
      <c r="BSO6">
        <v>11.748799999999997</v>
      </c>
      <c r="BSP6">
        <v>11.778199999999998</v>
      </c>
      <c r="BSQ6">
        <v>11.876799999999998</v>
      </c>
      <c r="BSR6">
        <v>11.897999999999996</v>
      </c>
      <c r="BSS6">
        <v>11.919599999999999</v>
      </c>
      <c r="BST6">
        <v>11.98</v>
      </c>
      <c r="BSU6">
        <v>11.997999999999998</v>
      </c>
      <c r="BSV6">
        <v>11.998799999999996</v>
      </c>
      <c r="BSW6">
        <v>12</v>
      </c>
      <c r="BSX6">
        <v>12.0764</v>
      </c>
      <c r="BSY6">
        <v>12.095999999999997</v>
      </c>
      <c r="BSZ6">
        <v>12.172799999999999</v>
      </c>
      <c r="BTA6">
        <v>12.263999999999999</v>
      </c>
      <c r="BTB6">
        <v>12.298000000000002</v>
      </c>
      <c r="BTC6">
        <v>12.314399999999999</v>
      </c>
      <c r="BTD6">
        <v>12.409999999999989</v>
      </c>
      <c r="BTE6">
        <v>12.599000000000004</v>
      </c>
      <c r="BTF6">
        <v>12.634799999999984</v>
      </c>
      <c r="BTG6">
        <v>12.639200000000001</v>
      </c>
      <c r="BTH6">
        <v>12.646799999999999</v>
      </c>
      <c r="BTI6">
        <v>12.776399999999988</v>
      </c>
      <c r="BTJ6">
        <v>12.82559999999998</v>
      </c>
      <c r="BTK6">
        <v>12.837999999999999</v>
      </c>
      <c r="BTL6">
        <v>12.863999999999999</v>
      </c>
      <c r="BTM6">
        <v>12.874400000000001</v>
      </c>
      <c r="BTN6">
        <v>12.958399999999999</v>
      </c>
      <c r="BTO6">
        <v>12.973999999999997</v>
      </c>
      <c r="BTP6">
        <v>12.979199999999999</v>
      </c>
      <c r="BTQ6">
        <v>12.990000000000002</v>
      </c>
      <c r="BTR6">
        <v>13.011199999999995</v>
      </c>
      <c r="BTS6">
        <v>13.157200000000003</v>
      </c>
      <c r="BTT6">
        <v>13.17</v>
      </c>
      <c r="BTU6">
        <v>13.195600000000001</v>
      </c>
      <c r="BTV6">
        <v>13.296199999999999</v>
      </c>
      <c r="BTW6">
        <v>13.427999999999997</v>
      </c>
      <c r="BTX6">
        <v>13.429200000000002</v>
      </c>
      <c r="BTY6">
        <v>13.437199999999986</v>
      </c>
      <c r="BTZ6">
        <v>13.438599999999994</v>
      </c>
      <c r="BUA6">
        <v>13.505599999999999</v>
      </c>
      <c r="BUB6">
        <v>13.562599999999998</v>
      </c>
      <c r="BUC6">
        <v>13.593199999999996</v>
      </c>
      <c r="BUD6">
        <v>13.677600000000002</v>
      </c>
      <c r="BUE6">
        <v>13.717599999999997</v>
      </c>
      <c r="BUF6">
        <v>13.787999999999997</v>
      </c>
      <c r="BUG6">
        <v>13.997199999999999</v>
      </c>
      <c r="BUH6">
        <v>13.998599999999989</v>
      </c>
      <c r="BUI6">
        <v>14.097999999999999</v>
      </c>
      <c r="BUJ6">
        <v>14.172800000000002</v>
      </c>
      <c r="BUK6">
        <v>14.212</v>
      </c>
      <c r="BUL6">
        <v>14.227200000000003</v>
      </c>
      <c r="BUM6">
        <v>14.295599999999997</v>
      </c>
      <c r="BUN6">
        <v>14.3856</v>
      </c>
      <c r="BUO6">
        <v>14.395200000000004</v>
      </c>
      <c r="BUP6">
        <v>14.409600000000003</v>
      </c>
      <c r="BUQ6">
        <v>14.422200000000032</v>
      </c>
      <c r="BUR6">
        <v>14.430000000000007</v>
      </c>
      <c r="BUS6">
        <v>14.500999999999991</v>
      </c>
      <c r="BUT6">
        <v>14.572799999999997</v>
      </c>
      <c r="BUU6">
        <v>14.62239999999999</v>
      </c>
      <c r="BUV6">
        <v>14.650999999999989</v>
      </c>
      <c r="BUW6">
        <v>14.671799999999998</v>
      </c>
      <c r="BUX6">
        <v>14.7668</v>
      </c>
      <c r="BUY6">
        <v>14.8</v>
      </c>
      <c r="BUZ6">
        <v>14.834400000000002</v>
      </c>
      <c r="BVA6">
        <v>14.9156</v>
      </c>
      <c r="BVB6">
        <v>14.955599999999997</v>
      </c>
      <c r="BVC6">
        <v>15.038400000000003</v>
      </c>
      <c r="BVD6">
        <v>15.074199999999998</v>
      </c>
      <c r="BVE6">
        <v>15.098399999999998</v>
      </c>
      <c r="BVF6">
        <v>15.1158</v>
      </c>
      <c r="BVG6">
        <v>15.118800000000007</v>
      </c>
      <c r="BVH6">
        <v>15.238799999999991</v>
      </c>
      <c r="BVI6">
        <v>15.245999999999999</v>
      </c>
      <c r="BVJ6">
        <v>15.2712</v>
      </c>
      <c r="BVK6">
        <v>15.352199999999989</v>
      </c>
      <c r="BVL6">
        <v>15.3888</v>
      </c>
      <c r="BVM6">
        <v>15.44</v>
      </c>
      <c r="BVN6">
        <v>15.468000000000004</v>
      </c>
      <c r="BVO6">
        <v>15.489999999999997</v>
      </c>
      <c r="BVP6">
        <v>15.598999999999997</v>
      </c>
      <c r="BVQ6">
        <v>15.633199999999988</v>
      </c>
      <c r="BVR6">
        <v>15.674399999999999</v>
      </c>
      <c r="BVS6">
        <v>15.676799999999997</v>
      </c>
      <c r="BVT6">
        <v>15.764000000000003</v>
      </c>
      <c r="BVU6">
        <v>15.787199999999999</v>
      </c>
      <c r="BVV6">
        <v>15.807999999999996</v>
      </c>
      <c r="BVW6">
        <v>15.825600000000001</v>
      </c>
      <c r="BVX6">
        <v>15.849600000000002</v>
      </c>
      <c r="BVY6">
        <v>15.8756</v>
      </c>
      <c r="BVZ6">
        <v>15.944599999999998</v>
      </c>
      <c r="BWA6">
        <v>15.979199999999999</v>
      </c>
      <c r="BWB6">
        <v>15.997999999999987</v>
      </c>
      <c r="BWC6">
        <v>16.1096</v>
      </c>
      <c r="BWD6">
        <v>16.150400000000001</v>
      </c>
      <c r="BWE6">
        <v>16.156799999999997</v>
      </c>
      <c r="BWF6">
        <v>16.268800000000002</v>
      </c>
      <c r="BWG6">
        <v>16.317200000000003</v>
      </c>
      <c r="BWH6">
        <v>16.3352</v>
      </c>
      <c r="BWI6">
        <v>16.405199999999997</v>
      </c>
      <c r="BWJ6">
        <v>16.608000000000001</v>
      </c>
      <c r="BWK6">
        <v>16.678799999999995</v>
      </c>
      <c r="BWL6">
        <v>16.703999999999986</v>
      </c>
      <c r="BWM6">
        <v>16.794600000000003</v>
      </c>
      <c r="BWN6">
        <v>16.798599999999979</v>
      </c>
      <c r="BWO6">
        <v>16.945</v>
      </c>
      <c r="BWP6">
        <v>16.98</v>
      </c>
      <c r="BWQ6">
        <v>16.997999999999983</v>
      </c>
      <c r="BWR6">
        <v>17.157999999999998</v>
      </c>
      <c r="BWS6">
        <v>17.182800000000004</v>
      </c>
      <c r="BWT6">
        <v>17.348799999999997</v>
      </c>
      <c r="BWU6">
        <v>17.379999999999995</v>
      </c>
      <c r="BWV6">
        <v>17.406400000000001</v>
      </c>
      <c r="BWW6">
        <v>17.7744</v>
      </c>
      <c r="BWX6">
        <v>17.968399999999995</v>
      </c>
      <c r="BWY6">
        <v>17.989999999999995</v>
      </c>
      <c r="BWZ6">
        <v>17.993999999999993</v>
      </c>
      <c r="BXA6">
        <v>18.11760000000001</v>
      </c>
      <c r="BXB6">
        <v>18.190799999999996</v>
      </c>
      <c r="BXC6">
        <v>18.211199999999998</v>
      </c>
      <c r="BXD6">
        <v>18.235199999999999</v>
      </c>
      <c r="BXE6">
        <v>18.327599999999997</v>
      </c>
      <c r="BXF6">
        <v>18.335999999999999</v>
      </c>
      <c r="BXG6">
        <v>18.454800000000002</v>
      </c>
      <c r="BXH6">
        <v>18.460399999999986</v>
      </c>
      <c r="BXI6">
        <v>18.5274</v>
      </c>
      <c r="BXJ6">
        <v>18.781199999999998</v>
      </c>
      <c r="BXK6">
        <v>18.873000000000005</v>
      </c>
      <c r="BXL6">
        <v>18.897199999999991</v>
      </c>
      <c r="BXM6">
        <v>18.940000000000001</v>
      </c>
      <c r="BXN6">
        <v>19.03860000000001</v>
      </c>
      <c r="BXO6">
        <v>19.137599999999992</v>
      </c>
      <c r="BXP6">
        <v>19.176000000000002</v>
      </c>
      <c r="BXQ6">
        <v>19.178600000000003</v>
      </c>
      <c r="BXR6">
        <v>19.180800000000001</v>
      </c>
      <c r="BXS6">
        <v>19.331399999999995</v>
      </c>
      <c r="BXT6">
        <v>19.393200000000007</v>
      </c>
      <c r="BXU6">
        <v>19.398399999999995</v>
      </c>
      <c r="BXV6">
        <v>19.465600000000002</v>
      </c>
      <c r="BXW6">
        <v>19.487999999999992</v>
      </c>
      <c r="BXX6">
        <v>19.523799999999998</v>
      </c>
      <c r="BXY6">
        <v>19.6248</v>
      </c>
      <c r="BXZ6">
        <v>19.7714</v>
      </c>
      <c r="BYA6">
        <v>19.814399999999999</v>
      </c>
      <c r="BYB6">
        <v>19.823999999999998</v>
      </c>
      <c r="BYC6">
        <v>19.968</v>
      </c>
      <c r="BYD6">
        <v>19.974600000000002</v>
      </c>
      <c r="BYE6">
        <v>19.989999999999995</v>
      </c>
      <c r="BYF6">
        <v>20.015600000000006</v>
      </c>
      <c r="BYG6">
        <v>20.059999999999988</v>
      </c>
      <c r="BYH6">
        <v>20.1248</v>
      </c>
      <c r="BYI6">
        <v>20.154400000000003</v>
      </c>
      <c r="BYJ6">
        <v>20.158400000000015</v>
      </c>
      <c r="BYK6">
        <v>20.165599999999998</v>
      </c>
      <c r="BYL6">
        <v>20.537999999999997</v>
      </c>
      <c r="BYM6">
        <v>20.661200000000001</v>
      </c>
      <c r="BYN6">
        <v>20.6816</v>
      </c>
      <c r="BYO6">
        <v>20.723999999999997</v>
      </c>
      <c r="BYP6">
        <v>20.733199999999997</v>
      </c>
      <c r="BYQ6">
        <v>21.012799999999999</v>
      </c>
      <c r="BYR6">
        <v>21.075200000000002</v>
      </c>
      <c r="BYS6">
        <v>21.097999999999985</v>
      </c>
      <c r="BYT6">
        <v>21.293999999999993</v>
      </c>
      <c r="BYU6">
        <v>21.294000000000008</v>
      </c>
      <c r="BYV6">
        <v>21.42</v>
      </c>
      <c r="BYW6">
        <v>21.436799999999998</v>
      </c>
      <c r="BYX6">
        <v>21.598799999999983</v>
      </c>
      <c r="BYY6">
        <v>21.791999999999994</v>
      </c>
      <c r="BYZ6">
        <v>21.873599999999996</v>
      </c>
      <c r="BZA6">
        <v>21.896999999999991</v>
      </c>
      <c r="BZB6">
        <v>21.99</v>
      </c>
      <c r="BZC6">
        <v>22.074799999999996</v>
      </c>
      <c r="BZD6">
        <v>22.235199999999999</v>
      </c>
      <c r="BZE6">
        <v>22.238400000000013</v>
      </c>
      <c r="BZF6">
        <v>22.297999999999973</v>
      </c>
      <c r="BZG6">
        <v>22.480800000000002</v>
      </c>
      <c r="BZH6">
        <v>22.529599999999995</v>
      </c>
      <c r="BZI6">
        <v>22.573199999999996</v>
      </c>
      <c r="BZJ6">
        <v>22.653000000000006</v>
      </c>
      <c r="BZK6">
        <v>22.7136</v>
      </c>
      <c r="BZL6">
        <v>22.763999999999996</v>
      </c>
      <c r="BZM6">
        <v>22.78799999999999</v>
      </c>
      <c r="BZN6">
        <v>22.948799999999995</v>
      </c>
      <c r="BZO6">
        <v>22.948799999999999</v>
      </c>
      <c r="BZP6">
        <v>22.995400000000004</v>
      </c>
      <c r="BZQ6">
        <v>23.218199999999996</v>
      </c>
      <c r="BZR6">
        <v>23.315999999999988</v>
      </c>
      <c r="BZS6">
        <v>23.524799999999999</v>
      </c>
      <c r="BZT6">
        <v>23.576399999999978</v>
      </c>
      <c r="BZU6">
        <v>23.768399999999996</v>
      </c>
      <c r="BZV6">
        <v>23.7742</v>
      </c>
      <c r="BZW6">
        <v>23.786399999999986</v>
      </c>
      <c r="BZX6">
        <v>23.839999999999975</v>
      </c>
      <c r="BZY6">
        <v>23.96</v>
      </c>
      <c r="BZZ6">
        <v>23.99</v>
      </c>
      <c r="CAA6">
        <v>23.998400000000004</v>
      </c>
      <c r="CAB6">
        <v>24.191799999999994</v>
      </c>
      <c r="CAC6">
        <v>24.195999999999998</v>
      </c>
      <c r="CAD6">
        <v>24.2012</v>
      </c>
      <c r="CAE6">
        <v>24.269599999999997</v>
      </c>
      <c r="CAF6">
        <v>24.315999999999974</v>
      </c>
      <c r="CAG6">
        <v>24.599800000000002</v>
      </c>
      <c r="CAH6">
        <v>25.171999999999997</v>
      </c>
      <c r="CAI6">
        <v>25.180800000000005</v>
      </c>
      <c r="CAJ6">
        <v>25.191600000000001</v>
      </c>
      <c r="CAK6">
        <v>25.194399999999995</v>
      </c>
      <c r="CAL6">
        <v>25.438400000000001</v>
      </c>
      <c r="CAM6">
        <v>25.472999999999999</v>
      </c>
      <c r="CAN6">
        <v>25.474399999999999</v>
      </c>
      <c r="CAO6">
        <v>25.511200000000002</v>
      </c>
      <c r="CAP6">
        <v>25.596799999999998</v>
      </c>
      <c r="CAQ6">
        <v>25.679999999999996</v>
      </c>
      <c r="CAR6">
        <v>26.22399999999999</v>
      </c>
      <c r="CAS6">
        <v>26.391200000000005</v>
      </c>
      <c r="CAT6">
        <v>26.3934</v>
      </c>
      <c r="CAU6">
        <v>26.823999999999995</v>
      </c>
      <c r="CAV6">
        <v>26.875200000000007</v>
      </c>
      <c r="CAW6">
        <v>26.902399999999993</v>
      </c>
      <c r="CAX6">
        <v>27.057799999999986</v>
      </c>
      <c r="CAY6">
        <v>27.103200000000001</v>
      </c>
      <c r="CAZ6">
        <v>27.166600000000003</v>
      </c>
      <c r="CBA6">
        <v>27.247999999999998</v>
      </c>
      <c r="CBB6">
        <v>27.356800000000007</v>
      </c>
      <c r="CBC6">
        <v>27.359200000000001</v>
      </c>
      <c r="CBD6">
        <v>27.434400000000011</v>
      </c>
      <c r="CBE6">
        <v>27.529200000000003</v>
      </c>
      <c r="CBF6">
        <v>27.718199999999968</v>
      </c>
      <c r="CBG6">
        <v>27.881999999999998</v>
      </c>
      <c r="CBH6">
        <v>28.0032</v>
      </c>
      <c r="CBI6">
        <v>28.078400000000016</v>
      </c>
      <c r="CBJ6">
        <v>28.087600000000002</v>
      </c>
      <c r="CBK6">
        <v>28.137200000000007</v>
      </c>
      <c r="CBL6">
        <v>28.176399999999987</v>
      </c>
      <c r="CBM6">
        <v>28.614999999999995</v>
      </c>
      <c r="CBN6">
        <v>28.956799999999973</v>
      </c>
      <c r="CBO6">
        <v>29.142400000000009</v>
      </c>
      <c r="CBP6">
        <v>29.245000000000005</v>
      </c>
      <c r="CBQ6">
        <v>29.328400000000002</v>
      </c>
      <c r="CBR6">
        <v>29.363999999999997</v>
      </c>
      <c r="CBS6">
        <v>29.495000000000019</v>
      </c>
      <c r="CBT6">
        <v>29.518599999999999</v>
      </c>
      <c r="CBU6">
        <v>29.577600000000004</v>
      </c>
      <c r="CBV6">
        <v>30.238400000000013</v>
      </c>
      <c r="CBW6">
        <v>30.360399999999998</v>
      </c>
      <c r="CBX6">
        <v>30.441600000000001</v>
      </c>
      <c r="CBY6">
        <v>30.444999999999993</v>
      </c>
      <c r="CBZ6">
        <v>30.508800000000008</v>
      </c>
      <c r="CCA6">
        <v>31.015599999999978</v>
      </c>
      <c r="CCB6">
        <v>31.018399999999986</v>
      </c>
      <c r="CCC6">
        <v>31.068799999999996</v>
      </c>
      <c r="CCD6">
        <v>31.085599999999989</v>
      </c>
      <c r="CCE6">
        <v>31.197999999999986</v>
      </c>
      <c r="CCF6">
        <v>31.373999999999995</v>
      </c>
      <c r="CCG6">
        <v>31.494</v>
      </c>
      <c r="CCH6">
        <v>32.251400000000004</v>
      </c>
      <c r="CCI6">
        <v>32.345999999999997</v>
      </c>
      <c r="CCJ6">
        <v>32.468400000000003</v>
      </c>
      <c r="CCK6">
        <v>32.633199999999988</v>
      </c>
      <c r="CCL6">
        <v>32.633200000000016</v>
      </c>
      <c r="CCM6">
        <v>32.662799999999947</v>
      </c>
      <c r="CCN6">
        <v>33.028800000000004</v>
      </c>
      <c r="CCO6">
        <v>33.036799999999985</v>
      </c>
      <c r="CCP6">
        <v>33.215599999999995</v>
      </c>
      <c r="CCQ6">
        <v>33.254399999999997</v>
      </c>
      <c r="CCR6">
        <v>33.312400000000025</v>
      </c>
      <c r="CCS6">
        <v>33.313599999999994</v>
      </c>
      <c r="CCT6">
        <v>33.325600000000009</v>
      </c>
      <c r="CCU6">
        <v>33.495000000000005</v>
      </c>
      <c r="CCV6">
        <v>33.577199999999976</v>
      </c>
      <c r="CCW6">
        <v>33.577200000000005</v>
      </c>
      <c r="CCX6">
        <v>33.588800000000006</v>
      </c>
      <c r="CCY6">
        <v>33.604199999999992</v>
      </c>
      <c r="CCZ6">
        <v>33.639999999999986</v>
      </c>
      <c r="CDA6">
        <v>33.874400000000009</v>
      </c>
      <c r="CDB6">
        <v>33.938800000000001</v>
      </c>
      <c r="CDC6">
        <v>33.995000000000005</v>
      </c>
      <c r="CDD6">
        <v>34.178400000000011</v>
      </c>
      <c r="CDE6">
        <v>34.5</v>
      </c>
      <c r="CDF6">
        <v>34.89279999999998</v>
      </c>
      <c r="CDG6">
        <v>34.992999999999995</v>
      </c>
      <c r="CDH6">
        <v>35.156000000000006</v>
      </c>
      <c r="CDI6">
        <v>35.362599999999986</v>
      </c>
      <c r="CDJ6">
        <v>35.490000000000009</v>
      </c>
      <c r="CDK6">
        <v>35.634600000000006</v>
      </c>
      <c r="CDL6">
        <v>35.663599999999995</v>
      </c>
      <c r="CDM6">
        <v>35.677599999999998</v>
      </c>
      <c r="CDN6">
        <v>35.69399999999996</v>
      </c>
      <c r="CDO6">
        <v>35.981999999999992</v>
      </c>
      <c r="CDP6">
        <v>35.994</v>
      </c>
      <c r="CDQ6">
        <v>35.996400000000001</v>
      </c>
      <c r="CDR6">
        <v>36.397199999999998</v>
      </c>
      <c r="CDS6">
        <v>36.473600000000005</v>
      </c>
      <c r="CDT6">
        <v>36.574200000000005</v>
      </c>
      <c r="CDU6">
        <v>37.078199999999981</v>
      </c>
      <c r="CDV6">
        <v>37.108400000000003</v>
      </c>
      <c r="CDW6">
        <v>37.533999999999992</v>
      </c>
      <c r="CDX6">
        <v>37.9848</v>
      </c>
      <c r="CDY6">
        <v>37.996199999999988</v>
      </c>
      <c r="CDZ6">
        <v>38.080000000000013</v>
      </c>
      <c r="CEA6">
        <v>38.437200000000004</v>
      </c>
      <c r="CEB6">
        <v>38.779199999999989</v>
      </c>
      <c r="CEC6">
        <v>38.997399999999971</v>
      </c>
      <c r="CED6">
        <v>39.340799999999994</v>
      </c>
      <c r="CEE6">
        <v>39.44380000000001</v>
      </c>
      <c r="CEF6">
        <v>39.549999999999997</v>
      </c>
      <c r="CEG6">
        <v>39.748800000000003</v>
      </c>
      <c r="CEH6">
        <v>40.170200000000001</v>
      </c>
      <c r="CEI6">
        <v>40.921599999999998</v>
      </c>
      <c r="CEJ6">
        <v>40.97</v>
      </c>
      <c r="CEK6">
        <v>41.133199999999988</v>
      </c>
      <c r="CEL6">
        <v>41.168399999999991</v>
      </c>
      <c r="CEM6">
        <v>41.680000000000007</v>
      </c>
      <c r="CEN6">
        <v>41.880000000000024</v>
      </c>
      <c r="CEO6">
        <v>41.913600000000002</v>
      </c>
      <c r="CEP6">
        <v>41.933999999999997</v>
      </c>
      <c r="CEQ6">
        <v>41.993000000000009</v>
      </c>
      <c r="CER6">
        <v>42.391999999999996</v>
      </c>
      <c r="CES6">
        <v>42.991400000000006</v>
      </c>
      <c r="CET6">
        <v>43.164000000000001</v>
      </c>
      <c r="CEU6">
        <v>43.190399999999997</v>
      </c>
      <c r="CEV6">
        <v>43.995600000000003</v>
      </c>
      <c r="CEW6">
        <v>44.709600000000009</v>
      </c>
      <c r="CEX6">
        <v>44.889600000000002</v>
      </c>
      <c r="CEY6">
        <v>45.293999999999983</v>
      </c>
      <c r="CEZ6">
        <v>45.322199999999995</v>
      </c>
      <c r="CFA6">
        <v>45.348800000000011</v>
      </c>
      <c r="CFB6">
        <v>45.539199999999994</v>
      </c>
      <c r="CFC6">
        <v>45.975399999999993</v>
      </c>
      <c r="CFD6">
        <v>46.118399999999994</v>
      </c>
      <c r="CFE6">
        <v>46.196799999999996</v>
      </c>
      <c r="CFF6">
        <v>46.790800000000004</v>
      </c>
      <c r="CFG6">
        <v>47.660399999999967</v>
      </c>
      <c r="CFH6">
        <v>47.848000000000013</v>
      </c>
      <c r="CFI6">
        <v>47.993999999999986</v>
      </c>
      <c r="CFJ6">
        <v>48.287999999999997</v>
      </c>
      <c r="CFK6">
        <v>48.313600000000008</v>
      </c>
      <c r="CFL6">
        <v>48.795999999999978</v>
      </c>
      <c r="CFM6">
        <v>48.94</v>
      </c>
      <c r="CFN6">
        <v>49.715999999999966</v>
      </c>
      <c r="CFO6">
        <v>50.097999999999985</v>
      </c>
      <c r="CFP6">
        <v>50.120000000000033</v>
      </c>
      <c r="CFQ6">
        <v>50.398800000000023</v>
      </c>
      <c r="CFR6">
        <v>50.490000000000009</v>
      </c>
      <c r="CFS6">
        <v>50.563199999999995</v>
      </c>
      <c r="CFT6">
        <v>51.476399999999941</v>
      </c>
      <c r="CFU6">
        <v>51.655799999999999</v>
      </c>
      <c r="CFV6">
        <v>51.749999999999986</v>
      </c>
      <c r="CFW6">
        <v>51.829200000000014</v>
      </c>
      <c r="CFX6">
        <v>51.831200000000024</v>
      </c>
      <c r="CFY6">
        <v>51.834599999999995</v>
      </c>
      <c r="CFZ6">
        <v>52.49</v>
      </c>
      <c r="CGA6">
        <v>52.511399999999981</v>
      </c>
      <c r="CGB6">
        <v>52.634399999999999</v>
      </c>
      <c r="CGC6">
        <v>52.795599999999979</v>
      </c>
      <c r="CGD6">
        <v>53.195999999999998</v>
      </c>
      <c r="CGE6">
        <v>53.199999999999989</v>
      </c>
      <c r="CGF6">
        <v>53.260799999999996</v>
      </c>
      <c r="CGG6">
        <v>53.271999999999991</v>
      </c>
      <c r="CGH6">
        <v>53.346599999999995</v>
      </c>
      <c r="CGI6">
        <v>53.860799999999998</v>
      </c>
      <c r="CGJ6">
        <v>53.994599999999991</v>
      </c>
      <c r="CGK6">
        <v>54.087600000000009</v>
      </c>
      <c r="CGL6">
        <v>54.17639999999993</v>
      </c>
      <c r="CGM6">
        <v>54.396600000000007</v>
      </c>
      <c r="CGN6">
        <v>54.713599999999985</v>
      </c>
      <c r="CGO6">
        <v>54.775599999999997</v>
      </c>
      <c r="CGP6">
        <v>54.860399999999998</v>
      </c>
      <c r="CGQ6">
        <v>54.997599999999991</v>
      </c>
      <c r="CGR6">
        <v>55.016000000000005</v>
      </c>
      <c r="CGS6">
        <v>55.998400000000032</v>
      </c>
      <c r="CGT6">
        <v>55.998599999999954</v>
      </c>
      <c r="CGU6">
        <v>56.195999999999955</v>
      </c>
      <c r="CGV6">
        <v>56.510999999999996</v>
      </c>
      <c r="CGW6">
        <v>57.32119999999999</v>
      </c>
      <c r="CGX6">
        <v>57.590400000000002</v>
      </c>
      <c r="CGY6">
        <v>57.592799999999997</v>
      </c>
      <c r="CGZ6">
        <v>58.419999999999987</v>
      </c>
      <c r="CHA6">
        <v>58.496199999999988</v>
      </c>
      <c r="CHB6">
        <v>58.505200000000002</v>
      </c>
      <c r="CHC6">
        <v>59.481600000000014</v>
      </c>
      <c r="CHD6">
        <v>59.997999999999962</v>
      </c>
      <c r="CHE6">
        <v>60.141199999999998</v>
      </c>
      <c r="CHF6">
        <v>60.391999999999967</v>
      </c>
      <c r="CHG6">
        <v>60.391999999999996</v>
      </c>
      <c r="CHH6">
        <v>60.490000000000009</v>
      </c>
      <c r="CHI6">
        <v>60.552800000000005</v>
      </c>
      <c r="CHJ6">
        <v>61.38900000000001</v>
      </c>
      <c r="CHK6">
        <v>62.15440000000001</v>
      </c>
      <c r="CHL6">
        <v>62.3904</v>
      </c>
      <c r="CHM6">
        <v>62.700400000000002</v>
      </c>
      <c r="CHN6">
        <v>65.435000000000002</v>
      </c>
      <c r="CHO6">
        <v>66.540799999999962</v>
      </c>
      <c r="CHP6">
        <v>67.274199999999979</v>
      </c>
      <c r="CHQ6">
        <v>67.495000000000005</v>
      </c>
      <c r="CHR6">
        <v>68.333200000000005</v>
      </c>
      <c r="CHS6">
        <v>69.992999999999995</v>
      </c>
      <c r="CHT6">
        <v>69.99899999999991</v>
      </c>
      <c r="CHU6">
        <v>70.005999999999972</v>
      </c>
      <c r="CHV6">
        <v>70.197999999999922</v>
      </c>
      <c r="CHW6">
        <v>71.229600000000005</v>
      </c>
      <c r="CHX6">
        <v>71.97</v>
      </c>
      <c r="CHY6">
        <v>71.989999999999981</v>
      </c>
      <c r="CHZ6">
        <v>72.534400000000005</v>
      </c>
      <c r="CIA6">
        <v>72.894599999999997</v>
      </c>
      <c r="CIB6">
        <v>72.947999999999979</v>
      </c>
      <c r="CIC6">
        <v>74.8142</v>
      </c>
      <c r="CID6">
        <v>74.974999999999994</v>
      </c>
      <c r="CIE6">
        <v>75.992400000000004</v>
      </c>
      <c r="CIF6">
        <v>77.219999999999914</v>
      </c>
      <c r="CIG6">
        <v>78.650800000000004</v>
      </c>
      <c r="CIH6">
        <v>78.671999999999997</v>
      </c>
      <c r="CII6">
        <v>78.850999999999971</v>
      </c>
      <c r="CIJ6">
        <v>78.894199999999998</v>
      </c>
      <c r="CIK6">
        <v>78.941199999999995</v>
      </c>
      <c r="CIL6">
        <v>80.368200000000002</v>
      </c>
      <c r="CIM6">
        <v>80.631200000000007</v>
      </c>
      <c r="CIN6">
        <v>81.047399999999982</v>
      </c>
      <c r="CIO6">
        <v>81.432000000000002</v>
      </c>
      <c r="CIP6">
        <v>83.25079999999997</v>
      </c>
      <c r="CIQ6">
        <v>83.991600000000005</v>
      </c>
      <c r="CIR6">
        <v>83.994400000000013</v>
      </c>
      <c r="CIS6">
        <v>84.293999999999969</v>
      </c>
      <c r="CIT6">
        <v>84.598199999999878</v>
      </c>
      <c r="CIU6">
        <v>85.786999999999949</v>
      </c>
      <c r="CIV6">
        <v>85.903999999999996</v>
      </c>
      <c r="CIW6">
        <v>87.568399999999968</v>
      </c>
      <c r="CIX6">
        <v>87.991200000000006</v>
      </c>
      <c r="CIY6">
        <v>88.393200000000007</v>
      </c>
      <c r="CIZ6">
        <v>88.394799999999975</v>
      </c>
      <c r="CJA6">
        <v>88.733199999999954</v>
      </c>
      <c r="CJB6">
        <v>89.314199999999971</v>
      </c>
      <c r="CJC6">
        <v>89.954799999999992</v>
      </c>
      <c r="CJD6">
        <v>89.996999999999986</v>
      </c>
      <c r="CJE6">
        <v>90.587999999999965</v>
      </c>
      <c r="CJF6">
        <v>90.976200000000063</v>
      </c>
      <c r="CJG6">
        <v>91.995400000000018</v>
      </c>
      <c r="CJH6">
        <v>93.593999999999994</v>
      </c>
      <c r="CJI6">
        <v>93.594800000000021</v>
      </c>
      <c r="CJJ6">
        <v>93.698800000000006</v>
      </c>
      <c r="CJK6">
        <v>95.461199999999963</v>
      </c>
      <c r="CJL6">
        <v>95.759999999999991</v>
      </c>
      <c r="CJM6">
        <v>96.343800000000002</v>
      </c>
      <c r="CJN6">
        <v>97.203200000000038</v>
      </c>
      <c r="CJO6">
        <v>97.652399999999943</v>
      </c>
      <c r="CJP6">
        <v>99.23</v>
      </c>
      <c r="CJQ6">
        <v>100.12200000000001</v>
      </c>
      <c r="CJR6">
        <v>100.65599999999999</v>
      </c>
      <c r="CJS6">
        <v>101.34879999999998</v>
      </c>
      <c r="CJT6">
        <v>101.39399999999998</v>
      </c>
      <c r="CJU6">
        <v>101.6508</v>
      </c>
      <c r="CJV6">
        <v>103.22839999999997</v>
      </c>
      <c r="CJW6">
        <v>104.75279999999998</v>
      </c>
      <c r="CJX6">
        <v>105.24679999999995</v>
      </c>
      <c r="CJY6">
        <v>105.27499999999998</v>
      </c>
      <c r="CJZ6">
        <v>107.08199999999997</v>
      </c>
      <c r="CKA6">
        <v>107.34599999999996</v>
      </c>
      <c r="CKB6">
        <v>107.46</v>
      </c>
      <c r="CKC6">
        <v>107.99459999999999</v>
      </c>
      <c r="CKD6">
        <v>109.75440000000003</v>
      </c>
      <c r="CKE6">
        <v>109.99799999999999</v>
      </c>
      <c r="CKF6">
        <v>112.40640000000002</v>
      </c>
      <c r="CKG6">
        <v>113.67419999999998</v>
      </c>
      <c r="CKH6">
        <v>113.99799999999991</v>
      </c>
      <c r="CKI6">
        <v>114.99540000000002</v>
      </c>
      <c r="CKJ6">
        <v>115.5528</v>
      </c>
      <c r="CKK6">
        <v>119.19999999999999</v>
      </c>
      <c r="CKL6">
        <v>119.4742</v>
      </c>
      <c r="CKM6">
        <v>120.94159999999999</v>
      </c>
      <c r="CKN6">
        <v>124.48799999999994</v>
      </c>
      <c r="CKO6">
        <v>124.95519999999999</v>
      </c>
      <c r="CKP6">
        <v>125.19799999999992</v>
      </c>
      <c r="CKQ6">
        <v>134.654</v>
      </c>
      <c r="CKR6">
        <v>136.07999999999998</v>
      </c>
      <c r="CKS6">
        <v>137.26399999999995</v>
      </c>
      <c r="CKT6">
        <v>140.39599999999993</v>
      </c>
      <c r="CKU6">
        <v>140.95680000000004</v>
      </c>
      <c r="CKV6">
        <v>142.9948</v>
      </c>
      <c r="CKW6">
        <v>146.38799999999998</v>
      </c>
      <c r="CKX6">
        <v>147.47500000000002</v>
      </c>
      <c r="CKY6">
        <v>148.10640000000001</v>
      </c>
      <c r="CKZ6">
        <v>149.38199999999998</v>
      </c>
      <c r="CLA6">
        <v>149.8956</v>
      </c>
      <c r="CLB6">
        <v>152.49499999999998</v>
      </c>
      <c r="CLC6">
        <v>156.04699999999997</v>
      </c>
      <c r="CLD6">
        <v>160.17660000000001</v>
      </c>
      <c r="CLE6">
        <v>168.47040000000004</v>
      </c>
      <c r="CLF6">
        <v>171.99140000000003</v>
      </c>
      <c r="CLG6">
        <v>178.90999999999997</v>
      </c>
      <c r="CLH6">
        <v>179.74880000000002</v>
      </c>
      <c r="CLI6">
        <v>183.99499999999998</v>
      </c>
      <c r="CLJ6">
        <v>193.32000000000005</v>
      </c>
      <c r="CLK6">
        <v>195.99440000000004</v>
      </c>
      <c r="CLL6">
        <v>198.42899999999997</v>
      </c>
      <c r="CLM6">
        <v>200.49</v>
      </c>
      <c r="CLN6">
        <v>209.99299999999999</v>
      </c>
      <c r="CLO6">
        <v>217.76699999999994</v>
      </c>
      <c r="CLP6">
        <v>223.05399999999995</v>
      </c>
      <c r="CLQ6">
        <v>226.36260000000004</v>
      </c>
      <c r="CLR6">
        <v>249.99499999999998</v>
      </c>
      <c r="CLS6">
        <v>252.58799999999999</v>
      </c>
      <c r="CLT6">
        <v>274.49099999999999</v>
      </c>
      <c r="CLU6">
        <v>294.54879999999991</v>
      </c>
      <c r="CLV6">
        <v>310.98720000000003</v>
      </c>
      <c r="CLW6">
        <v>311.99479999999994</v>
      </c>
      <c r="CLX6">
        <v>329.99400000000003</v>
      </c>
      <c r="CLY6">
        <v>331.19099999999997</v>
      </c>
      <c r="CLZ6">
        <v>335.99440000000004</v>
      </c>
      <c r="CMA6">
        <v>350.90820000000008</v>
      </c>
      <c r="CMB6">
        <v>359.99879999999962</v>
      </c>
      <c r="CMC6">
        <v>371.31600000000003</v>
      </c>
      <c r="CMD6">
        <v>377.99459999999993</v>
      </c>
      <c r="CME6">
        <v>449.99099999999999</v>
      </c>
      <c r="CMF6">
        <v>456.58800000000002</v>
      </c>
      <c r="CMG6">
        <v>467.99220000000003</v>
      </c>
      <c r="CMH6">
        <v>629.99099999999999</v>
      </c>
      <c r="CMI6">
        <v>679.99599999999964</v>
      </c>
      <c r="CMJ6">
        <v>762.59400000000005</v>
      </c>
      <c r="CMK6">
        <v>843.17059999999992</v>
      </c>
      <c r="CML6">
        <v>1114.5119999999999</v>
      </c>
      <c r="CMM6">
        <v>1270.99</v>
      </c>
      <c r="CMN6">
        <v>1995.99</v>
      </c>
      <c r="CMP6">
        <v>-1143.8910000000001</v>
      </c>
      <c r="CMQ6">
        <v>-944.99460000000045</v>
      </c>
      <c r="CMR6">
        <v>-786.01440000000025</v>
      </c>
      <c r="CMS6">
        <v>-643.70999999999981</v>
      </c>
      <c r="CMT6">
        <v>-538.44600000000003</v>
      </c>
      <c r="CMU6">
        <v>-509.99700000000075</v>
      </c>
      <c r="CMV6">
        <v>-459.60720000000003</v>
      </c>
      <c r="CMW6">
        <v>-347.11740000000009</v>
      </c>
      <c r="CMX6">
        <v>-320.23950000000013</v>
      </c>
      <c r="CMY6">
        <v>-319.19159999999999</v>
      </c>
      <c r="CMZ6">
        <v>-304.66529999999989</v>
      </c>
      <c r="CNA6">
        <v>-300.73500000000001</v>
      </c>
      <c r="CNB6">
        <v>-269.33760000000001</v>
      </c>
      <c r="CNC6">
        <v>-263.99670000000026</v>
      </c>
      <c r="CND6">
        <v>-253.43369999999993</v>
      </c>
      <c r="CNE6">
        <v>-251.98739999999992</v>
      </c>
      <c r="CNF6">
        <v>-248.24579999999992</v>
      </c>
      <c r="CNG6">
        <v>-241.17600000000002</v>
      </c>
      <c r="CNH6">
        <v>-228.74250000000006</v>
      </c>
      <c r="CNI6">
        <v>-213.55740000000006</v>
      </c>
      <c r="CNJ6">
        <v>-209.76929999999999</v>
      </c>
      <c r="CNK6">
        <v>-204.99959999999996</v>
      </c>
      <c r="CNL6">
        <v>-204.44580000000005</v>
      </c>
      <c r="CNM6">
        <v>-192.04680000000008</v>
      </c>
      <c r="CNN6">
        <v>-190.85220000000004</v>
      </c>
      <c r="CNO6">
        <v>-184.83660000000003</v>
      </c>
      <c r="CNP6">
        <v>-178.84680000000006</v>
      </c>
      <c r="CNQ6">
        <v>-172.49250000000001</v>
      </c>
      <c r="CNR6">
        <v>-166.39350000000002</v>
      </c>
      <c r="CNS6">
        <v>-164.9538</v>
      </c>
      <c r="CNT6">
        <v>-157.00949999999997</v>
      </c>
      <c r="CNU6">
        <v>-152.9847</v>
      </c>
      <c r="CNV6">
        <v>-152.71559999999999</v>
      </c>
      <c r="CNW6">
        <v>-149.63070000000005</v>
      </c>
      <c r="CNX6">
        <v>-147.8655</v>
      </c>
      <c r="CNY6">
        <v>-142.07100000000008</v>
      </c>
      <c r="CNZ6">
        <v>-131.44500000000005</v>
      </c>
      <c r="COA6">
        <v>-130.0104</v>
      </c>
      <c r="COB6">
        <v>-127.57919999999996</v>
      </c>
      <c r="COC6">
        <v>-126.85920000000002</v>
      </c>
      <c r="COD6">
        <v>-125.76600000000005</v>
      </c>
      <c r="COE6">
        <v>-122.87700000000004</v>
      </c>
      <c r="COF6">
        <v>-122.78160000000003</v>
      </c>
      <c r="COG6">
        <v>-122.39280000000002</v>
      </c>
      <c r="COH6">
        <v>-121.27049999999997</v>
      </c>
      <c r="COI6">
        <v>-116.98049999999998</v>
      </c>
      <c r="COJ6">
        <v>-115.49580000000006</v>
      </c>
      <c r="COK6">
        <v>-114.01739999999995</v>
      </c>
      <c r="COL6">
        <v>-110.76450000000001</v>
      </c>
      <c r="COM6">
        <v>-109.58220000000011</v>
      </c>
      <c r="CON6">
        <v>-99.34529999999998</v>
      </c>
      <c r="COO6">
        <v>-99.176400000000001</v>
      </c>
      <c r="COP6">
        <v>-97.739399999999989</v>
      </c>
      <c r="COQ6">
        <v>-97.552800000000076</v>
      </c>
      <c r="COR6">
        <v>-96.470399999999955</v>
      </c>
      <c r="COS6">
        <v>-96.11460000000011</v>
      </c>
      <c r="COT6">
        <v>-94.941000000000017</v>
      </c>
      <c r="COU6">
        <v>-92.695500000000038</v>
      </c>
      <c r="COV6">
        <v>-91.758599999999973</v>
      </c>
      <c r="COW6">
        <v>-90.376199999999997</v>
      </c>
      <c r="COX6">
        <v>-90.24839999999999</v>
      </c>
      <c r="COY6">
        <v>-87.935400000000044</v>
      </c>
      <c r="COZ6">
        <v>-87.148800000000023</v>
      </c>
      <c r="CPA6">
        <v>-86.058600000000013</v>
      </c>
      <c r="CPB6">
        <v>-84.961500000000029</v>
      </c>
      <c r="CPC6">
        <v>-82.884</v>
      </c>
      <c r="CPD6">
        <v>-80.995500000000021</v>
      </c>
      <c r="CPE6">
        <v>-77.126699999999971</v>
      </c>
      <c r="CPF6">
        <v>-76.953599999999994</v>
      </c>
      <c r="CPG6">
        <v>-75.59580000000004</v>
      </c>
      <c r="CPH6">
        <v>-73.706100000000021</v>
      </c>
      <c r="CPI6">
        <v>-71.811600000000027</v>
      </c>
      <c r="CPJ6">
        <v>-71.296199999999999</v>
      </c>
      <c r="CPK6">
        <v>-70.960499999999996</v>
      </c>
      <c r="CPL6">
        <v>-70.104300000000023</v>
      </c>
      <c r="CPM6">
        <v>-67.876199999999997</v>
      </c>
      <c r="CPN6">
        <v>-67.617000000000019</v>
      </c>
      <c r="CPO6">
        <v>-64.774800000000013</v>
      </c>
      <c r="CPP6">
        <v>-64.427400000000006</v>
      </c>
      <c r="CPQ6">
        <v>-63.376499999999965</v>
      </c>
      <c r="CPR6">
        <v>-60.836100000000016</v>
      </c>
      <c r="CPS6">
        <v>-58.634699999999995</v>
      </c>
      <c r="CPT6">
        <v>-54.588000000000008</v>
      </c>
      <c r="CPU6">
        <v>-54.320399999999978</v>
      </c>
      <c r="CPV6">
        <v>-53.709599999999988</v>
      </c>
      <c r="CPW6">
        <v>-53.270399999999995</v>
      </c>
      <c r="CPX6">
        <v>-51.719100000000012</v>
      </c>
      <c r="CPY6">
        <v>-51.29400000000004</v>
      </c>
      <c r="CPZ6">
        <v>-50.66879999999999</v>
      </c>
      <c r="CQA6">
        <v>-48.954900000000002</v>
      </c>
      <c r="CQB6">
        <v>-48.783900000000031</v>
      </c>
      <c r="CQC6">
        <v>-48.703199999999995</v>
      </c>
      <c r="CQD6">
        <v>-48.508200000000009</v>
      </c>
      <c r="CQE6">
        <v>-47.871600000000001</v>
      </c>
      <c r="CQF6">
        <v>-47.254199999999997</v>
      </c>
      <c r="CQG6">
        <v>-47.179800000000029</v>
      </c>
      <c r="CQH6">
        <v>-47.058300000000003</v>
      </c>
      <c r="CQI6">
        <v>-46.976400000000012</v>
      </c>
      <c r="CQJ6">
        <v>-46.797000000000025</v>
      </c>
      <c r="CQK6">
        <v>-46.429200000000023</v>
      </c>
      <c r="CQL6">
        <v>-46.399800000000013</v>
      </c>
      <c r="CQM6">
        <v>-45.349200000000003</v>
      </c>
      <c r="CQN6">
        <v>-44.278199999999998</v>
      </c>
      <c r="CQO6">
        <v>-44.155200000000022</v>
      </c>
      <c r="CQP6">
        <v>-44.146199999999979</v>
      </c>
      <c r="CQQ6">
        <v>-43.729199999999992</v>
      </c>
      <c r="CQR6">
        <v>-43.029600000000045</v>
      </c>
      <c r="CQS6">
        <v>-42.89670000000001</v>
      </c>
      <c r="CQT6">
        <v>-42.746999999999957</v>
      </c>
      <c r="CQU6">
        <v>-42.652799999999999</v>
      </c>
      <c r="CQV6">
        <v>-42.492599999999982</v>
      </c>
      <c r="CQW6">
        <v>-42.411600000000035</v>
      </c>
      <c r="CQX6">
        <v>-41.261999999999972</v>
      </c>
      <c r="CQY6">
        <v>-39.804000000000002</v>
      </c>
      <c r="CQZ6">
        <v>-39.511800000000036</v>
      </c>
      <c r="CRA6">
        <v>-38.215799999999973</v>
      </c>
      <c r="CRB6">
        <v>-38.11140000000001</v>
      </c>
      <c r="CRC6">
        <v>-37.943400000000025</v>
      </c>
      <c r="CRD6">
        <v>-36.441000000000031</v>
      </c>
      <c r="CRE6">
        <v>-36.294000000000011</v>
      </c>
      <c r="CRF6">
        <v>-36.11160000000001</v>
      </c>
      <c r="CRG6">
        <v>-35.905799999999999</v>
      </c>
      <c r="CRH6">
        <v>-35.36460000000001</v>
      </c>
      <c r="CRI6">
        <v>-34.917600000000022</v>
      </c>
      <c r="CRJ6">
        <v>-33.804000000000002</v>
      </c>
      <c r="CRK6">
        <v>-33.641399999999997</v>
      </c>
      <c r="CRL6">
        <v>-33.358199999999997</v>
      </c>
      <c r="CRM6">
        <v>-32.929200000000002</v>
      </c>
      <c r="CRN6">
        <v>-32.664599999999993</v>
      </c>
      <c r="CRO6">
        <v>-31.64700000000002</v>
      </c>
      <c r="CRP6">
        <v>-31.050000000000011</v>
      </c>
      <c r="CRQ6">
        <v>-31.00800000000001</v>
      </c>
      <c r="CRR6">
        <v>-30.147000000000048</v>
      </c>
      <c r="CRS6">
        <v>-29.605799999999981</v>
      </c>
      <c r="CRT6">
        <v>-29.343599999999995</v>
      </c>
      <c r="CRU6">
        <v>-29.323800000000006</v>
      </c>
      <c r="CRV6">
        <v>-29.007299999999994</v>
      </c>
      <c r="CRW6">
        <v>-28.796400000000006</v>
      </c>
      <c r="CRX6">
        <v>-27.734999999999992</v>
      </c>
      <c r="CRY6">
        <v>-27.715799999999994</v>
      </c>
      <c r="CRZ6">
        <v>-27.264600000000016</v>
      </c>
      <c r="CSA6">
        <v>-26.995499999999993</v>
      </c>
      <c r="CSB6">
        <v>-26.963999999999999</v>
      </c>
      <c r="CSC6">
        <v>-26.755799999999994</v>
      </c>
      <c r="CSD6">
        <v>-26.541000000000004</v>
      </c>
      <c r="CSE6">
        <v>-25.817399999999999</v>
      </c>
      <c r="CSF6">
        <v>-24.588000000000001</v>
      </c>
      <c r="CSG6">
        <v>-24.564599999999999</v>
      </c>
      <c r="CSH6">
        <v>-24.476399999999998</v>
      </c>
      <c r="CSI6">
        <v>-23.782199999999996</v>
      </c>
      <c r="CSJ6">
        <v>-23.488200000000091</v>
      </c>
      <c r="CSK6">
        <v>-22.796399999999991</v>
      </c>
      <c r="CSL6">
        <v>-22.671600000000005</v>
      </c>
      <c r="CSM6">
        <v>-22.619999999999997</v>
      </c>
      <c r="CSN6">
        <v>-21.887999999999991</v>
      </c>
      <c r="CSO6">
        <v>-21.717600000000004</v>
      </c>
      <c r="CSP6">
        <v>-21.470400000000026</v>
      </c>
      <c r="CSQ6">
        <v>-21.423599999999993</v>
      </c>
      <c r="CSR6">
        <v>-20.784600000000012</v>
      </c>
      <c r="CSS6">
        <v>-20.72399999999999</v>
      </c>
      <c r="CST6">
        <v>-20.696400000000025</v>
      </c>
      <c r="CSU6">
        <v>-20.5623</v>
      </c>
      <c r="CSV6">
        <v>-20.446799999999996</v>
      </c>
      <c r="CSW6">
        <v>-20.332200000000007</v>
      </c>
      <c r="CSX6">
        <v>-20.140800000000006</v>
      </c>
      <c r="CSY6">
        <v>-20.090399999999995</v>
      </c>
      <c r="CSZ6">
        <v>-19.814400000000003</v>
      </c>
      <c r="CTA6">
        <v>-19.470000000000141</v>
      </c>
      <c r="CTB6">
        <v>-19.258800000000008</v>
      </c>
      <c r="CTC6">
        <v>-19.105800000000016</v>
      </c>
      <c r="CTD6">
        <v>-19.065600000000007</v>
      </c>
      <c r="CTE6">
        <v>-18.23520000000002</v>
      </c>
      <c r="CTF6">
        <v>-18.146999999999998</v>
      </c>
      <c r="CTG6">
        <v>-18.117599999999996</v>
      </c>
      <c r="CTH6">
        <v>-18.088200000000001</v>
      </c>
      <c r="CTI6">
        <v>-18.058800000000076</v>
      </c>
      <c r="CTJ6">
        <v>-17.996400000000019</v>
      </c>
      <c r="CTK6">
        <v>-17.942399999999992</v>
      </c>
      <c r="CTL6">
        <v>-17.707200000000007</v>
      </c>
      <c r="CTM6">
        <v>-17.523000000000014</v>
      </c>
      <c r="CTN6">
        <v>-17.458800000000053</v>
      </c>
      <c r="CTO6">
        <v>-17.045999999999999</v>
      </c>
      <c r="CTP6">
        <v>-17.035200000000003</v>
      </c>
      <c r="CTQ6">
        <v>-16.649999999999991</v>
      </c>
      <c r="CTR6">
        <v>-15.910200000000088</v>
      </c>
      <c r="CTS6">
        <v>-15.71759999999999</v>
      </c>
      <c r="CTT6">
        <v>-15.590400000000002</v>
      </c>
      <c r="CTU6">
        <v>-15.176700000000004</v>
      </c>
      <c r="CTV6">
        <v>-15.146999999999991</v>
      </c>
      <c r="CTW6">
        <v>-15.131100000000004</v>
      </c>
      <c r="CTX6">
        <v>-14.973600000000001</v>
      </c>
      <c r="CTY6">
        <v>-14.695800000000006</v>
      </c>
      <c r="CTZ6">
        <v>-14.638799999999947</v>
      </c>
      <c r="CUA6">
        <v>-14.5656</v>
      </c>
      <c r="CUB6">
        <v>-14.385599999999997</v>
      </c>
      <c r="CUC6">
        <v>-14.331299999999992</v>
      </c>
      <c r="CUD6">
        <v>-14.163900000000005</v>
      </c>
      <c r="CUE6">
        <v>-13.895999999999997</v>
      </c>
      <c r="CUF6">
        <v>-13.871700000000047</v>
      </c>
      <c r="CUG6">
        <v>-13.846800000000002</v>
      </c>
      <c r="CUH6">
        <v>-13.740299999999994</v>
      </c>
      <c r="CUI6">
        <v>-13.734000000000002</v>
      </c>
      <c r="CUJ6">
        <v>-13.677599999999998</v>
      </c>
      <c r="CUK6">
        <v>-13.646100000000001</v>
      </c>
      <c r="CUL6">
        <v>-13.4694</v>
      </c>
      <c r="CUM6">
        <v>-13.437900000000006</v>
      </c>
      <c r="CUN6">
        <v>-13.317600000000013</v>
      </c>
      <c r="CUO6">
        <v>-12.979200000000002</v>
      </c>
      <c r="CUP6">
        <v>-12.896100000000004</v>
      </c>
      <c r="CUQ6">
        <v>-12.825599999999994</v>
      </c>
      <c r="CUR6">
        <v>-12.751199999999997</v>
      </c>
      <c r="CUS6">
        <v>-12.528600000000001</v>
      </c>
      <c r="CUT6">
        <v>-12.510300000000008</v>
      </c>
      <c r="CUU6">
        <v>-12.414599999999997</v>
      </c>
      <c r="CUV6">
        <v>-12.075000000000003</v>
      </c>
      <c r="CUW6">
        <v>-11.936999999999998</v>
      </c>
      <c r="CUX6">
        <v>-11.692800000000005</v>
      </c>
      <c r="CUY6">
        <v>-11.662199999999999</v>
      </c>
      <c r="CUZ6">
        <v>-11.593800000000005</v>
      </c>
      <c r="CVA6">
        <v>-11.417999999999999</v>
      </c>
      <c r="CVB6">
        <v>-11.2806</v>
      </c>
      <c r="CVC6">
        <v>-11.190000000000001</v>
      </c>
      <c r="CVD6">
        <v>-11.020800000000005</v>
      </c>
      <c r="CVE6">
        <v>-10.961100000000002</v>
      </c>
      <c r="CVF6">
        <v>-10.918799999999983</v>
      </c>
      <c r="CVG6">
        <v>-10.797300000000011</v>
      </c>
      <c r="CVH6">
        <v>-10.796399999999995</v>
      </c>
      <c r="CVI6">
        <v>-10.579799999999999</v>
      </c>
      <c r="CVJ6">
        <v>-10.382399999999997</v>
      </c>
      <c r="CVK6">
        <v>-10.211400000000005</v>
      </c>
      <c r="CVL6">
        <v>-10.173599999999997</v>
      </c>
      <c r="CVM6">
        <v>-10.060199999999998</v>
      </c>
      <c r="CVN6">
        <v>-9.9704999999999977</v>
      </c>
      <c r="CVO6">
        <v>-9.8462999999999994</v>
      </c>
      <c r="CVP6">
        <v>-9.5940000000000012</v>
      </c>
      <c r="CVQ6">
        <v>-9.5885999999999996</v>
      </c>
      <c r="CVR6">
        <v>-9.2639999999999993</v>
      </c>
      <c r="CVS6">
        <v>-9.153000000000004</v>
      </c>
      <c r="CVT6">
        <v>-9.1470000000000056</v>
      </c>
      <c r="CVU6">
        <v>-9.1335000000000122</v>
      </c>
      <c r="CVV6">
        <v>-9.1109999999999971</v>
      </c>
      <c r="CVW6">
        <v>-8.9970000000000034</v>
      </c>
      <c r="CVX6">
        <v>-8.6456999999999979</v>
      </c>
      <c r="CVY6">
        <v>-8.5794000000000779</v>
      </c>
      <c r="CVZ6">
        <v>-8.5067999999999913</v>
      </c>
      <c r="CWA6">
        <v>-8.4581999999999979</v>
      </c>
      <c r="CWB6">
        <v>-8.4294000000000153</v>
      </c>
      <c r="CWC6">
        <v>-8.3790000000000031</v>
      </c>
      <c r="CWD6">
        <v>-8.1822000000000052</v>
      </c>
      <c r="CWE6">
        <v>-7.9067999999999969</v>
      </c>
      <c r="CWF6">
        <v>-7.9001999999999999</v>
      </c>
      <c r="CWG6">
        <v>-7.8960000000000008</v>
      </c>
      <c r="CWH6">
        <v>-7.8330000000000055</v>
      </c>
      <c r="CWI6">
        <v>-7.8225000000000016</v>
      </c>
      <c r="CWJ6">
        <v>-7.782</v>
      </c>
      <c r="CWK6">
        <v>-7.7406000000000006</v>
      </c>
      <c r="CWL6">
        <v>-7.724700000000098</v>
      </c>
      <c r="CWM6">
        <v>-7.7094000000001017</v>
      </c>
      <c r="CWN6">
        <v>-7.5767999999999986</v>
      </c>
      <c r="CWO6">
        <v>-7.5167999999999964</v>
      </c>
      <c r="CWP6">
        <v>-7.4394000000000347</v>
      </c>
      <c r="CWQ6">
        <v>-7.3920000000000021</v>
      </c>
      <c r="CWR6">
        <v>-7.2672000000000043</v>
      </c>
      <c r="CWS6">
        <v>-7.17</v>
      </c>
      <c r="CWT6">
        <v>-7.1190000000000015</v>
      </c>
      <c r="CWU6">
        <v>-7.1147999999999989</v>
      </c>
      <c r="CWV6">
        <v>-7.0145999999999997</v>
      </c>
      <c r="CWW6">
        <v>-6.9101999999999997</v>
      </c>
      <c r="CWX6">
        <v>-6.8634000000000013</v>
      </c>
      <c r="CWY6">
        <v>-6.8633999999999986</v>
      </c>
      <c r="CWZ6">
        <v>-6.8094000000000037</v>
      </c>
      <c r="CXA6">
        <v>-6.5076000000000018</v>
      </c>
      <c r="CXB6">
        <v>-6.423300000000026</v>
      </c>
      <c r="CXC6">
        <v>-6.3018000000000001</v>
      </c>
      <c r="CXD6">
        <v>-6.2370000000000019</v>
      </c>
      <c r="CXE6">
        <v>-6.2100000000000151</v>
      </c>
      <c r="CXF6">
        <v>-6.0323999999999991</v>
      </c>
      <c r="CXG6">
        <v>-6.0299999999999976</v>
      </c>
      <c r="CXH6">
        <v>-6.0236999999999998</v>
      </c>
      <c r="CXI6">
        <v>-6.0192000000000032</v>
      </c>
      <c r="CXJ6">
        <v>-5.9408999999999992</v>
      </c>
      <c r="CXK6">
        <v>-5.8869000000000007</v>
      </c>
      <c r="CXL6">
        <v>-5.8248000000000015</v>
      </c>
      <c r="CXM6">
        <v>-5.8230000000000004</v>
      </c>
      <c r="CXN6">
        <v>-5.694300000000001</v>
      </c>
      <c r="CXO6">
        <v>-5.6879999999999988</v>
      </c>
      <c r="CXP6">
        <v>-5.6406000000000018</v>
      </c>
      <c r="CXQ6">
        <v>-5.5338000000000012</v>
      </c>
      <c r="CXR6">
        <v>-5.4882000000000062</v>
      </c>
      <c r="CXS6">
        <v>-5.4558000000000035</v>
      </c>
      <c r="CXT6">
        <v>-5.0687999999999995</v>
      </c>
      <c r="CXU6">
        <v>-5.036999999999999</v>
      </c>
      <c r="CXV6">
        <v>-5.0094000000000012</v>
      </c>
      <c r="CXW6">
        <v>-4.9878000000000018</v>
      </c>
      <c r="CXX6">
        <v>-4.9164000000000012</v>
      </c>
      <c r="CXY6">
        <v>-4.908000000000003</v>
      </c>
      <c r="CXZ6">
        <v>-4.9004999999999974</v>
      </c>
      <c r="CYA6">
        <v>-4.895999999999999</v>
      </c>
      <c r="CYB6">
        <v>-4.8609000000000009</v>
      </c>
      <c r="CYC6">
        <v>-4.858799999999988</v>
      </c>
      <c r="CYD6">
        <v>-4.8491999999999997</v>
      </c>
      <c r="CYE6">
        <v>-4.804800000000002</v>
      </c>
      <c r="CYF6">
        <v>-4.7145000000000028</v>
      </c>
      <c r="CYG6">
        <v>-4.6751999999999985</v>
      </c>
      <c r="CYH6">
        <v>-4.6409999999999982</v>
      </c>
      <c r="CYI6">
        <v>-4.5935999999999986</v>
      </c>
      <c r="CYJ6">
        <v>-4.4945999999999984</v>
      </c>
      <c r="CYK6">
        <v>-4.492799999999999</v>
      </c>
      <c r="CYL6">
        <v>-4.460999999999995</v>
      </c>
      <c r="CYM6">
        <v>-4.4550000000000001</v>
      </c>
      <c r="CYN6">
        <v>-4.2222000000000008</v>
      </c>
      <c r="CYO6">
        <v>-4.1831999999999976</v>
      </c>
      <c r="CYP6">
        <v>-4.0722000000000023</v>
      </c>
      <c r="CYQ6">
        <v>-3.9624000000000006</v>
      </c>
      <c r="CYR6">
        <v>-3.9383999999999997</v>
      </c>
      <c r="CYS6">
        <v>-3.9248999999999974</v>
      </c>
      <c r="CYT6">
        <v>-3.8385000000000105</v>
      </c>
      <c r="CYU6">
        <v>-3.8207999999999984</v>
      </c>
      <c r="CYV6">
        <v>-3.8160000000000016</v>
      </c>
      <c r="CYW6">
        <v>-3.787200000000003</v>
      </c>
      <c r="CYX6">
        <v>-3.7295999999999996</v>
      </c>
      <c r="CYY6">
        <v>-3.6576000000000004</v>
      </c>
      <c r="CYZ6">
        <v>-3.5640000000000001</v>
      </c>
      <c r="CZA6">
        <v>-3.5622000000000043</v>
      </c>
      <c r="CZB6">
        <v>-3.5507999999999988</v>
      </c>
      <c r="CZC6">
        <v>-3.5207999999999995</v>
      </c>
      <c r="CZD6">
        <v>-3.4913999999999987</v>
      </c>
      <c r="CZE6">
        <v>-3.4619999999999997</v>
      </c>
      <c r="CZF6">
        <v>-3.4271999999999991</v>
      </c>
      <c r="CZG6">
        <v>-3.3893999999999984</v>
      </c>
      <c r="CZH6">
        <v>-3.3879000000000001</v>
      </c>
      <c r="CZI6">
        <v>-3.2436000000000016</v>
      </c>
      <c r="CZJ6">
        <v>-3.1680000000000001</v>
      </c>
      <c r="CZK6">
        <v>-3.0933000000000002</v>
      </c>
      <c r="CZL6">
        <v>-3.0396000000000001</v>
      </c>
      <c r="CZM6">
        <v>-3.0366</v>
      </c>
      <c r="CZN6">
        <v>-2.8307999999999995</v>
      </c>
      <c r="CZO6">
        <v>-2.8271999999999995</v>
      </c>
      <c r="CZP6">
        <v>-2.758799999999999</v>
      </c>
      <c r="CZQ6">
        <v>-2.7300000000000004</v>
      </c>
      <c r="CZR6">
        <v>-2.6997000000000355</v>
      </c>
      <c r="CZS6">
        <v>-2.6981999999999999</v>
      </c>
      <c r="CZT6">
        <v>-2.678399999999999</v>
      </c>
      <c r="CZU6">
        <v>-2.4840000000000018</v>
      </c>
      <c r="CZV6">
        <v>-2.4359999999999999</v>
      </c>
      <c r="CZW6">
        <v>-2.4287999999999998</v>
      </c>
      <c r="CZX6">
        <v>-2.3903999999999996</v>
      </c>
      <c r="CZY6">
        <v>-2.2896000000000001</v>
      </c>
      <c r="CZZ6">
        <v>-2.2758000000000109</v>
      </c>
      <c r="DAA6">
        <v>-2.2439999999999989</v>
      </c>
      <c r="DAB6">
        <v>-2.214</v>
      </c>
      <c r="DAC6">
        <v>-2.188500000000003</v>
      </c>
      <c r="DAD6">
        <v>-2.1194999999999999</v>
      </c>
      <c r="DAE6">
        <v>-2.0348999999999995</v>
      </c>
      <c r="DAF6">
        <v>-2.0015999999999998</v>
      </c>
      <c r="DAG6">
        <v>-1.9872000000000005</v>
      </c>
      <c r="DAH6">
        <v>-1.9791000000000025</v>
      </c>
      <c r="DAI6">
        <v>-1.9656000000000002</v>
      </c>
      <c r="DAJ6">
        <v>-1.9344000000000006</v>
      </c>
      <c r="DAK6">
        <v>-1.9007999999999998</v>
      </c>
      <c r="DAL6">
        <v>-1.8126000000000002</v>
      </c>
      <c r="DAM6">
        <v>-1.7892000000000001</v>
      </c>
      <c r="DAN6">
        <v>-1.7513999999999994</v>
      </c>
      <c r="DAO6">
        <v>-1.7280000000000002</v>
      </c>
      <c r="DAP6">
        <v>-1.4760000000000004</v>
      </c>
      <c r="DAQ6">
        <v>-1.4352</v>
      </c>
      <c r="DAR6">
        <v>-1.4255999999999998</v>
      </c>
      <c r="DAS6">
        <v>-1.049700000000005</v>
      </c>
      <c r="DAT6">
        <v>-0.94859999999999989</v>
      </c>
      <c r="DAU6">
        <v>-0.90120000000000111</v>
      </c>
      <c r="DAV6">
        <v>-0.6048</v>
      </c>
      <c r="DAW6">
        <v>-0.3444000000000047</v>
      </c>
      <c r="DAX6">
        <v>-0.26850000000000307</v>
      </c>
      <c r="DAY6">
        <v>0</v>
      </c>
      <c r="DAZ6">
        <v>0.11340000000000017</v>
      </c>
      <c r="DBA6">
        <v>0.11880000000000024</v>
      </c>
      <c r="DBB6">
        <v>0.11909999999999954</v>
      </c>
      <c r="DBC6">
        <v>0.16740000000000022</v>
      </c>
      <c r="DBD6">
        <v>0.20159999999999978</v>
      </c>
      <c r="DBE6">
        <v>0.2244000000000006</v>
      </c>
      <c r="DBF6">
        <v>0.23339999999999961</v>
      </c>
      <c r="DBG6">
        <v>0.29969999999999963</v>
      </c>
      <c r="DBH6">
        <v>0.33989999999999654</v>
      </c>
      <c r="DBI6">
        <v>0.3822000000000001</v>
      </c>
      <c r="DBJ6">
        <v>0.4073999999999991</v>
      </c>
      <c r="DBK6">
        <v>0.46409999999999996</v>
      </c>
      <c r="DBL6">
        <v>0.46440000000000037</v>
      </c>
      <c r="DBM6">
        <v>0.47519999999999984</v>
      </c>
      <c r="DBN6">
        <v>0.50970000000000049</v>
      </c>
      <c r="DBO6">
        <v>0.54600000000000071</v>
      </c>
      <c r="DBP6">
        <v>0.57540000000000058</v>
      </c>
      <c r="DBQ6">
        <v>0.59039999999999937</v>
      </c>
      <c r="DBR6">
        <v>0.61019999999999541</v>
      </c>
      <c r="DBS6">
        <v>0.62579999999999902</v>
      </c>
      <c r="DBT6">
        <v>0.64079999999999981</v>
      </c>
      <c r="DBU6">
        <v>0.69120000000000026</v>
      </c>
      <c r="DBV6">
        <v>0.70650000000000013</v>
      </c>
      <c r="DBW6">
        <v>0.70919999999999961</v>
      </c>
      <c r="DBX6">
        <v>0.7110000000000003</v>
      </c>
      <c r="DBY6">
        <v>0.71520000000000028</v>
      </c>
      <c r="DBZ6">
        <v>0.74249999999999994</v>
      </c>
      <c r="DCA6">
        <v>0.77940000000000076</v>
      </c>
      <c r="DCB6">
        <v>0.79379999999999962</v>
      </c>
      <c r="DCC6">
        <v>0.83849999999999936</v>
      </c>
      <c r="DCD6">
        <v>0.84599999999999964</v>
      </c>
      <c r="DCE6">
        <v>0.86399999999999988</v>
      </c>
      <c r="DCF6">
        <v>0.86400000000000077</v>
      </c>
      <c r="DCG6">
        <v>0.86879999999999979</v>
      </c>
      <c r="DCH6">
        <v>0.88559999999999883</v>
      </c>
      <c r="DCI6">
        <v>0.8969999999999998</v>
      </c>
      <c r="DCJ6">
        <v>0.89880000000000004</v>
      </c>
      <c r="DCK6">
        <v>0.89969999999999573</v>
      </c>
      <c r="DCL6">
        <v>0.94679999999999698</v>
      </c>
      <c r="DCM6">
        <v>1.0019999999999993</v>
      </c>
      <c r="DCN6">
        <v>1.0044</v>
      </c>
      <c r="DCO6">
        <v>1.0268999999999999</v>
      </c>
      <c r="DCP6">
        <v>1.079699999999999</v>
      </c>
      <c r="DCQ6">
        <v>1.0841999999999998</v>
      </c>
      <c r="DCR6">
        <v>1.102199999999999</v>
      </c>
      <c r="DCS6">
        <v>1.1555999999999984</v>
      </c>
      <c r="DCT6">
        <v>1.2389999999999994</v>
      </c>
      <c r="DCU6">
        <v>1.2431999999999999</v>
      </c>
      <c r="DCV6">
        <v>1.2584999999999997</v>
      </c>
      <c r="DCW6">
        <v>1.2599999999999998</v>
      </c>
      <c r="DCX6">
        <v>1.2672000000000003</v>
      </c>
      <c r="DCY6">
        <v>1.2791999999999994</v>
      </c>
      <c r="DCZ6">
        <v>1.3068000000000004</v>
      </c>
      <c r="DDA6">
        <v>1.3365</v>
      </c>
      <c r="DDB6">
        <v>1.3728000000000002</v>
      </c>
      <c r="DDC6">
        <v>1.4418</v>
      </c>
      <c r="DDD6">
        <v>1.4742000000000002</v>
      </c>
      <c r="DDE6">
        <v>1.4783999999999997</v>
      </c>
      <c r="DDF6">
        <v>1.5065999999999975</v>
      </c>
      <c r="DDG6">
        <v>1.512</v>
      </c>
      <c r="DDH6">
        <v>1.5288000000000002</v>
      </c>
      <c r="DDI6">
        <v>1.5311999999999999</v>
      </c>
      <c r="DDJ6">
        <v>1.5426000000000002</v>
      </c>
      <c r="DDK6">
        <v>1.5444000000000031</v>
      </c>
      <c r="DDL6">
        <v>1.5521999999999991</v>
      </c>
      <c r="DDM6">
        <v>1.5794999999999986</v>
      </c>
      <c r="DDN6">
        <v>1.5804</v>
      </c>
      <c r="DDO6">
        <v>1.5876000000000006</v>
      </c>
      <c r="DDP6">
        <v>1.6008</v>
      </c>
      <c r="DDQ6">
        <v>1.6037999999999999</v>
      </c>
      <c r="DDR6">
        <v>1.6055999999999999</v>
      </c>
      <c r="DDS6">
        <v>1.6355999999999997</v>
      </c>
      <c r="DDT6">
        <v>1.6416000000000004</v>
      </c>
      <c r="DDU6">
        <v>1.6523999999999992</v>
      </c>
      <c r="DDV6">
        <v>1.6559999999999988</v>
      </c>
      <c r="DDW6">
        <v>1.6679999999999997</v>
      </c>
      <c r="DDX6">
        <v>1.6776</v>
      </c>
      <c r="DDY6">
        <v>1.6848000000000001</v>
      </c>
      <c r="DDZ6">
        <v>1.7486999999999999</v>
      </c>
      <c r="DEA6">
        <v>1.7519999999999998</v>
      </c>
      <c r="DEB6">
        <v>1.7738999999999998</v>
      </c>
      <c r="DEC6">
        <v>1.7901</v>
      </c>
      <c r="DED6">
        <v>1.7918999999999998</v>
      </c>
      <c r="DEE6">
        <v>1.7954999999999988</v>
      </c>
      <c r="DEF6">
        <v>1.7990999999999993</v>
      </c>
      <c r="DEG6">
        <v>1.8143999999999996</v>
      </c>
      <c r="DEH6">
        <v>1.8207000000000013</v>
      </c>
      <c r="DEI6">
        <v>1.8719999999999997</v>
      </c>
      <c r="DEJ6">
        <v>1.9088999999999996</v>
      </c>
      <c r="DEK6">
        <v>1.9602000000000004</v>
      </c>
      <c r="DEL6">
        <v>1.961999999999998</v>
      </c>
      <c r="DEM6">
        <v>2.0087999999999973</v>
      </c>
      <c r="DEN6">
        <v>2.027099999999999</v>
      </c>
      <c r="DEO6">
        <v>2.0321999999999987</v>
      </c>
      <c r="DEP6">
        <v>2.0358000000000001</v>
      </c>
      <c r="DEQ6">
        <v>2.0393999999999934</v>
      </c>
      <c r="DER6">
        <v>2.0747999999999998</v>
      </c>
      <c r="DES6">
        <v>2.0789999999999997</v>
      </c>
      <c r="DET6">
        <v>2.1060000000000008</v>
      </c>
      <c r="DEU6">
        <v>2.1581999999999999</v>
      </c>
      <c r="DEV6">
        <v>2.1683999999999997</v>
      </c>
      <c r="DEW6">
        <v>2.1749999999999989</v>
      </c>
      <c r="DEX6">
        <v>2.2050000000000001</v>
      </c>
      <c r="DEY6">
        <v>2.2139999999999995</v>
      </c>
      <c r="DEZ6">
        <v>2.2194000000000007</v>
      </c>
      <c r="DFA6">
        <v>2.2511999999999999</v>
      </c>
      <c r="DFB6">
        <v>2.2517999999999998</v>
      </c>
      <c r="DFC6">
        <v>2.3025000000000002</v>
      </c>
      <c r="DFD6">
        <v>2.3093999999999895</v>
      </c>
      <c r="DFE6">
        <v>2.3232000000000004</v>
      </c>
      <c r="DFF6">
        <v>2.3243999999999994</v>
      </c>
      <c r="DFG6">
        <v>2.3327999999999989</v>
      </c>
      <c r="DFH6">
        <v>2.3327999999999998</v>
      </c>
      <c r="DFI6">
        <v>2.336999999999998</v>
      </c>
      <c r="DFJ6">
        <v>2.3409000000000004</v>
      </c>
      <c r="DFK6">
        <v>2.3550000000000022</v>
      </c>
      <c r="DFL6">
        <v>2.3814000000000002</v>
      </c>
      <c r="DFM6">
        <v>2.3969999999999985</v>
      </c>
      <c r="DFN6">
        <v>2.3996999999999815</v>
      </c>
      <c r="DFO6">
        <v>2.4138000000000006</v>
      </c>
      <c r="DFP6">
        <v>2.4173999999999989</v>
      </c>
      <c r="DFQ6">
        <v>2.4192</v>
      </c>
      <c r="DFR6">
        <v>2.458499999999999</v>
      </c>
      <c r="DFS6">
        <v>2.4674999999999994</v>
      </c>
      <c r="DFT6">
        <v>2.4779999999999989</v>
      </c>
      <c r="DFU6">
        <v>2.5055999999999998</v>
      </c>
      <c r="DFV6">
        <v>2.5056000000000003</v>
      </c>
      <c r="DFW6">
        <v>2.5136999999999983</v>
      </c>
      <c r="DFX6">
        <v>2.5146000000000015</v>
      </c>
      <c r="DFY6">
        <v>2.5343999999999998</v>
      </c>
      <c r="DFZ6">
        <v>2.5535999999999985</v>
      </c>
      <c r="DGA6">
        <v>2.5577999999999994</v>
      </c>
      <c r="DGB6">
        <v>2.5641000000000034</v>
      </c>
      <c r="DGC6">
        <v>2.5707</v>
      </c>
      <c r="DGD6">
        <v>2.5920000000000001</v>
      </c>
      <c r="DGE6">
        <v>2.6028000000000011</v>
      </c>
      <c r="DGF6">
        <v>2.6039999999999996</v>
      </c>
      <c r="DGG6">
        <v>2.6208000000000005</v>
      </c>
      <c r="DGH6">
        <v>2.6459999999999995</v>
      </c>
      <c r="DGI6">
        <v>2.6568000000000005</v>
      </c>
      <c r="DGJ6">
        <v>2.6810999999999954</v>
      </c>
      <c r="DGK6">
        <v>2.6814000000000004</v>
      </c>
      <c r="DGL6">
        <v>2.6961000000000008</v>
      </c>
      <c r="DGM6">
        <v>2.7071999999999994</v>
      </c>
      <c r="DGN6">
        <v>2.7222</v>
      </c>
      <c r="DGO6">
        <v>2.724000000000002</v>
      </c>
      <c r="DGP6">
        <v>2.7324000000000002</v>
      </c>
      <c r="DGQ6">
        <v>2.7845999999999997</v>
      </c>
      <c r="DGR6">
        <v>2.8100999999999998</v>
      </c>
      <c r="DGS6">
        <v>2.8535999999999988</v>
      </c>
      <c r="DGT6">
        <v>2.8763999999999994</v>
      </c>
      <c r="DGU6">
        <v>2.8781999999999992</v>
      </c>
      <c r="DGV6">
        <v>2.9040000000000008</v>
      </c>
      <c r="DGW6">
        <v>2.9304000000000023</v>
      </c>
      <c r="DGX6">
        <v>2.9322000000000004</v>
      </c>
      <c r="DGY6">
        <v>2.9346000000000032</v>
      </c>
      <c r="DGZ6">
        <v>2.9546999999999999</v>
      </c>
      <c r="DHA6">
        <v>2.9567999999999994</v>
      </c>
      <c r="DHB6">
        <v>2.9888999999999997</v>
      </c>
      <c r="DHC6">
        <v>3.0342000000000002</v>
      </c>
      <c r="DHD6">
        <v>3.0438000000000001</v>
      </c>
      <c r="DHE6">
        <v>3.0497999999999985</v>
      </c>
      <c r="DHF6">
        <v>3.0576000000000008</v>
      </c>
      <c r="DHG6">
        <v>3.065399999999999</v>
      </c>
      <c r="DHH6">
        <v>3.0860999999999996</v>
      </c>
      <c r="DHI6">
        <v>3.0996000000000006</v>
      </c>
      <c r="DHJ6">
        <v>3.1007999999999996</v>
      </c>
      <c r="DHK6">
        <v>3.1160999999999999</v>
      </c>
      <c r="DHL6">
        <v>3.1499999999999995</v>
      </c>
      <c r="DHM6">
        <v>3.1806000000000005</v>
      </c>
      <c r="DHN6">
        <v>3.2003999999999997</v>
      </c>
      <c r="DHO6">
        <v>3.2099999999999982</v>
      </c>
      <c r="DHP6">
        <v>3.2213999999999996</v>
      </c>
      <c r="DHQ6">
        <v>3.2351999999999994</v>
      </c>
      <c r="DHR6">
        <v>3.2471999999999994</v>
      </c>
      <c r="DHS6">
        <v>3.2675999999999994</v>
      </c>
      <c r="DHT6">
        <v>3.2849999999999993</v>
      </c>
      <c r="DHU6">
        <v>3.3098999999999998</v>
      </c>
      <c r="DHV6">
        <v>3.3311999999999999</v>
      </c>
      <c r="DHW6">
        <v>3.3389999999999995</v>
      </c>
      <c r="DHX6">
        <v>3.3452999999999995</v>
      </c>
      <c r="DHY6">
        <v>3.3534000000000006</v>
      </c>
      <c r="DHZ6">
        <v>3.3674999999999984</v>
      </c>
      <c r="DIA6">
        <v>3.3755999999999986</v>
      </c>
      <c r="DIB6">
        <v>3.3840000000000003</v>
      </c>
      <c r="DIC6">
        <v>3.4049999999999994</v>
      </c>
      <c r="DID6">
        <v>3.4086000000000003</v>
      </c>
      <c r="DIE6">
        <v>3.4091999999999842</v>
      </c>
      <c r="DIF6">
        <v>3.4397999999999995</v>
      </c>
      <c r="DIG6">
        <v>3.4619999999999997</v>
      </c>
      <c r="DIH6">
        <v>3.4649999999999999</v>
      </c>
      <c r="DII6">
        <v>3.4668000000000001</v>
      </c>
      <c r="DIJ6">
        <v>3.4668000000000005</v>
      </c>
      <c r="DIK6">
        <v>3.4692000000000003</v>
      </c>
      <c r="DIL6">
        <v>3.4827000000000004</v>
      </c>
      <c r="DIM6">
        <v>3.5021999999999989</v>
      </c>
      <c r="DIN6">
        <v>3.5045999999999964</v>
      </c>
      <c r="DIO6">
        <v>3.5528999999999984</v>
      </c>
      <c r="DIP6">
        <v>3.571200000000001</v>
      </c>
      <c r="DIQ6">
        <v>3.5951999999999984</v>
      </c>
      <c r="DIR6">
        <v>3.6017999999999999</v>
      </c>
      <c r="DIS6">
        <v>3.6156000000000001</v>
      </c>
      <c r="DIT6">
        <v>3.6587999999999994</v>
      </c>
      <c r="DIU6">
        <v>3.665999999999995</v>
      </c>
      <c r="DIV6">
        <v>3.6744000000000039</v>
      </c>
      <c r="DIW6">
        <v>3.6791999999999998</v>
      </c>
      <c r="DIX6">
        <v>3.7127999999999988</v>
      </c>
      <c r="DIY6">
        <v>3.7169999999999996</v>
      </c>
      <c r="DIZ6">
        <v>3.7224000000000004</v>
      </c>
      <c r="DJA6">
        <v>3.7235999999999989</v>
      </c>
      <c r="DJB6">
        <v>3.7308000000000021</v>
      </c>
      <c r="DJC6">
        <v>3.7595999999999998</v>
      </c>
      <c r="DJD6">
        <v>3.7743000000000002</v>
      </c>
      <c r="DJE6">
        <v>3.7919999999999994</v>
      </c>
      <c r="DJF6">
        <v>3.8447999999999967</v>
      </c>
      <c r="DJG6">
        <v>3.8654999999999973</v>
      </c>
      <c r="DJH6">
        <v>3.8843999999999994</v>
      </c>
      <c r="DJI6">
        <v>3.9102000000000006</v>
      </c>
      <c r="DJJ6">
        <v>3.9294000000000082</v>
      </c>
      <c r="DJK6">
        <v>3.9312000000000005</v>
      </c>
      <c r="DJL6">
        <v>3.9497999999999998</v>
      </c>
      <c r="DJM6">
        <v>3.96</v>
      </c>
      <c r="DJN6">
        <v>3.9609000000000001</v>
      </c>
      <c r="DJO6">
        <v>3.9770999999999996</v>
      </c>
      <c r="DJP6">
        <v>4.0095000000000001</v>
      </c>
      <c r="DJQ6">
        <v>4.0338000000000003</v>
      </c>
      <c r="DJR6">
        <v>4.0472999999999999</v>
      </c>
      <c r="DJS6">
        <v>4.0749000000000004</v>
      </c>
      <c r="DJT6">
        <v>4.0949999999999989</v>
      </c>
      <c r="DJU6">
        <v>4.0985999999999994</v>
      </c>
      <c r="DJV6">
        <v>4.1027999999999993</v>
      </c>
      <c r="DJW6">
        <v>4.1030999999999995</v>
      </c>
      <c r="DJX6">
        <v>4.1123999999999992</v>
      </c>
      <c r="DJY6">
        <v>4.1147999999999998</v>
      </c>
      <c r="DJZ6">
        <v>4.1151</v>
      </c>
      <c r="DKA6">
        <v>4.1327999999999996</v>
      </c>
      <c r="DKB6">
        <v>4.1448</v>
      </c>
      <c r="DKC6">
        <v>4.1651999999999987</v>
      </c>
      <c r="DKD6">
        <v>4.1747999999999994</v>
      </c>
      <c r="DKE6">
        <v>4.1832000000000003</v>
      </c>
      <c r="DKF6">
        <v>4.2293999999999699</v>
      </c>
      <c r="DKG6">
        <v>4.2336</v>
      </c>
      <c r="DKH6">
        <v>4.238999999999999</v>
      </c>
      <c r="DKI6">
        <v>4.240800000000001</v>
      </c>
      <c r="DKJ6">
        <v>4.2470999999999943</v>
      </c>
      <c r="DKK6">
        <v>4.2665999999999986</v>
      </c>
      <c r="DKL6">
        <v>4.2716999999999992</v>
      </c>
      <c r="DKM6">
        <v>4.3133999999999997</v>
      </c>
      <c r="DKN6">
        <v>4.3175999999999988</v>
      </c>
      <c r="DKO6">
        <v>4.3176000000000005</v>
      </c>
      <c r="DKP6">
        <v>4.3253999999999984</v>
      </c>
      <c r="DKQ6">
        <v>4.3326000000000002</v>
      </c>
      <c r="DKR6">
        <v>4.3500000000000005</v>
      </c>
      <c r="DKS6">
        <v>4.3679999999999986</v>
      </c>
      <c r="DKT6">
        <v>4.3883999999999999</v>
      </c>
      <c r="DKU6">
        <v>4.3901999999999788</v>
      </c>
      <c r="DKV6">
        <v>4.4088000000000012</v>
      </c>
      <c r="DKW6">
        <v>4.4352</v>
      </c>
      <c r="DKX6">
        <v>4.4352000000000009</v>
      </c>
      <c r="DKY6">
        <v>4.4550000000000001</v>
      </c>
      <c r="DKZ6">
        <v>4.4711999999999996</v>
      </c>
      <c r="DLA6">
        <v>4.4771999999999998</v>
      </c>
      <c r="DLB6">
        <v>4.4849999999999994</v>
      </c>
      <c r="DLC6">
        <v>4.4850000000000003</v>
      </c>
      <c r="DLD6">
        <v>4.4891999999999985</v>
      </c>
      <c r="DLE6">
        <v>4.5144000000000002</v>
      </c>
      <c r="DLF6">
        <v>4.5200999999999958</v>
      </c>
      <c r="DLG6">
        <v>4.5215999999999994</v>
      </c>
      <c r="DLH6">
        <v>4.5317999999999996</v>
      </c>
      <c r="DLI6">
        <v>4.5359999999999996</v>
      </c>
      <c r="DLJ6">
        <v>4.5401999999999996</v>
      </c>
      <c r="DLK6">
        <v>4.5587999999999944</v>
      </c>
      <c r="DLL6">
        <v>4.5836999999999994</v>
      </c>
      <c r="DLM6">
        <v>4.5872999999999937</v>
      </c>
      <c r="DLN6">
        <v>4.6220999999999997</v>
      </c>
      <c r="DLO6">
        <v>4.6344000000000012</v>
      </c>
      <c r="DLP6">
        <v>4.6547999999999927</v>
      </c>
      <c r="DLQ6">
        <v>4.6643999999999988</v>
      </c>
      <c r="DLR6">
        <v>4.6644000000000005</v>
      </c>
      <c r="DLS6">
        <v>4.6746000000000016</v>
      </c>
      <c r="DLT6">
        <v>4.6763999999999992</v>
      </c>
      <c r="DLU6">
        <v>4.6806000000000001</v>
      </c>
      <c r="DLV6">
        <v>4.7066999999999997</v>
      </c>
      <c r="DLW6">
        <v>4.7279999999999998</v>
      </c>
      <c r="DLX6">
        <v>4.7303999999999995</v>
      </c>
      <c r="DLY6">
        <v>4.7819999999999947</v>
      </c>
      <c r="DLZ6">
        <v>4.7915999999999999</v>
      </c>
      <c r="DMA6">
        <v>4.7976000000000028</v>
      </c>
      <c r="DMB6">
        <v>4.8162000000000003</v>
      </c>
      <c r="DMC6">
        <v>4.8231000000000002</v>
      </c>
      <c r="DMD6">
        <v>4.8518999999999997</v>
      </c>
      <c r="DME6">
        <v>4.8524999999999991</v>
      </c>
      <c r="DMF6">
        <v>4.8545999999999978</v>
      </c>
      <c r="DMG6">
        <v>4.8588000000000164</v>
      </c>
      <c r="DMH6">
        <v>4.8608999999999991</v>
      </c>
      <c r="DMI6">
        <v>4.8720000000000008</v>
      </c>
      <c r="DMJ6">
        <v>4.8840000000000003</v>
      </c>
      <c r="DMK6">
        <v>4.8924000000000003</v>
      </c>
      <c r="DML6">
        <v>4.9079999999999977</v>
      </c>
      <c r="DMM6">
        <v>4.9103999999999992</v>
      </c>
      <c r="DMN6">
        <v>4.9104000000000001</v>
      </c>
      <c r="DMO6">
        <v>4.9139999999999988</v>
      </c>
      <c r="DMP6">
        <v>4.9247999999999985</v>
      </c>
      <c r="DMQ6">
        <v>4.9307999999999996</v>
      </c>
      <c r="DMR6">
        <v>4.9500000000000011</v>
      </c>
      <c r="DMS6">
        <v>4.9607999999999999</v>
      </c>
      <c r="DMT6">
        <v>4.9877999999999982</v>
      </c>
      <c r="DMU6">
        <v>5.0054999999999996</v>
      </c>
      <c r="DMV6">
        <v>5.0220000000000002</v>
      </c>
      <c r="DMW6">
        <v>5.0231999999999992</v>
      </c>
      <c r="DMX6">
        <v>5.023200000000001</v>
      </c>
      <c r="DMY6">
        <v>5.0286000000000008</v>
      </c>
      <c r="DMZ6">
        <v>5.0327999999999999</v>
      </c>
      <c r="DNA6">
        <v>5.0921999999999992</v>
      </c>
      <c r="DNB6">
        <v>5.1011999999999995</v>
      </c>
      <c r="DNC6">
        <v>5.101499999999997</v>
      </c>
      <c r="DND6">
        <v>5.1042000000000005</v>
      </c>
      <c r="DNE6">
        <v>5.1293999999999755</v>
      </c>
      <c r="DNF6">
        <v>5.1407999999999916</v>
      </c>
      <c r="DNG6">
        <v>5.1464999999999996</v>
      </c>
      <c r="DNH6">
        <v>5.1551999999999998</v>
      </c>
      <c r="DNI6">
        <v>5.1587999999999852</v>
      </c>
      <c r="DNJ6">
        <v>5.1659999999999986</v>
      </c>
      <c r="DNK6">
        <v>5.1815999999999995</v>
      </c>
      <c r="DNL6">
        <v>5.1929999999999996</v>
      </c>
      <c r="DNM6">
        <v>5.2026000000000003</v>
      </c>
      <c r="DNN6">
        <v>5.2028999999999996</v>
      </c>
      <c r="DNO6">
        <v>5.2112999999999996</v>
      </c>
      <c r="DNP6">
        <v>5.2125000000000004</v>
      </c>
      <c r="DNQ6">
        <v>5.2164000000000001</v>
      </c>
      <c r="DNR6">
        <v>5.2272000000000007</v>
      </c>
      <c r="DNS6">
        <v>5.2287000000000035</v>
      </c>
      <c r="DNT6">
        <v>5.2397999999999998</v>
      </c>
      <c r="DNU6">
        <v>5.2559999999999993</v>
      </c>
      <c r="DNV6">
        <v>5.2625999999999999</v>
      </c>
      <c r="DNW6">
        <v>5.2650000000000006</v>
      </c>
      <c r="DNX6">
        <v>5.2773000000000003</v>
      </c>
      <c r="DNY6">
        <v>5.2883999999999984</v>
      </c>
      <c r="DNZ6">
        <v>5.2895999999999983</v>
      </c>
      <c r="DOA6">
        <v>5.3190000000000008</v>
      </c>
      <c r="DOB6">
        <v>5.3720999999999997</v>
      </c>
      <c r="DOC6">
        <v>5.3897999999999939</v>
      </c>
      <c r="DOD6">
        <v>5.3948999999999998</v>
      </c>
      <c r="DOE6">
        <v>5.3969999999999914</v>
      </c>
      <c r="DOF6">
        <v>5.4201000000000006</v>
      </c>
      <c r="DOG6">
        <v>5.4432</v>
      </c>
      <c r="DOH6">
        <v>5.5044000000000013</v>
      </c>
      <c r="DOI6">
        <v>5.5070999999999994</v>
      </c>
      <c r="DOJ6">
        <v>5.5341000000000014</v>
      </c>
      <c r="DOK6">
        <v>5.5379999999999985</v>
      </c>
      <c r="DOL6">
        <v>5.55</v>
      </c>
      <c r="DOM6">
        <v>5.580000000000001</v>
      </c>
      <c r="DON6">
        <v>5.5875000000000004</v>
      </c>
      <c r="DOO6">
        <v>5.6015999999999995</v>
      </c>
      <c r="DOP6">
        <v>5.6111999999999993</v>
      </c>
      <c r="DOQ6">
        <v>5.6115000000000004</v>
      </c>
      <c r="DOR6">
        <v>5.6375999999999999</v>
      </c>
      <c r="DOS6">
        <v>5.6627999999999998</v>
      </c>
      <c r="DOT6">
        <v>5.6783999999999981</v>
      </c>
      <c r="DOU6">
        <v>5.6993999999999998</v>
      </c>
      <c r="DOV6">
        <v>5.7312000000000012</v>
      </c>
      <c r="DOW6">
        <v>5.7750000000000021</v>
      </c>
      <c r="DOX6">
        <v>5.7752999999999961</v>
      </c>
      <c r="DOY6">
        <v>5.7779999999999987</v>
      </c>
      <c r="DOZ6">
        <v>5.7824999999999998</v>
      </c>
      <c r="DPA6">
        <v>5.8203000000000005</v>
      </c>
      <c r="DPB6">
        <v>5.8230000000000004</v>
      </c>
      <c r="DPC6">
        <v>5.8232999999999997</v>
      </c>
      <c r="DPD6">
        <v>5.8409999999999869</v>
      </c>
      <c r="DPE6">
        <v>5.8887000000000009</v>
      </c>
      <c r="DPF6">
        <v>5.9174999999999986</v>
      </c>
      <c r="DPG6">
        <v>5.9210999999999983</v>
      </c>
      <c r="DPH6">
        <v>5.9519999999999946</v>
      </c>
      <c r="DPI6">
        <v>5.97</v>
      </c>
      <c r="DPJ6">
        <v>5.9987999999999815</v>
      </c>
      <c r="DPK6">
        <v>6.0147000000000004</v>
      </c>
      <c r="DPL6">
        <v>6.0287999999999995</v>
      </c>
      <c r="DPM6">
        <v>6.0299999999999994</v>
      </c>
      <c r="DPN6">
        <v>6.0659999999999989</v>
      </c>
      <c r="DPO6">
        <v>6.0725999999999987</v>
      </c>
      <c r="DPP6">
        <v>6.0857999999999999</v>
      </c>
      <c r="DPQ6">
        <v>6.1289999999999996</v>
      </c>
      <c r="DPR6">
        <v>6.1640999999999995</v>
      </c>
      <c r="DPS6">
        <v>6.1679999999999975</v>
      </c>
      <c r="DPT6">
        <v>6.1739999999999995</v>
      </c>
      <c r="DPU6">
        <v>6.2015999999999991</v>
      </c>
      <c r="DPV6">
        <v>6.224400000000001</v>
      </c>
      <c r="DPW6">
        <v>6.2549999999999963</v>
      </c>
      <c r="DPX6">
        <v>6.3071999999999999</v>
      </c>
      <c r="DPY6">
        <v>6.3336000000000006</v>
      </c>
      <c r="DPZ6">
        <v>6.36</v>
      </c>
      <c r="DQA6">
        <v>6.3779999999999575</v>
      </c>
      <c r="DQB6">
        <v>6.3935999999999957</v>
      </c>
      <c r="DQC6">
        <v>6.4176000000000002</v>
      </c>
      <c r="DQD6">
        <v>6.4205999999999976</v>
      </c>
      <c r="DQE6">
        <v>6.4206000000000012</v>
      </c>
      <c r="DQF6">
        <v>6.4584000000000001</v>
      </c>
      <c r="DQG6">
        <v>6.4638000000000009</v>
      </c>
      <c r="DQH6">
        <v>6.4943999999999953</v>
      </c>
      <c r="DQI6">
        <v>6.5052000000000003</v>
      </c>
      <c r="DQJ6">
        <v>6.5057999999999971</v>
      </c>
      <c r="DQK6">
        <v>6.5285999999999991</v>
      </c>
      <c r="DQL6">
        <v>6.5538000000000007</v>
      </c>
      <c r="DQM6">
        <v>6.5753999999999984</v>
      </c>
      <c r="DQN6">
        <v>6.5808</v>
      </c>
      <c r="DQO6">
        <v>6.5856000000000012</v>
      </c>
      <c r="DQP6">
        <v>6.5903999999999989</v>
      </c>
      <c r="DQQ6">
        <v>6.6177000000000001</v>
      </c>
      <c r="DQR6">
        <v>6.63</v>
      </c>
      <c r="DQS6">
        <v>6.6329999999999982</v>
      </c>
      <c r="DQT6">
        <v>6.6465000000000174</v>
      </c>
      <c r="DQU6">
        <v>6.6467999999999989</v>
      </c>
      <c r="DQV6">
        <v>6.6587999999999994</v>
      </c>
      <c r="DQW6">
        <v>6.6846000000000005</v>
      </c>
      <c r="DQX6">
        <v>6.7067999999999977</v>
      </c>
      <c r="DQY6">
        <v>6.717599999999976</v>
      </c>
      <c r="DQZ6">
        <v>6.7175999999999974</v>
      </c>
      <c r="DRA6">
        <v>6.7188000000000088</v>
      </c>
      <c r="DRB6">
        <v>6.7236000000000002</v>
      </c>
      <c r="DRC6">
        <v>6.7392000000000003</v>
      </c>
      <c r="DRD6">
        <v>6.7481999999999989</v>
      </c>
      <c r="DRE6">
        <v>6.7560000000000038</v>
      </c>
      <c r="DRF6">
        <v>6.794999999999999</v>
      </c>
      <c r="DRG6">
        <v>6.8723999999999998</v>
      </c>
      <c r="DRH6">
        <v>6.8903999999999979</v>
      </c>
      <c r="DRI6">
        <v>6.9131999999999998</v>
      </c>
      <c r="DRJ6">
        <v>6.9230999999999998</v>
      </c>
      <c r="DRK6">
        <v>6.9258000000000006</v>
      </c>
      <c r="DRL6">
        <v>7.0128000000000013</v>
      </c>
      <c r="DRM6">
        <v>7.0172999999999952</v>
      </c>
      <c r="DRN6">
        <v>7.0218000000000007</v>
      </c>
      <c r="DRO6">
        <v>7.0712999999999981</v>
      </c>
      <c r="DRP6">
        <v>7.0853999999999999</v>
      </c>
      <c r="DRQ6">
        <v>7.1099999999999994</v>
      </c>
      <c r="DRR6">
        <v>7.1280000000000001</v>
      </c>
      <c r="DRS6">
        <v>7.1345999999999989</v>
      </c>
      <c r="DRT6">
        <v>7.158600000000007</v>
      </c>
      <c r="DRU6">
        <v>7.1592000000000002</v>
      </c>
      <c r="DRV6">
        <v>7.1627999999999998</v>
      </c>
      <c r="DRW6">
        <v>7.1712000000000007</v>
      </c>
      <c r="DRX6">
        <v>7.1976000000000049</v>
      </c>
      <c r="DRY6">
        <v>7.1993999999999687</v>
      </c>
      <c r="DRZ6">
        <v>7.1999999999999993</v>
      </c>
      <c r="DSA6">
        <v>7.2176999999999998</v>
      </c>
      <c r="DSB6">
        <v>7.2719999999999949</v>
      </c>
      <c r="DSC6">
        <v>7.3007999999999988</v>
      </c>
      <c r="DSD6">
        <v>7.3079999999999998</v>
      </c>
      <c r="DSE6">
        <v>7.3206000000000007</v>
      </c>
      <c r="DSF6">
        <v>7.3479000000000028</v>
      </c>
      <c r="DSG6">
        <v>7.4571000000000041</v>
      </c>
      <c r="DSH6">
        <v>7.4654999999999987</v>
      </c>
      <c r="DSI6">
        <v>7.4693999999999932</v>
      </c>
      <c r="DSJ6">
        <v>7.4924999999999988</v>
      </c>
      <c r="DSK6">
        <v>7.4952000000000005</v>
      </c>
      <c r="DSL6">
        <v>7.5086999999999984</v>
      </c>
      <c r="DSM6">
        <v>7.6049999999999978</v>
      </c>
      <c r="DSN6">
        <v>7.6145999999999994</v>
      </c>
      <c r="DSO6">
        <v>7.6283999999999974</v>
      </c>
      <c r="DSP6">
        <v>7.6679999999999993</v>
      </c>
      <c r="DSQ6">
        <v>7.6868999999999996</v>
      </c>
      <c r="DSR6">
        <v>7.6965000000000039</v>
      </c>
      <c r="DSS6">
        <v>7.6968000000000032</v>
      </c>
      <c r="DST6">
        <v>7.7679000000000009</v>
      </c>
      <c r="DSU6">
        <v>7.7748000000000008</v>
      </c>
      <c r="DSV6">
        <v>7.7759999999999998</v>
      </c>
      <c r="DSW6">
        <v>7.822499999999998</v>
      </c>
      <c r="DSX6">
        <v>7.86</v>
      </c>
      <c r="DSY6">
        <v>7.8792000000000009</v>
      </c>
      <c r="DSZ6">
        <v>7.9085999999999999</v>
      </c>
      <c r="DTA6">
        <v>7.9128000000000007</v>
      </c>
      <c r="DTB6">
        <v>7.9212000000000007</v>
      </c>
      <c r="DTC6">
        <v>7.9248000000000012</v>
      </c>
      <c r="DTD6">
        <v>7.9527000000000001</v>
      </c>
      <c r="DTE6">
        <v>7.9794000000000018</v>
      </c>
      <c r="DTF6">
        <v>7.9919999999999991</v>
      </c>
      <c r="DTG6">
        <v>8.01</v>
      </c>
      <c r="DTH6">
        <v>8.0177999999999994</v>
      </c>
      <c r="DTI6">
        <v>8.0190000000000001</v>
      </c>
      <c r="DTJ6">
        <v>8.0351999999999997</v>
      </c>
      <c r="DTK6">
        <v>8.071200000000001</v>
      </c>
      <c r="DTL6">
        <v>8.0730000000000004</v>
      </c>
      <c r="DTM6">
        <v>8.0996999999999986</v>
      </c>
      <c r="DTN6">
        <v>8.1071999999999917</v>
      </c>
      <c r="DTO6">
        <v>8.1432000000000002</v>
      </c>
      <c r="DTP6">
        <v>8.1881999999999877</v>
      </c>
      <c r="DTQ6">
        <v>8.2259999999999991</v>
      </c>
      <c r="DTR6">
        <v>8.2343999999999991</v>
      </c>
      <c r="DTS6">
        <v>8.2763999999999953</v>
      </c>
      <c r="DTT6">
        <v>8.3028000000000031</v>
      </c>
      <c r="DTU6">
        <v>8.370000000000001</v>
      </c>
      <c r="DTV6">
        <v>8.3753999999999991</v>
      </c>
      <c r="DTW6">
        <v>8.3957999999999942</v>
      </c>
      <c r="DTX6">
        <v>8.4449999999999896</v>
      </c>
      <c r="DTY6">
        <v>8.4527999999999999</v>
      </c>
      <c r="DTZ6">
        <v>8.4563999999999986</v>
      </c>
      <c r="DUA6">
        <v>8.4888000000000012</v>
      </c>
      <c r="DUB6">
        <v>8.4942000000000011</v>
      </c>
      <c r="DUC6">
        <v>8.4966000000000008</v>
      </c>
      <c r="DUD6">
        <v>8.5019999999999989</v>
      </c>
      <c r="DUE6">
        <v>8.5727999999999991</v>
      </c>
      <c r="DUF6">
        <v>8.5844999999999914</v>
      </c>
      <c r="DUG6">
        <v>8.6112000000000002</v>
      </c>
      <c r="DUH6">
        <v>8.6190000000000033</v>
      </c>
      <c r="DUI6">
        <v>8.6390999999999956</v>
      </c>
      <c r="DUJ6">
        <v>8.6435999999999993</v>
      </c>
      <c r="DUK6">
        <v>8.6939999999999991</v>
      </c>
      <c r="DUL6">
        <v>8.6940000000000008</v>
      </c>
      <c r="DUM6">
        <v>8.7371999999999996</v>
      </c>
      <c r="DUN6">
        <v>8.7629999999999999</v>
      </c>
      <c r="DUO6">
        <v>8.7735000000000056</v>
      </c>
      <c r="DUP6">
        <v>8.7906000000000013</v>
      </c>
      <c r="DUQ6">
        <v>8.8019999999999978</v>
      </c>
      <c r="DUR6">
        <v>8.8043999999999993</v>
      </c>
      <c r="DUS6">
        <v>8.8061999999999987</v>
      </c>
      <c r="DUT6">
        <v>8.8686000000000007</v>
      </c>
      <c r="DUU6">
        <v>8.9969999999999892</v>
      </c>
      <c r="DUV6">
        <v>8.998500000000007</v>
      </c>
      <c r="DUW6">
        <v>9.017100000000001</v>
      </c>
      <c r="DUX6">
        <v>9.0389999999999997</v>
      </c>
      <c r="DUY6">
        <v>9.0881999999999721</v>
      </c>
      <c r="DUZ6">
        <v>9.120000000000001</v>
      </c>
      <c r="DVA6">
        <v>9.126899999999992</v>
      </c>
      <c r="DVB6">
        <v>9.158100000000001</v>
      </c>
      <c r="DVC6">
        <v>9.1745999999999981</v>
      </c>
      <c r="DVD6">
        <v>9.1844999999999928</v>
      </c>
      <c r="DVE6">
        <v>9.2232000000000021</v>
      </c>
      <c r="DVF6">
        <v>9.2321999999999989</v>
      </c>
      <c r="DVG6">
        <v>9.2556000000000012</v>
      </c>
      <c r="DVH6">
        <v>9.2987999999999964</v>
      </c>
      <c r="DVI6">
        <v>9.3227999999999991</v>
      </c>
      <c r="DVJ6">
        <v>9.3312000000000008</v>
      </c>
      <c r="DVK6">
        <v>9.3443999999999985</v>
      </c>
      <c r="DVL6">
        <v>9.3563999999999989</v>
      </c>
      <c r="DVM6">
        <v>9.4815000000000005</v>
      </c>
      <c r="DVN6">
        <v>9.5256000000000007</v>
      </c>
      <c r="DVO6">
        <v>9.5340000000000025</v>
      </c>
      <c r="DVP6">
        <v>9.5418000000000003</v>
      </c>
      <c r="DVQ6">
        <v>9.5525999999999982</v>
      </c>
      <c r="DVR6">
        <v>9.5570999999999984</v>
      </c>
      <c r="DVS6">
        <v>9.5615999999999985</v>
      </c>
      <c r="DVT6">
        <v>9.5850000000000009</v>
      </c>
      <c r="DVU6">
        <v>9.5940000000000012</v>
      </c>
      <c r="DVV6">
        <v>9.6191999999999993</v>
      </c>
      <c r="DVW6">
        <v>9.6935999999999964</v>
      </c>
      <c r="DVX6">
        <v>9.6956999999999987</v>
      </c>
      <c r="DVY6">
        <v>9.6974999999999838</v>
      </c>
      <c r="DVZ6">
        <v>9.702</v>
      </c>
      <c r="DWA6">
        <v>9.7118999999999982</v>
      </c>
      <c r="DWB6">
        <v>9.7151999999999941</v>
      </c>
      <c r="DWC6">
        <v>9.716399999999993</v>
      </c>
      <c r="DWD6">
        <v>9.7175999999999902</v>
      </c>
      <c r="DWE6">
        <v>9.7499999999999964</v>
      </c>
      <c r="DWF6">
        <v>9.7911000000000001</v>
      </c>
      <c r="DWG6">
        <v>9.7979999999999983</v>
      </c>
      <c r="DWH6">
        <v>9.8009999999999984</v>
      </c>
      <c r="DWI6">
        <v>9.832800000000006</v>
      </c>
      <c r="DWJ6">
        <v>9.8351999999999933</v>
      </c>
      <c r="DWK6">
        <v>9.841800000000001</v>
      </c>
      <c r="DWL6">
        <v>9.8657999999999983</v>
      </c>
      <c r="DWM6">
        <v>9.8901000000000039</v>
      </c>
      <c r="DWN6">
        <v>9.9467999999999979</v>
      </c>
      <c r="DWO6">
        <v>9.9521999999999977</v>
      </c>
      <c r="DWP6">
        <v>9.9882000000000204</v>
      </c>
      <c r="DWQ6">
        <v>10.046400000000002</v>
      </c>
      <c r="DWR6">
        <v>10.048500000000004</v>
      </c>
      <c r="DWS6">
        <v>10.0632</v>
      </c>
      <c r="DWT6">
        <v>10.0725</v>
      </c>
      <c r="DWU6">
        <v>10.087799999999998</v>
      </c>
      <c r="DWV6">
        <v>10.088999999999999</v>
      </c>
      <c r="DWW6">
        <v>10.149299999999997</v>
      </c>
      <c r="DWX6">
        <v>10.307099999999998</v>
      </c>
      <c r="DWY6">
        <v>10.315199999999999</v>
      </c>
      <c r="DWZ6">
        <v>10.347300000000004</v>
      </c>
      <c r="DXA6">
        <v>10.349999999999994</v>
      </c>
      <c r="DXB6">
        <v>10.395</v>
      </c>
      <c r="DXC6">
        <v>10.4148</v>
      </c>
      <c r="DXD6">
        <v>10.422000000000001</v>
      </c>
      <c r="DXE6">
        <v>10.4496</v>
      </c>
      <c r="DXF6">
        <v>10.475399999999999</v>
      </c>
      <c r="DXG6">
        <v>10.4832</v>
      </c>
      <c r="DXH6">
        <v>10.498500000000007</v>
      </c>
      <c r="DXI6">
        <v>10.507200000000001</v>
      </c>
      <c r="DXJ6">
        <v>10.508400000000002</v>
      </c>
      <c r="DXK6">
        <v>10.514399999999998</v>
      </c>
      <c r="DXL6">
        <v>10.647000000000006</v>
      </c>
      <c r="DXM6">
        <v>10.679399999999873</v>
      </c>
      <c r="DXN6">
        <v>10.7301</v>
      </c>
      <c r="DXO6">
        <v>10.787999999999997</v>
      </c>
      <c r="DXP6">
        <v>10.855799999999999</v>
      </c>
      <c r="DXQ6">
        <v>10.875</v>
      </c>
      <c r="DXR6">
        <v>10.880999999999997</v>
      </c>
      <c r="DXS6">
        <v>10.895999999999987</v>
      </c>
      <c r="DXT6">
        <v>10.896600000000003</v>
      </c>
      <c r="DXU6">
        <v>10.92</v>
      </c>
      <c r="DXV6">
        <v>10.969799999999999</v>
      </c>
      <c r="DXW6">
        <v>11.025000000000002</v>
      </c>
      <c r="DXX6">
        <v>11.038799999999981</v>
      </c>
      <c r="DXY6">
        <v>11.093999999999998</v>
      </c>
      <c r="DXZ6">
        <v>11.138399999999999</v>
      </c>
      <c r="DYA6">
        <v>11.156400000000005</v>
      </c>
      <c r="DYB6">
        <v>11.189999999999996</v>
      </c>
      <c r="DYC6">
        <v>11.213999999999999</v>
      </c>
      <c r="DYD6">
        <v>11.230799999999999</v>
      </c>
      <c r="DYE6">
        <v>11.314800000000002</v>
      </c>
      <c r="DYF6">
        <v>11.376000000000001</v>
      </c>
      <c r="DYG6">
        <v>11.450399999999998</v>
      </c>
      <c r="DYH6">
        <v>11.474099999999996</v>
      </c>
      <c r="DYI6">
        <v>11.558699999999998</v>
      </c>
      <c r="DYJ6">
        <v>11.673000000000002</v>
      </c>
      <c r="DYK6">
        <v>11.684999999999999</v>
      </c>
      <c r="DYL6">
        <v>11.707799999999995</v>
      </c>
      <c r="DYM6">
        <v>11.757600000000011</v>
      </c>
      <c r="DYN6">
        <v>11.774100000000004</v>
      </c>
      <c r="DYO6">
        <v>11.793600000000001</v>
      </c>
      <c r="DYP6">
        <v>11.894999999999994</v>
      </c>
      <c r="DYQ6">
        <v>11.958600000000001</v>
      </c>
      <c r="DYR6">
        <v>11.995199999999997</v>
      </c>
      <c r="DYS6">
        <v>11.998799999999989</v>
      </c>
      <c r="DYT6">
        <v>12.0276</v>
      </c>
      <c r="DYU6">
        <v>12.060900000000002</v>
      </c>
      <c r="DYV6">
        <v>12.097800000000001</v>
      </c>
      <c r="DYW6">
        <v>12.106799999999993</v>
      </c>
      <c r="DYX6">
        <v>12.114900000000002</v>
      </c>
      <c r="DYY6">
        <v>12.222</v>
      </c>
      <c r="DYZ6">
        <v>12.231</v>
      </c>
      <c r="DZA6">
        <v>12.232799999999997</v>
      </c>
      <c r="DZB6">
        <v>12.2715</v>
      </c>
      <c r="DZC6">
        <v>12.285</v>
      </c>
      <c r="DZD6">
        <v>12.323399999999999</v>
      </c>
      <c r="DZE6">
        <v>12.417299999999997</v>
      </c>
      <c r="DZF6">
        <v>12.490200000000003</v>
      </c>
      <c r="DZG6">
        <v>12.504000000000005</v>
      </c>
      <c r="DZH6">
        <v>12.511800000000001</v>
      </c>
      <c r="DZI6">
        <v>12.5832</v>
      </c>
      <c r="DZJ6">
        <v>12.667199999999994</v>
      </c>
      <c r="DZK6">
        <v>12.692699999999995</v>
      </c>
      <c r="DZL6">
        <v>12.736799999999999</v>
      </c>
      <c r="DZM6">
        <v>12.805799999999994</v>
      </c>
      <c r="DZN6">
        <v>12.831599999999996</v>
      </c>
      <c r="DZO6">
        <v>12.856800000000002</v>
      </c>
      <c r="DZP6">
        <v>12.8583</v>
      </c>
      <c r="DZQ6">
        <v>12.992999999999988</v>
      </c>
      <c r="DZR6">
        <v>13.009499999999999</v>
      </c>
      <c r="DZS6">
        <v>13.028400000000001</v>
      </c>
      <c r="DZT6">
        <v>13.070699999999999</v>
      </c>
      <c r="DZU6">
        <v>13.198499999999999</v>
      </c>
      <c r="DZV6">
        <v>13.252199999999997</v>
      </c>
      <c r="DZW6">
        <v>13.317599999999985</v>
      </c>
      <c r="DZX6">
        <v>13.320000000000002</v>
      </c>
      <c r="DZY6">
        <v>13.4316</v>
      </c>
      <c r="DZZ6">
        <v>13.486499999999999</v>
      </c>
      <c r="EAA6">
        <v>13.496399999999998</v>
      </c>
      <c r="EAB6">
        <v>13.507200000000001</v>
      </c>
      <c r="EAC6">
        <v>13.674000000000003</v>
      </c>
      <c r="EAD6">
        <v>13.685099999999995</v>
      </c>
      <c r="EAE6">
        <v>13.734</v>
      </c>
      <c r="EAF6">
        <v>13.764599999999994</v>
      </c>
      <c r="EAG6">
        <v>13.786200000000006</v>
      </c>
      <c r="EAH6">
        <v>13.793099999999999</v>
      </c>
      <c r="EAI6">
        <v>13.826699999999999</v>
      </c>
      <c r="EAJ6">
        <v>13.857900000000008</v>
      </c>
      <c r="EAK6">
        <v>13.868400000000001</v>
      </c>
      <c r="EAL6">
        <v>13.8828</v>
      </c>
      <c r="EAM6">
        <v>13.891499999999999</v>
      </c>
      <c r="EAN6">
        <v>13.896000000000001</v>
      </c>
      <c r="EAO6">
        <v>13.915199999999992</v>
      </c>
      <c r="EAP6">
        <v>13.9392</v>
      </c>
      <c r="EAQ6">
        <v>14.085899999999999</v>
      </c>
      <c r="EAR6">
        <v>14.238599999999995</v>
      </c>
      <c r="EAS6">
        <v>14.263200000000001</v>
      </c>
      <c r="EAT6">
        <v>14.275799999999998</v>
      </c>
      <c r="EAU6">
        <v>14.299199999999999</v>
      </c>
      <c r="EAV6">
        <v>14.313600000000005</v>
      </c>
      <c r="EAW6">
        <v>14.337599999999998</v>
      </c>
      <c r="EAX6">
        <v>14.345999999999995</v>
      </c>
      <c r="EAY6">
        <v>14.39520000000001</v>
      </c>
      <c r="EAZ6">
        <v>14.546999999999995</v>
      </c>
      <c r="EBA6">
        <v>14.563799999999997</v>
      </c>
      <c r="EBB6">
        <v>14.615700000000004</v>
      </c>
      <c r="EBC6">
        <v>14.669999999999998</v>
      </c>
      <c r="EBD6">
        <v>14.758199999999995</v>
      </c>
      <c r="EBE6">
        <v>14.836499999999987</v>
      </c>
      <c r="EBF6">
        <v>14.849099999999979</v>
      </c>
      <c r="EBG6">
        <v>14.870699999999998</v>
      </c>
      <c r="EBH6">
        <v>14.904</v>
      </c>
      <c r="EBI6">
        <v>14.929199999999994</v>
      </c>
      <c r="EBJ6">
        <v>14.984999999999992</v>
      </c>
      <c r="EBK6">
        <v>14.992499999999996</v>
      </c>
      <c r="EBL6">
        <v>15.07350000000001</v>
      </c>
      <c r="EBM6">
        <v>15.092999999999998</v>
      </c>
      <c r="EBN6">
        <v>15.111599999999999</v>
      </c>
      <c r="EBO6">
        <v>15.111600000000001</v>
      </c>
      <c r="EBP6">
        <v>15.147000000000006</v>
      </c>
      <c r="EBQ6">
        <v>15.281999999999998</v>
      </c>
      <c r="EBR6">
        <v>15.29399999999999</v>
      </c>
      <c r="EBS6">
        <v>15.372000000000002</v>
      </c>
      <c r="EBT6">
        <v>15.475200000000001</v>
      </c>
      <c r="EBU6">
        <v>15.4872</v>
      </c>
      <c r="EBV6">
        <v>15.523199999999999</v>
      </c>
      <c r="EBW6">
        <v>15.524999999999991</v>
      </c>
      <c r="EBX6">
        <v>15.524999999999999</v>
      </c>
      <c r="EBY6">
        <v>15.585599999999999</v>
      </c>
      <c r="EBZ6">
        <v>15.590399999999995</v>
      </c>
      <c r="ECA6">
        <v>15.596099999999996</v>
      </c>
      <c r="ECB6">
        <v>15.642599999999995</v>
      </c>
      <c r="ECC6">
        <v>15.697800000000004</v>
      </c>
      <c r="ECD6">
        <v>15.776999999999996</v>
      </c>
      <c r="ECE6">
        <v>15.8256</v>
      </c>
      <c r="ECF6">
        <v>15.857099999999974</v>
      </c>
      <c r="ECG6">
        <v>15.863099999999999</v>
      </c>
      <c r="ECH6">
        <v>15.934799999999997</v>
      </c>
      <c r="ECI6">
        <v>15.938399999999998</v>
      </c>
      <c r="ECJ6">
        <v>15.951599999999997</v>
      </c>
      <c r="ECK6">
        <v>15.954299999999993</v>
      </c>
      <c r="ECL6">
        <v>15.991199999999992</v>
      </c>
      <c r="ECM6">
        <v>16.005600000000005</v>
      </c>
      <c r="ECN6">
        <v>16.010999999999981</v>
      </c>
      <c r="ECO6">
        <v>16.183799999999998</v>
      </c>
      <c r="ECP6">
        <v>16.186799999999998</v>
      </c>
      <c r="ECQ6">
        <v>16.220400000000001</v>
      </c>
      <c r="ECR6">
        <v>16.2486</v>
      </c>
      <c r="ECS6">
        <v>16.302</v>
      </c>
      <c r="ECT6">
        <v>16.3215</v>
      </c>
      <c r="ECU6">
        <v>16.440299999999986</v>
      </c>
      <c r="ECV6">
        <v>16.535399999999996</v>
      </c>
      <c r="ECW6">
        <v>16.553099999999993</v>
      </c>
      <c r="ECX6">
        <v>16.588799999999999</v>
      </c>
      <c r="ECY6">
        <v>16.614000000000001</v>
      </c>
      <c r="ECZ6">
        <v>16.669799999999999</v>
      </c>
      <c r="EDA6">
        <v>16.676400000000001</v>
      </c>
      <c r="EDB6">
        <v>16.783200000000001</v>
      </c>
      <c r="EDC6">
        <v>16.823699999999999</v>
      </c>
      <c r="EDD6">
        <v>17.026800000000001</v>
      </c>
      <c r="EDE6">
        <v>17.1678</v>
      </c>
      <c r="EDF6">
        <v>17.177399999999977</v>
      </c>
      <c r="EDG6">
        <v>17.189999999999998</v>
      </c>
      <c r="EDH6">
        <v>17.22</v>
      </c>
      <c r="EDI6">
        <v>17.253</v>
      </c>
      <c r="EDJ6">
        <v>17.314799999999998</v>
      </c>
      <c r="EDK6">
        <v>17.337599999999998</v>
      </c>
      <c r="EDL6">
        <v>17.37</v>
      </c>
      <c r="EDM6">
        <v>17.375399999999999</v>
      </c>
      <c r="EDN6">
        <v>17.378999999999976</v>
      </c>
      <c r="EDO6">
        <v>17.534399999999998</v>
      </c>
      <c r="EDP6">
        <v>17.549999999999997</v>
      </c>
      <c r="EDQ6">
        <v>17.623199999999997</v>
      </c>
      <c r="EDR6">
        <v>17.667299999999997</v>
      </c>
      <c r="EDS6">
        <v>17.815199999999997</v>
      </c>
      <c r="EDT6">
        <v>17.855999999999995</v>
      </c>
      <c r="EDU6">
        <v>17.879399999999997</v>
      </c>
      <c r="EDV6">
        <v>17.959199999999999</v>
      </c>
      <c r="EDW6">
        <v>17.998199999999997</v>
      </c>
      <c r="EDX6">
        <v>18</v>
      </c>
      <c r="EDY6">
        <v>18.176399999999973</v>
      </c>
      <c r="EDZ6">
        <v>18.176400000000008</v>
      </c>
      <c r="EEA6">
        <v>18.2592</v>
      </c>
      <c r="EEB6">
        <v>18.345599999999997</v>
      </c>
      <c r="EEC6">
        <v>18.396000000000001</v>
      </c>
      <c r="EED6">
        <v>18.447000000000003</v>
      </c>
      <c r="EEE6">
        <v>18.600599999999996</v>
      </c>
      <c r="EEF6">
        <v>18.609299999999998</v>
      </c>
      <c r="EEG6">
        <v>18.660600000000002</v>
      </c>
      <c r="EEH6">
        <v>18.893699999999995</v>
      </c>
      <c r="EEI6">
        <v>18.970199999999998</v>
      </c>
      <c r="EEJ6">
        <v>19.164599999999979</v>
      </c>
      <c r="EEK6">
        <v>19.197599999999994</v>
      </c>
      <c r="EEL6">
        <v>19.295999999999999</v>
      </c>
      <c r="EEM6">
        <v>19.311600000000002</v>
      </c>
      <c r="EEN6">
        <v>19.435200000000009</v>
      </c>
      <c r="EEO6">
        <v>19.4376</v>
      </c>
      <c r="EEP6">
        <v>19.468799999999998</v>
      </c>
      <c r="EEQ6">
        <v>19.630499999999998</v>
      </c>
      <c r="EER6">
        <v>19.735800000000005</v>
      </c>
      <c r="EES6">
        <v>19.754999999999999</v>
      </c>
      <c r="EET6">
        <v>19.791</v>
      </c>
      <c r="EEU6">
        <v>19.793400000000005</v>
      </c>
      <c r="EEV6">
        <v>19.966499999999982</v>
      </c>
      <c r="EEW6">
        <v>20.120699999999999</v>
      </c>
      <c r="EEX6">
        <v>20.155800000000013</v>
      </c>
      <c r="EEY6">
        <v>20.157899999999991</v>
      </c>
      <c r="EEZ6">
        <v>20.248499999999993</v>
      </c>
      <c r="EFA6">
        <v>20.343900000000001</v>
      </c>
      <c r="EFB6">
        <v>20.389799999999994</v>
      </c>
      <c r="EFC6">
        <v>20.482199999999992</v>
      </c>
      <c r="EFD6">
        <v>20.517599999999987</v>
      </c>
      <c r="EFE6">
        <v>20.575499999999998</v>
      </c>
      <c r="EFF6">
        <v>20.576399999999996</v>
      </c>
      <c r="EFG6">
        <v>20.681999999999995</v>
      </c>
      <c r="EFH6">
        <v>20.745899999999985</v>
      </c>
      <c r="EFI6">
        <v>20.767499999999998</v>
      </c>
      <c r="EFJ6">
        <v>20.8719</v>
      </c>
      <c r="EFK6">
        <v>20.9208</v>
      </c>
      <c r="EFL6">
        <v>21.197700000000001</v>
      </c>
      <c r="EFM6">
        <v>21.340800000000002</v>
      </c>
      <c r="EFN6">
        <v>21.539699999999996</v>
      </c>
      <c r="EFO6">
        <v>21.591000000000001</v>
      </c>
      <c r="EFP6">
        <v>21.592800000000011</v>
      </c>
      <c r="EFQ6">
        <v>21.64500000000001</v>
      </c>
      <c r="EFR6">
        <v>21.751499999999986</v>
      </c>
      <c r="EFS6">
        <v>22.007699999999996</v>
      </c>
      <c r="EFT6">
        <v>22.015799999999999</v>
      </c>
      <c r="EFU6">
        <v>22.094699999999996</v>
      </c>
      <c r="EFV6">
        <v>22.200000000000003</v>
      </c>
      <c r="EFW6">
        <v>22.251600000000003</v>
      </c>
      <c r="EFX6">
        <v>22.3734</v>
      </c>
      <c r="EFY6">
        <v>22.419600000000003</v>
      </c>
      <c r="EFZ6">
        <v>22.4316</v>
      </c>
      <c r="EGA6">
        <v>22.492499999999993</v>
      </c>
      <c r="EGB6">
        <v>22.495499999999989</v>
      </c>
      <c r="EGC6">
        <v>22.557600000000008</v>
      </c>
      <c r="EGD6">
        <v>22.647599999999997</v>
      </c>
      <c r="EGE6">
        <v>22.6737</v>
      </c>
      <c r="EGF6">
        <v>22.678200000000018</v>
      </c>
      <c r="EGG6">
        <v>22.858199999999982</v>
      </c>
      <c r="EGH6">
        <v>22.869</v>
      </c>
      <c r="EGI6">
        <v>22.89</v>
      </c>
      <c r="EGJ6">
        <v>22.9068</v>
      </c>
      <c r="EGK6">
        <v>23.027999999999992</v>
      </c>
      <c r="EGL6">
        <v>23.109299999999998</v>
      </c>
      <c r="EGM6">
        <v>23.119199999999999</v>
      </c>
      <c r="EGN6">
        <v>23.234999999999992</v>
      </c>
      <c r="EGO6">
        <v>23.316299999999984</v>
      </c>
      <c r="EGP6">
        <v>23.318400000000011</v>
      </c>
      <c r="EGQ6">
        <v>23.392800000000008</v>
      </c>
      <c r="EGR6">
        <v>23.455199999999998</v>
      </c>
      <c r="EGS6">
        <v>23.511599999999998</v>
      </c>
      <c r="EGT6">
        <v>23.652900000000002</v>
      </c>
      <c r="EGU6">
        <v>23.680799999999998</v>
      </c>
      <c r="EGV6">
        <v>23.711999999999996</v>
      </c>
      <c r="EGW6">
        <v>23.774400000000004</v>
      </c>
      <c r="EGX6">
        <v>23.916899999999998</v>
      </c>
      <c r="EGY6">
        <v>23.968799999999998</v>
      </c>
      <c r="EGZ6">
        <v>23.987999999999996</v>
      </c>
      <c r="EHA6">
        <v>23.996999999999986</v>
      </c>
      <c r="EHB6">
        <v>24.2256</v>
      </c>
      <c r="EHC6">
        <v>24.235199999999978</v>
      </c>
      <c r="EHD6">
        <v>24.291899999999998</v>
      </c>
      <c r="EHE6">
        <v>24.393000000000001</v>
      </c>
      <c r="EHF6">
        <v>24.475800000000007</v>
      </c>
      <c r="EHG6">
        <v>24.502800000000001</v>
      </c>
      <c r="EHH6">
        <v>25.018199999999993</v>
      </c>
      <c r="EHI6">
        <v>25.093799999999998</v>
      </c>
      <c r="EHJ6">
        <v>25.191600000000005</v>
      </c>
      <c r="EHK6">
        <v>25.197899999999969</v>
      </c>
      <c r="EHL6">
        <v>25.221299999999989</v>
      </c>
      <c r="EHM6">
        <v>25.47</v>
      </c>
      <c r="EHN6">
        <v>25.496999999999986</v>
      </c>
      <c r="EHO6">
        <v>25.552800000000005</v>
      </c>
      <c r="EHP6">
        <v>25.579799999999992</v>
      </c>
      <c r="EHQ6">
        <v>25.874999999999972</v>
      </c>
      <c r="EHR6">
        <v>26.069999999999993</v>
      </c>
      <c r="EHS6">
        <v>26.1096</v>
      </c>
      <c r="EHT6">
        <v>26.241599999999977</v>
      </c>
      <c r="EHU6">
        <v>26.39670000000001</v>
      </c>
      <c r="EHV6">
        <v>26.648999999999997</v>
      </c>
      <c r="EHW6">
        <v>26.661599999999996</v>
      </c>
      <c r="EHX6">
        <v>26.702999999999999</v>
      </c>
      <c r="EHY6">
        <v>26.864999999999995</v>
      </c>
      <c r="EHZ6">
        <v>26.952599999999997</v>
      </c>
      <c r="EIA6">
        <v>26.984999999999992</v>
      </c>
      <c r="EIB6">
        <v>26.997299999999967</v>
      </c>
      <c r="EIC6">
        <v>26.998499999999993</v>
      </c>
      <c r="EID6">
        <v>27.176400000000015</v>
      </c>
      <c r="EIE6">
        <v>27.286199999999994</v>
      </c>
      <c r="EIF6">
        <v>27.316799999999997</v>
      </c>
      <c r="EIG6">
        <v>27.352799999999998</v>
      </c>
      <c r="EIH6">
        <v>27.358200000000011</v>
      </c>
      <c r="EII6">
        <v>27.440999999999995</v>
      </c>
      <c r="EIJ6">
        <v>27.503999999999998</v>
      </c>
      <c r="EIK6">
        <v>27.734999999999996</v>
      </c>
      <c r="EIL6">
        <v>27.791100000000004</v>
      </c>
      <c r="EIM6">
        <v>27.910800000000009</v>
      </c>
      <c r="EIN6">
        <v>27.945600000000002</v>
      </c>
      <c r="EIO6">
        <v>28.171799999999998</v>
      </c>
      <c r="EIP6">
        <v>28.309500000000007</v>
      </c>
      <c r="EIQ6">
        <v>28.347899999999981</v>
      </c>
      <c r="EIR6">
        <v>28.410000000000004</v>
      </c>
      <c r="EIS6">
        <v>28.436399999999935</v>
      </c>
      <c r="EIT6">
        <v>28.496999999999957</v>
      </c>
      <c r="EIU6">
        <v>28.517999999999994</v>
      </c>
      <c r="EIV6">
        <v>28.598399999999994</v>
      </c>
      <c r="EIW6">
        <v>28.618200000000002</v>
      </c>
      <c r="EIX6">
        <v>28.706399999999991</v>
      </c>
      <c r="EIY6">
        <v>28.764000000000006</v>
      </c>
      <c r="EIZ6">
        <v>28.767899999999997</v>
      </c>
      <c r="EJA6">
        <v>28.785599999999995</v>
      </c>
      <c r="EJB6">
        <v>29.0136</v>
      </c>
      <c r="EJC6">
        <v>29.152800000000013</v>
      </c>
      <c r="EJD6">
        <v>29.285699999999999</v>
      </c>
      <c r="EJE6">
        <v>29.437200000000001</v>
      </c>
      <c r="EJF6">
        <v>29.951999999999998</v>
      </c>
      <c r="EJG6">
        <v>29.984999999999985</v>
      </c>
      <c r="EJH6">
        <v>30.014399999999998</v>
      </c>
      <c r="EJI6">
        <v>30.023400000000009</v>
      </c>
      <c r="EJJ6">
        <v>30.089999999999982</v>
      </c>
      <c r="EJK6">
        <v>30.187200000000001</v>
      </c>
      <c r="EJL6">
        <v>30.211199999999998</v>
      </c>
      <c r="EJM6">
        <v>30.231600000000007</v>
      </c>
      <c r="EJN6">
        <v>30.581999999999987</v>
      </c>
      <c r="EJO6">
        <v>30.734999999999992</v>
      </c>
      <c r="EJP6">
        <v>30.7818</v>
      </c>
      <c r="EJQ6">
        <v>30.787199999999999</v>
      </c>
      <c r="EJR6">
        <v>30.989999999999995</v>
      </c>
      <c r="EJS6">
        <v>30.991800000000001</v>
      </c>
      <c r="EJT6">
        <v>31.005899999999997</v>
      </c>
      <c r="EJU6">
        <v>31.044599999999974</v>
      </c>
      <c r="EJV6">
        <v>31.453199999999953</v>
      </c>
      <c r="EJW6">
        <v>31.519199999999998</v>
      </c>
      <c r="EJX6">
        <v>31.582499999999953</v>
      </c>
      <c r="EJY6">
        <v>31.612800000000004</v>
      </c>
      <c r="EJZ6">
        <v>31.94100000000001</v>
      </c>
      <c r="EKA6">
        <v>32.059799999999996</v>
      </c>
      <c r="EKB6">
        <v>32.130000000000003</v>
      </c>
      <c r="EKC6">
        <v>32.398200000000017</v>
      </c>
      <c r="EKD6">
        <v>32.434200000000004</v>
      </c>
      <c r="EKE6">
        <v>32.500799999999998</v>
      </c>
      <c r="EKF6">
        <v>32.687999999999988</v>
      </c>
      <c r="EKG6">
        <v>32.981699999999989</v>
      </c>
      <c r="EKH6">
        <v>33.357600000000019</v>
      </c>
      <c r="EKI6">
        <v>33.589499999999987</v>
      </c>
      <c r="EKJ6">
        <v>33.721199999999996</v>
      </c>
      <c r="EKK6">
        <v>33.726600000000005</v>
      </c>
      <c r="EKL6">
        <v>33.851700000000051</v>
      </c>
      <c r="EKM6">
        <v>33.8598</v>
      </c>
      <c r="EKN6">
        <v>33.93</v>
      </c>
      <c r="EKO6">
        <v>34.070399999999999</v>
      </c>
      <c r="EKP6">
        <v>34.145999999999994</v>
      </c>
      <c r="EKQ6">
        <v>34.181999999999988</v>
      </c>
      <c r="EKR6">
        <v>34.389600000000002</v>
      </c>
      <c r="EKS6">
        <v>34.414800000000007</v>
      </c>
      <c r="EKT6">
        <v>34.423199999999987</v>
      </c>
      <c r="EKU6">
        <v>34.538999999999994</v>
      </c>
      <c r="EKV6">
        <v>34.907399999999996</v>
      </c>
      <c r="EKW6">
        <v>34.97399999999999</v>
      </c>
      <c r="EKX6">
        <v>35.078399999999995</v>
      </c>
      <c r="EKY6">
        <v>35.097300000000004</v>
      </c>
      <c r="EKZ6">
        <v>35.287199999999999</v>
      </c>
      <c r="ELA6">
        <v>35.623800000000003</v>
      </c>
      <c r="ELB6">
        <v>35.652599999999993</v>
      </c>
      <c r="ELC6">
        <v>35.661300000000004</v>
      </c>
      <c r="ELD6">
        <v>35.679599999999979</v>
      </c>
      <c r="ELE6">
        <v>35.759999999999962</v>
      </c>
      <c r="ELF6">
        <v>35.864399999999996</v>
      </c>
      <c r="ELG6">
        <v>35.984999999999999</v>
      </c>
      <c r="ELH6">
        <v>35.997600000000006</v>
      </c>
      <c r="ELI6">
        <v>36.287699999999987</v>
      </c>
      <c r="ELJ6">
        <v>36.293999999999997</v>
      </c>
      <c r="ELK6">
        <v>36.3018</v>
      </c>
      <c r="ELL6">
        <v>36.398699999999977</v>
      </c>
      <c r="ELM6">
        <v>36.404399999999995</v>
      </c>
      <c r="ELN6">
        <v>36.44729999999997</v>
      </c>
      <c r="ELO6">
        <v>37.229999999999983</v>
      </c>
      <c r="ELP6">
        <v>37.235999999999997</v>
      </c>
      <c r="ELQ6">
        <v>37.642200000000003</v>
      </c>
      <c r="ELR6">
        <v>37.757999999999996</v>
      </c>
      <c r="ELS6">
        <v>37.787400000000005</v>
      </c>
      <c r="ELT6">
        <v>37.791599999999988</v>
      </c>
      <c r="ELU6">
        <v>37.796999999999997</v>
      </c>
      <c r="ELV6">
        <v>38.157600000000002</v>
      </c>
      <c r="ELW6">
        <v>38.209499999999998</v>
      </c>
      <c r="ELX6">
        <v>38.266800000000003</v>
      </c>
      <c r="ELY6">
        <v>38.323799999999999</v>
      </c>
      <c r="ELZ6">
        <v>38.395199999999988</v>
      </c>
      <c r="EMA6">
        <v>38.572199999999953</v>
      </c>
      <c r="EMB6">
        <v>38.996999999999986</v>
      </c>
      <c r="EMC6">
        <v>39.212999999999994</v>
      </c>
      <c r="EMD6">
        <v>39.586800000000011</v>
      </c>
      <c r="EME6">
        <v>39.6312</v>
      </c>
      <c r="EMF6">
        <v>39.687899999999985</v>
      </c>
      <c r="EMG6">
        <v>39.923399999999994</v>
      </c>
      <c r="EMH6">
        <v>40.31280000000001</v>
      </c>
      <c r="EMI6">
        <v>40.353599999999986</v>
      </c>
      <c r="EMJ6">
        <v>40.415999999999997</v>
      </c>
      <c r="EMK6">
        <v>40.497299999999996</v>
      </c>
      <c r="EML6">
        <v>40.586699999999979</v>
      </c>
      <c r="EMM6">
        <v>40.749900000000004</v>
      </c>
      <c r="EMN6">
        <v>40.800600000000003</v>
      </c>
      <c r="EMO6">
        <v>40.872</v>
      </c>
      <c r="EMP6">
        <v>41.038800000000002</v>
      </c>
      <c r="EMQ6">
        <v>41.262</v>
      </c>
      <c r="EMR6">
        <v>41.293800000000005</v>
      </c>
      <c r="EMS6">
        <v>41.445600000000013</v>
      </c>
      <c r="EMT6">
        <v>41.577299999999951</v>
      </c>
      <c r="EMU6">
        <v>41.79000000000002</v>
      </c>
      <c r="EMV6">
        <v>41.822999999999993</v>
      </c>
      <c r="EMW6">
        <v>41.860800000000005</v>
      </c>
      <c r="EMX6">
        <v>41.933999999999983</v>
      </c>
      <c r="EMY6">
        <v>41.951999999999998</v>
      </c>
      <c r="EMZ6">
        <v>42.045000000000002</v>
      </c>
      <c r="ENA6">
        <v>42.117600000000039</v>
      </c>
      <c r="ENB6">
        <v>42.131399999999999</v>
      </c>
      <c r="ENC6">
        <v>42.746999999999986</v>
      </c>
      <c r="END6">
        <v>42.814799999999998</v>
      </c>
      <c r="ENE6">
        <v>42.880500000000012</v>
      </c>
      <c r="ENF6">
        <v>43.199100000000044</v>
      </c>
      <c r="ENG6">
        <v>43.223399999999984</v>
      </c>
      <c r="ENH6">
        <v>43.43519999999998</v>
      </c>
      <c r="ENI6">
        <v>43.675200000000018</v>
      </c>
      <c r="ENJ6">
        <v>43.684200000000018</v>
      </c>
      <c r="ENK6">
        <v>43.713600000000014</v>
      </c>
      <c r="ENL6">
        <v>44.045999999999992</v>
      </c>
      <c r="ENM6">
        <v>44.242500000000035</v>
      </c>
      <c r="ENN6">
        <v>44.366400000000006</v>
      </c>
      <c r="ENO6">
        <v>44.527799999999992</v>
      </c>
      <c r="ENP6">
        <v>44.867999999999967</v>
      </c>
      <c r="ENQ6">
        <v>44.992500000000007</v>
      </c>
      <c r="ENR6">
        <v>45.293999999999954</v>
      </c>
      <c r="ENS6">
        <v>45.555000000000007</v>
      </c>
      <c r="ENT6">
        <v>45.763200000000012</v>
      </c>
      <c r="ENU6">
        <v>45.839999999999996</v>
      </c>
      <c r="ENV6">
        <v>46.574999999999996</v>
      </c>
      <c r="ENW6">
        <v>46.796999999999983</v>
      </c>
      <c r="ENX6">
        <v>46.976400000000012</v>
      </c>
      <c r="ENY6">
        <v>47.037600000000026</v>
      </c>
      <c r="ENZ6">
        <v>47.060999999999993</v>
      </c>
      <c r="EOA6">
        <v>47.097900000000003</v>
      </c>
      <c r="EOB6">
        <v>47.241</v>
      </c>
      <c r="EOC6">
        <v>47.806499999999993</v>
      </c>
      <c r="EOD6">
        <v>47.815200000000004</v>
      </c>
      <c r="EOE6">
        <v>48.333599999999976</v>
      </c>
      <c r="EOF6">
        <v>48.377100000000006</v>
      </c>
      <c r="EOG6">
        <v>48.470400000000012</v>
      </c>
      <c r="EOH6">
        <v>48.994199999999921</v>
      </c>
      <c r="EOI6">
        <v>49.393799999999992</v>
      </c>
      <c r="EOJ6">
        <v>49.437599999999975</v>
      </c>
      <c r="EOK6">
        <v>49.498199999999969</v>
      </c>
      <c r="EOL6">
        <v>49.555199999999978</v>
      </c>
      <c r="EOM6">
        <v>49.760999999999967</v>
      </c>
      <c r="EON6">
        <v>49.804199999999994</v>
      </c>
      <c r="EOO6">
        <v>49.970399999999991</v>
      </c>
      <c r="EOP6">
        <v>50.239800000000002</v>
      </c>
      <c r="EOQ6">
        <v>50.242500000000007</v>
      </c>
      <c r="EOR6">
        <v>50.36579999999995</v>
      </c>
      <c r="EOS6">
        <v>50.365800000000007</v>
      </c>
      <c r="EOT6">
        <v>50.383200000000009</v>
      </c>
      <c r="EOU6">
        <v>50.40629999999998</v>
      </c>
      <c r="EOV6">
        <v>50.584800000000008</v>
      </c>
      <c r="EOW6">
        <v>50.908200000000001</v>
      </c>
      <c r="EOX6">
        <v>50.989800000000002</v>
      </c>
      <c r="EOY6">
        <v>51.148499999999984</v>
      </c>
      <c r="EOZ6">
        <v>51.294299999999964</v>
      </c>
      <c r="EPA6">
        <v>51.75</v>
      </c>
      <c r="EPB6">
        <v>51.823799999999999</v>
      </c>
      <c r="EPC6">
        <v>52.339199999999977</v>
      </c>
      <c r="EPD6">
        <v>52.376399999999961</v>
      </c>
      <c r="EPE6">
        <v>52.489499999999992</v>
      </c>
      <c r="EPF6">
        <v>52.734000000000009</v>
      </c>
      <c r="EPG6">
        <v>52.917299999999955</v>
      </c>
      <c r="EPH6">
        <v>52.974299999999992</v>
      </c>
      <c r="EPI6">
        <v>53.043899999999979</v>
      </c>
      <c r="EPJ6">
        <v>53.235000000000014</v>
      </c>
      <c r="EPK6">
        <v>53.270399999999995</v>
      </c>
      <c r="EPL6">
        <v>53.451900000000009</v>
      </c>
      <c r="EPM6">
        <v>53.495399999999989</v>
      </c>
      <c r="EPN6">
        <v>53.994600000000005</v>
      </c>
      <c r="EPO6">
        <v>54.343800000000009</v>
      </c>
      <c r="EPP6">
        <v>54.5916</v>
      </c>
      <c r="EPQ6">
        <v>54.861300000000007</v>
      </c>
      <c r="EPR6">
        <v>54.950400000000002</v>
      </c>
      <c r="EPS6">
        <v>55.844999999999985</v>
      </c>
      <c r="EPT6">
        <v>56.300999999999988</v>
      </c>
      <c r="EPU6">
        <v>56.550000000000004</v>
      </c>
      <c r="EPV6">
        <v>56.977199999999996</v>
      </c>
      <c r="EPW6">
        <v>56.994299999999981</v>
      </c>
      <c r="EPX6">
        <v>57.120000000000019</v>
      </c>
      <c r="EPY6">
        <v>57.41129999999999</v>
      </c>
      <c r="EPZ6">
        <v>57.4938</v>
      </c>
      <c r="EQA6">
        <v>58.791600000000003</v>
      </c>
      <c r="EQB6">
        <v>59.011199999999988</v>
      </c>
      <c r="EQC6">
        <v>60.255300000000005</v>
      </c>
      <c r="EQD6">
        <v>61.382399999999997</v>
      </c>
      <c r="EQE6">
        <v>62.531999999999982</v>
      </c>
      <c r="EQF6">
        <v>62.782199999999975</v>
      </c>
      <c r="EQG6">
        <v>62.82000000000005</v>
      </c>
      <c r="EQH6">
        <v>62.915999999999997</v>
      </c>
      <c r="EQI6">
        <v>63.886200000000002</v>
      </c>
      <c r="EQJ6">
        <v>64.199999999999989</v>
      </c>
      <c r="EQK6">
        <v>64.518000000000001</v>
      </c>
      <c r="EQL6">
        <v>64.674000000000007</v>
      </c>
      <c r="EQM6">
        <v>64.785599999999988</v>
      </c>
      <c r="EQN6">
        <v>65.993400000000008</v>
      </c>
      <c r="EQO6">
        <v>66.954599999999971</v>
      </c>
      <c r="EQP6">
        <v>67.064400000000006</v>
      </c>
      <c r="EQQ6">
        <v>67.191599999999994</v>
      </c>
      <c r="EQR6">
        <v>67.940999999999974</v>
      </c>
      <c r="EQS6">
        <v>67.983299999999986</v>
      </c>
      <c r="EQT6">
        <v>68.963099999999997</v>
      </c>
      <c r="EQU6">
        <v>68.975999999999999</v>
      </c>
      <c r="EQV6">
        <v>69.177599999999984</v>
      </c>
      <c r="EQW6">
        <v>69.67619999999998</v>
      </c>
      <c r="EQX6">
        <v>70.097700000000003</v>
      </c>
      <c r="EQY6">
        <v>71.389799999999994</v>
      </c>
      <c r="EQZ6">
        <v>71.77200000000002</v>
      </c>
      <c r="ERA6">
        <v>71.990999999999985</v>
      </c>
      <c r="ERB6">
        <v>72.431999999999988</v>
      </c>
      <c r="ERC6">
        <v>72.640799999999999</v>
      </c>
      <c r="ERD6">
        <v>73.19399999999996</v>
      </c>
      <c r="ERE6">
        <v>73.41</v>
      </c>
      <c r="ERF6">
        <v>74.573999999999955</v>
      </c>
      <c r="ERG6">
        <v>74.809799999999996</v>
      </c>
      <c r="ERH6">
        <v>74.998499999999922</v>
      </c>
      <c r="ERI6">
        <v>75.180000000000064</v>
      </c>
      <c r="ERJ6">
        <v>75.735000000000014</v>
      </c>
      <c r="ERK6">
        <v>77.035199999999975</v>
      </c>
      <c r="ERL6">
        <v>77.483699999999999</v>
      </c>
      <c r="ERM6">
        <v>77.576399999999921</v>
      </c>
      <c r="ERN6">
        <v>77.624999999999972</v>
      </c>
      <c r="ERO6">
        <v>77.743800000000022</v>
      </c>
      <c r="ERP6">
        <v>77.746800000000007</v>
      </c>
      <c r="ERQ6">
        <v>77.751899999999992</v>
      </c>
      <c r="ERR6">
        <v>77.863499999999988</v>
      </c>
      <c r="ERS6">
        <v>78.508799999999965</v>
      </c>
      <c r="ERT6">
        <v>78.767099999999971</v>
      </c>
      <c r="ERU6">
        <v>78.951599999999999</v>
      </c>
      <c r="ERV6">
        <v>79.193399999999968</v>
      </c>
      <c r="ERW6">
        <v>79.793999999999997</v>
      </c>
      <c r="ERX6">
        <v>79.891199999999998</v>
      </c>
      <c r="ERY6">
        <v>79.905599999999993</v>
      </c>
      <c r="ERZ6">
        <v>80.019899999999993</v>
      </c>
      <c r="ESA6">
        <v>80.631600000000006</v>
      </c>
      <c r="ESB6">
        <v>80.735999999999976</v>
      </c>
      <c r="ESC6">
        <v>80.791200000000003</v>
      </c>
      <c r="ESD6">
        <v>80.991899999999987</v>
      </c>
      <c r="ESE6">
        <v>81.131400000000014</v>
      </c>
      <c r="ESF6">
        <v>81.173400000000001</v>
      </c>
      <c r="ESG6">
        <v>81.264599999999916</v>
      </c>
      <c r="ESH6">
        <v>81.59490000000001</v>
      </c>
      <c r="ESI6">
        <v>81.920999999999992</v>
      </c>
      <c r="ESJ6">
        <v>82.290599999999998</v>
      </c>
      <c r="ESK6">
        <v>83.050199999999975</v>
      </c>
      <c r="ESL6">
        <v>85.490999999999957</v>
      </c>
      <c r="ESM6">
        <v>85.529700000000005</v>
      </c>
      <c r="ESN6">
        <v>85.981799999999993</v>
      </c>
      <c r="ESO6">
        <v>86.385600000000011</v>
      </c>
      <c r="ESP6">
        <v>86.389199999999988</v>
      </c>
      <c r="ESQ6">
        <v>86.870400000000004</v>
      </c>
      <c r="ESR6">
        <v>87.180000000000092</v>
      </c>
      <c r="ESS6">
        <v>87.744299999999981</v>
      </c>
      <c r="EST6">
        <v>87.757800000000003</v>
      </c>
      <c r="ESU6">
        <v>88.029900000000055</v>
      </c>
      <c r="ESV6">
        <v>88.073999999999984</v>
      </c>
      <c r="ESW6">
        <v>89.222400000000022</v>
      </c>
      <c r="ESX6">
        <v>89.306999999999988</v>
      </c>
      <c r="ESY6">
        <v>89.963999999999999</v>
      </c>
      <c r="ESZ6">
        <v>90.287100000000009</v>
      </c>
      <c r="ETA6">
        <v>90.293999999999926</v>
      </c>
      <c r="ETB6">
        <v>90.71999999999997</v>
      </c>
      <c r="ETC6">
        <v>90.735000000000014</v>
      </c>
      <c r="ETD6">
        <v>90.829200000000014</v>
      </c>
      <c r="ETE6">
        <v>91.789199999999994</v>
      </c>
      <c r="ETF6">
        <v>92.083500000000015</v>
      </c>
      <c r="ETG6">
        <v>94.492500000000007</v>
      </c>
      <c r="ETH6">
        <v>97.199999999999989</v>
      </c>
      <c r="ETI6">
        <v>97.45859999999999</v>
      </c>
      <c r="ETJ6">
        <v>98.272200000000012</v>
      </c>
      <c r="ETK6">
        <v>100.7916</v>
      </c>
      <c r="ETL6">
        <v>100.91129999999997</v>
      </c>
      <c r="ETM6">
        <v>102.49980000000001</v>
      </c>
      <c r="ETN6">
        <v>103.15800000000003</v>
      </c>
      <c r="ETO6">
        <v>105.29699999999988</v>
      </c>
      <c r="ETP6">
        <v>105.83160000000002</v>
      </c>
      <c r="ETQ6">
        <v>107.98499999999996</v>
      </c>
      <c r="ETR6">
        <v>109.33379999999998</v>
      </c>
      <c r="ETS6">
        <v>109.33649999999994</v>
      </c>
      <c r="ETT6">
        <v>109.42199999999997</v>
      </c>
      <c r="ETU6">
        <v>109.61129999999999</v>
      </c>
      <c r="ETV6">
        <v>111.10349999999994</v>
      </c>
      <c r="ETW6">
        <v>112.78800000000001</v>
      </c>
      <c r="ETX6">
        <v>113.98860000000001</v>
      </c>
      <c r="ETY6">
        <v>116.24249999999996</v>
      </c>
      <c r="ETZ6">
        <v>118.34129999999999</v>
      </c>
      <c r="EUA6">
        <v>120.94680000000001</v>
      </c>
      <c r="EUB6">
        <v>122.148</v>
      </c>
      <c r="EUC6">
        <v>124.48499999999999</v>
      </c>
      <c r="EUD6">
        <v>125.98740000000001</v>
      </c>
      <c r="EUE6">
        <v>126.05580000000002</v>
      </c>
      <c r="EUF6">
        <v>126.8972999999998</v>
      </c>
      <c r="EUG6">
        <v>128.68049999999994</v>
      </c>
      <c r="EUH6">
        <v>129.34800000000001</v>
      </c>
      <c r="EUI6">
        <v>130.49130000000002</v>
      </c>
      <c r="EUJ6">
        <v>131.35499999999996</v>
      </c>
      <c r="EUK6">
        <v>131.98680000000002</v>
      </c>
      <c r="EUL6">
        <v>132.58980000000003</v>
      </c>
      <c r="EUM6">
        <v>132.59219999999993</v>
      </c>
      <c r="EUN6">
        <v>133.97129999999996</v>
      </c>
      <c r="EUO6">
        <v>134.93219999999999</v>
      </c>
      <c r="EUP6">
        <v>134.99250000000001</v>
      </c>
      <c r="EUQ6">
        <v>134.99549999999999</v>
      </c>
      <c r="EUR6">
        <v>140.39099999999999</v>
      </c>
      <c r="EUS6">
        <v>140.54820000000001</v>
      </c>
      <c r="EUT6">
        <v>141.1644</v>
      </c>
      <c r="EUU6">
        <v>143.19179999999994</v>
      </c>
      <c r="EUV6">
        <v>144.3546</v>
      </c>
      <c r="EUW6">
        <v>144.51570000000001</v>
      </c>
      <c r="EUX6">
        <v>146.38799999999998</v>
      </c>
      <c r="EUY6">
        <v>146.76929999999993</v>
      </c>
      <c r="EUZ6">
        <v>148.49099999999996</v>
      </c>
      <c r="EVA6">
        <v>150.98399999999998</v>
      </c>
      <c r="EVB6">
        <v>152.02319999999997</v>
      </c>
      <c r="EVC6">
        <v>152.08829999999998</v>
      </c>
      <c r="EVD6">
        <v>153.08189999999999</v>
      </c>
      <c r="EVE6">
        <v>154.84259999999995</v>
      </c>
      <c r="EVF6">
        <v>157.12919999999997</v>
      </c>
      <c r="EVG6">
        <v>157.87019999999993</v>
      </c>
      <c r="EVH6">
        <v>158.75190000000003</v>
      </c>
      <c r="EVI6">
        <v>160.15860000000001</v>
      </c>
      <c r="EVJ6">
        <v>160.62299999999993</v>
      </c>
      <c r="EVK6">
        <v>160.6722</v>
      </c>
      <c r="EVL6">
        <v>161.19000000000003</v>
      </c>
      <c r="EVM6">
        <v>161.99189999999999</v>
      </c>
      <c r="EVN6">
        <v>163.18979999999999</v>
      </c>
      <c r="EVO6">
        <v>163.81799999999998</v>
      </c>
      <c r="EVP6">
        <v>164.63160000000005</v>
      </c>
      <c r="EVQ6">
        <v>165.28680000000003</v>
      </c>
      <c r="EVR6">
        <v>165.38129999999995</v>
      </c>
      <c r="EVS6">
        <v>170.51129999999998</v>
      </c>
      <c r="EVT6">
        <v>173.0316</v>
      </c>
      <c r="EVU6">
        <v>173.23500000000001</v>
      </c>
      <c r="EVV6">
        <v>173.32919999999999</v>
      </c>
      <c r="EVW6">
        <v>176.17080000000001</v>
      </c>
      <c r="EVX6">
        <v>176.80260000000001</v>
      </c>
      <c r="EVY6">
        <v>177.19799999999998</v>
      </c>
      <c r="EVZ6">
        <v>177.58890000000002</v>
      </c>
      <c r="EWA6">
        <v>178.79999999999998</v>
      </c>
      <c r="EWB6">
        <v>185.99699999999984</v>
      </c>
      <c r="EWC6">
        <v>196.50359999999978</v>
      </c>
      <c r="EWD6">
        <v>197.99099999999996</v>
      </c>
      <c r="EWE6">
        <v>203.56440000000003</v>
      </c>
      <c r="EWF6">
        <v>209.23649999999998</v>
      </c>
      <c r="EWG6">
        <v>213.73500000000001</v>
      </c>
      <c r="EWH6">
        <v>214.4922</v>
      </c>
      <c r="EWI6">
        <v>215.99729999999977</v>
      </c>
      <c r="EWJ6">
        <v>218.25179999999997</v>
      </c>
      <c r="EWK6">
        <v>219.58199999999997</v>
      </c>
      <c r="EWL6">
        <v>220.48530000000002</v>
      </c>
      <c r="EWM6">
        <v>222.58799999999991</v>
      </c>
      <c r="EWN6">
        <v>224.07299999999998</v>
      </c>
      <c r="EWO6">
        <v>224.2673999999999</v>
      </c>
      <c r="EWP6">
        <v>226.96439999999998</v>
      </c>
      <c r="EWQ6">
        <v>231.41160000000002</v>
      </c>
      <c r="EWR6">
        <v>239.98500000000001</v>
      </c>
      <c r="EWS6">
        <v>240.26490000000001</v>
      </c>
      <c r="EWT6">
        <v>240.29399999999995</v>
      </c>
      <c r="EWU6">
        <v>251.20200000000003</v>
      </c>
      <c r="EWV6">
        <v>251.89109999999988</v>
      </c>
      <c r="EWW6">
        <v>257.98710000000005</v>
      </c>
      <c r="EWX6">
        <v>259.52970000000005</v>
      </c>
      <c r="EWY6">
        <v>280.59000000000003</v>
      </c>
      <c r="EWZ6">
        <v>290.30160000000001</v>
      </c>
      <c r="EXA6">
        <v>297.64349999999996</v>
      </c>
      <c r="EXB6">
        <v>300.73500000000001</v>
      </c>
      <c r="EXC6">
        <v>303.80400000000003</v>
      </c>
      <c r="EXD6">
        <v>305.13000000000011</v>
      </c>
      <c r="EXE6">
        <v>314.05859999999996</v>
      </c>
      <c r="EXF6">
        <v>314.27190000000002</v>
      </c>
      <c r="EXG6">
        <v>314.98950000000002</v>
      </c>
      <c r="EXH6">
        <v>315.81179999999995</v>
      </c>
      <c r="EXI6">
        <v>316.88249999999999</v>
      </c>
      <c r="EXJ6">
        <v>322.18290000000002</v>
      </c>
      <c r="EXK6">
        <v>323.95499999999993</v>
      </c>
      <c r="EXL6">
        <v>327.59220000000005</v>
      </c>
      <c r="EXM6">
        <v>349.33919999999995</v>
      </c>
      <c r="EXN6">
        <v>352.30649999999997</v>
      </c>
      <c r="EXO6">
        <v>355.4466000000001</v>
      </c>
      <c r="EXP6">
        <v>364.45949999999993</v>
      </c>
      <c r="EXQ6">
        <v>374.99249999999995</v>
      </c>
      <c r="EXR6">
        <v>377.72999999999956</v>
      </c>
      <c r="EXS6">
        <v>395.98800000000006</v>
      </c>
      <c r="EXT6">
        <v>411.73649999999998</v>
      </c>
      <c r="EXU6">
        <v>434.99130000000002</v>
      </c>
      <c r="EXV6">
        <v>496.78649999999993</v>
      </c>
      <c r="EXW6">
        <v>556.97400000000005</v>
      </c>
      <c r="EXX6">
        <v>701.98829999999998</v>
      </c>
      <c r="EXY6">
        <v>726.56189999999981</v>
      </c>
      <c r="EXZ6">
        <v>757.41120000000001</v>
      </c>
      <c r="EYA6">
        <v>1061.5721999999998</v>
      </c>
      <c r="EYB6">
        <v>1143.8910000000001</v>
      </c>
      <c r="EYC6">
        <v>1264.7558999999999</v>
      </c>
      <c r="EYD6">
        <v>1644.2912999999999</v>
      </c>
      <c r="EYE6">
        <v>1906.4850000000001</v>
      </c>
      <c r="EYF6">
        <v>5039.9856</v>
      </c>
      <c r="EYH6">
        <v>-3839.9903999999988</v>
      </c>
      <c r="EYI6">
        <v>-1850.9464000000007</v>
      </c>
      <c r="EYJ6">
        <v>-1306.5504000000001</v>
      </c>
      <c r="EYK6">
        <v>-559.35599999999988</v>
      </c>
      <c r="EYL6">
        <v>-553.64760000000001</v>
      </c>
      <c r="EYM6">
        <v>-512.14680000000021</v>
      </c>
      <c r="EYN6">
        <v>-462.86239999999998</v>
      </c>
      <c r="EYO6">
        <v>-458.14679999999998</v>
      </c>
      <c r="EYP6">
        <v>-426.9860000000001</v>
      </c>
      <c r="EYQ6">
        <v>-417.09360000000004</v>
      </c>
      <c r="EYR6">
        <v>-383.99040000000002</v>
      </c>
      <c r="EYS6">
        <v>-373.3048</v>
      </c>
      <c r="EYT6">
        <v>-337.63799999999981</v>
      </c>
      <c r="EYU6">
        <v>-336.78399999999988</v>
      </c>
      <c r="EYV6">
        <v>-317.15280000000007</v>
      </c>
      <c r="EYW6">
        <v>-302.72000000000003</v>
      </c>
      <c r="EYX6">
        <v>-258.50160000000011</v>
      </c>
      <c r="EYY6">
        <v>-250.54079999999999</v>
      </c>
      <c r="EYZ6">
        <v>-250.39600000000019</v>
      </c>
      <c r="EZA6">
        <v>-243.16000000000008</v>
      </c>
      <c r="EZB6">
        <v>-217.04800000000017</v>
      </c>
      <c r="EZC6">
        <v>-199.50760000000008</v>
      </c>
      <c r="EZD6">
        <v>-188.7</v>
      </c>
      <c r="EZE6">
        <v>-186.15999999999997</v>
      </c>
      <c r="EZF6">
        <v>-175.26000000000005</v>
      </c>
      <c r="EZG6">
        <v>-173.34719999999999</v>
      </c>
      <c r="EZH6">
        <v>-167.3184</v>
      </c>
      <c r="EZI6">
        <v>-163.45159999999996</v>
      </c>
      <c r="EZJ6">
        <v>-160.96</v>
      </c>
      <c r="EZK6">
        <v>-146.10960000000014</v>
      </c>
      <c r="EZL6">
        <v>-145.17600000000002</v>
      </c>
      <c r="EZM6">
        <v>-143.79040000000001</v>
      </c>
      <c r="EZN6">
        <v>-140.14079999999996</v>
      </c>
      <c r="EZO6">
        <v>-131.71680000000001</v>
      </c>
      <c r="EZP6">
        <v>-126.48159999999999</v>
      </c>
      <c r="EZQ6">
        <v>-115.35440000000006</v>
      </c>
      <c r="EZR6">
        <v>-113.28200000000004</v>
      </c>
      <c r="EZS6">
        <v>-112.62159999999994</v>
      </c>
      <c r="EZT6">
        <v>-110.02320000000003</v>
      </c>
      <c r="EZU6">
        <v>-105.31639999999993</v>
      </c>
      <c r="EZV6">
        <v>-100.7944</v>
      </c>
      <c r="EZW6">
        <v>-99.103200000000044</v>
      </c>
      <c r="EZX6">
        <v>-97.49879999999996</v>
      </c>
      <c r="EZY6">
        <v>-93.472400000000022</v>
      </c>
      <c r="EZZ6">
        <v>-87.667200000000037</v>
      </c>
      <c r="FAA6">
        <v>-86.366400000000027</v>
      </c>
      <c r="FAB6">
        <v>-85.238399999999999</v>
      </c>
      <c r="FAC6">
        <v>-84.292799999999986</v>
      </c>
      <c r="FAD6">
        <v>-81.94</v>
      </c>
      <c r="FAE6">
        <v>-79.335199999999986</v>
      </c>
      <c r="FAF6">
        <v>-75.191999999999979</v>
      </c>
      <c r="FAG6">
        <v>-68.392000000000053</v>
      </c>
      <c r="FAH6">
        <v>-68.1096</v>
      </c>
      <c r="FAI6">
        <v>-67.670400000000001</v>
      </c>
      <c r="FAJ6">
        <v>-67.670399999999972</v>
      </c>
      <c r="FAK6">
        <v>-64.937599999999989</v>
      </c>
      <c r="FAL6">
        <v>-64.544399999999968</v>
      </c>
      <c r="FAM6">
        <v>-63.005600000000015</v>
      </c>
      <c r="FAN6">
        <v>-59.835600000000042</v>
      </c>
      <c r="FAO6">
        <v>-58.873600000000025</v>
      </c>
      <c r="FAP6">
        <v>-58.861599999999981</v>
      </c>
      <c r="FAQ6">
        <v>-58.504800000000017</v>
      </c>
      <c r="FAR6">
        <v>-58.305599999999984</v>
      </c>
      <c r="FAS6">
        <v>-57.631200000000035</v>
      </c>
      <c r="FAT6">
        <v>-57.115200000000016</v>
      </c>
      <c r="FAU6">
        <v>-56.995999999999981</v>
      </c>
      <c r="FAV6">
        <v>-56.755600000000015</v>
      </c>
      <c r="FAW6">
        <v>-56.448000000000008</v>
      </c>
      <c r="FAX6">
        <v>-53.743199999999973</v>
      </c>
      <c r="FAY6">
        <v>-53.285600000000009</v>
      </c>
      <c r="FAZ6">
        <v>-53.072000000000017</v>
      </c>
      <c r="FBA6">
        <v>-52.454400000000007</v>
      </c>
      <c r="FBB6">
        <v>-52.339199999999991</v>
      </c>
      <c r="FBC6">
        <v>-51.827200000000019</v>
      </c>
      <c r="FBD6">
        <v>-50.304000000000002</v>
      </c>
      <c r="FBE6">
        <v>-44.276400000000024</v>
      </c>
      <c r="FBF6">
        <v>-43.9056</v>
      </c>
      <c r="FBG6">
        <v>-42.588000000000036</v>
      </c>
      <c r="FBH6">
        <v>-42.1096</v>
      </c>
      <c r="FBI6">
        <v>-40.196000000000055</v>
      </c>
      <c r="FBJ6">
        <v>-39.124799999999993</v>
      </c>
      <c r="FBK6">
        <v>-37.112400000000036</v>
      </c>
      <c r="FBL6">
        <v>-36.954399999999993</v>
      </c>
      <c r="FBM6">
        <v>-35.215199999999996</v>
      </c>
      <c r="FBN6">
        <v>-34.314799999999991</v>
      </c>
      <c r="FBO6">
        <v>-32.783999999999999</v>
      </c>
      <c r="FBP6">
        <v>-32.088000000000008</v>
      </c>
      <c r="FBQ6">
        <v>-31.993600000000029</v>
      </c>
      <c r="FBR6">
        <v>-31.671199999999999</v>
      </c>
      <c r="FBS6">
        <v>-31.600000000000037</v>
      </c>
      <c r="FBT6">
        <v>-31.536000000000001</v>
      </c>
      <c r="FBU6">
        <v>-30.867200000000004</v>
      </c>
      <c r="FBV6">
        <v>-30.228800000000007</v>
      </c>
      <c r="FBW6">
        <v>-30.159999999999997</v>
      </c>
      <c r="FBX6">
        <v>-29.053600000000003</v>
      </c>
      <c r="FBY6">
        <v>-28.95679999999993</v>
      </c>
      <c r="FBZ6">
        <v>-28.796399999999984</v>
      </c>
      <c r="FCA6">
        <v>-27.93119999999999</v>
      </c>
      <c r="FCB6">
        <v>-26.854400000000012</v>
      </c>
      <c r="FCC6">
        <v>-26.635199999999998</v>
      </c>
      <c r="FCD6">
        <v>-26.623999999999995</v>
      </c>
      <c r="FCE6">
        <v>-26.247599999999998</v>
      </c>
      <c r="FCF6">
        <v>-25.913599999999988</v>
      </c>
      <c r="FCG6">
        <v>-25.474400000000017</v>
      </c>
      <c r="FCH6">
        <v>-25.334400000000002</v>
      </c>
      <c r="FCI6">
        <v>-24.962399999999988</v>
      </c>
      <c r="FCJ6">
        <v>-23.952000000000005</v>
      </c>
      <c r="FCK6">
        <v>-23.364000000000019</v>
      </c>
      <c r="FCL6">
        <v>-22.144000000000005</v>
      </c>
      <c r="FCM6">
        <v>-21.3264</v>
      </c>
      <c r="FCN6">
        <v>-21.213600000000099</v>
      </c>
      <c r="FCO6">
        <v>-20.617600000000003</v>
      </c>
      <c r="FCP6">
        <v>-20.435200000000002</v>
      </c>
      <c r="FCQ6">
        <v>-20.235600000000005</v>
      </c>
      <c r="FCR6">
        <v>-19.874399999999994</v>
      </c>
      <c r="FCS6">
        <v>-18.872800000000009</v>
      </c>
      <c r="FCT6">
        <v>-18.836400000000005</v>
      </c>
      <c r="FCU6">
        <v>-18.462400000000002</v>
      </c>
      <c r="FCV6">
        <v>-18.180799999999998</v>
      </c>
      <c r="FCW6">
        <v>-17.992799999999999</v>
      </c>
      <c r="FCX6">
        <v>-17.591999999999992</v>
      </c>
      <c r="FCY6">
        <v>-16.614000000000004</v>
      </c>
      <c r="FCZ6">
        <v>-16.552799999999994</v>
      </c>
      <c r="FDA6">
        <v>-16.539600000000007</v>
      </c>
      <c r="FDB6">
        <v>-16.426000000000045</v>
      </c>
      <c r="FDC6">
        <v>-16.380000000000003</v>
      </c>
      <c r="FDD6">
        <v>-15.9268</v>
      </c>
      <c r="FDE6">
        <v>-15.584400000000002</v>
      </c>
      <c r="FDF6">
        <v>-14.920000000000002</v>
      </c>
      <c r="FDG6">
        <v>-14.558399999999978</v>
      </c>
      <c r="FDH6">
        <v>-14.553600000000003</v>
      </c>
      <c r="FDI6">
        <v>-14.51760000000003</v>
      </c>
      <c r="FDJ6">
        <v>-14.195999999999984</v>
      </c>
      <c r="FDK6">
        <v>-14.0928</v>
      </c>
      <c r="FDL6">
        <v>-13.938000000000002</v>
      </c>
      <c r="FDM6">
        <v>-13.843199999999996</v>
      </c>
      <c r="FDN6">
        <v>-13.756799999999984</v>
      </c>
      <c r="FDO6">
        <v>-13.648800000000001</v>
      </c>
      <c r="FDP6">
        <v>-13.615200000000002</v>
      </c>
      <c r="FDQ6">
        <v>-12.792000000000002</v>
      </c>
      <c r="FDR6">
        <v>-12.352</v>
      </c>
      <c r="FDS6">
        <v>-12.207999999999995</v>
      </c>
      <c r="FDT6">
        <v>-12.196000000000005</v>
      </c>
      <c r="FDU6">
        <v>-12.147999999999996</v>
      </c>
      <c r="FDV6">
        <v>-12.006399999999999</v>
      </c>
      <c r="FDW6">
        <v>-11.51760000000003</v>
      </c>
      <c r="FDX6">
        <v>-11.4648</v>
      </c>
      <c r="FDY6">
        <v>-10.037199999999999</v>
      </c>
      <c r="FDZ6">
        <v>-9.56</v>
      </c>
      <c r="FEA6">
        <v>-9.1815999999999995</v>
      </c>
      <c r="FEB6">
        <v>-8.6768000000000018</v>
      </c>
      <c r="FEC6">
        <v>-8.5416000000000025</v>
      </c>
      <c r="FED6">
        <v>-8.532</v>
      </c>
      <c r="FEE6">
        <v>-8.3160000000000025</v>
      </c>
      <c r="FEF6">
        <v>-8.1096000000000004</v>
      </c>
      <c r="FEG6">
        <v>-7.7727999999999895</v>
      </c>
      <c r="FEH6">
        <v>-7.7640000000000011</v>
      </c>
      <c r="FEI6">
        <v>-7.0080000000000044</v>
      </c>
      <c r="FEJ6">
        <v>-6.9519999999999982</v>
      </c>
      <c r="FEK6">
        <v>-6.5339999999999954</v>
      </c>
      <c r="FEL6">
        <v>-6.4619999999999891</v>
      </c>
      <c r="FEM6">
        <v>-6.4232000000000014</v>
      </c>
      <c r="FEN6">
        <v>-6.2999999999999972</v>
      </c>
      <c r="FEO6">
        <v>-6.2860000000000031</v>
      </c>
      <c r="FEP6">
        <v>-6.1879999999999988</v>
      </c>
      <c r="FEQ6">
        <v>-6.1247999999999987</v>
      </c>
      <c r="FER6">
        <v>-6.1151999999999997</v>
      </c>
      <c r="FES6">
        <v>-5.8603999999999985</v>
      </c>
      <c r="FET6">
        <v>-5.8496000000000024</v>
      </c>
      <c r="FEU6">
        <v>-5.1760000000000002</v>
      </c>
      <c r="FEV6">
        <v>-5.088000000000001</v>
      </c>
      <c r="FEW6">
        <v>-4.9727999999999994</v>
      </c>
      <c r="FEX6">
        <v>-4.9127999999999989</v>
      </c>
      <c r="FEY6">
        <v>-4.8391999999999769</v>
      </c>
      <c r="FEZ6">
        <v>-4.7519999999999989</v>
      </c>
      <c r="FFA6">
        <v>-4.6463999999999981</v>
      </c>
      <c r="FFB6">
        <v>-4.5824000000000016</v>
      </c>
      <c r="FFC6">
        <v>-4.5695999999999994</v>
      </c>
      <c r="FFD6">
        <v>-4.5191999999999979</v>
      </c>
      <c r="FFE6">
        <v>-4.49</v>
      </c>
      <c r="FFF6">
        <v>-4.4880000000000013</v>
      </c>
      <c r="FFG6">
        <v>-4.1568000000000023</v>
      </c>
      <c r="FFH6">
        <v>-4.1243999999999996</v>
      </c>
      <c r="FFI6">
        <v>-4.1135999999999981</v>
      </c>
      <c r="FFJ6">
        <v>-4.0215999999999994</v>
      </c>
      <c r="FFK6">
        <v>-4.0127999999999986</v>
      </c>
      <c r="FFL6">
        <v>-3.8100000000000005</v>
      </c>
      <c r="FFM6">
        <v>-3.7995999999999981</v>
      </c>
      <c r="FFN6">
        <v>-3.7680000000000002</v>
      </c>
      <c r="FFO6">
        <v>-3.719599999999998</v>
      </c>
      <c r="FFP6">
        <v>-3.5996000000000521</v>
      </c>
      <c r="FFQ6">
        <v>-3.5711999999999993</v>
      </c>
      <c r="FFR6">
        <v>-3.0344000000000122</v>
      </c>
      <c r="FFS6">
        <v>-2.9180000000000028</v>
      </c>
      <c r="FFT6">
        <v>-2.8608000000000002</v>
      </c>
      <c r="FFU6">
        <v>-2.764800000000001</v>
      </c>
      <c r="FFV6">
        <v>-2.6207999999999991</v>
      </c>
      <c r="FFW6">
        <v>-2.5343999999999998</v>
      </c>
      <c r="FFX6">
        <v>-2.2200000000000131</v>
      </c>
      <c r="FFY6">
        <v>-2.1504000000000008</v>
      </c>
      <c r="FFZ6">
        <v>-2.1375999999999991</v>
      </c>
      <c r="FGA6">
        <v>-2.1312000000000033</v>
      </c>
      <c r="FGB6">
        <v>-1.4783999999999997</v>
      </c>
      <c r="FGC6">
        <v>-1.4279999999999999</v>
      </c>
      <c r="FGD6">
        <v>-1.3952000000000013</v>
      </c>
      <c r="FGE6">
        <v>-1.3607999999999998</v>
      </c>
      <c r="FGF6">
        <v>-1.3583999999999987</v>
      </c>
      <c r="FGG6">
        <v>-1.119600000000009</v>
      </c>
      <c r="FGH6">
        <v>-0.83920000000000172</v>
      </c>
      <c r="FGI6">
        <v>0</v>
      </c>
      <c r="FGJ6">
        <v>0.15879999999999939</v>
      </c>
      <c r="FGK6">
        <v>0.2016</v>
      </c>
      <c r="FGL6">
        <v>0.2992000000000008</v>
      </c>
      <c r="FGM6">
        <v>0.31119999999999948</v>
      </c>
      <c r="FGN6">
        <v>0.54319999999999879</v>
      </c>
      <c r="FGO6">
        <v>0.5583999999999989</v>
      </c>
      <c r="FGP6">
        <v>0.61920000000000019</v>
      </c>
      <c r="FGQ6">
        <v>0.66719999999999979</v>
      </c>
      <c r="FGR6">
        <v>0.87919999999999732</v>
      </c>
      <c r="FGS6">
        <v>0.89599999999999991</v>
      </c>
      <c r="FGT6">
        <v>1.1159999999999979</v>
      </c>
      <c r="FGU6">
        <v>1.1807999999999983</v>
      </c>
      <c r="FGV6">
        <v>1.1995999999999931</v>
      </c>
      <c r="FGW6">
        <v>1.3559999999999945</v>
      </c>
      <c r="FGX6">
        <v>1.5456000000000003</v>
      </c>
      <c r="FGY6">
        <v>1.6399999999999995</v>
      </c>
      <c r="FGZ6">
        <v>1.6711999999999989</v>
      </c>
      <c r="FHA6">
        <v>1.8312000000000004</v>
      </c>
      <c r="FHB6">
        <v>1.9223999999999997</v>
      </c>
      <c r="FHC6">
        <v>1.9656000000000002</v>
      </c>
      <c r="FHD6">
        <v>2.0087999999999973</v>
      </c>
      <c r="FHE6">
        <v>2.0399999999999991</v>
      </c>
      <c r="FHF6">
        <v>2.0415999999999999</v>
      </c>
      <c r="FHG6">
        <v>2.0592000000000041</v>
      </c>
      <c r="FHH6">
        <v>2.188799999999997</v>
      </c>
      <c r="FHI6">
        <v>2.2079999999999984</v>
      </c>
      <c r="FHJ6">
        <v>2.2271999999999998</v>
      </c>
      <c r="FHK6">
        <v>2.2287999999999988</v>
      </c>
      <c r="FHL6">
        <v>2.3311999999999999</v>
      </c>
      <c r="FHM6">
        <v>2.3359999999999994</v>
      </c>
      <c r="FHN6">
        <v>2.3891999999999998</v>
      </c>
      <c r="FHO6">
        <v>2.3976000000000006</v>
      </c>
      <c r="FHP6">
        <v>2.5215999999999994</v>
      </c>
      <c r="FHQ6">
        <v>2.5451999999999995</v>
      </c>
      <c r="FHR6">
        <v>2.553199999999999</v>
      </c>
      <c r="FHS6">
        <v>2.6375999999999991</v>
      </c>
      <c r="FHT6">
        <v>2.6783999999999963</v>
      </c>
      <c r="FHU6">
        <v>2.702799999999999</v>
      </c>
      <c r="FHV6">
        <v>2.7191999999999901</v>
      </c>
      <c r="FHW6">
        <v>2.7664</v>
      </c>
      <c r="FHX6">
        <v>2.7719999999999994</v>
      </c>
      <c r="FHY6">
        <v>2.7984000000000027</v>
      </c>
      <c r="FHZ6">
        <v>2.8415999999999997</v>
      </c>
      <c r="FIA6">
        <v>2.8776000000000002</v>
      </c>
      <c r="FIB6">
        <v>2.8911999999999995</v>
      </c>
      <c r="FIC6">
        <v>2.9592000000000009</v>
      </c>
      <c r="FID6">
        <v>3.0015999999999998</v>
      </c>
      <c r="FIE6">
        <v>3.0143999999999984</v>
      </c>
      <c r="FIF6">
        <v>3.0976000000000004</v>
      </c>
      <c r="FIG6">
        <v>3.108000000000001</v>
      </c>
      <c r="FIH6">
        <v>3.1212</v>
      </c>
      <c r="FII6">
        <v>3.1399999999999988</v>
      </c>
      <c r="FIJ6">
        <v>3.1752000000000002</v>
      </c>
      <c r="FIK6">
        <v>3.195999999999998</v>
      </c>
      <c r="FIL6">
        <v>3.2223999999999995</v>
      </c>
      <c r="FIM6">
        <v>3.2256</v>
      </c>
      <c r="FIN6">
        <v>3.2779999999999987</v>
      </c>
      <c r="FIO6">
        <v>3.2899999999999996</v>
      </c>
      <c r="FIP6">
        <v>3.2944</v>
      </c>
      <c r="FIQ6">
        <v>3.3407999999999998</v>
      </c>
      <c r="FIR6">
        <v>3.3408000000000002</v>
      </c>
      <c r="FIS6">
        <v>3.359999999999999</v>
      </c>
      <c r="FIT6">
        <v>3.36</v>
      </c>
      <c r="FIU6">
        <v>3.4047999999999981</v>
      </c>
      <c r="FIV6">
        <v>3.4215999999999993</v>
      </c>
      <c r="FIW6">
        <v>3.4276000000000004</v>
      </c>
      <c r="FIX6">
        <v>3.4495999999999993</v>
      </c>
      <c r="FIY6">
        <v>3.4559999999999995</v>
      </c>
      <c r="FIZ6">
        <v>3.5151999999999988</v>
      </c>
      <c r="FJA6">
        <v>3.528</v>
      </c>
      <c r="FJB6">
        <v>3.5640000000000001</v>
      </c>
      <c r="FJC6">
        <v>3.5752000000000006</v>
      </c>
      <c r="FJD6">
        <v>3.5783999999999998</v>
      </c>
      <c r="FJE6">
        <v>3.5948000000000011</v>
      </c>
      <c r="FJF6">
        <v>3.6191999999999993</v>
      </c>
      <c r="FJG6">
        <v>3.6295999999999995</v>
      </c>
      <c r="FJH6">
        <v>3.6431999999999998</v>
      </c>
      <c r="FJI6">
        <v>3.6783999999999999</v>
      </c>
      <c r="FJJ6">
        <v>3.7127999999999997</v>
      </c>
      <c r="FJK6">
        <v>3.7224000000000004</v>
      </c>
      <c r="FJL6">
        <v>3.7375999999999996</v>
      </c>
      <c r="FJM6">
        <v>3.7439999999999993</v>
      </c>
      <c r="FJN6">
        <v>3.8015999999999992</v>
      </c>
      <c r="FJO6">
        <v>3.8024000000000004</v>
      </c>
      <c r="FJP6">
        <v>3.8047999999999984</v>
      </c>
      <c r="FJQ6">
        <v>3.8272000000000013</v>
      </c>
      <c r="FJR6">
        <v>3.8599999999999977</v>
      </c>
      <c r="FJS6">
        <v>3.9072000000000031</v>
      </c>
      <c r="FJT6">
        <v>3.9128000000000043</v>
      </c>
      <c r="FJU6">
        <v>3.9248000000000003</v>
      </c>
      <c r="FJV6">
        <v>3.9295999999999989</v>
      </c>
      <c r="FJW6">
        <v>3.9808000000000003</v>
      </c>
      <c r="FJX6">
        <v>3.9851999999999999</v>
      </c>
      <c r="FJY6">
        <v>4.0039999999999978</v>
      </c>
      <c r="FJZ6">
        <v>4.0456000000000003</v>
      </c>
      <c r="FKA6">
        <v>4.0583999999999998</v>
      </c>
      <c r="FKB6">
        <v>4.066399999999998</v>
      </c>
      <c r="FKC6">
        <v>4.0679999999999978</v>
      </c>
      <c r="FKD6">
        <v>4.0775999999999968</v>
      </c>
      <c r="FKE6">
        <v>4.0871999999999993</v>
      </c>
      <c r="FKF6">
        <v>4.1080000000000005</v>
      </c>
      <c r="FKG6">
        <v>4.1147999999999989</v>
      </c>
      <c r="FKH6">
        <v>4.1415999999999986</v>
      </c>
      <c r="FKI6">
        <v>4.1999999999999993</v>
      </c>
      <c r="FKJ6">
        <v>4.2408000000000001</v>
      </c>
      <c r="FKK6">
        <v>4.2951999999999995</v>
      </c>
      <c r="FKL6">
        <v>4.2976000000000028</v>
      </c>
      <c r="FKM6">
        <v>4.3295999999999992</v>
      </c>
      <c r="FKN6">
        <v>4.4603999999999999</v>
      </c>
      <c r="FKO6">
        <v>4.4899999999999984</v>
      </c>
      <c r="FKP6">
        <v>4.5007999999999981</v>
      </c>
      <c r="FKQ6">
        <v>4.5448000000000004</v>
      </c>
      <c r="FKR6">
        <v>4.6815999999999995</v>
      </c>
      <c r="FKS6">
        <v>4.7616000000000014</v>
      </c>
      <c r="FKT6">
        <v>4.8391999999999911</v>
      </c>
      <c r="FKU6">
        <v>4.9055999999999997</v>
      </c>
      <c r="FKV6">
        <v>4.9632000000000005</v>
      </c>
      <c r="FKW6">
        <v>4.9647999999999985</v>
      </c>
      <c r="FKX6">
        <v>5.0128000000000004</v>
      </c>
      <c r="FKY6">
        <v>5.0559999999999992</v>
      </c>
      <c r="FKZ6">
        <v>5.1791999999999998</v>
      </c>
      <c r="FLA6">
        <v>5.1960000000000015</v>
      </c>
      <c r="FLB6">
        <v>5.1967999999999961</v>
      </c>
      <c r="FLC6">
        <v>5.2559999999999993</v>
      </c>
      <c r="FLD6">
        <v>5.2799999999999994</v>
      </c>
      <c r="FLE6">
        <v>5.378400000000001</v>
      </c>
      <c r="FLF6">
        <v>5.4124000000000478</v>
      </c>
      <c r="FLG6">
        <v>5.4127999999999989</v>
      </c>
      <c r="FLH6">
        <v>5.4143999999999997</v>
      </c>
      <c r="FLI6">
        <v>5.4332000000000003</v>
      </c>
      <c r="FLJ6">
        <v>5.4336000000000002</v>
      </c>
      <c r="FLK6">
        <v>5.4487999999999994</v>
      </c>
      <c r="FLL6">
        <v>5.4768000000000008</v>
      </c>
      <c r="FLM6">
        <v>5.5</v>
      </c>
      <c r="FLN6">
        <v>5.5215999999999994</v>
      </c>
      <c r="FLO6">
        <v>5.5535999999999994</v>
      </c>
      <c r="FLP6">
        <v>5.5663999999999998</v>
      </c>
      <c r="FLQ6">
        <v>5.6</v>
      </c>
      <c r="FLR6">
        <v>5.6416000000000004</v>
      </c>
      <c r="FLS6">
        <v>5.6448</v>
      </c>
      <c r="FLT6">
        <v>5.6639999999999997</v>
      </c>
      <c r="FLU6">
        <v>5.6955999999999989</v>
      </c>
      <c r="FLV6">
        <v>5.7376000000000005</v>
      </c>
      <c r="FLW6">
        <v>5.7568000000000019</v>
      </c>
      <c r="FLX6">
        <v>5.767199999999999</v>
      </c>
      <c r="FLY6">
        <v>5.7768000000000015</v>
      </c>
      <c r="FLZ6">
        <v>5.8743999999999943</v>
      </c>
      <c r="FMA6">
        <v>5.9071999999999987</v>
      </c>
      <c r="FMB6">
        <v>5.9135999999999997</v>
      </c>
      <c r="FMC6">
        <v>5.9312000000000014</v>
      </c>
      <c r="FMD6">
        <v>5.9695999999999998</v>
      </c>
      <c r="FME6">
        <v>5.9799999999999986</v>
      </c>
      <c r="FMF6">
        <v>6.025599999999999</v>
      </c>
      <c r="FMG6">
        <v>6.0411999999999964</v>
      </c>
      <c r="FMH6">
        <v>6.048</v>
      </c>
      <c r="FMI6">
        <v>6.0680000000000014</v>
      </c>
      <c r="FMJ6">
        <v>6.073599999999999</v>
      </c>
      <c r="FMK6">
        <v>6.1792000000000016</v>
      </c>
      <c r="FML6">
        <v>6.2063999999999897</v>
      </c>
      <c r="FMM6">
        <v>6.219199999999999</v>
      </c>
      <c r="FMN6">
        <v>6.240000000000002</v>
      </c>
      <c r="FMO6">
        <v>6.2495999999999992</v>
      </c>
      <c r="FMP6">
        <v>6.3040000000000305</v>
      </c>
      <c r="FMQ6">
        <v>6.4215999999999998</v>
      </c>
      <c r="FMR6">
        <v>6.4308000000000014</v>
      </c>
      <c r="FMS6">
        <v>6.4691999999999998</v>
      </c>
      <c r="FMT6">
        <v>6.4864000000000033</v>
      </c>
      <c r="FMU6">
        <v>6.4959999999999996</v>
      </c>
      <c r="FMV6">
        <v>6.5471999999999984</v>
      </c>
      <c r="FMW6">
        <v>6.5519999999999987</v>
      </c>
      <c r="FMX6">
        <v>6.573599999999999</v>
      </c>
      <c r="FMY6">
        <v>6.5887999999999991</v>
      </c>
      <c r="FMZ6">
        <v>6.6351999999999984</v>
      </c>
      <c r="FNA6">
        <v>6.6739999999999995</v>
      </c>
      <c r="FNB6">
        <v>6.7039999999999971</v>
      </c>
      <c r="FNC6">
        <v>6.7048000000000005</v>
      </c>
      <c r="FND6">
        <v>6.8015999999999996</v>
      </c>
      <c r="FNE6">
        <v>6.8119999999999994</v>
      </c>
      <c r="FNF6">
        <v>6.8579999999999988</v>
      </c>
      <c r="FNG6">
        <v>6.9087999999999994</v>
      </c>
      <c r="FNH6">
        <v>6.9239999999999995</v>
      </c>
      <c r="FNI6">
        <v>6.9367999999999999</v>
      </c>
      <c r="FNJ6">
        <v>6.9371999999999998</v>
      </c>
      <c r="FNK6">
        <v>6.9551999999999996</v>
      </c>
      <c r="FNL6">
        <v>6.9715999999999951</v>
      </c>
      <c r="FNM6">
        <v>6.9863999999999997</v>
      </c>
      <c r="FNN6">
        <v>7.0511999999999988</v>
      </c>
      <c r="FNO6">
        <v>7.1863999999999919</v>
      </c>
      <c r="FNP6">
        <v>7.1999999999999993</v>
      </c>
      <c r="FNQ6">
        <v>7.2267999999999999</v>
      </c>
      <c r="FNR6">
        <v>7.2576000000000001</v>
      </c>
      <c r="FNS6">
        <v>7.3788000000000018</v>
      </c>
      <c r="FNT6">
        <v>7.3839999999999986</v>
      </c>
      <c r="FNU6">
        <v>7.3872</v>
      </c>
      <c r="FNV6">
        <v>7.3999999999999995</v>
      </c>
      <c r="FNW6">
        <v>7.436799999999999</v>
      </c>
      <c r="FNX6">
        <v>7.4496000000000002</v>
      </c>
      <c r="FNY6">
        <v>7.4815999999999994</v>
      </c>
      <c r="FNZ6">
        <v>7.4824000000000002</v>
      </c>
      <c r="FOA6">
        <v>7.5864000000000003</v>
      </c>
      <c r="FOB6">
        <v>7.5991999999999997</v>
      </c>
      <c r="FOC6">
        <v>7.6271999999999984</v>
      </c>
      <c r="FOD6">
        <v>7.6416000000000022</v>
      </c>
      <c r="FOE6">
        <v>7.68</v>
      </c>
      <c r="FOF6">
        <v>7.7000000000000028</v>
      </c>
      <c r="FOG6">
        <v>7.7003999999999948</v>
      </c>
      <c r="FOH6">
        <v>7.7039999999999988</v>
      </c>
      <c r="FOI6">
        <v>7.71</v>
      </c>
      <c r="FOJ6">
        <v>7.7639999999999993</v>
      </c>
      <c r="FOK6">
        <v>7.7728000000000002</v>
      </c>
      <c r="FOL6">
        <v>7.7799999999999976</v>
      </c>
      <c r="FOM6">
        <v>7.8064000000000036</v>
      </c>
      <c r="FON6">
        <v>7.8175999999999997</v>
      </c>
      <c r="FOO6">
        <v>7.8839999999999986</v>
      </c>
      <c r="FOP6">
        <v>7.8899999999999979</v>
      </c>
      <c r="FOQ6">
        <v>7.9812000000000012</v>
      </c>
      <c r="FOR6">
        <v>8.0967999999999982</v>
      </c>
      <c r="FOS6">
        <v>8.1143999999999998</v>
      </c>
      <c r="FOT6">
        <v>8.2615999999999996</v>
      </c>
      <c r="FOU6">
        <v>8.2943999999999996</v>
      </c>
      <c r="FOV6">
        <v>8.299199999999999</v>
      </c>
      <c r="FOW6">
        <v>8.2992000000000008</v>
      </c>
      <c r="FOX6">
        <v>8.3524000000000012</v>
      </c>
      <c r="FOY6">
        <v>8.3916000000000004</v>
      </c>
      <c r="FOZ6">
        <v>8.4024000000000001</v>
      </c>
      <c r="FPA6">
        <v>8.4095999999999993</v>
      </c>
      <c r="FPB6">
        <v>8.4783999999999935</v>
      </c>
      <c r="FPC6">
        <v>8.5567999999999991</v>
      </c>
      <c r="FPD6">
        <v>8.6016000000000012</v>
      </c>
      <c r="FPE6">
        <v>8.6736000000000004</v>
      </c>
      <c r="FPF6">
        <v>8.674399999999995</v>
      </c>
      <c r="FPG6">
        <v>8.7047999999999988</v>
      </c>
      <c r="FPH6">
        <v>8.7384000000000022</v>
      </c>
      <c r="FPI6">
        <v>8.767199999999999</v>
      </c>
      <c r="FPJ6">
        <v>8.8008000000000006</v>
      </c>
      <c r="FPK6">
        <v>8.8623999999999992</v>
      </c>
      <c r="FPL6">
        <v>8.8783999999999992</v>
      </c>
      <c r="FPM6">
        <v>9.0575999999999972</v>
      </c>
      <c r="FPN6">
        <v>9.1295999999999964</v>
      </c>
      <c r="FPO6">
        <v>9.1311999999999998</v>
      </c>
      <c r="FPP6">
        <v>9.1775999999999982</v>
      </c>
      <c r="FPQ6">
        <v>9.1871999999999989</v>
      </c>
      <c r="FPR6">
        <v>9.1919999999999931</v>
      </c>
      <c r="FPS6">
        <v>9.2176000000000009</v>
      </c>
      <c r="FPT6">
        <v>9.2567999999999984</v>
      </c>
      <c r="FPU6">
        <v>9.3024000000000058</v>
      </c>
      <c r="FPV6">
        <v>9.3184000000000005</v>
      </c>
      <c r="FPW6">
        <v>9.3295999999999992</v>
      </c>
      <c r="FPX6">
        <v>9.3504000000000005</v>
      </c>
      <c r="FPY6">
        <v>9.3563999999999936</v>
      </c>
      <c r="FPZ6">
        <v>9.3624000000000009</v>
      </c>
      <c r="FQA6">
        <v>9.4283999999999963</v>
      </c>
      <c r="FQB6">
        <v>9.4391999999999996</v>
      </c>
      <c r="FQC6">
        <v>9.48</v>
      </c>
      <c r="FQD6">
        <v>9.5031999999999925</v>
      </c>
      <c r="FQE6">
        <v>9.5039999999999996</v>
      </c>
      <c r="FQF6">
        <v>9.5448000000000093</v>
      </c>
      <c r="FQG6">
        <v>9.5968000000000053</v>
      </c>
      <c r="FQH6">
        <v>9.6</v>
      </c>
      <c r="FQI6">
        <v>9.7439999999999998</v>
      </c>
      <c r="FQJ6">
        <v>9.7608000000000015</v>
      </c>
      <c r="FQK6">
        <v>9.7972000000000037</v>
      </c>
      <c r="FQL6">
        <v>9.9456000000000024</v>
      </c>
      <c r="FQM6">
        <v>9.9936000000000007</v>
      </c>
      <c r="FQN6">
        <v>10.011599999999998</v>
      </c>
      <c r="FQO6">
        <v>10.163999999999998</v>
      </c>
      <c r="FQP6">
        <v>10.223999999999998</v>
      </c>
      <c r="FQQ6">
        <v>10.389600000000002</v>
      </c>
      <c r="FQR6">
        <v>10.393599999999992</v>
      </c>
      <c r="FQS6">
        <v>10.429999999999998</v>
      </c>
      <c r="FQT6">
        <v>10.44</v>
      </c>
      <c r="FQU6">
        <v>10.499999999999996</v>
      </c>
      <c r="FQV6">
        <v>10.642799999999999</v>
      </c>
      <c r="FQW6">
        <v>10.7136</v>
      </c>
      <c r="FQX6">
        <v>10.763999999999999</v>
      </c>
      <c r="FQY6">
        <v>10.799599999999998</v>
      </c>
      <c r="FQZ6">
        <v>11.0016</v>
      </c>
      <c r="FRA6">
        <v>11.070400000000003</v>
      </c>
      <c r="FRB6">
        <v>11.087999999999997</v>
      </c>
      <c r="FRC6">
        <v>11.102399999999996</v>
      </c>
      <c r="FRD6">
        <v>11.167199999999999</v>
      </c>
      <c r="FRE6">
        <v>11.177600000000002</v>
      </c>
      <c r="FRF6">
        <v>11.231999999999999</v>
      </c>
      <c r="FRG6">
        <v>11.328800000000001</v>
      </c>
      <c r="FRH6">
        <v>11.429599999999999</v>
      </c>
      <c r="FRI6">
        <v>11.492000000000004</v>
      </c>
      <c r="FRJ6">
        <v>11.579999999999998</v>
      </c>
      <c r="FRK6">
        <v>11.591999999999999</v>
      </c>
      <c r="FRL6">
        <v>11.592000000000001</v>
      </c>
      <c r="FRM6">
        <v>11.6496</v>
      </c>
      <c r="FRN6">
        <v>11.699999999999996</v>
      </c>
      <c r="FRO6">
        <v>11.720800000000001</v>
      </c>
      <c r="FRP6">
        <v>11.8248</v>
      </c>
      <c r="FRQ6">
        <v>11.858400000000003</v>
      </c>
      <c r="FRR6">
        <v>11.872799999999998</v>
      </c>
      <c r="FRS6">
        <v>12.011999999999999</v>
      </c>
      <c r="FRT6">
        <v>12.025199999999998</v>
      </c>
      <c r="FRU6">
        <v>12.052</v>
      </c>
      <c r="FRV6">
        <v>12.117599999999968</v>
      </c>
      <c r="FRW6">
        <v>12.135200000000001</v>
      </c>
      <c r="FRX6">
        <v>12.169199999999989</v>
      </c>
      <c r="FRY6">
        <v>12.177999999999983</v>
      </c>
      <c r="FRZ6">
        <v>12.208000000000002</v>
      </c>
      <c r="FSA6">
        <v>12.232799999999997</v>
      </c>
      <c r="FSB6">
        <v>12.3096</v>
      </c>
      <c r="FSC6">
        <v>12.314400000000006</v>
      </c>
      <c r="FSD6">
        <v>12.441600000000001</v>
      </c>
      <c r="FSE6">
        <v>12.475199999999999</v>
      </c>
      <c r="FSF6">
        <v>12.521600000000003</v>
      </c>
      <c r="FSG6">
        <v>12.5328</v>
      </c>
      <c r="FSH6">
        <v>12.592800000000004</v>
      </c>
      <c r="FSI6">
        <v>12.659199999999998</v>
      </c>
      <c r="FSJ6">
        <v>12.700800000000001</v>
      </c>
      <c r="FSK6">
        <v>12.712000000000003</v>
      </c>
      <c r="FSL6">
        <v>12.8184</v>
      </c>
      <c r="FSM6">
        <v>12.8256</v>
      </c>
      <c r="FSN6">
        <v>12.90959999999999</v>
      </c>
      <c r="FSO6">
        <v>12.936</v>
      </c>
      <c r="FSP6">
        <v>12.959999999999994</v>
      </c>
      <c r="FSQ6">
        <v>12.999999999999998</v>
      </c>
      <c r="FSR6">
        <v>13.0548</v>
      </c>
      <c r="FSS6">
        <v>13.063999999999998</v>
      </c>
      <c r="FST6">
        <v>13.127999999999998</v>
      </c>
      <c r="FSU6">
        <v>13.186800000000005</v>
      </c>
      <c r="FSV6">
        <v>13.235199999999999</v>
      </c>
      <c r="FSW6">
        <v>13.317600000000027</v>
      </c>
      <c r="FSX6">
        <v>13.32</v>
      </c>
      <c r="FSY6">
        <v>13.532399999999996</v>
      </c>
      <c r="FSZ6">
        <v>13.701599999999988</v>
      </c>
      <c r="FTA6">
        <v>13.742799999999999</v>
      </c>
      <c r="FTB6">
        <v>13.796400000000006</v>
      </c>
      <c r="FTC6">
        <v>13.852799999999981</v>
      </c>
      <c r="FTD6">
        <v>13.878</v>
      </c>
      <c r="FTE6">
        <v>13.9328</v>
      </c>
      <c r="FTF6">
        <v>13.967199999999998</v>
      </c>
      <c r="FTG6">
        <v>13.972799999999999</v>
      </c>
      <c r="FTH6">
        <v>14.143999999999998</v>
      </c>
      <c r="FTI6">
        <v>14.201999999999998</v>
      </c>
      <c r="FTJ6">
        <v>14.268800000000001</v>
      </c>
      <c r="FTK6">
        <v>14.306799999999999</v>
      </c>
      <c r="FTL6">
        <v>14.417999999999999</v>
      </c>
      <c r="FTM6">
        <v>14.459599999999998</v>
      </c>
      <c r="FTN6">
        <v>14.4648</v>
      </c>
      <c r="FTO6">
        <v>14.6264</v>
      </c>
      <c r="FTP6">
        <v>14.700000000000003</v>
      </c>
      <c r="FTQ6">
        <v>14.705600000000004</v>
      </c>
      <c r="FTR6">
        <v>14.718399999999974</v>
      </c>
      <c r="FTS6">
        <v>14.875200000000007</v>
      </c>
      <c r="FTT6">
        <v>14.919999999999995</v>
      </c>
      <c r="FTU6">
        <v>14.974399999999999</v>
      </c>
      <c r="FTV6">
        <v>15.015599999999985</v>
      </c>
      <c r="FTW6">
        <v>15.041600000000003</v>
      </c>
      <c r="FTX6">
        <v>15.086400000000001</v>
      </c>
      <c r="FTY6">
        <v>15.191999999999979</v>
      </c>
      <c r="FTZ6">
        <v>15.195999999999998</v>
      </c>
      <c r="FUA6">
        <v>15.298799999999996</v>
      </c>
      <c r="FUB6">
        <v>15.395199999999999</v>
      </c>
      <c r="FUC6">
        <v>15.511199999999999</v>
      </c>
      <c r="FUD6">
        <v>15.605999999999996</v>
      </c>
      <c r="FUE6">
        <v>15.610399999999993</v>
      </c>
      <c r="FUF6">
        <v>15.68</v>
      </c>
      <c r="FUG6">
        <v>15.700000000000003</v>
      </c>
      <c r="FUH6">
        <v>15.724800000000002</v>
      </c>
      <c r="FUI6">
        <v>15.819999999999993</v>
      </c>
      <c r="FUJ6">
        <v>15.837600000000009</v>
      </c>
      <c r="FUK6">
        <v>15.917999999999999</v>
      </c>
      <c r="FUL6">
        <v>15.993599999999997</v>
      </c>
      <c r="FUM6">
        <v>15.996799999999979</v>
      </c>
      <c r="FUN6">
        <v>16.0928</v>
      </c>
      <c r="FUO6">
        <v>16.123999999999995</v>
      </c>
      <c r="FUP6">
        <v>16.295999999999999</v>
      </c>
      <c r="FUQ6">
        <v>16.361999999999998</v>
      </c>
      <c r="FUR6">
        <v>16.38</v>
      </c>
      <c r="FUS6">
        <v>16.397999999999996</v>
      </c>
      <c r="FUT6">
        <v>16.556399999999996</v>
      </c>
      <c r="FUU6">
        <v>16.653600000000004</v>
      </c>
      <c r="FUV6">
        <v>16.68</v>
      </c>
      <c r="FUW6">
        <v>16.7776</v>
      </c>
      <c r="FUX6">
        <v>16.854399999999984</v>
      </c>
      <c r="FUY6">
        <v>16.889599999999998</v>
      </c>
      <c r="FUZ6">
        <v>16.931200000000004</v>
      </c>
      <c r="FVA6">
        <v>17.323999999999984</v>
      </c>
      <c r="FVB6">
        <v>17.351999999999975</v>
      </c>
      <c r="FVC6">
        <v>17.371200000000002</v>
      </c>
      <c r="FVD6">
        <v>17.42799999999999</v>
      </c>
      <c r="FVE6">
        <v>17.759999999999998</v>
      </c>
      <c r="FVF6">
        <v>17.981999999999999</v>
      </c>
      <c r="FVG6">
        <v>18.009600000000002</v>
      </c>
      <c r="FVH6">
        <v>18.064800000000002</v>
      </c>
      <c r="FVI6">
        <v>18.28</v>
      </c>
      <c r="FVJ6">
        <v>18.390799999999999</v>
      </c>
      <c r="FVK6">
        <v>18.477200000000011</v>
      </c>
      <c r="FVL6">
        <v>18.521999999999998</v>
      </c>
      <c r="FVM6">
        <v>18.527999999999999</v>
      </c>
      <c r="FVN6">
        <v>18.683999999999997</v>
      </c>
      <c r="FVO6">
        <v>18.873199999999997</v>
      </c>
      <c r="FVP6">
        <v>19.034399999999998</v>
      </c>
      <c r="FVQ6">
        <v>19.084800000000005</v>
      </c>
      <c r="FVR6">
        <v>19.375999999999998</v>
      </c>
      <c r="FVS6">
        <v>19.418399999999995</v>
      </c>
      <c r="FVT6">
        <v>19.622399999999999</v>
      </c>
      <c r="FVU6">
        <v>19.6328</v>
      </c>
      <c r="FVV6">
        <v>19.7712</v>
      </c>
      <c r="FVW6">
        <v>19.798799999999972</v>
      </c>
      <c r="FVX6">
        <v>19.827599999999997</v>
      </c>
      <c r="FVY6">
        <v>19.872</v>
      </c>
      <c r="FVZ6">
        <v>19.874400000000001</v>
      </c>
      <c r="FWA6">
        <v>20.140799999999999</v>
      </c>
      <c r="FWB6">
        <v>20.196000000000012</v>
      </c>
      <c r="FWC6">
        <v>20.391999999999989</v>
      </c>
      <c r="FWD6">
        <v>20.633600000000001</v>
      </c>
      <c r="FWE6">
        <v>20.7</v>
      </c>
      <c r="FWF6">
        <v>20.780799999999999</v>
      </c>
      <c r="FWG6">
        <v>20.856799999999993</v>
      </c>
      <c r="FWH6">
        <v>21</v>
      </c>
      <c r="FWI6">
        <v>21.035999999999994</v>
      </c>
      <c r="FWJ6">
        <v>21.059999999999995</v>
      </c>
      <c r="FWK6">
        <v>21.134400000000003</v>
      </c>
      <c r="FWL6">
        <v>21.142799999999966</v>
      </c>
      <c r="FWM6">
        <v>21.251199999999997</v>
      </c>
      <c r="FWN6">
        <v>21.251999999999999</v>
      </c>
      <c r="FWO6">
        <v>21.27239999999999</v>
      </c>
      <c r="FWP6">
        <v>21.5824</v>
      </c>
      <c r="FWQ6">
        <v>21.717599999999948</v>
      </c>
      <c r="FWR6">
        <v>21.819200000000002</v>
      </c>
      <c r="FWS6">
        <v>21.837600000000023</v>
      </c>
      <c r="FWT6">
        <v>21.949199999999969</v>
      </c>
      <c r="FWU6">
        <v>22.047199999999997</v>
      </c>
      <c r="FWV6">
        <v>22.118400000000001</v>
      </c>
      <c r="FWW6">
        <v>22.226399999999998</v>
      </c>
      <c r="FWX6">
        <v>22.332800000000006</v>
      </c>
      <c r="FWY6">
        <v>22.388800000000003</v>
      </c>
      <c r="FWZ6">
        <v>22.500800000000002</v>
      </c>
      <c r="FXA6">
        <v>22.676399999999994</v>
      </c>
      <c r="FXB6">
        <v>22.702400000000004</v>
      </c>
      <c r="FXC6">
        <v>22.8904</v>
      </c>
      <c r="FXD6">
        <v>23.003999999999998</v>
      </c>
      <c r="FXE6">
        <v>23.086399999999998</v>
      </c>
      <c r="FXF6">
        <v>23.116799999999998</v>
      </c>
      <c r="FXG6">
        <v>23.225999999999999</v>
      </c>
      <c r="FXH6">
        <v>23.309999999999995</v>
      </c>
      <c r="FXI6">
        <v>23.4</v>
      </c>
      <c r="FXJ6">
        <v>23.497599999999995</v>
      </c>
      <c r="FXK6">
        <v>23.556399999999996</v>
      </c>
      <c r="FXL6">
        <v>23.756399999999985</v>
      </c>
      <c r="FXM6">
        <v>23.807999999999993</v>
      </c>
      <c r="FXN6">
        <v>24.122399999999995</v>
      </c>
      <c r="FXO6">
        <v>24.196000000000012</v>
      </c>
      <c r="FXP6">
        <v>24.460799999999999</v>
      </c>
      <c r="FXQ6">
        <v>24.476800000000004</v>
      </c>
      <c r="FXR6">
        <v>24.913200000000003</v>
      </c>
      <c r="FXS6">
        <v>25.175999999999998</v>
      </c>
      <c r="FXT6">
        <v>25.191599999999994</v>
      </c>
      <c r="FXU6">
        <v>25.198000000000008</v>
      </c>
      <c r="FXV6">
        <v>25.278400000000001</v>
      </c>
      <c r="FXW6">
        <v>25.293599999999998</v>
      </c>
      <c r="FXX6">
        <v>25.748800000000003</v>
      </c>
      <c r="FXY6">
        <v>26.375999999999998</v>
      </c>
      <c r="FXZ6">
        <v>26.387999999999998</v>
      </c>
      <c r="FYA6">
        <v>26.391200000000001</v>
      </c>
      <c r="FYB6">
        <v>26.874400000000023</v>
      </c>
      <c r="FYC6">
        <v>27.011199999999999</v>
      </c>
      <c r="FYD6">
        <v>27.309599999999989</v>
      </c>
      <c r="FYE6">
        <v>27.433999999999997</v>
      </c>
      <c r="FYF6">
        <v>27.435199999999995</v>
      </c>
      <c r="FYG6">
        <v>27.563200000000002</v>
      </c>
      <c r="FYH6">
        <v>27.689999999999998</v>
      </c>
      <c r="FYI6">
        <v>27.894399999999997</v>
      </c>
      <c r="FYJ6">
        <v>28.332000000000001</v>
      </c>
      <c r="FYK6">
        <v>28.7196</v>
      </c>
      <c r="FYL6">
        <v>28.7712</v>
      </c>
      <c r="FYM6">
        <v>28.790400000000009</v>
      </c>
      <c r="FYN6">
        <v>28.79519999999998</v>
      </c>
      <c r="FYO6">
        <v>29.145599999999995</v>
      </c>
      <c r="FYP6">
        <v>29.271599999999999</v>
      </c>
      <c r="FYQ6">
        <v>29.301999999999978</v>
      </c>
      <c r="FYR6">
        <v>29.6</v>
      </c>
      <c r="FYS6">
        <v>29.668800000000005</v>
      </c>
      <c r="FYT6">
        <v>29.980800000000002</v>
      </c>
      <c r="FYU6">
        <v>29.993999999999986</v>
      </c>
      <c r="FYV6">
        <v>30.076800000000006</v>
      </c>
      <c r="FYW6">
        <v>30.196799999999996</v>
      </c>
      <c r="FYX6">
        <v>30.477599999999981</v>
      </c>
      <c r="FYY6">
        <v>30.52</v>
      </c>
      <c r="FYZ6">
        <v>30.700800000000001</v>
      </c>
      <c r="FZA6">
        <v>30.716800000000006</v>
      </c>
      <c r="FZB6">
        <v>30.7776</v>
      </c>
      <c r="FZC6">
        <v>30.979999999999993</v>
      </c>
      <c r="FZD6">
        <v>31.091200000000015</v>
      </c>
      <c r="FZE6">
        <v>31.197999999999993</v>
      </c>
      <c r="FZF6">
        <v>31.252800000000001</v>
      </c>
      <c r="FZG6">
        <v>31.266399999999976</v>
      </c>
      <c r="FZH6">
        <v>31.273599999999998</v>
      </c>
      <c r="FZI6">
        <v>31.4712</v>
      </c>
      <c r="FZJ6">
        <v>31.537200000000006</v>
      </c>
      <c r="FZK6">
        <v>31.599999999999966</v>
      </c>
      <c r="FZL6">
        <v>31.751200000000001</v>
      </c>
      <c r="FZM6">
        <v>31.889199999999995</v>
      </c>
      <c r="FZN6">
        <v>31.983999999999995</v>
      </c>
      <c r="FZO6">
        <v>31.995999999999974</v>
      </c>
      <c r="FZP6">
        <v>32.537600000000005</v>
      </c>
      <c r="FZQ6">
        <v>32.670400000000001</v>
      </c>
      <c r="FZR6">
        <v>33.458399999999997</v>
      </c>
      <c r="FZS6">
        <v>33.588800000000006</v>
      </c>
      <c r="FZT6">
        <v>33.589200000000005</v>
      </c>
      <c r="FZU6">
        <v>33.635999999999996</v>
      </c>
      <c r="FZV6">
        <v>34.365600000000008</v>
      </c>
      <c r="FZW6">
        <v>34.692000000000007</v>
      </c>
      <c r="FZX6">
        <v>34.741999999999997</v>
      </c>
      <c r="FZY6">
        <v>34.812800000000003</v>
      </c>
      <c r="FZZ6">
        <v>34.964799999999997</v>
      </c>
      <c r="GAA6">
        <v>34.988799999999969</v>
      </c>
      <c r="GAB6">
        <v>35.889999999999986</v>
      </c>
      <c r="GAC6">
        <v>35.996399999999952</v>
      </c>
      <c r="GAD6">
        <v>36.372</v>
      </c>
      <c r="GAE6">
        <v>36.381599999999992</v>
      </c>
      <c r="GAF6">
        <v>36.470399999999998</v>
      </c>
      <c r="GAG6">
        <v>36.477600000000024</v>
      </c>
      <c r="GAH6">
        <v>37.562399999999997</v>
      </c>
      <c r="GAI6">
        <v>37.797199999999975</v>
      </c>
      <c r="GAJ6">
        <v>38.023999999999994</v>
      </c>
      <c r="GAK6">
        <v>38.157600000000002</v>
      </c>
      <c r="GAL6">
        <v>38.350800000000007</v>
      </c>
      <c r="GAM6">
        <v>38.357200000000006</v>
      </c>
      <c r="GAN6">
        <v>38.684799999999996</v>
      </c>
      <c r="GAO6">
        <v>38.931200000000004</v>
      </c>
      <c r="GAP6">
        <v>38.975999999999985</v>
      </c>
      <c r="GAQ6">
        <v>39.5428</v>
      </c>
      <c r="GAR6">
        <v>40.119999999999976</v>
      </c>
      <c r="GAS6">
        <v>40.443199999999997</v>
      </c>
      <c r="GAT6">
        <v>41.075999999999993</v>
      </c>
      <c r="GAU6">
        <v>41.392799999999966</v>
      </c>
      <c r="GAV6">
        <v>41.756399999999957</v>
      </c>
      <c r="GAW6">
        <v>41.785200000000032</v>
      </c>
      <c r="GAX6">
        <v>42.025599999999997</v>
      </c>
      <c r="GAY6">
        <v>42.074399999999997</v>
      </c>
      <c r="GAZ6">
        <v>42.150400000000005</v>
      </c>
      <c r="GBA6">
        <v>43.197600000000023</v>
      </c>
      <c r="GBB6">
        <v>43.9</v>
      </c>
      <c r="GBC6">
        <v>44.470399999999998</v>
      </c>
      <c r="GBD6">
        <v>44.476800000000026</v>
      </c>
      <c r="GBE6">
        <v>44.961600000000004</v>
      </c>
      <c r="GBF6">
        <v>45.36960000000002</v>
      </c>
      <c r="GBG6">
        <v>45.575999999999979</v>
      </c>
      <c r="GBH6">
        <v>45.770399999999995</v>
      </c>
      <c r="GBI6">
        <v>46.543199999999999</v>
      </c>
      <c r="GBJ6">
        <v>46.631999999999977</v>
      </c>
      <c r="GBK6">
        <v>47.459999999999994</v>
      </c>
      <c r="GBL6">
        <v>47.92</v>
      </c>
      <c r="GBM6">
        <v>47.97999999999999</v>
      </c>
      <c r="GBN6">
        <v>48.539199999999994</v>
      </c>
      <c r="GBO6">
        <v>48.631999999999948</v>
      </c>
      <c r="GBP6">
        <v>49.437599999999975</v>
      </c>
      <c r="GBQ6">
        <v>50.876800000000003</v>
      </c>
      <c r="GBR6">
        <v>51.18719999999999</v>
      </c>
      <c r="GBS6">
        <v>51.193599999999996</v>
      </c>
      <c r="GBT6">
        <v>51.359999999999992</v>
      </c>
      <c r="GBU6">
        <v>51.995999999999981</v>
      </c>
      <c r="GBV6">
        <v>52.769200000000012</v>
      </c>
      <c r="GBW6">
        <v>52.78240000000001</v>
      </c>
      <c r="GBX6">
        <v>52.822799999999987</v>
      </c>
      <c r="GBY6">
        <v>53.750400000000013</v>
      </c>
      <c r="GBZ6">
        <v>53.804799999999986</v>
      </c>
      <c r="GCA6">
        <v>54.333200000000005</v>
      </c>
      <c r="GCB6">
        <v>54.352799999999945</v>
      </c>
      <c r="GCC6">
        <v>54.393599999999978</v>
      </c>
      <c r="GCD6">
        <v>54.400800000000004</v>
      </c>
      <c r="GCE6">
        <v>55.016000000000012</v>
      </c>
      <c r="GCF6">
        <v>55.058400000000006</v>
      </c>
      <c r="GCG6">
        <v>55.36160000000001</v>
      </c>
      <c r="GCH6">
        <v>55.436399999999935</v>
      </c>
      <c r="GCI6">
        <v>55.763999999999996</v>
      </c>
      <c r="GCJ6">
        <v>55.895999999999958</v>
      </c>
      <c r="GCK6">
        <v>55.911999999999978</v>
      </c>
      <c r="GCL6">
        <v>55.935999999999993</v>
      </c>
      <c r="GCM6">
        <v>56.175200000000004</v>
      </c>
      <c r="GCN6">
        <v>56.26400000000001</v>
      </c>
      <c r="GCO6">
        <v>56.274400000000014</v>
      </c>
      <c r="GCP6">
        <v>56.352799999999974</v>
      </c>
      <c r="GCQ6">
        <v>57.501599999999996</v>
      </c>
      <c r="GCR6">
        <v>57.599999999999994</v>
      </c>
      <c r="GCS6">
        <v>58.379999999999939</v>
      </c>
      <c r="GCT6">
        <v>59.035200000000003</v>
      </c>
      <c r="GCU6">
        <v>59.037199999999999</v>
      </c>
      <c r="GCV6">
        <v>60.391999999999939</v>
      </c>
      <c r="GCW6">
        <v>60.476800000000026</v>
      </c>
      <c r="GCX6">
        <v>60.5488</v>
      </c>
      <c r="GCY6">
        <v>60.883200000000002</v>
      </c>
      <c r="GCZ6">
        <v>62.036799999999971</v>
      </c>
      <c r="GDA6">
        <v>62.137599999999992</v>
      </c>
      <c r="GDB6">
        <v>62.74799999999999</v>
      </c>
      <c r="GDC6">
        <v>62.988</v>
      </c>
      <c r="GDD6">
        <v>63.753599999999992</v>
      </c>
      <c r="GDE6">
        <v>64.072799999999944</v>
      </c>
      <c r="GDF6">
        <v>65.325599999999895</v>
      </c>
      <c r="GDG6">
        <v>66.073599999999971</v>
      </c>
      <c r="GDH6">
        <v>66.508799999999994</v>
      </c>
      <c r="GDI6">
        <v>66.627199999999988</v>
      </c>
      <c r="GDJ6">
        <v>67.608000000000004</v>
      </c>
      <c r="GDK6">
        <v>67.990000000000009</v>
      </c>
      <c r="GDL6">
        <v>68.197999999999979</v>
      </c>
      <c r="GDM6">
        <v>68.356800000000021</v>
      </c>
      <c r="GDN6">
        <v>69.100800000000007</v>
      </c>
      <c r="GDO6">
        <v>69.98599999999999</v>
      </c>
      <c r="GDP6">
        <v>70.312000000000012</v>
      </c>
      <c r="GDQ6">
        <v>70.502800000000008</v>
      </c>
      <c r="GDR6">
        <v>70.55639999999994</v>
      </c>
      <c r="GDS6">
        <v>70.980000000000018</v>
      </c>
      <c r="GDT6">
        <v>71.161999999999978</v>
      </c>
      <c r="GDU6">
        <v>71.269200000000012</v>
      </c>
      <c r="GDV6">
        <v>71.992800000000003</v>
      </c>
      <c r="GDW6">
        <v>72.357999999999976</v>
      </c>
      <c r="GDX6">
        <v>75.662399999999991</v>
      </c>
      <c r="GDY6">
        <v>75.9696</v>
      </c>
      <c r="GDZ6">
        <v>76.548399999999987</v>
      </c>
      <c r="GEA6">
        <v>76.9816</v>
      </c>
      <c r="GEB6">
        <v>77.558399999999978</v>
      </c>
      <c r="GEC6">
        <v>78.388800000000003</v>
      </c>
      <c r="GED6">
        <v>80.340400000000002</v>
      </c>
      <c r="GEE6">
        <v>81.843199999999996</v>
      </c>
      <c r="GEF6">
        <v>82.336799999999982</v>
      </c>
      <c r="GEG6">
        <v>82.991999999999877</v>
      </c>
      <c r="GEH6">
        <v>83.709599999999966</v>
      </c>
      <c r="GEI6">
        <v>84.501999999999953</v>
      </c>
      <c r="GEJ6">
        <v>85.181600000000003</v>
      </c>
      <c r="GEK6">
        <v>85.982800000000012</v>
      </c>
      <c r="GEL6">
        <v>87.995999999999924</v>
      </c>
      <c r="GEM6">
        <v>89.779200000000003</v>
      </c>
      <c r="GEN6">
        <v>90.64439999999999</v>
      </c>
      <c r="GEO6">
        <v>91.950799999999987</v>
      </c>
      <c r="GEP6">
        <v>91.967999999999989</v>
      </c>
      <c r="GEQ6">
        <v>92.236799999999988</v>
      </c>
      <c r="GER6">
        <v>92.393599999999992</v>
      </c>
      <c r="GES6">
        <v>93.240000000000009</v>
      </c>
      <c r="GET6">
        <v>93.581600000000009</v>
      </c>
      <c r="GEU6">
        <v>93.768799999999999</v>
      </c>
      <c r="GEV6">
        <v>94.278400000000033</v>
      </c>
      <c r="GEW6">
        <v>94.926000000000045</v>
      </c>
      <c r="GEX6">
        <v>95.990400000000008</v>
      </c>
      <c r="GEY6">
        <v>96.415999999999997</v>
      </c>
      <c r="GEZ6">
        <v>96.575999999999993</v>
      </c>
      <c r="GFA6">
        <v>96.854399999999998</v>
      </c>
      <c r="GFB6">
        <v>97.189199999999985</v>
      </c>
      <c r="GFC6">
        <v>97.88</v>
      </c>
      <c r="GFD6">
        <v>98.524799999999971</v>
      </c>
      <c r="GFE6">
        <v>99.431999999999931</v>
      </c>
      <c r="GFF6">
        <v>100.19599999999997</v>
      </c>
      <c r="GFG6">
        <v>100.24000000000007</v>
      </c>
      <c r="GFH6">
        <v>102.18599999999998</v>
      </c>
      <c r="GFI6">
        <v>102.95279999999988</v>
      </c>
      <c r="GFJ6">
        <v>103.3116</v>
      </c>
      <c r="GFK6">
        <v>103.81799999999998</v>
      </c>
      <c r="GFL6">
        <v>105.02279999999996</v>
      </c>
      <c r="GFM6">
        <v>106.52159999999999</v>
      </c>
      <c r="GFN6">
        <v>106.62480000000005</v>
      </c>
      <c r="GFO6">
        <v>107.7216</v>
      </c>
      <c r="GFP6">
        <v>108.17520000000002</v>
      </c>
      <c r="GFQ6">
        <v>108.35279999999986</v>
      </c>
      <c r="GFR6">
        <v>109.7208</v>
      </c>
      <c r="GFS6">
        <v>112.35079999999999</v>
      </c>
      <c r="GFT6">
        <v>112.39199999999991</v>
      </c>
      <c r="GFU6">
        <v>115.1808</v>
      </c>
      <c r="GFV6">
        <v>115.18559999999999</v>
      </c>
      <c r="GFW6">
        <v>116.87199999999984</v>
      </c>
      <c r="GFX6">
        <v>117.0104</v>
      </c>
      <c r="GFY6">
        <v>117.43199999999999</v>
      </c>
      <c r="GFZ6">
        <v>119.99599999999992</v>
      </c>
      <c r="GGA6">
        <v>121.10560000000001</v>
      </c>
      <c r="GGB6">
        <v>122.38559999999998</v>
      </c>
      <c r="GGC6">
        <v>124.7808</v>
      </c>
      <c r="GGD6">
        <v>125.14319999999998</v>
      </c>
      <c r="GGE6">
        <v>125.99000000000001</v>
      </c>
      <c r="GGF6">
        <v>125.99719999999991</v>
      </c>
      <c r="GGG6">
        <v>129.6</v>
      </c>
      <c r="GGH6">
        <v>130.87</v>
      </c>
      <c r="GGI6">
        <v>131.02960000000002</v>
      </c>
      <c r="GGJ6">
        <v>134.3888</v>
      </c>
      <c r="GGK6">
        <v>139.98599999999999</v>
      </c>
      <c r="GGL6">
        <v>139.98999999999995</v>
      </c>
      <c r="GGM6">
        <v>143.03999999999996</v>
      </c>
      <c r="GGN6">
        <v>143.62880000000001</v>
      </c>
      <c r="GGO6">
        <v>143.99680000000006</v>
      </c>
      <c r="GGP6">
        <v>145.13400000000001</v>
      </c>
      <c r="GGQ6">
        <v>145.78199999999993</v>
      </c>
      <c r="GGR6">
        <v>146.40359999999998</v>
      </c>
      <c r="GGS6">
        <v>148.13799999999992</v>
      </c>
      <c r="GGT6">
        <v>150.38400000000001</v>
      </c>
      <c r="GGU6">
        <v>156.33799999999997</v>
      </c>
      <c r="GGV6">
        <v>162.09479999999996</v>
      </c>
      <c r="GGW6">
        <v>162.864</v>
      </c>
      <c r="GGX6">
        <v>165.34960000000001</v>
      </c>
      <c r="GGY6">
        <v>165.71759999999995</v>
      </c>
      <c r="GGZ6">
        <v>172.33840000000004</v>
      </c>
      <c r="GHA6">
        <v>176.78640000000001</v>
      </c>
      <c r="GHB6">
        <v>179.99639999999999</v>
      </c>
      <c r="GHC6">
        <v>181.17599999999993</v>
      </c>
      <c r="GHD6">
        <v>187.39760000000001</v>
      </c>
      <c r="GHE6">
        <v>188.2192</v>
      </c>
      <c r="GHF6">
        <v>190.07999999999998</v>
      </c>
      <c r="GHG6">
        <v>191.99680000000001</v>
      </c>
      <c r="GHH6">
        <v>198.46</v>
      </c>
      <c r="GHI6">
        <v>201.31199999999998</v>
      </c>
      <c r="GHJ6">
        <v>204.10919999999999</v>
      </c>
      <c r="GHK6">
        <v>210.4935999999999</v>
      </c>
      <c r="GHL6">
        <v>214.16399999999993</v>
      </c>
      <c r="GHM6">
        <v>215.98919999999998</v>
      </c>
      <c r="GHN6">
        <v>219.50880000000006</v>
      </c>
      <c r="GHO6">
        <v>225.26400000000001</v>
      </c>
      <c r="GHP6">
        <v>225.6</v>
      </c>
      <c r="GHQ6">
        <v>229.99080000000004</v>
      </c>
      <c r="GHR6">
        <v>244.24959999999999</v>
      </c>
      <c r="GHS6">
        <v>247.99599999999981</v>
      </c>
      <c r="GHT6">
        <v>249.91039999999998</v>
      </c>
      <c r="GHU6">
        <v>250.39599999999984</v>
      </c>
      <c r="GHV6">
        <v>269.30799999999999</v>
      </c>
      <c r="GHW6">
        <v>271.41920000000005</v>
      </c>
      <c r="GHX6">
        <v>284.98</v>
      </c>
      <c r="GHY6">
        <v>285.9896</v>
      </c>
      <c r="GHZ6">
        <v>292.77599999999995</v>
      </c>
      <c r="GIA6">
        <v>303.3408</v>
      </c>
      <c r="GIB6">
        <v>307.14479999999992</v>
      </c>
      <c r="GIC6">
        <v>318.30160000000001</v>
      </c>
      <c r="GID6">
        <v>323.94600000000003</v>
      </c>
      <c r="GIE6">
        <v>335.85479999999984</v>
      </c>
      <c r="GIF6">
        <v>343.98280000000005</v>
      </c>
      <c r="GIG6">
        <v>346.03960000000006</v>
      </c>
      <c r="GIH6">
        <v>415.98959999999994</v>
      </c>
      <c r="GII6">
        <v>421.08239999999995</v>
      </c>
      <c r="GIJ6">
        <v>422.51</v>
      </c>
      <c r="GIK6">
        <v>429.57720000000006</v>
      </c>
      <c r="GIL6">
        <v>485.98919999999993</v>
      </c>
      <c r="GIM6">
        <v>503.63999999999965</v>
      </c>
      <c r="GIN6">
        <v>527.98400000000004</v>
      </c>
      <c r="GIO6">
        <v>545.18839999999977</v>
      </c>
      <c r="GIP6">
        <v>592.78960000000006</v>
      </c>
      <c r="GIQ6">
        <v>621.97440000000006</v>
      </c>
      <c r="GIR6">
        <v>742.63200000000006</v>
      </c>
      <c r="GIS6">
        <v>743.98799999999983</v>
      </c>
      <c r="GIT6">
        <v>899.98199999999997</v>
      </c>
      <c r="GIU6">
        <v>1119.996799999999</v>
      </c>
      <c r="GIV6">
        <v>1351.9895999999999</v>
      </c>
      <c r="GIW6">
        <v>1371.9803999999999</v>
      </c>
      <c r="GIX6">
        <v>1415.4295999999997</v>
      </c>
      <c r="GIY6">
        <v>2229.0239999999999</v>
      </c>
      <c r="GIZ6">
        <v>2239.9871999999996</v>
      </c>
      <c r="GJA6">
        <v>2504.2215999999999</v>
      </c>
      <c r="GJB6">
        <v>3919.9887999999992</v>
      </c>
      <c r="GJC6">
        <v>6719.9807999999994</v>
      </c>
      <c r="GJE6">
        <v>-6599.978000000001</v>
      </c>
      <c r="GJF6">
        <v>-3399.9800000000009</v>
      </c>
      <c r="GJG6">
        <v>-2929.4845000000005</v>
      </c>
      <c r="GJH6">
        <v>-1480.0335000000009</v>
      </c>
      <c r="GJI6">
        <v>-1141.47</v>
      </c>
      <c r="GJJ6">
        <v>-1031.5385000000001</v>
      </c>
      <c r="GJK6">
        <v>-766.01199999999994</v>
      </c>
      <c r="GJL6">
        <v>-760.98000000000025</v>
      </c>
      <c r="GJM6">
        <v>-533.73250000000007</v>
      </c>
      <c r="GJN6">
        <v>-479.98799999999994</v>
      </c>
      <c r="GJO6">
        <v>-470.548</v>
      </c>
      <c r="GJP6">
        <v>-465.5680000000001</v>
      </c>
      <c r="GJQ6">
        <v>-459.98750000000018</v>
      </c>
      <c r="GJR6">
        <v>-453.84900000000005</v>
      </c>
      <c r="GJS6">
        <v>-448.89599999999996</v>
      </c>
      <c r="GJT6">
        <v>-430.61700000000019</v>
      </c>
      <c r="GJU6">
        <v>-427.45000000000005</v>
      </c>
      <c r="GJV6">
        <v>-383.03100000000006</v>
      </c>
      <c r="GJW6">
        <v>-378.40000000000009</v>
      </c>
      <c r="GJX6">
        <v>-374.99250000000006</v>
      </c>
      <c r="GJY6">
        <v>-356.72799999999995</v>
      </c>
      <c r="GJZ6">
        <v>-350.4899999999999</v>
      </c>
      <c r="GKA6">
        <v>-320.59699999999998</v>
      </c>
      <c r="GKB6">
        <v>-295.97849999999994</v>
      </c>
      <c r="GKC6">
        <v>-264.21500000000003</v>
      </c>
      <c r="GKD6">
        <v>-255.74250000000001</v>
      </c>
      <c r="GKE6">
        <v>-248.16599999999994</v>
      </c>
      <c r="GKF6">
        <v>-244.32300000000006</v>
      </c>
      <c r="GKG6">
        <v>-211.47</v>
      </c>
      <c r="GKH6">
        <v>-209.99399999999991</v>
      </c>
      <c r="GKI6">
        <v>-204.31449999999995</v>
      </c>
      <c r="GKJ6">
        <v>-199.7700000000001</v>
      </c>
      <c r="GKK6">
        <v>-199.61700000000002</v>
      </c>
      <c r="GKL6">
        <v>-194.82400000000001</v>
      </c>
      <c r="GKM6">
        <v>-191.619</v>
      </c>
      <c r="GKN6">
        <v>-187.38150000000002</v>
      </c>
      <c r="GKO6">
        <v>-182.63700000000017</v>
      </c>
      <c r="GKP6">
        <v>-182.35200000000003</v>
      </c>
      <c r="GKQ6">
        <v>-181.26499999999999</v>
      </c>
      <c r="GKR6">
        <v>-179.77600000000001</v>
      </c>
      <c r="GKS6">
        <v>-169.63700000000009</v>
      </c>
      <c r="GKT6">
        <v>-167.98600000000002</v>
      </c>
      <c r="GKU6">
        <v>-167.27</v>
      </c>
      <c r="GKV6">
        <v>-158.10199999999998</v>
      </c>
      <c r="GKW6">
        <v>-150.41399999999999</v>
      </c>
      <c r="GKX6">
        <v>-147.96300000000002</v>
      </c>
      <c r="GKY6">
        <v>-143.43099999999998</v>
      </c>
      <c r="GKZ6">
        <v>-138.13999999999999</v>
      </c>
      <c r="GLA6">
        <v>-137.52900000000002</v>
      </c>
      <c r="GLB6">
        <v>-136.48950000000002</v>
      </c>
      <c r="GLC6">
        <v>-124.431</v>
      </c>
      <c r="GLD6">
        <v>-123.858</v>
      </c>
      <c r="GLE6">
        <v>-121.87349999999992</v>
      </c>
      <c r="GLF6">
        <v>-120.51299999999998</v>
      </c>
      <c r="GLG6">
        <v>-120.37200000000003</v>
      </c>
      <c r="GLH6">
        <v>-118.12950000000006</v>
      </c>
      <c r="GLI6">
        <v>-112.041</v>
      </c>
      <c r="GLJ6">
        <v>-110.49000000000007</v>
      </c>
      <c r="GLK6">
        <v>-107.95800000000004</v>
      </c>
      <c r="GLL6">
        <v>-106.39299999999997</v>
      </c>
      <c r="GLM6">
        <v>-105.69000000000003</v>
      </c>
      <c r="GLN6">
        <v>-95.670000000000044</v>
      </c>
      <c r="GLO6">
        <v>-94.33299999999997</v>
      </c>
      <c r="GLP6">
        <v>-93.989999999999952</v>
      </c>
      <c r="GLQ6">
        <v>-90.774000000000029</v>
      </c>
      <c r="GLR6">
        <v>-88.783999999999978</v>
      </c>
      <c r="GLS6">
        <v>-84.447999999999993</v>
      </c>
      <c r="GLT6">
        <v>-81.440999999999946</v>
      </c>
      <c r="GLU6">
        <v>-81.306500000000028</v>
      </c>
      <c r="GLV6">
        <v>-78.078000000000003</v>
      </c>
      <c r="GLW6">
        <v>-77.625</v>
      </c>
      <c r="GLX6">
        <v>-77.333000000000013</v>
      </c>
      <c r="GLY6">
        <v>-73.57699999999997</v>
      </c>
      <c r="GLZ6">
        <v>-72.039000000000044</v>
      </c>
      <c r="GMA6">
        <v>-71.994000000000028</v>
      </c>
      <c r="GMB6">
        <v>-70.489999999999981</v>
      </c>
      <c r="GMC6">
        <v>-69.889999999999986</v>
      </c>
      <c r="GMD6">
        <v>-67.941000000000003</v>
      </c>
      <c r="GME6">
        <v>-67.851000000000028</v>
      </c>
      <c r="GMF6">
        <v>-67.137</v>
      </c>
      <c r="GMG6">
        <v>-66.801000000000045</v>
      </c>
      <c r="GMH6">
        <v>-65.853000000000009</v>
      </c>
      <c r="GMI6">
        <v>-65.567999999999998</v>
      </c>
      <c r="GMJ6">
        <v>-62.88000000000001</v>
      </c>
      <c r="GMK6">
        <v>-62.772499999999965</v>
      </c>
      <c r="GML6">
        <v>-57.950999999999993</v>
      </c>
      <c r="GMM6">
        <v>-56.343000000000018</v>
      </c>
      <c r="GMN6">
        <v>-54.881999999999998</v>
      </c>
      <c r="GMO6">
        <v>-52.195999999999913</v>
      </c>
      <c r="GMP6">
        <v>-49.92</v>
      </c>
      <c r="GMQ6">
        <v>-46.716000000000008</v>
      </c>
      <c r="GMR6">
        <v>-46.53600000000003</v>
      </c>
      <c r="GMS6">
        <v>-46.224999999999994</v>
      </c>
      <c r="GMT6">
        <v>-46.137000000000029</v>
      </c>
      <c r="GMU6">
        <v>-45.840000000000018</v>
      </c>
      <c r="GMV6">
        <v>-44.94</v>
      </c>
      <c r="GMW6">
        <v>-44.235000000000007</v>
      </c>
      <c r="GMX6">
        <v>-44.018999999999991</v>
      </c>
      <c r="GMY6">
        <v>-43.847999999999985</v>
      </c>
      <c r="GMZ6">
        <v>-42.799999999999983</v>
      </c>
      <c r="GNA6">
        <v>-39.636999999999993</v>
      </c>
      <c r="GNB6">
        <v>-39.456499999999991</v>
      </c>
      <c r="GNC6">
        <v>-34.64100000000002</v>
      </c>
      <c r="GND6">
        <v>-34.39200000000001</v>
      </c>
      <c r="GNE6">
        <v>-33.483999999999995</v>
      </c>
      <c r="GNF6">
        <v>-33.139000000000003</v>
      </c>
      <c r="GNG6">
        <v>-32.984999999999999</v>
      </c>
      <c r="GNH6">
        <v>-31.843000000000018</v>
      </c>
      <c r="GNI6">
        <v>-30.392000000000024</v>
      </c>
      <c r="GNJ6">
        <v>-30.24499999999999</v>
      </c>
      <c r="GNK6">
        <v>-30.098000000000127</v>
      </c>
      <c r="GNL6">
        <v>-29.940000000000012</v>
      </c>
      <c r="GNM6">
        <v>-29.512000000000008</v>
      </c>
      <c r="GNN6">
        <v>-26.732999999999997</v>
      </c>
      <c r="GNO6">
        <v>-26.195999999999984</v>
      </c>
      <c r="GNP6">
        <v>-25.992000000000004</v>
      </c>
      <c r="GNQ6">
        <v>-25.737000000000002</v>
      </c>
      <c r="GNR6">
        <v>-25.648000000000003</v>
      </c>
      <c r="GNS6">
        <v>-25.218500000000006</v>
      </c>
      <c r="GNT6">
        <v>-25.049000000000149</v>
      </c>
      <c r="GNU6">
        <v>-24.802999999999997</v>
      </c>
      <c r="GNV6">
        <v>-24.397999999999911</v>
      </c>
      <c r="GNW6">
        <v>-24.043499999999995</v>
      </c>
      <c r="GNX6">
        <v>-23.975999999999999</v>
      </c>
      <c r="GNY6">
        <v>-23.89200000000001</v>
      </c>
      <c r="GNZ6">
        <v>-23.8855</v>
      </c>
      <c r="GOA6">
        <v>-22.743500000000004</v>
      </c>
      <c r="GOB6">
        <v>-22.448999999999991</v>
      </c>
      <c r="GOC6">
        <v>-21.944999999999993</v>
      </c>
      <c r="GOD6">
        <v>-21.807999999999993</v>
      </c>
      <c r="GOE6">
        <v>-20.888999999999989</v>
      </c>
      <c r="GOF6">
        <v>-20.690999999999992</v>
      </c>
      <c r="GOG6">
        <v>-20.448</v>
      </c>
      <c r="GOH6">
        <v>-19.863999999999997</v>
      </c>
      <c r="GOI6">
        <v>-19.323000000000011</v>
      </c>
      <c r="GOJ6">
        <v>-19.16800000000001</v>
      </c>
      <c r="GOK6">
        <v>-18.584999999999994</v>
      </c>
      <c r="GOL6">
        <v>-18.252500000000001</v>
      </c>
      <c r="GOM6">
        <v>-17.991000000000003</v>
      </c>
      <c r="GON6">
        <v>-17.783999999999992</v>
      </c>
      <c r="GOO6">
        <v>-17.744999999999976</v>
      </c>
      <c r="GOP6">
        <v>-17.248000000000008</v>
      </c>
      <c r="GOQ6">
        <v>-16.467000000000002</v>
      </c>
      <c r="GOR6">
        <v>-15.990000000000002</v>
      </c>
      <c r="GOS6">
        <v>-15.439999999999998</v>
      </c>
      <c r="GOT6">
        <v>-15.245000000000005</v>
      </c>
      <c r="GOU6">
        <v>-15.222500000000011</v>
      </c>
      <c r="GOV6">
        <v>-14.773</v>
      </c>
      <c r="GOW6">
        <v>-14.475000000000001</v>
      </c>
      <c r="GOX6">
        <v>-14.228999999999997</v>
      </c>
      <c r="GOY6">
        <v>-14.195999999999998</v>
      </c>
      <c r="GOZ6">
        <v>-14.080999999999989</v>
      </c>
      <c r="GPA6">
        <v>-13.810000000000116</v>
      </c>
      <c r="GPB6">
        <v>-13.717499999999998</v>
      </c>
      <c r="GPC6">
        <v>-13.637000000000011</v>
      </c>
      <c r="GPD6">
        <v>-13.392000000000003</v>
      </c>
      <c r="GPE6">
        <v>-13.32</v>
      </c>
      <c r="GPF6">
        <v>-13.167000000000002</v>
      </c>
      <c r="GPG6">
        <v>-12.84900000000016</v>
      </c>
      <c r="GPH6">
        <v>-12.628</v>
      </c>
      <c r="GPI6">
        <v>-12.527999999999995</v>
      </c>
      <c r="GPJ6">
        <v>-11.993999999999993</v>
      </c>
      <c r="GPK6">
        <v>-11.52</v>
      </c>
      <c r="GPL6">
        <v>-11.439000000000004</v>
      </c>
      <c r="GPM6">
        <v>-11.321999999999999</v>
      </c>
      <c r="GPN6">
        <v>-10.948000000000002</v>
      </c>
      <c r="GPO6">
        <v>-10.705500000000043</v>
      </c>
      <c r="GPP6">
        <v>-10.15</v>
      </c>
      <c r="GPQ6">
        <v>-10.116</v>
      </c>
      <c r="GPR6">
        <v>-10.053999999999998</v>
      </c>
      <c r="GPS6">
        <v>-10.050000000000001</v>
      </c>
      <c r="GPT6">
        <v>-9.8799999999999955</v>
      </c>
      <c r="GPU6">
        <v>-9.8114999999999988</v>
      </c>
      <c r="GPV6">
        <v>-9.7050000000000018</v>
      </c>
      <c r="GPW6">
        <v>-9.6565000000000047</v>
      </c>
      <c r="GPX6">
        <v>-9.222999999999999</v>
      </c>
      <c r="GPY6">
        <v>-8.1800000000000033</v>
      </c>
      <c r="GPZ6">
        <v>-8.1674999999999933</v>
      </c>
      <c r="GQA6">
        <v>-8.0774999999999864</v>
      </c>
      <c r="GQB6">
        <v>-8.0289999999999999</v>
      </c>
      <c r="GQC6">
        <v>-7.9199999999999982</v>
      </c>
      <c r="GQD6">
        <v>-7.8500000000000014</v>
      </c>
      <c r="GQE6">
        <v>-7.8399999999999963</v>
      </c>
      <c r="GQF6">
        <v>-7.6799999999999962</v>
      </c>
      <c r="GQG6">
        <v>-7.3254999999999981</v>
      </c>
      <c r="GQH6">
        <v>-6.8669999999999973</v>
      </c>
      <c r="GQI6">
        <v>-6.7230000000000008</v>
      </c>
      <c r="GQJ6">
        <v>-6.5670000000000019</v>
      </c>
      <c r="GQK6">
        <v>-6.5490000000000492</v>
      </c>
      <c r="GQL6">
        <v>-6.5414999999999992</v>
      </c>
      <c r="GQM6">
        <v>-6.5399999999999991</v>
      </c>
      <c r="GQN6">
        <v>-6.4450000000000021</v>
      </c>
      <c r="GQO6">
        <v>-6.379999999999999</v>
      </c>
      <c r="GQP6">
        <v>-6.3599999999999994</v>
      </c>
      <c r="GQQ6">
        <v>-6.3030000000000008</v>
      </c>
      <c r="GQR6">
        <v>-6.1879999999999988</v>
      </c>
      <c r="GQS6">
        <v>-5.9399999999999977</v>
      </c>
      <c r="GQT6">
        <v>-5.7840000000000007</v>
      </c>
      <c r="GQU6">
        <v>-5.7119999999999997</v>
      </c>
      <c r="GQV6">
        <v>-5.4120000000000008</v>
      </c>
      <c r="GQW6">
        <v>-4.7625000000000011</v>
      </c>
      <c r="GQX6">
        <v>-4.5980000000000008</v>
      </c>
      <c r="GQY6">
        <v>-4.577</v>
      </c>
      <c r="GQZ6">
        <v>-4.4969999999999999</v>
      </c>
      <c r="GRA6">
        <v>-4.4639999999999995</v>
      </c>
      <c r="GRB6">
        <v>-4.0599999999999987</v>
      </c>
      <c r="GRC6">
        <v>-3.9399999999999995</v>
      </c>
      <c r="GRD6">
        <v>-3.771500000000001</v>
      </c>
      <c r="GRE6">
        <v>-3.5324999999999998</v>
      </c>
      <c r="GRF6">
        <v>-3.4320000000000004</v>
      </c>
      <c r="GRG6">
        <v>-3.3120000000000012</v>
      </c>
      <c r="GRH6">
        <v>-3.2175000000000002</v>
      </c>
      <c r="GRI6">
        <v>-2.8800000000000008</v>
      </c>
      <c r="GRJ6">
        <v>-2.6880000000000015</v>
      </c>
      <c r="GRK6">
        <v>-2.6025000000000014</v>
      </c>
      <c r="GRL6">
        <v>-1.7495000000000118</v>
      </c>
      <c r="GRM6">
        <v>-1.7440000000000015</v>
      </c>
      <c r="GRN6">
        <v>-1.3995000000000104</v>
      </c>
      <c r="GRO6">
        <v>-1.249000000000013</v>
      </c>
      <c r="GRP6">
        <v>-1.049000000000003</v>
      </c>
      <c r="GRQ6">
        <v>0</v>
      </c>
      <c r="GRR6">
        <v>0.18900000000000028</v>
      </c>
      <c r="GRS6">
        <v>0.33599999999999963</v>
      </c>
      <c r="GRT6">
        <v>0.67899999999999849</v>
      </c>
      <c r="GRU6">
        <v>0.69300000000000006</v>
      </c>
      <c r="GRV6">
        <v>0.71199999999999974</v>
      </c>
      <c r="GRW6">
        <v>0.76649999999999974</v>
      </c>
      <c r="GRX6">
        <v>0.83399999999999963</v>
      </c>
      <c r="GRY6">
        <v>0.84950000000000259</v>
      </c>
      <c r="GRZ6">
        <v>1.0429999999999984</v>
      </c>
      <c r="GSA6">
        <v>1.1200000000000001</v>
      </c>
      <c r="GSB6">
        <v>1.1480000000000006</v>
      </c>
      <c r="GSC6">
        <v>1.1764999999999992</v>
      </c>
      <c r="GSD6">
        <v>1.1775000000000002</v>
      </c>
      <c r="GSE6">
        <v>1.3000000000000007</v>
      </c>
      <c r="GSF6">
        <v>1.3109999999999999</v>
      </c>
      <c r="GSG6">
        <v>1.3229999999999991</v>
      </c>
      <c r="GSH6">
        <v>1.375</v>
      </c>
      <c r="GSI6">
        <v>1.4099999999999997</v>
      </c>
      <c r="GSJ6">
        <v>1.4759999999999982</v>
      </c>
      <c r="GSK6">
        <v>1.6519999999999992</v>
      </c>
      <c r="GSL6">
        <v>1.6829999999999994</v>
      </c>
      <c r="GSM6">
        <v>1.7115</v>
      </c>
      <c r="GSN6">
        <v>1.7324999999999999</v>
      </c>
      <c r="GSO6">
        <v>1.7940000000000005</v>
      </c>
      <c r="GSP6">
        <v>1.7995000000000019</v>
      </c>
      <c r="GSQ6">
        <v>1.8479999999999985</v>
      </c>
      <c r="GSR6">
        <v>1.8599999999999994</v>
      </c>
      <c r="GSS6">
        <v>1.9259999999999975</v>
      </c>
      <c r="GST6">
        <v>1.9320000000000004</v>
      </c>
      <c r="GSU6">
        <v>2.0649999999999986</v>
      </c>
      <c r="GSV6">
        <v>2.1279999999999988</v>
      </c>
      <c r="GSW6">
        <v>2.1319999999999988</v>
      </c>
      <c r="GSX6">
        <v>2.1840000000000002</v>
      </c>
      <c r="GSY6">
        <v>2.2880000000000003</v>
      </c>
      <c r="GSZ6">
        <v>2.289000000000001</v>
      </c>
      <c r="GTA6">
        <v>2.2990000000000066</v>
      </c>
      <c r="GTB6">
        <v>2.3219999999999974</v>
      </c>
      <c r="GTC6">
        <v>2.351999999999999</v>
      </c>
      <c r="GTD6">
        <v>2.3699999999999983</v>
      </c>
      <c r="GTE6">
        <v>2.4639999999999986</v>
      </c>
      <c r="GTF6">
        <v>2.4990000000000023</v>
      </c>
      <c r="GTG6">
        <v>2.5519999999999996</v>
      </c>
      <c r="GTH6">
        <v>2.6319999999999997</v>
      </c>
      <c r="GTI6">
        <v>2.6789999999999998</v>
      </c>
      <c r="GTJ6">
        <v>2.7259999999999995</v>
      </c>
      <c r="GTK6">
        <v>2.7859999999999978</v>
      </c>
      <c r="GTL6">
        <v>2.8079999999999998</v>
      </c>
      <c r="GTM6">
        <v>2.9144999999999994</v>
      </c>
      <c r="GTN6">
        <v>2.9400000000000004</v>
      </c>
      <c r="GTO6">
        <v>2.9429999999999992</v>
      </c>
      <c r="GTP6">
        <v>2.9835000000000003</v>
      </c>
      <c r="GTQ6">
        <v>3.0690000000000026</v>
      </c>
      <c r="GTR6">
        <v>3.2669999999999995</v>
      </c>
      <c r="GTS6">
        <v>3.3439999999999994</v>
      </c>
      <c r="GTT6">
        <v>3.3479999999999954</v>
      </c>
      <c r="GTU6">
        <v>3.3784999999999989</v>
      </c>
      <c r="GTV6">
        <v>3.3929999999999989</v>
      </c>
      <c r="GTW6">
        <v>3.4400000000000008</v>
      </c>
      <c r="GTX6">
        <v>3.4964999999999993</v>
      </c>
      <c r="GTY6">
        <v>3.547499999999999</v>
      </c>
      <c r="GTZ6">
        <v>3.5559999999999992</v>
      </c>
      <c r="GUA6">
        <v>3.5970000000000004</v>
      </c>
      <c r="GUB6">
        <v>3.6139999999999994</v>
      </c>
      <c r="GUC6">
        <v>3.6679999999999993</v>
      </c>
      <c r="GUD6">
        <v>3.7439999999999989</v>
      </c>
      <c r="GUE6">
        <v>3.7519999999999989</v>
      </c>
      <c r="GUF6">
        <v>3.7529999999999997</v>
      </c>
      <c r="GUG6">
        <v>3.7720000000000002</v>
      </c>
      <c r="GUH6">
        <v>3.8570000000000002</v>
      </c>
      <c r="GUI6">
        <v>3.8720000000000003</v>
      </c>
      <c r="GUJ6">
        <v>3.8879999999999972</v>
      </c>
      <c r="GUK6">
        <v>3.9120000000000004</v>
      </c>
      <c r="GUL6">
        <v>3.9690000000000003</v>
      </c>
      <c r="GUM6">
        <v>4.0080000000000009</v>
      </c>
      <c r="GUN6">
        <v>4.0439999999999969</v>
      </c>
      <c r="GUO6">
        <v>4.1124999999999998</v>
      </c>
      <c r="GUP6">
        <v>4.1720000000000006</v>
      </c>
      <c r="GUQ6">
        <v>4.1760000000000002</v>
      </c>
      <c r="GUR6">
        <v>4.196499999999995</v>
      </c>
      <c r="GUS6">
        <v>4.2</v>
      </c>
      <c r="GUT6">
        <v>4.2240000000000002</v>
      </c>
      <c r="GUU6">
        <v>4.2249999999999979</v>
      </c>
      <c r="GUV6">
        <v>4.2639999999999993</v>
      </c>
      <c r="GUW6">
        <v>4.3600000000000012</v>
      </c>
      <c r="GUX6">
        <v>4.4684999999999953</v>
      </c>
      <c r="GUY6">
        <v>4.6530000000000022</v>
      </c>
      <c r="GUZ6">
        <v>4.7559999999999985</v>
      </c>
      <c r="GVA6">
        <v>4.7939999999999996</v>
      </c>
      <c r="GVB6">
        <v>4.7969999999999988</v>
      </c>
      <c r="GVC6">
        <v>4.8869999999999987</v>
      </c>
      <c r="GVD6">
        <v>4.8910000000000053</v>
      </c>
      <c r="GVE6">
        <v>4.9139999999999988</v>
      </c>
      <c r="GVF6">
        <v>4.9815000000000005</v>
      </c>
      <c r="GVG6">
        <v>5.0829999999999975</v>
      </c>
      <c r="GVH6">
        <v>5.0960000000000001</v>
      </c>
      <c r="GVI6">
        <v>5.1229999999999993</v>
      </c>
      <c r="GVJ6">
        <v>5.1350000000000007</v>
      </c>
      <c r="GVK6">
        <v>5.1434999999999977</v>
      </c>
      <c r="GVL6">
        <v>5.1839999999999993</v>
      </c>
      <c r="GVM6">
        <v>5.1910000000000007</v>
      </c>
      <c r="GVN6">
        <v>5.3010000000000002</v>
      </c>
      <c r="GVO6">
        <v>5.3339999999999996</v>
      </c>
      <c r="GVP6">
        <v>5.368999999999998</v>
      </c>
      <c r="GVQ6">
        <v>5.3729999999999993</v>
      </c>
      <c r="GVR6">
        <v>5.3970000000000073</v>
      </c>
      <c r="GVS6">
        <v>5.56</v>
      </c>
      <c r="GVT6">
        <v>5.5754999999999999</v>
      </c>
      <c r="GVU6">
        <v>5.6049999999999951</v>
      </c>
      <c r="GVV6">
        <v>5.7749999999999986</v>
      </c>
      <c r="GVW6">
        <v>5.7980000000000018</v>
      </c>
      <c r="GVX6">
        <v>5.8045</v>
      </c>
      <c r="GVY6">
        <v>5.8369999999999997</v>
      </c>
      <c r="GVZ6">
        <v>5.9184999999999981</v>
      </c>
      <c r="GWA6">
        <v>5.9550000000000054</v>
      </c>
      <c r="GWB6">
        <v>6.0024999999999977</v>
      </c>
      <c r="GWC6">
        <v>6.0029999999999992</v>
      </c>
      <c r="GWD6">
        <v>6.0449999999999946</v>
      </c>
      <c r="GWE6">
        <v>6.097999999999999</v>
      </c>
      <c r="GWF6">
        <v>6.1319999999999988</v>
      </c>
      <c r="GWG6">
        <v>6.15</v>
      </c>
      <c r="GWH6">
        <v>6.2059999999999977</v>
      </c>
      <c r="GWI6">
        <v>6.2530000000000001</v>
      </c>
      <c r="GWJ6">
        <v>6.2549999999999919</v>
      </c>
      <c r="GWK6">
        <v>6.2904999999999998</v>
      </c>
      <c r="GWL6">
        <v>6.2910000000000004</v>
      </c>
      <c r="GWM6">
        <v>6.3979999999999997</v>
      </c>
      <c r="GWN6">
        <v>6.5490000000000208</v>
      </c>
      <c r="GWO6">
        <v>6.5519999999999996</v>
      </c>
      <c r="GWP6">
        <v>6.5669999999999984</v>
      </c>
      <c r="GWQ6">
        <v>6.5830000000000011</v>
      </c>
      <c r="GWR6">
        <v>6.5999999999999988</v>
      </c>
      <c r="GWS6">
        <v>6.602999999999998</v>
      </c>
      <c r="GWT6">
        <v>6.6150000000000002</v>
      </c>
      <c r="GWU6">
        <v>6.6239999999999988</v>
      </c>
      <c r="GWV6">
        <v>6.7230000000000008</v>
      </c>
      <c r="GWW6">
        <v>6.7655000000000598</v>
      </c>
      <c r="GWX6">
        <v>6.7915000000000001</v>
      </c>
      <c r="GWY6">
        <v>6.7920000000000016</v>
      </c>
      <c r="GWZ6">
        <v>6.8539999999999992</v>
      </c>
      <c r="GXA6">
        <v>6.8879999999999981</v>
      </c>
      <c r="GXB6">
        <v>6.9719999999999995</v>
      </c>
      <c r="GXC6">
        <v>6.9749999999999979</v>
      </c>
      <c r="GXD6">
        <v>7.0489999999999498</v>
      </c>
      <c r="GXE6">
        <v>7.0520000000000005</v>
      </c>
      <c r="GXF6">
        <v>7.056</v>
      </c>
      <c r="GXG6">
        <v>7.0649999999999995</v>
      </c>
      <c r="GXH6">
        <v>7.0680000000000005</v>
      </c>
      <c r="GXI6">
        <v>7.08</v>
      </c>
      <c r="GXJ6">
        <v>7.0980000000000061</v>
      </c>
      <c r="GXK6">
        <v>7.1519999999999992</v>
      </c>
      <c r="GXL6">
        <v>7.1960000000000015</v>
      </c>
      <c r="GXM6">
        <v>7.2089999999999996</v>
      </c>
      <c r="GXN6">
        <v>7.3919999999999995</v>
      </c>
      <c r="GXO6">
        <v>7.5239999999999991</v>
      </c>
      <c r="GXP6">
        <v>7.5529999999999982</v>
      </c>
      <c r="GXQ6">
        <v>7.5600000000000005</v>
      </c>
      <c r="GXR6">
        <v>7.5669999999999993</v>
      </c>
      <c r="GXS6">
        <v>7.6440000000000001</v>
      </c>
      <c r="GXT6">
        <v>7.7034999999999982</v>
      </c>
      <c r="GXU6">
        <v>7.7240000000000002</v>
      </c>
      <c r="GXV6">
        <v>7.7739999999999991</v>
      </c>
      <c r="GXW6">
        <v>7.8499999999999979</v>
      </c>
      <c r="GXX6">
        <v>7.8734999999999991</v>
      </c>
      <c r="GXY6">
        <v>7.9449999999999932</v>
      </c>
      <c r="GXZ6">
        <v>7.9859999999999998</v>
      </c>
      <c r="GYA6">
        <v>7.9960000000000058</v>
      </c>
      <c r="GYB6">
        <v>8.0219999999999985</v>
      </c>
      <c r="GYC6">
        <v>8.0269999999999992</v>
      </c>
      <c r="GYD6">
        <v>8.0980000000000203</v>
      </c>
      <c r="GYE6">
        <v>8.1199999999999974</v>
      </c>
      <c r="GYF6">
        <v>8.1840000000000011</v>
      </c>
      <c r="GYG6">
        <v>8.2079999999999984</v>
      </c>
      <c r="GYH6">
        <v>8.2169999999999987</v>
      </c>
      <c r="GYI6">
        <v>8.218</v>
      </c>
      <c r="GYJ6">
        <v>8.2359999999999989</v>
      </c>
      <c r="GYK6">
        <v>8.2799999999999994</v>
      </c>
      <c r="GYL6">
        <v>8.3810000000000002</v>
      </c>
      <c r="GYM6">
        <v>8.3880000000000035</v>
      </c>
      <c r="GYN6">
        <v>8.4979999999999762</v>
      </c>
      <c r="GYO6">
        <v>8.5024999999999942</v>
      </c>
      <c r="GYP6">
        <v>8.5259999999999998</v>
      </c>
      <c r="GYQ6">
        <v>8.6359999999999992</v>
      </c>
      <c r="GYR6">
        <v>8.6709999999999994</v>
      </c>
      <c r="GYS6">
        <v>8.6715</v>
      </c>
      <c r="GYT6">
        <v>8.6854999999999993</v>
      </c>
      <c r="GYU6">
        <v>8.7144999999999868</v>
      </c>
      <c r="GYV6">
        <v>8.7285000000000004</v>
      </c>
      <c r="GYW6">
        <v>8.7330000000000005</v>
      </c>
      <c r="GYX6">
        <v>8.7710000000000008</v>
      </c>
      <c r="GYY6">
        <v>8.7945000000000011</v>
      </c>
      <c r="GYZ6">
        <v>8.93</v>
      </c>
      <c r="GZA6">
        <v>8.9499999999999993</v>
      </c>
      <c r="GZB6">
        <v>8.9534999999999982</v>
      </c>
      <c r="GZC6">
        <v>8.9829999999999899</v>
      </c>
      <c r="GZD6">
        <v>9</v>
      </c>
      <c r="GZE6">
        <v>9.0054999999999996</v>
      </c>
      <c r="GZF6">
        <v>9.0719999999999992</v>
      </c>
      <c r="GZG6">
        <v>9.1199999999999974</v>
      </c>
      <c r="GZH6">
        <v>9.1580000000000013</v>
      </c>
      <c r="GZI6">
        <v>9.1785000000000014</v>
      </c>
      <c r="GZJ6">
        <v>9.234</v>
      </c>
      <c r="GZK6">
        <v>9.2499999999999964</v>
      </c>
      <c r="GZL6">
        <v>9.2939999999999969</v>
      </c>
      <c r="GZM6">
        <v>9.3000000000000007</v>
      </c>
      <c r="GZN6">
        <v>9.3019999999999925</v>
      </c>
      <c r="GZO6">
        <v>9.3120000000000012</v>
      </c>
      <c r="GZP6">
        <v>9.3124999999999982</v>
      </c>
      <c r="GZQ6">
        <v>9.3520000000000003</v>
      </c>
      <c r="GZR6">
        <v>9.3960000000000008</v>
      </c>
      <c r="GZS6">
        <v>9.4989999999999988</v>
      </c>
      <c r="GZT6">
        <v>9.5339999999999971</v>
      </c>
      <c r="GZU6">
        <v>9.6039999999999992</v>
      </c>
      <c r="GZV6">
        <v>9.629999999999999</v>
      </c>
      <c r="GZW6">
        <v>9.6374999999999993</v>
      </c>
      <c r="GZX6">
        <v>9.7349999999999781</v>
      </c>
      <c r="GZY6">
        <v>9.7789999999999964</v>
      </c>
      <c r="GZZ6">
        <v>9.8279999999999959</v>
      </c>
      <c r="HAA6">
        <v>9.8549999999999969</v>
      </c>
      <c r="HAB6">
        <v>9.8624999999999972</v>
      </c>
      <c r="HAC6">
        <v>9.8685000000000009</v>
      </c>
      <c r="HAD6">
        <v>9.919999999999991</v>
      </c>
      <c r="HAE6">
        <v>10.047999999999998</v>
      </c>
      <c r="HAF6">
        <v>10.058</v>
      </c>
      <c r="HAG6">
        <v>10.327</v>
      </c>
      <c r="HAH6">
        <v>10.367999999999999</v>
      </c>
      <c r="HAI6">
        <v>10.373999999999999</v>
      </c>
      <c r="HAJ6">
        <v>10.374000000000001</v>
      </c>
      <c r="HAK6">
        <v>10.434000000000001</v>
      </c>
      <c r="HAL6">
        <v>10.449000000000002</v>
      </c>
      <c r="HAM6">
        <v>10.487500000000001</v>
      </c>
      <c r="HAN6">
        <v>10.511999999999999</v>
      </c>
      <c r="HAO6">
        <v>10.732499999999998</v>
      </c>
      <c r="HAP6">
        <v>10.880999999999998</v>
      </c>
      <c r="HAQ6">
        <v>10.890000000000002</v>
      </c>
      <c r="HAR6">
        <v>10.905999999999993</v>
      </c>
      <c r="HAS6">
        <v>10.983999999999996</v>
      </c>
      <c r="HAT6">
        <v>11.086</v>
      </c>
      <c r="HAU6">
        <v>11.182499999999997</v>
      </c>
      <c r="HAV6">
        <v>11.19599999999997</v>
      </c>
      <c r="HAW6">
        <v>11.198000000000015</v>
      </c>
      <c r="HAX6">
        <v>11.206</v>
      </c>
      <c r="HAY6">
        <v>11.296999999999999</v>
      </c>
      <c r="HAZ6">
        <v>11.324999999999996</v>
      </c>
      <c r="HBA6">
        <v>11.375</v>
      </c>
      <c r="HBB6">
        <v>11.454000000000001</v>
      </c>
      <c r="HBC6">
        <v>11.489999999999991</v>
      </c>
      <c r="HBD6">
        <v>11.703000000000001</v>
      </c>
      <c r="HBE6">
        <v>11.802999999999999</v>
      </c>
      <c r="HBF6">
        <v>11.879999999999999</v>
      </c>
      <c r="HBG6">
        <v>11.890999999999998</v>
      </c>
      <c r="HBH6">
        <v>11.996000000000002</v>
      </c>
      <c r="HBI6">
        <v>12.029499999999999</v>
      </c>
      <c r="HBJ6">
        <v>12.18</v>
      </c>
      <c r="HBK6">
        <v>12.232500000000009</v>
      </c>
      <c r="HBL6">
        <v>12.246500000000005</v>
      </c>
      <c r="HBM6">
        <v>12.357999999999997</v>
      </c>
      <c r="HBN6">
        <v>12.376000000000001</v>
      </c>
      <c r="HBO6">
        <v>12.432000000000002</v>
      </c>
      <c r="HBP6">
        <v>12.492000000000001</v>
      </c>
      <c r="HBQ6">
        <v>12.548999999999999</v>
      </c>
      <c r="HBR6">
        <v>12.672000000000001</v>
      </c>
      <c r="HBS6">
        <v>12.690999999999999</v>
      </c>
      <c r="HBT6">
        <v>12.795999999999999</v>
      </c>
      <c r="HBU6">
        <v>12.986999999999995</v>
      </c>
      <c r="HBV6">
        <v>13.037499999999998</v>
      </c>
      <c r="HBW6">
        <v>13.078000000000001</v>
      </c>
      <c r="HBX6">
        <v>13.132000000000001</v>
      </c>
      <c r="HBY6">
        <v>13.181000000000001</v>
      </c>
      <c r="HBZ6">
        <v>13.188000000000002</v>
      </c>
      <c r="HCA6">
        <v>13.208000000000002</v>
      </c>
      <c r="HCB6">
        <v>13.299000000000003</v>
      </c>
      <c r="HCC6">
        <v>13.3035</v>
      </c>
      <c r="HCD6">
        <v>13.347999999999997</v>
      </c>
      <c r="HCE6">
        <v>13.365</v>
      </c>
      <c r="HCF6">
        <v>13.452000000000002</v>
      </c>
      <c r="HCG6">
        <v>13.454999999999998</v>
      </c>
      <c r="HCH6">
        <v>13.472999999999999</v>
      </c>
      <c r="HCI6">
        <v>13.571999999999996</v>
      </c>
      <c r="HCJ6">
        <v>13.832000000000001</v>
      </c>
      <c r="HCK6">
        <v>13.845999999999997</v>
      </c>
      <c r="HCL6">
        <v>13.918499999999998</v>
      </c>
      <c r="HCM6">
        <v>13.919999999999998</v>
      </c>
      <c r="HCN6">
        <v>13.959</v>
      </c>
      <c r="HCO6">
        <v>14.148</v>
      </c>
      <c r="HCP6">
        <v>14.161000000000001</v>
      </c>
      <c r="HCQ6">
        <v>14.169999999999998</v>
      </c>
      <c r="HCR6">
        <v>14.307499999999997</v>
      </c>
      <c r="HCS6">
        <v>14.424999999999999</v>
      </c>
      <c r="HCT6">
        <v>14.449499999999986</v>
      </c>
      <c r="HCU6">
        <v>14.651</v>
      </c>
      <c r="HCV6">
        <v>14.676999999999998</v>
      </c>
      <c r="HCW6">
        <v>14.896000000000003</v>
      </c>
      <c r="HCX6">
        <v>14.994999999999994</v>
      </c>
      <c r="HCY6">
        <v>15.065</v>
      </c>
      <c r="HCZ6">
        <v>15.091999999999995</v>
      </c>
      <c r="HDA6">
        <v>15.2</v>
      </c>
      <c r="HDB6">
        <v>15.372000000000003</v>
      </c>
      <c r="HDC6">
        <v>15.378000000000004</v>
      </c>
      <c r="HDD6">
        <v>15.385999999999999</v>
      </c>
      <c r="HDE6">
        <v>15.387</v>
      </c>
      <c r="HDF6">
        <v>15.393000000000008</v>
      </c>
      <c r="HDG6">
        <v>15.426000000000002</v>
      </c>
      <c r="HDH6">
        <v>15.498000000000001</v>
      </c>
      <c r="HDI6">
        <v>15.552000000000001</v>
      </c>
      <c r="HDJ6">
        <v>15.593999999999999</v>
      </c>
      <c r="HDK6">
        <v>15.637499999999999</v>
      </c>
      <c r="HDL6">
        <v>15.823999999999998</v>
      </c>
      <c r="HDM6">
        <v>15.876000000000001</v>
      </c>
      <c r="HDN6">
        <v>15.921000000000003</v>
      </c>
      <c r="HDO6">
        <v>16.032</v>
      </c>
      <c r="HDP6">
        <v>16.170000000000002</v>
      </c>
      <c r="HDQ6">
        <v>16.175000000000001</v>
      </c>
      <c r="HDR6">
        <v>16.193999999999988</v>
      </c>
      <c r="HDS6">
        <v>16.195999999999984</v>
      </c>
      <c r="HDT6">
        <v>16.199999999999992</v>
      </c>
      <c r="HDU6">
        <v>16.290999999999997</v>
      </c>
      <c r="HDV6">
        <v>16.543999999999997</v>
      </c>
      <c r="HDW6">
        <v>16.649999999999999</v>
      </c>
      <c r="HDX6">
        <v>16.747500000000016</v>
      </c>
      <c r="HDY6">
        <v>16.787500000000001</v>
      </c>
      <c r="HDZ6">
        <v>16.875</v>
      </c>
      <c r="HEA6">
        <v>16.997500000000016</v>
      </c>
      <c r="HEB6">
        <v>17.107999999999997</v>
      </c>
      <c r="HEC6">
        <v>17.126999999999988</v>
      </c>
      <c r="HED6">
        <v>17.466000000000008</v>
      </c>
      <c r="HEE6">
        <v>17.472000000000001</v>
      </c>
      <c r="HEF6">
        <v>17.497500000000016</v>
      </c>
      <c r="HEG6">
        <v>17.504999999999995</v>
      </c>
      <c r="HEH6">
        <v>17.52</v>
      </c>
      <c r="HEI6">
        <v>17.523999999999997</v>
      </c>
      <c r="HEJ6">
        <v>17.744999999999962</v>
      </c>
      <c r="HEK6">
        <v>17.745000000000019</v>
      </c>
      <c r="HEL6">
        <v>17.765999999999991</v>
      </c>
      <c r="HEM6">
        <v>17.995499999999979</v>
      </c>
      <c r="HEN6">
        <v>18.089999999999996</v>
      </c>
      <c r="HEO6">
        <v>18.093</v>
      </c>
      <c r="HEP6">
        <v>18.329999999999991</v>
      </c>
      <c r="HEQ6">
        <v>18.397999999999968</v>
      </c>
      <c r="HER6">
        <v>18.715000000000003</v>
      </c>
      <c r="HES6">
        <v>18.769499999999987</v>
      </c>
      <c r="HET6">
        <v>18.820999999999994</v>
      </c>
      <c r="HEU6">
        <v>18.960000000000004</v>
      </c>
      <c r="HEV6">
        <v>19.034999999999989</v>
      </c>
      <c r="HEW6">
        <v>19.457999999999998</v>
      </c>
      <c r="HEX6">
        <v>19.596000000000018</v>
      </c>
      <c r="HEY6">
        <v>19.656000000000002</v>
      </c>
      <c r="HEZ6">
        <v>19.775000000000006</v>
      </c>
      <c r="HFA6">
        <v>19.796999999999997</v>
      </c>
      <c r="HFB6">
        <v>19.915500000000002</v>
      </c>
      <c r="HFC6">
        <v>19.950000000000003</v>
      </c>
      <c r="HFD6">
        <v>19.995999999999974</v>
      </c>
      <c r="HFE6">
        <v>19.997999999999976</v>
      </c>
      <c r="HFF6">
        <v>20.101500000000001</v>
      </c>
      <c r="HFG6">
        <v>20.154999999999994</v>
      </c>
      <c r="HFH6">
        <v>20.163000000000004</v>
      </c>
      <c r="HFI6">
        <v>20.21</v>
      </c>
      <c r="HFJ6">
        <v>20.369999999999997</v>
      </c>
      <c r="HFK6">
        <v>20.387999999999998</v>
      </c>
      <c r="HFL6">
        <v>20.452499999999997</v>
      </c>
      <c r="HFM6">
        <v>20.539000000000001</v>
      </c>
      <c r="HFN6">
        <v>20.584999999999994</v>
      </c>
      <c r="HFO6">
        <v>20.695499999999988</v>
      </c>
      <c r="HFP6">
        <v>20.724000000000007</v>
      </c>
      <c r="HFQ6">
        <v>20.85</v>
      </c>
      <c r="HFR6">
        <v>20.853000000000002</v>
      </c>
      <c r="HFS6">
        <v>20.877999999999997</v>
      </c>
      <c r="HFT6">
        <v>21.112000000000002</v>
      </c>
      <c r="HFU6">
        <v>21.164000000000005</v>
      </c>
      <c r="HFV6">
        <v>21.227999999999998</v>
      </c>
      <c r="HFW6">
        <v>21.33</v>
      </c>
      <c r="HFX6">
        <v>21.714000000000002</v>
      </c>
      <c r="HFY6">
        <v>21.735500000000002</v>
      </c>
      <c r="HFZ6">
        <v>21.784499999999998</v>
      </c>
      <c r="HGA6">
        <v>21.994499999999988</v>
      </c>
      <c r="HGB6">
        <v>21.997499999999999</v>
      </c>
      <c r="HGC6">
        <v>22.086999999999996</v>
      </c>
      <c r="HGD6">
        <v>22.155999999999999</v>
      </c>
      <c r="HGE6">
        <v>22.199999999999996</v>
      </c>
      <c r="HGF6">
        <v>22.828499999999998</v>
      </c>
      <c r="HGG6">
        <v>22.940999999999995</v>
      </c>
      <c r="HGH6">
        <v>22.988499999999998</v>
      </c>
      <c r="HGI6">
        <v>23.096500000000006</v>
      </c>
      <c r="HGJ6">
        <v>23.231999999999999</v>
      </c>
      <c r="HGK6">
        <v>23.384</v>
      </c>
      <c r="HGL6">
        <v>24.2285</v>
      </c>
      <c r="HGM6">
        <v>24.359500000000004</v>
      </c>
      <c r="HGN6">
        <v>24.527999999999995</v>
      </c>
      <c r="HGO6">
        <v>24.727499999999971</v>
      </c>
      <c r="HGP6">
        <v>24.84</v>
      </c>
      <c r="HGQ6">
        <v>24.881999999999991</v>
      </c>
      <c r="HGR6">
        <v>24.997999999999987</v>
      </c>
      <c r="HGS6">
        <v>25.175999999999998</v>
      </c>
      <c r="HGT6">
        <v>25.185999999999996</v>
      </c>
      <c r="HGU6">
        <v>25.245000000000019</v>
      </c>
      <c r="HGV6">
        <v>25.620000000000005</v>
      </c>
      <c r="HGW6">
        <v>25.792000000000002</v>
      </c>
      <c r="HGX6">
        <v>25.871999999999996</v>
      </c>
      <c r="HGY6">
        <v>26.428499999999957</v>
      </c>
      <c r="HGZ6">
        <v>26.557999999999993</v>
      </c>
      <c r="HHA6">
        <v>26.563999999999997</v>
      </c>
      <c r="HHB6">
        <v>26.564999999999998</v>
      </c>
      <c r="HHC6">
        <v>26.590499999999988</v>
      </c>
      <c r="HHD6">
        <v>26.901000000000003</v>
      </c>
      <c r="HHE6">
        <v>26.973000000000003</v>
      </c>
      <c r="HHF6">
        <v>27.195999999999998</v>
      </c>
      <c r="HHG6">
        <v>27.373499999999993</v>
      </c>
      <c r="HHH6">
        <v>27.43649999999996</v>
      </c>
      <c r="HHI6">
        <v>27.60799999999999</v>
      </c>
      <c r="HHJ6">
        <v>27.782999999999998</v>
      </c>
      <c r="HHK6">
        <v>27.972000000000001</v>
      </c>
      <c r="HHL6">
        <v>27.985999999999994</v>
      </c>
      <c r="HHM6">
        <v>28.129999999999995</v>
      </c>
      <c r="HHN6">
        <v>28.628999999999962</v>
      </c>
      <c r="HHO6">
        <v>28.65</v>
      </c>
      <c r="HHP6">
        <v>28.754999999999995</v>
      </c>
      <c r="HHQ6">
        <v>28.857999999999997</v>
      </c>
      <c r="HHR6">
        <v>28.896000000000001</v>
      </c>
      <c r="HHS6">
        <v>28.95</v>
      </c>
      <c r="HHT6">
        <v>28.959000000000003</v>
      </c>
      <c r="HHU6">
        <v>28.964999999999961</v>
      </c>
      <c r="HHV6">
        <v>29.032499999999999</v>
      </c>
      <c r="HHW6">
        <v>29.137499999999996</v>
      </c>
      <c r="HHX6">
        <v>29.371999999999993</v>
      </c>
      <c r="HHY6">
        <v>29.445499999999996</v>
      </c>
      <c r="HHZ6">
        <v>29.673000000000005</v>
      </c>
      <c r="HIA6">
        <v>29.691999999999993</v>
      </c>
      <c r="HIB6">
        <v>29.798999999999999</v>
      </c>
      <c r="HIC6">
        <v>29.950000000000003</v>
      </c>
      <c r="HID6">
        <v>30.431999999999995</v>
      </c>
      <c r="HIE6">
        <v>30.785999999999998</v>
      </c>
      <c r="HIF6">
        <v>31.47</v>
      </c>
      <c r="HIG6">
        <v>31.489499999999992</v>
      </c>
      <c r="HIH6">
        <v>31.586999999999961</v>
      </c>
      <c r="HII6">
        <v>32.094999999999999</v>
      </c>
      <c r="HIJ6">
        <v>32.159999999999997</v>
      </c>
      <c r="HIK6">
        <v>32.186000000000007</v>
      </c>
      <c r="HIL6">
        <v>32.396000000000001</v>
      </c>
      <c r="HIM6">
        <v>32.893000000000008</v>
      </c>
      <c r="HIN6">
        <v>32.924999999999997</v>
      </c>
      <c r="HIO6">
        <v>32.97</v>
      </c>
      <c r="HIP6">
        <v>33.906499999999994</v>
      </c>
      <c r="HIQ6">
        <v>34.292499999999997</v>
      </c>
      <c r="HIR6">
        <v>34.293999999999997</v>
      </c>
      <c r="HIS6">
        <v>34.469999999999992</v>
      </c>
      <c r="HIT6">
        <v>34.786500000000004</v>
      </c>
      <c r="HIU6">
        <v>34.960000000000008</v>
      </c>
      <c r="HIV6">
        <v>34.996499999999969</v>
      </c>
      <c r="HIW6">
        <v>35.245000000000005</v>
      </c>
      <c r="HIX6">
        <v>35.329499999999996</v>
      </c>
      <c r="HIY6">
        <v>35.988000000000007</v>
      </c>
      <c r="HIZ6">
        <v>36.692999999999998</v>
      </c>
      <c r="HJA6">
        <v>36.725500000000004</v>
      </c>
      <c r="HJB6">
        <v>36.824499999999993</v>
      </c>
      <c r="HJC6">
        <v>36.917000000000002</v>
      </c>
      <c r="HJD6">
        <v>37</v>
      </c>
      <c r="HJE6">
        <v>37.366</v>
      </c>
      <c r="HJF6">
        <v>37.494999999999962</v>
      </c>
      <c r="HJG6">
        <v>37.789500000000004</v>
      </c>
      <c r="HJH6">
        <v>37.883999999999993</v>
      </c>
      <c r="HJI6">
        <v>38.15</v>
      </c>
      <c r="HJJ6">
        <v>38.177999999999997</v>
      </c>
      <c r="HJK6">
        <v>38.376000000000005</v>
      </c>
      <c r="HJL6">
        <v>38.379999999999981</v>
      </c>
      <c r="HJM6">
        <v>38.396000000000015</v>
      </c>
      <c r="HJN6">
        <v>38.532000000000004</v>
      </c>
      <c r="HJO6">
        <v>38.724999999999994</v>
      </c>
      <c r="HJP6">
        <v>38.988000000000014</v>
      </c>
      <c r="HJQ6">
        <v>38.997500000000002</v>
      </c>
      <c r="HJR6">
        <v>39.066000000000003</v>
      </c>
      <c r="HJS6">
        <v>39.410000000000011</v>
      </c>
      <c r="HJT6">
        <v>39.499999999999957</v>
      </c>
      <c r="HJU6">
        <v>39.519999999999989</v>
      </c>
      <c r="HJV6">
        <v>39.564000000000007</v>
      </c>
      <c r="HJW6">
        <v>39.689000000000007</v>
      </c>
      <c r="HJX6">
        <v>39.947999999999993</v>
      </c>
      <c r="HJY6">
        <v>39.97999999999999</v>
      </c>
      <c r="HJZ6">
        <v>40.274000000000001</v>
      </c>
      <c r="HKA6">
        <v>40.376000000000005</v>
      </c>
      <c r="HKB6">
        <v>40.472999999999999</v>
      </c>
      <c r="HKC6">
        <v>41.012999999999991</v>
      </c>
      <c r="HKD6">
        <v>41.697000000000003</v>
      </c>
      <c r="HKE6">
        <v>41.759999999999948</v>
      </c>
      <c r="HKF6">
        <v>41.986000000000004</v>
      </c>
      <c r="HKG6">
        <v>41.996499999999941</v>
      </c>
      <c r="HKH6">
        <v>42.035499999999985</v>
      </c>
      <c r="HKI6">
        <v>42.045000000000002</v>
      </c>
      <c r="HKJ6">
        <v>42.047999999999995</v>
      </c>
      <c r="HKK6">
        <v>42.22499999999998</v>
      </c>
      <c r="HKL6">
        <v>42.362499999999997</v>
      </c>
      <c r="HKM6">
        <v>42.494999999999948</v>
      </c>
      <c r="HKN6">
        <v>43.175999999999995</v>
      </c>
      <c r="HKO6">
        <v>43.449999999999989</v>
      </c>
      <c r="HKP6">
        <v>43.705999999999996</v>
      </c>
      <c r="HKQ6">
        <v>43.735999999999962</v>
      </c>
      <c r="HKR6">
        <v>44.974999999999987</v>
      </c>
      <c r="HKS6">
        <v>44.984999999999985</v>
      </c>
      <c r="HKT6">
        <v>45.139500000000005</v>
      </c>
      <c r="HKU6">
        <v>45.294000000000011</v>
      </c>
      <c r="HKV6">
        <v>45.487000000000002</v>
      </c>
      <c r="HKW6">
        <v>45.527999999999992</v>
      </c>
      <c r="HKX6">
        <v>45.587999999999994</v>
      </c>
      <c r="HKY6">
        <v>46.224999999999987</v>
      </c>
      <c r="HKZ6">
        <v>46.3185</v>
      </c>
      <c r="HLA6">
        <v>46.601999999999997</v>
      </c>
      <c r="HLB6">
        <v>46.952999999999996</v>
      </c>
      <c r="HLC6">
        <v>47.242999999999967</v>
      </c>
      <c r="HLD6">
        <v>47.494999999999919</v>
      </c>
      <c r="HLE6">
        <v>47.843999999999994</v>
      </c>
      <c r="HLF6">
        <v>47.938500000000005</v>
      </c>
      <c r="HLG6">
        <v>47.952000000000005</v>
      </c>
      <c r="HLH6">
        <v>47.959999999999987</v>
      </c>
      <c r="HLI6">
        <v>48.117999999999981</v>
      </c>
      <c r="HLJ6">
        <v>48.328499999999991</v>
      </c>
      <c r="HLK6">
        <v>48.906000000000006</v>
      </c>
      <c r="HLL6">
        <v>48.992999999999995</v>
      </c>
      <c r="HLM6">
        <v>49.92</v>
      </c>
      <c r="HLN6">
        <v>50.351999999999997</v>
      </c>
      <c r="HLO6">
        <v>50.396000000000015</v>
      </c>
      <c r="HLP6">
        <v>50.413999999999987</v>
      </c>
      <c r="HLQ6">
        <v>51.497499999999974</v>
      </c>
      <c r="HLR6">
        <v>51.57</v>
      </c>
      <c r="HLS6">
        <v>51.942000000000007</v>
      </c>
      <c r="HLT6">
        <v>52.531999999999996</v>
      </c>
      <c r="HLU6">
        <v>52.688000000000002</v>
      </c>
      <c r="HLV6">
        <v>53.261000000000003</v>
      </c>
      <c r="HLW6">
        <v>53.432999999999993</v>
      </c>
      <c r="HLX6">
        <v>53.550000000000004</v>
      </c>
      <c r="HLY6">
        <v>53.982000000000006</v>
      </c>
      <c r="HLZ6">
        <v>53.996999999999957</v>
      </c>
      <c r="HMA6">
        <v>53.997000000000043</v>
      </c>
      <c r="HMB6">
        <v>54.056999999999988</v>
      </c>
      <c r="HMC6">
        <v>54.742499999999978</v>
      </c>
      <c r="HMD6">
        <v>55.647000000000006</v>
      </c>
      <c r="HME6">
        <v>55.744999999999948</v>
      </c>
      <c r="HMF6">
        <v>56.324000000000012</v>
      </c>
      <c r="HMG6">
        <v>56.392000000000024</v>
      </c>
      <c r="HMH6">
        <v>56.55</v>
      </c>
      <c r="HMI6">
        <v>57.358000000000011</v>
      </c>
      <c r="HMJ6">
        <v>57.384999999999991</v>
      </c>
      <c r="HMK6">
        <v>58.179000000000002</v>
      </c>
      <c r="HML6">
        <v>58.649999999999984</v>
      </c>
      <c r="HMM6">
        <v>58.811999999999998</v>
      </c>
      <c r="HMN6">
        <v>59.373000000000005</v>
      </c>
      <c r="HMO6">
        <v>59.435499999999998</v>
      </c>
      <c r="HMP6">
        <v>60.356000000000023</v>
      </c>
      <c r="HMQ6">
        <v>60.664499999999961</v>
      </c>
      <c r="HMR6">
        <v>62.32099999999997</v>
      </c>
      <c r="HMS6">
        <v>62.736999999999995</v>
      </c>
      <c r="HMT6">
        <v>62.91</v>
      </c>
      <c r="HMU6">
        <v>62.929999999999993</v>
      </c>
      <c r="HMV6">
        <v>63.682499999999997</v>
      </c>
      <c r="HMW6">
        <v>63.872999999999998</v>
      </c>
      <c r="HMX6">
        <v>63.983999999999988</v>
      </c>
      <c r="HMY6">
        <v>64.199999999999989</v>
      </c>
      <c r="HMZ6">
        <v>65.35499999999999</v>
      </c>
      <c r="HNA6">
        <v>65.978000000000009</v>
      </c>
      <c r="HNB6">
        <v>67.188000000000017</v>
      </c>
      <c r="HNC6">
        <v>67.255999999999986</v>
      </c>
      <c r="HND6">
        <v>67.991999999999962</v>
      </c>
      <c r="HNE6">
        <v>68.001000000000033</v>
      </c>
      <c r="HNF6">
        <v>68.11999999999999</v>
      </c>
      <c r="HNG6">
        <v>68.59650000000002</v>
      </c>
      <c r="HNH6">
        <v>68.823000000000008</v>
      </c>
      <c r="HNI6">
        <v>69.704999999999998</v>
      </c>
      <c r="HNJ6">
        <v>69.919999999999987</v>
      </c>
      <c r="HNK6">
        <v>69.996499999999969</v>
      </c>
      <c r="HNL6">
        <v>70.007999999999996</v>
      </c>
      <c r="HNM6">
        <v>70.196000000000026</v>
      </c>
      <c r="HNN6">
        <v>70.219000000000008</v>
      </c>
      <c r="HNO6">
        <v>70.440999999999974</v>
      </c>
      <c r="HNP6">
        <v>70.72199999999998</v>
      </c>
      <c r="HNQ6">
        <v>71.537499999999994</v>
      </c>
      <c r="HNR6">
        <v>72.807000000000031</v>
      </c>
      <c r="HNS6">
        <v>72.974999999999909</v>
      </c>
      <c r="HNT6">
        <v>73.320999999999998</v>
      </c>
      <c r="HNU6">
        <v>74.212999999999994</v>
      </c>
      <c r="HNV6">
        <v>75.489999999999924</v>
      </c>
      <c r="HNW6">
        <v>75.679999999999978</v>
      </c>
      <c r="HNX6">
        <v>75.686000000000007</v>
      </c>
      <c r="HNY6">
        <v>76.112499999999983</v>
      </c>
      <c r="HNZ6">
        <v>76.27200000000002</v>
      </c>
      <c r="HOA6">
        <v>76.399999999999991</v>
      </c>
      <c r="HOB6">
        <v>76.469999999999985</v>
      </c>
      <c r="HOC6">
        <v>77.671999999999983</v>
      </c>
      <c r="HOD6">
        <v>77.71399999999997</v>
      </c>
      <c r="HOE6">
        <v>78.396000000000043</v>
      </c>
      <c r="HOF6">
        <v>78.434999999999988</v>
      </c>
      <c r="HOG6">
        <v>79.691999999999979</v>
      </c>
      <c r="HOH6">
        <v>80.628500000000003</v>
      </c>
      <c r="HOI6">
        <v>80.78400000000002</v>
      </c>
      <c r="HOJ6">
        <v>81.58299999999997</v>
      </c>
      <c r="HOK6">
        <v>82.496999999999957</v>
      </c>
      <c r="HOL6">
        <v>83.281000000000063</v>
      </c>
      <c r="HOM6">
        <v>83.283999999999992</v>
      </c>
      <c r="HON6">
        <v>83.314000000000021</v>
      </c>
      <c r="HOO6">
        <v>83.733000000000004</v>
      </c>
      <c r="HOP6">
        <v>83.98599999999999</v>
      </c>
      <c r="HOQ6">
        <v>84.494999999999948</v>
      </c>
      <c r="HOR6">
        <v>84.51</v>
      </c>
      <c r="HOS6">
        <v>84.659999999999982</v>
      </c>
      <c r="HOT6">
        <v>85.247500000000002</v>
      </c>
      <c r="HOU6">
        <v>86.25</v>
      </c>
      <c r="HOV6">
        <v>87.482499999999987</v>
      </c>
      <c r="HOW6">
        <v>87.890000000000015</v>
      </c>
      <c r="HOX6">
        <v>88.129500000000007</v>
      </c>
      <c r="HOY6">
        <v>88.725000000000023</v>
      </c>
      <c r="HOZ6">
        <v>89.158999999999992</v>
      </c>
      <c r="HPA6">
        <v>89.954999999999984</v>
      </c>
      <c r="HPB6">
        <v>94.962000000000003</v>
      </c>
      <c r="HPC6">
        <v>95.200000000000031</v>
      </c>
      <c r="HPD6">
        <v>100.4255</v>
      </c>
      <c r="HPE6">
        <v>105.97999999999999</v>
      </c>
      <c r="HPF6">
        <v>106.477</v>
      </c>
      <c r="HPG6">
        <v>107.47850000000001</v>
      </c>
      <c r="HPH6">
        <v>107.78999999999996</v>
      </c>
      <c r="HPI6">
        <v>111.59099999999995</v>
      </c>
      <c r="HPJ6">
        <v>111.77400000000003</v>
      </c>
      <c r="HPK6">
        <v>112.224</v>
      </c>
      <c r="HPL6">
        <v>113.30549999999999</v>
      </c>
      <c r="HPM6">
        <v>113.84799999999998</v>
      </c>
      <c r="HPN6">
        <v>114.93849999999998</v>
      </c>
      <c r="HPO6">
        <v>114.95999999999998</v>
      </c>
      <c r="HPP6">
        <v>118.65750000000006</v>
      </c>
      <c r="HPQ6">
        <v>118.98299999999999</v>
      </c>
      <c r="HPR6">
        <v>118.99650000000003</v>
      </c>
      <c r="HPS6">
        <v>121.98999999999992</v>
      </c>
      <c r="HPT6">
        <v>124.68000000000004</v>
      </c>
      <c r="HPU6">
        <v>125.24499999999995</v>
      </c>
      <c r="HPV6">
        <v>125.30000000000007</v>
      </c>
      <c r="HPW6">
        <v>125.99700000000007</v>
      </c>
      <c r="HPX6">
        <v>126.22500000000002</v>
      </c>
      <c r="HPY6">
        <v>129.29399999999987</v>
      </c>
      <c r="HPZ6">
        <v>129.5865</v>
      </c>
      <c r="HQA6">
        <v>129.77249999999998</v>
      </c>
      <c r="HQB6">
        <v>130.20749999999998</v>
      </c>
      <c r="HQC6">
        <v>130.28849999999983</v>
      </c>
      <c r="HQD6">
        <v>131.27849999999995</v>
      </c>
      <c r="HQE6">
        <v>131.58600000000001</v>
      </c>
      <c r="HQF6">
        <v>132.99</v>
      </c>
      <c r="HQG6">
        <v>133.15199999999999</v>
      </c>
      <c r="HQH6">
        <v>134.55999999999995</v>
      </c>
      <c r="HQI6">
        <v>134.65199999999999</v>
      </c>
      <c r="HQJ6">
        <v>135.21900000000002</v>
      </c>
      <c r="HQK6">
        <v>136.93899999999999</v>
      </c>
      <c r="HQL6">
        <v>137.15100000000001</v>
      </c>
      <c r="HQM6">
        <v>137.54000000000002</v>
      </c>
      <c r="HQN6">
        <v>138.41699999999997</v>
      </c>
      <c r="HQO6">
        <v>141.27749999999997</v>
      </c>
      <c r="HQP6">
        <v>142.48499999999993</v>
      </c>
      <c r="HQQ6">
        <v>143.30299999999997</v>
      </c>
      <c r="HQR6">
        <v>143.982</v>
      </c>
      <c r="HQS6">
        <v>146.24049999999997</v>
      </c>
      <c r="HQT6">
        <v>146.79</v>
      </c>
      <c r="HQU6">
        <v>148.70400000000006</v>
      </c>
      <c r="HQV6">
        <v>148.845</v>
      </c>
      <c r="HQW6">
        <v>153.47250000000003</v>
      </c>
      <c r="HQX6">
        <v>156.42899999999997</v>
      </c>
      <c r="HQY6">
        <v>156.751</v>
      </c>
      <c r="HQZ6">
        <v>157.48750000000001</v>
      </c>
      <c r="HRA6">
        <v>162</v>
      </c>
      <c r="HRB6">
        <v>163.78700000000003</v>
      </c>
      <c r="HRC6">
        <v>168.18549999999993</v>
      </c>
      <c r="HRD6">
        <v>171.93000000000006</v>
      </c>
      <c r="HRE6">
        <v>174.98249999999999</v>
      </c>
      <c r="HRF6">
        <v>176.38600000000002</v>
      </c>
      <c r="HRG6">
        <v>178.90100000000001</v>
      </c>
      <c r="HRH6">
        <v>184.26</v>
      </c>
      <c r="HRI6">
        <v>197.35299999999998</v>
      </c>
      <c r="HRJ6">
        <v>207.14699999999993</v>
      </c>
      <c r="HRK6">
        <v>207.47499999999994</v>
      </c>
      <c r="HRL6">
        <v>210.73499999999993</v>
      </c>
      <c r="HRM6">
        <v>211.49549999999977</v>
      </c>
      <c r="HRN6">
        <v>213.73500000000001</v>
      </c>
      <c r="HRO6">
        <v>214.4674999999998</v>
      </c>
      <c r="HRP6">
        <v>214.76</v>
      </c>
      <c r="HRQ6">
        <v>220.98699999999997</v>
      </c>
      <c r="HRR6">
        <v>223.28549999999993</v>
      </c>
      <c r="HRS6">
        <v>224.99249999999995</v>
      </c>
      <c r="HRT6">
        <v>225.73499999999993</v>
      </c>
      <c r="HRU6">
        <v>238.65299999999991</v>
      </c>
      <c r="HRV6">
        <v>239.99600000000009</v>
      </c>
      <c r="HRW6">
        <v>240.8595</v>
      </c>
      <c r="HRX6">
        <v>244.61549999999988</v>
      </c>
      <c r="HRY6">
        <v>245.69999999999993</v>
      </c>
      <c r="HRZ6">
        <v>247.48499999999993</v>
      </c>
      <c r="HSA6">
        <v>250.30500000000004</v>
      </c>
      <c r="HSB6">
        <v>252.59</v>
      </c>
      <c r="HSC6">
        <v>253.37199999999996</v>
      </c>
      <c r="HSD6">
        <v>262.38999999999987</v>
      </c>
      <c r="HSE6">
        <v>264.58650000000006</v>
      </c>
      <c r="HSF6">
        <v>267.70499999999993</v>
      </c>
      <c r="HSG6">
        <v>272.79200000000003</v>
      </c>
      <c r="HSH6">
        <v>274.38600000000008</v>
      </c>
      <c r="HSI6">
        <v>275.47800000000001</v>
      </c>
      <c r="HSJ6">
        <v>281.01600000000008</v>
      </c>
      <c r="HSK6">
        <v>284.18549999999993</v>
      </c>
      <c r="HSL6">
        <v>294.67100000000005</v>
      </c>
      <c r="HSM6">
        <v>298.68549999999999</v>
      </c>
      <c r="HSN6">
        <v>302.37299999999993</v>
      </c>
      <c r="HSO6">
        <v>311.65199999999999</v>
      </c>
      <c r="HSP6">
        <v>327.50599999999963</v>
      </c>
      <c r="HSQ6">
        <v>336.63499999999999</v>
      </c>
      <c r="HSR6">
        <v>356.22500000000002</v>
      </c>
      <c r="HSS6">
        <v>362.68699999999995</v>
      </c>
      <c r="HST6">
        <v>373.77899999999983</v>
      </c>
      <c r="HSU6">
        <v>375.73500000000001</v>
      </c>
      <c r="HSV6">
        <v>378.274</v>
      </c>
      <c r="HSW6">
        <v>381.23749999999995</v>
      </c>
      <c r="HSX6">
        <v>383.93099999999993</v>
      </c>
      <c r="HSY6">
        <v>390.97699999999998</v>
      </c>
      <c r="HSZ6">
        <v>412.46800000000007</v>
      </c>
      <c r="HTA6">
        <v>419.8184999999998</v>
      </c>
      <c r="HTB6">
        <v>423.00849999999997</v>
      </c>
      <c r="HTC6">
        <v>449.9849999999999</v>
      </c>
      <c r="HTD6">
        <v>459.39599999999996</v>
      </c>
      <c r="HTE6">
        <v>459.98749999999995</v>
      </c>
      <c r="HTF6">
        <v>481.46999999999991</v>
      </c>
      <c r="HTG6">
        <v>496.07249999999993</v>
      </c>
      <c r="HTH6">
        <v>539.92499999999995</v>
      </c>
      <c r="HTI6">
        <v>544.41749999999979</v>
      </c>
      <c r="HTJ6">
        <v>569.99050000000011</v>
      </c>
      <c r="HTK6">
        <v>582.23199999999997</v>
      </c>
      <c r="HTL6">
        <v>624.98749999999995</v>
      </c>
      <c r="HTM6">
        <v>629.01</v>
      </c>
      <c r="HTN6">
        <v>659.98</v>
      </c>
      <c r="HTO6">
        <v>700.98000000000013</v>
      </c>
      <c r="HTP6">
        <v>839.9860000000001</v>
      </c>
      <c r="HTQ6">
        <v>874.98749999999984</v>
      </c>
      <c r="HTR6">
        <v>944.98649999999986</v>
      </c>
      <c r="HTS6">
        <v>1013.1270000000001</v>
      </c>
      <c r="HTT6">
        <v>1159.9854999999998</v>
      </c>
      <c r="HTU6">
        <v>1379.9769999999999</v>
      </c>
      <c r="HTV6">
        <v>1439.9760000000001</v>
      </c>
      <c r="HTW6">
        <v>1668.2049999999999</v>
      </c>
      <c r="HTX6">
        <v>1906.4849999999999</v>
      </c>
      <c r="HTY6">
        <v>2799.9839999999995</v>
      </c>
      <c r="HTZ6">
        <v>3177.4749999999999</v>
      </c>
      <c r="HUA6">
        <v>4630.4755000000005</v>
      </c>
      <c r="HUB6">
        <v>8399.9759999999987</v>
      </c>
      <c r="HUD6">
        <v>-2287.7820000000002</v>
      </c>
      <c r="HUE6">
        <v>-1811.0784000000021</v>
      </c>
      <c r="HUF6">
        <v>-1237.8461999999995</v>
      </c>
      <c r="HUG6">
        <v>-938.28</v>
      </c>
      <c r="HUH6">
        <v>-913.17599999999993</v>
      </c>
      <c r="HUI6">
        <v>-814.4831999999999</v>
      </c>
      <c r="HUJ6">
        <v>-694.29359999999997</v>
      </c>
      <c r="HUK6">
        <v>-420</v>
      </c>
      <c r="HUL6">
        <v>-407.68200000000013</v>
      </c>
      <c r="HUM6">
        <v>-384.71640000000002</v>
      </c>
      <c r="HUN6">
        <v>-376.69319999999999</v>
      </c>
      <c r="HUO6">
        <v>-337.80600000000004</v>
      </c>
      <c r="HUP6">
        <v>-325.57200000000023</v>
      </c>
      <c r="HUQ6">
        <v>-299.26140000000009</v>
      </c>
      <c r="HUR6">
        <v>-292.98719999999997</v>
      </c>
      <c r="HUS6">
        <v>-249.32159999999999</v>
      </c>
      <c r="HUT6">
        <v>-247.79879999999997</v>
      </c>
      <c r="HUU6">
        <v>-227.49120000000016</v>
      </c>
      <c r="HUV6">
        <v>-225.55680000000007</v>
      </c>
      <c r="HUW6">
        <v>-219.16440000000023</v>
      </c>
      <c r="HUX6">
        <v>-218.86559999999997</v>
      </c>
      <c r="HUY6">
        <v>-197.57520000000002</v>
      </c>
      <c r="HUZ6">
        <v>-195.47879999999998</v>
      </c>
      <c r="HVA6">
        <v>-191.64599999999996</v>
      </c>
      <c r="HVB6">
        <v>-186.56820000000005</v>
      </c>
      <c r="HVC6">
        <v>-175.87080000000009</v>
      </c>
      <c r="HVD6">
        <v>-172.11720000000003</v>
      </c>
      <c r="HVE6">
        <v>-165.768</v>
      </c>
      <c r="HVF6">
        <v>-131.9940000000002</v>
      </c>
      <c r="HVG6">
        <v>-131.50080000000005</v>
      </c>
      <c r="HVH6">
        <v>-107.99280000000002</v>
      </c>
      <c r="HVI6">
        <v>-100.91999999999999</v>
      </c>
      <c r="HVJ6">
        <v>-95.24760000000002</v>
      </c>
      <c r="HVK6">
        <v>-94.508399999999995</v>
      </c>
      <c r="HVL6">
        <v>-92.799600000000027</v>
      </c>
      <c r="HVM6">
        <v>-84.823200000000071</v>
      </c>
      <c r="HVN6">
        <v>-80.178000000000026</v>
      </c>
      <c r="HVO6">
        <v>-71.811599999999999</v>
      </c>
      <c r="HVP6">
        <v>-66.508800000000036</v>
      </c>
      <c r="HVQ6">
        <v>-58.68719999999999</v>
      </c>
      <c r="HVR6">
        <v>-56.059200000000011</v>
      </c>
      <c r="HVS6">
        <v>-52.640999999999991</v>
      </c>
      <c r="HVT6">
        <v>-51.983999999999924</v>
      </c>
      <c r="HVU6">
        <v>-50.870400000000018</v>
      </c>
      <c r="HVV6">
        <v>-50.392799999999994</v>
      </c>
      <c r="HVW6">
        <v>-45.239999999999995</v>
      </c>
      <c r="HVX6">
        <v>-43.435200000000009</v>
      </c>
      <c r="HVY6">
        <v>-40.180799999999991</v>
      </c>
      <c r="HVZ6">
        <v>-39.952800000000025</v>
      </c>
      <c r="HWA6">
        <v>-38.211600000000033</v>
      </c>
      <c r="HWB6">
        <v>-36.470400000000041</v>
      </c>
      <c r="HWC6">
        <v>-36.293999999999997</v>
      </c>
      <c r="HWD6">
        <v>-36.176400000000001</v>
      </c>
      <c r="HWE6">
        <v>-36.117600000000152</v>
      </c>
      <c r="HWF6">
        <v>-35.992800000000038</v>
      </c>
      <c r="HWG6">
        <v>-35.927999999999997</v>
      </c>
      <c r="HWH6">
        <v>-35.884799999999984</v>
      </c>
      <c r="HWI6">
        <v>-35.046000000000028</v>
      </c>
      <c r="HWJ6">
        <v>-34.953600000000002</v>
      </c>
      <c r="HWK6">
        <v>-34.38000000000001</v>
      </c>
      <c r="HWL6">
        <v>-34.070400000000006</v>
      </c>
      <c r="HWM6">
        <v>-33.635999999999996</v>
      </c>
      <c r="HWN6">
        <v>-31.332000000000008</v>
      </c>
      <c r="HWO6">
        <v>-30.555000000000007</v>
      </c>
      <c r="HWP6">
        <v>-30.293999999999983</v>
      </c>
      <c r="HWQ6">
        <v>-29.277599999999893</v>
      </c>
      <c r="HWR6">
        <v>-27.791999999999994</v>
      </c>
      <c r="HWS6">
        <v>-27.693600000000004</v>
      </c>
      <c r="HWT6">
        <v>-27.292200000000001</v>
      </c>
      <c r="HWU6">
        <v>-26.875800000000012</v>
      </c>
      <c r="HWV6">
        <v>-26.635200000000026</v>
      </c>
      <c r="HWW6">
        <v>-24.708599999999997</v>
      </c>
      <c r="HWX6">
        <v>-22.04160000000001</v>
      </c>
      <c r="HWY6">
        <v>-21.793199999999992</v>
      </c>
      <c r="HWZ6">
        <v>-21.61440000000001</v>
      </c>
      <c r="HXA6">
        <v>-21.159599999999998</v>
      </c>
      <c r="HXB6">
        <v>-21.1068</v>
      </c>
      <c r="HXC6">
        <v>-19.982399999999991</v>
      </c>
      <c r="HXD6">
        <v>-19.771199999999997</v>
      </c>
      <c r="HXE6">
        <v>-18.221999999999994</v>
      </c>
      <c r="HXF6">
        <v>-17.443199999999997</v>
      </c>
      <c r="HXG6">
        <v>-17.285400000000006</v>
      </c>
      <c r="HXH6">
        <v>-16.884</v>
      </c>
      <c r="HXI6">
        <v>-16.36440000000001</v>
      </c>
      <c r="HXJ6">
        <v>-15.418800000000203</v>
      </c>
      <c r="HXK6">
        <v>-14.34</v>
      </c>
      <c r="HXL6">
        <v>-13.188000000000009</v>
      </c>
      <c r="HXM6">
        <v>-13.015200000000004</v>
      </c>
      <c r="HXN6">
        <v>-10.911600000000007</v>
      </c>
      <c r="HXO6">
        <v>-10.385999999999999</v>
      </c>
      <c r="HXP6">
        <v>-9.717599999999976</v>
      </c>
      <c r="HXQ6">
        <v>-9.634800000000002</v>
      </c>
      <c r="HXR6">
        <v>-9.2819999999999965</v>
      </c>
      <c r="HXS6">
        <v>-8.532</v>
      </c>
      <c r="HXT6">
        <v>-8.2764000000000379</v>
      </c>
      <c r="HXU6">
        <v>-7.6559999999999988</v>
      </c>
      <c r="HXV6">
        <v>-7.3691999999999993</v>
      </c>
      <c r="HXW6">
        <v>-6.7320000000000011</v>
      </c>
      <c r="HXX6">
        <v>-6.573599999999999</v>
      </c>
      <c r="HXY6">
        <v>-6.4944000000000024</v>
      </c>
      <c r="HXZ6">
        <v>-5.7149999999999999</v>
      </c>
      <c r="HYA6">
        <v>-5.6993999999999971</v>
      </c>
      <c r="HYB6">
        <v>-4.8588000000000022</v>
      </c>
      <c r="HYC6">
        <v>-4.852800000000002</v>
      </c>
      <c r="HYD6">
        <v>-4.4879999999999978</v>
      </c>
      <c r="HYE6">
        <v>-4.2588000000000363</v>
      </c>
      <c r="HYF6">
        <v>-3.6288</v>
      </c>
      <c r="HYG6">
        <v>-3.123000000000002</v>
      </c>
      <c r="HYH6">
        <v>-1.4988000000000135</v>
      </c>
      <c r="HYI6">
        <v>-1.2588000000000008</v>
      </c>
      <c r="HYJ6">
        <v>0</v>
      </c>
      <c r="HYK6">
        <v>0.3024</v>
      </c>
      <c r="HYL6">
        <v>0.50039999999999996</v>
      </c>
      <c r="HYM6">
        <v>0.83759999999999835</v>
      </c>
      <c r="HYN6">
        <v>0.92819999999999991</v>
      </c>
      <c r="HYO6">
        <v>1.0007999999999999</v>
      </c>
      <c r="HYP6">
        <v>1.2348000000000008</v>
      </c>
      <c r="HYQ6">
        <v>1.2527999999999988</v>
      </c>
      <c r="HYR6">
        <v>1.2527999999999997</v>
      </c>
      <c r="HYS6">
        <v>1.7003999999999992</v>
      </c>
      <c r="HYT6">
        <v>1.8467999999999996</v>
      </c>
      <c r="HYU6">
        <v>2.2043999999999979</v>
      </c>
      <c r="HYV6">
        <v>2.4863999999999997</v>
      </c>
      <c r="HYW6">
        <v>2.7336</v>
      </c>
      <c r="HYX6">
        <v>3.1032000000000011</v>
      </c>
      <c r="HYY6">
        <v>3.1583999999999985</v>
      </c>
      <c r="HYZ6">
        <v>3.4847999999999981</v>
      </c>
      <c r="HZA6">
        <v>3.4973999999999998</v>
      </c>
      <c r="HZB6">
        <v>3.5039999999999996</v>
      </c>
      <c r="HZC6">
        <v>4.0643999999999973</v>
      </c>
      <c r="HZD6">
        <v>4.3367999999999993</v>
      </c>
      <c r="HZE6">
        <v>4.3955999999999982</v>
      </c>
      <c r="HZF6">
        <v>4.628400000000001</v>
      </c>
      <c r="HZG6">
        <v>4.6464000000000008</v>
      </c>
      <c r="HZH6">
        <v>4.6487999999999987</v>
      </c>
      <c r="HZI6">
        <v>4.6818000000000008</v>
      </c>
      <c r="HZJ6">
        <v>4.9139999999999997</v>
      </c>
      <c r="HZK6">
        <v>5.0064000000000002</v>
      </c>
      <c r="HZL6">
        <v>5.0111999999999997</v>
      </c>
      <c r="HZM6">
        <v>5.04</v>
      </c>
      <c r="HZN6">
        <v>5.1072000000000024</v>
      </c>
      <c r="HZO6">
        <v>5.3963999999999963</v>
      </c>
      <c r="HZP6">
        <v>5.4287999999999981</v>
      </c>
      <c r="HZQ6">
        <v>5.4443999999999999</v>
      </c>
      <c r="HZR6">
        <v>5.7071999999999976</v>
      </c>
      <c r="HZS6">
        <v>5.714999999999999</v>
      </c>
      <c r="HZT6">
        <v>5.7408000000000019</v>
      </c>
      <c r="HZU6">
        <v>5.7527999999999988</v>
      </c>
      <c r="HZV6">
        <v>5.9711999999999996</v>
      </c>
      <c r="HZW6">
        <v>5.9777999999999993</v>
      </c>
      <c r="HZX6">
        <v>5.9969999999999857</v>
      </c>
      <c r="HZY6">
        <v>6.0876000000000001</v>
      </c>
      <c r="HZZ6">
        <v>6.1019999999999968</v>
      </c>
      <c r="IAA6">
        <v>6.1560000000000006</v>
      </c>
      <c r="IAB6">
        <v>6.2291999999999996</v>
      </c>
      <c r="IAC6">
        <v>6.3719999999999999</v>
      </c>
      <c r="IAD6">
        <v>6.4199999999999964</v>
      </c>
      <c r="IAE6">
        <v>6.4427999999999992</v>
      </c>
      <c r="IAF6">
        <v>6.4943999999999988</v>
      </c>
      <c r="IAG6">
        <v>6.6293999999999995</v>
      </c>
      <c r="IAH6">
        <v>6.690599999999999</v>
      </c>
      <c r="IAI6">
        <v>6.7200000000000006</v>
      </c>
      <c r="IAJ6">
        <v>6.7680000000000007</v>
      </c>
      <c r="IAK6">
        <v>6.8135999999999974</v>
      </c>
      <c r="IAL6">
        <v>6.9384000000000006</v>
      </c>
      <c r="IAM6">
        <v>6.9654000000000007</v>
      </c>
      <c r="IAN6">
        <v>7.0043999999999977</v>
      </c>
      <c r="IAO6">
        <v>7.0223999999999993</v>
      </c>
      <c r="IAP6">
        <v>7.1819999999999951</v>
      </c>
      <c r="IAQ6">
        <v>7.1928000000000001</v>
      </c>
      <c r="IAR6">
        <v>7.2035999999999998</v>
      </c>
      <c r="IAS6">
        <v>7.5761999999999894</v>
      </c>
      <c r="IAT6">
        <v>7.6895999999999933</v>
      </c>
      <c r="IAU6">
        <v>7.7687999999999988</v>
      </c>
      <c r="IAV6">
        <v>7.92</v>
      </c>
      <c r="IAW6">
        <v>7.9218000000000002</v>
      </c>
      <c r="IAX6">
        <v>7.9487999999999985</v>
      </c>
      <c r="IAY6">
        <v>8.1191999999999993</v>
      </c>
      <c r="IAZ6">
        <v>8.121599999999999</v>
      </c>
      <c r="IBA6">
        <v>8.2055999999999987</v>
      </c>
      <c r="IBB6">
        <v>8.2302</v>
      </c>
      <c r="IBC6">
        <v>8.25</v>
      </c>
      <c r="IBD6">
        <v>8.3867999999999991</v>
      </c>
      <c r="IBE6">
        <v>8.6352000000000011</v>
      </c>
      <c r="IBF6">
        <v>8.8176000000000023</v>
      </c>
      <c r="IBG6">
        <v>8.8704000000000018</v>
      </c>
      <c r="IBH6">
        <v>9.0288000000000004</v>
      </c>
      <c r="IBI6">
        <v>9.0383999999999993</v>
      </c>
      <c r="IBJ6">
        <v>9.0719999999999992</v>
      </c>
      <c r="IBK6">
        <v>9.1020000000000021</v>
      </c>
      <c r="IBL6">
        <v>9.1673999999999989</v>
      </c>
      <c r="IBM6">
        <v>9.3612000000000002</v>
      </c>
      <c r="IBN6">
        <v>9.7037999999999993</v>
      </c>
      <c r="IBO6">
        <v>9.7091999999999885</v>
      </c>
      <c r="IBP6">
        <v>9.7176000000000329</v>
      </c>
      <c r="IBQ6">
        <v>9.7217999999999982</v>
      </c>
      <c r="IBR6">
        <v>9.7680000000000007</v>
      </c>
      <c r="IBS6">
        <v>9.8159999999999954</v>
      </c>
      <c r="IBT6">
        <v>9.8207999999999984</v>
      </c>
      <c r="IBU6">
        <v>9.9059999999999988</v>
      </c>
      <c r="IBV6">
        <v>9.9215999999999998</v>
      </c>
      <c r="IBW6">
        <v>9.9359999999999999</v>
      </c>
      <c r="IBX6">
        <v>10.057200000000002</v>
      </c>
      <c r="IBY6">
        <v>10.178999999999997</v>
      </c>
      <c r="IBZ6">
        <v>10.202999999999994</v>
      </c>
      <c r="ICA6">
        <v>10.3194</v>
      </c>
      <c r="ICB6">
        <v>10.5252</v>
      </c>
      <c r="ICC6">
        <v>10.553399999999993</v>
      </c>
      <c r="ICD6">
        <v>10.74</v>
      </c>
      <c r="ICE6">
        <v>10.793999999999983</v>
      </c>
      <c r="ICF6">
        <v>10.799999999999999</v>
      </c>
      <c r="ICG6">
        <v>10.8864</v>
      </c>
      <c r="ICH6">
        <v>11.0808</v>
      </c>
      <c r="ICI6">
        <v>11.222399999999999</v>
      </c>
      <c r="ICJ6">
        <v>11.223000000000001</v>
      </c>
      <c r="ICK6">
        <v>11.223600000000001</v>
      </c>
      <c r="ICL6">
        <v>11.247599999999995</v>
      </c>
      <c r="ICM6">
        <v>11.2752</v>
      </c>
      <c r="ICN6">
        <v>11.555999999999997</v>
      </c>
      <c r="ICO6">
        <v>11.565</v>
      </c>
      <c r="ICP6">
        <v>11.793599999999998</v>
      </c>
      <c r="ICQ6">
        <v>12.103199999999994</v>
      </c>
      <c r="ICR6">
        <v>12.145199999999997</v>
      </c>
      <c r="ICS6">
        <v>12.509999999999993</v>
      </c>
      <c r="ICT6">
        <v>12.72</v>
      </c>
      <c r="ICU6">
        <v>12.892799999999998</v>
      </c>
      <c r="ICV6">
        <v>12.902400000000002</v>
      </c>
      <c r="ICW6">
        <v>12.988799999999991</v>
      </c>
      <c r="ICX6">
        <v>13.317599999999999</v>
      </c>
      <c r="ICY6">
        <v>13.3476</v>
      </c>
      <c r="ICZ6">
        <v>13.780799999999996</v>
      </c>
      <c r="IDA6">
        <v>13.852799999999995</v>
      </c>
      <c r="IDB6">
        <v>13.931999999999999</v>
      </c>
      <c r="IDC6">
        <v>14.142599999999996</v>
      </c>
      <c r="IDD6">
        <v>14.256</v>
      </c>
      <c r="IDE6">
        <v>14.399999999999999</v>
      </c>
      <c r="IDF6">
        <v>14.4354</v>
      </c>
      <c r="IDG6">
        <v>14.628000000000005</v>
      </c>
      <c r="IDH6">
        <v>15.011999999999999</v>
      </c>
      <c r="IDI6">
        <v>15.229199999999999</v>
      </c>
      <c r="IDJ6">
        <v>15.335999999999999</v>
      </c>
      <c r="IDK6">
        <v>15.758400000000002</v>
      </c>
      <c r="IDL6">
        <v>15.843599999999995</v>
      </c>
      <c r="IDM6">
        <v>15.958800000000004</v>
      </c>
      <c r="IDN6">
        <v>16.146000000000001</v>
      </c>
      <c r="IDO6">
        <v>16.2864</v>
      </c>
      <c r="IDP6">
        <v>16.750799999999998</v>
      </c>
      <c r="IDQ6">
        <v>16.847999999999999</v>
      </c>
      <c r="IDR6">
        <v>16.894799999999996</v>
      </c>
      <c r="IDS6">
        <v>16.955999999999996</v>
      </c>
      <c r="IDT6">
        <v>16.993200000000002</v>
      </c>
      <c r="IDU6">
        <v>17.2224</v>
      </c>
      <c r="IDV6">
        <v>17.238000000000007</v>
      </c>
      <c r="IDW6">
        <v>17.468999999999998</v>
      </c>
      <c r="IDX6">
        <v>17.549999999999994</v>
      </c>
      <c r="IDY6">
        <v>17.581200000000003</v>
      </c>
      <c r="IDZ6">
        <v>17.608799999999999</v>
      </c>
      <c r="IEA6">
        <v>17.693999999999988</v>
      </c>
      <c r="IEB6">
        <v>17.9634</v>
      </c>
      <c r="IEC6">
        <v>17.993999999999978</v>
      </c>
      <c r="IED6">
        <v>18.037799999999997</v>
      </c>
      <c r="IEE6">
        <v>18.240000000000002</v>
      </c>
      <c r="IEF6">
        <v>18.266999999999967</v>
      </c>
      <c r="IEG6">
        <v>18.446400000000004</v>
      </c>
      <c r="IEH6">
        <v>18.597599999999993</v>
      </c>
      <c r="IEI6">
        <v>18.662400000000002</v>
      </c>
      <c r="IEJ6">
        <v>18.988799999999998</v>
      </c>
      <c r="IEK6">
        <v>19.051200000000001</v>
      </c>
      <c r="IEL6">
        <v>19.188000000000002</v>
      </c>
      <c r="IEM6">
        <v>19.238399999999999</v>
      </c>
      <c r="IEN6">
        <v>19.41</v>
      </c>
      <c r="IEO6">
        <v>19.43519999999998</v>
      </c>
      <c r="IEP6">
        <v>19.499999999999993</v>
      </c>
      <c r="IEQ6">
        <v>19.668600000000001</v>
      </c>
      <c r="IER6">
        <v>19.692</v>
      </c>
      <c r="IES6">
        <v>20.092800000000004</v>
      </c>
      <c r="IET6">
        <v>20.097000000000008</v>
      </c>
      <c r="IEU6">
        <v>20.1264</v>
      </c>
      <c r="IEV6">
        <v>20.234999999999996</v>
      </c>
      <c r="IEW6">
        <v>20.298599999999993</v>
      </c>
      <c r="IEX6">
        <v>20.585999999999999</v>
      </c>
      <c r="IEY6">
        <v>20.614199999999997</v>
      </c>
      <c r="IEZ6">
        <v>20.694600000000008</v>
      </c>
      <c r="IFA6">
        <v>20.726999999999997</v>
      </c>
      <c r="IFB6">
        <v>20.844000000000001</v>
      </c>
      <c r="IFC6">
        <v>20.959199999999996</v>
      </c>
      <c r="IFD6">
        <v>20.9664</v>
      </c>
      <c r="IFE6">
        <v>21.024000000000001</v>
      </c>
      <c r="IFF6">
        <v>21.028799999999997</v>
      </c>
      <c r="IFG6">
        <v>21.403200000000002</v>
      </c>
      <c r="IFH6">
        <v>21.407399999999999</v>
      </c>
      <c r="IFI6">
        <v>21.835199999999986</v>
      </c>
      <c r="IFJ6">
        <v>21.995999999999992</v>
      </c>
      <c r="IFK6">
        <v>22.458000000000002</v>
      </c>
      <c r="IFL6">
        <v>22.562400000000004</v>
      </c>
      <c r="IFM6">
        <v>22.585199999999993</v>
      </c>
      <c r="IFN6">
        <v>22.629600000000003</v>
      </c>
      <c r="IFO6">
        <v>22.900799999999997</v>
      </c>
      <c r="IFP6">
        <v>23.550000000000004</v>
      </c>
      <c r="IFQ6">
        <v>23.587200000000003</v>
      </c>
      <c r="IFR6">
        <v>23.898600000000002</v>
      </c>
      <c r="IFS6">
        <v>23.94</v>
      </c>
      <c r="IFT6">
        <v>23.990399999999994</v>
      </c>
      <c r="IFU6">
        <v>24.121800000000004</v>
      </c>
      <c r="IFV6">
        <v>24.980400000000007</v>
      </c>
      <c r="IFW6">
        <v>24.998400000000011</v>
      </c>
      <c r="IFX6">
        <v>25.02</v>
      </c>
      <c r="IFY6">
        <v>25.053599999999996</v>
      </c>
      <c r="IFZ6">
        <v>25.149600000000007</v>
      </c>
      <c r="IGA6">
        <v>25.537799999999997</v>
      </c>
      <c r="IGB6">
        <v>26.056800000000003</v>
      </c>
      <c r="IGC6">
        <v>26.115600000000015</v>
      </c>
      <c r="IGD6">
        <v>26.393399999999986</v>
      </c>
      <c r="IGE6">
        <v>26.582399999999986</v>
      </c>
      <c r="IGF6">
        <v>26.640000000000004</v>
      </c>
      <c r="IGG6">
        <v>28.492799999999988</v>
      </c>
      <c r="IGH6">
        <v>28.598399999999998</v>
      </c>
      <c r="IGI6">
        <v>29.449199999999998</v>
      </c>
      <c r="IGJ6">
        <v>29.562599999999986</v>
      </c>
      <c r="IGK6">
        <v>29.7408</v>
      </c>
      <c r="IGL6">
        <v>29.808</v>
      </c>
      <c r="IGM6">
        <v>30.185999999999996</v>
      </c>
      <c r="IGN6">
        <v>30.223200000000002</v>
      </c>
      <c r="IGO6">
        <v>30.277799999999992</v>
      </c>
      <c r="IGP6">
        <v>30.950400000000002</v>
      </c>
      <c r="IGQ6">
        <v>31.121999999999996</v>
      </c>
      <c r="IGR6">
        <v>31.869599999999995</v>
      </c>
      <c r="IGS6">
        <v>32.604599999999998</v>
      </c>
      <c r="IGT6">
        <v>33.064799999999998</v>
      </c>
      <c r="IGU6">
        <v>33.070799999999991</v>
      </c>
      <c r="IGV6">
        <v>33.339599999999997</v>
      </c>
      <c r="IGW6">
        <v>33.647399999999998</v>
      </c>
      <c r="IGX6">
        <v>33.935999999999993</v>
      </c>
      <c r="IGY6">
        <v>34.354799999999955</v>
      </c>
      <c r="IGZ6">
        <v>34.493999999999971</v>
      </c>
      <c r="IHA6">
        <v>34.629599999999996</v>
      </c>
      <c r="IHB6">
        <v>34.757999999999953</v>
      </c>
      <c r="IHC6">
        <v>35.04</v>
      </c>
      <c r="IHD6">
        <v>35.195999999999998</v>
      </c>
      <c r="IHE6">
        <v>35.334599999999995</v>
      </c>
      <c r="IHF6">
        <v>35.623799999999996</v>
      </c>
      <c r="IHG6">
        <v>35.711999999999989</v>
      </c>
      <c r="IHH6">
        <v>36.183599999999991</v>
      </c>
      <c r="IHI6">
        <v>36.255599999999994</v>
      </c>
      <c r="IHJ6">
        <v>37.218599999999995</v>
      </c>
      <c r="IHK6">
        <v>37.763999999999996</v>
      </c>
      <c r="IHL6">
        <v>37.797000000000025</v>
      </c>
      <c r="IHM6">
        <v>37.917599999999993</v>
      </c>
      <c r="IHN6">
        <v>38.870400000000018</v>
      </c>
      <c r="IHO6">
        <v>38.970000000000006</v>
      </c>
      <c r="IHP6">
        <v>39.888599999999997</v>
      </c>
      <c r="IHQ6">
        <v>40.516799999999996</v>
      </c>
      <c r="IHR6">
        <v>40.687800000000003</v>
      </c>
      <c r="IHS6">
        <v>41.152799999999992</v>
      </c>
      <c r="IHT6">
        <v>41.427599999999991</v>
      </c>
      <c r="IHU6">
        <v>41.51039999999999</v>
      </c>
      <c r="IHV6">
        <v>41.534999999999997</v>
      </c>
      <c r="IHW6">
        <v>41.952000000000005</v>
      </c>
      <c r="IHX6">
        <v>43.318799999999953</v>
      </c>
      <c r="IHY6">
        <v>44.031599999999997</v>
      </c>
      <c r="IHZ6">
        <v>44.400000000000006</v>
      </c>
      <c r="IIA6">
        <v>45.222599999999993</v>
      </c>
      <c r="IIB6">
        <v>45.813600000000001</v>
      </c>
      <c r="IIC6">
        <v>46.469999999999985</v>
      </c>
      <c r="IID6">
        <v>46.800000000000004</v>
      </c>
      <c r="IIE6">
        <v>46.899599999999964</v>
      </c>
      <c r="IIF6">
        <v>47.626799999999996</v>
      </c>
      <c r="IIG6">
        <v>47.937599999999996</v>
      </c>
      <c r="IIH6">
        <v>47.993999999999971</v>
      </c>
      <c r="III6">
        <v>48.806400000000011</v>
      </c>
      <c r="IIJ6">
        <v>48.951600000000013</v>
      </c>
      <c r="IIK6">
        <v>49.316399999999987</v>
      </c>
      <c r="IIL6">
        <v>50.187599999999996</v>
      </c>
      <c r="IIM6">
        <v>50.442599999999977</v>
      </c>
      <c r="IIN6">
        <v>50.94</v>
      </c>
      <c r="IIO6">
        <v>51.47399999999999</v>
      </c>
      <c r="IIP6">
        <v>52.139999999999986</v>
      </c>
      <c r="IIQ6">
        <v>52.632000000000005</v>
      </c>
      <c r="IIR6">
        <v>52.79340000000002</v>
      </c>
      <c r="IIS6">
        <v>54.558</v>
      </c>
      <c r="IIT6">
        <v>54.584400000000002</v>
      </c>
      <c r="IIU6">
        <v>54.666000000000011</v>
      </c>
      <c r="IIV6">
        <v>54.691199999999995</v>
      </c>
      <c r="IIW6">
        <v>55.007999999999996</v>
      </c>
      <c r="IIX6">
        <v>55.582200000000007</v>
      </c>
      <c r="IIY6">
        <v>55.922399999999996</v>
      </c>
      <c r="IIZ6">
        <v>56.566200000000009</v>
      </c>
      <c r="IJA6">
        <v>56.691599999999966</v>
      </c>
      <c r="IJB6">
        <v>58.179600000000022</v>
      </c>
      <c r="IJC6">
        <v>58.687200000000011</v>
      </c>
      <c r="IJD6">
        <v>59.655599999999993</v>
      </c>
      <c r="IJE6">
        <v>60.422399999999996</v>
      </c>
      <c r="IJF6">
        <v>60.463200000000015</v>
      </c>
      <c r="IJG6">
        <v>60.475200000000058</v>
      </c>
      <c r="IJH6">
        <v>60.496799999999993</v>
      </c>
      <c r="IJI6">
        <v>61.46279999999998</v>
      </c>
      <c r="IJJ6">
        <v>63.436800000000005</v>
      </c>
      <c r="IJK6">
        <v>65.963399999999979</v>
      </c>
      <c r="IJL6">
        <v>66.326400000000007</v>
      </c>
      <c r="IJM6">
        <v>67.442399999999992</v>
      </c>
      <c r="IJN6">
        <v>67.86</v>
      </c>
      <c r="IJO6">
        <v>68.363999999999976</v>
      </c>
      <c r="IJP6">
        <v>68.846399999999974</v>
      </c>
      <c r="IJQ6">
        <v>68.846399999999988</v>
      </c>
      <c r="IJR6">
        <v>69.654599999999988</v>
      </c>
      <c r="IJS6">
        <v>70.964399999999983</v>
      </c>
      <c r="IJT6">
        <v>71.247600000000006</v>
      </c>
      <c r="IJU6">
        <v>71.995200000000011</v>
      </c>
      <c r="IJV6">
        <v>72.575399999999973</v>
      </c>
      <c r="IJW6">
        <v>72.808799999999991</v>
      </c>
      <c r="IJX6">
        <v>74.852400000000003</v>
      </c>
      <c r="IJY6">
        <v>75.37319999999994</v>
      </c>
      <c r="IJZ6">
        <v>75.542400000000015</v>
      </c>
      <c r="IKA6">
        <v>75.57480000000001</v>
      </c>
      <c r="IKB6">
        <v>76.087800000000001</v>
      </c>
      <c r="IKC6">
        <v>76.315200000000004</v>
      </c>
      <c r="IKD6">
        <v>76.790399999999977</v>
      </c>
      <c r="IKE6">
        <v>80.022599999999997</v>
      </c>
      <c r="IKF6">
        <v>81.744</v>
      </c>
      <c r="IKG6">
        <v>82.077600000000004</v>
      </c>
      <c r="IKH6">
        <v>83.645999999999987</v>
      </c>
      <c r="IKI6">
        <v>83.843999999999937</v>
      </c>
      <c r="IKJ6">
        <v>83.867999999999967</v>
      </c>
      <c r="IKK6">
        <v>87.350400000000036</v>
      </c>
      <c r="IKL6">
        <v>88.052999999999997</v>
      </c>
      <c r="IKM6">
        <v>88.48500000000007</v>
      </c>
      <c r="IKN6">
        <v>88.552800000000005</v>
      </c>
      <c r="IKO6">
        <v>89.990999999999985</v>
      </c>
      <c r="IKP6">
        <v>90.715200000000038</v>
      </c>
      <c r="IKQ6">
        <v>91.32480000000001</v>
      </c>
      <c r="IKR6">
        <v>93.055199999999957</v>
      </c>
      <c r="IKS6">
        <v>93.223199999999977</v>
      </c>
      <c r="IKT6">
        <v>95.585999999999899</v>
      </c>
      <c r="IKU6">
        <v>99.940799999999982</v>
      </c>
      <c r="IKV6">
        <v>100.4796</v>
      </c>
      <c r="IKW6">
        <v>100.73160000000001</v>
      </c>
      <c r="IKX6">
        <v>102.94440000000002</v>
      </c>
      <c r="IKY6">
        <v>105.46800000000002</v>
      </c>
      <c r="IKZ6">
        <v>106.54079999999999</v>
      </c>
      <c r="ILA6">
        <v>107.08199999999985</v>
      </c>
      <c r="ILB6">
        <v>107.98920000000001</v>
      </c>
      <c r="ILC6">
        <v>109.72260000000001</v>
      </c>
      <c r="ILD6">
        <v>112.49279999999999</v>
      </c>
      <c r="ILE6">
        <v>113.49359999999999</v>
      </c>
      <c r="ILF6">
        <v>120.51060000000001</v>
      </c>
      <c r="ILG6">
        <v>122.76479999999999</v>
      </c>
      <c r="ILH6">
        <v>128.97420000000002</v>
      </c>
      <c r="ILI6">
        <v>136.61759999999998</v>
      </c>
      <c r="ILJ6">
        <v>138.35519999999997</v>
      </c>
      <c r="ILK6">
        <v>145.2816</v>
      </c>
      <c r="ILL6">
        <v>149.14799999999991</v>
      </c>
      <c r="ILM6">
        <v>150.29399999999998</v>
      </c>
      <c r="ILN6">
        <v>150.36000000000013</v>
      </c>
      <c r="ILO6">
        <v>151.47000000000003</v>
      </c>
      <c r="ILP6">
        <v>155.24999999999994</v>
      </c>
      <c r="ILQ6">
        <v>155.72699999999998</v>
      </c>
      <c r="ILR6">
        <v>157.01759999999993</v>
      </c>
      <c r="ILS6">
        <v>158.57639999999992</v>
      </c>
      <c r="ILT6">
        <v>160.03979999999999</v>
      </c>
      <c r="ILU6">
        <v>166.10039999999995</v>
      </c>
      <c r="ILV6">
        <v>173.74080000000001</v>
      </c>
      <c r="ILW6">
        <v>175.51560000000001</v>
      </c>
      <c r="ILX6">
        <v>181.65599999999998</v>
      </c>
      <c r="ILY6">
        <v>206.31600000000006</v>
      </c>
      <c r="ILZ6">
        <v>206.62319999999997</v>
      </c>
      <c r="IMA6">
        <v>209.58000000000004</v>
      </c>
      <c r="IMB6">
        <v>210.59399999999977</v>
      </c>
      <c r="IMC6">
        <v>212.18759999999997</v>
      </c>
      <c r="IMD6">
        <v>213.68880000000001</v>
      </c>
      <c r="IME6">
        <v>213.70440000000002</v>
      </c>
      <c r="IMF6">
        <v>216.8244</v>
      </c>
      <c r="IMG6">
        <v>224.4426</v>
      </c>
      <c r="IMH6">
        <v>235.95240000000001</v>
      </c>
      <c r="IMI6">
        <v>241.1046</v>
      </c>
      <c r="IMJ6">
        <v>257.71199999999999</v>
      </c>
      <c r="IMK6">
        <v>258.69600000000003</v>
      </c>
      <c r="IML6">
        <v>265.42320000000001</v>
      </c>
      <c r="IMM6">
        <v>286.38359999999989</v>
      </c>
      <c r="IMN6">
        <v>286.71299999999962</v>
      </c>
      <c r="IMO6">
        <v>287.98199999999997</v>
      </c>
      <c r="IMP6">
        <v>292.77599999999995</v>
      </c>
      <c r="IMQ6">
        <v>297.69</v>
      </c>
      <c r="IMR6">
        <v>301.96799999999996</v>
      </c>
      <c r="IMS6">
        <v>315.74039999999985</v>
      </c>
      <c r="IMT6">
        <v>315.82499999999993</v>
      </c>
      <c r="IMU6">
        <v>320.31720000000001</v>
      </c>
      <c r="IMV6">
        <v>341.99399999999969</v>
      </c>
      <c r="IMW6">
        <v>407.12880000000007</v>
      </c>
      <c r="IMX6">
        <v>420.58800000000019</v>
      </c>
      <c r="IMY6">
        <v>503.78219999999976</v>
      </c>
      <c r="IMZ6">
        <v>523.70519999999988</v>
      </c>
      <c r="INA6">
        <v>539.24639999999999</v>
      </c>
      <c r="INB6">
        <v>607.60800000000006</v>
      </c>
      <c r="INC6">
        <v>653.30099999999982</v>
      </c>
      <c r="IND6">
        <v>1007.9831999999999</v>
      </c>
      <c r="INE6">
        <v>1049.9849999999999</v>
      </c>
      <c r="INF6">
        <v>1453.1237999999996</v>
      </c>
      <c r="INH6">
        <v>-1665.0522000000001</v>
      </c>
      <c r="INI6">
        <v>-1065.3719999999998</v>
      </c>
      <c r="INJ6">
        <v>-1049.3406</v>
      </c>
      <c r="INK6">
        <v>-1002.7836000000001</v>
      </c>
      <c r="INL6">
        <v>-968.88329999999996</v>
      </c>
      <c r="INM6">
        <v>-935.95949999999993</v>
      </c>
      <c r="INN6">
        <v>-786.74400000000026</v>
      </c>
      <c r="INO6">
        <v>-729.91380000000004</v>
      </c>
      <c r="INP6">
        <v>-653.28340000000003</v>
      </c>
      <c r="INQ6">
        <v>-566.5625</v>
      </c>
      <c r="INR6">
        <v>-525.6405000000002</v>
      </c>
      <c r="INS6">
        <v>-447.59469999999988</v>
      </c>
      <c r="INT6">
        <v>-386.3915999999997</v>
      </c>
      <c r="INU6">
        <v>-356.96429999999998</v>
      </c>
      <c r="INV6">
        <v>-312.06139999999994</v>
      </c>
      <c r="INW6">
        <v>-297.68479999999983</v>
      </c>
      <c r="INX6">
        <v>-290.87520000000001</v>
      </c>
      <c r="INY6">
        <v>-255.58750000000009</v>
      </c>
      <c r="INZ6">
        <v>-251.99579999999992</v>
      </c>
      <c r="IOA6">
        <v>-225.09759999999991</v>
      </c>
      <c r="IOB6">
        <v>-216.97830000000002</v>
      </c>
      <c r="IOC6">
        <v>-183.6323999999999</v>
      </c>
      <c r="IOD6">
        <v>-169.3719999999999</v>
      </c>
      <c r="IOE6">
        <v>-164.83600000000007</v>
      </c>
      <c r="IOF6">
        <v>-163.57670000000005</v>
      </c>
      <c r="IOG6">
        <v>-127.37200000000001</v>
      </c>
      <c r="IOH6">
        <v>-119.19180000000006</v>
      </c>
      <c r="IOI6">
        <v>-114.35339999999997</v>
      </c>
      <c r="IOJ6">
        <v>-112.95269999999994</v>
      </c>
      <c r="IOK6">
        <v>-108.8304</v>
      </c>
      <c r="IOL6">
        <v>-108.26620000000001</v>
      </c>
      <c r="IOM6">
        <v>-93.231599999999958</v>
      </c>
      <c r="ION6">
        <v>-87.341800000000035</v>
      </c>
      <c r="IOO6">
        <v>-69.472199999999958</v>
      </c>
      <c r="IOP6">
        <v>-69.395200000000031</v>
      </c>
      <c r="IOQ6">
        <v>-68.185600000000022</v>
      </c>
      <c r="IOR6">
        <v>-65.150399999999991</v>
      </c>
      <c r="IOS6">
        <v>-63.109199999999987</v>
      </c>
      <c r="IOT6">
        <v>-58.71599999999998</v>
      </c>
      <c r="IOU6">
        <v>-55.300000000000068</v>
      </c>
      <c r="IOV6">
        <v>-46.995200000000025</v>
      </c>
      <c r="IOW6">
        <v>-46.877600000000001</v>
      </c>
      <c r="IOX6">
        <v>-46.591999999999999</v>
      </c>
      <c r="IOY6">
        <v>-46.394600000000011</v>
      </c>
      <c r="IOZ6">
        <v>-45.933299999999988</v>
      </c>
      <c r="IPA6">
        <v>-40.003599999999999</v>
      </c>
      <c r="IPB6">
        <v>-35.817600000000013</v>
      </c>
      <c r="IPC6">
        <v>-33.319999999999965</v>
      </c>
      <c r="IPD6">
        <v>-32.507999999999996</v>
      </c>
      <c r="IPE6">
        <v>-32.367300000000085</v>
      </c>
      <c r="IPF6">
        <v>-31.914400000000015</v>
      </c>
      <c r="IPG6">
        <v>-31.487400000000001</v>
      </c>
      <c r="IPH6">
        <v>-29.244599999999991</v>
      </c>
      <c r="IPI6">
        <v>-29.074500000000008</v>
      </c>
      <c r="IPJ6">
        <v>-28.967399999999991</v>
      </c>
      <c r="IPK6">
        <v>-28.627200000000009</v>
      </c>
      <c r="IPL6">
        <v>-28.22399999999999</v>
      </c>
      <c r="IPM6">
        <v>-24.842999999999961</v>
      </c>
      <c r="IPN6">
        <v>-24.662400000000005</v>
      </c>
      <c r="IPO6">
        <v>-24.275999999999996</v>
      </c>
      <c r="IPP6">
        <v>-21.068600000000174</v>
      </c>
      <c r="IPQ6">
        <v>-20.166300000000007</v>
      </c>
      <c r="IPR6">
        <v>-18.52620000000001</v>
      </c>
      <c r="IPS6">
        <v>-18.252500000000005</v>
      </c>
      <c r="IPT6">
        <v>-17.565099999999994</v>
      </c>
      <c r="IPU6">
        <v>-16.601199999999999</v>
      </c>
      <c r="IPV6">
        <v>-15.458100000000007</v>
      </c>
      <c r="IPW6">
        <v>-14.987700000000061</v>
      </c>
      <c r="IPX6">
        <v>-14.793099999999995</v>
      </c>
      <c r="IPY6">
        <v>-13.827800000000003</v>
      </c>
      <c r="IPZ6">
        <v>-13.432999999999993</v>
      </c>
      <c r="IQA6">
        <v>-13.286700000000002</v>
      </c>
      <c r="IQB6">
        <v>-12.912200000000027</v>
      </c>
      <c r="IQC6">
        <v>-12.795999999999999</v>
      </c>
      <c r="IQD6">
        <v>-12.730200000000011</v>
      </c>
      <c r="IQE6">
        <v>-12.431999999999999</v>
      </c>
      <c r="IQF6">
        <v>-12.116999999999999</v>
      </c>
      <c r="IQG6">
        <v>-11.337199999999939</v>
      </c>
      <c r="IQH6">
        <v>-11.000500000000008</v>
      </c>
      <c r="IQI6">
        <v>-10.654700000000002</v>
      </c>
      <c r="IQJ6">
        <v>-10.487400000000001</v>
      </c>
      <c r="IQK6">
        <v>-10.046400000000002</v>
      </c>
      <c r="IQL6">
        <v>-9.7901999999999987</v>
      </c>
      <c r="IQM6">
        <v>-9.7607999999999961</v>
      </c>
      <c r="IQN6">
        <v>-9.5550000000000015</v>
      </c>
      <c r="IQO6">
        <v>-9.5018000000000029</v>
      </c>
      <c r="IQP6">
        <v>-9.0944000000000038</v>
      </c>
      <c r="IQQ6">
        <v>-9.0929999999999964</v>
      </c>
      <c r="IQR6">
        <v>-8.9151999999999987</v>
      </c>
      <c r="IQS6">
        <v>-8.9040000000000035</v>
      </c>
      <c r="IQT6">
        <v>-8.1311999999999998</v>
      </c>
      <c r="IQU6">
        <v>-5.6006999999999962</v>
      </c>
      <c r="IQV6">
        <v>-4.8510000000000009</v>
      </c>
      <c r="IQW6">
        <v>-4.7480999999999973</v>
      </c>
      <c r="IQX6">
        <v>-4.2336000000000009</v>
      </c>
      <c r="IQY6">
        <v>-4.1761999999999997</v>
      </c>
      <c r="IQZ6">
        <v>-3.4649999999999999</v>
      </c>
      <c r="IRA6">
        <v>-3.3487999999999998</v>
      </c>
      <c r="IRB6">
        <v>-3.3263999999999996</v>
      </c>
      <c r="IRC6">
        <v>-2.693600000000032</v>
      </c>
      <c r="IRD6">
        <v>-2.5872000000000011</v>
      </c>
      <c r="IRE6">
        <v>-2.3813999999999993</v>
      </c>
      <c r="IRF6">
        <v>-2.2134</v>
      </c>
      <c r="IRG6">
        <v>-1.2558000000000051</v>
      </c>
      <c r="IRH6">
        <v>-0.62650000000000716</v>
      </c>
      <c r="IRI6">
        <v>0</v>
      </c>
      <c r="IRJ6">
        <v>0.3906000000000005</v>
      </c>
      <c r="IRK6">
        <v>0.51519999999999921</v>
      </c>
      <c r="IRL6">
        <v>0.5236000000000014</v>
      </c>
      <c r="IRM6">
        <v>0.69929999999999914</v>
      </c>
      <c r="IRN6">
        <v>0.70560000000000045</v>
      </c>
      <c r="IRO6">
        <v>0.97719999999999807</v>
      </c>
      <c r="IRP6">
        <v>1.0192000000000001</v>
      </c>
      <c r="IRQ6">
        <v>1.0730999999999993</v>
      </c>
      <c r="IRR6">
        <v>1.4406000000000008</v>
      </c>
      <c r="IRS6">
        <v>1.4601999999999977</v>
      </c>
      <c r="IRT6">
        <v>1.6632000000000007</v>
      </c>
      <c r="IRU6">
        <v>1.8353999999999999</v>
      </c>
      <c r="IRV6">
        <v>1.852199999999999</v>
      </c>
      <c r="IRW6">
        <v>2.0474999999999994</v>
      </c>
      <c r="IRX6">
        <v>2.3379999999999983</v>
      </c>
      <c r="IRY6">
        <v>2.696399999999997</v>
      </c>
      <c r="IRZ6">
        <v>2.7278999999999964</v>
      </c>
      <c r="ISA6">
        <v>2.7384000000000022</v>
      </c>
      <c r="ISB6">
        <v>2.8699999999999992</v>
      </c>
      <c r="ISC6">
        <v>2.8909999999999982</v>
      </c>
      <c r="ISD6">
        <v>3.1849999999999992</v>
      </c>
      <c r="ISE6">
        <v>3.2186000000000092</v>
      </c>
      <c r="ISF6">
        <v>3.3515999999999977</v>
      </c>
      <c r="ISG6">
        <v>3.5153999999999979</v>
      </c>
      <c r="ISH6">
        <v>3.5279999999999996</v>
      </c>
      <c r="ISI6">
        <v>3.5623000000000022</v>
      </c>
      <c r="ISJ6">
        <v>3.5993999999999993</v>
      </c>
      <c r="ISK6">
        <v>3.6847999999999987</v>
      </c>
      <c r="ISL6">
        <v>3.6854999999999958</v>
      </c>
      <c r="ISM6">
        <v>3.8073000000000015</v>
      </c>
      <c r="ISN6">
        <v>3.8975999999999997</v>
      </c>
      <c r="ISO6">
        <v>3.9003999999999985</v>
      </c>
      <c r="ISP6">
        <v>4.1160000000000005</v>
      </c>
      <c r="ISQ6">
        <v>4.1768999999999998</v>
      </c>
      <c r="ISR6">
        <v>4.2335999999999991</v>
      </c>
      <c r="ISS6">
        <v>4.2391999999999932</v>
      </c>
      <c r="IST6">
        <v>4.4540999999999986</v>
      </c>
      <c r="ISU6">
        <v>4.5611999999999995</v>
      </c>
      <c r="ISV6">
        <v>4.5737999999999985</v>
      </c>
      <c r="ISW6">
        <v>4.6956000000000007</v>
      </c>
      <c r="ISX6">
        <v>4.8160000000000007</v>
      </c>
      <c r="ISY6">
        <v>5.0273999999999965</v>
      </c>
      <c r="ISZ6">
        <v>5.0358000000000001</v>
      </c>
      <c r="ITA6">
        <v>5.0595999999999997</v>
      </c>
      <c r="ITB6">
        <v>5.1281999999999996</v>
      </c>
      <c r="ITC6">
        <v>5.2332000000000001</v>
      </c>
      <c r="ITD6">
        <v>5.4235999999999995</v>
      </c>
      <c r="ITE6">
        <v>5.5566000000000004</v>
      </c>
      <c r="ITF6">
        <v>5.7329999999999997</v>
      </c>
      <c r="ITG6">
        <v>5.7364999999999977</v>
      </c>
      <c r="ITH6">
        <v>5.8603999999999967</v>
      </c>
      <c r="ITI6">
        <v>5.865299999999996</v>
      </c>
      <c r="ITJ6">
        <v>5.8750999999999962</v>
      </c>
      <c r="ITK6">
        <v>5.9149999999999938</v>
      </c>
      <c r="ITL6">
        <v>6.2566000000000006</v>
      </c>
      <c r="ITM6">
        <v>6.5569000000000006</v>
      </c>
      <c r="ITN6">
        <v>6.5974999999999993</v>
      </c>
      <c r="ITO6">
        <v>6.6583999999999968</v>
      </c>
      <c r="ITP6">
        <v>6.6835999999999993</v>
      </c>
      <c r="ITQ6">
        <v>6.6976000000000013</v>
      </c>
      <c r="ITR6">
        <v>6.7115999999999989</v>
      </c>
      <c r="ITS6">
        <v>6.8942999999999994</v>
      </c>
      <c r="ITT6">
        <v>6.8991999999999987</v>
      </c>
      <c r="ITU6">
        <v>6.9741</v>
      </c>
      <c r="ITV6">
        <v>7.0224000000000011</v>
      </c>
      <c r="ITW6">
        <v>7.1021999999999998</v>
      </c>
      <c r="ITX6">
        <v>7.5767999999999986</v>
      </c>
      <c r="ITY6">
        <v>7.6047999999999991</v>
      </c>
      <c r="ITZ6">
        <v>7.7343000000000011</v>
      </c>
      <c r="IUA6">
        <v>7.7728000000000002</v>
      </c>
      <c r="IUB6">
        <v>7.8960000000000008</v>
      </c>
      <c r="IUC6">
        <v>7.9547999999999632</v>
      </c>
      <c r="IUD6">
        <v>8.0849999999999973</v>
      </c>
      <c r="IUE6">
        <v>8.2900999999999954</v>
      </c>
      <c r="IUF6">
        <v>8.3328000000000024</v>
      </c>
      <c r="IUG6">
        <v>8.5539999999999878</v>
      </c>
      <c r="IUH6">
        <v>8.6729999999999983</v>
      </c>
      <c r="IUI6">
        <v>9.0635999999999974</v>
      </c>
      <c r="IUJ6">
        <v>9.1937999999999978</v>
      </c>
      <c r="IUK6">
        <v>9.1979999999999986</v>
      </c>
      <c r="IUL6">
        <v>9.2441999999999993</v>
      </c>
      <c r="IUM6">
        <v>9.2798999999999996</v>
      </c>
      <c r="IUN6">
        <v>9.4436999999999998</v>
      </c>
      <c r="IUO6">
        <v>9.4717000000000837</v>
      </c>
      <c r="IUP6">
        <v>9.5081000000000007</v>
      </c>
      <c r="IUQ6">
        <v>9.6712000000000025</v>
      </c>
      <c r="IUR6">
        <v>9.8783999999999992</v>
      </c>
      <c r="IUS6">
        <v>9.8909999999999982</v>
      </c>
      <c r="IUT6">
        <v>10.109400000000001</v>
      </c>
      <c r="IUU6">
        <v>10.348799999999999</v>
      </c>
      <c r="IUV6">
        <v>10.464999999999998</v>
      </c>
      <c r="IUW6">
        <v>10.465</v>
      </c>
      <c r="IUX6">
        <v>10.584</v>
      </c>
      <c r="IUY6">
        <v>10.628799999999998</v>
      </c>
      <c r="IUZ6">
        <v>10.703699999999987</v>
      </c>
      <c r="IVA6">
        <v>10.784899999999999</v>
      </c>
      <c r="IVB6">
        <v>10.883599999999998</v>
      </c>
      <c r="IVC6">
        <v>10.936799999999998</v>
      </c>
      <c r="IVD6">
        <v>11.226599999999999</v>
      </c>
      <c r="IVE6">
        <v>11.2308</v>
      </c>
      <c r="IVF6">
        <v>11.451999999999995</v>
      </c>
      <c r="IVG6">
        <v>11.457599999999998</v>
      </c>
      <c r="IVH6">
        <v>11.575199999999999</v>
      </c>
      <c r="IVI6">
        <v>11.626299999999999</v>
      </c>
      <c r="IVJ6">
        <v>11.679499999999999</v>
      </c>
      <c r="IVK6">
        <v>11.733400000000001</v>
      </c>
      <c r="IVL6">
        <v>12.090399999999999</v>
      </c>
      <c r="IVM6">
        <v>12.1401</v>
      </c>
      <c r="IVN6">
        <v>12.175799999999999</v>
      </c>
      <c r="IVO6">
        <v>12.312299999999993</v>
      </c>
      <c r="IVP6">
        <v>12.328399999999988</v>
      </c>
      <c r="IVQ6">
        <v>12.530000000000001</v>
      </c>
      <c r="IVR6">
        <v>12.576199999999986</v>
      </c>
      <c r="IVS6">
        <v>12.599999999999998</v>
      </c>
      <c r="IVT6">
        <v>12.607699999999999</v>
      </c>
      <c r="IVU6">
        <v>12.700800000000001</v>
      </c>
      <c r="IVV6">
        <v>12.8499</v>
      </c>
      <c r="IVW6">
        <v>12.874400000000001</v>
      </c>
      <c r="IVX6">
        <v>12.912900000000004</v>
      </c>
      <c r="IVY6">
        <v>13.0928</v>
      </c>
      <c r="IVZ6">
        <v>13.2986</v>
      </c>
      <c r="IWA6">
        <v>13.347599999999998</v>
      </c>
      <c r="IWB6">
        <v>13.481999999999998</v>
      </c>
      <c r="IWC6">
        <v>13.4925</v>
      </c>
      <c r="IWD6">
        <v>13.857199999999999</v>
      </c>
      <c r="IWE6">
        <v>14.169399999999996</v>
      </c>
      <c r="IWF6">
        <v>14.200199999999999</v>
      </c>
      <c r="IWG6">
        <v>14.232399999999998</v>
      </c>
      <c r="IWH6">
        <v>14.523600000000002</v>
      </c>
      <c r="IWI6">
        <v>14.682500000000001</v>
      </c>
      <c r="IWJ6">
        <v>14.690199999999997</v>
      </c>
      <c r="IWK6">
        <v>14.981400000000001</v>
      </c>
      <c r="IWL6">
        <v>15.319499999999996</v>
      </c>
      <c r="IWM6">
        <v>15.342599999999997</v>
      </c>
      <c r="IWN6">
        <v>15.509199999999998</v>
      </c>
      <c r="IWO6">
        <v>15.5204</v>
      </c>
      <c r="IWP6">
        <v>15.688400000000001</v>
      </c>
      <c r="IWQ6">
        <v>15.742999999999984</v>
      </c>
      <c r="IWR6">
        <v>15.815799999999999</v>
      </c>
      <c r="IWS6">
        <v>15.942499999999992</v>
      </c>
      <c r="IWT6">
        <v>16.035599999999999</v>
      </c>
      <c r="IWU6">
        <v>16.160200000000003</v>
      </c>
      <c r="IWV6">
        <v>16.373699999999992</v>
      </c>
      <c r="IWW6">
        <v>16.3842</v>
      </c>
      <c r="IWX6">
        <v>16.386300000000002</v>
      </c>
      <c r="IWY6">
        <v>16.464700000000001</v>
      </c>
      <c r="IWZ6">
        <v>16.518599999999999</v>
      </c>
      <c r="IXA6">
        <v>16.679599999999997</v>
      </c>
      <c r="IXB6">
        <v>16.703400000000016</v>
      </c>
      <c r="IXC6">
        <v>16.713200000000001</v>
      </c>
      <c r="IXD6">
        <v>16.797200000000004</v>
      </c>
      <c r="IXE6">
        <v>16.8</v>
      </c>
      <c r="IXF6">
        <v>16.8413</v>
      </c>
      <c r="IXG6">
        <v>17.365599999999993</v>
      </c>
      <c r="IXH6">
        <v>17.8066</v>
      </c>
      <c r="IXI6">
        <v>17.959200000000003</v>
      </c>
      <c r="IXJ6">
        <v>18.252499999999998</v>
      </c>
      <c r="IXK6">
        <v>18.396000000000001</v>
      </c>
      <c r="IXL6">
        <v>18.453400000000002</v>
      </c>
      <c r="IXM6">
        <v>18.463200000000004</v>
      </c>
      <c r="IXN6">
        <v>18.687199999999997</v>
      </c>
      <c r="IXO6">
        <v>18.832800000000002</v>
      </c>
      <c r="IXP6">
        <v>18.837</v>
      </c>
      <c r="IXQ6">
        <v>18.899299999999997</v>
      </c>
      <c r="IXR6">
        <v>19.193999999999999</v>
      </c>
      <c r="IXS6">
        <v>19.255600000000001</v>
      </c>
      <c r="IXT6">
        <v>19.4194</v>
      </c>
      <c r="IXU6">
        <v>19.731599999999997</v>
      </c>
      <c r="IXV6">
        <v>19.807200000000002</v>
      </c>
      <c r="IXW6">
        <v>19.825400000000002</v>
      </c>
      <c r="IXX6">
        <v>19.871600000000001</v>
      </c>
      <c r="IXY6">
        <v>20.157899999999998</v>
      </c>
      <c r="IXZ6">
        <v>20.511400000000002</v>
      </c>
      <c r="IYA6">
        <v>20.584200000000003</v>
      </c>
      <c r="IYB6">
        <v>20.731199999999998</v>
      </c>
      <c r="IYC6">
        <v>21.259</v>
      </c>
      <c r="IYD6">
        <v>21.596400000000003</v>
      </c>
      <c r="IYE6">
        <v>21.7532</v>
      </c>
      <c r="IYF6">
        <v>21.772800000000004</v>
      </c>
      <c r="IYG6">
        <v>22.153599999999997</v>
      </c>
      <c r="IYH6">
        <v>22.246000000000006</v>
      </c>
      <c r="IYI6">
        <v>22.377600000000001</v>
      </c>
      <c r="IYJ6">
        <v>22.444800000000001</v>
      </c>
      <c r="IYK6">
        <v>22.618399999999994</v>
      </c>
      <c r="IYL6">
        <v>22.623299999999997</v>
      </c>
      <c r="IYM6">
        <v>22.627499999999962</v>
      </c>
      <c r="IYN6">
        <v>22.792000000000002</v>
      </c>
      <c r="IYO6">
        <v>23.262400000000003</v>
      </c>
      <c r="IYP6">
        <v>23.441600000000005</v>
      </c>
      <c r="IYQ6">
        <v>23.59</v>
      </c>
      <c r="IYR6">
        <v>23.923199999999994</v>
      </c>
      <c r="IYS6">
        <v>23.977799999999988</v>
      </c>
      <c r="IYT6">
        <v>24.068799999999996</v>
      </c>
      <c r="IYU6">
        <v>24.317999999999998</v>
      </c>
      <c r="IYV6">
        <v>24.382400000000001</v>
      </c>
      <c r="IYW6">
        <v>24.460800000000003</v>
      </c>
      <c r="IYX6">
        <v>24.842999999999947</v>
      </c>
      <c r="IYY6">
        <v>25.010999999999967</v>
      </c>
      <c r="IYZ6">
        <v>25.231499999999997</v>
      </c>
      <c r="IZA6">
        <v>25.330199999999998</v>
      </c>
      <c r="IZB6">
        <v>25.48</v>
      </c>
      <c r="IZC6">
        <v>26.031600000000012</v>
      </c>
      <c r="IZD6">
        <v>26.270999999999994</v>
      </c>
      <c r="IZE6">
        <v>26.349399999999992</v>
      </c>
      <c r="IZF6">
        <v>26.544000000000004</v>
      </c>
      <c r="IZG6">
        <v>27.241199999999996</v>
      </c>
      <c r="IZH6">
        <v>27.318199999999983</v>
      </c>
      <c r="IZI6">
        <v>27.3672</v>
      </c>
      <c r="IZJ6">
        <v>27.71580000000003</v>
      </c>
      <c r="IZK6">
        <v>27.93</v>
      </c>
      <c r="IZL6">
        <v>28.142100000000006</v>
      </c>
      <c r="IZM6">
        <v>28.216999999999992</v>
      </c>
      <c r="IZN6">
        <v>28.410200000000017</v>
      </c>
      <c r="IZO6">
        <v>28.480899999999984</v>
      </c>
      <c r="IZP6">
        <v>28.696499999999993</v>
      </c>
      <c r="IZQ6">
        <v>28.818999999999996</v>
      </c>
      <c r="IZR6">
        <v>29.341200000000008</v>
      </c>
      <c r="IZS6">
        <v>29.657599999999988</v>
      </c>
      <c r="IZT6">
        <v>29.880199999999981</v>
      </c>
      <c r="IZU6">
        <v>30.414999999999999</v>
      </c>
      <c r="IZV6">
        <v>30.468200000000024</v>
      </c>
      <c r="IZW6">
        <v>30.498999999999981</v>
      </c>
      <c r="IZX6">
        <v>30.605399999999946</v>
      </c>
      <c r="IZY6">
        <v>30.896599999999996</v>
      </c>
      <c r="IZZ6">
        <v>31.468499999999999</v>
      </c>
      <c r="JAA6">
        <v>31.491599999999995</v>
      </c>
      <c r="JAB6">
        <v>31.931899999999988</v>
      </c>
      <c r="JAC6">
        <v>32.1678</v>
      </c>
      <c r="JAD6">
        <v>32.335100000000025</v>
      </c>
      <c r="JAE6">
        <v>32.46879999999998</v>
      </c>
      <c r="JAF6">
        <v>33.310199999999995</v>
      </c>
      <c r="JAG6">
        <v>34.698299999999996</v>
      </c>
      <c r="JAH6">
        <v>34.775999999999996</v>
      </c>
      <c r="JAI6">
        <v>34.780200000000001</v>
      </c>
      <c r="JAJ6">
        <v>34.982499999999987</v>
      </c>
      <c r="JAK6">
        <v>35.260400000000004</v>
      </c>
      <c r="JAL6">
        <v>36.224999999999966</v>
      </c>
      <c r="JAM6">
        <v>36.812999999999988</v>
      </c>
      <c r="JAN6">
        <v>37.181199999999997</v>
      </c>
      <c r="JAO6">
        <v>37.220399999999998</v>
      </c>
      <c r="JAP6">
        <v>38.038000000000004</v>
      </c>
      <c r="JAQ6">
        <v>38.29</v>
      </c>
      <c r="JAR6">
        <v>39.082400000000007</v>
      </c>
      <c r="JAS6">
        <v>40.003599999999999</v>
      </c>
      <c r="JAT6">
        <v>40.401199999999996</v>
      </c>
      <c r="JAU6">
        <v>40.5426</v>
      </c>
      <c r="JAV6">
        <v>41.120799999999988</v>
      </c>
      <c r="JAW6">
        <v>41.223699999999994</v>
      </c>
      <c r="JAX6">
        <v>41.568799999999996</v>
      </c>
      <c r="JAY6">
        <v>41.718599999999995</v>
      </c>
      <c r="JAZ6">
        <v>41.992999999999995</v>
      </c>
      <c r="JBA6">
        <v>42.071400000000011</v>
      </c>
      <c r="JBB6">
        <v>43.421699999999994</v>
      </c>
      <c r="JBC6">
        <v>43.598100000000002</v>
      </c>
      <c r="JBD6">
        <v>45.467100000000009</v>
      </c>
      <c r="JBE6">
        <v>46.095000000000006</v>
      </c>
      <c r="JBF6">
        <v>46.178999999999988</v>
      </c>
      <c r="JBG6">
        <v>47.035099999999971</v>
      </c>
      <c r="JBH6">
        <v>48.457499999999996</v>
      </c>
      <c r="JBI6">
        <v>48.701099999999997</v>
      </c>
      <c r="JBJ6">
        <v>48.990200000000002</v>
      </c>
      <c r="JBK6">
        <v>49.10499999999999</v>
      </c>
      <c r="JBL6">
        <v>49.604800000000012</v>
      </c>
      <c r="JBM6">
        <v>49.843499999999999</v>
      </c>
      <c r="JBN6">
        <v>50.03459999999999</v>
      </c>
      <c r="JBO6">
        <v>50.383200000000016</v>
      </c>
      <c r="JBP6">
        <v>50.9208</v>
      </c>
      <c r="JBQ6">
        <v>51.554299999999991</v>
      </c>
      <c r="JBR6">
        <v>51.800000000000004</v>
      </c>
      <c r="JBS6">
        <v>52.492999999999967</v>
      </c>
      <c r="JBT6">
        <v>52.497900000000016</v>
      </c>
      <c r="JBU6">
        <v>53.754400000000004</v>
      </c>
      <c r="JBV6">
        <v>53.921700000000008</v>
      </c>
      <c r="JBW6">
        <v>54.04</v>
      </c>
      <c r="JBX6">
        <v>54.214999999999982</v>
      </c>
      <c r="JBY6">
        <v>54.404699999999963</v>
      </c>
      <c r="JBZ6">
        <v>54.583200000000019</v>
      </c>
      <c r="JCA6">
        <v>55.389600000000002</v>
      </c>
      <c r="JCB6">
        <v>56.526400000000002</v>
      </c>
      <c r="JCC6">
        <v>58.46399999999997</v>
      </c>
      <c r="JCD6">
        <v>59.114999999999981</v>
      </c>
      <c r="JCE6">
        <v>59.492999999999952</v>
      </c>
      <c r="JCF6">
        <v>60.139800000000015</v>
      </c>
      <c r="JCG6">
        <v>62.807499999999976</v>
      </c>
      <c r="JCH6">
        <v>63.685999999999979</v>
      </c>
      <c r="JCI6">
        <v>63.739199999999997</v>
      </c>
      <c r="JCJ6">
        <v>63.8232</v>
      </c>
      <c r="JCK6">
        <v>63.934499999999971</v>
      </c>
      <c r="JCL6">
        <v>65.206400000000002</v>
      </c>
      <c r="JCM6">
        <v>65.734199999999987</v>
      </c>
      <c r="JCN6">
        <v>66.145099999999957</v>
      </c>
      <c r="JCO6">
        <v>66.541999999999987</v>
      </c>
      <c r="JCP6">
        <v>66.634399999999971</v>
      </c>
      <c r="JCQ6">
        <v>66.635100000000023</v>
      </c>
      <c r="JCR6">
        <v>67.113900000000015</v>
      </c>
      <c r="JCS6">
        <v>67.659899999999979</v>
      </c>
      <c r="JCT6">
        <v>68.686800000000005</v>
      </c>
      <c r="JCU6">
        <v>69.001800000000017</v>
      </c>
      <c r="JCV6">
        <v>69.964999999999975</v>
      </c>
      <c r="JCW6">
        <v>70.033599999999993</v>
      </c>
      <c r="JCX6">
        <v>70.492799999999988</v>
      </c>
      <c r="JCY6">
        <v>70.554400000000072</v>
      </c>
      <c r="JCZ6">
        <v>73.544799999999995</v>
      </c>
      <c r="JDA6">
        <v>74.565400000000011</v>
      </c>
      <c r="JDB6">
        <v>75.595799999999997</v>
      </c>
      <c r="JDC6">
        <v>76.011600000000016</v>
      </c>
      <c r="JDD6">
        <v>76.271999999999977</v>
      </c>
      <c r="JDE6">
        <v>76.639499999999984</v>
      </c>
      <c r="JDF6">
        <v>78.6828</v>
      </c>
      <c r="JDG6">
        <v>79.757999999999967</v>
      </c>
      <c r="JDH6">
        <v>80.320799999999991</v>
      </c>
      <c r="JDI6">
        <v>80.48390000000002</v>
      </c>
      <c r="JDJ6">
        <v>80.843000000000075</v>
      </c>
      <c r="JDK6">
        <v>81.849599999999981</v>
      </c>
      <c r="JDL6">
        <v>83.209699999999998</v>
      </c>
      <c r="JDM6">
        <v>84.943599999999989</v>
      </c>
      <c r="JDN6">
        <v>88.180399999999977</v>
      </c>
      <c r="JDO6">
        <v>89.588799999999992</v>
      </c>
      <c r="JDP6">
        <v>90.97199999999998</v>
      </c>
      <c r="JDQ6">
        <v>92.369200000000021</v>
      </c>
      <c r="JDR6">
        <v>92.43989999999998</v>
      </c>
      <c r="JDS6">
        <v>93.883999999999986</v>
      </c>
      <c r="JDT6">
        <v>94.49369999999999</v>
      </c>
      <c r="JDU6">
        <v>95.188799999999972</v>
      </c>
      <c r="JDV6">
        <v>95.757200000000012</v>
      </c>
      <c r="JDW6">
        <v>97.013699999999858</v>
      </c>
      <c r="JDX6">
        <v>98.105000000000004</v>
      </c>
      <c r="JDY6">
        <v>98.480200000000082</v>
      </c>
      <c r="JDZ6">
        <v>99.901199999999989</v>
      </c>
      <c r="JEA6">
        <v>102.2784</v>
      </c>
      <c r="JEB6">
        <v>102.77399999999999</v>
      </c>
      <c r="JEC6">
        <v>103.89819999999997</v>
      </c>
      <c r="JED6">
        <v>106.12420000000014</v>
      </c>
      <c r="JEE6">
        <v>106.78080000000003</v>
      </c>
      <c r="JEF6">
        <v>108.74079999999998</v>
      </c>
      <c r="JEG6">
        <v>108.79959999999997</v>
      </c>
      <c r="JEH6">
        <v>111.51699999999991</v>
      </c>
      <c r="JEI6">
        <v>111.5688</v>
      </c>
      <c r="JEJ6">
        <v>112.57400000000001</v>
      </c>
      <c r="JEK6">
        <v>113.21099999999998</v>
      </c>
      <c r="JEL6">
        <v>113.63939999999998</v>
      </c>
      <c r="JEM6">
        <v>116.39039999999999</v>
      </c>
      <c r="JEN6">
        <v>116.48</v>
      </c>
      <c r="JEO6">
        <v>116.59759999999997</v>
      </c>
      <c r="JEP6">
        <v>117.12960000000004</v>
      </c>
      <c r="JEQ6">
        <v>117.61469999999996</v>
      </c>
      <c r="JER6">
        <v>118.29299999999989</v>
      </c>
      <c r="JES6">
        <v>119.68599999999989</v>
      </c>
      <c r="JET6">
        <v>123.47369999999989</v>
      </c>
      <c r="JEU6">
        <v>123.76909999999995</v>
      </c>
      <c r="JEV6">
        <v>124.92899999999986</v>
      </c>
      <c r="JEW6">
        <v>134.53020000000001</v>
      </c>
      <c r="JEX6">
        <v>140.59569999999999</v>
      </c>
      <c r="JEY6">
        <v>140.68599999999989</v>
      </c>
      <c r="JEZ6">
        <v>158.52899999999994</v>
      </c>
      <c r="JFA6">
        <v>160.91389999999998</v>
      </c>
      <c r="JFB6">
        <v>167.97899999999996</v>
      </c>
      <c r="JFC6">
        <v>177.42059999999998</v>
      </c>
      <c r="JFD6">
        <v>181.98179999999999</v>
      </c>
      <c r="JFE6">
        <v>184.22039999999998</v>
      </c>
      <c r="JFF6">
        <v>188.1404</v>
      </c>
      <c r="JFG6">
        <v>189.40460000000002</v>
      </c>
      <c r="JFH6">
        <v>190.38810000000001</v>
      </c>
      <c r="JFI6">
        <v>196.68599999999986</v>
      </c>
      <c r="JFJ6">
        <v>197.92079999999999</v>
      </c>
      <c r="JFK6">
        <v>200.95460000000008</v>
      </c>
      <c r="JFL6">
        <v>204.76820000000001</v>
      </c>
      <c r="JFM6">
        <v>210.49419999999998</v>
      </c>
      <c r="JFN6">
        <v>215.11979999999994</v>
      </c>
      <c r="JFO6">
        <v>219.45140000000001</v>
      </c>
      <c r="JFP6">
        <v>220.48250000000002</v>
      </c>
      <c r="JFQ6">
        <v>229.30180000000001</v>
      </c>
      <c r="JFR6">
        <v>233.22039999999998</v>
      </c>
      <c r="JFS6">
        <v>236.23250000000002</v>
      </c>
      <c r="JFT6">
        <v>245.0209999999999</v>
      </c>
      <c r="JFU6">
        <v>257.59440000000029</v>
      </c>
      <c r="JFV6">
        <v>272.98250000000002</v>
      </c>
      <c r="JFW6">
        <v>282.20920000000001</v>
      </c>
      <c r="JFX6">
        <v>290.00579999999991</v>
      </c>
      <c r="JFY6">
        <v>291.37779999999987</v>
      </c>
      <c r="JFZ6">
        <v>293.98040000000003</v>
      </c>
      <c r="JGA6">
        <v>296.06709999999998</v>
      </c>
      <c r="JGB6">
        <v>306.48939999999988</v>
      </c>
      <c r="JGC6">
        <v>314.84180000000003</v>
      </c>
      <c r="JGD6">
        <v>327.58180000000004</v>
      </c>
      <c r="JGE6">
        <v>327.94580000000002</v>
      </c>
      <c r="JGF6">
        <v>334.11419999999987</v>
      </c>
      <c r="JGG6">
        <v>334.49849999999958</v>
      </c>
      <c r="JGH6">
        <v>334.55099999999993</v>
      </c>
      <c r="JGI6">
        <v>350.42700000000002</v>
      </c>
      <c r="JGJ6">
        <v>352.29599999999999</v>
      </c>
      <c r="JGK6">
        <v>357.19110000000001</v>
      </c>
      <c r="JGL6">
        <v>361.29939999999988</v>
      </c>
      <c r="JGM6">
        <v>366.63479999999993</v>
      </c>
      <c r="JGN6">
        <v>376.11</v>
      </c>
      <c r="JGO6">
        <v>394.21199999999999</v>
      </c>
      <c r="JGP6">
        <v>412.5394</v>
      </c>
      <c r="JGQ6">
        <v>427.43679999999995</v>
      </c>
      <c r="JGR6">
        <v>493.78559999999993</v>
      </c>
      <c r="JGS6">
        <v>580.53939999999989</v>
      </c>
      <c r="JGT6">
        <v>601.96990000000005</v>
      </c>
      <c r="JGU6">
        <v>626.18499999999995</v>
      </c>
      <c r="JGV6">
        <v>643.98249999999996</v>
      </c>
      <c r="JGW6">
        <v>694.50149999999985</v>
      </c>
      <c r="JGX6">
        <v>751.76010000000008</v>
      </c>
      <c r="JGY6">
        <v>762.18449999999984</v>
      </c>
      <c r="JGZ6">
        <v>764.38180000000011</v>
      </c>
      <c r="JHA6">
        <v>792.26910000000021</v>
      </c>
      <c r="JHB6">
        <v>829.37540000000024</v>
      </c>
      <c r="JHC6">
        <v>884.05799999999999</v>
      </c>
      <c r="JHD6">
        <v>909.98180000000025</v>
      </c>
      <c r="JHE6">
        <v>1014.9797</v>
      </c>
      <c r="JHF6">
        <v>1228.1787000000004</v>
      </c>
      <c r="JHG6">
        <v>1276.4871000000001</v>
      </c>
      <c r="JHH6">
        <v>1416.7999999999997</v>
      </c>
      <c r="JHI6">
        <v>1480.4670999999998</v>
      </c>
      <c r="JHJ6">
        <v>2302.9670999999998</v>
      </c>
      <c r="JHK6">
        <v>2365.9817999999996</v>
      </c>
      <c r="JHL6">
        <v>2400.9656999999997</v>
      </c>
      <c r="JHN6">
        <v>-3701.8928000000014</v>
      </c>
      <c r="JHO6">
        <v>-1359.992000000002</v>
      </c>
      <c r="JHP6">
        <v>-1181.2824000000003</v>
      </c>
      <c r="JHQ6">
        <v>-734.52639999999997</v>
      </c>
      <c r="JHR6">
        <v>-480.20320000000027</v>
      </c>
      <c r="JHS6">
        <v>-363.52799999999991</v>
      </c>
      <c r="JHT6">
        <v>-331.95999999999992</v>
      </c>
      <c r="JHU6">
        <v>-264.92079999999999</v>
      </c>
      <c r="JHV6">
        <v>-226.63679999999999</v>
      </c>
      <c r="JHW6">
        <v>-172.73280000000005</v>
      </c>
      <c r="JHX6">
        <v>-162.22960000000006</v>
      </c>
      <c r="JHY6">
        <v>-160.29520000000008</v>
      </c>
      <c r="JHZ6">
        <v>-114.39120000000003</v>
      </c>
      <c r="JIA6">
        <v>-97.176000000000073</v>
      </c>
      <c r="JIB6">
        <v>-81.664000000000044</v>
      </c>
      <c r="JIC6">
        <v>-74.74560000000001</v>
      </c>
      <c r="JID6">
        <v>-73.819200000000052</v>
      </c>
      <c r="JIE6">
        <v>-73.175999999999988</v>
      </c>
      <c r="JIF6">
        <v>-69.311999999999898</v>
      </c>
      <c r="JIG6">
        <v>-67.27200000000002</v>
      </c>
      <c r="JIH6">
        <v>-53.708800000000025</v>
      </c>
      <c r="JII6">
        <v>-52.958400000000012</v>
      </c>
      <c r="JIJ6">
        <v>-52.632000000000019</v>
      </c>
      <c r="JIK6">
        <v>-47.030399999999986</v>
      </c>
      <c r="JIL6">
        <v>-41.587199999999996</v>
      </c>
      <c r="JIM6">
        <v>-40.47120000000001</v>
      </c>
      <c r="JIN6">
        <v>-32.320000000000007</v>
      </c>
      <c r="JIO6">
        <v>-32.219200000000022</v>
      </c>
      <c r="JIP6">
        <v>-29.116799999999955</v>
      </c>
      <c r="JIQ6">
        <v>-27.129599999999996</v>
      </c>
      <c r="JIR6">
        <v>-24.41599999999999</v>
      </c>
      <c r="JIS6">
        <v>-24.39200000000001</v>
      </c>
      <c r="JIT6">
        <v>-23.03520000000006</v>
      </c>
      <c r="JIU6">
        <v>-22.512</v>
      </c>
      <c r="JIV6">
        <v>-21.084799999999994</v>
      </c>
      <c r="JIW6">
        <v>-18.446399999999997</v>
      </c>
      <c r="JIX6">
        <v>-16.684799999999996</v>
      </c>
      <c r="JIY6">
        <v>-16.185600000000001</v>
      </c>
      <c r="JIZ6">
        <v>-13.342400000000001</v>
      </c>
      <c r="JJA6">
        <v>-12.671999999999997</v>
      </c>
      <c r="JJB6">
        <v>-12.287999999999997</v>
      </c>
      <c r="JJC6">
        <v>-12.078400000000101</v>
      </c>
      <c r="JJD6">
        <v>-11.825600000000001</v>
      </c>
      <c r="JJE6">
        <v>-10.617599999999999</v>
      </c>
      <c r="JJF6">
        <v>-10.051200000000003</v>
      </c>
      <c r="JJG6">
        <v>-9.8207999999999984</v>
      </c>
      <c r="JJH6">
        <v>-9.1648000000000032</v>
      </c>
      <c r="JJI6">
        <v>-8.659200000000002</v>
      </c>
      <c r="JJJ6">
        <v>-8.2367999999999988</v>
      </c>
      <c r="JJK6">
        <v>-7.3231999999999999</v>
      </c>
      <c r="JJL6">
        <v>-5.2415999999999983</v>
      </c>
      <c r="JJM6">
        <v>0</v>
      </c>
      <c r="JJN6">
        <v>1.2671999999999994</v>
      </c>
      <c r="JJO6">
        <v>2.2319999999999958</v>
      </c>
      <c r="JJP6">
        <v>2.2559999999999993</v>
      </c>
      <c r="JJQ6">
        <v>2.3615999999999966</v>
      </c>
      <c r="JJR6">
        <v>2.6927999999999992</v>
      </c>
      <c r="JJS6">
        <v>3.4848000000000008</v>
      </c>
      <c r="JJT6">
        <v>3.9423999999999997</v>
      </c>
      <c r="JJU6">
        <v>4.281600000000001</v>
      </c>
      <c r="JJV6">
        <v>4.4736000000000011</v>
      </c>
      <c r="JJW6">
        <v>4.6719999999999988</v>
      </c>
      <c r="JJX6">
        <v>4.7975999999999992</v>
      </c>
      <c r="JJY6">
        <v>5.0335999999999999</v>
      </c>
      <c r="JJZ6">
        <v>5.3352000000000004</v>
      </c>
      <c r="JKA6">
        <v>5.5944000000000003</v>
      </c>
      <c r="JKB6">
        <v>5.6831999999999994</v>
      </c>
      <c r="JKC6">
        <v>5.9184000000000019</v>
      </c>
      <c r="JKD6">
        <v>5.9903999999999984</v>
      </c>
      <c r="JKE6">
        <v>6.216000000000002</v>
      </c>
      <c r="JKF6">
        <v>6.2423999999999999</v>
      </c>
      <c r="JKG6">
        <v>6.2855999999999987</v>
      </c>
      <c r="JKH6">
        <v>6.4368000000000016</v>
      </c>
      <c r="JKI6">
        <v>6.7031999999999954</v>
      </c>
      <c r="JKJ6">
        <v>6.911999999999999</v>
      </c>
      <c r="JKK6">
        <v>7.4751999999999992</v>
      </c>
      <c r="JKL6">
        <v>7.9703999999999997</v>
      </c>
      <c r="JKM6">
        <v>8.1167999999999996</v>
      </c>
      <c r="JKN6">
        <v>8.2687999999999988</v>
      </c>
      <c r="JKO6">
        <v>8.9207999999999998</v>
      </c>
      <c r="JKP6">
        <v>9.091199999999958</v>
      </c>
      <c r="JKQ6">
        <v>9.5399999999999974</v>
      </c>
      <c r="JKR6">
        <v>9.6047999999999991</v>
      </c>
      <c r="JKS6">
        <v>9.743999999999998</v>
      </c>
      <c r="JKT6">
        <v>9.9295999999999971</v>
      </c>
      <c r="JKU6">
        <v>10.007999999999988</v>
      </c>
      <c r="JKV6">
        <v>10.311999999999998</v>
      </c>
      <c r="JKW6">
        <v>10.393600000000001</v>
      </c>
      <c r="JKX6">
        <v>10.507199999999997</v>
      </c>
      <c r="JKY6">
        <v>10.559999999999999</v>
      </c>
      <c r="JKZ6">
        <v>10.824800000000096</v>
      </c>
      <c r="JLA6">
        <v>11.2896</v>
      </c>
      <c r="JLB6">
        <v>11.359999999999998</v>
      </c>
      <c r="JLC6">
        <v>11.513600000000004</v>
      </c>
      <c r="JLD6">
        <v>11.553600000000003</v>
      </c>
      <c r="JLE6">
        <v>11.748799999999989</v>
      </c>
      <c r="JLF6">
        <v>11.827199999999999</v>
      </c>
      <c r="JLG6">
        <v>12.325599999999998</v>
      </c>
      <c r="JLH6">
        <v>13.200000000000003</v>
      </c>
      <c r="JLI6">
        <v>13.2288</v>
      </c>
      <c r="JLJ6">
        <v>13.300799999999999</v>
      </c>
      <c r="JLK6">
        <v>13.603999999999992</v>
      </c>
      <c r="JLL6">
        <v>14.07119999999999</v>
      </c>
      <c r="JLM6">
        <v>14.399999999999999</v>
      </c>
      <c r="JLN6">
        <v>14.5152</v>
      </c>
      <c r="JLO6">
        <v>15.206399999999997</v>
      </c>
      <c r="JLP6">
        <v>15.407999999999998</v>
      </c>
      <c r="JLQ6">
        <v>15.5288</v>
      </c>
      <c r="JLR6">
        <v>15.767999999999997</v>
      </c>
      <c r="JLS6">
        <v>16.598399999999998</v>
      </c>
      <c r="JLT6">
        <v>17.34879999999999</v>
      </c>
      <c r="JLU6">
        <v>17.601600000000001</v>
      </c>
      <c r="JLV6">
        <v>17.756799999999998</v>
      </c>
      <c r="JLW6">
        <v>18.2</v>
      </c>
      <c r="JLX6">
        <v>18.3264</v>
      </c>
      <c r="JLY6">
        <v>18.513599999999997</v>
      </c>
      <c r="JLZ6">
        <v>18.878399999999999</v>
      </c>
      <c r="JMA6">
        <v>19.247199999999999</v>
      </c>
      <c r="JMB6">
        <v>20.4984</v>
      </c>
      <c r="JMC6">
        <v>20.732800000000001</v>
      </c>
      <c r="JMD6">
        <v>21.089600000000001</v>
      </c>
      <c r="JME6">
        <v>21.285599999999999</v>
      </c>
      <c r="JMF6">
        <v>22.0032</v>
      </c>
      <c r="JMG6">
        <v>22.540800000000001</v>
      </c>
      <c r="JMH6">
        <v>22.984000000000009</v>
      </c>
      <c r="JMI6">
        <v>23.183999999999997</v>
      </c>
      <c r="JMJ6">
        <v>23.716800000000006</v>
      </c>
      <c r="JMK6">
        <v>23.99199999999999</v>
      </c>
      <c r="JML6">
        <v>24.338399999999979</v>
      </c>
      <c r="JMM6">
        <v>24.883200000000002</v>
      </c>
      <c r="JMN6">
        <v>25.401600000000002</v>
      </c>
      <c r="JMO6">
        <v>25.424000000000007</v>
      </c>
      <c r="JMP6">
        <v>25.898399999999995</v>
      </c>
      <c r="JMQ6">
        <v>26.790400000000005</v>
      </c>
      <c r="JMR6">
        <v>27.295199999999973</v>
      </c>
      <c r="JMS6">
        <v>27.485599999999998</v>
      </c>
      <c r="JMT6">
        <v>27.934399999999997</v>
      </c>
      <c r="JMU6">
        <v>28.007999999999996</v>
      </c>
      <c r="JMV6">
        <v>28.019200000000005</v>
      </c>
      <c r="JMW6">
        <v>28.792799999999971</v>
      </c>
      <c r="JMX6">
        <v>29</v>
      </c>
      <c r="JMY6">
        <v>29.252800000000001</v>
      </c>
      <c r="JMZ6">
        <v>29.702399999999997</v>
      </c>
      <c r="JNA6">
        <v>30.391999999999996</v>
      </c>
      <c r="JNB6">
        <v>31.283199999999987</v>
      </c>
      <c r="JNC6">
        <v>31.577600000000018</v>
      </c>
      <c r="JND6">
        <v>32.391999999999939</v>
      </c>
      <c r="JNE6">
        <v>32.935999999999993</v>
      </c>
      <c r="JNF6">
        <v>33.1584</v>
      </c>
      <c r="JNG6">
        <v>34.284800000000004</v>
      </c>
      <c r="JNH6">
        <v>36.019200000000005</v>
      </c>
      <c r="JNI6">
        <v>37.414400000000001</v>
      </c>
      <c r="JNJ6">
        <v>38.086400000000026</v>
      </c>
      <c r="JNK6">
        <v>38.975200000000008</v>
      </c>
      <c r="JNL6">
        <v>40.370399999999997</v>
      </c>
      <c r="JNM6">
        <v>41.021599999999999</v>
      </c>
      <c r="JNN6">
        <v>43.840799999999973</v>
      </c>
      <c r="JNO6">
        <v>44.304000000000002</v>
      </c>
      <c r="JNP6">
        <v>45.001600000000003</v>
      </c>
      <c r="JNQ6">
        <v>45.80639999999994</v>
      </c>
      <c r="JNR6">
        <v>45.839999999999996</v>
      </c>
      <c r="JNS6">
        <v>46.99519999999999</v>
      </c>
      <c r="JNT6">
        <v>47.50719999999999</v>
      </c>
      <c r="JNU6">
        <v>49.257599999999996</v>
      </c>
      <c r="JNV6">
        <v>50.396000000000015</v>
      </c>
      <c r="JNW6">
        <v>52.379999999999995</v>
      </c>
      <c r="JNX6">
        <v>52.775999999999996</v>
      </c>
      <c r="JNY6">
        <v>54.280799999999999</v>
      </c>
      <c r="JNZ6">
        <v>54.444800000000001</v>
      </c>
      <c r="JOA6">
        <v>58.919199999999989</v>
      </c>
      <c r="JOB6">
        <v>59.817599999999999</v>
      </c>
      <c r="JOC6">
        <v>60.153600000000012</v>
      </c>
      <c r="JOD6">
        <v>60.955199999999962</v>
      </c>
      <c r="JOE6">
        <v>61.38239999999999</v>
      </c>
      <c r="JOF6">
        <v>61.959999999999987</v>
      </c>
      <c r="JOG6">
        <v>62.400000000000006</v>
      </c>
      <c r="JOH6">
        <v>62.505600000000001</v>
      </c>
      <c r="JOI6">
        <v>64.627199999999988</v>
      </c>
      <c r="JOJ6">
        <v>64.756799999999998</v>
      </c>
      <c r="JOK6">
        <v>66.715199999999982</v>
      </c>
      <c r="JOL6">
        <v>76.262399999999985</v>
      </c>
      <c r="JOM6">
        <v>76.704000000000008</v>
      </c>
      <c r="JON6">
        <v>77.369599999999991</v>
      </c>
      <c r="JOO6">
        <v>78.859200000000001</v>
      </c>
      <c r="JOP6">
        <v>83.512799999999913</v>
      </c>
      <c r="JOQ6">
        <v>84.051199999999994</v>
      </c>
      <c r="JOR6">
        <v>84.219999999999857</v>
      </c>
      <c r="JOS6">
        <v>85.175999999999974</v>
      </c>
      <c r="JOT6">
        <v>91.151999999999958</v>
      </c>
      <c r="JOU6">
        <v>91.772800000000018</v>
      </c>
      <c r="JOV6">
        <v>92.392000000000053</v>
      </c>
      <c r="JOW6">
        <v>95.096800000000002</v>
      </c>
      <c r="JOX6">
        <v>97.078399999999988</v>
      </c>
      <c r="JOY6">
        <v>99.295999999999978</v>
      </c>
      <c r="JOZ6">
        <v>101.4504</v>
      </c>
      <c r="JPA6">
        <v>104.56799999999998</v>
      </c>
      <c r="JPB6">
        <v>105.64559999999997</v>
      </c>
      <c r="JPC6">
        <v>111.30239999999998</v>
      </c>
      <c r="JPD6">
        <v>111.82399999999996</v>
      </c>
      <c r="JPE6">
        <v>118.37040000000002</v>
      </c>
      <c r="JPF6">
        <v>121.44159999999999</v>
      </c>
      <c r="JPG6">
        <v>124.19999999999999</v>
      </c>
      <c r="JPH6">
        <v>129.38399999999999</v>
      </c>
      <c r="JPI6">
        <v>133.86240000000004</v>
      </c>
      <c r="JPJ6">
        <v>135.45599999999996</v>
      </c>
      <c r="JPK6">
        <v>135.98000000000002</v>
      </c>
      <c r="JPL6">
        <v>138.20160000000001</v>
      </c>
      <c r="JPM6">
        <v>157.36319999999998</v>
      </c>
      <c r="JPN6">
        <v>160.31359999999984</v>
      </c>
      <c r="JPO6">
        <v>168.4384</v>
      </c>
      <c r="JPP6">
        <v>179.1887999999999</v>
      </c>
      <c r="JPQ6">
        <v>190.37279999999998</v>
      </c>
      <c r="JPR6">
        <v>202.25279999999998</v>
      </c>
      <c r="JPS6">
        <v>219.44159999999999</v>
      </c>
      <c r="JPT6">
        <v>219.99039999999997</v>
      </c>
      <c r="JPU6">
        <v>223.99360000000013</v>
      </c>
      <c r="JPV6">
        <v>228.07919999999999</v>
      </c>
      <c r="JPW6">
        <v>240.56479999999999</v>
      </c>
      <c r="JPX6">
        <v>256.78399999999976</v>
      </c>
      <c r="JPY6">
        <v>259.88959999999997</v>
      </c>
      <c r="JPZ6">
        <v>312.67599999999993</v>
      </c>
      <c r="JQA6">
        <v>313.26239999999967</v>
      </c>
      <c r="JQB6">
        <v>314.03840000000002</v>
      </c>
      <c r="JQC6">
        <v>316.13920000000007</v>
      </c>
      <c r="JQD6">
        <v>353.5791999999999</v>
      </c>
      <c r="JQE6">
        <v>363.90480000000025</v>
      </c>
      <c r="JQF6">
        <v>374.37920000000008</v>
      </c>
      <c r="JQG6">
        <v>385.37520000000001</v>
      </c>
      <c r="JQH6">
        <v>388.81280000000015</v>
      </c>
      <c r="JQI6">
        <v>440.76480000000004</v>
      </c>
      <c r="JQJ6">
        <v>585.55199999999991</v>
      </c>
      <c r="JQK6">
        <v>610.86239999999998</v>
      </c>
      <c r="JQL6">
        <v>647.89200000000005</v>
      </c>
      <c r="JQM6">
        <v>648.56240000000003</v>
      </c>
      <c r="JQN6">
        <v>673.88160000000016</v>
      </c>
      <c r="JQO6">
        <v>682.5168000000001</v>
      </c>
      <c r="JQP6">
        <v>735.03359999999998</v>
      </c>
      <c r="JQQ6">
        <v>751.9624</v>
      </c>
      <c r="JQR6">
        <v>770.35199999999986</v>
      </c>
      <c r="JQS6">
        <v>793.71599999999989</v>
      </c>
      <c r="JQT6">
        <v>1459.2</v>
      </c>
      <c r="JQV6">
        <v>-950.40000000000009</v>
      </c>
      <c r="JQW6">
        <v>-630.88200000000006</v>
      </c>
      <c r="JQX6">
        <v>-464.69700000000012</v>
      </c>
      <c r="JQY6">
        <v>-437.5404000000002</v>
      </c>
      <c r="JQZ6">
        <v>-377.98919999999998</v>
      </c>
      <c r="JRA6">
        <v>-348.62940000000003</v>
      </c>
      <c r="JRB6">
        <v>-339.7050000000001</v>
      </c>
      <c r="JRC6">
        <v>-185.71679999999998</v>
      </c>
      <c r="JRD6">
        <v>-172.55700000000007</v>
      </c>
      <c r="JRE6">
        <v>-157.93830000000008</v>
      </c>
      <c r="JRF6">
        <v>-153.12239999999997</v>
      </c>
      <c r="JRG6">
        <v>-146.16000000000003</v>
      </c>
      <c r="JRH6">
        <v>-145.52460000000002</v>
      </c>
      <c r="JRI6">
        <v>-117.88199999999998</v>
      </c>
      <c r="JRJ6">
        <v>-108.33479999999997</v>
      </c>
      <c r="JRK6">
        <v>-99.621900000000068</v>
      </c>
      <c r="JRL6">
        <v>-95.823000000000079</v>
      </c>
      <c r="JRM6">
        <v>-83.204999999999984</v>
      </c>
      <c r="JRN6">
        <v>-59.372999999999976</v>
      </c>
      <c r="JRO6">
        <v>-59.057100000000005</v>
      </c>
      <c r="JRP6">
        <v>-57.75660000000002</v>
      </c>
      <c r="JRQ6">
        <v>-48.119399999999985</v>
      </c>
      <c r="JRR6">
        <v>-42.46380000000002</v>
      </c>
      <c r="JRS6">
        <v>-33.841799999999999</v>
      </c>
      <c r="JRT6">
        <v>-32.383800000000008</v>
      </c>
      <c r="JRU6">
        <v>-26.946000000000012</v>
      </c>
      <c r="JRV6">
        <v>-24.858000000000175</v>
      </c>
      <c r="JRW6">
        <v>-21.681000000000004</v>
      </c>
      <c r="JRX6">
        <v>-21.167999999999999</v>
      </c>
      <c r="JRY6">
        <v>-20.730599999999995</v>
      </c>
      <c r="JRZ6">
        <v>-17.660699999999999</v>
      </c>
      <c r="JSA6">
        <v>-17.469000000000005</v>
      </c>
      <c r="JSB6">
        <v>-14.687999999999999</v>
      </c>
      <c r="JSC6">
        <v>-14.169600000000003</v>
      </c>
      <c r="JSD6">
        <v>-12.916800000000002</v>
      </c>
      <c r="JSE6">
        <v>-8.4923999999999982</v>
      </c>
      <c r="JSF6">
        <v>-7.4357999999999969</v>
      </c>
      <c r="JSG6">
        <v>-6.0047999999999977</v>
      </c>
      <c r="JSH6">
        <v>-5.4801000000000215</v>
      </c>
      <c r="JSI6">
        <v>-5.1840000000000011</v>
      </c>
      <c r="JSJ6">
        <v>-4.427999999999999</v>
      </c>
      <c r="JSK6">
        <v>0</v>
      </c>
      <c r="JSL6">
        <v>1.4255999999999993</v>
      </c>
      <c r="JSM6">
        <v>1.5291000000000032</v>
      </c>
      <c r="JSN6">
        <v>1.7262000000000022</v>
      </c>
      <c r="JSO6">
        <v>1.7514000000000003</v>
      </c>
      <c r="JSP6">
        <v>2.3813999999999984</v>
      </c>
      <c r="JSQ6">
        <v>2.6567999999999969</v>
      </c>
      <c r="JSR6">
        <v>2.6964000000000006</v>
      </c>
      <c r="JSS6">
        <v>4.2659999999999973</v>
      </c>
      <c r="JST6">
        <v>4.4855999999999998</v>
      </c>
      <c r="JSU6">
        <v>4.5359999999999996</v>
      </c>
      <c r="JSV6">
        <v>5.2559999999999985</v>
      </c>
      <c r="JSW6">
        <v>5.3703000000000003</v>
      </c>
      <c r="JSX6">
        <v>5.4288000000000007</v>
      </c>
      <c r="JSY6">
        <v>5.4503999999999913</v>
      </c>
      <c r="JSZ6">
        <v>6.0263999999999918</v>
      </c>
      <c r="JTA6">
        <v>6.1307999999999998</v>
      </c>
      <c r="JTB6">
        <v>6.2936999999999976</v>
      </c>
      <c r="JTC6">
        <v>6.7535999999999987</v>
      </c>
      <c r="JTD6">
        <v>6.9731999999999976</v>
      </c>
      <c r="JTE6">
        <v>6.9794999999999909</v>
      </c>
      <c r="JTF6">
        <v>7.0226999999999995</v>
      </c>
      <c r="JTG6">
        <v>7.2144000000000013</v>
      </c>
      <c r="JTH6">
        <v>7.3709999999999996</v>
      </c>
      <c r="JTI6">
        <v>7.4339999999999993</v>
      </c>
      <c r="JTJ6">
        <v>7.5527999999999977</v>
      </c>
      <c r="JTK6">
        <v>7.5599999999999987</v>
      </c>
      <c r="JTL6">
        <v>7.698599999999999</v>
      </c>
      <c r="JTM6">
        <v>7.7759999999999989</v>
      </c>
      <c r="JTN6">
        <v>8.3537999999999997</v>
      </c>
      <c r="JTO6">
        <v>9.3023999999999987</v>
      </c>
      <c r="JTP6">
        <v>9.5786999999999995</v>
      </c>
      <c r="JTQ6">
        <v>9.6299999999999955</v>
      </c>
      <c r="JTR6">
        <v>10.080000000000002</v>
      </c>
      <c r="JTS6">
        <v>10.4076</v>
      </c>
      <c r="JTT6">
        <v>10.772999999999989</v>
      </c>
      <c r="JTU6">
        <v>11.151</v>
      </c>
      <c r="JTV6">
        <v>11.649599999999996</v>
      </c>
      <c r="JTW6">
        <v>11.69100000000001</v>
      </c>
      <c r="JTX6">
        <v>11.820599999999997</v>
      </c>
      <c r="JTY6">
        <v>11.907</v>
      </c>
      <c r="JTZ6">
        <v>11.9412</v>
      </c>
      <c r="JUA6">
        <v>12.2247</v>
      </c>
      <c r="JUB6">
        <v>12.744</v>
      </c>
      <c r="JUC6">
        <v>12.815099999999997</v>
      </c>
      <c r="JUD6">
        <v>12.997800000000003</v>
      </c>
      <c r="JUE6">
        <v>13.3056</v>
      </c>
      <c r="JUF6">
        <v>13.324499999999999</v>
      </c>
      <c r="JUG6">
        <v>13.608000000000001</v>
      </c>
      <c r="JUH6">
        <v>14.741999999999997</v>
      </c>
      <c r="JUI6">
        <v>14.754599999999996</v>
      </c>
      <c r="JUJ6">
        <v>15.069600000000007</v>
      </c>
      <c r="JUK6">
        <v>15.607799999999999</v>
      </c>
      <c r="JUL6">
        <v>15.641999999999982</v>
      </c>
      <c r="JUM6">
        <v>15.7194</v>
      </c>
      <c r="JUN6">
        <v>16.209899999999998</v>
      </c>
      <c r="JUO6">
        <v>17.333999999999996</v>
      </c>
      <c r="JUP6">
        <v>18.104400000000002</v>
      </c>
      <c r="JUQ6">
        <v>18.503999999999991</v>
      </c>
      <c r="JUR6">
        <v>18.5886</v>
      </c>
      <c r="JUS6">
        <v>19.080000000000002</v>
      </c>
      <c r="JUT6">
        <v>19.318499999999997</v>
      </c>
      <c r="JUU6">
        <v>19.339199999999998</v>
      </c>
      <c r="JUV6">
        <v>19.585799999999999</v>
      </c>
      <c r="JUW6">
        <v>20.1708</v>
      </c>
      <c r="JUX6">
        <v>21.065400000000004</v>
      </c>
      <c r="JUY6">
        <v>21.384</v>
      </c>
      <c r="JUZ6">
        <v>21.445199999999996</v>
      </c>
      <c r="JVA6">
        <v>21.477600000000002</v>
      </c>
      <c r="JVB6">
        <v>21.599999999999998</v>
      </c>
      <c r="JVC6">
        <v>22.244399999999995</v>
      </c>
      <c r="JVD6">
        <v>22.408199999999994</v>
      </c>
      <c r="JVE6">
        <v>22.518000000000001</v>
      </c>
      <c r="JVF6">
        <v>22.809600000000003</v>
      </c>
      <c r="JVG6">
        <v>22.868999999999996</v>
      </c>
      <c r="JVH6">
        <v>23.49</v>
      </c>
      <c r="JVI6">
        <v>23.8581</v>
      </c>
      <c r="JVJ6">
        <v>23.946299999999997</v>
      </c>
      <c r="JVK6">
        <v>24.218999999999998</v>
      </c>
      <c r="JVL6">
        <v>26.081999999999997</v>
      </c>
      <c r="JVM6">
        <v>26.413199999999996</v>
      </c>
      <c r="JVN6">
        <v>26.465400000000006</v>
      </c>
      <c r="JVO6">
        <v>27.993600000000001</v>
      </c>
      <c r="JVP6">
        <v>28.657800000000002</v>
      </c>
      <c r="JVQ6">
        <v>28.857599999999998</v>
      </c>
      <c r="JVR6">
        <v>29.152799999999971</v>
      </c>
      <c r="JVS6">
        <v>29.525400000000001</v>
      </c>
      <c r="JVT6">
        <v>29.964600000000061</v>
      </c>
      <c r="JVU6">
        <v>30.263399999999997</v>
      </c>
      <c r="JVV6">
        <v>30.996000000000002</v>
      </c>
      <c r="JVW6">
        <v>31.244399999999995</v>
      </c>
      <c r="JVX6">
        <v>33.569999999999986</v>
      </c>
      <c r="JVY6">
        <v>33.641999999999996</v>
      </c>
      <c r="JVZ6">
        <v>33.776999999999994</v>
      </c>
      <c r="JWA6">
        <v>34.813799999999944</v>
      </c>
      <c r="JWB6">
        <v>35.024399999999993</v>
      </c>
      <c r="JWC6">
        <v>35.414999999999999</v>
      </c>
      <c r="JWD6">
        <v>36.182700000000004</v>
      </c>
      <c r="JWE6">
        <v>36.692999999999998</v>
      </c>
      <c r="JWF6">
        <v>39.873599999999982</v>
      </c>
      <c r="JWG6">
        <v>42.464699999999993</v>
      </c>
      <c r="JWH6">
        <v>43.464599999999905</v>
      </c>
      <c r="JWI6">
        <v>44.712000000000003</v>
      </c>
      <c r="JWJ6">
        <v>44.954999999999977</v>
      </c>
      <c r="JWK6">
        <v>46.116000000000007</v>
      </c>
      <c r="JWL6">
        <v>46.927799999999984</v>
      </c>
      <c r="JWM6">
        <v>47.862899999999982</v>
      </c>
      <c r="JWN6">
        <v>48.551399999999994</v>
      </c>
      <c r="JWO6">
        <v>48.964500000000001</v>
      </c>
      <c r="JWP6">
        <v>49.23</v>
      </c>
      <c r="JWQ6">
        <v>49.272299999999987</v>
      </c>
      <c r="JWR6">
        <v>50.471099999999993</v>
      </c>
      <c r="JWS6">
        <v>51.758999999999993</v>
      </c>
      <c r="JWT6">
        <v>52.126200000000004</v>
      </c>
      <c r="JWU6">
        <v>56.054700000000011</v>
      </c>
      <c r="JWV6">
        <v>56.577599999999961</v>
      </c>
      <c r="JWW6">
        <v>57.592799999999983</v>
      </c>
      <c r="JWX6">
        <v>62.14139999999999</v>
      </c>
      <c r="JWY6">
        <v>63.134999999999991</v>
      </c>
      <c r="JWZ6">
        <v>63.777600000000007</v>
      </c>
      <c r="JXA6">
        <v>64.789199999999951</v>
      </c>
      <c r="JXB6">
        <v>66.600000000000009</v>
      </c>
      <c r="JXC6">
        <v>69.704999999999984</v>
      </c>
      <c r="JXD6">
        <v>70.178400000000025</v>
      </c>
      <c r="JXE6">
        <v>70.195499999999981</v>
      </c>
      <c r="JXF6">
        <v>70.545599999999979</v>
      </c>
      <c r="JXG6">
        <v>75.167999999999921</v>
      </c>
      <c r="JXH6">
        <v>75.593699999999899</v>
      </c>
      <c r="JXI6">
        <v>76.252499999999998</v>
      </c>
      <c r="JXJ6">
        <v>80.837999999999994</v>
      </c>
      <c r="JXK6">
        <v>84.5154</v>
      </c>
      <c r="JXL6">
        <v>85.309199999999805</v>
      </c>
      <c r="JXM6">
        <v>86.392799999999994</v>
      </c>
      <c r="JXN6">
        <v>92.969999999999985</v>
      </c>
      <c r="JXO6">
        <v>97.194599999999923</v>
      </c>
      <c r="JXP6">
        <v>97.302599999999984</v>
      </c>
      <c r="JXQ6">
        <v>99.48960000000001</v>
      </c>
      <c r="JXR6">
        <v>101.38319999999999</v>
      </c>
      <c r="JXS6">
        <v>101.57939999999999</v>
      </c>
      <c r="JXT6">
        <v>104.7222</v>
      </c>
      <c r="JXU6">
        <v>106.95779999999998</v>
      </c>
      <c r="JXV6">
        <v>107.03879999999994</v>
      </c>
      <c r="JXW6">
        <v>107.95499999999998</v>
      </c>
      <c r="JXX6">
        <v>110.1194999999999</v>
      </c>
      <c r="JXY6">
        <v>114.6285</v>
      </c>
      <c r="JXZ6">
        <v>121.76009999999994</v>
      </c>
      <c r="JYA6">
        <v>121.96440000000001</v>
      </c>
      <c r="JYB6">
        <v>123.45480000000005</v>
      </c>
      <c r="JYC6">
        <v>125.46899999999999</v>
      </c>
      <c r="JYD6">
        <v>125.58240000000001</v>
      </c>
      <c r="JYE6">
        <v>126.39420000000001</v>
      </c>
      <c r="JYF6">
        <v>129.37860000000001</v>
      </c>
      <c r="JYG6">
        <v>136.66500000000002</v>
      </c>
      <c r="JYH6">
        <v>137.28960000000004</v>
      </c>
      <c r="JYI6">
        <v>139.57019999999989</v>
      </c>
      <c r="JYJ6">
        <v>141.72300000000001</v>
      </c>
      <c r="JYK6">
        <v>148.49459999999993</v>
      </c>
      <c r="JYL6">
        <v>149.76</v>
      </c>
      <c r="JYM6">
        <v>149.91119999999998</v>
      </c>
      <c r="JYN6">
        <v>151.09740000000002</v>
      </c>
      <c r="JYO6">
        <v>152.11799999999999</v>
      </c>
      <c r="JYP6">
        <v>152.38799999999992</v>
      </c>
      <c r="JYQ6">
        <v>157.46849999999998</v>
      </c>
      <c r="JYR6">
        <v>166.06979999999999</v>
      </c>
      <c r="JYS6">
        <v>169.18200000000004</v>
      </c>
      <c r="JYT6">
        <v>170.9316</v>
      </c>
      <c r="JYU6">
        <v>171.36000000000007</v>
      </c>
      <c r="JYV6">
        <v>172.48140000000001</v>
      </c>
      <c r="JYW6">
        <v>180.44099999999992</v>
      </c>
      <c r="JYX6">
        <v>180.76590000000002</v>
      </c>
      <c r="JYY6">
        <v>185.25779999999997</v>
      </c>
      <c r="JYZ6">
        <v>191.65860000000001</v>
      </c>
      <c r="JZA6">
        <v>200.86379999999991</v>
      </c>
      <c r="JZB6">
        <v>204.07139999999995</v>
      </c>
      <c r="JZC6">
        <v>206.88929999999996</v>
      </c>
      <c r="JZD6">
        <v>207.88559999999998</v>
      </c>
      <c r="JZE6">
        <v>224.42400000000006</v>
      </c>
      <c r="JZF6">
        <v>226.79460000000006</v>
      </c>
      <c r="JZG6">
        <v>227.20500000000004</v>
      </c>
      <c r="JZH6">
        <v>239.90580000000011</v>
      </c>
      <c r="JZI6">
        <v>260.61120000000017</v>
      </c>
      <c r="JZJ6">
        <v>266.45219999999989</v>
      </c>
      <c r="JZK6">
        <v>267.66720000000009</v>
      </c>
      <c r="JZL6">
        <v>321.83999999999992</v>
      </c>
      <c r="JZM6">
        <v>329.40809999999999</v>
      </c>
      <c r="JZN6">
        <v>362.84040000000005</v>
      </c>
      <c r="JZO6">
        <v>374.62859999999989</v>
      </c>
      <c r="JZP6">
        <v>377.96220000000005</v>
      </c>
      <c r="JZQ6">
        <v>378.16740000000004</v>
      </c>
      <c r="JZR6">
        <v>395.96040000000005</v>
      </c>
      <c r="JZS6">
        <v>399.29939999999976</v>
      </c>
      <c r="JZT6">
        <v>401.81399999999985</v>
      </c>
      <c r="JZU6">
        <v>473.61059999999975</v>
      </c>
      <c r="JZV6">
        <v>481.86899999999986</v>
      </c>
      <c r="JZW6">
        <v>517.47930000000008</v>
      </c>
      <c r="JZX6">
        <v>654.7553999999999</v>
      </c>
      <c r="JZY6">
        <v>661.45590000000004</v>
      </c>
      <c r="JZZ6">
        <v>746.40779999999972</v>
      </c>
      <c r="KAA6">
        <v>942.81569999999988</v>
      </c>
      <c r="KAB6">
        <v>2591.9567999999999</v>
      </c>
      <c r="KAD6">
        <v>-407.97599999999989</v>
      </c>
      <c r="KAE6">
        <v>-292.10000000000014</v>
      </c>
      <c r="KAF6">
        <v>-161.69400000000005</v>
      </c>
      <c r="KAG6">
        <v>-137.97600000000008</v>
      </c>
      <c r="KAH6">
        <v>-51.296000000000006</v>
      </c>
      <c r="KAI6">
        <v>-50.098000000000297</v>
      </c>
      <c r="KAJ6">
        <v>-29.940000000000012</v>
      </c>
      <c r="KAK6">
        <v>-28.355999999999952</v>
      </c>
      <c r="KAL6">
        <v>-25.05599999999999</v>
      </c>
      <c r="KAM6">
        <v>-23.716000000000001</v>
      </c>
      <c r="KAN6">
        <v>-18.802</v>
      </c>
      <c r="KAO6">
        <v>-18.186000000000014</v>
      </c>
      <c r="KAP6">
        <v>-10.283999999999992</v>
      </c>
      <c r="KAQ6">
        <v>-7.4799999999999969</v>
      </c>
      <c r="KAR6">
        <v>-6.93</v>
      </c>
      <c r="KAS6">
        <v>7.094999999999998</v>
      </c>
      <c r="KAT6">
        <v>9.6800000000000015</v>
      </c>
      <c r="KAU6">
        <v>10.679999999999996</v>
      </c>
      <c r="KAV6">
        <v>10.744000000000007</v>
      </c>
      <c r="KAW6">
        <v>11.703999999999997</v>
      </c>
      <c r="KAX6">
        <v>13.199999999999998</v>
      </c>
      <c r="KAY6">
        <v>15.120000000000001</v>
      </c>
      <c r="KAZ6">
        <v>15.99199999999999</v>
      </c>
      <c r="KBA6">
        <v>16.776000000000007</v>
      </c>
      <c r="KBB6">
        <v>18.143999999999998</v>
      </c>
      <c r="KBC6">
        <v>19.259999999999998</v>
      </c>
      <c r="KBD6">
        <v>20.975000000000001</v>
      </c>
      <c r="KBE6">
        <v>21.023999999999997</v>
      </c>
      <c r="KBF6">
        <v>24.856999999999999</v>
      </c>
      <c r="KBG6">
        <v>25.097999999999999</v>
      </c>
      <c r="KBH6">
        <v>26.200000000000003</v>
      </c>
      <c r="KBI6">
        <v>26.598000000000006</v>
      </c>
      <c r="KBJ6">
        <v>26.972999999999992</v>
      </c>
      <c r="KBK6">
        <v>31.187999999999999</v>
      </c>
      <c r="KBL6">
        <v>33.830999999999989</v>
      </c>
      <c r="KBM6">
        <v>34.5</v>
      </c>
      <c r="KBN6">
        <v>35.047999999999995</v>
      </c>
      <c r="KBO6">
        <v>41.706000000000003</v>
      </c>
      <c r="KBP6">
        <v>45.954000000000008</v>
      </c>
      <c r="KBQ6">
        <v>58.66</v>
      </c>
      <c r="KBR6">
        <v>68.584999999999994</v>
      </c>
      <c r="KBS6">
        <v>70.490000000000009</v>
      </c>
      <c r="KBT6">
        <v>71.927999999999997</v>
      </c>
      <c r="KBU6">
        <v>91.055999999999983</v>
      </c>
      <c r="KBV6">
        <v>93.203999999999994</v>
      </c>
      <c r="KBW6">
        <v>112.422</v>
      </c>
      <c r="KBX6">
        <v>178.31799999999998</v>
      </c>
      <c r="KBY6">
        <v>179.73000000000013</v>
      </c>
      <c r="KBZ6">
        <v>191.96799999999996</v>
      </c>
      <c r="KCA6">
        <v>209.27399999999992</v>
      </c>
      <c r="KCB6">
        <v>239.976</v>
      </c>
      <c r="KCC6">
        <v>362.83500000000004</v>
      </c>
      <c r="KCD6">
        <v>386.83499999999981</v>
      </c>
      <c r="KCE6">
        <v>394.26800000000003</v>
      </c>
      <c r="KCG6">
        <v>-52.548099999999991</v>
      </c>
      <c r="KCH6">
        <v>-35.178000000000004</v>
      </c>
      <c r="KCI6">
        <v>11.026399999999999</v>
      </c>
      <c r="KCJ6">
        <v>11.814</v>
      </c>
      <c r="KCK6">
        <v>16.524199999999997</v>
      </c>
      <c r="KCL6">
        <v>17.160000000000004</v>
      </c>
      <c r="KCM6">
        <v>17.641799999999996</v>
      </c>
      <c r="KCN6">
        <v>17.908000000000001</v>
      </c>
      <c r="KCO6">
        <v>18.017999999999997</v>
      </c>
      <c r="KCP6">
        <v>19.040999999999997</v>
      </c>
      <c r="KCQ6">
        <v>29.013600000000004</v>
      </c>
      <c r="KCR6">
        <v>32.232199999999999</v>
      </c>
      <c r="KCS6">
        <v>32.301500000000019</v>
      </c>
      <c r="KCT6">
        <v>34.214400000000005</v>
      </c>
      <c r="KCU6">
        <v>38.456000000000003</v>
      </c>
      <c r="KCV6">
        <v>44.596199999999996</v>
      </c>
      <c r="KCW6">
        <v>46.731299999999962</v>
      </c>
      <c r="KCX6">
        <v>56.7864</v>
      </c>
      <c r="KCY6">
        <v>58.027200000000001</v>
      </c>
      <c r="KCZ6">
        <v>61.330500000000001</v>
      </c>
      <c r="KDA6">
        <v>92.505599999999987</v>
      </c>
      <c r="KDB6">
        <v>103.80150000000003</v>
      </c>
      <c r="KDC6">
        <v>110.05279999999999</v>
      </c>
      <c r="KDD6">
        <v>122.2936</v>
      </c>
      <c r="KDE6">
        <v>130.75810000000001</v>
      </c>
      <c r="KDF6">
        <v>190.02059999999997</v>
      </c>
      <c r="KDG6">
        <v>190.42980000000006</v>
      </c>
      <c r="KDH6">
        <v>199.26060000000004</v>
      </c>
      <c r="KDI6">
        <v>219.65459999999999</v>
      </c>
      <c r="KDJ6">
        <v>494.97250000000003</v>
      </c>
      <c r="KDK6">
        <v>553.39019999999982</v>
      </c>
      <c r="KDL6">
        <v>609.71569999999997</v>
      </c>
      <c r="KDM6">
        <v>767.20049999999992</v>
      </c>
      <c r="KDO6">
        <v>-619.59600000000012</v>
      </c>
      <c r="KDP6">
        <v>0.93359999999999843</v>
      </c>
      <c r="KDQ6">
        <v>1.6751999999999967</v>
      </c>
      <c r="KDR6">
        <v>6.6239999999999952</v>
      </c>
      <c r="KDS6">
        <v>8.3915999999999897</v>
      </c>
      <c r="KDT6">
        <v>10.0128</v>
      </c>
      <c r="KDU6">
        <v>11.309999999999999</v>
      </c>
      <c r="KDV6">
        <v>15.537599999999998</v>
      </c>
      <c r="KDW6">
        <v>15.799199999999999</v>
      </c>
      <c r="KDX6">
        <v>18.7224</v>
      </c>
      <c r="KDY6">
        <v>20.914800000000014</v>
      </c>
      <c r="KDZ6">
        <v>21.888000000000002</v>
      </c>
      <c r="KEA6">
        <v>23.419200000000011</v>
      </c>
      <c r="KEB6">
        <v>31.099200000000003</v>
      </c>
      <c r="KEC6">
        <v>36.928799999999995</v>
      </c>
      <c r="KED6">
        <v>42.588000000000022</v>
      </c>
      <c r="KEE6">
        <v>125.2691999999999</v>
      </c>
      <c r="KEF6">
        <v>130.75199999999995</v>
      </c>
      <c r="KEG6">
        <v>135.4068000000002</v>
      </c>
      <c r="KEH6">
        <v>167.80799999999999</v>
      </c>
      <c r="KEI6">
        <v>375.42959999999994</v>
      </c>
      <c r="KEJ6">
        <v>561.56399999999996</v>
      </c>
      <c r="KEL6">
        <v>-1862.3124000000003</v>
      </c>
      <c r="KEM6">
        <v>-116.84399999999999</v>
      </c>
      <c r="KEN6">
        <v>-22.895600000000005</v>
      </c>
      <c r="KEO6">
        <v>0</v>
      </c>
      <c r="KEP6">
        <v>10.072399999999996</v>
      </c>
      <c r="KEQ6">
        <v>12.776399999999999</v>
      </c>
      <c r="KER6">
        <v>19.434999999999995</v>
      </c>
      <c r="KES6">
        <v>20.849399999999996</v>
      </c>
      <c r="KET6">
        <v>21.024899999999999</v>
      </c>
      <c r="KEU6">
        <v>30.427800000000005</v>
      </c>
      <c r="KEV6">
        <v>31.454799999999949</v>
      </c>
      <c r="KEW6">
        <v>38.024999999999977</v>
      </c>
      <c r="KEX6">
        <v>76.558299999999988</v>
      </c>
      <c r="KEY6">
        <v>77.823200000000014</v>
      </c>
      <c r="KEZ6">
        <v>84.572799999999944</v>
      </c>
      <c r="KFA6">
        <v>98.139599999999987</v>
      </c>
      <c r="KFB6">
        <v>100.14029999999998</v>
      </c>
      <c r="KFC6">
        <v>100.68499999999997</v>
      </c>
      <c r="KFD6">
        <v>124.6752</v>
      </c>
      <c r="KFE6">
        <v>145.06959999999992</v>
      </c>
      <c r="KFF6">
        <v>175.13599999999997</v>
      </c>
      <c r="KFG6">
        <v>327.59220000000005</v>
      </c>
      <c r="KFH6">
        <v>356.04139999999995</v>
      </c>
      <c r="KFI6">
        <v>406.71539999999993</v>
      </c>
      <c r="KFJ6">
        <v>511.36799999999999</v>
      </c>
      <c r="KFK6">
        <v>636.0002999999997</v>
      </c>
      <c r="KFL6">
        <v>4946.37</v>
      </c>
      <c r="KFN6">
        <v>-135.7650000000001</v>
      </c>
      <c r="KFO6">
        <v>-25.591999999999999</v>
      </c>
      <c r="KFP6">
        <v>-22.684200000000004</v>
      </c>
      <c r="KFQ6">
        <v>-18.185999999999993</v>
      </c>
      <c r="KFR6">
        <v>8.808799999999998</v>
      </c>
      <c r="KFS6">
        <v>8.9361999999999959</v>
      </c>
      <c r="KFT6">
        <v>14.534799999999997</v>
      </c>
      <c r="KFU6">
        <v>17.544800000000002</v>
      </c>
      <c r="KFV6">
        <v>20.697599999999998</v>
      </c>
      <c r="KFW6">
        <v>22.736000000000001</v>
      </c>
      <c r="KFX6">
        <v>49.013999999999996</v>
      </c>
      <c r="KFY6">
        <v>64.367799999999988</v>
      </c>
      <c r="KFZ6">
        <v>69.199200000000005</v>
      </c>
      <c r="KGA6">
        <v>72.788800000000037</v>
      </c>
      <c r="KGB6">
        <v>75.6952</v>
      </c>
      <c r="KGC6">
        <v>78.752800000000008</v>
      </c>
      <c r="KGD6">
        <v>80.777199999999979</v>
      </c>
      <c r="KGE6">
        <v>87.196200000000005</v>
      </c>
      <c r="KGF6">
        <v>94.070199999999943</v>
      </c>
      <c r="KGG6">
        <v>96.023199999999974</v>
      </c>
      <c r="KGH6">
        <v>134.33279999999996</v>
      </c>
      <c r="KGI6">
        <v>147.08959999999999</v>
      </c>
      <c r="KGJ6">
        <v>153.11519999999999</v>
      </c>
      <c r="KGK6">
        <v>161.96739999999997</v>
      </c>
      <c r="KGL6">
        <v>163.78740000000002</v>
      </c>
      <c r="KGM6">
        <v>196.61320000000001</v>
      </c>
      <c r="KGN6">
        <v>209.97899999999993</v>
      </c>
      <c r="KGO6">
        <v>387.56759999999986</v>
      </c>
      <c r="KGP6">
        <v>510.63599999999985</v>
      </c>
    </row>
    <row r="7" spans="1:7637" x14ac:dyDescent="0.3">
      <c r="A7" s="6" t="s">
        <v>3332</v>
      </c>
    </row>
    <row r="8" spans="1:7637" x14ac:dyDescent="0.3">
      <c r="A8" s="17" t="s">
        <v>32</v>
      </c>
    </row>
    <row r="9" spans="1:7637" x14ac:dyDescent="0.3">
      <c r="A9" s="17" t="s">
        <v>46</v>
      </c>
    </row>
    <row r="10" spans="1:7637" x14ac:dyDescent="0.3">
      <c r="A10" s="17" t="s">
        <v>71</v>
      </c>
    </row>
    <row r="11" spans="1:7637" x14ac:dyDescent="0.3">
      <c r="A11" s="6" t="s">
        <v>1821</v>
      </c>
    </row>
    <row r="12" spans="1:7637" x14ac:dyDescent="0.3">
      <c r="A12" s="17" t="s">
        <v>32</v>
      </c>
    </row>
    <row r="13" spans="1:7637" x14ac:dyDescent="0.3">
      <c r="A13" s="17" t="s">
        <v>46</v>
      </c>
    </row>
    <row r="14" spans="1:7637" x14ac:dyDescent="0.3">
      <c r="A14" s="17" t="s">
        <v>71</v>
      </c>
    </row>
    <row r="15" spans="1:7637" x14ac:dyDescent="0.3">
      <c r="A15" s="6" t="s">
        <v>85</v>
      </c>
    </row>
    <row r="16" spans="1:7637" x14ac:dyDescent="0.3">
      <c r="A16" s="17" t="s">
        <v>32</v>
      </c>
    </row>
    <row r="17" spans="1:1" x14ac:dyDescent="0.3">
      <c r="A17" s="17" t="s">
        <v>46</v>
      </c>
    </row>
    <row r="18" spans="1:1" x14ac:dyDescent="0.3">
      <c r="A18" s="17" t="s">
        <v>71</v>
      </c>
    </row>
    <row r="19" spans="1:1" x14ac:dyDescent="0.3">
      <c r="A19" s="6" t="s">
        <v>7158</v>
      </c>
    </row>
    <row r="20" spans="1:1" x14ac:dyDescent="0.3">
      <c r="A20" s="17" t="s">
        <v>32</v>
      </c>
    </row>
    <row r="21" spans="1:1" x14ac:dyDescent="0.3">
      <c r="A21" s="17" t="s">
        <v>46</v>
      </c>
    </row>
    <row r="22" spans="1:1" x14ac:dyDescent="0.3">
      <c r="A22" s="17" t="s">
        <v>71</v>
      </c>
    </row>
    <row r="23" spans="1:1" x14ac:dyDescent="0.3">
      <c r="A23" s="6" t="s">
        <v>7899</v>
      </c>
    </row>
    <row r="24" spans="1:1" x14ac:dyDescent="0.3">
      <c r="A24" s="17" t="s">
        <v>32</v>
      </c>
    </row>
    <row r="25" spans="1:1" x14ac:dyDescent="0.3">
      <c r="A25" s="17" t="s">
        <v>46</v>
      </c>
    </row>
    <row r="26" spans="1:1" x14ac:dyDescent="0.3">
      <c r="A26" s="17" t="s">
        <v>71</v>
      </c>
    </row>
    <row r="27" spans="1:1" x14ac:dyDescent="0.3">
      <c r="A27" s="6" t="s">
        <v>1249</v>
      </c>
    </row>
    <row r="28" spans="1:1" x14ac:dyDescent="0.3">
      <c r="A28" s="17" t="s">
        <v>32</v>
      </c>
    </row>
    <row r="29" spans="1:1" x14ac:dyDescent="0.3">
      <c r="A29" s="17" t="s">
        <v>46</v>
      </c>
    </row>
    <row r="30" spans="1:1" x14ac:dyDescent="0.3">
      <c r="A30" s="17" t="s">
        <v>71</v>
      </c>
    </row>
    <row r="31" spans="1:1" x14ac:dyDescent="0.3">
      <c r="A31" s="6" t="s">
        <v>3827</v>
      </c>
    </row>
    <row r="32" spans="1:1" x14ac:dyDescent="0.3">
      <c r="A32" s="17" t="s">
        <v>32</v>
      </c>
    </row>
    <row r="33" spans="1:1" x14ac:dyDescent="0.3">
      <c r="A33" s="17" t="s">
        <v>46</v>
      </c>
    </row>
    <row r="34" spans="1:1" x14ac:dyDescent="0.3">
      <c r="A34" s="17" t="s">
        <v>71</v>
      </c>
    </row>
    <row r="35" spans="1:1" x14ac:dyDescent="0.3">
      <c r="A35" s="6" t="s">
        <v>4126</v>
      </c>
    </row>
    <row r="36" spans="1:1" x14ac:dyDescent="0.3">
      <c r="A36" s="17" t="s">
        <v>32</v>
      </c>
    </row>
    <row r="37" spans="1:1" x14ac:dyDescent="0.3">
      <c r="A37" s="17" t="s">
        <v>46</v>
      </c>
    </row>
    <row r="38" spans="1:1" x14ac:dyDescent="0.3">
      <c r="A38" s="17" t="s">
        <v>71</v>
      </c>
    </row>
    <row r="39" spans="1:1" x14ac:dyDescent="0.3">
      <c r="A39" s="6" t="s">
        <v>2243</v>
      </c>
    </row>
    <row r="40" spans="1:1" x14ac:dyDescent="0.3">
      <c r="A40" s="17" t="s">
        <v>32</v>
      </c>
    </row>
    <row r="41" spans="1:1" x14ac:dyDescent="0.3">
      <c r="A41" s="17" t="s">
        <v>46</v>
      </c>
    </row>
    <row r="42" spans="1:1" x14ac:dyDescent="0.3">
      <c r="A42" s="17" t="s">
        <v>71</v>
      </c>
    </row>
    <row r="43" spans="1:1" x14ac:dyDescent="0.3">
      <c r="A43" s="6" t="s">
        <v>3676</v>
      </c>
    </row>
    <row r="44" spans="1:1" x14ac:dyDescent="0.3">
      <c r="A44" s="17" t="s">
        <v>32</v>
      </c>
    </row>
    <row r="45" spans="1:1" x14ac:dyDescent="0.3">
      <c r="A45" s="17" t="s">
        <v>46</v>
      </c>
    </row>
    <row r="46" spans="1:1" x14ac:dyDescent="0.3">
      <c r="A46" s="17" t="s">
        <v>71</v>
      </c>
    </row>
    <row r="47" spans="1:1" x14ac:dyDescent="0.3">
      <c r="A47" s="6" t="s">
        <v>3751</v>
      </c>
    </row>
    <row r="48" spans="1:1" x14ac:dyDescent="0.3">
      <c r="A48" s="17" t="s">
        <v>32</v>
      </c>
    </row>
    <row r="49" spans="1:1" x14ac:dyDescent="0.3">
      <c r="A49" s="17" t="s">
        <v>46</v>
      </c>
    </row>
    <row r="50" spans="1:1" x14ac:dyDescent="0.3">
      <c r="A50" s="17" t="s">
        <v>71</v>
      </c>
    </row>
    <row r="51" spans="1:1" x14ac:dyDescent="0.3">
      <c r="A51" s="6" t="s">
        <v>1221</v>
      </c>
    </row>
    <row r="52" spans="1:1" x14ac:dyDescent="0.3">
      <c r="A52" s="17" t="s">
        <v>32</v>
      </c>
    </row>
    <row r="53" spans="1:1" x14ac:dyDescent="0.3">
      <c r="A53" s="17" t="s">
        <v>46</v>
      </c>
    </row>
    <row r="54" spans="1:1" x14ac:dyDescent="0.3">
      <c r="A54" s="6" t="s">
        <v>4716</v>
      </c>
    </row>
    <row r="55" spans="1:1" x14ac:dyDescent="0.3">
      <c r="A55" s="17" t="s">
        <v>46</v>
      </c>
    </row>
    <row r="56" spans="1:1" x14ac:dyDescent="0.3">
      <c r="A56" s="17" t="s">
        <v>71</v>
      </c>
    </row>
    <row r="57" spans="1:1" x14ac:dyDescent="0.3">
      <c r="A57" s="6" t="s">
        <v>4808</v>
      </c>
    </row>
    <row r="58" spans="1:1" x14ac:dyDescent="0.3">
      <c r="A58" s="17" t="s">
        <v>32</v>
      </c>
    </row>
    <row r="59" spans="1:1" x14ac:dyDescent="0.3">
      <c r="A59" s="17" t="s">
        <v>46</v>
      </c>
    </row>
    <row r="60" spans="1:1" x14ac:dyDescent="0.3">
      <c r="A60" s="17" t="s">
        <v>71</v>
      </c>
    </row>
    <row r="61" spans="1:1" x14ac:dyDescent="0.3">
      <c r="A61" s="6" t="s">
        <v>6022</v>
      </c>
    </row>
    <row r="62" spans="1:1" x14ac:dyDescent="0.3">
      <c r="A62" s="17" t="s">
        <v>32</v>
      </c>
    </row>
    <row r="63" spans="1:1" x14ac:dyDescent="0.3">
      <c r="A63" s="17" t="s">
        <v>46</v>
      </c>
    </row>
    <row r="64" spans="1:1" x14ac:dyDescent="0.3">
      <c r="A64" s="17" t="s">
        <v>71</v>
      </c>
    </row>
    <row r="65" spans="1:1" x14ac:dyDescent="0.3">
      <c r="A65" s="6" t="s">
        <v>531</v>
      </c>
    </row>
    <row r="66" spans="1:1" x14ac:dyDescent="0.3">
      <c r="A66" s="17" t="s">
        <v>32</v>
      </c>
    </row>
    <row r="67" spans="1:1" x14ac:dyDescent="0.3">
      <c r="A67" s="17" t="s">
        <v>46</v>
      </c>
    </row>
    <row r="68" spans="1:1" x14ac:dyDescent="0.3">
      <c r="A68" s="17" t="s">
        <v>71</v>
      </c>
    </row>
    <row r="69" spans="1:1" x14ac:dyDescent="0.3">
      <c r="A69" s="6" t="s">
        <v>5077</v>
      </c>
    </row>
    <row r="70" spans="1:1" x14ac:dyDescent="0.3">
      <c r="A70" s="17" t="s">
        <v>32</v>
      </c>
    </row>
    <row r="71" spans="1:1" x14ac:dyDescent="0.3">
      <c r="A71" s="17" t="s">
        <v>46</v>
      </c>
    </row>
    <row r="72" spans="1:1" x14ac:dyDescent="0.3">
      <c r="A72" s="17" t="s">
        <v>71</v>
      </c>
    </row>
    <row r="73" spans="1:1" x14ac:dyDescent="0.3">
      <c r="A73" s="6" t="s">
        <v>2623</v>
      </c>
    </row>
    <row r="74" spans="1:1" x14ac:dyDescent="0.3">
      <c r="A74" s="17" t="s">
        <v>32</v>
      </c>
    </row>
    <row r="75" spans="1:1" x14ac:dyDescent="0.3">
      <c r="A75" s="17" t="s">
        <v>46</v>
      </c>
    </row>
    <row r="76" spans="1:1" x14ac:dyDescent="0.3">
      <c r="A76" s="17" t="s">
        <v>71</v>
      </c>
    </row>
    <row r="77" spans="1:1" x14ac:dyDescent="0.3">
      <c r="A77" s="6" t="s">
        <v>118</v>
      </c>
    </row>
    <row r="78" spans="1:1" x14ac:dyDescent="0.3">
      <c r="A78" s="17" t="s">
        <v>32</v>
      </c>
    </row>
    <row r="79" spans="1:1" x14ac:dyDescent="0.3">
      <c r="A79" s="17" t="s">
        <v>46</v>
      </c>
    </row>
    <row r="80" spans="1:1" x14ac:dyDescent="0.3">
      <c r="A80" s="17" t="s">
        <v>71</v>
      </c>
    </row>
    <row r="81" spans="1:1" x14ac:dyDescent="0.3">
      <c r="A81" s="6" t="s">
        <v>5727</v>
      </c>
    </row>
    <row r="82" spans="1:1" x14ac:dyDescent="0.3">
      <c r="A82" s="17" t="s">
        <v>32</v>
      </c>
    </row>
    <row r="83" spans="1:1" x14ac:dyDescent="0.3">
      <c r="A83" s="17" t="s">
        <v>46</v>
      </c>
    </row>
    <row r="84" spans="1:1" x14ac:dyDescent="0.3">
      <c r="A84" s="6" t="s">
        <v>7439</v>
      </c>
    </row>
    <row r="85" spans="1:1" x14ac:dyDescent="0.3">
      <c r="A85" s="17" t="s">
        <v>32</v>
      </c>
    </row>
    <row r="86" spans="1:1" x14ac:dyDescent="0.3">
      <c r="A86" s="17" t="s">
        <v>46</v>
      </c>
    </row>
    <row r="87" spans="1:1" x14ac:dyDescent="0.3">
      <c r="A87" s="17" t="s">
        <v>71</v>
      </c>
    </row>
    <row r="88" spans="1:1" x14ac:dyDescent="0.3">
      <c r="A88" s="6" t="s">
        <v>3063</v>
      </c>
    </row>
    <row r="89" spans="1:1" x14ac:dyDescent="0.3">
      <c r="A89" s="17" t="s">
        <v>32</v>
      </c>
    </row>
    <row r="90" spans="1:1" x14ac:dyDescent="0.3">
      <c r="A90" s="17" t="s">
        <v>46</v>
      </c>
    </row>
    <row r="91" spans="1:1" x14ac:dyDescent="0.3">
      <c r="A91" s="6" t="s">
        <v>1033</v>
      </c>
    </row>
    <row r="92" spans="1:1" x14ac:dyDescent="0.3">
      <c r="A92" s="17" t="s">
        <v>32</v>
      </c>
    </row>
    <row r="93" spans="1:1" x14ac:dyDescent="0.3">
      <c r="A93" s="17" t="s">
        <v>46</v>
      </c>
    </row>
    <row r="94" spans="1:1" x14ac:dyDescent="0.3">
      <c r="A94" s="17" t="s">
        <v>71</v>
      </c>
    </row>
    <row r="95" spans="1:1" x14ac:dyDescent="0.3">
      <c r="A95" s="6" t="s">
        <v>1149</v>
      </c>
    </row>
    <row r="96" spans="1:1" x14ac:dyDescent="0.3">
      <c r="A96" s="17" t="s">
        <v>32</v>
      </c>
    </row>
    <row r="97" spans="1:1" x14ac:dyDescent="0.3">
      <c r="A97" s="17" t="s">
        <v>46</v>
      </c>
    </row>
    <row r="98" spans="1:1" x14ac:dyDescent="0.3">
      <c r="A98" s="17" t="s">
        <v>71</v>
      </c>
    </row>
    <row r="99" spans="1:1" x14ac:dyDescent="0.3">
      <c r="A99" s="6" t="s">
        <v>1408</v>
      </c>
    </row>
    <row r="100" spans="1:1" x14ac:dyDescent="0.3">
      <c r="A100" s="17" t="s">
        <v>32</v>
      </c>
    </row>
    <row r="101" spans="1:1" x14ac:dyDescent="0.3">
      <c r="A101" s="17" t="s">
        <v>46</v>
      </c>
    </row>
    <row r="102" spans="1:1" x14ac:dyDescent="0.3">
      <c r="A102" s="17" t="s">
        <v>71</v>
      </c>
    </row>
    <row r="103" spans="1:1" x14ac:dyDescent="0.3">
      <c r="A103" s="6" t="s">
        <v>2707</v>
      </c>
    </row>
    <row r="104" spans="1:1" x14ac:dyDescent="0.3">
      <c r="A104" s="17" t="s">
        <v>46</v>
      </c>
    </row>
    <row r="105" spans="1:1" x14ac:dyDescent="0.3">
      <c r="A105" s="6" t="s">
        <v>1308</v>
      </c>
    </row>
    <row r="106" spans="1:1" x14ac:dyDescent="0.3">
      <c r="A106" s="17" t="s">
        <v>32</v>
      </c>
    </row>
    <row r="107" spans="1:1" x14ac:dyDescent="0.3">
      <c r="A107" s="17" t="s">
        <v>46</v>
      </c>
    </row>
    <row r="108" spans="1:1" x14ac:dyDescent="0.3">
      <c r="A108" s="17" t="s">
        <v>71</v>
      </c>
    </row>
    <row r="109" spans="1:1" x14ac:dyDescent="0.3">
      <c r="A109" s="6" t="s">
        <v>6420</v>
      </c>
    </row>
    <row r="110" spans="1:1" x14ac:dyDescent="0.3">
      <c r="A110" s="17" t="s">
        <v>32</v>
      </c>
    </row>
    <row r="111" spans="1:1" x14ac:dyDescent="0.3">
      <c r="A111" s="17" t="s">
        <v>46</v>
      </c>
    </row>
    <row r="112" spans="1:1" x14ac:dyDescent="0.3">
      <c r="A112" s="17" t="s">
        <v>71</v>
      </c>
    </row>
    <row r="113" spans="1:1" x14ac:dyDescent="0.3">
      <c r="A113" s="6" t="s">
        <v>2822</v>
      </c>
    </row>
    <row r="114" spans="1:1" x14ac:dyDescent="0.3">
      <c r="A114" s="17" t="s">
        <v>32</v>
      </c>
    </row>
    <row r="115" spans="1:1" x14ac:dyDescent="0.3">
      <c r="A115" s="17" t="s">
        <v>46</v>
      </c>
    </row>
    <row r="116" spans="1:1" x14ac:dyDescent="0.3">
      <c r="A116" s="17" t="s">
        <v>71</v>
      </c>
    </row>
    <row r="117" spans="1:1" x14ac:dyDescent="0.3">
      <c r="A117" s="6" t="s">
        <v>5003</v>
      </c>
    </row>
    <row r="118" spans="1:1" x14ac:dyDescent="0.3">
      <c r="A118" s="17" t="s">
        <v>32</v>
      </c>
    </row>
    <row r="119" spans="1:1" x14ac:dyDescent="0.3">
      <c r="A119" s="17" t="s">
        <v>46</v>
      </c>
    </row>
    <row r="120" spans="1:1" x14ac:dyDescent="0.3">
      <c r="A120" s="17" t="s">
        <v>71</v>
      </c>
    </row>
    <row r="121" spans="1:1" x14ac:dyDescent="0.3">
      <c r="A121" s="6" t="s">
        <v>1060</v>
      </c>
    </row>
    <row r="122" spans="1:1" x14ac:dyDescent="0.3">
      <c r="A122" s="17" t="s">
        <v>32</v>
      </c>
    </row>
    <row r="123" spans="1:1" x14ac:dyDescent="0.3">
      <c r="A123" s="17" t="s">
        <v>46</v>
      </c>
    </row>
    <row r="124" spans="1:1" x14ac:dyDescent="0.3">
      <c r="A124" s="6" t="s">
        <v>989</v>
      </c>
    </row>
    <row r="125" spans="1:1" x14ac:dyDescent="0.3">
      <c r="A125" s="17" t="s">
        <v>46</v>
      </c>
    </row>
    <row r="126" spans="1:1" x14ac:dyDescent="0.3">
      <c r="A126" s="17" t="s">
        <v>71</v>
      </c>
    </row>
    <row r="127" spans="1:1" x14ac:dyDescent="0.3">
      <c r="A127" s="6" t="s">
        <v>7259</v>
      </c>
    </row>
    <row r="128" spans="1:1" x14ac:dyDescent="0.3">
      <c r="A128" s="17" t="s">
        <v>32</v>
      </c>
    </row>
    <row r="129" spans="1:1" x14ac:dyDescent="0.3">
      <c r="A129" s="17" t="s">
        <v>46</v>
      </c>
    </row>
    <row r="130" spans="1:1" x14ac:dyDescent="0.3">
      <c r="A130" s="17" t="s">
        <v>71</v>
      </c>
    </row>
    <row r="131" spans="1:1" x14ac:dyDescent="0.3">
      <c r="A131" s="6" t="s">
        <v>7308</v>
      </c>
    </row>
    <row r="132" spans="1:1" x14ac:dyDescent="0.3">
      <c r="A132" s="17" t="s">
        <v>32</v>
      </c>
    </row>
    <row r="133" spans="1:1" x14ac:dyDescent="0.3">
      <c r="A133" s="17" t="s">
        <v>46</v>
      </c>
    </row>
    <row r="134" spans="1:1" x14ac:dyDescent="0.3">
      <c r="A134" s="17" t="s">
        <v>71</v>
      </c>
    </row>
    <row r="135" spans="1:1" x14ac:dyDescent="0.3">
      <c r="A135" s="6" t="s">
        <v>6638</v>
      </c>
    </row>
    <row r="136" spans="1:1" x14ac:dyDescent="0.3">
      <c r="A136" s="17" t="s">
        <v>32</v>
      </c>
    </row>
    <row r="137" spans="1:1" x14ac:dyDescent="0.3">
      <c r="A137" s="17" t="s">
        <v>46</v>
      </c>
    </row>
    <row r="138" spans="1:1" x14ac:dyDescent="0.3">
      <c r="A138" s="17" t="s">
        <v>71</v>
      </c>
    </row>
    <row r="139" spans="1:1" x14ac:dyDescent="0.3">
      <c r="A139" s="6" t="s">
        <v>4042</v>
      </c>
    </row>
    <row r="140" spans="1:1" x14ac:dyDescent="0.3">
      <c r="A140" s="17" t="s">
        <v>32</v>
      </c>
    </row>
    <row r="141" spans="1:1" x14ac:dyDescent="0.3">
      <c r="A141" s="17" t="s">
        <v>46</v>
      </c>
    </row>
    <row r="142" spans="1:1" x14ac:dyDescent="0.3">
      <c r="A142" s="17" t="s">
        <v>71</v>
      </c>
    </row>
    <row r="143" spans="1:1" x14ac:dyDescent="0.3">
      <c r="A143" s="6" t="s">
        <v>2672</v>
      </c>
    </row>
    <row r="144" spans="1:1" x14ac:dyDescent="0.3">
      <c r="A144" s="17" t="s">
        <v>32</v>
      </c>
    </row>
    <row r="145" spans="1:1" x14ac:dyDescent="0.3">
      <c r="A145" s="17" t="s">
        <v>46</v>
      </c>
    </row>
    <row r="146" spans="1:1" x14ac:dyDescent="0.3">
      <c r="A146" s="17" t="s">
        <v>71</v>
      </c>
    </row>
    <row r="147" spans="1:1" x14ac:dyDescent="0.3">
      <c r="A147" s="6" t="s">
        <v>2431</v>
      </c>
    </row>
    <row r="148" spans="1:1" x14ac:dyDescent="0.3">
      <c r="A148" s="17" t="s">
        <v>32</v>
      </c>
    </row>
    <row r="149" spans="1:1" x14ac:dyDescent="0.3">
      <c r="A149" s="17" t="s">
        <v>46</v>
      </c>
    </row>
    <row r="150" spans="1:1" x14ac:dyDescent="0.3">
      <c r="A150" s="17" t="s">
        <v>71</v>
      </c>
    </row>
    <row r="151" spans="1:1" x14ac:dyDescent="0.3">
      <c r="A151" s="6" t="s">
        <v>1887</v>
      </c>
    </row>
    <row r="152" spans="1:1" x14ac:dyDescent="0.3">
      <c r="A152" s="17" t="s">
        <v>32</v>
      </c>
    </row>
    <row r="153" spans="1:1" x14ac:dyDescent="0.3">
      <c r="A153" s="17" t="s">
        <v>46</v>
      </c>
    </row>
    <row r="154" spans="1:1" x14ac:dyDescent="0.3">
      <c r="A154" s="17" t="s">
        <v>71</v>
      </c>
    </row>
    <row r="155" spans="1:1" x14ac:dyDescent="0.3">
      <c r="A155" s="6" t="s">
        <v>1687</v>
      </c>
    </row>
    <row r="156" spans="1:1" x14ac:dyDescent="0.3">
      <c r="A156" s="17" t="s">
        <v>46</v>
      </c>
    </row>
    <row r="157" spans="1:1" x14ac:dyDescent="0.3">
      <c r="A157" s="6" t="s">
        <v>756</v>
      </c>
    </row>
    <row r="158" spans="1:1" x14ac:dyDescent="0.3">
      <c r="A158" s="17" t="s">
        <v>32</v>
      </c>
    </row>
    <row r="159" spans="1:1" x14ac:dyDescent="0.3">
      <c r="A159" s="17" t="s">
        <v>46</v>
      </c>
    </row>
    <row r="160" spans="1:1" x14ac:dyDescent="0.3">
      <c r="A160" s="17" t="s">
        <v>71</v>
      </c>
    </row>
    <row r="161" spans="1:1" x14ac:dyDescent="0.3">
      <c r="A161" s="6" t="s">
        <v>4893</v>
      </c>
    </row>
    <row r="162" spans="1:1" x14ac:dyDescent="0.3">
      <c r="A162" s="17" t="s">
        <v>32</v>
      </c>
    </row>
    <row r="163" spans="1:1" x14ac:dyDescent="0.3">
      <c r="A163" s="17" t="s">
        <v>46</v>
      </c>
    </row>
    <row r="164" spans="1:1" x14ac:dyDescent="0.3">
      <c r="A164" s="17" t="s">
        <v>71</v>
      </c>
    </row>
    <row r="165" spans="1:1" x14ac:dyDescent="0.3">
      <c r="A165" s="6" t="s">
        <v>8701</v>
      </c>
    </row>
    <row r="166" spans="1:1" x14ac:dyDescent="0.3">
      <c r="A166" s="17" t="s">
        <v>32</v>
      </c>
    </row>
    <row r="167" spans="1:1" x14ac:dyDescent="0.3">
      <c r="A167" s="6" t="s">
        <v>3340</v>
      </c>
    </row>
    <row r="168" spans="1:1" x14ac:dyDescent="0.3">
      <c r="A168" s="17" t="s">
        <v>32</v>
      </c>
    </row>
    <row r="169" spans="1:1" x14ac:dyDescent="0.3">
      <c r="A169" s="17" t="s">
        <v>46</v>
      </c>
    </row>
    <row r="170" spans="1:1" x14ac:dyDescent="0.3">
      <c r="A170" s="17" t="s">
        <v>71</v>
      </c>
    </row>
    <row r="171" spans="1:1" x14ac:dyDescent="0.3">
      <c r="A171" s="6" t="s">
        <v>2287</v>
      </c>
    </row>
    <row r="172" spans="1:1" x14ac:dyDescent="0.3">
      <c r="A172" s="17" t="s">
        <v>32</v>
      </c>
    </row>
    <row r="173" spans="1:1" x14ac:dyDescent="0.3">
      <c r="A173" s="17" t="s">
        <v>46</v>
      </c>
    </row>
    <row r="174" spans="1:1" x14ac:dyDescent="0.3">
      <c r="A174" s="17" t="s">
        <v>71</v>
      </c>
    </row>
    <row r="175" spans="1:1" x14ac:dyDescent="0.3">
      <c r="A175" s="6" t="s">
        <v>7867</v>
      </c>
    </row>
    <row r="176" spans="1:1" x14ac:dyDescent="0.3">
      <c r="A176" s="17" t="s">
        <v>32</v>
      </c>
    </row>
    <row r="177" spans="1:1" x14ac:dyDescent="0.3">
      <c r="A177" s="17" t="s">
        <v>46</v>
      </c>
    </row>
    <row r="178" spans="1:1" x14ac:dyDescent="0.3">
      <c r="A178" s="17" t="s">
        <v>71</v>
      </c>
    </row>
    <row r="179" spans="1:1" x14ac:dyDescent="0.3">
      <c r="A179" s="6" t="s">
        <v>1324</v>
      </c>
    </row>
    <row r="180" spans="1:1" x14ac:dyDescent="0.3">
      <c r="A180" s="17" t="s">
        <v>32</v>
      </c>
    </row>
    <row r="181" spans="1:1" x14ac:dyDescent="0.3">
      <c r="A181" s="17" t="s">
        <v>46</v>
      </c>
    </row>
    <row r="182" spans="1:1" x14ac:dyDescent="0.3">
      <c r="A182" s="17" t="s">
        <v>71</v>
      </c>
    </row>
    <row r="183" spans="1:1" x14ac:dyDescent="0.3">
      <c r="A183" s="6" t="s">
        <v>2016</v>
      </c>
    </row>
    <row r="184" spans="1:1" x14ac:dyDescent="0.3">
      <c r="A184" s="17" t="s">
        <v>46</v>
      </c>
    </row>
    <row r="185" spans="1:1" x14ac:dyDescent="0.3">
      <c r="A185" s="17" t="s">
        <v>71</v>
      </c>
    </row>
    <row r="186" spans="1:1" x14ac:dyDescent="0.3">
      <c r="A186" s="6" t="s">
        <v>4029</v>
      </c>
    </row>
    <row r="187" spans="1:1" x14ac:dyDescent="0.3">
      <c r="A187" s="17" t="s">
        <v>32</v>
      </c>
    </row>
    <row r="188" spans="1:1" x14ac:dyDescent="0.3">
      <c r="A188" s="17" t="s">
        <v>46</v>
      </c>
    </row>
    <row r="189" spans="1:1" x14ac:dyDescent="0.3">
      <c r="A189" s="17" t="s">
        <v>71</v>
      </c>
    </row>
    <row r="190" spans="1:1" x14ac:dyDescent="0.3">
      <c r="A190" s="6" t="s">
        <v>9208</v>
      </c>
    </row>
    <row r="191" spans="1:1" x14ac:dyDescent="0.3">
      <c r="A191" s="17" t="s">
        <v>32</v>
      </c>
    </row>
    <row r="192" spans="1:1" x14ac:dyDescent="0.3">
      <c r="A192" s="17" t="s">
        <v>46</v>
      </c>
    </row>
    <row r="193" spans="1:1" x14ac:dyDescent="0.3">
      <c r="A193" s="6" t="s">
        <v>2140</v>
      </c>
    </row>
    <row r="194" spans="1:1" x14ac:dyDescent="0.3">
      <c r="A194" s="17" t="s">
        <v>32</v>
      </c>
    </row>
    <row r="195" spans="1:1" x14ac:dyDescent="0.3">
      <c r="A195" s="17" t="s">
        <v>46</v>
      </c>
    </row>
    <row r="196" spans="1:1" x14ac:dyDescent="0.3">
      <c r="A196" s="17" t="s">
        <v>71</v>
      </c>
    </row>
    <row r="197" spans="1:1" x14ac:dyDescent="0.3">
      <c r="A197" s="6" t="s">
        <v>3703</v>
      </c>
    </row>
    <row r="198" spans="1:1" x14ac:dyDescent="0.3">
      <c r="A198" s="17" t="s">
        <v>32</v>
      </c>
    </row>
    <row r="199" spans="1:1" x14ac:dyDescent="0.3">
      <c r="A199" s="17" t="s">
        <v>46</v>
      </c>
    </row>
    <row r="200" spans="1:1" x14ac:dyDescent="0.3">
      <c r="A200" s="17" t="s">
        <v>71</v>
      </c>
    </row>
    <row r="201" spans="1:1" x14ac:dyDescent="0.3">
      <c r="A201" s="6" t="s">
        <v>4708</v>
      </c>
    </row>
    <row r="202" spans="1:1" x14ac:dyDescent="0.3">
      <c r="A202" s="17" t="s">
        <v>32</v>
      </c>
    </row>
    <row r="203" spans="1:1" x14ac:dyDescent="0.3">
      <c r="A203" s="17" t="s">
        <v>46</v>
      </c>
    </row>
    <row r="204" spans="1:1" x14ac:dyDescent="0.3">
      <c r="A204" s="17" t="s">
        <v>71</v>
      </c>
    </row>
    <row r="205" spans="1:1" x14ac:dyDescent="0.3">
      <c r="A205" s="6" t="s">
        <v>1861</v>
      </c>
    </row>
    <row r="206" spans="1:1" x14ac:dyDescent="0.3">
      <c r="A206" s="17" t="s">
        <v>32</v>
      </c>
    </row>
    <row r="207" spans="1:1" x14ac:dyDescent="0.3">
      <c r="A207" s="17" t="s">
        <v>46</v>
      </c>
    </row>
    <row r="208" spans="1:1" x14ac:dyDescent="0.3">
      <c r="A208" s="6" t="s">
        <v>1108</v>
      </c>
    </row>
    <row r="209" spans="1:1" x14ac:dyDescent="0.3">
      <c r="A209" s="17" t="s">
        <v>32</v>
      </c>
    </row>
    <row r="210" spans="1:1" x14ac:dyDescent="0.3">
      <c r="A210" s="17" t="s">
        <v>46</v>
      </c>
    </row>
    <row r="211" spans="1:1" x14ac:dyDescent="0.3">
      <c r="A211" s="17" t="s">
        <v>71</v>
      </c>
    </row>
    <row r="212" spans="1:1" x14ac:dyDescent="0.3">
      <c r="A212" s="6" t="s">
        <v>2009</v>
      </c>
    </row>
    <row r="213" spans="1:1" x14ac:dyDescent="0.3">
      <c r="A213" s="17" t="s">
        <v>32</v>
      </c>
    </row>
    <row r="214" spans="1:1" x14ac:dyDescent="0.3">
      <c r="A214" s="17" t="s">
        <v>46</v>
      </c>
    </row>
    <row r="215" spans="1:1" x14ac:dyDescent="0.3">
      <c r="A215" s="6" t="s">
        <v>1338</v>
      </c>
    </row>
    <row r="216" spans="1:1" x14ac:dyDescent="0.3">
      <c r="A216" s="17" t="s">
        <v>32</v>
      </c>
    </row>
    <row r="217" spans="1:1" x14ac:dyDescent="0.3">
      <c r="A217" s="17" t="s">
        <v>46</v>
      </c>
    </row>
    <row r="218" spans="1:1" x14ac:dyDescent="0.3">
      <c r="A218" s="17" t="s">
        <v>71</v>
      </c>
    </row>
    <row r="219" spans="1:1" x14ac:dyDescent="0.3">
      <c r="A219" s="6" t="s">
        <v>2954</v>
      </c>
    </row>
    <row r="220" spans="1:1" x14ac:dyDescent="0.3">
      <c r="A220" s="17" t="s">
        <v>32</v>
      </c>
    </row>
    <row r="221" spans="1:1" x14ac:dyDescent="0.3">
      <c r="A221" s="17" t="s">
        <v>46</v>
      </c>
    </row>
    <row r="222" spans="1:1" x14ac:dyDescent="0.3">
      <c r="A222" s="17" t="s">
        <v>71</v>
      </c>
    </row>
    <row r="223" spans="1:1" x14ac:dyDescent="0.3">
      <c r="A223" s="6" t="s">
        <v>3370</v>
      </c>
    </row>
    <row r="224" spans="1:1" x14ac:dyDescent="0.3">
      <c r="A224" s="17" t="s">
        <v>32</v>
      </c>
    </row>
    <row r="225" spans="1:1" x14ac:dyDescent="0.3">
      <c r="A225" s="17" t="s">
        <v>46</v>
      </c>
    </row>
    <row r="226" spans="1:1" x14ac:dyDescent="0.3">
      <c r="A226" s="17" t="s">
        <v>71</v>
      </c>
    </row>
    <row r="227" spans="1:1" x14ac:dyDescent="0.3">
      <c r="A227" s="6" t="s">
        <v>2072</v>
      </c>
    </row>
    <row r="228" spans="1:1" x14ac:dyDescent="0.3">
      <c r="A228" s="17" t="s">
        <v>32</v>
      </c>
    </row>
    <row r="229" spans="1:1" x14ac:dyDescent="0.3">
      <c r="A229" s="17" t="s">
        <v>46</v>
      </c>
    </row>
    <row r="230" spans="1:1" x14ac:dyDescent="0.3">
      <c r="A230" s="17" t="s">
        <v>71</v>
      </c>
    </row>
    <row r="231" spans="1:1" x14ac:dyDescent="0.3">
      <c r="A231" s="6" t="s">
        <v>4153</v>
      </c>
    </row>
    <row r="232" spans="1:1" x14ac:dyDescent="0.3">
      <c r="A232" s="17" t="s">
        <v>32</v>
      </c>
    </row>
    <row r="233" spans="1:1" x14ac:dyDescent="0.3">
      <c r="A233" s="17" t="s">
        <v>46</v>
      </c>
    </row>
    <row r="234" spans="1:1" x14ac:dyDescent="0.3">
      <c r="A234" s="17" t="s">
        <v>71</v>
      </c>
    </row>
    <row r="235" spans="1:1" x14ac:dyDescent="0.3">
      <c r="A235" s="6" t="s">
        <v>5151</v>
      </c>
    </row>
    <row r="236" spans="1:1" x14ac:dyDescent="0.3">
      <c r="A236" s="17" t="s">
        <v>32</v>
      </c>
    </row>
    <row r="237" spans="1:1" x14ac:dyDescent="0.3">
      <c r="A237" s="17" t="s">
        <v>46</v>
      </c>
    </row>
    <row r="238" spans="1:1" x14ac:dyDescent="0.3">
      <c r="A238" s="17" t="s">
        <v>71</v>
      </c>
    </row>
    <row r="239" spans="1:1" x14ac:dyDescent="0.3">
      <c r="A239" s="6" t="s">
        <v>6156</v>
      </c>
    </row>
    <row r="240" spans="1:1" x14ac:dyDescent="0.3">
      <c r="A240" s="17" t="s">
        <v>32</v>
      </c>
    </row>
    <row r="241" spans="1:1" x14ac:dyDescent="0.3">
      <c r="A241" s="17" t="s">
        <v>46</v>
      </c>
    </row>
    <row r="242" spans="1:1" x14ac:dyDescent="0.3">
      <c r="A242" s="17" t="s">
        <v>71</v>
      </c>
    </row>
    <row r="243" spans="1:1" x14ac:dyDescent="0.3">
      <c r="A243" s="6" t="s">
        <v>5492</v>
      </c>
    </row>
    <row r="244" spans="1:1" x14ac:dyDescent="0.3">
      <c r="A244" s="17" t="s">
        <v>32</v>
      </c>
    </row>
    <row r="245" spans="1:1" x14ac:dyDescent="0.3">
      <c r="A245" s="17" t="s">
        <v>46</v>
      </c>
    </row>
    <row r="246" spans="1:1" x14ac:dyDescent="0.3">
      <c r="A246" s="17" t="s">
        <v>71</v>
      </c>
    </row>
    <row r="247" spans="1:1" x14ac:dyDescent="0.3">
      <c r="A247" s="6" t="s">
        <v>1025</v>
      </c>
    </row>
    <row r="248" spans="1:1" x14ac:dyDescent="0.3">
      <c r="A248" s="17" t="s">
        <v>46</v>
      </c>
    </row>
    <row r="249" spans="1:1" x14ac:dyDescent="0.3">
      <c r="A249" s="17" t="s">
        <v>71</v>
      </c>
    </row>
    <row r="250" spans="1:1" x14ac:dyDescent="0.3">
      <c r="A250" s="6" t="s">
        <v>1532</v>
      </c>
    </row>
    <row r="251" spans="1:1" x14ac:dyDescent="0.3">
      <c r="A251" s="17" t="s">
        <v>32</v>
      </c>
    </row>
    <row r="252" spans="1:1" x14ac:dyDescent="0.3">
      <c r="A252" s="17" t="s">
        <v>46</v>
      </c>
    </row>
    <row r="253" spans="1:1" x14ac:dyDescent="0.3">
      <c r="A253" s="17" t="s">
        <v>71</v>
      </c>
    </row>
    <row r="254" spans="1:1" x14ac:dyDescent="0.3">
      <c r="A254" s="6" t="s">
        <v>5320</v>
      </c>
    </row>
    <row r="255" spans="1:1" x14ac:dyDescent="0.3">
      <c r="A255" s="17" t="s">
        <v>32</v>
      </c>
    </row>
    <row r="256" spans="1:1" x14ac:dyDescent="0.3">
      <c r="A256" s="17" t="s">
        <v>46</v>
      </c>
    </row>
    <row r="257" spans="1:1" x14ac:dyDescent="0.3">
      <c r="A257" s="17" t="s">
        <v>71</v>
      </c>
    </row>
    <row r="258" spans="1:1" x14ac:dyDescent="0.3">
      <c r="A258" s="6" t="s">
        <v>1870</v>
      </c>
    </row>
    <row r="259" spans="1:1" x14ac:dyDescent="0.3">
      <c r="A259" s="17" t="s">
        <v>32</v>
      </c>
    </row>
    <row r="260" spans="1:1" x14ac:dyDescent="0.3">
      <c r="A260" s="17" t="s">
        <v>46</v>
      </c>
    </row>
    <row r="261" spans="1:1" x14ac:dyDescent="0.3">
      <c r="A261" s="17" t="s">
        <v>71</v>
      </c>
    </row>
    <row r="262" spans="1:1" x14ac:dyDescent="0.3">
      <c r="A262" s="6" t="s">
        <v>1842</v>
      </c>
    </row>
    <row r="263" spans="1:1" x14ac:dyDescent="0.3">
      <c r="A263" s="17" t="s">
        <v>32</v>
      </c>
    </row>
    <row r="264" spans="1:1" x14ac:dyDescent="0.3">
      <c r="A264" s="17" t="s">
        <v>46</v>
      </c>
    </row>
    <row r="265" spans="1:1" x14ac:dyDescent="0.3">
      <c r="A265" s="17" t="s">
        <v>71</v>
      </c>
    </row>
    <row r="266" spans="1:1" x14ac:dyDescent="0.3">
      <c r="A266" s="6" t="s">
        <v>10064</v>
      </c>
    </row>
    <row r="267" spans="1:1" x14ac:dyDescent="0.3">
      <c r="A267" s="17" t="s">
        <v>46</v>
      </c>
    </row>
    <row r="268" spans="1:1" x14ac:dyDescent="0.3">
      <c r="A268" s="17" t="s">
        <v>71</v>
      </c>
    </row>
    <row r="269" spans="1:1" x14ac:dyDescent="0.3">
      <c r="A269" s="6" t="s">
        <v>1786</v>
      </c>
    </row>
    <row r="270" spans="1:1" x14ac:dyDescent="0.3">
      <c r="A270" s="17" t="s">
        <v>32</v>
      </c>
    </row>
    <row r="271" spans="1:1" x14ac:dyDescent="0.3">
      <c r="A271" s="17" t="s">
        <v>46</v>
      </c>
    </row>
    <row r="272" spans="1:1" x14ac:dyDescent="0.3">
      <c r="A272" s="17" t="s">
        <v>71</v>
      </c>
    </row>
    <row r="273" spans="1:1" x14ac:dyDescent="0.3">
      <c r="A273" s="6" t="s">
        <v>3147</v>
      </c>
    </row>
    <row r="274" spans="1:1" x14ac:dyDescent="0.3">
      <c r="A274" s="17" t="s">
        <v>32</v>
      </c>
    </row>
    <row r="275" spans="1:1" x14ac:dyDescent="0.3">
      <c r="A275" s="17" t="s">
        <v>46</v>
      </c>
    </row>
    <row r="276" spans="1:1" x14ac:dyDescent="0.3">
      <c r="A276" s="17" t="s">
        <v>71</v>
      </c>
    </row>
    <row r="277" spans="1:1" x14ac:dyDescent="0.3">
      <c r="A277" s="6" t="s">
        <v>5666</v>
      </c>
    </row>
    <row r="278" spans="1:1" x14ac:dyDescent="0.3">
      <c r="A278" s="17" t="s">
        <v>32</v>
      </c>
    </row>
    <row r="279" spans="1:1" x14ac:dyDescent="0.3">
      <c r="A279" s="17" t="s">
        <v>46</v>
      </c>
    </row>
    <row r="280" spans="1:1" x14ac:dyDescent="0.3">
      <c r="A280" s="17" t="s">
        <v>71</v>
      </c>
    </row>
    <row r="281" spans="1:1" x14ac:dyDescent="0.3">
      <c r="A281" s="6" t="s">
        <v>1969</v>
      </c>
    </row>
    <row r="282" spans="1:1" x14ac:dyDescent="0.3">
      <c r="A282" s="17" t="s">
        <v>32</v>
      </c>
    </row>
    <row r="283" spans="1:1" x14ac:dyDescent="0.3">
      <c r="A283" s="17" t="s">
        <v>46</v>
      </c>
    </row>
    <row r="284" spans="1:1" x14ac:dyDescent="0.3">
      <c r="A284" s="6" t="s">
        <v>3550</v>
      </c>
    </row>
    <row r="285" spans="1:1" x14ac:dyDescent="0.3">
      <c r="A285" s="17" t="s">
        <v>32</v>
      </c>
    </row>
    <row r="286" spans="1:1" x14ac:dyDescent="0.3">
      <c r="A286" s="17" t="s">
        <v>46</v>
      </c>
    </row>
    <row r="287" spans="1:1" x14ac:dyDescent="0.3">
      <c r="A287" s="17" t="s">
        <v>71</v>
      </c>
    </row>
    <row r="288" spans="1:1" x14ac:dyDescent="0.3">
      <c r="A288" s="6" t="s">
        <v>2789</v>
      </c>
    </row>
    <row r="289" spans="1:1" x14ac:dyDescent="0.3">
      <c r="A289" s="17" t="s">
        <v>32</v>
      </c>
    </row>
    <row r="290" spans="1:1" x14ac:dyDescent="0.3">
      <c r="A290" s="17" t="s">
        <v>46</v>
      </c>
    </row>
    <row r="291" spans="1:1" x14ac:dyDescent="0.3">
      <c r="A291" s="17" t="s">
        <v>71</v>
      </c>
    </row>
    <row r="292" spans="1:1" x14ac:dyDescent="0.3">
      <c r="A292" s="6" t="s">
        <v>5838</v>
      </c>
    </row>
    <row r="293" spans="1:1" x14ac:dyDescent="0.3">
      <c r="A293" s="17" t="s">
        <v>46</v>
      </c>
    </row>
    <row r="294" spans="1:1" x14ac:dyDescent="0.3">
      <c r="A294" s="17" t="s">
        <v>71</v>
      </c>
    </row>
    <row r="295" spans="1:1" x14ac:dyDescent="0.3">
      <c r="A295" s="6" t="s">
        <v>4527</v>
      </c>
    </row>
    <row r="296" spans="1:1" x14ac:dyDescent="0.3">
      <c r="A296" s="17" t="s">
        <v>32</v>
      </c>
    </row>
    <row r="297" spans="1:1" x14ac:dyDescent="0.3">
      <c r="A297" s="17" t="s">
        <v>46</v>
      </c>
    </row>
    <row r="298" spans="1:1" x14ac:dyDescent="0.3">
      <c r="A298" s="17" t="s">
        <v>71</v>
      </c>
    </row>
    <row r="299" spans="1:1" x14ac:dyDescent="0.3">
      <c r="A299" s="6" t="s">
        <v>4611</v>
      </c>
    </row>
    <row r="300" spans="1:1" x14ac:dyDescent="0.3">
      <c r="A300" s="17" t="s">
        <v>32</v>
      </c>
    </row>
    <row r="301" spans="1:1" x14ac:dyDescent="0.3">
      <c r="A301" s="17" t="s">
        <v>46</v>
      </c>
    </row>
    <row r="302" spans="1:1" x14ac:dyDescent="0.3">
      <c r="A302" s="6" t="s">
        <v>5221</v>
      </c>
    </row>
    <row r="303" spans="1:1" x14ac:dyDescent="0.3">
      <c r="A303" s="17" t="s">
        <v>32</v>
      </c>
    </row>
    <row r="304" spans="1:1" x14ac:dyDescent="0.3">
      <c r="A304" s="17" t="s">
        <v>46</v>
      </c>
    </row>
    <row r="305" spans="1:1" x14ac:dyDescent="0.3">
      <c r="A305" s="17" t="s">
        <v>71</v>
      </c>
    </row>
    <row r="306" spans="1:1" x14ac:dyDescent="0.3">
      <c r="A306" s="6" t="s">
        <v>2410</v>
      </c>
    </row>
    <row r="307" spans="1:1" x14ac:dyDescent="0.3">
      <c r="A307" s="17" t="s">
        <v>32</v>
      </c>
    </row>
    <row r="308" spans="1:1" x14ac:dyDescent="0.3">
      <c r="A308" s="17" t="s">
        <v>46</v>
      </c>
    </row>
    <row r="309" spans="1:1" x14ac:dyDescent="0.3">
      <c r="A309" s="17" t="s">
        <v>71</v>
      </c>
    </row>
    <row r="310" spans="1:1" x14ac:dyDescent="0.3">
      <c r="A310" s="6" t="s">
        <v>4968</v>
      </c>
    </row>
    <row r="311" spans="1:1" x14ac:dyDescent="0.3">
      <c r="A311" s="17" t="s">
        <v>46</v>
      </c>
    </row>
    <row r="312" spans="1:1" x14ac:dyDescent="0.3">
      <c r="A312" s="6" t="s">
        <v>3436</v>
      </c>
    </row>
    <row r="313" spans="1:1" x14ac:dyDescent="0.3">
      <c r="A313" s="17" t="s">
        <v>32</v>
      </c>
    </row>
    <row r="314" spans="1:1" x14ac:dyDescent="0.3">
      <c r="A314" s="17" t="s">
        <v>46</v>
      </c>
    </row>
    <row r="315" spans="1:1" x14ac:dyDescent="0.3">
      <c r="A315" s="17" t="s">
        <v>71</v>
      </c>
    </row>
    <row r="316" spans="1:1" x14ac:dyDescent="0.3">
      <c r="A316" s="6" t="s">
        <v>6280</v>
      </c>
    </row>
    <row r="317" spans="1:1" x14ac:dyDescent="0.3">
      <c r="A317" s="17" t="s">
        <v>32</v>
      </c>
    </row>
    <row r="318" spans="1:1" x14ac:dyDescent="0.3">
      <c r="A318" s="17" t="s">
        <v>46</v>
      </c>
    </row>
    <row r="319" spans="1:1" x14ac:dyDescent="0.3">
      <c r="A319" s="17" t="s">
        <v>71</v>
      </c>
    </row>
    <row r="320" spans="1:1" x14ac:dyDescent="0.3">
      <c r="A320" s="6" t="s">
        <v>6059</v>
      </c>
    </row>
    <row r="321" spans="1:1" x14ac:dyDescent="0.3">
      <c r="A321" s="17" t="s">
        <v>32</v>
      </c>
    </row>
    <row r="322" spans="1:1" x14ac:dyDescent="0.3">
      <c r="A322" s="17" t="s">
        <v>46</v>
      </c>
    </row>
    <row r="323" spans="1:1" x14ac:dyDescent="0.3">
      <c r="A323" s="17" t="s">
        <v>71</v>
      </c>
    </row>
    <row r="324" spans="1:1" x14ac:dyDescent="0.3">
      <c r="A324" s="6" t="s">
        <v>8368</v>
      </c>
    </row>
    <row r="325" spans="1:1" x14ac:dyDescent="0.3">
      <c r="A325" s="17" t="s">
        <v>32</v>
      </c>
    </row>
    <row r="326" spans="1:1" x14ac:dyDescent="0.3">
      <c r="A326" s="17" t="s">
        <v>46</v>
      </c>
    </row>
    <row r="327" spans="1:1" x14ac:dyDescent="0.3">
      <c r="A327" s="17" t="s">
        <v>71</v>
      </c>
    </row>
    <row r="328" spans="1:1" x14ac:dyDescent="0.3">
      <c r="A328" s="6" t="s">
        <v>3456</v>
      </c>
    </row>
    <row r="329" spans="1:1" x14ac:dyDescent="0.3">
      <c r="A329" s="17" t="s">
        <v>32</v>
      </c>
    </row>
    <row r="330" spans="1:1" x14ac:dyDescent="0.3">
      <c r="A330" s="17" t="s">
        <v>46</v>
      </c>
    </row>
    <row r="331" spans="1:1" x14ac:dyDescent="0.3">
      <c r="A331" s="17" t="s">
        <v>71</v>
      </c>
    </row>
    <row r="332" spans="1:1" x14ac:dyDescent="0.3">
      <c r="A332" s="6" t="s">
        <v>6472</v>
      </c>
    </row>
    <row r="333" spans="1:1" x14ac:dyDescent="0.3">
      <c r="A333" s="17" t="s">
        <v>32</v>
      </c>
    </row>
    <row r="334" spans="1:1" x14ac:dyDescent="0.3">
      <c r="A334" s="17" t="s">
        <v>46</v>
      </c>
    </row>
    <row r="335" spans="1:1" x14ac:dyDescent="0.3">
      <c r="A335" s="17" t="s">
        <v>71</v>
      </c>
    </row>
    <row r="336" spans="1:1" x14ac:dyDescent="0.3">
      <c r="A336" s="6" t="s">
        <v>62</v>
      </c>
    </row>
    <row r="337" spans="1:1" x14ac:dyDescent="0.3">
      <c r="A337" s="17" t="s">
        <v>32</v>
      </c>
    </row>
    <row r="338" spans="1:1" x14ac:dyDescent="0.3">
      <c r="A338" s="17" t="s">
        <v>46</v>
      </c>
    </row>
    <row r="339" spans="1:1" x14ac:dyDescent="0.3">
      <c r="A339" s="17" t="s">
        <v>71</v>
      </c>
    </row>
    <row r="340" spans="1:1" x14ac:dyDescent="0.3">
      <c r="A340" s="6" t="s">
        <v>2648</v>
      </c>
    </row>
    <row r="341" spans="1:1" x14ac:dyDescent="0.3">
      <c r="A341" s="17" t="s">
        <v>32</v>
      </c>
    </row>
    <row r="342" spans="1:1" x14ac:dyDescent="0.3">
      <c r="A342" s="17" t="s">
        <v>46</v>
      </c>
    </row>
    <row r="343" spans="1:1" x14ac:dyDescent="0.3">
      <c r="A343" s="17" t="s">
        <v>71</v>
      </c>
    </row>
    <row r="344" spans="1:1" x14ac:dyDescent="0.3">
      <c r="A344" s="6" t="s">
        <v>676</v>
      </c>
    </row>
    <row r="345" spans="1:1" x14ac:dyDescent="0.3">
      <c r="A345" s="17" t="s">
        <v>32</v>
      </c>
    </row>
    <row r="346" spans="1:1" x14ac:dyDescent="0.3">
      <c r="A346" s="17" t="s">
        <v>46</v>
      </c>
    </row>
    <row r="347" spans="1:1" x14ac:dyDescent="0.3">
      <c r="A347" s="17" t="s">
        <v>71</v>
      </c>
    </row>
    <row r="348" spans="1:1" x14ac:dyDescent="0.3">
      <c r="A348" s="6" t="s">
        <v>5335</v>
      </c>
    </row>
    <row r="349" spans="1:1" x14ac:dyDescent="0.3">
      <c r="A349" s="17" t="s">
        <v>32</v>
      </c>
    </row>
    <row r="350" spans="1:1" x14ac:dyDescent="0.3">
      <c r="A350" s="17" t="s">
        <v>46</v>
      </c>
    </row>
    <row r="351" spans="1:1" x14ac:dyDescent="0.3">
      <c r="A351" s="17" t="s">
        <v>71</v>
      </c>
    </row>
    <row r="352" spans="1:1" x14ac:dyDescent="0.3">
      <c r="A352" s="6" t="s">
        <v>2605</v>
      </c>
    </row>
    <row r="353" spans="1:1" x14ac:dyDescent="0.3">
      <c r="A353" s="17" t="s">
        <v>32</v>
      </c>
    </row>
    <row r="354" spans="1:1" x14ac:dyDescent="0.3">
      <c r="A354" s="17" t="s">
        <v>46</v>
      </c>
    </row>
    <row r="355" spans="1:1" x14ac:dyDescent="0.3">
      <c r="A355" s="17" t="s">
        <v>71</v>
      </c>
    </row>
    <row r="356" spans="1:1" x14ac:dyDescent="0.3">
      <c r="A356" s="6" t="s">
        <v>2460</v>
      </c>
    </row>
    <row r="357" spans="1:1" x14ac:dyDescent="0.3">
      <c r="A357" s="17" t="s">
        <v>32</v>
      </c>
    </row>
    <row r="358" spans="1:1" x14ac:dyDescent="0.3">
      <c r="A358" s="17" t="s">
        <v>46</v>
      </c>
    </row>
    <row r="359" spans="1:1" x14ac:dyDescent="0.3">
      <c r="A359" s="17" t="s">
        <v>71</v>
      </c>
    </row>
    <row r="360" spans="1:1" x14ac:dyDescent="0.3">
      <c r="A360" s="6" t="s">
        <v>2271</v>
      </c>
    </row>
    <row r="361" spans="1:1" x14ac:dyDescent="0.3">
      <c r="A361" s="17" t="s">
        <v>46</v>
      </c>
    </row>
    <row r="362" spans="1:1" x14ac:dyDescent="0.3">
      <c r="A362" s="17" t="s">
        <v>71</v>
      </c>
    </row>
    <row r="363" spans="1:1" x14ac:dyDescent="0.3">
      <c r="A363" s="6" t="s">
        <v>1754</v>
      </c>
    </row>
    <row r="364" spans="1:1" x14ac:dyDescent="0.3">
      <c r="A364" s="17" t="s">
        <v>32</v>
      </c>
    </row>
    <row r="365" spans="1:1" x14ac:dyDescent="0.3">
      <c r="A365" s="17" t="s">
        <v>46</v>
      </c>
    </row>
    <row r="366" spans="1:1" x14ac:dyDescent="0.3">
      <c r="A366" s="6" t="s">
        <v>5724</v>
      </c>
    </row>
    <row r="367" spans="1:1" x14ac:dyDescent="0.3">
      <c r="A367" s="17" t="s">
        <v>32</v>
      </c>
    </row>
    <row r="368" spans="1:1" x14ac:dyDescent="0.3">
      <c r="A368" s="17" t="s">
        <v>46</v>
      </c>
    </row>
    <row r="369" spans="1:1" x14ac:dyDescent="0.3">
      <c r="A369" s="17" t="s">
        <v>71</v>
      </c>
    </row>
    <row r="370" spans="1:1" x14ac:dyDescent="0.3">
      <c r="A370" s="6" t="s">
        <v>4119</v>
      </c>
    </row>
    <row r="371" spans="1:1" x14ac:dyDescent="0.3">
      <c r="A371" s="17" t="s">
        <v>46</v>
      </c>
    </row>
    <row r="372" spans="1:1" x14ac:dyDescent="0.3">
      <c r="A372" s="6" t="s">
        <v>8554</v>
      </c>
    </row>
    <row r="373" spans="1:1" x14ac:dyDescent="0.3">
      <c r="A373" s="17" t="s">
        <v>46</v>
      </c>
    </row>
    <row r="374" spans="1:1" x14ac:dyDescent="0.3">
      <c r="A374" s="17" t="s">
        <v>71</v>
      </c>
    </row>
    <row r="375" spans="1:1" x14ac:dyDescent="0.3">
      <c r="A375" s="6" t="s">
        <v>1383</v>
      </c>
    </row>
    <row r="376" spans="1:1" x14ac:dyDescent="0.3">
      <c r="A376" s="17" t="s">
        <v>32</v>
      </c>
    </row>
    <row r="377" spans="1:1" x14ac:dyDescent="0.3">
      <c r="A377" s="17" t="s">
        <v>46</v>
      </c>
    </row>
    <row r="378" spans="1:1" x14ac:dyDescent="0.3">
      <c r="A378" s="17" t="s">
        <v>71</v>
      </c>
    </row>
    <row r="379" spans="1:1" x14ac:dyDescent="0.3">
      <c r="A379" s="6" t="s">
        <v>6119</v>
      </c>
    </row>
    <row r="380" spans="1:1" x14ac:dyDescent="0.3">
      <c r="A380" s="17" t="s">
        <v>32</v>
      </c>
    </row>
    <row r="381" spans="1:1" x14ac:dyDescent="0.3">
      <c r="A381" s="17" t="s">
        <v>46</v>
      </c>
    </row>
    <row r="382" spans="1:1" x14ac:dyDescent="0.3">
      <c r="A382" s="17" t="s">
        <v>71</v>
      </c>
    </row>
    <row r="383" spans="1:1" x14ac:dyDescent="0.3">
      <c r="A383" s="6" t="s">
        <v>1131</v>
      </c>
    </row>
    <row r="384" spans="1:1" x14ac:dyDescent="0.3">
      <c r="A384" s="17" t="s">
        <v>32</v>
      </c>
    </row>
    <row r="385" spans="1:1" x14ac:dyDescent="0.3">
      <c r="A385" s="17" t="s">
        <v>46</v>
      </c>
    </row>
    <row r="386" spans="1:1" x14ac:dyDescent="0.3">
      <c r="A386" s="17" t="s">
        <v>71</v>
      </c>
    </row>
    <row r="387" spans="1:1" x14ac:dyDescent="0.3">
      <c r="A387" s="6" t="s">
        <v>4674</v>
      </c>
    </row>
    <row r="388" spans="1:1" x14ac:dyDescent="0.3">
      <c r="A388" s="17" t="s">
        <v>32</v>
      </c>
    </row>
    <row r="389" spans="1:1" x14ac:dyDescent="0.3">
      <c r="A389" s="17" t="s">
        <v>46</v>
      </c>
    </row>
    <row r="390" spans="1:1" x14ac:dyDescent="0.3">
      <c r="A390" s="17" t="s">
        <v>71</v>
      </c>
    </row>
    <row r="391" spans="1:1" x14ac:dyDescent="0.3">
      <c r="A391" s="6" t="s">
        <v>3723</v>
      </c>
    </row>
    <row r="392" spans="1:1" x14ac:dyDescent="0.3">
      <c r="A392" s="17" t="s">
        <v>32</v>
      </c>
    </row>
    <row r="393" spans="1:1" x14ac:dyDescent="0.3">
      <c r="A393" s="17" t="s">
        <v>46</v>
      </c>
    </row>
    <row r="394" spans="1:1" x14ac:dyDescent="0.3">
      <c r="A394" s="6" t="s">
        <v>7354</v>
      </c>
    </row>
    <row r="395" spans="1:1" x14ac:dyDescent="0.3">
      <c r="A395" s="17" t="s">
        <v>32</v>
      </c>
    </row>
    <row r="396" spans="1:1" x14ac:dyDescent="0.3">
      <c r="A396" s="17" t="s">
        <v>46</v>
      </c>
    </row>
    <row r="397" spans="1:1" x14ac:dyDescent="0.3">
      <c r="A397" s="17" t="s">
        <v>71</v>
      </c>
    </row>
    <row r="398" spans="1:1" x14ac:dyDescent="0.3">
      <c r="A398" s="6" t="s">
        <v>4287</v>
      </c>
    </row>
    <row r="399" spans="1:1" x14ac:dyDescent="0.3">
      <c r="A399" s="17" t="s">
        <v>32</v>
      </c>
    </row>
    <row r="400" spans="1:1" x14ac:dyDescent="0.3">
      <c r="A400" s="17" t="s">
        <v>46</v>
      </c>
    </row>
    <row r="401" spans="1:1" x14ac:dyDescent="0.3">
      <c r="A401" s="17" t="s">
        <v>71</v>
      </c>
    </row>
    <row r="402" spans="1:1" x14ac:dyDescent="0.3">
      <c r="A402" s="6" t="s">
        <v>307</v>
      </c>
    </row>
    <row r="403" spans="1:1" x14ac:dyDescent="0.3">
      <c r="A403" s="17" t="s">
        <v>32</v>
      </c>
    </row>
    <row r="404" spans="1:1" x14ac:dyDescent="0.3">
      <c r="A404" s="17" t="s">
        <v>46</v>
      </c>
    </row>
    <row r="405" spans="1:1" x14ac:dyDescent="0.3">
      <c r="A405" s="17" t="s">
        <v>71</v>
      </c>
    </row>
    <row r="406" spans="1:1" x14ac:dyDescent="0.3">
      <c r="A406" s="6" t="s">
        <v>5038</v>
      </c>
    </row>
    <row r="407" spans="1:1" x14ac:dyDescent="0.3">
      <c r="A407" s="17" t="s">
        <v>32</v>
      </c>
    </row>
    <row r="408" spans="1:1" x14ac:dyDescent="0.3">
      <c r="A408" s="17" t="s">
        <v>46</v>
      </c>
    </row>
    <row r="409" spans="1:1" x14ac:dyDescent="0.3">
      <c r="A409" s="17" t="s">
        <v>71</v>
      </c>
    </row>
    <row r="410" spans="1:1" x14ac:dyDescent="0.3">
      <c r="A410" s="6" t="s">
        <v>805</v>
      </c>
    </row>
    <row r="411" spans="1:1" x14ac:dyDescent="0.3">
      <c r="A411" s="17" t="s">
        <v>32</v>
      </c>
    </row>
    <row r="412" spans="1:1" x14ac:dyDescent="0.3">
      <c r="A412" s="17" t="s">
        <v>46</v>
      </c>
    </row>
    <row r="413" spans="1:1" x14ac:dyDescent="0.3">
      <c r="A413" s="17" t="s">
        <v>71</v>
      </c>
    </row>
    <row r="414" spans="1:1" x14ac:dyDescent="0.3">
      <c r="A414" s="6" t="s">
        <v>2921</v>
      </c>
    </row>
    <row r="415" spans="1:1" x14ac:dyDescent="0.3">
      <c r="A415" s="17" t="s">
        <v>46</v>
      </c>
    </row>
    <row r="416" spans="1:1" x14ac:dyDescent="0.3">
      <c r="A416" s="6" t="s">
        <v>3837</v>
      </c>
    </row>
    <row r="417" spans="1:1" x14ac:dyDescent="0.3">
      <c r="A417" s="17" t="s">
        <v>32</v>
      </c>
    </row>
    <row r="418" spans="1:1" x14ac:dyDescent="0.3">
      <c r="A418" s="17" t="s">
        <v>46</v>
      </c>
    </row>
    <row r="419" spans="1:1" x14ac:dyDescent="0.3">
      <c r="A419" s="17" t="s">
        <v>71</v>
      </c>
    </row>
    <row r="420" spans="1:1" x14ac:dyDescent="0.3">
      <c r="A420" s="6" t="s">
        <v>3183</v>
      </c>
    </row>
    <row r="421" spans="1:1" x14ac:dyDescent="0.3">
      <c r="A421" s="17" t="s">
        <v>32</v>
      </c>
    </row>
    <row r="422" spans="1:1" x14ac:dyDescent="0.3">
      <c r="A422" s="17" t="s">
        <v>46</v>
      </c>
    </row>
    <row r="423" spans="1:1" x14ac:dyDescent="0.3">
      <c r="A423" s="17" t="s">
        <v>71</v>
      </c>
    </row>
    <row r="424" spans="1:1" x14ac:dyDescent="0.3">
      <c r="A424" s="6" t="s">
        <v>5183</v>
      </c>
    </row>
    <row r="425" spans="1:1" x14ac:dyDescent="0.3">
      <c r="A425" s="17" t="s">
        <v>32</v>
      </c>
    </row>
    <row r="426" spans="1:1" x14ac:dyDescent="0.3">
      <c r="A426" s="17" t="s">
        <v>46</v>
      </c>
    </row>
    <row r="427" spans="1:1" x14ac:dyDescent="0.3">
      <c r="A427" s="6" t="s">
        <v>3211</v>
      </c>
    </row>
    <row r="428" spans="1:1" x14ac:dyDescent="0.3">
      <c r="A428" s="17" t="s">
        <v>32</v>
      </c>
    </row>
    <row r="429" spans="1:1" x14ac:dyDescent="0.3">
      <c r="A429" s="17" t="s">
        <v>46</v>
      </c>
    </row>
    <row r="430" spans="1:1" x14ac:dyDescent="0.3">
      <c r="A430" s="6" t="s">
        <v>3396</v>
      </c>
    </row>
    <row r="431" spans="1:1" x14ac:dyDescent="0.3">
      <c r="A431" s="17" t="s">
        <v>32</v>
      </c>
    </row>
    <row r="432" spans="1:1" x14ac:dyDescent="0.3">
      <c r="A432" s="17" t="s">
        <v>46</v>
      </c>
    </row>
    <row r="433" spans="1:1" x14ac:dyDescent="0.3">
      <c r="A433" s="17" t="s">
        <v>71</v>
      </c>
    </row>
    <row r="434" spans="1:1" x14ac:dyDescent="0.3">
      <c r="A434" s="6" t="s">
        <v>4558</v>
      </c>
    </row>
    <row r="435" spans="1:1" x14ac:dyDescent="0.3">
      <c r="A435" s="17" t="s">
        <v>32</v>
      </c>
    </row>
    <row r="436" spans="1:1" x14ac:dyDescent="0.3">
      <c r="A436" s="17" t="s">
        <v>46</v>
      </c>
    </row>
    <row r="437" spans="1:1" x14ac:dyDescent="0.3">
      <c r="A437" s="17" t="s">
        <v>71</v>
      </c>
    </row>
    <row r="438" spans="1:1" x14ac:dyDescent="0.3">
      <c r="A438" s="6" t="s">
        <v>2439</v>
      </c>
    </row>
    <row r="439" spans="1:1" x14ac:dyDescent="0.3">
      <c r="A439" s="17" t="s">
        <v>32</v>
      </c>
    </row>
    <row r="440" spans="1:1" x14ac:dyDescent="0.3">
      <c r="A440" s="17" t="s">
        <v>46</v>
      </c>
    </row>
    <row r="441" spans="1:1" x14ac:dyDescent="0.3">
      <c r="A441" s="17" t="s">
        <v>71</v>
      </c>
    </row>
    <row r="442" spans="1:1" x14ac:dyDescent="0.3">
      <c r="A442" s="6" t="s">
        <v>8464</v>
      </c>
    </row>
    <row r="443" spans="1:1" x14ac:dyDescent="0.3">
      <c r="A443" s="17" t="s">
        <v>32</v>
      </c>
    </row>
    <row r="444" spans="1:1" x14ac:dyDescent="0.3">
      <c r="A444" s="17" t="s">
        <v>46</v>
      </c>
    </row>
    <row r="445" spans="1:1" x14ac:dyDescent="0.3">
      <c r="A445" s="6" t="s">
        <v>2546</v>
      </c>
    </row>
    <row r="446" spans="1:1" x14ac:dyDescent="0.3">
      <c r="A446" s="17" t="s">
        <v>32</v>
      </c>
    </row>
    <row r="447" spans="1:1" x14ac:dyDescent="0.3">
      <c r="A447" s="17" t="s">
        <v>46</v>
      </c>
    </row>
    <row r="448" spans="1:1" x14ac:dyDescent="0.3">
      <c r="A448" s="17" t="s">
        <v>71</v>
      </c>
    </row>
    <row r="449" spans="1:1" x14ac:dyDescent="0.3">
      <c r="A449" s="6" t="s">
        <v>5008</v>
      </c>
    </row>
    <row r="450" spans="1:1" x14ac:dyDescent="0.3">
      <c r="A450" s="17" t="s">
        <v>32</v>
      </c>
    </row>
    <row r="451" spans="1:1" x14ac:dyDescent="0.3">
      <c r="A451" s="17" t="s">
        <v>46</v>
      </c>
    </row>
    <row r="452" spans="1:1" x14ac:dyDescent="0.3">
      <c r="A452" s="17" t="s">
        <v>71</v>
      </c>
    </row>
    <row r="453" spans="1:1" x14ac:dyDescent="0.3">
      <c r="A453" s="6" t="s">
        <v>6012</v>
      </c>
    </row>
    <row r="454" spans="1:1" x14ac:dyDescent="0.3">
      <c r="A454" s="17" t="s">
        <v>32</v>
      </c>
    </row>
    <row r="455" spans="1:1" x14ac:dyDescent="0.3">
      <c r="A455" s="17" t="s">
        <v>46</v>
      </c>
    </row>
    <row r="456" spans="1:1" x14ac:dyDescent="0.3">
      <c r="A456" s="17" t="s">
        <v>71</v>
      </c>
    </row>
    <row r="457" spans="1:1" x14ac:dyDescent="0.3">
      <c r="A457" s="6" t="s">
        <v>3378</v>
      </c>
    </row>
    <row r="458" spans="1:1" x14ac:dyDescent="0.3">
      <c r="A458" s="17" t="s">
        <v>32</v>
      </c>
    </row>
    <row r="459" spans="1:1" x14ac:dyDescent="0.3">
      <c r="A459" s="17" t="s">
        <v>46</v>
      </c>
    </row>
    <row r="460" spans="1:1" x14ac:dyDescent="0.3">
      <c r="A460" s="17" t="s">
        <v>71</v>
      </c>
    </row>
    <row r="461" spans="1:1" x14ac:dyDescent="0.3">
      <c r="A461" s="6" t="s">
        <v>2052</v>
      </c>
    </row>
    <row r="462" spans="1:1" x14ac:dyDescent="0.3">
      <c r="A462" s="17" t="s">
        <v>32</v>
      </c>
    </row>
    <row r="463" spans="1:1" x14ac:dyDescent="0.3">
      <c r="A463" s="17" t="s">
        <v>46</v>
      </c>
    </row>
    <row r="464" spans="1:1" x14ac:dyDescent="0.3">
      <c r="A464" s="17" t="s">
        <v>71</v>
      </c>
    </row>
    <row r="465" spans="1:1" x14ac:dyDescent="0.3">
      <c r="A465" s="6" t="s">
        <v>1005</v>
      </c>
    </row>
    <row r="466" spans="1:1" x14ac:dyDescent="0.3">
      <c r="A466" s="17" t="s">
        <v>32</v>
      </c>
    </row>
    <row r="467" spans="1:1" x14ac:dyDescent="0.3">
      <c r="A467" s="17" t="s">
        <v>46</v>
      </c>
    </row>
    <row r="468" spans="1:1" x14ac:dyDescent="0.3">
      <c r="A468" s="17" t="s">
        <v>71</v>
      </c>
    </row>
    <row r="469" spans="1:1" x14ac:dyDescent="0.3">
      <c r="A469" s="6" t="s">
        <v>1906</v>
      </c>
    </row>
    <row r="470" spans="1:1" x14ac:dyDescent="0.3">
      <c r="A470" s="17" t="s">
        <v>32</v>
      </c>
    </row>
    <row r="471" spans="1:1" x14ac:dyDescent="0.3">
      <c r="A471" s="17" t="s">
        <v>46</v>
      </c>
    </row>
    <row r="472" spans="1:1" x14ac:dyDescent="0.3">
      <c r="A472" s="17" t="s">
        <v>71</v>
      </c>
    </row>
    <row r="473" spans="1:1" x14ac:dyDescent="0.3">
      <c r="A473" s="6" t="s">
        <v>777</v>
      </c>
    </row>
    <row r="474" spans="1:1" x14ac:dyDescent="0.3">
      <c r="A474" s="17" t="s">
        <v>32</v>
      </c>
    </row>
    <row r="475" spans="1:1" x14ac:dyDescent="0.3">
      <c r="A475" s="17" t="s">
        <v>46</v>
      </c>
    </row>
    <row r="476" spans="1:1" x14ac:dyDescent="0.3">
      <c r="A476" s="17" t="s">
        <v>71</v>
      </c>
    </row>
    <row r="477" spans="1:1" x14ac:dyDescent="0.3">
      <c r="A477" s="6" t="s">
        <v>4852</v>
      </c>
    </row>
    <row r="478" spans="1:1" x14ac:dyDescent="0.3">
      <c r="A478" s="17" t="s">
        <v>32</v>
      </c>
    </row>
    <row r="479" spans="1:1" x14ac:dyDescent="0.3">
      <c r="A479" s="17" t="s">
        <v>46</v>
      </c>
    </row>
    <row r="480" spans="1:1" x14ac:dyDescent="0.3">
      <c r="A480" s="17" t="s">
        <v>71</v>
      </c>
    </row>
    <row r="481" spans="1:1" x14ac:dyDescent="0.3">
      <c r="A481" s="6" t="s">
        <v>995</v>
      </c>
    </row>
    <row r="482" spans="1:1" x14ac:dyDescent="0.3">
      <c r="A482" s="17" t="s">
        <v>32</v>
      </c>
    </row>
    <row r="483" spans="1:1" x14ac:dyDescent="0.3">
      <c r="A483" s="17" t="s">
        <v>46</v>
      </c>
    </row>
    <row r="484" spans="1:1" x14ac:dyDescent="0.3">
      <c r="A484" s="17" t="s">
        <v>71</v>
      </c>
    </row>
    <row r="485" spans="1:1" x14ac:dyDescent="0.3">
      <c r="A485" s="6" t="s">
        <v>3173</v>
      </c>
    </row>
    <row r="486" spans="1:1" x14ac:dyDescent="0.3">
      <c r="A486" s="17" t="s">
        <v>32</v>
      </c>
    </row>
    <row r="487" spans="1:1" x14ac:dyDescent="0.3">
      <c r="A487" s="17" t="s">
        <v>46</v>
      </c>
    </row>
    <row r="488" spans="1:1" x14ac:dyDescent="0.3">
      <c r="A488" s="17" t="s">
        <v>71</v>
      </c>
    </row>
    <row r="489" spans="1:1" x14ac:dyDescent="0.3">
      <c r="A489" s="6" t="s">
        <v>1957</v>
      </c>
    </row>
    <row r="490" spans="1:1" x14ac:dyDescent="0.3">
      <c r="A490" s="17" t="s">
        <v>32</v>
      </c>
    </row>
    <row r="491" spans="1:1" x14ac:dyDescent="0.3">
      <c r="A491" s="17" t="s">
        <v>46</v>
      </c>
    </row>
    <row r="492" spans="1:1" x14ac:dyDescent="0.3">
      <c r="A492" s="17" t="s">
        <v>71</v>
      </c>
    </row>
    <row r="493" spans="1:1" x14ac:dyDescent="0.3">
      <c r="A493" s="6" t="s">
        <v>3525</v>
      </c>
    </row>
    <row r="494" spans="1:1" x14ac:dyDescent="0.3">
      <c r="A494" s="17" t="s">
        <v>32</v>
      </c>
    </row>
    <row r="495" spans="1:1" x14ac:dyDescent="0.3">
      <c r="A495" s="17" t="s">
        <v>46</v>
      </c>
    </row>
    <row r="496" spans="1:1" x14ac:dyDescent="0.3">
      <c r="A496" s="17" t="s">
        <v>71</v>
      </c>
    </row>
    <row r="497" spans="1:1" x14ac:dyDescent="0.3">
      <c r="A497" s="6" t="s">
        <v>6045</v>
      </c>
    </row>
    <row r="498" spans="1:1" x14ac:dyDescent="0.3">
      <c r="A498" s="17" t="s">
        <v>32</v>
      </c>
    </row>
    <row r="499" spans="1:1" x14ac:dyDescent="0.3">
      <c r="A499" s="17" t="s">
        <v>46</v>
      </c>
    </row>
    <row r="500" spans="1:1" x14ac:dyDescent="0.3">
      <c r="A500" s="17" t="s">
        <v>71</v>
      </c>
    </row>
    <row r="501" spans="1:1" x14ac:dyDescent="0.3">
      <c r="A501" s="6" t="s">
        <v>2130</v>
      </c>
    </row>
    <row r="502" spans="1:1" x14ac:dyDescent="0.3">
      <c r="A502" s="17" t="s">
        <v>32</v>
      </c>
    </row>
    <row r="503" spans="1:1" x14ac:dyDescent="0.3">
      <c r="A503" s="17" t="s">
        <v>46</v>
      </c>
    </row>
    <row r="504" spans="1:1" x14ac:dyDescent="0.3">
      <c r="A504" s="17" t="s">
        <v>71</v>
      </c>
    </row>
    <row r="505" spans="1:1" x14ac:dyDescent="0.3">
      <c r="A505" s="6" t="s">
        <v>6451</v>
      </c>
    </row>
    <row r="506" spans="1:1" x14ac:dyDescent="0.3">
      <c r="A506" s="17" t="s">
        <v>32</v>
      </c>
    </row>
    <row r="507" spans="1:1" x14ac:dyDescent="0.3">
      <c r="A507" s="17" t="s">
        <v>46</v>
      </c>
    </row>
    <row r="508" spans="1:1" x14ac:dyDescent="0.3">
      <c r="A508" s="17" t="s">
        <v>71</v>
      </c>
    </row>
    <row r="509" spans="1:1" x14ac:dyDescent="0.3">
      <c r="A509" s="6" t="s">
        <v>1239</v>
      </c>
    </row>
    <row r="510" spans="1:1" x14ac:dyDescent="0.3">
      <c r="A510" s="17" t="s">
        <v>46</v>
      </c>
    </row>
    <row r="511" spans="1:1" x14ac:dyDescent="0.3">
      <c r="A511" s="17" t="s">
        <v>71</v>
      </c>
    </row>
    <row r="512" spans="1:1" x14ac:dyDescent="0.3">
      <c r="A512" s="6" t="s">
        <v>4952</v>
      </c>
    </row>
    <row r="513" spans="1:1" x14ac:dyDescent="0.3">
      <c r="A513" s="17" t="s">
        <v>32</v>
      </c>
    </row>
    <row r="514" spans="1:1" x14ac:dyDescent="0.3">
      <c r="A514" s="17" t="s">
        <v>46</v>
      </c>
    </row>
    <row r="515" spans="1:1" x14ac:dyDescent="0.3">
      <c r="A515" s="17" t="s">
        <v>71</v>
      </c>
    </row>
    <row r="516" spans="1:1" x14ac:dyDescent="0.3">
      <c r="A516" s="6" t="s">
        <v>965</v>
      </c>
    </row>
    <row r="517" spans="1:1" x14ac:dyDescent="0.3">
      <c r="A517" s="17" t="s">
        <v>32</v>
      </c>
    </row>
    <row r="518" spans="1:1" x14ac:dyDescent="0.3">
      <c r="A518" s="17" t="s">
        <v>46</v>
      </c>
    </row>
    <row r="519" spans="1:1" x14ac:dyDescent="0.3">
      <c r="A519" s="17" t="s">
        <v>71</v>
      </c>
    </row>
    <row r="520" spans="1:1" x14ac:dyDescent="0.3">
      <c r="A520" s="6" t="s">
        <v>4486</v>
      </c>
    </row>
    <row r="521" spans="1:1" x14ac:dyDescent="0.3">
      <c r="A521" s="17" t="s">
        <v>46</v>
      </c>
    </row>
    <row r="522" spans="1:1" x14ac:dyDescent="0.3">
      <c r="A522" s="17" t="s">
        <v>71</v>
      </c>
    </row>
    <row r="523" spans="1:1" x14ac:dyDescent="0.3">
      <c r="A523" s="6" t="s">
        <v>2503</v>
      </c>
    </row>
    <row r="524" spans="1:1" x14ac:dyDescent="0.3">
      <c r="A524" s="17" t="s">
        <v>32</v>
      </c>
    </row>
    <row r="525" spans="1:1" x14ac:dyDescent="0.3">
      <c r="A525" s="17" t="s">
        <v>46</v>
      </c>
    </row>
    <row r="526" spans="1:1" x14ac:dyDescent="0.3">
      <c r="A526" s="17" t="s">
        <v>71</v>
      </c>
    </row>
    <row r="527" spans="1:1" x14ac:dyDescent="0.3">
      <c r="A527" s="6" t="s">
        <v>2200</v>
      </c>
    </row>
    <row r="528" spans="1:1" x14ac:dyDescent="0.3">
      <c r="A528" s="17" t="s">
        <v>32</v>
      </c>
    </row>
    <row r="529" spans="1:1" x14ac:dyDescent="0.3">
      <c r="A529" s="17" t="s">
        <v>46</v>
      </c>
    </row>
    <row r="530" spans="1:1" x14ac:dyDescent="0.3">
      <c r="A530" s="17" t="s">
        <v>71</v>
      </c>
    </row>
    <row r="531" spans="1:1" x14ac:dyDescent="0.3">
      <c r="A531" s="6" t="s">
        <v>4311</v>
      </c>
    </row>
    <row r="532" spans="1:1" x14ac:dyDescent="0.3">
      <c r="A532" s="17" t="s">
        <v>32</v>
      </c>
    </row>
    <row r="533" spans="1:1" x14ac:dyDescent="0.3">
      <c r="A533" s="17" t="s">
        <v>46</v>
      </c>
    </row>
    <row r="534" spans="1:1" x14ac:dyDescent="0.3">
      <c r="A534" s="17" t="s">
        <v>71</v>
      </c>
    </row>
    <row r="535" spans="1:1" x14ac:dyDescent="0.3">
      <c r="A535" s="6" t="s">
        <v>4391</v>
      </c>
    </row>
    <row r="536" spans="1:1" x14ac:dyDescent="0.3">
      <c r="A536" s="17" t="s">
        <v>32</v>
      </c>
    </row>
    <row r="537" spans="1:1" x14ac:dyDescent="0.3">
      <c r="A537" s="17" t="s">
        <v>46</v>
      </c>
    </row>
    <row r="538" spans="1:1" x14ac:dyDescent="0.3">
      <c r="A538" s="17" t="s">
        <v>71</v>
      </c>
    </row>
    <row r="539" spans="1:1" x14ac:dyDescent="0.3">
      <c r="A539" s="6" t="s">
        <v>2844</v>
      </c>
    </row>
    <row r="540" spans="1:1" x14ac:dyDescent="0.3">
      <c r="A540" s="17" t="s">
        <v>46</v>
      </c>
    </row>
    <row r="541" spans="1:1" x14ac:dyDescent="0.3">
      <c r="A541" s="17" t="s">
        <v>71</v>
      </c>
    </row>
    <row r="542" spans="1:1" x14ac:dyDescent="0.3">
      <c r="A542" s="6" t="s">
        <v>24</v>
      </c>
    </row>
    <row r="543" spans="1:1" x14ac:dyDescent="0.3">
      <c r="A543" s="17" t="s">
        <v>32</v>
      </c>
    </row>
    <row r="544" spans="1:1" x14ac:dyDescent="0.3">
      <c r="A544" s="17" t="s">
        <v>46</v>
      </c>
    </row>
    <row r="545" spans="1:1" x14ac:dyDescent="0.3">
      <c r="A545" s="6" t="s">
        <v>4586</v>
      </c>
    </row>
    <row r="546" spans="1:1" x14ac:dyDescent="0.3">
      <c r="A546" s="17" t="s">
        <v>46</v>
      </c>
    </row>
    <row r="547" spans="1:1" x14ac:dyDescent="0.3">
      <c r="A547" s="17" t="s">
        <v>71</v>
      </c>
    </row>
    <row r="548" spans="1:1" x14ac:dyDescent="0.3">
      <c r="A548" s="6" t="s">
        <v>10170</v>
      </c>
    </row>
    <row r="549" spans="1:1" x14ac:dyDescent="0.3">
      <c r="A549" s="17" t="s">
        <v>46</v>
      </c>
    </row>
    <row r="550" spans="1:1" x14ac:dyDescent="0.3">
      <c r="A550" s="6" t="s">
        <v>1453</v>
      </c>
    </row>
    <row r="551" spans="1:1" x14ac:dyDescent="0.3">
      <c r="A551" s="17" t="s">
        <v>32</v>
      </c>
    </row>
    <row r="552" spans="1:1" x14ac:dyDescent="0.3">
      <c r="A552" s="17" t="s">
        <v>46</v>
      </c>
    </row>
    <row r="553" spans="1:1" x14ac:dyDescent="0.3">
      <c r="A553" s="17" t="s">
        <v>71</v>
      </c>
    </row>
    <row r="554" spans="1:1" x14ac:dyDescent="0.3">
      <c r="A554" s="6" t="s">
        <v>2002</v>
      </c>
    </row>
    <row r="555" spans="1:1" x14ac:dyDescent="0.3">
      <c r="A555" s="17" t="s">
        <v>32</v>
      </c>
    </row>
    <row r="556" spans="1:1" x14ac:dyDescent="0.3">
      <c r="A556" s="17" t="s">
        <v>46</v>
      </c>
    </row>
    <row r="557" spans="1:1" x14ac:dyDescent="0.3">
      <c r="A557" s="17" t="s">
        <v>71</v>
      </c>
    </row>
    <row r="558" spans="1:1" x14ac:dyDescent="0.3">
      <c r="A558" s="6" t="s">
        <v>2310</v>
      </c>
    </row>
    <row r="559" spans="1:1" x14ac:dyDescent="0.3">
      <c r="A559" s="17" t="s">
        <v>32</v>
      </c>
    </row>
    <row r="560" spans="1:1" x14ac:dyDescent="0.3">
      <c r="A560" s="17" t="s">
        <v>46</v>
      </c>
    </row>
    <row r="561" spans="1:1" x14ac:dyDescent="0.3">
      <c r="A561" s="17" t="s">
        <v>71</v>
      </c>
    </row>
    <row r="562" spans="1:1" x14ac:dyDescent="0.3">
      <c r="A562" s="6" t="s">
        <v>2035</v>
      </c>
    </row>
    <row r="563" spans="1:1" x14ac:dyDescent="0.3">
      <c r="A563" s="17" t="s">
        <v>32</v>
      </c>
    </row>
    <row r="564" spans="1:1" x14ac:dyDescent="0.3">
      <c r="A564" s="17" t="s">
        <v>46</v>
      </c>
    </row>
    <row r="565" spans="1:1" x14ac:dyDescent="0.3">
      <c r="A565" s="17" t="s">
        <v>71</v>
      </c>
    </row>
    <row r="566" spans="1:1" x14ac:dyDescent="0.3">
      <c r="A566" s="6" t="s">
        <v>2632</v>
      </c>
    </row>
    <row r="567" spans="1:1" x14ac:dyDescent="0.3">
      <c r="A567" s="17" t="s">
        <v>32</v>
      </c>
    </row>
    <row r="568" spans="1:1" x14ac:dyDescent="0.3">
      <c r="A568" s="17" t="s">
        <v>46</v>
      </c>
    </row>
    <row r="569" spans="1:1" x14ac:dyDescent="0.3">
      <c r="A569" s="17" t="s">
        <v>71</v>
      </c>
    </row>
    <row r="570" spans="1:1" x14ac:dyDescent="0.3">
      <c r="A570" s="6" t="s">
        <v>4094</v>
      </c>
    </row>
    <row r="571" spans="1:1" x14ac:dyDescent="0.3">
      <c r="A571" s="17" t="s">
        <v>32</v>
      </c>
    </row>
    <row r="572" spans="1:1" x14ac:dyDescent="0.3">
      <c r="A572" s="17" t="s">
        <v>46</v>
      </c>
    </row>
    <row r="573" spans="1:1" x14ac:dyDescent="0.3">
      <c r="A573" s="17" t="s">
        <v>71</v>
      </c>
    </row>
    <row r="574" spans="1:1" x14ac:dyDescent="0.3">
      <c r="A574" s="6" t="s">
        <v>486</v>
      </c>
    </row>
    <row r="575" spans="1:1" x14ac:dyDescent="0.3">
      <c r="A575" s="17" t="s">
        <v>32</v>
      </c>
    </row>
    <row r="576" spans="1:1" x14ac:dyDescent="0.3">
      <c r="A576" s="17" t="s">
        <v>46</v>
      </c>
    </row>
    <row r="577" spans="1:1" x14ac:dyDescent="0.3">
      <c r="A577" s="17" t="s">
        <v>71</v>
      </c>
    </row>
    <row r="578" spans="1:1" x14ac:dyDescent="0.3">
      <c r="A578" s="6" t="s">
        <v>5789</v>
      </c>
    </row>
    <row r="579" spans="1:1" x14ac:dyDescent="0.3">
      <c r="A579" s="17" t="s">
        <v>32</v>
      </c>
    </row>
    <row r="580" spans="1:1" x14ac:dyDescent="0.3">
      <c r="A580" s="17" t="s">
        <v>46</v>
      </c>
    </row>
    <row r="581" spans="1:1" x14ac:dyDescent="0.3">
      <c r="A581" s="17" t="s">
        <v>71</v>
      </c>
    </row>
    <row r="582" spans="1:1" x14ac:dyDescent="0.3">
      <c r="A582" s="6" t="s">
        <v>6482</v>
      </c>
    </row>
    <row r="583" spans="1:1" x14ac:dyDescent="0.3">
      <c r="A583" s="17" t="s">
        <v>32</v>
      </c>
    </row>
    <row r="584" spans="1:1" x14ac:dyDescent="0.3">
      <c r="A584" s="17" t="s">
        <v>46</v>
      </c>
    </row>
    <row r="585" spans="1:1" x14ac:dyDescent="0.3">
      <c r="A585" s="17" t="s">
        <v>71</v>
      </c>
    </row>
    <row r="586" spans="1:1" x14ac:dyDescent="0.3">
      <c r="A586" s="6" t="s">
        <v>5533</v>
      </c>
    </row>
    <row r="587" spans="1:1" x14ac:dyDescent="0.3">
      <c r="A587" s="17" t="s">
        <v>32</v>
      </c>
    </row>
    <row r="588" spans="1:1" x14ac:dyDescent="0.3">
      <c r="A588" s="17" t="s">
        <v>46</v>
      </c>
    </row>
    <row r="589" spans="1:1" x14ac:dyDescent="0.3">
      <c r="A589" s="17" t="s">
        <v>71</v>
      </c>
    </row>
    <row r="590" spans="1:1" x14ac:dyDescent="0.3">
      <c r="A590" s="6" t="s">
        <v>3694</v>
      </c>
    </row>
    <row r="591" spans="1:1" x14ac:dyDescent="0.3">
      <c r="A591" s="17" t="s">
        <v>32</v>
      </c>
    </row>
    <row r="592" spans="1:1" x14ac:dyDescent="0.3">
      <c r="A592" s="17" t="s">
        <v>46</v>
      </c>
    </row>
    <row r="593" spans="1:1" x14ac:dyDescent="0.3">
      <c r="A593" s="17" t="s">
        <v>71</v>
      </c>
    </row>
    <row r="594" spans="1:1" x14ac:dyDescent="0.3">
      <c r="A594" s="6" t="s">
        <v>3150</v>
      </c>
    </row>
    <row r="595" spans="1:1" x14ac:dyDescent="0.3">
      <c r="A595" s="17" t="s">
        <v>32</v>
      </c>
    </row>
    <row r="596" spans="1:1" x14ac:dyDescent="0.3">
      <c r="A596" s="17" t="s">
        <v>46</v>
      </c>
    </row>
    <row r="597" spans="1:1" x14ac:dyDescent="0.3">
      <c r="A597" s="17" t="s">
        <v>71</v>
      </c>
    </row>
    <row r="598" spans="1:1" x14ac:dyDescent="0.3">
      <c r="A598" s="6" t="s">
        <v>4146</v>
      </c>
    </row>
    <row r="599" spans="1:1" x14ac:dyDescent="0.3">
      <c r="A599" s="17" t="s">
        <v>32</v>
      </c>
    </row>
    <row r="600" spans="1:1" x14ac:dyDescent="0.3">
      <c r="A600" s="17" t="s">
        <v>46</v>
      </c>
    </row>
    <row r="601" spans="1:1" x14ac:dyDescent="0.3">
      <c r="A601" s="17" t="s">
        <v>71</v>
      </c>
    </row>
    <row r="602" spans="1:1" x14ac:dyDescent="0.3">
      <c r="A602" s="6" t="s">
        <v>5677</v>
      </c>
    </row>
    <row r="603" spans="1:1" x14ac:dyDescent="0.3">
      <c r="A603" s="17" t="s">
        <v>32</v>
      </c>
    </row>
    <row r="604" spans="1:1" x14ac:dyDescent="0.3">
      <c r="A604" s="17" t="s">
        <v>46</v>
      </c>
    </row>
    <row r="605" spans="1:1" x14ac:dyDescent="0.3">
      <c r="A605" s="17" t="s">
        <v>71</v>
      </c>
    </row>
    <row r="606" spans="1:1" x14ac:dyDescent="0.3">
      <c r="A606" s="6" t="s">
        <v>1734</v>
      </c>
    </row>
    <row r="607" spans="1:1" x14ac:dyDescent="0.3">
      <c r="A607" s="17" t="s">
        <v>32</v>
      </c>
    </row>
    <row r="608" spans="1:1" x14ac:dyDescent="0.3">
      <c r="A608" s="17" t="s">
        <v>46</v>
      </c>
    </row>
    <row r="609" spans="1:1" x14ac:dyDescent="0.3">
      <c r="A609" s="17" t="s">
        <v>71</v>
      </c>
    </row>
    <row r="610" spans="1:1" x14ac:dyDescent="0.3">
      <c r="A610" s="6" t="s">
        <v>2660</v>
      </c>
    </row>
    <row r="611" spans="1:1" x14ac:dyDescent="0.3">
      <c r="A611" s="17" t="s">
        <v>32</v>
      </c>
    </row>
    <row r="612" spans="1:1" x14ac:dyDescent="0.3">
      <c r="A612" s="17" t="s">
        <v>46</v>
      </c>
    </row>
    <row r="613" spans="1:1" x14ac:dyDescent="0.3">
      <c r="A613" s="6" t="s">
        <v>3991</v>
      </c>
    </row>
    <row r="614" spans="1:1" x14ac:dyDescent="0.3">
      <c r="A614" s="17" t="s">
        <v>32</v>
      </c>
    </row>
    <row r="615" spans="1:1" x14ac:dyDescent="0.3">
      <c r="A615" s="17" t="s">
        <v>46</v>
      </c>
    </row>
    <row r="616" spans="1:1" x14ac:dyDescent="0.3">
      <c r="A616" s="17" t="s">
        <v>71</v>
      </c>
    </row>
    <row r="617" spans="1:1" x14ac:dyDescent="0.3">
      <c r="A617" s="6" t="s">
        <v>9528</v>
      </c>
    </row>
    <row r="618" spans="1:1" x14ac:dyDescent="0.3">
      <c r="A618" s="17" t="s">
        <v>32</v>
      </c>
    </row>
    <row r="619" spans="1:1" x14ac:dyDescent="0.3">
      <c r="A619" s="17" t="s">
        <v>46</v>
      </c>
    </row>
    <row r="620" spans="1:1" x14ac:dyDescent="0.3">
      <c r="A620" s="17" t="s">
        <v>71</v>
      </c>
    </row>
    <row r="621" spans="1:1" x14ac:dyDescent="0.3">
      <c r="A621" s="6" t="s">
        <v>3998</v>
      </c>
    </row>
    <row r="622" spans="1:1" x14ac:dyDescent="0.3">
      <c r="A622" s="17" t="s">
        <v>32</v>
      </c>
    </row>
    <row r="623" spans="1:1" x14ac:dyDescent="0.3">
      <c r="A623" s="17" t="s">
        <v>46</v>
      </c>
    </row>
    <row r="624" spans="1:1" x14ac:dyDescent="0.3">
      <c r="A624" s="17" t="s">
        <v>71</v>
      </c>
    </row>
    <row r="625" spans="1:1" x14ac:dyDescent="0.3">
      <c r="A625" s="6" t="s">
        <v>3665</v>
      </c>
    </row>
    <row r="626" spans="1:1" x14ac:dyDescent="0.3">
      <c r="A626" s="17" t="s">
        <v>32</v>
      </c>
    </row>
    <row r="627" spans="1:1" x14ac:dyDescent="0.3">
      <c r="A627" s="17" t="s">
        <v>46</v>
      </c>
    </row>
    <row r="628" spans="1:1" x14ac:dyDescent="0.3">
      <c r="A628" s="17" t="s">
        <v>71</v>
      </c>
    </row>
    <row r="629" spans="1:1" x14ac:dyDescent="0.3">
      <c r="A629" s="6" t="s">
        <v>2407</v>
      </c>
    </row>
    <row r="630" spans="1:1" x14ac:dyDescent="0.3">
      <c r="A630" s="17" t="s">
        <v>32</v>
      </c>
    </row>
    <row r="631" spans="1:1" x14ac:dyDescent="0.3">
      <c r="A631" s="17" t="s">
        <v>46</v>
      </c>
    </row>
    <row r="632" spans="1:1" x14ac:dyDescent="0.3">
      <c r="A632" s="17" t="s">
        <v>71</v>
      </c>
    </row>
    <row r="633" spans="1:1" x14ac:dyDescent="0.3">
      <c r="A633" s="6" t="s">
        <v>5478</v>
      </c>
    </row>
    <row r="634" spans="1:1" x14ac:dyDescent="0.3">
      <c r="A634" s="17" t="s">
        <v>32</v>
      </c>
    </row>
    <row r="635" spans="1:1" x14ac:dyDescent="0.3">
      <c r="A635" s="17" t="s">
        <v>46</v>
      </c>
    </row>
    <row r="636" spans="1:1" x14ac:dyDescent="0.3">
      <c r="A636" s="17" t="s">
        <v>71</v>
      </c>
    </row>
    <row r="637" spans="1:1" x14ac:dyDescent="0.3">
      <c r="A637" s="6" t="s">
        <v>1117</v>
      </c>
    </row>
    <row r="638" spans="1:1" x14ac:dyDescent="0.3">
      <c r="A638" s="17" t="s">
        <v>32</v>
      </c>
    </row>
    <row r="639" spans="1:1" x14ac:dyDescent="0.3">
      <c r="A639" s="17" t="s">
        <v>46</v>
      </c>
    </row>
    <row r="640" spans="1:1" x14ac:dyDescent="0.3">
      <c r="A640" s="6" t="s">
        <v>2152</v>
      </c>
    </row>
    <row r="641" spans="1:1" x14ac:dyDescent="0.3">
      <c r="A641" s="17" t="s">
        <v>32</v>
      </c>
    </row>
    <row r="642" spans="1:1" x14ac:dyDescent="0.3">
      <c r="A642" s="17" t="s">
        <v>46</v>
      </c>
    </row>
    <row r="643" spans="1:1" x14ac:dyDescent="0.3">
      <c r="A643" s="6" t="s">
        <v>7280</v>
      </c>
    </row>
    <row r="644" spans="1:1" x14ac:dyDescent="0.3">
      <c r="A644" s="17" t="s">
        <v>32</v>
      </c>
    </row>
    <row r="645" spans="1:1" x14ac:dyDescent="0.3">
      <c r="A645" s="17" t="s">
        <v>46</v>
      </c>
    </row>
    <row r="646" spans="1:1" x14ac:dyDescent="0.3">
      <c r="A646" s="17" t="s">
        <v>71</v>
      </c>
    </row>
    <row r="647" spans="1:1" x14ac:dyDescent="0.3">
      <c r="A647" s="6" t="s">
        <v>6355</v>
      </c>
    </row>
    <row r="648" spans="1:1" x14ac:dyDescent="0.3">
      <c r="A648" s="17" t="s">
        <v>32</v>
      </c>
    </row>
    <row r="649" spans="1:1" x14ac:dyDescent="0.3">
      <c r="A649" s="17" t="s">
        <v>46</v>
      </c>
    </row>
    <row r="650" spans="1:1" x14ac:dyDescent="0.3">
      <c r="A650" s="17" t="s">
        <v>71</v>
      </c>
    </row>
    <row r="651" spans="1:1" x14ac:dyDescent="0.3">
      <c r="A651" s="6" t="s">
        <v>7758</v>
      </c>
    </row>
    <row r="652" spans="1:1" x14ac:dyDescent="0.3">
      <c r="A652" s="17" t="s">
        <v>46</v>
      </c>
    </row>
    <row r="653" spans="1:1" x14ac:dyDescent="0.3">
      <c r="A653" s="17" t="s">
        <v>71</v>
      </c>
    </row>
    <row r="654" spans="1:1" x14ac:dyDescent="0.3">
      <c r="A654" s="6" t="s">
        <v>1952</v>
      </c>
    </row>
    <row r="655" spans="1:1" x14ac:dyDescent="0.3">
      <c r="A655" s="17" t="s">
        <v>32</v>
      </c>
    </row>
    <row r="656" spans="1:1" x14ac:dyDescent="0.3">
      <c r="A656" s="17" t="s">
        <v>46</v>
      </c>
    </row>
    <row r="657" spans="1:1" x14ac:dyDescent="0.3">
      <c r="A657" s="17" t="s">
        <v>71</v>
      </c>
    </row>
    <row r="658" spans="1:1" x14ac:dyDescent="0.3">
      <c r="A658" s="6" t="s">
        <v>695</v>
      </c>
    </row>
    <row r="659" spans="1:1" x14ac:dyDescent="0.3">
      <c r="A659" s="17" t="s">
        <v>32</v>
      </c>
    </row>
    <row r="660" spans="1:1" x14ac:dyDescent="0.3">
      <c r="A660" s="17" t="s">
        <v>46</v>
      </c>
    </row>
    <row r="661" spans="1:1" x14ac:dyDescent="0.3">
      <c r="A661" s="17" t="s">
        <v>71</v>
      </c>
    </row>
    <row r="662" spans="1:1" x14ac:dyDescent="0.3">
      <c r="A662" s="6" t="s">
        <v>7122</v>
      </c>
    </row>
    <row r="663" spans="1:1" x14ac:dyDescent="0.3">
      <c r="A663" s="17" t="s">
        <v>32</v>
      </c>
    </row>
    <row r="664" spans="1:1" x14ac:dyDescent="0.3">
      <c r="A664" s="17" t="s">
        <v>46</v>
      </c>
    </row>
    <row r="665" spans="1:1" x14ac:dyDescent="0.3">
      <c r="A665" s="6" t="s">
        <v>2420</v>
      </c>
    </row>
    <row r="666" spans="1:1" x14ac:dyDescent="0.3">
      <c r="A666" s="17" t="s">
        <v>32</v>
      </c>
    </row>
    <row r="667" spans="1:1" x14ac:dyDescent="0.3">
      <c r="A667" s="17" t="s">
        <v>46</v>
      </c>
    </row>
    <row r="668" spans="1:1" x14ac:dyDescent="0.3">
      <c r="A668" s="17" t="s">
        <v>71</v>
      </c>
    </row>
    <row r="669" spans="1:1" x14ac:dyDescent="0.3">
      <c r="A669" s="6" t="s">
        <v>3259</v>
      </c>
    </row>
    <row r="670" spans="1:1" x14ac:dyDescent="0.3">
      <c r="A670" s="17" t="s">
        <v>32</v>
      </c>
    </row>
    <row r="671" spans="1:1" x14ac:dyDescent="0.3">
      <c r="A671" s="17" t="s">
        <v>46</v>
      </c>
    </row>
    <row r="672" spans="1:1" x14ac:dyDescent="0.3">
      <c r="A672" s="17" t="s">
        <v>71</v>
      </c>
    </row>
    <row r="673" spans="1:1" x14ac:dyDescent="0.3">
      <c r="A673" s="6" t="s">
        <v>377</v>
      </c>
    </row>
    <row r="674" spans="1:1" x14ac:dyDescent="0.3">
      <c r="A674" s="17" t="s">
        <v>32</v>
      </c>
    </row>
    <row r="675" spans="1:1" x14ac:dyDescent="0.3">
      <c r="A675" s="17" t="s">
        <v>46</v>
      </c>
    </row>
    <row r="676" spans="1:1" x14ac:dyDescent="0.3">
      <c r="A676" s="17" t="s">
        <v>71</v>
      </c>
    </row>
    <row r="677" spans="1:1" x14ac:dyDescent="0.3">
      <c r="A677" s="6" t="s">
        <v>3611</v>
      </c>
    </row>
    <row r="678" spans="1:1" x14ac:dyDescent="0.3">
      <c r="A678" s="17" t="s">
        <v>32</v>
      </c>
    </row>
    <row r="679" spans="1:1" x14ac:dyDescent="0.3">
      <c r="A679" s="17" t="s">
        <v>46</v>
      </c>
    </row>
    <row r="680" spans="1:1" x14ac:dyDescent="0.3">
      <c r="A680" s="17" t="s">
        <v>71</v>
      </c>
    </row>
    <row r="681" spans="1:1" x14ac:dyDescent="0.3">
      <c r="A681" s="6" t="s">
        <v>6583</v>
      </c>
    </row>
    <row r="682" spans="1:1" x14ac:dyDescent="0.3">
      <c r="A682" s="17" t="s">
        <v>32</v>
      </c>
    </row>
    <row r="683" spans="1:1" x14ac:dyDescent="0.3">
      <c r="A683" s="17" t="s">
        <v>46</v>
      </c>
    </row>
    <row r="684" spans="1:1" x14ac:dyDescent="0.3">
      <c r="A684" s="17" t="s">
        <v>71</v>
      </c>
    </row>
    <row r="685" spans="1:1" x14ac:dyDescent="0.3">
      <c r="A685" s="6" t="s">
        <v>3968</v>
      </c>
    </row>
    <row r="686" spans="1:1" x14ac:dyDescent="0.3">
      <c r="A686" s="17" t="s">
        <v>46</v>
      </c>
    </row>
    <row r="687" spans="1:1" x14ac:dyDescent="0.3">
      <c r="A687" s="17" t="s">
        <v>71</v>
      </c>
    </row>
    <row r="688" spans="1:1" x14ac:dyDescent="0.3">
      <c r="A688" s="6" t="s">
        <v>4911</v>
      </c>
    </row>
    <row r="689" spans="1:1" x14ac:dyDescent="0.3">
      <c r="A689" s="17" t="s">
        <v>32</v>
      </c>
    </row>
    <row r="690" spans="1:1" x14ac:dyDescent="0.3">
      <c r="A690" s="17" t="s">
        <v>46</v>
      </c>
    </row>
    <row r="691" spans="1:1" x14ac:dyDescent="0.3">
      <c r="A691" s="17" t="s">
        <v>71</v>
      </c>
    </row>
    <row r="692" spans="1:1" x14ac:dyDescent="0.3">
      <c r="A692" s="6" t="s">
        <v>5419</v>
      </c>
    </row>
    <row r="693" spans="1:1" x14ac:dyDescent="0.3">
      <c r="A693" s="17" t="s">
        <v>32</v>
      </c>
    </row>
    <row r="694" spans="1:1" x14ac:dyDescent="0.3">
      <c r="A694" s="17" t="s">
        <v>46</v>
      </c>
    </row>
    <row r="695" spans="1:1" x14ac:dyDescent="0.3">
      <c r="A695" s="17" t="s">
        <v>71</v>
      </c>
    </row>
    <row r="696" spans="1:1" x14ac:dyDescent="0.3">
      <c r="A696" s="6" t="s">
        <v>481</v>
      </c>
    </row>
    <row r="697" spans="1:1" x14ac:dyDescent="0.3">
      <c r="A697" s="17" t="s">
        <v>32</v>
      </c>
    </row>
    <row r="698" spans="1:1" x14ac:dyDescent="0.3">
      <c r="A698" s="17" t="s">
        <v>46</v>
      </c>
    </row>
    <row r="699" spans="1:1" x14ac:dyDescent="0.3">
      <c r="A699" s="17" t="s">
        <v>71</v>
      </c>
    </row>
    <row r="700" spans="1:1" x14ac:dyDescent="0.3">
      <c r="A700" s="6" t="s">
        <v>1679</v>
      </c>
    </row>
    <row r="701" spans="1:1" x14ac:dyDescent="0.3">
      <c r="A701" s="17" t="s">
        <v>46</v>
      </c>
    </row>
    <row r="702" spans="1:1" x14ac:dyDescent="0.3">
      <c r="A702" s="17" t="s">
        <v>71</v>
      </c>
    </row>
    <row r="703" spans="1:1" x14ac:dyDescent="0.3">
      <c r="A703" s="6" t="s">
        <v>3197</v>
      </c>
    </row>
    <row r="704" spans="1:1" x14ac:dyDescent="0.3">
      <c r="A704" s="17" t="s">
        <v>32</v>
      </c>
    </row>
    <row r="705" spans="1:1" x14ac:dyDescent="0.3">
      <c r="A705" s="17" t="s">
        <v>46</v>
      </c>
    </row>
    <row r="706" spans="1:1" x14ac:dyDescent="0.3">
      <c r="A706" s="17" t="s">
        <v>71</v>
      </c>
    </row>
    <row r="707" spans="1:1" x14ac:dyDescent="0.3">
      <c r="A707" s="6" t="s">
        <v>4452</v>
      </c>
    </row>
    <row r="708" spans="1:1" x14ac:dyDescent="0.3">
      <c r="A708" s="17" t="s">
        <v>32</v>
      </c>
    </row>
    <row r="709" spans="1:1" x14ac:dyDescent="0.3">
      <c r="A709" s="17" t="s">
        <v>46</v>
      </c>
    </row>
    <row r="710" spans="1:1" x14ac:dyDescent="0.3">
      <c r="A710" s="17" t="s">
        <v>71</v>
      </c>
    </row>
    <row r="711" spans="1:1" x14ac:dyDescent="0.3">
      <c r="A711" s="6" t="s">
        <v>5603</v>
      </c>
    </row>
    <row r="712" spans="1:1" x14ac:dyDescent="0.3">
      <c r="A712" s="17" t="s">
        <v>32</v>
      </c>
    </row>
    <row r="713" spans="1:1" x14ac:dyDescent="0.3">
      <c r="A713" s="17" t="s">
        <v>46</v>
      </c>
    </row>
    <row r="714" spans="1:1" x14ac:dyDescent="0.3">
      <c r="A714" s="17" t="s">
        <v>71</v>
      </c>
    </row>
    <row r="715" spans="1:1" x14ac:dyDescent="0.3">
      <c r="A715" s="6" t="s">
        <v>6798</v>
      </c>
    </row>
    <row r="716" spans="1:1" x14ac:dyDescent="0.3">
      <c r="A716" s="17" t="s">
        <v>32</v>
      </c>
    </row>
    <row r="717" spans="1:1" x14ac:dyDescent="0.3">
      <c r="A717" s="17" t="s">
        <v>46</v>
      </c>
    </row>
    <row r="718" spans="1:1" x14ac:dyDescent="0.3">
      <c r="A718" s="17" t="s">
        <v>71</v>
      </c>
    </row>
    <row r="719" spans="1:1" x14ac:dyDescent="0.3">
      <c r="A719" s="6" t="s">
        <v>643</v>
      </c>
    </row>
    <row r="720" spans="1:1" x14ac:dyDescent="0.3">
      <c r="A720" s="17" t="s">
        <v>32</v>
      </c>
    </row>
    <row r="721" spans="1:1" x14ac:dyDescent="0.3">
      <c r="A721" s="17" t="s">
        <v>46</v>
      </c>
    </row>
    <row r="722" spans="1:1" x14ac:dyDescent="0.3">
      <c r="A722" s="17" t="s">
        <v>71</v>
      </c>
    </row>
    <row r="723" spans="1:1" x14ac:dyDescent="0.3">
      <c r="A723" s="6" t="s">
        <v>910</v>
      </c>
    </row>
    <row r="724" spans="1:1" x14ac:dyDescent="0.3">
      <c r="A724" s="17" t="s">
        <v>32</v>
      </c>
    </row>
    <row r="725" spans="1:1" x14ac:dyDescent="0.3">
      <c r="A725" s="17" t="s">
        <v>46</v>
      </c>
    </row>
    <row r="726" spans="1:1" x14ac:dyDescent="0.3">
      <c r="A726" s="17" t="s">
        <v>71</v>
      </c>
    </row>
    <row r="727" spans="1:1" x14ac:dyDescent="0.3">
      <c r="A727" s="6" t="s">
        <v>1772</v>
      </c>
    </row>
    <row r="728" spans="1:1" x14ac:dyDescent="0.3">
      <c r="A728" s="17" t="s">
        <v>32</v>
      </c>
    </row>
    <row r="729" spans="1:1" x14ac:dyDescent="0.3">
      <c r="A729" s="17" t="s">
        <v>46</v>
      </c>
    </row>
    <row r="730" spans="1:1" x14ac:dyDescent="0.3">
      <c r="A730" s="17" t="s">
        <v>71</v>
      </c>
    </row>
    <row r="731" spans="1:1" x14ac:dyDescent="0.3">
      <c r="A731" s="6" t="s">
        <v>4100</v>
      </c>
    </row>
    <row r="732" spans="1:1" x14ac:dyDescent="0.3">
      <c r="A732" s="17" t="s">
        <v>32</v>
      </c>
    </row>
    <row r="733" spans="1:1" x14ac:dyDescent="0.3">
      <c r="A733" s="17" t="s">
        <v>46</v>
      </c>
    </row>
    <row r="734" spans="1:1" x14ac:dyDescent="0.3">
      <c r="A734" s="17" t="s">
        <v>71</v>
      </c>
    </row>
    <row r="735" spans="1:1" x14ac:dyDescent="0.3">
      <c r="A735" s="6" t="s">
        <v>7672</v>
      </c>
    </row>
    <row r="736" spans="1:1" x14ac:dyDescent="0.3">
      <c r="A736" s="17" t="s">
        <v>32</v>
      </c>
    </row>
    <row r="737" spans="1:1" x14ac:dyDescent="0.3">
      <c r="A737" s="17" t="s">
        <v>46</v>
      </c>
    </row>
    <row r="738" spans="1:1" x14ac:dyDescent="0.3">
      <c r="A738" s="17" t="s">
        <v>71</v>
      </c>
    </row>
    <row r="739" spans="1:1" x14ac:dyDescent="0.3">
      <c r="A739" s="6" t="s">
        <v>5194</v>
      </c>
    </row>
    <row r="740" spans="1:1" x14ac:dyDescent="0.3">
      <c r="A740" s="17" t="s">
        <v>32</v>
      </c>
    </row>
    <row r="741" spans="1:1" x14ac:dyDescent="0.3">
      <c r="A741" s="17" t="s">
        <v>46</v>
      </c>
    </row>
    <row r="742" spans="1:1" x14ac:dyDescent="0.3">
      <c r="A742" s="17" t="s">
        <v>71</v>
      </c>
    </row>
    <row r="743" spans="1:1" x14ac:dyDescent="0.3">
      <c r="A743" s="6" t="s">
        <v>5168</v>
      </c>
    </row>
    <row r="744" spans="1:1" x14ac:dyDescent="0.3">
      <c r="A744" s="17" t="s">
        <v>32</v>
      </c>
    </row>
    <row r="745" spans="1:1" x14ac:dyDescent="0.3">
      <c r="A745" s="17" t="s">
        <v>46</v>
      </c>
    </row>
    <row r="746" spans="1:1" x14ac:dyDescent="0.3">
      <c r="A746" s="17" t="s">
        <v>71</v>
      </c>
    </row>
    <row r="747" spans="1:1" x14ac:dyDescent="0.3">
      <c r="A747" s="6" t="s">
        <v>1211</v>
      </c>
    </row>
    <row r="748" spans="1:1" x14ac:dyDescent="0.3">
      <c r="A748" s="17" t="s">
        <v>46</v>
      </c>
    </row>
    <row r="749" spans="1:1" x14ac:dyDescent="0.3">
      <c r="A749" s="17" t="s">
        <v>71</v>
      </c>
    </row>
    <row r="750" spans="1:1" x14ac:dyDescent="0.3">
      <c r="A750" s="6" t="s">
        <v>4743</v>
      </c>
    </row>
    <row r="751" spans="1:1" x14ac:dyDescent="0.3">
      <c r="A751" s="17" t="s">
        <v>32</v>
      </c>
    </row>
    <row r="752" spans="1:1" x14ac:dyDescent="0.3">
      <c r="A752" s="17" t="s">
        <v>46</v>
      </c>
    </row>
    <row r="753" spans="1:1" x14ac:dyDescent="0.3">
      <c r="A753" s="17" t="s">
        <v>71</v>
      </c>
    </row>
    <row r="754" spans="1:1" x14ac:dyDescent="0.3">
      <c r="A754" s="6" t="s">
        <v>3535</v>
      </c>
    </row>
    <row r="755" spans="1:1" x14ac:dyDescent="0.3">
      <c r="A755" s="17" t="s">
        <v>32</v>
      </c>
    </row>
    <row r="756" spans="1:1" x14ac:dyDescent="0.3">
      <c r="A756" s="17" t="s">
        <v>46</v>
      </c>
    </row>
    <row r="757" spans="1:1" x14ac:dyDescent="0.3">
      <c r="A757" s="17" t="s">
        <v>71</v>
      </c>
    </row>
    <row r="758" spans="1:1" x14ac:dyDescent="0.3">
      <c r="A758" s="6" t="s">
        <v>2403</v>
      </c>
    </row>
    <row r="759" spans="1:1" x14ac:dyDescent="0.3">
      <c r="A759" s="17" t="s">
        <v>32</v>
      </c>
    </row>
    <row r="760" spans="1:1" x14ac:dyDescent="0.3">
      <c r="A760" s="17" t="s">
        <v>46</v>
      </c>
    </row>
    <row r="761" spans="1:1" x14ac:dyDescent="0.3">
      <c r="A761" s="17" t="s">
        <v>71</v>
      </c>
    </row>
    <row r="762" spans="1:1" x14ac:dyDescent="0.3">
      <c r="A762" s="6" t="s">
        <v>7216</v>
      </c>
    </row>
    <row r="763" spans="1:1" x14ac:dyDescent="0.3">
      <c r="A763" s="17" t="s">
        <v>46</v>
      </c>
    </row>
    <row r="764" spans="1:1" x14ac:dyDescent="0.3">
      <c r="A764" s="17" t="s">
        <v>71</v>
      </c>
    </row>
    <row r="765" spans="1:1" x14ac:dyDescent="0.3">
      <c r="A765" s="6" t="s">
        <v>3049</v>
      </c>
    </row>
    <row r="766" spans="1:1" x14ac:dyDescent="0.3">
      <c r="A766" s="17" t="s">
        <v>32</v>
      </c>
    </row>
    <row r="767" spans="1:1" x14ac:dyDescent="0.3">
      <c r="A767" s="17" t="s">
        <v>46</v>
      </c>
    </row>
    <row r="768" spans="1:1" x14ac:dyDescent="0.3">
      <c r="A768" s="17" t="s">
        <v>71</v>
      </c>
    </row>
    <row r="769" spans="1:1" x14ac:dyDescent="0.3">
      <c r="A769" s="6" t="s">
        <v>5879</v>
      </c>
    </row>
    <row r="770" spans="1:1" x14ac:dyDescent="0.3">
      <c r="A770" s="17" t="s">
        <v>32</v>
      </c>
    </row>
    <row r="771" spans="1:1" x14ac:dyDescent="0.3">
      <c r="A771" s="17" t="s">
        <v>46</v>
      </c>
    </row>
    <row r="772" spans="1:1" x14ac:dyDescent="0.3">
      <c r="A772" s="17" t="s">
        <v>71</v>
      </c>
    </row>
    <row r="773" spans="1:1" x14ac:dyDescent="0.3">
      <c r="A773" s="6" t="s">
        <v>3107</v>
      </c>
    </row>
    <row r="774" spans="1:1" x14ac:dyDescent="0.3">
      <c r="A774" s="17" t="s">
        <v>32</v>
      </c>
    </row>
    <row r="775" spans="1:1" x14ac:dyDescent="0.3">
      <c r="A775" s="17" t="s">
        <v>46</v>
      </c>
    </row>
    <row r="776" spans="1:1" x14ac:dyDescent="0.3">
      <c r="A776" s="17" t="s">
        <v>71</v>
      </c>
    </row>
    <row r="777" spans="1:1" x14ac:dyDescent="0.3">
      <c r="A777" s="6" t="s">
        <v>6604</v>
      </c>
    </row>
    <row r="778" spans="1:1" x14ac:dyDescent="0.3">
      <c r="A778" s="17" t="s">
        <v>32</v>
      </c>
    </row>
    <row r="779" spans="1:1" x14ac:dyDescent="0.3">
      <c r="A779" s="17" t="s">
        <v>46</v>
      </c>
    </row>
    <row r="780" spans="1:1" x14ac:dyDescent="0.3">
      <c r="A780" s="17" t="s">
        <v>71</v>
      </c>
    </row>
    <row r="781" spans="1:1" x14ac:dyDescent="0.3">
      <c r="A781" s="6" t="s">
        <v>6993</v>
      </c>
    </row>
    <row r="782" spans="1:1" x14ac:dyDescent="0.3">
      <c r="A782" s="17" t="s">
        <v>32</v>
      </c>
    </row>
    <row r="783" spans="1:1" x14ac:dyDescent="0.3">
      <c r="A783" s="17" t="s">
        <v>46</v>
      </c>
    </row>
    <row r="784" spans="1:1" x14ac:dyDescent="0.3">
      <c r="A784" s="17" t="s">
        <v>71</v>
      </c>
    </row>
    <row r="785" spans="1:1" x14ac:dyDescent="0.3">
      <c r="A785" s="6" t="s">
        <v>2092</v>
      </c>
    </row>
    <row r="786" spans="1:1" x14ac:dyDescent="0.3">
      <c r="A786" s="17" t="s">
        <v>32</v>
      </c>
    </row>
    <row r="787" spans="1:1" x14ac:dyDescent="0.3">
      <c r="A787" s="17" t="s">
        <v>46</v>
      </c>
    </row>
    <row r="788" spans="1:1" x14ac:dyDescent="0.3">
      <c r="A788" s="6" t="s">
        <v>1183</v>
      </c>
    </row>
    <row r="789" spans="1:1" x14ac:dyDescent="0.3">
      <c r="A789" s="17" t="s">
        <v>32</v>
      </c>
    </row>
    <row r="790" spans="1:1" x14ac:dyDescent="0.3">
      <c r="A790" s="17" t="s">
        <v>46</v>
      </c>
    </row>
    <row r="791" spans="1:1" x14ac:dyDescent="0.3">
      <c r="A791" s="17" t="s">
        <v>71</v>
      </c>
    </row>
    <row r="792" spans="1:1" x14ac:dyDescent="0.3">
      <c r="A792" s="6" t="s">
        <v>2212</v>
      </c>
    </row>
    <row r="793" spans="1:1" x14ac:dyDescent="0.3">
      <c r="A793" s="17" t="s">
        <v>32</v>
      </c>
    </row>
    <row r="794" spans="1:1" x14ac:dyDescent="0.3">
      <c r="A794" s="17" t="s">
        <v>46</v>
      </c>
    </row>
    <row r="795" spans="1:1" x14ac:dyDescent="0.3">
      <c r="A795" s="17" t="s">
        <v>71</v>
      </c>
    </row>
    <row r="796" spans="1:1" x14ac:dyDescent="0.3">
      <c r="A796" s="6" t="s">
        <v>3856</v>
      </c>
    </row>
    <row r="797" spans="1:1" x14ac:dyDescent="0.3">
      <c r="A797" s="17" t="s">
        <v>32</v>
      </c>
    </row>
    <row r="798" spans="1:1" x14ac:dyDescent="0.3">
      <c r="A798" s="17" t="s">
        <v>46</v>
      </c>
    </row>
    <row r="799" spans="1:1" x14ac:dyDescent="0.3">
      <c r="A799" s="17" t="s">
        <v>71</v>
      </c>
    </row>
    <row r="800" spans="1:1" x14ac:dyDescent="0.3">
      <c r="A800" s="6" t="s">
        <v>7131</v>
      </c>
    </row>
    <row r="801" spans="1:1" x14ac:dyDescent="0.3">
      <c r="A801" s="17" t="s">
        <v>32</v>
      </c>
    </row>
    <row r="802" spans="1:1" x14ac:dyDescent="0.3">
      <c r="A802" s="17" t="s">
        <v>46</v>
      </c>
    </row>
    <row r="803" spans="1:1" x14ac:dyDescent="0.3">
      <c r="A803" s="17" t="s">
        <v>71</v>
      </c>
    </row>
    <row r="804" spans="1:1" x14ac:dyDescent="0.3">
      <c r="A804" s="6" t="s">
        <v>1835</v>
      </c>
    </row>
    <row r="805" spans="1:1" x14ac:dyDescent="0.3">
      <c r="A805" s="17" t="s">
        <v>32</v>
      </c>
    </row>
    <row r="806" spans="1:1" x14ac:dyDescent="0.3">
      <c r="A806" s="17" t="s">
        <v>46</v>
      </c>
    </row>
    <row r="807" spans="1:1" x14ac:dyDescent="0.3">
      <c r="A807" s="6" t="s">
        <v>508</v>
      </c>
    </row>
    <row r="808" spans="1:1" x14ac:dyDescent="0.3">
      <c r="A808" s="17" t="s">
        <v>32</v>
      </c>
    </row>
    <row r="809" spans="1:1" x14ac:dyDescent="0.3">
      <c r="A809" s="17" t="s">
        <v>46</v>
      </c>
    </row>
    <row r="810" spans="1:1" x14ac:dyDescent="0.3">
      <c r="A810" s="17" t="s">
        <v>71</v>
      </c>
    </row>
    <row r="811" spans="1:1" x14ac:dyDescent="0.3">
      <c r="A811" s="6" t="s">
        <v>726</v>
      </c>
    </row>
    <row r="812" spans="1:1" x14ac:dyDescent="0.3">
      <c r="A812" s="17" t="s">
        <v>46</v>
      </c>
    </row>
    <row r="813" spans="1:1" x14ac:dyDescent="0.3">
      <c r="A813" s="17" t="s">
        <v>71</v>
      </c>
    </row>
    <row r="814" spans="1:1" x14ac:dyDescent="0.3">
      <c r="A814" s="6" t="s">
        <v>1358</v>
      </c>
    </row>
    <row r="815" spans="1:1" x14ac:dyDescent="0.3">
      <c r="A815" s="17" t="s">
        <v>32</v>
      </c>
    </row>
    <row r="816" spans="1:1" x14ac:dyDescent="0.3">
      <c r="A816" s="17" t="s">
        <v>46</v>
      </c>
    </row>
    <row r="817" spans="1:1" x14ac:dyDescent="0.3">
      <c r="A817" s="17" t="s">
        <v>71</v>
      </c>
    </row>
    <row r="818" spans="1:1" x14ac:dyDescent="0.3">
      <c r="A818" s="6" t="s">
        <v>5176</v>
      </c>
    </row>
    <row r="819" spans="1:1" x14ac:dyDescent="0.3">
      <c r="A819" s="17" t="s">
        <v>32</v>
      </c>
    </row>
    <row r="820" spans="1:1" x14ac:dyDescent="0.3">
      <c r="A820" s="17" t="s">
        <v>46</v>
      </c>
    </row>
    <row r="821" spans="1:1" x14ac:dyDescent="0.3">
      <c r="A821" s="17" t="s">
        <v>71</v>
      </c>
    </row>
    <row r="822" spans="1:1" x14ac:dyDescent="0.3">
      <c r="A822" s="6" t="s">
        <v>2450</v>
      </c>
    </row>
    <row r="823" spans="1:1" x14ac:dyDescent="0.3">
      <c r="A823" s="17" t="s">
        <v>32</v>
      </c>
    </row>
    <row r="824" spans="1:1" x14ac:dyDescent="0.3">
      <c r="A824" s="17" t="s">
        <v>46</v>
      </c>
    </row>
    <row r="825" spans="1:1" x14ac:dyDescent="0.3">
      <c r="A825" s="17" t="s">
        <v>71</v>
      </c>
    </row>
    <row r="826" spans="1:1" x14ac:dyDescent="0.3">
      <c r="A826" s="6" t="s">
        <v>2903</v>
      </c>
    </row>
    <row r="827" spans="1:1" x14ac:dyDescent="0.3">
      <c r="A827" s="17" t="s">
        <v>32</v>
      </c>
    </row>
    <row r="828" spans="1:1" x14ac:dyDescent="0.3">
      <c r="A828" s="17" t="s">
        <v>46</v>
      </c>
    </row>
    <row r="829" spans="1:1" x14ac:dyDescent="0.3">
      <c r="A829" s="17" t="s">
        <v>71</v>
      </c>
    </row>
    <row r="830" spans="1:1" x14ac:dyDescent="0.3">
      <c r="A830" s="6" t="s">
        <v>951</v>
      </c>
    </row>
    <row r="831" spans="1:1" x14ac:dyDescent="0.3">
      <c r="A831" s="17" t="s">
        <v>32</v>
      </c>
    </row>
    <row r="832" spans="1:1" x14ac:dyDescent="0.3">
      <c r="A832" s="17" t="s">
        <v>46</v>
      </c>
    </row>
    <row r="833" spans="1:1" x14ac:dyDescent="0.3">
      <c r="A833" s="17" t="s">
        <v>71</v>
      </c>
    </row>
    <row r="834" spans="1:1" x14ac:dyDescent="0.3">
      <c r="A834" s="6" t="s">
        <v>5978</v>
      </c>
    </row>
    <row r="835" spans="1:1" x14ac:dyDescent="0.3">
      <c r="A835" s="17" t="s">
        <v>32</v>
      </c>
    </row>
    <row r="836" spans="1:1" x14ac:dyDescent="0.3">
      <c r="A836" s="17" t="s">
        <v>46</v>
      </c>
    </row>
    <row r="837" spans="1:1" x14ac:dyDescent="0.3">
      <c r="A837" s="17" t="s">
        <v>71</v>
      </c>
    </row>
    <row r="838" spans="1:1" x14ac:dyDescent="0.3">
      <c r="A838" s="6" t="s">
        <v>3256</v>
      </c>
    </row>
    <row r="839" spans="1:1" x14ac:dyDescent="0.3">
      <c r="A839" s="17" t="s">
        <v>32</v>
      </c>
    </row>
    <row r="840" spans="1:1" x14ac:dyDescent="0.3">
      <c r="A840" s="17" t="s">
        <v>46</v>
      </c>
    </row>
    <row r="841" spans="1:1" x14ac:dyDescent="0.3">
      <c r="A841" s="17" t="s">
        <v>71</v>
      </c>
    </row>
    <row r="842" spans="1:1" x14ac:dyDescent="0.3">
      <c r="A842" s="6" t="s">
        <v>974</v>
      </c>
    </row>
    <row r="843" spans="1:1" x14ac:dyDescent="0.3">
      <c r="A843" s="17" t="s">
        <v>32</v>
      </c>
    </row>
    <row r="844" spans="1:1" x14ac:dyDescent="0.3">
      <c r="A844" s="17" t="s">
        <v>46</v>
      </c>
    </row>
    <row r="845" spans="1:1" x14ac:dyDescent="0.3">
      <c r="A845" s="6" t="s">
        <v>6233</v>
      </c>
    </row>
    <row r="846" spans="1:1" x14ac:dyDescent="0.3">
      <c r="A846" s="17" t="s">
        <v>32</v>
      </c>
    </row>
    <row r="847" spans="1:1" x14ac:dyDescent="0.3">
      <c r="A847" s="17" t="s">
        <v>46</v>
      </c>
    </row>
    <row r="848" spans="1:1" x14ac:dyDescent="0.3">
      <c r="A848" s="6" t="s">
        <v>5996</v>
      </c>
    </row>
    <row r="849" spans="1:1" x14ac:dyDescent="0.3">
      <c r="A849" s="17" t="s">
        <v>32</v>
      </c>
    </row>
    <row r="850" spans="1:1" x14ac:dyDescent="0.3">
      <c r="A850" s="17" t="s">
        <v>46</v>
      </c>
    </row>
    <row r="851" spans="1:1" x14ac:dyDescent="0.3">
      <c r="A851" s="17" t="s">
        <v>71</v>
      </c>
    </row>
    <row r="852" spans="1:1" x14ac:dyDescent="0.3">
      <c r="A852" s="6" t="s">
        <v>6029</v>
      </c>
    </row>
    <row r="853" spans="1:1" x14ac:dyDescent="0.3">
      <c r="A853" s="17" t="s">
        <v>32</v>
      </c>
    </row>
    <row r="854" spans="1:1" x14ac:dyDescent="0.3">
      <c r="A854" s="17" t="s">
        <v>46</v>
      </c>
    </row>
    <row r="855" spans="1:1" x14ac:dyDescent="0.3">
      <c r="A855" s="17" t="s">
        <v>71</v>
      </c>
    </row>
    <row r="856" spans="1:1" x14ac:dyDescent="0.3">
      <c r="A856" s="6" t="s">
        <v>8188</v>
      </c>
    </row>
    <row r="857" spans="1:1" x14ac:dyDescent="0.3">
      <c r="A857" s="17" t="s">
        <v>32</v>
      </c>
    </row>
    <row r="858" spans="1:1" x14ac:dyDescent="0.3">
      <c r="A858" s="17" t="s">
        <v>46</v>
      </c>
    </row>
    <row r="859" spans="1:1" x14ac:dyDescent="0.3">
      <c r="A859" s="17" t="s">
        <v>71</v>
      </c>
    </row>
    <row r="860" spans="1:1" x14ac:dyDescent="0.3">
      <c r="A860" s="6" t="s">
        <v>364</v>
      </c>
    </row>
    <row r="861" spans="1:1" x14ac:dyDescent="0.3">
      <c r="A861" s="17" t="s">
        <v>32</v>
      </c>
    </row>
    <row r="862" spans="1:1" x14ac:dyDescent="0.3">
      <c r="A862" s="17" t="s">
        <v>46</v>
      </c>
    </row>
    <row r="863" spans="1:1" x14ac:dyDescent="0.3">
      <c r="A863" s="17" t="s">
        <v>71</v>
      </c>
    </row>
    <row r="864" spans="1:1" x14ac:dyDescent="0.3">
      <c r="A864" s="6" t="s">
        <v>1350</v>
      </c>
    </row>
    <row r="865" spans="1:1" x14ac:dyDescent="0.3">
      <c r="A865" s="17" t="s">
        <v>32</v>
      </c>
    </row>
    <row r="866" spans="1:1" x14ac:dyDescent="0.3">
      <c r="A866" s="17" t="s">
        <v>46</v>
      </c>
    </row>
    <row r="867" spans="1:1" x14ac:dyDescent="0.3">
      <c r="A867" s="17" t="s">
        <v>71</v>
      </c>
    </row>
    <row r="868" spans="1:1" x14ac:dyDescent="0.3">
      <c r="A868" s="6" t="s">
        <v>8517</v>
      </c>
    </row>
    <row r="869" spans="1:1" x14ac:dyDescent="0.3">
      <c r="A869" s="17" t="s">
        <v>32</v>
      </c>
    </row>
    <row r="870" spans="1:1" x14ac:dyDescent="0.3">
      <c r="A870" s="17" t="s">
        <v>46</v>
      </c>
    </row>
    <row r="871" spans="1:1" x14ac:dyDescent="0.3">
      <c r="A871" s="17" t="s">
        <v>71</v>
      </c>
    </row>
    <row r="872" spans="1:1" x14ac:dyDescent="0.3">
      <c r="A872" s="6" t="s">
        <v>251</v>
      </c>
    </row>
    <row r="873" spans="1:1" x14ac:dyDescent="0.3">
      <c r="A873" s="17" t="s">
        <v>32</v>
      </c>
    </row>
    <row r="874" spans="1:1" x14ac:dyDescent="0.3">
      <c r="A874" s="17" t="s">
        <v>46</v>
      </c>
    </row>
    <row r="875" spans="1:1" x14ac:dyDescent="0.3">
      <c r="A875" s="17" t="s">
        <v>71</v>
      </c>
    </row>
    <row r="876" spans="1:1" x14ac:dyDescent="0.3">
      <c r="A876" s="6" t="s">
        <v>2638</v>
      </c>
    </row>
    <row r="877" spans="1:1" x14ac:dyDescent="0.3">
      <c r="A877" s="17" t="s">
        <v>32</v>
      </c>
    </row>
    <row r="878" spans="1:1" x14ac:dyDescent="0.3">
      <c r="A878" s="17" t="s">
        <v>46</v>
      </c>
    </row>
    <row r="879" spans="1:1" x14ac:dyDescent="0.3">
      <c r="A879" s="17" t="s">
        <v>71</v>
      </c>
    </row>
    <row r="880" spans="1:1" x14ac:dyDescent="0.3">
      <c r="A880" s="6" t="s">
        <v>2279</v>
      </c>
    </row>
    <row r="881" spans="1:1" x14ac:dyDescent="0.3">
      <c r="A881" s="17" t="s">
        <v>32</v>
      </c>
    </row>
    <row r="882" spans="1:1" x14ac:dyDescent="0.3">
      <c r="A882" s="17" t="s">
        <v>46</v>
      </c>
    </row>
    <row r="883" spans="1:1" x14ac:dyDescent="0.3">
      <c r="A883" s="17" t="s">
        <v>71</v>
      </c>
    </row>
    <row r="884" spans="1:1" x14ac:dyDescent="0.3">
      <c r="A884" s="6" t="s">
        <v>5928</v>
      </c>
    </row>
    <row r="885" spans="1:1" x14ac:dyDescent="0.3">
      <c r="A885" s="17" t="s">
        <v>32</v>
      </c>
    </row>
    <row r="886" spans="1:1" x14ac:dyDescent="0.3">
      <c r="A886" s="17" t="s">
        <v>46</v>
      </c>
    </row>
    <row r="887" spans="1:1" x14ac:dyDescent="0.3">
      <c r="A887" s="17" t="s">
        <v>71</v>
      </c>
    </row>
    <row r="888" spans="1:1" x14ac:dyDescent="0.3">
      <c r="A888" s="6" t="s">
        <v>4207</v>
      </c>
    </row>
    <row r="889" spans="1:1" x14ac:dyDescent="0.3">
      <c r="A889" s="17" t="s">
        <v>32</v>
      </c>
    </row>
    <row r="890" spans="1:1" x14ac:dyDescent="0.3">
      <c r="A890" s="17" t="s">
        <v>46</v>
      </c>
    </row>
    <row r="891" spans="1:1" x14ac:dyDescent="0.3">
      <c r="A891" s="6" t="s">
        <v>958</v>
      </c>
    </row>
    <row r="892" spans="1:1" x14ac:dyDescent="0.3">
      <c r="A892" s="17" t="s">
        <v>32</v>
      </c>
    </row>
    <row r="893" spans="1:1" x14ac:dyDescent="0.3">
      <c r="A893" s="17" t="s">
        <v>46</v>
      </c>
    </row>
    <row r="894" spans="1:1" x14ac:dyDescent="0.3">
      <c r="A894" s="17" t="s">
        <v>71</v>
      </c>
    </row>
    <row r="895" spans="1:1" x14ac:dyDescent="0.3">
      <c r="A895" s="6" t="s">
        <v>5993</v>
      </c>
    </row>
    <row r="896" spans="1:1" x14ac:dyDescent="0.3">
      <c r="A896" s="17" t="s">
        <v>32</v>
      </c>
    </row>
    <row r="897" spans="1:1" x14ac:dyDescent="0.3">
      <c r="A897" s="17" t="s">
        <v>46</v>
      </c>
    </row>
    <row r="898" spans="1:1" x14ac:dyDescent="0.3">
      <c r="A898" s="17" t="s">
        <v>71</v>
      </c>
    </row>
    <row r="899" spans="1:1" x14ac:dyDescent="0.3">
      <c r="A899" s="6" t="s">
        <v>2351</v>
      </c>
    </row>
    <row r="900" spans="1:1" x14ac:dyDescent="0.3">
      <c r="A900" s="17" t="s">
        <v>32</v>
      </c>
    </row>
    <row r="901" spans="1:1" x14ac:dyDescent="0.3">
      <c r="A901" s="17" t="s">
        <v>46</v>
      </c>
    </row>
    <row r="902" spans="1:1" x14ac:dyDescent="0.3">
      <c r="A902" s="17" t="s">
        <v>71</v>
      </c>
    </row>
    <row r="903" spans="1:1" x14ac:dyDescent="0.3">
      <c r="A903" s="6" t="s">
        <v>878</v>
      </c>
    </row>
    <row r="904" spans="1:1" x14ac:dyDescent="0.3">
      <c r="A904" s="17" t="s">
        <v>32</v>
      </c>
    </row>
    <row r="905" spans="1:1" x14ac:dyDescent="0.3">
      <c r="A905" s="17" t="s">
        <v>46</v>
      </c>
    </row>
    <row r="906" spans="1:1" x14ac:dyDescent="0.3">
      <c r="A906" s="17" t="s">
        <v>71</v>
      </c>
    </row>
    <row r="907" spans="1:1" x14ac:dyDescent="0.3">
      <c r="A907" s="6" t="s">
        <v>39</v>
      </c>
    </row>
    <row r="908" spans="1:1" x14ac:dyDescent="0.3">
      <c r="A908" s="17" t="s">
        <v>32</v>
      </c>
    </row>
    <row r="909" spans="1:1" x14ac:dyDescent="0.3">
      <c r="A909" s="17" t="s">
        <v>46</v>
      </c>
    </row>
    <row r="910" spans="1:1" x14ac:dyDescent="0.3">
      <c r="A910" s="17" t="s">
        <v>71</v>
      </c>
    </row>
    <row r="911" spans="1:1" x14ac:dyDescent="0.3">
      <c r="A911" s="6" t="s">
        <v>1962</v>
      </c>
    </row>
    <row r="912" spans="1:1" x14ac:dyDescent="0.3">
      <c r="A912" s="17" t="s">
        <v>46</v>
      </c>
    </row>
    <row r="913" spans="1:1" x14ac:dyDescent="0.3">
      <c r="A913" s="17" t="s">
        <v>71</v>
      </c>
    </row>
    <row r="914" spans="1:1" x14ac:dyDescent="0.3">
      <c r="A914" s="6" t="s">
        <v>6454</v>
      </c>
    </row>
    <row r="915" spans="1:1" x14ac:dyDescent="0.3">
      <c r="A915" s="17" t="s">
        <v>32</v>
      </c>
    </row>
    <row r="916" spans="1:1" x14ac:dyDescent="0.3">
      <c r="A916" s="17" t="s">
        <v>46</v>
      </c>
    </row>
    <row r="917" spans="1:1" x14ac:dyDescent="0.3">
      <c r="A917" s="17" t="s">
        <v>71</v>
      </c>
    </row>
    <row r="918" spans="1:1" x14ac:dyDescent="0.3">
      <c r="A918" s="6" t="s">
        <v>930</v>
      </c>
    </row>
    <row r="919" spans="1:1" x14ac:dyDescent="0.3">
      <c r="A919" s="17" t="s">
        <v>32</v>
      </c>
    </row>
    <row r="920" spans="1:1" x14ac:dyDescent="0.3">
      <c r="A920" s="17" t="s">
        <v>46</v>
      </c>
    </row>
    <row r="921" spans="1:1" x14ac:dyDescent="0.3">
      <c r="A921" s="17" t="s">
        <v>71</v>
      </c>
    </row>
    <row r="922" spans="1:1" x14ac:dyDescent="0.3">
      <c r="A922" s="6" t="s">
        <v>3178</v>
      </c>
    </row>
    <row r="923" spans="1:1" x14ac:dyDescent="0.3">
      <c r="A923" s="17" t="s">
        <v>32</v>
      </c>
    </row>
    <row r="924" spans="1:1" x14ac:dyDescent="0.3">
      <c r="A924" s="17" t="s">
        <v>46</v>
      </c>
    </row>
    <row r="925" spans="1:1" x14ac:dyDescent="0.3">
      <c r="A925" s="6" t="s">
        <v>556</v>
      </c>
    </row>
    <row r="926" spans="1:1" x14ac:dyDescent="0.3">
      <c r="A926" s="17" t="s">
        <v>32</v>
      </c>
    </row>
    <row r="927" spans="1:1" x14ac:dyDescent="0.3">
      <c r="A927" s="17" t="s">
        <v>46</v>
      </c>
    </row>
    <row r="928" spans="1:1" x14ac:dyDescent="0.3">
      <c r="A928" s="17" t="s">
        <v>71</v>
      </c>
    </row>
    <row r="929" spans="1:1" x14ac:dyDescent="0.3">
      <c r="A929" s="6" t="s">
        <v>895</v>
      </c>
    </row>
    <row r="930" spans="1:1" x14ac:dyDescent="0.3">
      <c r="A930" s="17" t="s">
        <v>32</v>
      </c>
    </row>
    <row r="931" spans="1:1" x14ac:dyDescent="0.3">
      <c r="A931" s="17" t="s">
        <v>46</v>
      </c>
    </row>
    <row r="932" spans="1:1" x14ac:dyDescent="0.3">
      <c r="A932" s="17" t="s">
        <v>71</v>
      </c>
    </row>
    <row r="933" spans="1:1" x14ac:dyDescent="0.3">
      <c r="A933" s="6" t="s">
        <v>1574</v>
      </c>
    </row>
    <row r="934" spans="1:1" x14ac:dyDescent="0.3">
      <c r="A934" s="17" t="s">
        <v>32</v>
      </c>
    </row>
    <row r="935" spans="1:1" x14ac:dyDescent="0.3">
      <c r="A935" s="17" t="s">
        <v>46</v>
      </c>
    </row>
    <row r="936" spans="1:1" x14ac:dyDescent="0.3">
      <c r="A936" s="17" t="s">
        <v>71</v>
      </c>
    </row>
    <row r="937" spans="1:1" x14ac:dyDescent="0.3">
      <c r="A937" s="6" t="s">
        <v>4136</v>
      </c>
    </row>
    <row r="938" spans="1:1" x14ac:dyDescent="0.3">
      <c r="A938" s="17" t="s">
        <v>32</v>
      </c>
    </row>
    <row r="939" spans="1:1" x14ac:dyDescent="0.3">
      <c r="A939" s="17" t="s">
        <v>46</v>
      </c>
    </row>
    <row r="940" spans="1:1" x14ac:dyDescent="0.3">
      <c r="A940" s="17" t="s">
        <v>71</v>
      </c>
    </row>
    <row r="941" spans="1:1" x14ac:dyDescent="0.3">
      <c r="A941" s="6" t="s">
        <v>1923</v>
      </c>
    </row>
    <row r="942" spans="1:1" x14ac:dyDescent="0.3">
      <c r="A942" s="17" t="s">
        <v>32</v>
      </c>
    </row>
    <row r="943" spans="1:1" x14ac:dyDescent="0.3">
      <c r="A943" s="17" t="s">
        <v>46</v>
      </c>
    </row>
    <row r="944" spans="1:1" x14ac:dyDescent="0.3">
      <c r="A944" s="6" t="s">
        <v>152</v>
      </c>
    </row>
    <row r="945" spans="1:1" x14ac:dyDescent="0.3">
      <c r="A945" s="17" t="s">
        <v>32</v>
      </c>
    </row>
    <row r="946" spans="1:1" x14ac:dyDescent="0.3">
      <c r="A946" s="17" t="s">
        <v>46</v>
      </c>
    </row>
    <row r="947" spans="1:1" x14ac:dyDescent="0.3">
      <c r="A947" s="17" t="s">
        <v>71</v>
      </c>
    </row>
    <row r="948" spans="1:1" x14ac:dyDescent="0.3">
      <c r="A948" s="6" t="s">
        <v>4353</v>
      </c>
    </row>
    <row r="949" spans="1:1" x14ac:dyDescent="0.3">
      <c r="A949" s="17" t="s">
        <v>32</v>
      </c>
    </row>
    <row r="950" spans="1:1" x14ac:dyDescent="0.3">
      <c r="A950" s="17" t="s">
        <v>46</v>
      </c>
    </row>
    <row r="951" spans="1:1" x14ac:dyDescent="0.3">
      <c r="A951" s="17" t="s">
        <v>71</v>
      </c>
    </row>
    <row r="952" spans="1:1" x14ac:dyDescent="0.3">
      <c r="A952" s="6" t="s">
        <v>3597</v>
      </c>
    </row>
    <row r="953" spans="1:1" x14ac:dyDescent="0.3">
      <c r="A953" s="17" t="s">
        <v>46</v>
      </c>
    </row>
    <row r="954" spans="1:1" x14ac:dyDescent="0.3">
      <c r="A954" s="17" t="s">
        <v>71</v>
      </c>
    </row>
    <row r="955" spans="1:1" x14ac:dyDescent="0.3">
      <c r="A955" s="6" t="s">
        <v>6335</v>
      </c>
    </row>
    <row r="956" spans="1:1" x14ac:dyDescent="0.3">
      <c r="A956" s="17" t="s">
        <v>32</v>
      </c>
    </row>
    <row r="957" spans="1:1" x14ac:dyDescent="0.3">
      <c r="A957" s="17" t="s">
        <v>46</v>
      </c>
    </row>
    <row r="958" spans="1:1" x14ac:dyDescent="0.3">
      <c r="A958" s="17" t="s">
        <v>71</v>
      </c>
    </row>
    <row r="959" spans="1:1" x14ac:dyDescent="0.3">
      <c r="A959" s="6" t="s">
        <v>3653</v>
      </c>
    </row>
    <row r="960" spans="1:1" x14ac:dyDescent="0.3">
      <c r="A960" s="17" t="s">
        <v>32</v>
      </c>
    </row>
    <row r="961" spans="1:1" x14ac:dyDescent="0.3">
      <c r="A961" s="17" t="s">
        <v>46</v>
      </c>
    </row>
    <row r="962" spans="1:1" x14ac:dyDescent="0.3">
      <c r="A962" s="6" t="s">
        <v>6319</v>
      </c>
    </row>
    <row r="963" spans="1:1" x14ac:dyDescent="0.3">
      <c r="A963" s="17" t="s">
        <v>32</v>
      </c>
    </row>
    <row r="964" spans="1:1" x14ac:dyDescent="0.3">
      <c r="A964" s="17" t="s">
        <v>46</v>
      </c>
    </row>
    <row r="965" spans="1:1" x14ac:dyDescent="0.3">
      <c r="A965" s="17" t="s">
        <v>71</v>
      </c>
    </row>
    <row r="966" spans="1:1" x14ac:dyDescent="0.3">
      <c r="A966" s="6" t="s">
        <v>4443</v>
      </c>
    </row>
    <row r="967" spans="1:1" x14ac:dyDescent="0.3">
      <c r="A967" s="17" t="s">
        <v>32</v>
      </c>
    </row>
    <row r="968" spans="1:1" x14ac:dyDescent="0.3">
      <c r="A968" s="17" t="s">
        <v>46</v>
      </c>
    </row>
    <row r="969" spans="1:1" x14ac:dyDescent="0.3">
      <c r="A969" s="17" t="s">
        <v>71</v>
      </c>
    </row>
    <row r="970" spans="1:1" x14ac:dyDescent="0.3">
      <c r="A970" s="6" t="s">
        <v>2341</v>
      </c>
    </row>
    <row r="971" spans="1:1" x14ac:dyDescent="0.3">
      <c r="A971" s="17" t="s">
        <v>32</v>
      </c>
    </row>
    <row r="972" spans="1:1" x14ac:dyDescent="0.3">
      <c r="A972" s="17" t="s">
        <v>46</v>
      </c>
    </row>
    <row r="973" spans="1:1" x14ac:dyDescent="0.3">
      <c r="A973" s="17" t="s">
        <v>71</v>
      </c>
    </row>
    <row r="974" spans="1:1" x14ac:dyDescent="0.3">
      <c r="A974" s="6" t="s">
        <v>4764</v>
      </c>
    </row>
    <row r="975" spans="1:1" x14ac:dyDescent="0.3">
      <c r="A975" s="17" t="s">
        <v>32</v>
      </c>
    </row>
    <row r="976" spans="1:1" x14ac:dyDescent="0.3">
      <c r="A976" s="17" t="s">
        <v>46</v>
      </c>
    </row>
    <row r="977" spans="1:1" x14ac:dyDescent="0.3">
      <c r="A977" s="6" t="s">
        <v>156</v>
      </c>
    </row>
    <row r="978" spans="1:1" x14ac:dyDescent="0.3">
      <c r="A978" s="17" t="s">
        <v>32</v>
      </c>
    </row>
    <row r="979" spans="1:1" x14ac:dyDescent="0.3">
      <c r="A979" s="17" t="s">
        <v>46</v>
      </c>
    </row>
    <row r="980" spans="1:1" x14ac:dyDescent="0.3">
      <c r="A980" s="17" t="s">
        <v>71</v>
      </c>
    </row>
    <row r="981" spans="1:1" x14ac:dyDescent="0.3">
      <c r="A981" s="6" t="s">
        <v>4754</v>
      </c>
    </row>
    <row r="982" spans="1:1" x14ac:dyDescent="0.3">
      <c r="A982" s="17" t="s">
        <v>32</v>
      </c>
    </row>
    <row r="983" spans="1:1" x14ac:dyDescent="0.3">
      <c r="A983" s="17" t="s">
        <v>46</v>
      </c>
    </row>
    <row r="984" spans="1:1" x14ac:dyDescent="0.3">
      <c r="A984" s="17" t="s">
        <v>71</v>
      </c>
    </row>
    <row r="985" spans="1:1" x14ac:dyDescent="0.3">
      <c r="A985" s="6" t="s">
        <v>3158</v>
      </c>
    </row>
    <row r="986" spans="1:1" x14ac:dyDescent="0.3">
      <c r="A986" s="17" t="s">
        <v>32</v>
      </c>
    </row>
    <row r="987" spans="1:1" x14ac:dyDescent="0.3">
      <c r="A987" s="17" t="s">
        <v>46</v>
      </c>
    </row>
    <row r="988" spans="1:1" x14ac:dyDescent="0.3">
      <c r="A988" s="17" t="s">
        <v>71</v>
      </c>
    </row>
    <row r="989" spans="1:1" x14ac:dyDescent="0.3">
      <c r="A989" s="6" t="s">
        <v>2161</v>
      </c>
    </row>
    <row r="990" spans="1:1" x14ac:dyDescent="0.3">
      <c r="A990" s="17" t="s">
        <v>32</v>
      </c>
    </row>
    <row r="991" spans="1:1" x14ac:dyDescent="0.3">
      <c r="A991" s="17" t="s">
        <v>46</v>
      </c>
    </row>
    <row r="992" spans="1:1" x14ac:dyDescent="0.3">
      <c r="A992" s="17" t="s">
        <v>71</v>
      </c>
    </row>
    <row r="993" spans="1:1" x14ac:dyDescent="0.3">
      <c r="A993" s="6" t="s">
        <v>6490</v>
      </c>
    </row>
    <row r="994" spans="1:1" x14ac:dyDescent="0.3">
      <c r="A994" s="17" t="s">
        <v>46</v>
      </c>
    </row>
    <row r="995" spans="1:1" x14ac:dyDescent="0.3">
      <c r="A995" s="17" t="s">
        <v>71</v>
      </c>
    </row>
    <row r="996" spans="1:1" x14ac:dyDescent="0.3">
      <c r="A996" s="6" t="s">
        <v>6942</v>
      </c>
    </row>
    <row r="997" spans="1:1" x14ac:dyDescent="0.3">
      <c r="A997" s="17" t="s">
        <v>32</v>
      </c>
    </row>
    <row r="998" spans="1:1" x14ac:dyDescent="0.3">
      <c r="A998" s="17" t="s">
        <v>46</v>
      </c>
    </row>
    <row r="999" spans="1:1" x14ac:dyDescent="0.3">
      <c r="A999" s="17" t="s">
        <v>71</v>
      </c>
    </row>
    <row r="1000" spans="1:1" x14ac:dyDescent="0.3">
      <c r="A1000" s="6" t="s">
        <v>3480</v>
      </c>
    </row>
    <row r="1001" spans="1:1" x14ac:dyDescent="0.3">
      <c r="A1001" s="17" t="s">
        <v>32</v>
      </c>
    </row>
    <row r="1002" spans="1:1" x14ac:dyDescent="0.3">
      <c r="A1002" s="17" t="s">
        <v>46</v>
      </c>
    </row>
    <row r="1003" spans="1:1" x14ac:dyDescent="0.3">
      <c r="A1003" s="17" t="s">
        <v>71</v>
      </c>
    </row>
    <row r="1004" spans="1:1" x14ac:dyDescent="0.3">
      <c r="A1004" s="6" t="s">
        <v>7273</v>
      </c>
    </row>
    <row r="1005" spans="1:1" x14ac:dyDescent="0.3">
      <c r="A1005" s="17" t="s">
        <v>32</v>
      </c>
    </row>
    <row r="1006" spans="1:1" x14ac:dyDescent="0.3">
      <c r="A1006" s="17" t="s">
        <v>46</v>
      </c>
    </row>
    <row r="1007" spans="1:1" x14ac:dyDescent="0.3">
      <c r="A1007" s="17" t="s">
        <v>71</v>
      </c>
    </row>
    <row r="1008" spans="1:1" x14ac:dyDescent="0.3">
      <c r="A1008" s="6" t="s">
        <v>2733</v>
      </c>
    </row>
    <row r="1009" spans="1:1" x14ac:dyDescent="0.3">
      <c r="A1009" s="17" t="s">
        <v>32</v>
      </c>
    </row>
    <row r="1010" spans="1:1" x14ac:dyDescent="0.3">
      <c r="A1010" s="17" t="s">
        <v>46</v>
      </c>
    </row>
    <row r="1011" spans="1:1" x14ac:dyDescent="0.3">
      <c r="A1011" s="6" t="s">
        <v>5459</v>
      </c>
    </row>
    <row r="1012" spans="1:1" x14ac:dyDescent="0.3">
      <c r="A1012" s="17" t="s">
        <v>32</v>
      </c>
    </row>
    <row r="1013" spans="1:1" x14ac:dyDescent="0.3">
      <c r="A1013" s="17" t="s">
        <v>46</v>
      </c>
    </row>
    <row r="1014" spans="1:1" x14ac:dyDescent="0.3">
      <c r="A1014" s="17" t="s">
        <v>71</v>
      </c>
    </row>
    <row r="1015" spans="1:1" x14ac:dyDescent="0.3">
      <c r="A1015" s="6" t="s">
        <v>5323</v>
      </c>
    </row>
    <row r="1016" spans="1:1" x14ac:dyDescent="0.3">
      <c r="A1016" s="17" t="s">
        <v>32</v>
      </c>
    </row>
    <row r="1017" spans="1:1" x14ac:dyDescent="0.3">
      <c r="A1017" s="17" t="s">
        <v>46</v>
      </c>
    </row>
    <row r="1018" spans="1:1" x14ac:dyDescent="0.3">
      <c r="A1018" s="17" t="s">
        <v>71</v>
      </c>
    </row>
    <row r="1019" spans="1:1" x14ac:dyDescent="0.3">
      <c r="A1019" s="6" t="s">
        <v>660</v>
      </c>
    </row>
    <row r="1020" spans="1:1" x14ac:dyDescent="0.3">
      <c r="A1020" s="17" t="s">
        <v>46</v>
      </c>
    </row>
    <row r="1021" spans="1:1" x14ac:dyDescent="0.3">
      <c r="A1021" s="17" t="s">
        <v>71</v>
      </c>
    </row>
    <row r="1022" spans="1:1" x14ac:dyDescent="0.3">
      <c r="A1022" s="6" t="s">
        <v>1660</v>
      </c>
    </row>
    <row r="1023" spans="1:1" x14ac:dyDescent="0.3">
      <c r="A1023" s="17" t="s">
        <v>32</v>
      </c>
    </row>
    <row r="1024" spans="1:1" x14ac:dyDescent="0.3">
      <c r="A1024" s="17" t="s">
        <v>46</v>
      </c>
    </row>
    <row r="1025" spans="1:1" x14ac:dyDescent="0.3">
      <c r="A1025" s="17" t="s">
        <v>71</v>
      </c>
    </row>
    <row r="1026" spans="1:1" x14ac:dyDescent="0.3">
      <c r="A1026" s="6" t="s">
        <v>2612</v>
      </c>
    </row>
    <row r="1027" spans="1:1" x14ac:dyDescent="0.3">
      <c r="A1027" s="17" t="s">
        <v>46</v>
      </c>
    </row>
    <row r="1028" spans="1:1" x14ac:dyDescent="0.3">
      <c r="A1028" s="17" t="s">
        <v>71</v>
      </c>
    </row>
    <row r="1029" spans="1:1" x14ac:dyDescent="0.3">
      <c r="A1029" s="6" t="s">
        <v>6140</v>
      </c>
    </row>
    <row r="1030" spans="1:1" x14ac:dyDescent="0.3">
      <c r="A1030" s="17" t="s">
        <v>32</v>
      </c>
    </row>
    <row r="1031" spans="1:1" x14ac:dyDescent="0.3">
      <c r="A1031" s="17" t="s">
        <v>46</v>
      </c>
    </row>
    <row r="1032" spans="1:1" x14ac:dyDescent="0.3">
      <c r="A1032" s="17" t="s">
        <v>71</v>
      </c>
    </row>
    <row r="1033" spans="1:1" x14ac:dyDescent="0.3">
      <c r="A1033" s="6" t="s">
        <v>8695</v>
      </c>
    </row>
    <row r="1034" spans="1:1" x14ac:dyDescent="0.3">
      <c r="A1034" s="17" t="s">
        <v>32</v>
      </c>
    </row>
    <row r="1035" spans="1:1" x14ac:dyDescent="0.3">
      <c r="A1035" s="17" t="s">
        <v>46</v>
      </c>
    </row>
    <row r="1036" spans="1:1" x14ac:dyDescent="0.3">
      <c r="A1036" s="17" t="s">
        <v>71</v>
      </c>
    </row>
    <row r="1037" spans="1:1" x14ac:dyDescent="0.3">
      <c r="A1037" s="6" t="s">
        <v>5710</v>
      </c>
    </row>
    <row r="1038" spans="1:1" x14ac:dyDescent="0.3">
      <c r="A1038" s="17" t="s">
        <v>32</v>
      </c>
    </row>
    <row r="1039" spans="1:1" x14ac:dyDescent="0.3">
      <c r="A1039" s="17" t="s">
        <v>46</v>
      </c>
    </row>
    <row r="1040" spans="1:1" x14ac:dyDescent="0.3">
      <c r="A1040" s="17" t="s">
        <v>71</v>
      </c>
    </row>
    <row r="1041" spans="1:1" x14ac:dyDescent="0.3">
      <c r="A1041" s="6" t="s">
        <v>1827</v>
      </c>
    </row>
    <row r="1042" spans="1:1" x14ac:dyDescent="0.3">
      <c r="A1042" s="17" t="s">
        <v>32</v>
      </c>
    </row>
    <row r="1043" spans="1:1" x14ac:dyDescent="0.3">
      <c r="A1043" s="17" t="s">
        <v>46</v>
      </c>
    </row>
    <row r="1044" spans="1:1" x14ac:dyDescent="0.3">
      <c r="A1044" s="17" t="s">
        <v>71</v>
      </c>
    </row>
    <row r="1045" spans="1:1" x14ac:dyDescent="0.3">
      <c r="A1045" s="6" t="s">
        <v>434</v>
      </c>
    </row>
    <row r="1046" spans="1:1" x14ac:dyDescent="0.3">
      <c r="A1046" s="17" t="s">
        <v>32</v>
      </c>
    </row>
    <row r="1047" spans="1:1" x14ac:dyDescent="0.3">
      <c r="A1047" s="17" t="s">
        <v>46</v>
      </c>
    </row>
    <row r="1048" spans="1:1" x14ac:dyDescent="0.3">
      <c r="A1048" s="6" t="s">
        <v>2490</v>
      </c>
    </row>
    <row r="1049" spans="1:1" x14ac:dyDescent="0.3">
      <c r="A1049" s="17" t="s">
        <v>32</v>
      </c>
    </row>
    <row r="1050" spans="1:1" x14ac:dyDescent="0.3">
      <c r="A1050" s="17" t="s">
        <v>46</v>
      </c>
    </row>
    <row r="1051" spans="1:1" x14ac:dyDescent="0.3">
      <c r="A1051" s="17" t="s">
        <v>71</v>
      </c>
    </row>
    <row r="1052" spans="1:1" x14ac:dyDescent="0.3">
      <c r="A1052" s="6" t="s">
        <v>220</v>
      </c>
    </row>
    <row r="1053" spans="1:1" x14ac:dyDescent="0.3">
      <c r="A1053" s="17" t="s">
        <v>32</v>
      </c>
    </row>
    <row r="1054" spans="1:1" x14ac:dyDescent="0.3">
      <c r="A1054" s="17" t="s">
        <v>46</v>
      </c>
    </row>
    <row r="1055" spans="1:1" x14ac:dyDescent="0.3">
      <c r="A1055" s="17" t="s">
        <v>71</v>
      </c>
    </row>
    <row r="1056" spans="1:1" x14ac:dyDescent="0.3">
      <c r="A1056" s="6" t="s">
        <v>1171</v>
      </c>
    </row>
    <row r="1057" spans="1:1" x14ac:dyDescent="0.3">
      <c r="A1057" s="17" t="s">
        <v>32</v>
      </c>
    </row>
    <row r="1058" spans="1:1" x14ac:dyDescent="0.3">
      <c r="A1058" s="17" t="s">
        <v>46</v>
      </c>
    </row>
    <row r="1059" spans="1:1" x14ac:dyDescent="0.3">
      <c r="A1059" s="17" t="s">
        <v>71</v>
      </c>
    </row>
    <row r="1060" spans="1:1" x14ac:dyDescent="0.3">
      <c r="A1060" s="6" t="s">
        <v>8233</v>
      </c>
    </row>
    <row r="1061" spans="1:1" x14ac:dyDescent="0.3">
      <c r="A1061" s="17" t="s">
        <v>32</v>
      </c>
    </row>
    <row r="1062" spans="1:1" x14ac:dyDescent="0.3">
      <c r="A1062" s="17" t="s">
        <v>46</v>
      </c>
    </row>
    <row r="1063" spans="1:1" x14ac:dyDescent="0.3">
      <c r="A1063" s="17" t="s">
        <v>71</v>
      </c>
    </row>
    <row r="1064" spans="1:1" x14ac:dyDescent="0.3">
      <c r="A1064" s="6" t="s">
        <v>6751</v>
      </c>
    </row>
    <row r="1065" spans="1:1" x14ac:dyDescent="0.3">
      <c r="A1065" s="17" t="s">
        <v>32</v>
      </c>
    </row>
    <row r="1066" spans="1:1" x14ac:dyDescent="0.3">
      <c r="A1066" s="17" t="s">
        <v>46</v>
      </c>
    </row>
    <row r="1067" spans="1:1" x14ac:dyDescent="0.3">
      <c r="A1067" s="17" t="s">
        <v>71</v>
      </c>
    </row>
    <row r="1068" spans="1:1" x14ac:dyDescent="0.3">
      <c r="A1068" s="6" t="s">
        <v>3668</v>
      </c>
    </row>
    <row r="1069" spans="1:1" x14ac:dyDescent="0.3">
      <c r="A1069" s="17" t="s">
        <v>46</v>
      </c>
    </row>
    <row r="1070" spans="1:1" x14ac:dyDescent="0.3">
      <c r="A1070" s="17" t="s">
        <v>71</v>
      </c>
    </row>
    <row r="1071" spans="1:1" x14ac:dyDescent="0.3">
      <c r="A1071" s="6" t="s">
        <v>3287</v>
      </c>
    </row>
    <row r="1072" spans="1:1" x14ac:dyDescent="0.3">
      <c r="A1072" s="17" t="s">
        <v>32</v>
      </c>
    </row>
    <row r="1073" spans="1:1" x14ac:dyDescent="0.3">
      <c r="A1073" s="17" t="s">
        <v>46</v>
      </c>
    </row>
    <row r="1074" spans="1:1" x14ac:dyDescent="0.3">
      <c r="A1074" s="17" t="s">
        <v>71</v>
      </c>
    </row>
    <row r="1075" spans="1:1" x14ac:dyDescent="0.3">
      <c r="A1075" s="6" t="s">
        <v>5884</v>
      </c>
    </row>
    <row r="1076" spans="1:1" x14ac:dyDescent="0.3">
      <c r="A1076" s="17" t="s">
        <v>32</v>
      </c>
    </row>
    <row r="1077" spans="1:1" x14ac:dyDescent="0.3">
      <c r="A1077" s="17" t="s">
        <v>46</v>
      </c>
    </row>
    <row r="1078" spans="1:1" x14ac:dyDescent="0.3">
      <c r="A1078" s="17" t="s">
        <v>71</v>
      </c>
    </row>
    <row r="1079" spans="1:1" x14ac:dyDescent="0.3">
      <c r="A1079" s="6" t="s">
        <v>792</v>
      </c>
    </row>
    <row r="1080" spans="1:1" x14ac:dyDescent="0.3">
      <c r="A1080" s="17" t="s">
        <v>32</v>
      </c>
    </row>
    <row r="1081" spans="1:1" x14ac:dyDescent="0.3">
      <c r="A1081" s="17" t="s">
        <v>46</v>
      </c>
    </row>
    <row r="1082" spans="1:1" x14ac:dyDescent="0.3">
      <c r="A1082" s="17" t="s">
        <v>71</v>
      </c>
    </row>
    <row r="1083" spans="1:1" x14ac:dyDescent="0.3">
      <c r="A1083" s="6" t="s">
        <v>4427</v>
      </c>
    </row>
    <row r="1084" spans="1:1" x14ac:dyDescent="0.3">
      <c r="A1084" s="17" t="s">
        <v>32</v>
      </c>
    </row>
    <row r="1085" spans="1:1" x14ac:dyDescent="0.3">
      <c r="A1085" s="17" t="s">
        <v>46</v>
      </c>
    </row>
    <row r="1086" spans="1:1" x14ac:dyDescent="0.3">
      <c r="A1086" s="17" t="s">
        <v>71</v>
      </c>
    </row>
    <row r="1087" spans="1:1" x14ac:dyDescent="0.3">
      <c r="A1087" s="6" t="s">
        <v>751</v>
      </c>
    </row>
    <row r="1088" spans="1:1" x14ac:dyDescent="0.3">
      <c r="A1088" s="17" t="s">
        <v>46</v>
      </c>
    </row>
    <row r="1089" spans="1:1" x14ac:dyDescent="0.3">
      <c r="A1089" s="17" t="s">
        <v>71</v>
      </c>
    </row>
    <row r="1090" spans="1:1" x14ac:dyDescent="0.3">
      <c r="A1090" s="6" t="s">
        <v>2080</v>
      </c>
    </row>
    <row r="1091" spans="1:1" x14ac:dyDescent="0.3">
      <c r="A1091" s="17" t="s">
        <v>32</v>
      </c>
    </row>
    <row r="1092" spans="1:1" x14ac:dyDescent="0.3">
      <c r="A1092" s="17" t="s">
        <v>46</v>
      </c>
    </row>
    <row r="1093" spans="1:1" x14ac:dyDescent="0.3">
      <c r="A1093" s="17" t="s">
        <v>71</v>
      </c>
    </row>
    <row r="1094" spans="1:1" x14ac:dyDescent="0.3">
      <c r="A1094" s="6" t="s">
        <v>3161</v>
      </c>
    </row>
    <row r="1095" spans="1:1" x14ac:dyDescent="0.3">
      <c r="A1095" s="17" t="s">
        <v>32</v>
      </c>
    </row>
    <row r="1096" spans="1:1" x14ac:dyDescent="0.3">
      <c r="A1096" s="17" t="s">
        <v>46</v>
      </c>
    </row>
    <row r="1097" spans="1:1" x14ac:dyDescent="0.3">
      <c r="A1097" s="17" t="s">
        <v>71</v>
      </c>
    </row>
    <row r="1098" spans="1:1" x14ac:dyDescent="0.3">
      <c r="A1098" s="6" t="s">
        <v>1918</v>
      </c>
    </row>
    <row r="1099" spans="1:1" x14ac:dyDescent="0.3">
      <c r="A1099" s="17" t="s">
        <v>32</v>
      </c>
    </row>
    <row r="1100" spans="1:1" x14ac:dyDescent="0.3">
      <c r="A1100" s="17" t="s">
        <v>46</v>
      </c>
    </row>
    <row r="1101" spans="1:1" x14ac:dyDescent="0.3">
      <c r="A1101" s="17" t="s">
        <v>71</v>
      </c>
    </row>
    <row r="1102" spans="1:1" x14ac:dyDescent="0.3">
      <c r="A1102" s="6" t="s">
        <v>9583</v>
      </c>
    </row>
    <row r="1103" spans="1:1" x14ac:dyDescent="0.3">
      <c r="A1103" s="17" t="s">
        <v>46</v>
      </c>
    </row>
    <row r="1104" spans="1:1" x14ac:dyDescent="0.3">
      <c r="A1104" s="17" t="s">
        <v>71</v>
      </c>
    </row>
    <row r="1105" spans="1:1" x14ac:dyDescent="0.3">
      <c r="A1105" s="6" t="s">
        <v>5921</v>
      </c>
    </row>
    <row r="1106" spans="1:1" x14ac:dyDescent="0.3">
      <c r="A1106" s="17" t="s">
        <v>32</v>
      </c>
    </row>
    <row r="1107" spans="1:1" x14ac:dyDescent="0.3">
      <c r="A1107" s="17" t="s">
        <v>46</v>
      </c>
    </row>
    <row r="1108" spans="1:1" x14ac:dyDescent="0.3">
      <c r="A1108" s="17" t="s">
        <v>71</v>
      </c>
    </row>
    <row r="1109" spans="1:1" x14ac:dyDescent="0.3">
      <c r="A1109" s="6" t="s">
        <v>2626</v>
      </c>
    </row>
    <row r="1110" spans="1:1" x14ac:dyDescent="0.3">
      <c r="A1110" s="17" t="s">
        <v>32</v>
      </c>
    </row>
    <row r="1111" spans="1:1" x14ac:dyDescent="0.3">
      <c r="A1111" s="17" t="s">
        <v>46</v>
      </c>
    </row>
    <row r="1112" spans="1:1" x14ac:dyDescent="0.3">
      <c r="A1112" s="17" t="s">
        <v>71</v>
      </c>
    </row>
    <row r="1113" spans="1:1" x14ac:dyDescent="0.3">
      <c r="A1113" s="6" t="s">
        <v>2760</v>
      </c>
    </row>
    <row r="1114" spans="1:1" x14ac:dyDescent="0.3">
      <c r="A1114" s="17" t="s">
        <v>32</v>
      </c>
    </row>
    <row r="1115" spans="1:1" x14ac:dyDescent="0.3">
      <c r="A1115" s="17" t="s">
        <v>46</v>
      </c>
    </row>
    <row r="1116" spans="1:1" x14ac:dyDescent="0.3">
      <c r="A1116" s="17" t="s">
        <v>71</v>
      </c>
    </row>
    <row r="1117" spans="1:1" x14ac:dyDescent="0.3">
      <c r="A1117" s="6" t="s">
        <v>6173</v>
      </c>
    </row>
    <row r="1118" spans="1:1" x14ac:dyDescent="0.3">
      <c r="A1118" s="17" t="s">
        <v>32</v>
      </c>
    </row>
    <row r="1119" spans="1:1" x14ac:dyDescent="0.3">
      <c r="A1119" s="17" t="s">
        <v>46</v>
      </c>
    </row>
    <row r="1120" spans="1:1" x14ac:dyDescent="0.3">
      <c r="A1120" s="17" t="s">
        <v>71</v>
      </c>
    </row>
    <row r="1121" spans="1:1" x14ac:dyDescent="0.3">
      <c r="A1121" s="6" t="s">
        <v>2028</v>
      </c>
    </row>
    <row r="1122" spans="1:1" x14ac:dyDescent="0.3">
      <c r="A1122" s="17" t="s">
        <v>46</v>
      </c>
    </row>
    <row r="1123" spans="1:1" x14ac:dyDescent="0.3">
      <c r="A1123" s="17" t="s">
        <v>71</v>
      </c>
    </row>
    <row r="1124" spans="1:1" x14ac:dyDescent="0.3">
      <c r="A1124" s="6" t="s">
        <v>513</v>
      </c>
    </row>
    <row r="1125" spans="1:1" x14ac:dyDescent="0.3">
      <c r="A1125" s="17" t="s">
        <v>32</v>
      </c>
    </row>
    <row r="1126" spans="1:1" x14ac:dyDescent="0.3">
      <c r="A1126" s="17" t="s">
        <v>46</v>
      </c>
    </row>
    <row r="1127" spans="1:1" x14ac:dyDescent="0.3">
      <c r="A1127" s="17" t="s">
        <v>71</v>
      </c>
    </row>
    <row r="1128" spans="1:1" x14ac:dyDescent="0.3">
      <c r="A1128" s="6" t="s">
        <v>6370</v>
      </c>
    </row>
    <row r="1129" spans="1:1" x14ac:dyDescent="0.3">
      <c r="A1129" s="17" t="s">
        <v>32</v>
      </c>
    </row>
    <row r="1130" spans="1:1" x14ac:dyDescent="0.3">
      <c r="A1130" s="17" t="s">
        <v>46</v>
      </c>
    </row>
    <row r="1131" spans="1:1" x14ac:dyDescent="0.3">
      <c r="A1131" s="17" t="s">
        <v>71</v>
      </c>
    </row>
    <row r="1132" spans="1:1" x14ac:dyDescent="0.3">
      <c r="A1132" s="6" t="s">
        <v>4056</v>
      </c>
    </row>
    <row r="1133" spans="1:1" x14ac:dyDescent="0.3">
      <c r="A1133" s="17" t="s">
        <v>32</v>
      </c>
    </row>
    <row r="1134" spans="1:1" x14ac:dyDescent="0.3">
      <c r="A1134" s="17" t="s">
        <v>46</v>
      </c>
    </row>
    <row r="1135" spans="1:1" x14ac:dyDescent="0.3">
      <c r="A1135" s="17" t="s">
        <v>71</v>
      </c>
    </row>
    <row r="1136" spans="1:1" x14ac:dyDescent="0.3">
      <c r="A1136" s="6" t="s">
        <v>189</v>
      </c>
    </row>
    <row r="1137" spans="1:1" x14ac:dyDescent="0.3">
      <c r="A1137" s="17" t="s">
        <v>32</v>
      </c>
    </row>
    <row r="1138" spans="1:1" x14ac:dyDescent="0.3">
      <c r="A1138" s="17" t="s">
        <v>71</v>
      </c>
    </row>
    <row r="1139" spans="1:1" x14ac:dyDescent="0.3">
      <c r="A1139" s="6" t="s">
        <v>2889</v>
      </c>
    </row>
    <row r="1140" spans="1:1" x14ac:dyDescent="0.3">
      <c r="A1140" s="17" t="s">
        <v>32</v>
      </c>
    </row>
    <row r="1141" spans="1:1" x14ac:dyDescent="0.3">
      <c r="A1141" s="17" t="s">
        <v>46</v>
      </c>
    </row>
    <row r="1142" spans="1:1" x14ac:dyDescent="0.3">
      <c r="A1142" s="6" t="s">
        <v>1177</v>
      </c>
    </row>
    <row r="1143" spans="1:1" x14ac:dyDescent="0.3">
      <c r="A1143" s="17" t="s">
        <v>32</v>
      </c>
    </row>
    <row r="1144" spans="1:1" x14ac:dyDescent="0.3">
      <c r="A1144" s="17" t="s">
        <v>46</v>
      </c>
    </row>
    <row r="1145" spans="1:1" x14ac:dyDescent="0.3">
      <c r="A1145" s="17" t="s">
        <v>71</v>
      </c>
    </row>
    <row r="1146" spans="1:1" x14ac:dyDescent="0.3">
      <c r="A1146" s="6" t="s">
        <v>2520</v>
      </c>
    </row>
    <row r="1147" spans="1:1" x14ac:dyDescent="0.3">
      <c r="A1147" s="17" t="s">
        <v>32</v>
      </c>
    </row>
    <row r="1148" spans="1:1" x14ac:dyDescent="0.3">
      <c r="A1148" s="17" t="s">
        <v>46</v>
      </c>
    </row>
    <row r="1149" spans="1:1" x14ac:dyDescent="0.3">
      <c r="A1149" s="17" t="s">
        <v>71</v>
      </c>
    </row>
    <row r="1150" spans="1:1" x14ac:dyDescent="0.3">
      <c r="A1150" s="6" t="s">
        <v>395</v>
      </c>
    </row>
    <row r="1151" spans="1:1" x14ac:dyDescent="0.3">
      <c r="A1151" s="17" t="s">
        <v>32</v>
      </c>
    </row>
    <row r="1152" spans="1:1" x14ac:dyDescent="0.3">
      <c r="A1152" s="17" t="s">
        <v>46</v>
      </c>
    </row>
    <row r="1153" spans="1:1" x14ac:dyDescent="0.3">
      <c r="A1153" s="17" t="s">
        <v>71</v>
      </c>
    </row>
    <row r="1154" spans="1:1" x14ac:dyDescent="0.3">
      <c r="A1154" s="6" t="s">
        <v>3575</v>
      </c>
    </row>
    <row r="1155" spans="1:1" x14ac:dyDescent="0.3">
      <c r="A1155" s="17" t="s">
        <v>32</v>
      </c>
    </row>
    <row r="1156" spans="1:1" x14ac:dyDescent="0.3">
      <c r="A1156" s="17" t="s">
        <v>46</v>
      </c>
    </row>
    <row r="1157" spans="1:1" x14ac:dyDescent="0.3">
      <c r="A1157" s="17" t="s">
        <v>71</v>
      </c>
    </row>
    <row r="1158" spans="1:1" x14ac:dyDescent="0.3">
      <c r="A1158" s="6" t="s">
        <v>3467</v>
      </c>
    </row>
    <row r="1159" spans="1:1" x14ac:dyDescent="0.3">
      <c r="A1159" s="17" t="s">
        <v>32</v>
      </c>
    </row>
    <row r="1160" spans="1:1" x14ac:dyDescent="0.3">
      <c r="A1160" s="17" t="s">
        <v>46</v>
      </c>
    </row>
    <row r="1161" spans="1:1" x14ac:dyDescent="0.3">
      <c r="A1161" s="17" t="s">
        <v>71</v>
      </c>
    </row>
    <row r="1162" spans="1:1" x14ac:dyDescent="0.3">
      <c r="A1162" s="6" t="s">
        <v>5546</v>
      </c>
    </row>
    <row r="1163" spans="1:1" x14ac:dyDescent="0.3">
      <c r="A1163" s="17" t="s">
        <v>32</v>
      </c>
    </row>
    <row r="1164" spans="1:1" x14ac:dyDescent="0.3">
      <c r="A1164" s="17" t="s">
        <v>46</v>
      </c>
    </row>
    <row r="1165" spans="1:1" x14ac:dyDescent="0.3">
      <c r="A1165" s="17" t="s">
        <v>71</v>
      </c>
    </row>
    <row r="1166" spans="1:1" x14ac:dyDescent="0.3">
      <c r="A1166" s="6" t="s">
        <v>2684</v>
      </c>
    </row>
    <row r="1167" spans="1:1" x14ac:dyDescent="0.3">
      <c r="A1167" s="17" t="s">
        <v>46</v>
      </c>
    </row>
    <row r="1168" spans="1:1" x14ac:dyDescent="0.3">
      <c r="A1168" s="6" t="s">
        <v>7542</v>
      </c>
    </row>
    <row r="1169" spans="1:1" x14ac:dyDescent="0.3">
      <c r="A1169" s="17" t="s">
        <v>32</v>
      </c>
    </row>
    <row r="1170" spans="1:1" x14ac:dyDescent="0.3">
      <c r="A1170" s="17" t="s">
        <v>46</v>
      </c>
    </row>
    <row r="1171" spans="1:1" x14ac:dyDescent="0.3">
      <c r="A1171" s="6" t="s">
        <v>2219</v>
      </c>
    </row>
    <row r="1172" spans="1:1" x14ac:dyDescent="0.3">
      <c r="A1172" s="17" t="s">
        <v>32</v>
      </c>
    </row>
    <row r="1173" spans="1:1" x14ac:dyDescent="0.3">
      <c r="A1173" s="17" t="s">
        <v>46</v>
      </c>
    </row>
    <row r="1174" spans="1:1" x14ac:dyDescent="0.3">
      <c r="A1174" s="17" t="s">
        <v>71</v>
      </c>
    </row>
    <row r="1175" spans="1:1" x14ac:dyDescent="0.3">
      <c r="A1175" s="6" t="s">
        <v>1878</v>
      </c>
    </row>
    <row r="1176" spans="1:1" x14ac:dyDescent="0.3">
      <c r="A1176" s="17" t="s">
        <v>32</v>
      </c>
    </row>
    <row r="1177" spans="1:1" x14ac:dyDescent="0.3">
      <c r="A1177" s="17" t="s">
        <v>46</v>
      </c>
    </row>
    <row r="1178" spans="1:1" x14ac:dyDescent="0.3">
      <c r="A1178" s="17" t="s">
        <v>71</v>
      </c>
    </row>
    <row r="1179" spans="1:1" x14ac:dyDescent="0.3">
      <c r="A1179" s="6" t="s">
        <v>1300</v>
      </c>
    </row>
    <row r="1180" spans="1:1" x14ac:dyDescent="0.3">
      <c r="A1180" s="17" t="s">
        <v>32</v>
      </c>
    </row>
    <row r="1181" spans="1:1" x14ac:dyDescent="0.3">
      <c r="A1181" s="17" t="s">
        <v>46</v>
      </c>
    </row>
    <row r="1182" spans="1:1" x14ac:dyDescent="0.3">
      <c r="A1182" s="6" t="s">
        <v>4625</v>
      </c>
    </row>
    <row r="1183" spans="1:1" x14ac:dyDescent="0.3">
      <c r="A1183" s="17" t="s">
        <v>32</v>
      </c>
    </row>
    <row r="1184" spans="1:1" x14ac:dyDescent="0.3">
      <c r="A1184" s="17" t="s">
        <v>46</v>
      </c>
    </row>
    <row r="1185" spans="1:1" x14ac:dyDescent="0.3">
      <c r="A1185" s="17" t="s">
        <v>71</v>
      </c>
    </row>
    <row r="1186" spans="1:1" x14ac:dyDescent="0.3">
      <c r="A1186" s="6" t="s">
        <v>449</v>
      </c>
    </row>
    <row r="1187" spans="1:1" x14ac:dyDescent="0.3">
      <c r="A1187" s="17" t="s">
        <v>32</v>
      </c>
    </row>
    <row r="1188" spans="1:1" x14ac:dyDescent="0.3">
      <c r="A1188" s="17" t="s">
        <v>46</v>
      </c>
    </row>
    <row r="1189" spans="1:1" x14ac:dyDescent="0.3">
      <c r="A1189" s="17" t="s">
        <v>71</v>
      </c>
    </row>
    <row r="1190" spans="1:1" x14ac:dyDescent="0.3">
      <c r="A1190" s="6" t="s">
        <v>3658</v>
      </c>
    </row>
    <row r="1191" spans="1:1" x14ac:dyDescent="0.3">
      <c r="A1191" s="17" t="s">
        <v>32</v>
      </c>
    </row>
    <row r="1192" spans="1:1" x14ac:dyDescent="0.3">
      <c r="A1192" s="17" t="s">
        <v>46</v>
      </c>
    </row>
    <row r="1193" spans="1:1" x14ac:dyDescent="0.3">
      <c r="A1193" s="17" t="s">
        <v>71</v>
      </c>
    </row>
    <row r="1194" spans="1:1" x14ac:dyDescent="0.3">
      <c r="A1194" s="6" t="s">
        <v>3832</v>
      </c>
    </row>
    <row r="1195" spans="1:1" x14ac:dyDescent="0.3">
      <c r="A1195" s="17" t="s">
        <v>32</v>
      </c>
    </row>
    <row r="1196" spans="1:1" x14ac:dyDescent="0.3">
      <c r="A1196" s="17" t="s">
        <v>46</v>
      </c>
    </row>
    <row r="1197" spans="1:1" x14ac:dyDescent="0.3">
      <c r="A1197" s="17" t="s">
        <v>71</v>
      </c>
    </row>
    <row r="1198" spans="1:1" x14ac:dyDescent="0.3">
      <c r="A1198" s="6" t="s">
        <v>600</v>
      </c>
    </row>
    <row r="1199" spans="1:1" x14ac:dyDescent="0.3">
      <c r="A1199" s="17" t="s">
        <v>32</v>
      </c>
    </row>
    <row r="1200" spans="1:1" x14ac:dyDescent="0.3">
      <c r="A1200" s="17" t="s">
        <v>46</v>
      </c>
    </row>
    <row r="1201" spans="1:1" x14ac:dyDescent="0.3">
      <c r="A1201" s="17" t="s">
        <v>71</v>
      </c>
    </row>
    <row r="1202" spans="1:1" x14ac:dyDescent="0.3">
      <c r="A1202" s="6" t="s">
        <v>10092</v>
      </c>
    </row>
    <row r="1203" spans="1:1" x14ac:dyDescent="0.3">
      <c r="A1203" s="17" t="s">
        <v>46</v>
      </c>
    </row>
    <row r="1204" spans="1:1" x14ac:dyDescent="0.3">
      <c r="A1204" s="6" t="s">
        <v>9874</v>
      </c>
    </row>
    <row r="1205" spans="1:1" x14ac:dyDescent="0.3">
      <c r="A1205" s="17" t="s">
        <v>32</v>
      </c>
    </row>
    <row r="1206" spans="1:1" x14ac:dyDescent="0.3">
      <c r="A1206" s="17" t="s">
        <v>46</v>
      </c>
    </row>
    <row r="1207" spans="1:1" x14ac:dyDescent="0.3">
      <c r="A1207" s="17" t="s">
        <v>71</v>
      </c>
    </row>
    <row r="1208" spans="1:1" x14ac:dyDescent="0.3">
      <c r="A1208" s="6" t="s">
        <v>4372</v>
      </c>
    </row>
    <row r="1209" spans="1:1" x14ac:dyDescent="0.3">
      <c r="A1209" s="17" t="s">
        <v>32</v>
      </c>
    </row>
    <row r="1210" spans="1:1" x14ac:dyDescent="0.3">
      <c r="A1210" s="17" t="s">
        <v>46</v>
      </c>
    </row>
    <row r="1211" spans="1:1" x14ac:dyDescent="0.3">
      <c r="A1211" s="17" t="s">
        <v>71</v>
      </c>
    </row>
    <row r="1212" spans="1:1" x14ac:dyDescent="0.3">
      <c r="A1212" s="6" t="s">
        <v>6077</v>
      </c>
    </row>
    <row r="1213" spans="1:1" x14ac:dyDescent="0.3">
      <c r="A1213" s="17" t="s">
        <v>32</v>
      </c>
    </row>
    <row r="1214" spans="1:1" x14ac:dyDescent="0.3">
      <c r="A1214" s="17" t="s">
        <v>46</v>
      </c>
    </row>
    <row r="1215" spans="1:1" x14ac:dyDescent="0.3">
      <c r="A1215" s="6" t="s">
        <v>3630</v>
      </c>
    </row>
    <row r="1216" spans="1:1" x14ac:dyDescent="0.3">
      <c r="A1216" s="17" t="s">
        <v>32</v>
      </c>
    </row>
    <row r="1217" spans="1:1" x14ac:dyDescent="0.3">
      <c r="A1217" s="17" t="s">
        <v>46</v>
      </c>
    </row>
    <row r="1218" spans="1:1" x14ac:dyDescent="0.3">
      <c r="A1218" s="17" t="s">
        <v>71</v>
      </c>
    </row>
    <row r="1219" spans="1:1" x14ac:dyDescent="0.3">
      <c r="A1219" s="6" t="s">
        <v>5793</v>
      </c>
    </row>
    <row r="1220" spans="1:1" x14ac:dyDescent="0.3">
      <c r="A1220" s="17" t="s">
        <v>32</v>
      </c>
    </row>
    <row r="1221" spans="1:1" x14ac:dyDescent="0.3">
      <c r="A1221" s="17" t="s">
        <v>46</v>
      </c>
    </row>
    <row r="1222" spans="1:1" x14ac:dyDescent="0.3">
      <c r="A1222" s="17" t="s">
        <v>71</v>
      </c>
    </row>
    <row r="1223" spans="1:1" x14ac:dyDescent="0.3">
      <c r="A1223" s="6" t="s">
        <v>4304</v>
      </c>
    </row>
    <row r="1224" spans="1:1" x14ac:dyDescent="0.3">
      <c r="A1224" s="17" t="s">
        <v>32</v>
      </c>
    </row>
    <row r="1225" spans="1:1" x14ac:dyDescent="0.3">
      <c r="A1225" s="17" t="s">
        <v>46</v>
      </c>
    </row>
    <row r="1226" spans="1:1" x14ac:dyDescent="0.3">
      <c r="A1226" s="6" t="s">
        <v>6657</v>
      </c>
    </row>
    <row r="1227" spans="1:1" x14ac:dyDescent="0.3">
      <c r="A1227" s="17" t="s">
        <v>32</v>
      </c>
    </row>
    <row r="1228" spans="1:1" x14ac:dyDescent="0.3">
      <c r="A1228" s="17" t="s">
        <v>46</v>
      </c>
    </row>
    <row r="1229" spans="1:1" x14ac:dyDescent="0.3">
      <c r="A1229" s="6" t="s">
        <v>819</v>
      </c>
    </row>
    <row r="1230" spans="1:1" x14ac:dyDescent="0.3">
      <c r="A1230" s="17" t="s">
        <v>32</v>
      </c>
    </row>
    <row r="1231" spans="1:1" x14ac:dyDescent="0.3">
      <c r="A1231" s="17" t="s">
        <v>46</v>
      </c>
    </row>
    <row r="1232" spans="1:1" x14ac:dyDescent="0.3">
      <c r="A1232" s="17" t="s">
        <v>71</v>
      </c>
    </row>
    <row r="1233" spans="1:1" x14ac:dyDescent="0.3">
      <c r="A1233" s="6" t="s">
        <v>2753</v>
      </c>
    </row>
    <row r="1234" spans="1:1" x14ac:dyDescent="0.3">
      <c r="A1234" s="17" t="s">
        <v>32</v>
      </c>
    </row>
    <row r="1235" spans="1:1" x14ac:dyDescent="0.3">
      <c r="A1235" s="17" t="s">
        <v>46</v>
      </c>
    </row>
    <row r="1236" spans="1:1" x14ac:dyDescent="0.3">
      <c r="A1236" s="17" t="s">
        <v>71</v>
      </c>
    </row>
    <row r="1237" spans="1:1" x14ac:dyDescent="0.3">
      <c r="A1237" s="6" t="s">
        <v>3744</v>
      </c>
    </row>
    <row r="1238" spans="1:1" x14ac:dyDescent="0.3">
      <c r="A1238" s="17" t="s">
        <v>32</v>
      </c>
    </row>
    <row r="1239" spans="1:1" x14ac:dyDescent="0.3">
      <c r="A1239" s="17" t="s">
        <v>46</v>
      </c>
    </row>
    <row r="1240" spans="1:1" x14ac:dyDescent="0.3">
      <c r="A1240" s="17" t="s">
        <v>71</v>
      </c>
    </row>
    <row r="1241" spans="1:1" x14ac:dyDescent="0.3">
      <c r="A1241" s="6" t="s">
        <v>323</v>
      </c>
    </row>
    <row r="1242" spans="1:1" x14ac:dyDescent="0.3">
      <c r="A1242" s="17" t="s">
        <v>32</v>
      </c>
    </row>
    <row r="1243" spans="1:1" x14ac:dyDescent="0.3">
      <c r="A1243" s="17" t="s">
        <v>46</v>
      </c>
    </row>
    <row r="1244" spans="1:1" x14ac:dyDescent="0.3">
      <c r="A1244" s="17" t="s">
        <v>71</v>
      </c>
    </row>
    <row r="1245" spans="1:1" x14ac:dyDescent="0.3">
      <c r="A1245" s="6" t="s">
        <v>100</v>
      </c>
    </row>
    <row r="1246" spans="1:1" x14ac:dyDescent="0.3">
      <c r="A1246" s="17" t="s">
        <v>32</v>
      </c>
    </row>
    <row r="1247" spans="1:1" x14ac:dyDescent="0.3">
      <c r="A1247" s="17" t="s">
        <v>46</v>
      </c>
    </row>
    <row r="1248" spans="1:1" x14ac:dyDescent="0.3">
      <c r="A1248" s="17" t="s">
        <v>71</v>
      </c>
    </row>
    <row r="1249" spans="1:1" x14ac:dyDescent="0.3">
      <c r="A1249" s="6" t="s">
        <v>3044</v>
      </c>
    </row>
    <row r="1250" spans="1:1" x14ac:dyDescent="0.3">
      <c r="A1250" s="17" t="s">
        <v>32</v>
      </c>
    </row>
    <row r="1251" spans="1:1" x14ac:dyDescent="0.3">
      <c r="A1251" s="17" t="s">
        <v>46</v>
      </c>
    </row>
    <row r="1252" spans="1:1" x14ac:dyDescent="0.3">
      <c r="A1252" s="17" t="s">
        <v>71</v>
      </c>
    </row>
    <row r="1253" spans="1:1" x14ac:dyDescent="0.3">
      <c r="A1253" s="6" t="s">
        <v>3389</v>
      </c>
    </row>
    <row r="1254" spans="1:1" x14ac:dyDescent="0.3">
      <c r="A1254" s="17" t="s">
        <v>32</v>
      </c>
    </row>
    <row r="1255" spans="1:1" x14ac:dyDescent="0.3">
      <c r="A1255" s="17" t="s">
        <v>46</v>
      </c>
    </row>
    <row r="1256" spans="1:1" x14ac:dyDescent="0.3">
      <c r="A1256" s="17" t="s">
        <v>71</v>
      </c>
    </row>
    <row r="1257" spans="1:1" x14ac:dyDescent="0.3">
      <c r="A1257" s="6" t="s">
        <v>2507</v>
      </c>
    </row>
    <row r="1258" spans="1:1" x14ac:dyDescent="0.3">
      <c r="A1258" s="17" t="s">
        <v>32</v>
      </c>
    </row>
    <row r="1259" spans="1:1" x14ac:dyDescent="0.3">
      <c r="A1259" s="17" t="s">
        <v>46</v>
      </c>
    </row>
    <row r="1260" spans="1:1" x14ac:dyDescent="0.3">
      <c r="A1260" s="17" t="s">
        <v>71</v>
      </c>
    </row>
    <row r="1261" spans="1:1" x14ac:dyDescent="0.3">
      <c r="A1261" s="6" t="s">
        <v>4376</v>
      </c>
    </row>
    <row r="1262" spans="1:1" x14ac:dyDescent="0.3">
      <c r="A1262" s="17" t="s">
        <v>32</v>
      </c>
    </row>
    <row r="1263" spans="1:1" x14ac:dyDescent="0.3">
      <c r="A1263" s="17" t="s">
        <v>46</v>
      </c>
    </row>
    <row r="1264" spans="1:1" x14ac:dyDescent="0.3">
      <c r="A1264" s="17" t="s">
        <v>71</v>
      </c>
    </row>
    <row r="1265" spans="1:1" x14ac:dyDescent="0.3">
      <c r="A1265" s="6" t="s">
        <v>4112</v>
      </c>
    </row>
    <row r="1266" spans="1:1" x14ac:dyDescent="0.3">
      <c r="A1266" s="17" t="s">
        <v>46</v>
      </c>
    </row>
    <row r="1267" spans="1:1" x14ac:dyDescent="0.3">
      <c r="A1267" s="6" t="s">
        <v>5110</v>
      </c>
    </row>
    <row r="1268" spans="1:1" x14ac:dyDescent="0.3">
      <c r="A1268" s="17" t="s">
        <v>32</v>
      </c>
    </row>
    <row r="1269" spans="1:1" x14ac:dyDescent="0.3">
      <c r="A1269" s="17" t="s">
        <v>46</v>
      </c>
    </row>
    <row r="1270" spans="1:1" x14ac:dyDescent="0.3">
      <c r="A1270" s="17" t="s">
        <v>71</v>
      </c>
    </row>
    <row r="1271" spans="1:1" x14ac:dyDescent="0.3">
      <c r="A1271" s="6" t="s">
        <v>9099</v>
      </c>
    </row>
    <row r="1272" spans="1:1" x14ac:dyDescent="0.3">
      <c r="A1272" s="17" t="s">
        <v>32</v>
      </c>
    </row>
    <row r="1273" spans="1:1" x14ac:dyDescent="0.3">
      <c r="A1273" s="17" t="s">
        <v>46</v>
      </c>
    </row>
    <row r="1274" spans="1:1" x14ac:dyDescent="0.3">
      <c r="A1274" s="17" t="s">
        <v>71</v>
      </c>
    </row>
    <row r="1275" spans="1:1" x14ac:dyDescent="0.3">
      <c r="A1275" s="6" t="s">
        <v>93</v>
      </c>
    </row>
    <row r="1276" spans="1:1" x14ac:dyDescent="0.3">
      <c r="A1276" s="17" t="s">
        <v>32</v>
      </c>
    </row>
    <row r="1277" spans="1:1" x14ac:dyDescent="0.3">
      <c r="A1277" s="17" t="s">
        <v>46</v>
      </c>
    </row>
    <row r="1278" spans="1:1" x14ac:dyDescent="0.3">
      <c r="A1278" s="17" t="s">
        <v>71</v>
      </c>
    </row>
    <row r="1279" spans="1:1" x14ac:dyDescent="0.3">
      <c r="A1279" s="6" t="s">
        <v>2896</v>
      </c>
    </row>
    <row r="1280" spans="1:1" x14ac:dyDescent="0.3">
      <c r="A1280" s="17" t="s">
        <v>32</v>
      </c>
    </row>
    <row r="1281" spans="1:1" x14ac:dyDescent="0.3">
      <c r="A1281" s="17" t="s">
        <v>46</v>
      </c>
    </row>
    <row r="1282" spans="1:1" x14ac:dyDescent="0.3">
      <c r="A1282" s="17" t="s">
        <v>71</v>
      </c>
    </row>
    <row r="1283" spans="1:1" x14ac:dyDescent="0.3">
      <c r="A1283" s="6" t="s">
        <v>704</v>
      </c>
    </row>
    <row r="1284" spans="1:1" x14ac:dyDescent="0.3">
      <c r="A1284" s="17" t="s">
        <v>32</v>
      </c>
    </row>
    <row r="1285" spans="1:1" x14ac:dyDescent="0.3">
      <c r="A1285" s="17" t="s">
        <v>46</v>
      </c>
    </row>
    <row r="1286" spans="1:1" x14ac:dyDescent="0.3">
      <c r="A1286" s="17" t="s">
        <v>71</v>
      </c>
    </row>
    <row r="1287" spans="1:1" x14ac:dyDescent="0.3">
      <c r="A1287" s="6" t="s">
        <v>864</v>
      </c>
    </row>
    <row r="1288" spans="1:1" x14ac:dyDescent="0.3">
      <c r="A1288" s="17" t="s">
        <v>32</v>
      </c>
    </row>
    <row r="1289" spans="1:1" x14ac:dyDescent="0.3">
      <c r="A1289" s="17" t="s">
        <v>46</v>
      </c>
    </row>
    <row r="1290" spans="1:1" x14ac:dyDescent="0.3">
      <c r="A1290" s="17" t="s">
        <v>71</v>
      </c>
    </row>
    <row r="1291" spans="1:1" x14ac:dyDescent="0.3">
      <c r="A1291" s="6" t="s">
        <v>6221</v>
      </c>
    </row>
    <row r="1292" spans="1:1" x14ac:dyDescent="0.3">
      <c r="A1292" s="17" t="s">
        <v>32</v>
      </c>
    </row>
    <row r="1293" spans="1:1" x14ac:dyDescent="0.3">
      <c r="A1293" s="17" t="s">
        <v>46</v>
      </c>
    </row>
    <row r="1294" spans="1:1" x14ac:dyDescent="0.3">
      <c r="A1294" s="6" t="s">
        <v>6180</v>
      </c>
    </row>
    <row r="1295" spans="1:1" x14ac:dyDescent="0.3">
      <c r="A1295" s="17" t="s">
        <v>32</v>
      </c>
    </row>
    <row r="1296" spans="1:1" x14ac:dyDescent="0.3">
      <c r="A1296" s="17" t="s">
        <v>46</v>
      </c>
    </row>
    <row r="1297" spans="1:1" x14ac:dyDescent="0.3">
      <c r="A1297" s="17" t="s">
        <v>71</v>
      </c>
    </row>
    <row r="1298" spans="1:1" x14ac:dyDescent="0.3">
      <c r="A1298" s="6" t="s">
        <v>1810</v>
      </c>
    </row>
    <row r="1299" spans="1:1" x14ac:dyDescent="0.3">
      <c r="A1299" s="17" t="s">
        <v>32</v>
      </c>
    </row>
    <row r="1300" spans="1:1" x14ac:dyDescent="0.3">
      <c r="A1300" s="17" t="s">
        <v>46</v>
      </c>
    </row>
    <row r="1301" spans="1:1" x14ac:dyDescent="0.3">
      <c r="A1301" s="6" t="s">
        <v>4253</v>
      </c>
    </row>
    <row r="1302" spans="1:1" x14ac:dyDescent="0.3">
      <c r="A1302" s="17" t="s">
        <v>32</v>
      </c>
    </row>
    <row r="1303" spans="1:1" x14ac:dyDescent="0.3">
      <c r="A1303" s="17" t="s">
        <v>46</v>
      </c>
    </row>
    <row r="1304" spans="1:1" x14ac:dyDescent="0.3">
      <c r="A1304" s="17" t="s">
        <v>71</v>
      </c>
    </row>
    <row r="1305" spans="1:1" x14ac:dyDescent="0.3">
      <c r="A1305" s="6" t="s">
        <v>4682</v>
      </c>
    </row>
    <row r="1306" spans="1:1" x14ac:dyDescent="0.3">
      <c r="A1306" s="17" t="s">
        <v>32</v>
      </c>
    </row>
    <row r="1307" spans="1:1" x14ac:dyDescent="0.3">
      <c r="A1307" s="17" t="s">
        <v>46</v>
      </c>
    </row>
    <row r="1308" spans="1:1" x14ac:dyDescent="0.3">
      <c r="A1308" s="17" t="s">
        <v>71</v>
      </c>
    </row>
    <row r="1309" spans="1:1" x14ac:dyDescent="0.3">
      <c r="A1309" s="6" t="s">
        <v>371</v>
      </c>
    </row>
    <row r="1310" spans="1:1" x14ac:dyDescent="0.3">
      <c r="A1310" s="17" t="s">
        <v>32</v>
      </c>
    </row>
    <row r="1311" spans="1:1" x14ac:dyDescent="0.3">
      <c r="A1311" s="17" t="s">
        <v>46</v>
      </c>
    </row>
    <row r="1312" spans="1:1" x14ac:dyDescent="0.3">
      <c r="A1312" s="17" t="s">
        <v>71</v>
      </c>
    </row>
    <row r="1313" spans="1:1" x14ac:dyDescent="0.3">
      <c r="A1313" s="6" t="s">
        <v>4011</v>
      </c>
    </row>
    <row r="1314" spans="1:1" x14ac:dyDescent="0.3">
      <c r="A1314" s="17" t="s">
        <v>32</v>
      </c>
    </row>
    <row r="1315" spans="1:1" x14ac:dyDescent="0.3">
      <c r="A1315" s="17" t="s">
        <v>46</v>
      </c>
    </row>
    <row r="1316" spans="1:1" x14ac:dyDescent="0.3">
      <c r="A1316" s="17" t="s">
        <v>71</v>
      </c>
    </row>
    <row r="1317" spans="1:1" x14ac:dyDescent="0.3">
      <c r="A1317" s="6" t="s">
        <v>581</v>
      </c>
    </row>
    <row r="1318" spans="1:1" x14ac:dyDescent="0.3">
      <c r="A1318" s="17" t="s">
        <v>32</v>
      </c>
    </row>
    <row r="1319" spans="1:1" x14ac:dyDescent="0.3">
      <c r="A1319" s="17" t="s">
        <v>46</v>
      </c>
    </row>
    <row r="1320" spans="1:1" x14ac:dyDescent="0.3">
      <c r="A1320" s="17" t="s">
        <v>71</v>
      </c>
    </row>
    <row r="1321" spans="1:1" x14ac:dyDescent="0.3">
      <c r="A1321" s="6" t="s">
        <v>4830</v>
      </c>
    </row>
    <row r="1322" spans="1:1" x14ac:dyDescent="0.3">
      <c r="A1322" s="17" t="s">
        <v>46</v>
      </c>
    </row>
    <row r="1323" spans="1:1" x14ac:dyDescent="0.3">
      <c r="A1323" s="17" t="s">
        <v>71</v>
      </c>
    </row>
    <row r="1324" spans="1:1" x14ac:dyDescent="0.3">
      <c r="A1324" s="6" t="s">
        <v>1287</v>
      </c>
    </row>
    <row r="1325" spans="1:1" x14ac:dyDescent="0.3">
      <c r="A1325" s="17" t="s">
        <v>32</v>
      </c>
    </row>
    <row r="1326" spans="1:1" x14ac:dyDescent="0.3">
      <c r="A1326" s="17" t="s">
        <v>46</v>
      </c>
    </row>
    <row r="1327" spans="1:1" x14ac:dyDescent="0.3">
      <c r="A1327" s="6" t="s">
        <v>2109</v>
      </c>
    </row>
    <row r="1328" spans="1:1" x14ac:dyDescent="0.3">
      <c r="A1328" s="17" t="s">
        <v>32</v>
      </c>
    </row>
    <row r="1329" spans="1:1" x14ac:dyDescent="0.3">
      <c r="A1329" s="17" t="s">
        <v>46</v>
      </c>
    </row>
    <row r="1330" spans="1:1" x14ac:dyDescent="0.3">
      <c r="A1330" s="17" t="s">
        <v>71</v>
      </c>
    </row>
    <row r="1331" spans="1:1" x14ac:dyDescent="0.3">
      <c r="A1331" s="6" t="s">
        <v>1645</v>
      </c>
    </row>
    <row r="1332" spans="1:1" x14ac:dyDescent="0.3">
      <c r="A1332" s="17" t="s">
        <v>32</v>
      </c>
    </row>
    <row r="1333" spans="1:1" x14ac:dyDescent="0.3">
      <c r="A1333" s="17" t="s">
        <v>46</v>
      </c>
    </row>
    <row r="1334" spans="1:1" x14ac:dyDescent="0.3">
      <c r="A1334" s="17" t="s">
        <v>71</v>
      </c>
    </row>
    <row r="1335" spans="1:1" x14ac:dyDescent="0.3">
      <c r="A1335" s="6" t="s">
        <v>4507</v>
      </c>
    </row>
    <row r="1336" spans="1:1" x14ac:dyDescent="0.3">
      <c r="A1336" s="17" t="s">
        <v>32</v>
      </c>
    </row>
    <row r="1337" spans="1:1" x14ac:dyDescent="0.3">
      <c r="A1337" s="17" t="s">
        <v>46</v>
      </c>
    </row>
    <row r="1338" spans="1:1" x14ac:dyDescent="0.3">
      <c r="A1338" s="17" t="s">
        <v>71</v>
      </c>
    </row>
    <row r="1339" spans="1:1" x14ac:dyDescent="0.3">
      <c r="A1339" s="6" t="s">
        <v>4798</v>
      </c>
    </row>
    <row r="1340" spans="1:1" x14ac:dyDescent="0.3">
      <c r="A1340" s="17" t="s">
        <v>32</v>
      </c>
    </row>
    <row r="1341" spans="1:1" x14ac:dyDescent="0.3">
      <c r="A1341" s="17" t="s">
        <v>46</v>
      </c>
    </row>
    <row r="1342" spans="1:1" x14ac:dyDescent="0.3">
      <c r="A1342" s="17" t="s">
        <v>71</v>
      </c>
    </row>
    <row r="1343" spans="1:1" x14ac:dyDescent="0.3">
      <c r="A1343" s="6" t="s">
        <v>332</v>
      </c>
    </row>
    <row r="1344" spans="1:1" x14ac:dyDescent="0.3">
      <c r="A1344" s="17" t="s">
        <v>32</v>
      </c>
    </row>
    <row r="1345" spans="1:1" x14ac:dyDescent="0.3">
      <c r="A1345" s="17" t="s">
        <v>46</v>
      </c>
    </row>
    <row r="1346" spans="1:1" x14ac:dyDescent="0.3">
      <c r="A1346" s="17" t="s">
        <v>71</v>
      </c>
    </row>
    <row r="1347" spans="1:1" x14ac:dyDescent="0.3">
      <c r="A1347" s="6" t="s">
        <v>610</v>
      </c>
    </row>
    <row r="1348" spans="1:1" x14ac:dyDescent="0.3">
      <c r="A1348" s="17" t="s">
        <v>32</v>
      </c>
    </row>
    <row r="1349" spans="1:1" x14ac:dyDescent="0.3">
      <c r="A1349" s="17" t="s">
        <v>46</v>
      </c>
    </row>
    <row r="1350" spans="1:1" x14ac:dyDescent="0.3">
      <c r="A1350" s="17" t="s">
        <v>71</v>
      </c>
    </row>
    <row r="1351" spans="1:1" x14ac:dyDescent="0.3">
      <c r="A1351" s="6" t="s">
        <v>3691</v>
      </c>
    </row>
    <row r="1352" spans="1:1" x14ac:dyDescent="0.3">
      <c r="A1352" s="17" t="s">
        <v>32</v>
      </c>
    </row>
    <row r="1353" spans="1:1" x14ac:dyDescent="0.3">
      <c r="A1353" s="17" t="s">
        <v>46</v>
      </c>
    </row>
    <row r="1354" spans="1:1" x14ac:dyDescent="0.3">
      <c r="A1354" s="17" t="s">
        <v>71</v>
      </c>
    </row>
    <row r="1355" spans="1:1" x14ac:dyDescent="0.3">
      <c r="A1355" s="6" t="s">
        <v>5748</v>
      </c>
    </row>
    <row r="1356" spans="1:1" x14ac:dyDescent="0.3">
      <c r="A1356" s="17" t="s">
        <v>32</v>
      </c>
    </row>
    <row r="1357" spans="1:1" x14ac:dyDescent="0.3">
      <c r="A1357" s="17" t="s">
        <v>46</v>
      </c>
    </row>
    <row r="1358" spans="1:1" x14ac:dyDescent="0.3">
      <c r="A1358" s="17" t="s">
        <v>71</v>
      </c>
    </row>
    <row r="1359" spans="1:1" x14ac:dyDescent="0.3">
      <c r="A1359" s="6" t="s">
        <v>2334</v>
      </c>
    </row>
    <row r="1360" spans="1:1" x14ac:dyDescent="0.3">
      <c r="A1360" s="17" t="s">
        <v>32</v>
      </c>
    </row>
    <row r="1361" spans="1:1" x14ac:dyDescent="0.3">
      <c r="A1361" s="17" t="s">
        <v>46</v>
      </c>
    </row>
    <row r="1362" spans="1:1" x14ac:dyDescent="0.3">
      <c r="A1362" s="17" t="s">
        <v>71</v>
      </c>
    </row>
    <row r="1363" spans="1:1" x14ac:dyDescent="0.3">
      <c r="A1363" s="6" t="s">
        <v>1934</v>
      </c>
    </row>
    <row r="1364" spans="1:1" x14ac:dyDescent="0.3">
      <c r="A1364" s="17" t="s">
        <v>32</v>
      </c>
    </row>
    <row r="1365" spans="1:1" x14ac:dyDescent="0.3">
      <c r="A1365" s="17" t="s">
        <v>46</v>
      </c>
    </row>
    <row r="1366" spans="1:1" x14ac:dyDescent="0.3">
      <c r="A1366" s="17" t="s">
        <v>71</v>
      </c>
    </row>
    <row r="1367" spans="1:1" x14ac:dyDescent="0.3">
      <c r="A1367" s="6" t="s">
        <v>1913</v>
      </c>
    </row>
    <row r="1368" spans="1:1" x14ac:dyDescent="0.3">
      <c r="A1368" s="17" t="s">
        <v>32</v>
      </c>
    </row>
    <row r="1369" spans="1:1" x14ac:dyDescent="0.3">
      <c r="A1369" s="17" t="s">
        <v>46</v>
      </c>
    </row>
    <row r="1370" spans="1:1" x14ac:dyDescent="0.3">
      <c r="A1370" s="17" t="s">
        <v>71</v>
      </c>
    </row>
    <row r="1371" spans="1:1" x14ac:dyDescent="0.3">
      <c r="A1371" s="6" t="s">
        <v>4536</v>
      </c>
    </row>
    <row r="1372" spans="1:1" x14ac:dyDescent="0.3">
      <c r="A1372" s="17" t="s">
        <v>32</v>
      </c>
    </row>
    <row r="1373" spans="1:1" x14ac:dyDescent="0.3">
      <c r="A1373" s="17" t="s">
        <v>46</v>
      </c>
    </row>
    <row r="1374" spans="1:1" x14ac:dyDescent="0.3">
      <c r="A1374" s="17" t="s">
        <v>71</v>
      </c>
    </row>
    <row r="1375" spans="1:1" x14ac:dyDescent="0.3">
      <c r="A1375" s="6" t="s">
        <v>1375</v>
      </c>
    </row>
    <row r="1376" spans="1:1" x14ac:dyDescent="0.3">
      <c r="A1376" s="17" t="s">
        <v>32</v>
      </c>
    </row>
    <row r="1377" spans="1:1" x14ac:dyDescent="0.3">
      <c r="A1377" s="17" t="s">
        <v>46</v>
      </c>
    </row>
    <row r="1378" spans="1:1" x14ac:dyDescent="0.3">
      <c r="A1378" s="17" t="s">
        <v>71</v>
      </c>
    </row>
    <row r="1379" spans="1:1" x14ac:dyDescent="0.3">
      <c r="A1379" s="6" t="s">
        <v>4261</v>
      </c>
    </row>
    <row r="1380" spans="1:1" x14ac:dyDescent="0.3">
      <c r="A1380" s="17" t="s">
        <v>32</v>
      </c>
    </row>
    <row r="1381" spans="1:1" x14ac:dyDescent="0.3">
      <c r="A1381" s="17" t="s">
        <v>46</v>
      </c>
    </row>
    <row r="1382" spans="1:1" x14ac:dyDescent="0.3">
      <c r="A1382" s="17" t="s">
        <v>71</v>
      </c>
    </row>
    <row r="1383" spans="1:1" x14ac:dyDescent="0.3">
      <c r="A1383" s="6" t="s">
        <v>6311</v>
      </c>
    </row>
    <row r="1384" spans="1:1" x14ac:dyDescent="0.3">
      <c r="A1384" s="17" t="s">
        <v>32</v>
      </c>
    </row>
    <row r="1385" spans="1:1" x14ac:dyDescent="0.3">
      <c r="A1385" s="17" t="s">
        <v>46</v>
      </c>
    </row>
    <row r="1386" spans="1:1" x14ac:dyDescent="0.3">
      <c r="A1386" s="6" t="s">
        <v>1648</v>
      </c>
    </row>
    <row r="1387" spans="1:1" x14ac:dyDescent="0.3">
      <c r="A1387" s="17" t="s">
        <v>32</v>
      </c>
    </row>
    <row r="1388" spans="1:1" x14ac:dyDescent="0.3">
      <c r="A1388" s="17" t="s">
        <v>46</v>
      </c>
    </row>
    <row r="1389" spans="1:1" x14ac:dyDescent="0.3">
      <c r="A1389" s="6" t="s">
        <v>3077</v>
      </c>
    </row>
    <row r="1390" spans="1:1" x14ac:dyDescent="0.3">
      <c r="A1390" s="17" t="s">
        <v>32</v>
      </c>
    </row>
    <row r="1391" spans="1:1" x14ac:dyDescent="0.3">
      <c r="A1391" s="17" t="s">
        <v>46</v>
      </c>
    </row>
    <row r="1392" spans="1:1" x14ac:dyDescent="0.3">
      <c r="A1392" s="17" t="s">
        <v>71</v>
      </c>
    </row>
    <row r="1393" spans="1:1" x14ac:dyDescent="0.3">
      <c r="A1393" s="6" t="s">
        <v>5105</v>
      </c>
    </row>
    <row r="1394" spans="1:1" x14ac:dyDescent="0.3">
      <c r="A1394" s="17" t="s">
        <v>32</v>
      </c>
    </row>
    <row r="1395" spans="1:1" x14ac:dyDescent="0.3">
      <c r="A1395" s="17" t="s">
        <v>46</v>
      </c>
    </row>
    <row r="1396" spans="1:1" x14ac:dyDescent="0.3">
      <c r="A1396" s="17" t="s">
        <v>71</v>
      </c>
    </row>
    <row r="1397" spans="1:1" x14ac:dyDescent="0.3">
      <c r="A1397" s="6" t="s">
        <v>859</v>
      </c>
    </row>
    <row r="1398" spans="1:1" x14ac:dyDescent="0.3">
      <c r="A1398" s="17" t="s">
        <v>32</v>
      </c>
    </row>
    <row r="1399" spans="1:1" x14ac:dyDescent="0.3">
      <c r="A1399" s="17" t="s">
        <v>46</v>
      </c>
    </row>
    <row r="1400" spans="1:1" x14ac:dyDescent="0.3">
      <c r="A1400" s="17" t="s">
        <v>71</v>
      </c>
    </row>
    <row r="1401" spans="1:1" x14ac:dyDescent="0.3">
      <c r="A1401" s="6" t="s">
        <v>830</v>
      </c>
    </row>
    <row r="1402" spans="1:1" x14ac:dyDescent="0.3">
      <c r="A1402" s="17" t="s">
        <v>32</v>
      </c>
    </row>
    <row r="1403" spans="1:1" x14ac:dyDescent="0.3">
      <c r="A1403" s="17" t="s">
        <v>46</v>
      </c>
    </row>
    <row r="1404" spans="1:1" x14ac:dyDescent="0.3">
      <c r="A1404" s="17" t="s">
        <v>71</v>
      </c>
    </row>
    <row r="1405" spans="1:1" x14ac:dyDescent="0.3">
      <c r="A1405" s="6" t="s">
        <v>3593</v>
      </c>
    </row>
    <row r="1406" spans="1:1" x14ac:dyDescent="0.3">
      <c r="A1406" s="17" t="s">
        <v>32</v>
      </c>
    </row>
    <row r="1407" spans="1:1" x14ac:dyDescent="0.3">
      <c r="A1407" s="17" t="s">
        <v>46</v>
      </c>
    </row>
    <row r="1408" spans="1:1" x14ac:dyDescent="0.3">
      <c r="A1408" s="17" t="s">
        <v>71</v>
      </c>
    </row>
    <row r="1409" spans="1:1" x14ac:dyDescent="0.3">
      <c r="A1409" s="6" t="s">
        <v>3072</v>
      </c>
    </row>
    <row r="1410" spans="1:1" x14ac:dyDescent="0.3">
      <c r="A1410" s="17" t="s">
        <v>46</v>
      </c>
    </row>
    <row r="1411" spans="1:1" x14ac:dyDescent="0.3">
      <c r="A1411" s="17" t="s">
        <v>71</v>
      </c>
    </row>
    <row r="1412" spans="1:1" x14ac:dyDescent="0.3">
      <c r="A1412" s="6" t="s">
        <v>2832</v>
      </c>
    </row>
    <row r="1413" spans="1:1" x14ac:dyDescent="0.3">
      <c r="A1413" s="17" t="s">
        <v>46</v>
      </c>
    </row>
    <row r="1414" spans="1:1" x14ac:dyDescent="0.3">
      <c r="A1414" s="17" t="s">
        <v>71</v>
      </c>
    </row>
    <row r="1415" spans="1:1" x14ac:dyDescent="0.3">
      <c r="A1415" s="6" t="s">
        <v>4397</v>
      </c>
    </row>
    <row r="1416" spans="1:1" x14ac:dyDescent="0.3">
      <c r="A1416" s="17" t="s">
        <v>32</v>
      </c>
    </row>
    <row r="1417" spans="1:1" x14ac:dyDescent="0.3">
      <c r="A1417" s="17" t="s">
        <v>46</v>
      </c>
    </row>
    <row r="1418" spans="1:1" x14ac:dyDescent="0.3">
      <c r="A1418" s="17" t="s">
        <v>71</v>
      </c>
    </row>
    <row r="1419" spans="1:1" x14ac:dyDescent="0.3">
      <c r="A1419" s="6" t="s">
        <v>8157</v>
      </c>
    </row>
    <row r="1420" spans="1:1" x14ac:dyDescent="0.3">
      <c r="A1420" s="17" t="s">
        <v>46</v>
      </c>
    </row>
    <row r="1421" spans="1:1" x14ac:dyDescent="0.3">
      <c r="A1421" s="17" t="s">
        <v>71</v>
      </c>
    </row>
    <row r="1422" spans="1:1" x14ac:dyDescent="0.3">
      <c r="A1422" s="6" t="s">
        <v>2266</v>
      </c>
    </row>
    <row r="1423" spans="1:1" x14ac:dyDescent="0.3">
      <c r="A1423" s="17" t="s">
        <v>32</v>
      </c>
    </row>
    <row r="1424" spans="1:1" x14ac:dyDescent="0.3">
      <c r="A1424" s="17" t="s">
        <v>46</v>
      </c>
    </row>
    <row r="1425" spans="1:1" x14ac:dyDescent="0.3">
      <c r="A1425" s="17" t="s">
        <v>71</v>
      </c>
    </row>
    <row r="1426" spans="1:1" x14ac:dyDescent="0.3">
      <c r="A1426" s="6" t="s">
        <v>5281</v>
      </c>
    </row>
    <row r="1427" spans="1:1" x14ac:dyDescent="0.3">
      <c r="A1427" s="17" t="s">
        <v>32</v>
      </c>
    </row>
    <row r="1428" spans="1:1" x14ac:dyDescent="0.3">
      <c r="A1428" s="17" t="s">
        <v>46</v>
      </c>
    </row>
    <row r="1429" spans="1:1" x14ac:dyDescent="0.3">
      <c r="A1429" s="17" t="s">
        <v>71</v>
      </c>
    </row>
    <row r="1430" spans="1:1" x14ac:dyDescent="0.3">
      <c r="A1430" s="6" t="s">
        <v>721</v>
      </c>
    </row>
    <row r="1431" spans="1:1" x14ac:dyDescent="0.3">
      <c r="A1431" s="17" t="s">
        <v>46</v>
      </c>
    </row>
    <row r="1432" spans="1:1" x14ac:dyDescent="0.3">
      <c r="A1432" s="17" t="s">
        <v>71</v>
      </c>
    </row>
    <row r="1433" spans="1:1" x14ac:dyDescent="0.3">
      <c r="A1433" s="6" t="s">
        <v>2484</v>
      </c>
    </row>
    <row r="1434" spans="1:1" x14ac:dyDescent="0.3">
      <c r="A1434" s="17" t="s">
        <v>32</v>
      </c>
    </row>
    <row r="1435" spans="1:1" x14ac:dyDescent="0.3">
      <c r="A1435" s="17" t="s">
        <v>46</v>
      </c>
    </row>
    <row r="1436" spans="1:1" x14ac:dyDescent="0.3">
      <c r="A1436" s="17" t="s">
        <v>71</v>
      </c>
    </row>
    <row r="1437" spans="1:1" x14ac:dyDescent="0.3">
      <c r="A1437" s="6" t="s">
        <v>8309</v>
      </c>
    </row>
    <row r="1438" spans="1:1" x14ac:dyDescent="0.3">
      <c r="A1438" s="17" t="s">
        <v>32</v>
      </c>
    </row>
    <row r="1439" spans="1:1" x14ac:dyDescent="0.3">
      <c r="A1439" s="17" t="s">
        <v>46</v>
      </c>
    </row>
    <row r="1440" spans="1:1" x14ac:dyDescent="0.3">
      <c r="A1440" s="17" t="s">
        <v>71</v>
      </c>
    </row>
    <row r="1441" spans="1:1" x14ac:dyDescent="0.3">
      <c r="A1441" s="6" t="s">
        <v>3787</v>
      </c>
    </row>
    <row r="1442" spans="1:1" x14ac:dyDescent="0.3">
      <c r="A1442" s="17" t="s">
        <v>32</v>
      </c>
    </row>
    <row r="1443" spans="1:1" x14ac:dyDescent="0.3">
      <c r="A1443" s="17" t="s">
        <v>46</v>
      </c>
    </row>
    <row r="1444" spans="1:1" x14ac:dyDescent="0.3">
      <c r="A1444" s="17" t="s">
        <v>71</v>
      </c>
    </row>
    <row r="1445" spans="1:1" x14ac:dyDescent="0.3">
      <c r="A1445" s="6" t="s">
        <v>6409</v>
      </c>
    </row>
    <row r="1446" spans="1:1" x14ac:dyDescent="0.3">
      <c r="A1446" s="17" t="s">
        <v>32</v>
      </c>
    </row>
    <row r="1447" spans="1:1" x14ac:dyDescent="0.3">
      <c r="A1447" s="17" t="s">
        <v>46</v>
      </c>
    </row>
    <row r="1448" spans="1:1" x14ac:dyDescent="0.3">
      <c r="A1448" s="17" t="s">
        <v>71</v>
      </c>
    </row>
    <row r="1449" spans="1:1" x14ac:dyDescent="0.3">
      <c r="A1449" s="6" t="s">
        <v>2599</v>
      </c>
    </row>
    <row r="1450" spans="1:1" x14ac:dyDescent="0.3">
      <c r="A1450" s="17" t="s">
        <v>32</v>
      </c>
    </row>
    <row r="1451" spans="1:1" x14ac:dyDescent="0.3">
      <c r="A1451" s="17" t="s">
        <v>46</v>
      </c>
    </row>
    <row r="1452" spans="1:1" x14ac:dyDescent="0.3">
      <c r="A1452" s="17" t="s">
        <v>71</v>
      </c>
    </row>
    <row r="1453" spans="1:1" x14ac:dyDescent="0.3">
      <c r="A1453" s="6" t="s">
        <v>4568</v>
      </c>
    </row>
    <row r="1454" spans="1:1" x14ac:dyDescent="0.3">
      <c r="A1454" s="17" t="s">
        <v>32</v>
      </c>
    </row>
    <row r="1455" spans="1:1" x14ac:dyDescent="0.3">
      <c r="A1455" s="17" t="s">
        <v>46</v>
      </c>
    </row>
    <row r="1456" spans="1:1" x14ac:dyDescent="0.3">
      <c r="A1456" s="17" t="s">
        <v>71</v>
      </c>
    </row>
    <row r="1457" spans="1:1" x14ac:dyDescent="0.3">
      <c r="A1457" s="6" t="s">
        <v>1258</v>
      </c>
    </row>
    <row r="1458" spans="1:1" x14ac:dyDescent="0.3">
      <c r="A1458" s="17" t="s">
        <v>32</v>
      </c>
    </row>
    <row r="1459" spans="1:1" x14ac:dyDescent="0.3">
      <c r="A1459" s="17" t="s">
        <v>46</v>
      </c>
    </row>
    <row r="1460" spans="1:1" x14ac:dyDescent="0.3">
      <c r="A1460" s="17" t="s">
        <v>71</v>
      </c>
    </row>
    <row r="1461" spans="1:1" x14ac:dyDescent="0.3">
      <c r="A1461" s="6" t="s">
        <v>2114</v>
      </c>
    </row>
    <row r="1462" spans="1:1" x14ac:dyDescent="0.3">
      <c r="A1462" s="17" t="s">
        <v>32</v>
      </c>
    </row>
    <row r="1463" spans="1:1" x14ac:dyDescent="0.3">
      <c r="A1463" s="17" t="s">
        <v>46</v>
      </c>
    </row>
    <row r="1464" spans="1:1" x14ac:dyDescent="0.3">
      <c r="A1464" s="17" t="s">
        <v>71</v>
      </c>
    </row>
    <row r="1465" spans="1:1" x14ac:dyDescent="0.3">
      <c r="A1465" s="6" t="s">
        <v>1202</v>
      </c>
    </row>
    <row r="1466" spans="1:1" x14ac:dyDescent="0.3">
      <c r="A1466" s="17" t="s">
        <v>32</v>
      </c>
    </row>
    <row r="1467" spans="1:1" x14ac:dyDescent="0.3">
      <c r="A1467" s="17" t="s">
        <v>46</v>
      </c>
    </row>
    <row r="1468" spans="1:1" x14ac:dyDescent="0.3">
      <c r="A1468" s="17" t="s">
        <v>71</v>
      </c>
    </row>
    <row r="1469" spans="1:1" x14ac:dyDescent="0.3">
      <c r="A1469" s="6" t="s">
        <v>465</v>
      </c>
    </row>
    <row r="1470" spans="1:1" x14ac:dyDescent="0.3">
      <c r="A1470" s="17" t="s">
        <v>32</v>
      </c>
    </row>
    <row r="1471" spans="1:1" x14ac:dyDescent="0.3">
      <c r="A1471" s="17" t="s">
        <v>46</v>
      </c>
    </row>
    <row r="1472" spans="1:1" x14ac:dyDescent="0.3">
      <c r="A1472" s="17" t="s">
        <v>71</v>
      </c>
    </row>
    <row r="1473" spans="1:1" x14ac:dyDescent="0.3">
      <c r="A1473" s="6" t="s">
        <v>264</v>
      </c>
    </row>
    <row r="1474" spans="1:1" x14ac:dyDescent="0.3">
      <c r="A1474" s="17" t="s">
        <v>32</v>
      </c>
    </row>
    <row r="1475" spans="1:1" x14ac:dyDescent="0.3">
      <c r="A1475" s="17" t="s">
        <v>46</v>
      </c>
    </row>
    <row r="1476" spans="1:1" x14ac:dyDescent="0.3">
      <c r="A1476" s="17" t="s">
        <v>71</v>
      </c>
    </row>
    <row r="1477" spans="1:1" x14ac:dyDescent="0.3">
      <c r="A1477" s="6" t="s">
        <v>2825</v>
      </c>
    </row>
    <row r="1478" spans="1:1" x14ac:dyDescent="0.3">
      <c r="A1478" s="17" t="s">
        <v>32</v>
      </c>
    </row>
    <row r="1479" spans="1:1" x14ac:dyDescent="0.3">
      <c r="A1479" s="17" t="s">
        <v>46</v>
      </c>
    </row>
    <row r="1480" spans="1:1" x14ac:dyDescent="0.3">
      <c r="A1480" s="17" t="s">
        <v>71</v>
      </c>
    </row>
    <row r="1481" spans="1:1" x14ac:dyDescent="0.3">
      <c r="A1481" s="6" t="s">
        <v>7983</v>
      </c>
    </row>
    <row r="1482" spans="1:1" x14ac:dyDescent="0.3">
      <c r="A1482" s="17" t="s">
        <v>46</v>
      </c>
    </row>
    <row r="1483" spans="1:1" x14ac:dyDescent="0.3">
      <c r="A1483" s="17" t="s">
        <v>71</v>
      </c>
    </row>
    <row r="1484" spans="1:1" x14ac:dyDescent="0.3">
      <c r="A1484" s="6" t="s">
        <v>4086</v>
      </c>
    </row>
    <row r="1485" spans="1:1" x14ac:dyDescent="0.3">
      <c r="A1485" s="17" t="s">
        <v>32</v>
      </c>
    </row>
    <row r="1486" spans="1:1" x14ac:dyDescent="0.3">
      <c r="A1486" s="17" t="s">
        <v>46</v>
      </c>
    </row>
    <row r="1487" spans="1:1" x14ac:dyDescent="0.3">
      <c r="A1487" s="17" t="s">
        <v>71</v>
      </c>
    </row>
    <row r="1488" spans="1:1" x14ac:dyDescent="0.3">
      <c r="A1488" s="6" t="s">
        <v>5570</v>
      </c>
    </row>
    <row r="1489" spans="1:1" x14ac:dyDescent="0.3">
      <c r="A1489" s="17" t="s">
        <v>32</v>
      </c>
    </row>
    <row r="1490" spans="1:1" x14ac:dyDescent="0.3">
      <c r="A1490" s="17" t="s">
        <v>46</v>
      </c>
    </row>
    <row r="1491" spans="1:1" x14ac:dyDescent="0.3">
      <c r="A1491" s="17" t="s">
        <v>71</v>
      </c>
    </row>
    <row r="1492" spans="1:1" x14ac:dyDescent="0.3">
      <c r="A1492" s="6" t="s">
        <v>5224</v>
      </c>
    </row>
    <row r="1493" spans="1:1" x14ac:dyDescent="0.3">
      <c r="A1493" s="17" t="s">
        <v>32</v>
      </c>
    </row>
    <row r="1494" spans="1:1" x14ac:dyDescent="0.3">
      <c r="A1494" s="17" t="s">
        <v>46</v>
      </c>
    </row>
    <row r="1495" spans="1:1" x14ac:dyDescent="0.3">
      <c r="A1495" s="17" t="s">
        <v>71</v>
      </c>
    </row>
    <row r="1496" spans="1:1" x14ac:dyDescent="0.3">
      <c r="A1496" s="6" t="s">
        <v>6634</v>
      </c>
    </row>
    <row r="1497" spans="1:1" x14ac:dyDescent="0.3">
      <c r="A1497" s="17" t="s">
        <v>32</v>
      </c>
    </row>
    <row r="1498" spans="1:1" x14ac:dyDescent="0.3">
      <c r="A1498" s="17" t="s">
        <v>46</v>
      </c>
    </row>
    <row r="1499" spans="1:1" x14ac:dyDescent="0.3">
      <c r="A1499" s="17" t="s">
        <v>71</v>
      </c>
    </row>
    <row r="1500" spans="1:1" x14ac:dyDescent="0.3">
      <c r="A1500" s="6" t="s">
        <v>1049</v>
      </c>
    </row>
    <row r="1501" spans="1:1" x14ac:dyDescent="0.3">
      <c r="A1501" s="17" t="s">
        <v>32</v>
      </c>
    </row>
    <row r="1502" spans="1:1" x14ac:dyDescent="0.3">
      <c r="A1502" s="17" t="s">
        <v>46</v>
      </c>
    </row>
    <row r="1503" spans="1:1" x14ac:dyDescent="0.3">
      <c r="A1503" s="17" t="s">
        <v>71</v>
      </c>
    </row>
    <row r="1504" spans="1:1" x14ac:dyDescent="0.3">
      <c r="A1504" s="6" t="s">
        <v>2250</v>
      </c>
    </row>
    <row r="1505" spans="1:1" x14ac:dyDescent="0.3">
      <c r="A1505" s="17" t="s">
        <v>46</v>
      </c>
    </row>
    <row r="1506" spans="1:1" x14ac:dyDescent="0.3">
      <c r="A1506" s="17" t="s">
        <v>71</v>
      </c>
    </row>
    <row r="1507" spans="1:1" x14ac:dyDescent="0.3">
      <c r="A1507" s="6" t="s">
        <v>6343</v>
      </c>
    </row>
    <row r="1508" spans="1:1" x14ac:dyDescent="0.3">
      <c r="A1508" s="17" t="s">
        <v>32</v>
      </c>
    </row>
    <row r="1509" spans="1:1" x14ac:dyDescent="0.3">
      <c r="A1509" s="17" t="s">
        <v>46</v>
      </c>
    </row>
    <row r="1510" spans="1:1" x14ac:dyDescent="0.3">
      <c r="A1510" s="17" t="s">
        <v>71</v>
      </c>
    </row>
    <row r="1511" spans="1:1" x14ac:dyDescent="0.3">
      <c r="A1511" s="6" t="s">
        <v>1627</v>
      </c>
    </row>
    <row r="1512" spans="1:1" x14ac:dyDescent="0.3">
      <c r="A1512" s="17" t="s">
        <v>32</v>
      </c>
    </row>
    <row r="1513" spans="1:1" x14ac:dyDescent="0.3">
      <c r="A1513" s="17" t="s">
        <v>46</v>
      </c>
    </row>
    <row r="1514" spans="1:1" x14ac:dyDescent="0.3">
      <c r="A1514" s="17" t="s">
        <v>71</v>
      </c>
    </row>
    <row r="1515" spans="1:1" x14ac:dyDescent="0.3">
      <c r="A1515" s="6" t="s">
        <v>5925</v>
      </c>
    </row>
    <row r="1516" spans="1:1" x14ac:dyDescent="0.3">
      <c r="A1516" s="17" t="s">
        <v>32</v>
      </c>
    </row>
    <row r="1517" spans="1:1" x14ac:dyDescent="0.3">
      <c r="A1517" s="17" t="s">
        <v>46</v>
      </c>
    </row>
    <row r="1518" spans="1:1" x14ac:dyDescent="0.3">
      <c r="A1518" s="17" t="s">
        <v>71</v>
      </c>
    </row>
    <row r="1519" spans="1:1" x14ac:dyDescent="0.3">
      <c r="A1519" s="6" t="s">
        <v>3685</v>
      </c>
    </row>
    <row r="1520" spans="1:1" x14ac:dyDescent="0.3">
      <c r="A1520" s="17" t="s">
        <v>32</v>
      </c>
    </row>
    <row r="1521" spans="1:1" x14ac:dyDescent="0.3">
      <c r="A1521" s="17" t="s">
        <v>46</v>
      </c>
    </row>
    <row r="1522" spans="1:1" x14ac:dyDescent="0.3">
      <c r="A1522" s="6" t="s">
        <v>3513</v>
      </c>
    </row>
    <row r="1523" spans="1:1" x14ac:dyDescent="0.3">
      <c r="A1523" s="17" t="s">
        <v>71</v>
      </c>
    </row>
    <row r="1524" spans="1:1" x14ac:dyDescent="0.3">
      <c r="A1524" s="6" t="s">
        <v>2765</v>
      </c>
    </row>
    <row r="1525" spans="1:1" x14ac:dyDescent="0.3">
      <c r="A1525" s="17" t="s">
        <v>32</v>
      </c>
    </row>
    <row r="1526" spans="1:1" x14ac:dyDescent="0.3">
      <c r="A1526" s="17" t="s">
        <v>46</v>
      </c>
    </row>
    <row r="1527" spans="1:1" x14ac:dyDescent="0.3">
      <c r="A1527" s="17" t="s">
        <v>71</v>
      </c>
    </row>
    <row r="1528" spans="1:1" x14ac:dyDescent="0.3">
      <c r="A1528" s="6" t="s">
        <v>2725</v>
      </c>
    </row>
    <row r="1529" spans="1:1" x14ac:dyDescent="0.3">
      <c r="A1529" s="17" t="s">
        <v>32</v>
      </c>
    </row>
    <row r="1530" spans="1:1" x14ac:dyDescent="0.3">
      <c r="A1530" s="17" t="s">
        <v>46</v>
      </c>
    </row>
    <row r="1531" spans="1:1" x14ac:dyDescent="0.3">
      <c r="A1531" s="17" t="s">
        <v>71</v>
      </c>
    </row>
    <row r="1532" spans="1:1" x14ac:dyDescent="0.3">
      <c r="A1532" s="6" t="s">
        <v>400</v>
      </c>
    </row>
    <row r="1533" spans="1:1" x14ac:dyDescent="0.3">
      <c r="A1533" s="17" t="s">
        <v>32</v>
      </c>
    </row>
    <row r="1534" spans="1:1" x14ac:dyDescent="0.3">
      <c r="A1534" s="17" t="s">
        <v>46</v>
      </c>
    </row>
    <row r="1535" spans="1:1" x14ac:dyDescent="0.3">
      <c r="A1535" s="17" t="s">
        <v>71</v>
      </c>
    </row>
    <row r="1536" spans="1:1" x14ac:dyDescent="0.3">
      <c r="A1536" s="6" t="s">
        <v>3019</v>
      </c>
    </row>
    <row r="1537" spans="1:1" x14ac:dyDescent="0.3">
      <c r="A1537" s="17" t="s">
        <v>32</v>
      </c>
    </row>
    <row r="1538" spans="1:1" x14ac:dyDescent="0.3">
      <c r="A1538" s="17" t="s">
        <v>46</v>
      </c>
    </row>
    <row r="1539" spans="1:1" x14ac:dyDescent="0.3">
      <c r="A1539" s="17" t="s">
        <v>71</v>
      </c>
    </row>
    <row r="1540" spans="1:1" x14ac:dyDescent="0.3">
      <c r="A1540" s="6" t="s">
        <v>1610</v>
      </c>
    </row>
    <row r="1541" spans="1:1" x14ac:dyDescent="0.3">
      <c r="A1541" s="17" t="s">
        <v>32</v>
      </c>
    </row>
    <row r="1542" spans="1:1" x14ac:dyDescent="0.3">
      <c r="A1542" s="17" t="s">
        <v>46</v>
      </c>
    </row>
    <row r="1543" spans="1:1" x14ac:dyDescent="0.3">
      <c r="A1543" s="6" t="s">
        <v>4869</v>
      </c>
    </row>
    <row r="1544" spans="1:1" x14ac:dyDescent="0.3">
      <c r="A1544" s="17" t="s">
        <v>32</v>
      </c>
    </row>
    <row r="1545" spans="1:1" x14ac:dyDescent="0.3">
      <c r="A1545" s="17" t="s">
        <v>46</v>
      </c>
    </row>
    <row r="1546" spans="1:1" x14ac:dyDescent="0.3">
      <c r="A1546" s="17" t="s">
        <v>71</v>
      </c>
    </row>
    <row r="1547" spans="1:1" x14ac:dyDescent="0.3">
      <c r="A1547" s="6" t="s">
        <v>4007</v>
      </c>
    </row>
    <row r="1548" spans="1:1" x14ac:dyDescent="0.3">
      <c r="A1548" s="17" t="s">
        <v>32</v>
      </c>
    </row>
    <row r="1549" spans="1:1" x14ac:dyDescent="0.3">
      <c r="A1549" s="17" t="s">
        <v>46</v>
      </c>
    </row>
    <row r="1550" spans="1:1" x14ac:dyDescent="0.3">
      <c r="A1550" s="17" t="s">
        <v>71</v>
      </c>
    </row>
    <row r="1551" spans="1:1" x14ac:dyDescent="0.3">
      <c r="A1551" s="6" t="s">
        <v>4458</v>
      </c>
    </row>
    <row r="1552" spans="1:1" x14ac:dyDescent="0.3">
      <c r="A1552" s="17" t="s">
        <v>32</v>
      </c>
    </row>
    <row r="1553" spans="1:1" x14ac:dyDescent="0.3">
      <c r="A1553" s="17" t="s">
        <v>46</v>
      </c>
    </row>
    <row r="1554" spans="1:1" x14ac:dyDescent="0.3">
      <c r="A1554" s="17" t="s">
        <v>71</v>
      </c>
    </row>
    <row r="1555" spans="1:1" x14ac:dyDescent="0.3">
      <c r="A1555" s="6" t="s">
        <v>4129</v>
      </c>
    </row>
    <row r="1556" spans="1:1" x14ac:dyDescent="0.3">
      <c r="A1556" s="17" t="s">
        <v>46</v>
      </c>
    </row>
    <row r="1557" spans="1:1" x14ac:dyDescent="0.3">
      <c r="A1557" s="6" t="s">
        <v>4955</v>
      </c>
    </row>
    <row r="1558" spans="1:1" x14ac:dyDescent="0.3">
      <c r="A1558" s="17" t="s">
        <v>32</v>
      </c>
    </row>
    <row r="1559" spans="1:1" x14ac:dyDescent="0.3">
      <c r="A1559" s="17" t="s">
        <v>46</v>
      </c>
    </row>
    <row r="1560" spans="1:1" x14ac:dyDescent="0.3">
      <c r="A1560" s="17" t="s">
        <v>71</v>
      </c>
    </row>
    <row r="1561" spans="1:1" x14ac:dyDescent="0.3">
      <c r="A1561" s="6" t="s">
        <v>1805</v>
      </c>
    </row>
    <row r="1562" spans="1:1" x14ac:dyDescent="0.3">
      <c r="A1562" s="17" t="s">
        <v>32</v>
      </c>
    </row>
    <row r="1563" spans="1:1" x14ac:dyDescent="0.3">
      <c r="A1563" s="17" t="s">
        <v>46</v>
      </c>
    </row>
    <row r="1564" spans="1:1" x14ac:dyDescent="0.3">
      <c r="A1564" s="17" t="s">
        <v>71</v>
      </c>
    </row>
    <row r="1565" spans="1:1" x14ac:dyDescent="0.3">
      <c r="A1565" s="6" t="s">
        <v>407</v>
      </c>
    </row>
    <row r="1566" spans="1:1" x14ac:dyDescent="0.3">
      <c r="A1566" s="17" t="s">
        <v>32</v>
      </c>
    </row>
    <row r="1567" spans="1:1" x14ac:dyDescent="0.3">
      <c r="A1567" s="17" t="s">
        <v>46</v>
      </c>
    </row>
    <row r="1568" spans="1:1" x14ac:dyDescent="0.3">
      <c r="A1568" s="17" t="s">
        <v>71</v>
      </c>
    </row>
    <row r="1569" spans="1:1" x14ac:dyDescent="0.3">
      <c r="A1569" s="6" t="s">
        <v>6295</v>
      </c>
    </row>
    <row r="1570" spans="1:1" x14ac:dyDescent="0.3">
      <c r="A1570" s="17" t="s">
        <v>32</v>
      </c>
    </row>
    <row r="1571" spans="1:1" x14ac:dyDescent="0.3">
      <c r="A1571" s="17" t="s">
        <v>46</v>
      </c>
    </row>
    <row r="1572" spans="1:1" x14ac:dyDescent="0.3">
      <c r="A1572" s="17" t="s">
        <v>71</v>
      </c>
    </row>
    <row r="1573" spans="1:1" x14ac:dyDescent="0.3">
      <c r="A1573" s="6" t="s">
        <v>135</v>
      </c>
    </row>
    <row r="1574" spans="1:1" x14ac:dyDescent="0.3">
      <c r="A1574" s="17" t="s">
        <v>32</v>
      </c>
    </row>
    <row r="1575" spans="1:1" x14ac:dyDescent="0.3">
      <c r="A1575" s="17" t="s">
        <v>46</v>
      </c>
    </row>
    <row r="1576" spans="1:1" x14ac:dyDescent="0.3">
      <c r="A1576" s="17" t="s">
        <v>71</v>
      </c>
    </row>
    <row r="1577" spans="1:1" x14ac:dyDescent="0.3">
      <c r="A1577" s="6" t="s">
        <v>343</v>
      </c>
    </row>
    <row r="1578" spans="1:1" x14ac:dyDescent="0.3">
      <c r="A1578" s="17" t="s">
        <v>32</v>
      </c>
    </row>
    <row r="1579" spans="1:1" x14ac:dyDescent="0.3">
      <c r="A1579" s="17" t="s">
        <v>46</v>
      </c>
    </row>
    <row r="1580" spans="1:1" x14ac:dyDescent="0.3">
      <c r="A1580" s="17" t="s">
        <v>71</v>
      </c>
    </row>
    <row r="1581" spans="1:1" x14ac:dyDescent="0.3">
      <c r="A1581" s="6" t="s">
        <v>2861</v>
      </c>
    </row>
    <row r="1582" spans="1:1" x14ac:dyDescent="0.3">
      <c r="A1582" s="17" t="s">
        <v>46</v>
      </c>
    </row>
    <row r="1583" spans="1:1" x14ac:dyDescent="0.3">
      <c r="A1583" s="17" t="s">
        <v>71</v>
      </c>
    </row>
    <row r="1584" spans="1:1" x14ac:dyDescent="0.3">
      <c r="A1584" s="6" t="s">
        <v>945</v>
      </c>
    </row>
    <row r="1585" spans="1:1" x14ac:dyDescent="0.3">
      <c r="A1585" s="17" t="s">
        <v>32</v>
      </c>
    </row>
    <row r="1586" spans="1:1" x14ac:dyDescent="0.3">
      <c r="A1586" s="17" t="s">
        <v>46</v>
      </c>
    </row>
    <row r="1587" spans="1:1" x14ac:dyDescent="0.3">
      <c r="A1587" s="17" t="s">
        <v>71</v>
      </c>
    </row>
    <row r="1588" spans="1:1" x14ac:dyDescent="0.3">
      <c r="A1588" s="6" t="s">
        <v>1448</v>
      </c>
    </row>
    <row r="1589" spans="1:1" x14ac:dyDescent="0.3">
      <c r="A1589" s="17" t="s">
        <v>32</v>
      </c>
    </row>
    <row r="1590" spans="1:1" x14ac:dyDescent="0.3">
      <c r="A1590" s="17" t="s">
        <v>46</v>
      </c>
    </row>
    <row r="1591" spans="1:1" x14ac:dyDescent="0.3">
      <c r="A1591" s="6" t="s">
        <v>316</v>
      </c>
    </row>
    <row r="1592" spans="1:1" x14ac:dyDescent="0.3">
      <c r="A1592" s="17" t="s">
        <v>32</v>
      </c>
    </row>
    <row r="1593" spans="1:1" x14ac:dyDescent="0.3">
      <c r="A1593" s="17" t="s">
        <v>46</v>
      </c>
    </row>
    <row r="1594" spans="1:1" x14ac:dyDescent="0.3">
      <c r="A1594" s="17" t="s">
        <v>71</v>
      </c>
    </row>
    <row r="1595" spans="1:1" x14ac:dyDescent="0.3">
      <c r="A1595" s="6" t="s">
        <v>429</v>
      </c>
    </row>
    <row r="1596" spans="1:1" x14ac:dyDescent="0.3">
      <c r="A1596" s="17" t="s">
        <v>32</v>
      </c>
    </row>
    <row r="1597" spans="1:1" x14ac:dyDescent="0.3">
      <c r="A1597" s="17" t="s">
        <v>46</v>
      </c>
    </row>
    <row r="1598" spans="1:1" x14ac:dyDescent="0.3">
      <c r="A1598" s="17" t="s">
        <v>71</v>
      </c>
    </row>
    <row r="1599" spans="1:1" x14ac:dyDescent="0.3">
      <c r="A1599" s="6" t="s">
        <v>3939</v>
      </c>
    </row>
    <row r="1600" spans="1:1" x14ac:dyDescent="0.3">
      <c r="A1600" s="17" t="s">
        <v>32</v>
      </c>
    </row>
    <row r="1601" spans="1:1" x14ac:dyDescent="0.3">
      <c r="A1601" s="17" t="s">
        <v>46</v>
      </c>
    </row>
    <row r="1602" spans="1:1" x14ac:dyDescent="0.3">
      <c r="A1602" s="17" t="s">
        <v>71</v>
      </c>
    </row>
    <row r="1603" spans="1:1" x14ac:dyDescent="0.3">
      <c r="A1603" s="6" t="s">
        <v>5632</v>
      </c>
    </row>
    <row r="1604" spans="1:1" x14ac:dyDescent="0.3">
      <c r="A1604" s="17" t="s">
        <v>32</v>
      </c>
    </row>
    <row r="1605" spans="1:1" x14ac:dyDescent="0.3">
      <c r="A1605" s="17" t="s">
        <v>46</v>
      </c>
    </row>
    <row r="1606" spans="1:1" x14ac:dyDescent="0.3">
      <c r="A1606" s="6" t="s">
        <v>6982</v>
      </c>
    </row>
    <row r="1607" spans="1:1" x14ac:dyDescent="0.3">
      <c r="A1607" s="17" t="s">
        <v>32</v>
      </c>
    </row>
    <row r="1608" spans="1:1" x14ac:dyDescent="0.3">
      <c r="A1608" s="17" t="s">
        <v>46</v>
      </c>
    </row>
    <row r="1609" spans="1:1" x14ac:dyDescent="0.3">
      <c r="A1609" s="17" t="s">
        <v>71</v>
      </c>
    </row>
    <row r="1610" spans="1:1" x14ac:dyDescent="0.3">
      <c r="A1610" s="6" t="s">
        <v>5098</v>
      </c>
    </row>
    <row r="1611" spans="1:1" x14ac:dyDescent="0.3">
      <c r="A1611" s="17" t="s">
        <v>32</v>
      </c>
    </row>
    <row r="1612" spans="1:1" x14ac:dyDescent="0.3">
      <c r="A1612" s="17" t="s">
        <v>46</v>
      </c>
    </row>
    <row r="1613" spans="1:1" x14ac:dyDescent="0.3">
      <c r="A1613" s="17" t="s">
        <v>71</v>
      </c>
    </row>
    <row r="1614" spans="1:1" x14ac:dyDescent="0.3">
      <c r="A1614" s="6" t="s">
        <v>4616</v>
      </c>
    </row>
    <row r="1615" spans="1:1" x14ac:dyDescent="0.3">
      <c r="A1615" s="17" t="s">
        <v>32</v>
      </c>
    </row>
    <row r="1616" spans="1:1" x14ac:dyDescent="0.3">
      <c r="A1616" s="17" t="s">
        <v>46</v>
      </c>
    </row>
    <row r="1617" spans="1:1" x14ac:dyDescent="0.3">
      <c r="A1617" s="17" t="s">
        <v>71</v>
      </c>
    </row>
    <row r="1618" spans="1:1" x14ac:dyDescent="0.3">
      <c r="A1618" s="6" t="s">
        <v>2885</v>
      </c>
    </row>
    <row r="1619" spans="1:1" x14ac:dyDescent="0.3">
      <c r="A1619" s="17" t="s">
        <v>32</v>
      </c>
    </row>
    <row r="1620" spans="1:1" x14ac:dyDescent="0.3">
      <c r="A1620" s="17" t="s">
        <v>46</v>
      </c>
    </row>
    <row r="1621" spans="1:1" x14ac:dyDescent="0.3">
      <c r="A1621" s="17" t="s">
        <v>71</v>
      </c>
    </row>
    <row r="1622" spans="1:1" x14ac:dyDescent="0.3">
      <c r="A1622" s="6" t="s">
        <v>1430</v>
      </c>
    </row>
    <row r="1623" spans="1:1" x14ac:dyDescent="0.3">
      <c r="A1623" s="17" t="s">
        <v>32</v>
      </c>
    </row>
    <row r="1624" spans="1:1" x14ac:dyDescent="0.3">
      <c r="A1624" s="17" t="s">
        <v>46</v>
      </c>
    </row>
    <row r="1625" spans="1:1" x14ac:dyDescent="0.3">
      <c r="A1625" s="17" t="s">
        <v>71</v>
      </c>
    </row>
    <row r="1626" spans="1:1" x14ac:dyDescent="0.3">
      <c r="A1626" s="6" t="s">
        <v>1503</v>
      </c>
    </row>
    <row r="1627" spans="1:1" x14ac:dyDescent="0.3">
      <c r="A1627" s="17" t="s">
        <v>46</v>
      </c>
    </row>
    <row r="1628" spans="1:1" x14ac:dyDescent="0.3">
      <c r="A1628" s="17" t="s">
        <v>71</v>
      </c>
    </row>
    <row r="1629" spans="1:1" x14ac:dyDescent="0.3">
      <c r="A1629" s="6" t="s">
        <v>1013</v>
      </c>
    </row>
    <row r="1630" spans="1:1" x14ac:dyDescent="0.3">
      <c r="A1630" s="17" t="s">
        <v>46</v>
      </c>
    </row>
    <row r="1631" spans="1:1" x14ac:dyDescent="0.3">
      <c r="A1631" s="17" t="s">
        <v>71</v>
      </c>
    </row>
    <row r="1632" spans="1:1" x14ac:dyDescent="0.3">
      <c r="A1632" s="6" t="s">
        <v>1079</v>
      </c>
    </row>
    <row r="1633" spans="1:1" x14ac:dyDescent="0.3">
      <c r="A1633" s="17" t="s">
        <v>32</v>
      </c>
    </row>
    <row r="1634" spans="1:1" x14ac:dyDescent="0.3">
      <c r="A1634" s="17" t="s">
        <v>46</v>
      </c>
    </row>
    <row r="1635" spans="1:1" x14ac:dyDescent="0.3">
      <c r="A1635" s="17" t="s">
        <v>71</v>
      </c>
    </row>
    <row r="1636" spans="1:1" x14ac:dyDescent="0.3">
      <c r="A1636" s="6" t="s">
        <v>916</v>
      </c>
    </row>
    <row r="1637" spans="1:1" x14ac:dyDescent="0.3">
      <c r="A1637" s="17" t="s">
        <v>32</v>
      </c>
    </row>
    <row r="1638" spans="1:1" x14ac:dyDescent="0.3">
      <c r="A1638" s="17" t="s">
        <v>46</v>
      </c>
    </row>
    <row r="1639" spans="1:1" x14ac:dyDescent="0.3">
      <c r="A1639" s="17" t="s">
        <v>71</v>
      </c>
    </row>
    <row r="1640" spans="1:1" x14ac:dyDescent="0.3">
      <c r="A1640" s="6" t="s">
        <v>3025</v>
      </c>
    </row>
    <row r="1641" spans="1:1" x14ac:dyDescent="0.3">
      <c r="A1641" s="17" t="s">
        <v>32</v>
      </c>
    </row>
    <row r="1642" spans="1:1" x14ac:dyDescent="0.3">
      <c r="A1642" s="17" t="s">
        <v>46</v>
      </c>
    </row>
    <row r="1643" spans="1:1" x14ac:dyDescent="0.3">
      <c r="A1643" s="17" t="s">
        <v>71</v>
      </c>
    </row>
    <row r="1644" spans="1:1" x14ac:dyDescent="0.3">
      <c r="A1644" s="6" t="s">
        <v>3814</v>
      </c>
    </row>
    <row r="1645" spans="1:1" x14ac:dyDescent="0.3">
      <c r="A1645" s="17" t="s">
        <v>32</v>
      </c>
    </row>
    <row r="1646" spans="1:1" x14ac:dyDescent="0.3">
      <c r="A1646" s="17" t="s">
        <v>46</v>
      </c>
    </row>
    <row r="1647" spans="1:1" x14ac:dyDescent="0.3">
      <c r="A1647" s="17" t="s">
        <v>71</v>
      </c>
    </row>
    <row r="1648" spans="1:1" x14ac:dyDescent="0.3">
      <c r="A1648" s="6" t="s">
        <v>7143</v>
      </c>
    </row>
    <row r="1649" spans="1:1" x14ac:dyDescent="0.3">
      <c r="A1649" s="17" t="s">
        <v>32</v>
      </c>
    </row>
    <row r="1650" spans="1:1" x14ac:dyDescent="0.3">
      <c r="A1650" s="17" t="s">
        <v>46</v>
      </c>
    </row>
    <row r="1651" spans="1:1" x14ac:dyDescent="0.3">
      <c r="A1651" s="17" t="s">
        <v>71</v>
      </c>
    </row>
    <row r="1652" spans="1:1" x14ac:dyDescent="0.3">
      <c r="A1652" s="6" t="s">
        <v>290</v>
      </c>
    </row>
    <row r="1653" spans="1:1" x14ac:dyDescent="0.3">
      <c r="A1653" s="17" t="s">
        <v>32</v>
      </c>
    </row>
    <row r="1654" spans="1:1" x14ac:dyDescent="0.3">
      <c r="A1654" s="17" t="s">
        <v>46</v>
      </c>
    </row>
    <row r="1655" spans="1:1" x14ac:dyDescent="0.3">
      <c r="A1655" s="17" t="s">
        <v>71</v>
      </c>
    </row>
    <row r="1656" spans="1:1" x14ac:dyDescent="0.3">
      <c r="A1656" s="6" t="s">
        <v>3953</v>
      </c>
    </row>
    <row r="1657" spans="1:1" x14ac:dyDescent="0.3">
      <c r="A1657" s="17" t="s">
        <v>32</v>
      </c>
    </row>
    <row r="1658" spans="1:1" x14ac:dyDescent="0.3">
      <c r="A1658" s="17" t="s">
        <v>46</v>
      </c>
    </row>
    <row r="1659" spans="1:1" x14ac:dyDescent="0.3">
      <c r="A1659" s="17" t="s">
        <v>71</v>
      </c>
    </row>
    <row r="1660" spans="1:1" x14ac:dyDescent="0.3">
      <c r="A1660" s="6" t="s">
        <v>5715</v>
      </c>
    </row>
    <row r="1661" spans="1:1" x14ac:dyDescent="0.3">
      <c r="A1661" s="17" t="s">
        <v>32</v>
      </c>
    </row>
    <row r="1662" spans="1:1" x14ac:dyDescent="0.3">
      <c r="A1662" s="17" t="s">
        <v>46</v>
      </c>
    </row>
    <row r="1663" spans="1:1" x14ac:dyDescent="0.3">
      <c r="A1663" s="17" t="s">
        <v>71</v>
      </c>
    </row>
    <row r="1664" spans="1:1" x14ac:dyDescent="0.3">
      <c r="A1664" s="6" t="s">
        <v>5338</v>
      </c>
    </row>
    <row r="1665" spans="1:1" x14ac:dyDescent="0.3">
      <c r="A1665" s="17" t="s">
        <v>32</v>
      </c>
    </row>
    <row r="1666" spans="1:1" x14ac:dyDescent="0.3">
      <c r="A1666" s="17" t="s">
        <v>46</v>
      </c>
    </row>
    <row r="1667" spans="1:1" x14ac:dyDescent="0.3">
      <c r="A1667" s="17" t="s">
        <v>71</v>
      </c>
    </row>
    <row r="1668" spans="1:1" x14ac:dyDescent="0.3">
      <c r="A1668" s="6" t="s">
        <v>7875</v>
      </c>
    </row>
    <row r="1669" spans="1:1" x14ac:dyDescent="0.3">
      <c r="A1669" s="17" t="s">
        <v>46</v>
      </c>
    </row>
    <row r="1670" spans="1:1" x14ac:dyDescent="0.3">
      <c r="A1670" s="17" t="s">
        <v>71</v>
      </c>
    </row>
    <row r="1671" spans="1:1" x14ac:dyDescent="0.3">
      <c r="A1671" s="6" t="s">
        <v>3739</v>
      </c>
    </row>
    <row r="1672" spans="1:1" x14ac:dyDescent="0.3">
      <c r="A1672" s="17" t="s">
        <v>32</v>
      </c>
    </row>
    <row r="1673" spans="1:1" x14ac:dyDescent="0.3">
      <c r="A1673" s="17" t="s">
        <v>46</v>
      </c>
    </row>
    <row r="1674" spans="1:1" x14ac:dyDescent="0.3">
      <c r="A1674" s="17" t="s">
        <v>71</v>
      </c>
    </row>
    <row r="1675" spans="1:1" x14ac:dyDescent="0.3">
      <c r="A1675" s="6" t="s">
        <v>3450</v>
      </c>
    </row>
    <row r="1676" spans="1:1" x14ac:dyDescent="0.3">
      <c r="A1676" s="17" t="s">
        <v>32</v>
      </c>
    </row>
    <row r="1677" spans="1:1" x14ac:dyDescent="0.3">
      <c r="A1677" s="17" t="s">
        <v>46</v>
      </c>
    </row>
    <row r="1678" spans="1:1" x14ac:dyDescent="0.3">
      <c r="A1678" s="17" t="s">
        <v>71</v>
      </c>
    </row>
    <row r="1679" spans="1:1" x14ac:dyDescent="0.3">
      <c r="A1679" s="6" t="s">
        <v>1278</v>
      </c>
    </row>
    <row r="1680" spans="1:1" x14ac:dyDescent="0.3">
      <c r="A1680" s="17" t="s">
        <v>32</v>
      </c>
    </row>
    <row r="1681" spans="1:1" x14ac:dyDescent="0.3">
      <c r="A1681" s="17" t="s">
        <v>46</v>
      </c>
    </row>
    <row r="1682" spans="1:1" x14ac:dyDescent="0.3">
      <c r="A1682" s="17" t="s">
        <v>71</v>
      </c>
    </row>
    <row r="1683" spans="1:1" x14ac:dyDescent="0.3">
      <c r="A1683" s="6" t="s">
        <v>5351</v>
      </c>
    </row>
    <row r="1684" spans="1:1" x14ac:dyDescent="0.3">
      <c r="A1684" s="17" t="s">
        <v>32</v>
      </c>
    </row>
    <row r="1685" spans="1:1" x14ac:dyDescent="0.3">
      <c r="A1685" s="17" t="s">
        <v>46</v>
      </c>
    </row>
    <row r="1686" spans="1:1" x14ac:dyDescent="0.3">
      <c r="A1686" s="17" t="s">
        <v>71</v>
      </c>
    </row>
    <row r="1687" spans="1:1" x14ac:dyDescent="0.3">
      <c r="A1687" s="6" t="s">
        <v>1345</v>
      </c>
    </row>
    <row r="1688" spans="1:1" x14ac:dyDescent="0.3">
      <c r="A1688" s="17" t="s">
        <v>32</v>
      </c>
    </row>
    <row r="1689" spans="1:1" x14ac:dyDescent="0.3">
      <c r="A1689" s="17" t="s">
        <v>46</v>
      </c>
    </row>
    <row r="1690" spans="1:1" x14ac:dyDescent="0.3">
      <c r="A1690" s="17" t="s">
        <v>71</v>
      </c>
    </row>
    <row r="1691" spans="1:1" x14ac:dyDescent="0.3">
      <c r="A1691" s="6" t="s">
        <v>3736</v>
      </c>
    </row>
    <row r="1692" spans="1:1" x14ac:dyDescent="0.3">
      <c r="A1692" s="17" t="s">
        <v>32</v>
      </c>
    </row>
    <row r="1693" spans="1:1" x14ac:dyDescent="0.3">
      <c r="A1693" s="17" t="s">
        <v>46</v>
      </c>
    </row>
    <row r="1694" spans="1:1" x14ac:dyDescent="0.3">
      <c r="A1694" s="6" t="s">
        <v>6479</v>
      </c>
    </row>
    <row r="1695" spans="1:1" x14ac:dyDescent="0.3">
      <c r="A1695" s="17" t="s">
        <v>32</v>
      </c>
    </row>
    <row r="1696" spans="1:1" x14ac:dyDescent="0.3">
      <c r="A1696" s="17" t="s">
        <v>46</v>
      </c>
    </row>
    <row r="1697" spans="1:1" x14ac:dyDescent="0.3">
      <c r="A1697" s="17" t="s">
        <v>71</v>
      </c>
    </row>
    <row r="1698" spans="1:1" x14ac:dyDescent="0.3">
      <c r="A1698" s="6" t="s">
        <v>454</v>
      </c>
    </row>
    <row r="1699" spans="1:1" x14ac:dyDescent="0.3">
      <c r="A1699" s="17" t="s">
        <v>32</v>
      </c>
    </row>
    <row r="1700" spans="1:1" x14ac:dyDescent="0.3">
      <c r="A1700" s="17" t="s">
        <v>46</v>
      </c>
    </row>
    <row r="1701" spans="1:1" x14ac:dyDescent="0.3">
      <c r="A1701" s="17" t="s">
        <v>71</v>
      </c>
    </row>
    <row r="1702" spans="1:1" x14ac:dyDescent="0.3">
      <c r="A1702" s="6" t="s">
        <v>564</v>
      </c>
    </row>
    <row r="1703" spans="1:1" x14ac:dyDescent="0.3">
      <c r="A1703" s="17" t="s">
        <v>32</v>
      </c>
    </row>
    <row r="1704" spans="1:1" x14ac:dyDescent="0.3">
      <c r="A1704" s="17" t="s">
        <v>46</v>
      </c>
    </row>
    <row r="1705" spans="1:1" x14ac:dyDescent="0.3">
      <c r="A1705" s="17" t="s">
        <v>71</v>
      </c>
    </row>
    <row r="1706" spans="1:1" x14ac:dyDescent="0.3">
      <c r="A1706" s="6" t="s">
        <v>208</v>
      </c>
    </row>
    <row r="1707" spans="1:1" x14ac:dyDescent="0.3">
      <c r="A1707" s="17" t="s">
        <v>32</v>
      </c>
    </row>
    <row r="1708" spans="1:1" x14ac:dyDescent="0.3">
      <c r="A1708" s="17" t="s">
        <v>46</v>
      </c>
    </row>
    <row r="1709" spans="1:1" x14ac:dyDescent="0.3">
      <c r="A1709" s="17" t="s">
        <v>71</v>
      </c>
    </row>
    <row r="1710" spans="1:1" x14ac:dyDescent="0.3">
      <c r="A1710" s="6" t="s">
        <v>9817</v>
      </c>
    </row>
    <row r="1711" spans="1:1" x14ac:dyDescent="0.3">
      <c r="A1711" s="17" t="s">
        <v>32</v>
      </c>
    </row>
    <row r="1712" spans="1:1" x14ac:dyDescent="0.3">
      <c r="A1712" s="17" t="s">
        <v>46</v>
      </c>
    </row>
    <row r="1713" spans="1:1" x14ac:dyDescent="0.3">
      <c r="A1713" s="6" t="s">
        <v>6573</v>
      </c>
    </row>
    <row r="1714" spans="1:1" x14ac:dyDescent="0.3">
      <c r="A1714" s="17" t="s">
        <v>32</v>
      </c>
    </row>
    <row r="1715" spans="1:1" x14ac:dyDescent="0.3">
      <c r="A1715" s="17" t="s">
        <v>46</v>
      </c>
    </row>
    <row r="1716" spans="1:1" x14ac:dyDescent="0.3">
      <c r="A1716" s="17" t="s">
        <v>71</v>
      </c>
    </row>
    <row r="1717" spans="1:1" x14ac:dyDescent="0.3">
      <c r="A1717" s="6" t="s">
        <v>813</v>
      </c>
    </row>
    <row r="1718" spans="1:1" x14ac:dyDescent="0.3">
      <c r="A1718" s="17" t="s">
        <v>32</v>
      </c>
    </row>
    <row r="1719" spans="1:1" x14ac:dyDescent="0.3">
      <c r="A1719" s="17" t="s">
        <v>46</v>
      </c>
    </row>
    <row r="1720" spans="1:1" x14ac:dyDescent="0.3">
      <c r="A1720" s="17" t="s">
        <v>71</v>
      </c>
    </row>
    <row r="1721" spans="1:1" x14ac:dyDescent="0.3">
      <c r="A1721" s="6" t="s">
        <v>8931</v>
      </c>
    </row>
    <row r="1722" spans="1:1" x14ac:dyDescent="0.3">
      <c r="A1722" s="17" t="s">
        <v>46</v>
      </c>
    </row>
    <row r="1723" spans="1:1" x14ac:dyDescent="0.3">
      <c r="A1723" s="6" t="s">
        <v>3673</v>
      </c>
    </row>
    <row r="1724" spans="1:1" x14ac:dyDescent="0.3">
      <c r="A1724" s="17" t="s">
        <v>32</v>
      </c>
    </row>
    <row r="1725" spans="1:1" x14ac:dyDescent="0.3">
      <c r="A1725" s="17" t="s">
        <v>46</v>
      </c>
    </row>
    <row r="1726" spans="1:1" x14ac:dyDescent="0.3">
      <c r="A1726" s="17" t="s">
        <v>71</v>
      </c>
    </row>
    <row r="1727" spans="1:1" x14ac:dyDescent="0.3">
      <c r="A1727" s="6" t="s">
        <v>824</v>
      </c>
    </row>
    <row r="1728" spans="1:1" x14ac:dyDescent="0.3">
      <c r="A1728" s="17" t="s">
        <v>32</v>
      </c>
    </row>
    <row r="1729" spans="1:1" x14ac:dyDescent="0.3">
      <c r="A1729" s="17" t="s">
        <v>46</v>
      </c>
    </row>
    <row r="1730" spans="1:1" x14ac:dyDescent="0.3">
      <c r="A1730" s="17" t="s">
        <v>71</v>
      </c>
    </row>
    <row r="1731" spans="1:1" x14ac:dyDescent="0.3">
      <c r="A1731" s="6" t="s">
        <v>1417</v>
      </c>
    </row>
    <row r="1732" spans="1:1" x14ac:dyDescent="0.3">
      <c r="A1732" s="17" t="s">
        <v>32</v>
      </c>
    </row>
    <row r="1733" spans="1:1" x14ac:dyDescent="0.3">
      <c r="A1733" s="17" t="s">
        <v>46</v>
      </c>
    </row>
    <row r="1734" spans="1:1" x14ac:dyDescent="0.3">
      <c r="A1734" s="17" t="s">
        <v>71</v>
      </c>
    </row>
    <row r="1735" spans="1:1" x14ac:dyDescent="0.3">
      <c r="A1735" s="6" t="s">
        <v>3417</v>
      </c>
    </row>
    <row r="1736" spans="1:1" x14ac:dyDescent="0.3">
      <c r="A1736" s="17" t="s">
        <v>46</v>
      </c>
    </row>
    <row r="1737" spans="1:1" x14ac:dyDescent="0.3">
      <c r="A1737" s="17" t="s">
        <v>71</v>
      </c>
    </row>
    <row r="1738" spans="1:1" x14ac:dyDescent="0.3">
      <c r="A1738" s="6" t="s">
        <v>242</v>
      </c>
    </row>
    <row r="1739" spans="1:1" x14ac:dyDescent="0.3">
      <c r="A1739" s="17" t="s">
        <v>32</v>
      </c>
    </row>
    <row r="1740" spans="1:1" x14ac:dyDescent="0.3">
      <c r="A1740" s="17" t="s">
        <v>46</v>
      </c>
    </row>
    <row r="1741" spans="1:1" x14ac:dyDescent="0.3">
      <c r="A1741" s="17" t="s">
        <v>71</v>
      </c>
    </row>
    <row r="1742" spans="1:1" x14ac:dyDescent="0.3">
      <c r="A1742" s="6" t="s">
        <v>2417</v>
      </c>
    </row>
    <row r="1743" spans="1:1" x14ac:dyDescent="0.3">
      <c r="A1743" s="17" t="s">
        <v>32</v>
      </c>
    </row>
    <row r="1744" spans="1:1" x14ac:dyDescent="0.3">
      <c r="A1744" s="17" t="s">
        <v>46</v>
      </c>
    </row>
    <row r="1745" spans="1:1" x14ac:dyDescent="0.3">
      <c r="A1745" s="17" t="s">
        <v>71</v>
      </c>
    </row>
    <row r="1746" spans="1:1" x14ac:dyDescent="0.3">
      <c r="A1746" s="6" t="s">
        <v>940</v>
      </c>
    </row>
    <row r="1747" spans="1:1" x14ac:dyDescent="0.3">
      <c r="A1747" s="17" t="s">
        <v>32</v>
      </c>
    </row>
    <row r="1748" spans="1:1" x14ac:dyDescent="0.3">
      <c r="A1748" s="17" t="s">
        <v>46</v>
      </c>
    </row>
    <row r="1749" spans="1:1" x14ac:dyDescent="0.3">
      <c r="A1749" s="17" t="s">
        <v>71</v>
      </c>
    </row>
    <row r="1750" spans="1:1" x14ac:dyDescent="0.3">
      <c r="A1750" s="6" t="s">
        <v>2720</v>
      </c>
    </row>
    <row r="1751" spans="1:1" x14ac:dyDescent="0.3">
      <c r="A1751" s="17" t="s">
        <v>32</v>
      </c>
    </row>
    <row r="1752" spans="1:1" x14ac:dyDescent="0.3">
      <c r="A1752" s="17" t="s">
        <v>46</v>
      </c>
    </row>
    <row r="1753" spans="1:1" x14ac:dyDescent="0.3">
      <c r="A1753" s="17" t="s">
        <v>71</v>
      </c>
    </row>
    <row r="1754" spans="1:1" x14ac:dyDescent="0.3">
      <c r="A1754" s="6" t="s">
        <v>1851</v>
      </c>
    </row>
    <row r="1755" spans="1:1" x14ac:dyDescent="0.3">
      <c r="A1755" s="17" t="s">
        <v>32</v>
      </c>
    </row>
    <row r="1756" spans="1:1" x14ac:dyDescent="0.3">
      <c r="A1756" s="17" t="s">
        <v>46</v>
      </c>
    </row>
    <row r="1757" spans="1:1" x14ac:dyDescent="0.3">
      <c r="A1757" s="17" t="s">
        <v>71</v>
      </c>
    </row>
    <row r="1758" spans="1:1" x14ac:dyDescent="0.3">
      <c r="A1758" s="6" t="s">
        <v>5624</v>
      </c>
    </row>
    <row r="1759" spans="1:1" x14ac:dyDescent="0.3">
      <c r="A1759" s="17" t="s">
        <v>32</v>
      </c>
    </row>
    <row r="1760" spans="1:1" x14ac:dyDescent="0.3">
      <c r="A1760" s="17" t="s">
        <v>46</v>
      </c>
    </row>
    <row r="1761" spans="1:1" x14ac:dyDescent="0.3">
      <c r="A1761" s="17" t="s">
        <v>71</v>
      </c>
    </row>
    <row r="1762" spans="1:1" x14ac:dyDescent="0.3">
      <c r="A1762" s="6" t="s">
        <v>1901</v>
      </c>
    </row>
    <row r="1763" spans="1:1" x14ac:dyDescent="0.3">
      <c r="A1763" s="17" t="s">
        <v>32</v>
      </c>
    </row>
    <row r="1764" spans="1:1" x14ac:dyDescent="0.3">
      <c r="A1764" s="17" t="s">
        <v>46</v>
      </c>
    </row>
    <row r="1765" spans="1:1" x14ac:dyDescent="0.3">
      <c r="A1765" s="6" t="s">
        <v>3647</v>
      </c>
    </row>
    <row r="1766" spans="1:1" x14ac:dyDescent="0.3">
      <c r="A1766" s="17" t="s">
        <v>32</v>
      </c>
    </row>
    <row r="1767" spans="1:1" x14ac:dyDescent="0.3">
      <c r="A1767" s="17" t="s">
        <v>46</v>
      </c>
    </row>
    <row r="1768" spans="1:1" x14ac:dyDescent="0.3">
      <c r="A1768" s="17" t="s">
        <v>71</v>
      </c>
    </row>
    <row r="1769" spans="1:1" x14ac:dyDescent="0.3">
      <c r="A1769" s="6" t="s">
        <v>1990</v>
      </c>
    </row>
    <row r="1770" spans="1:1" x14ac:dyDescent="0.3">
      <c r="A1770" s="17" t="s">
        <v>32</v>
      </c>
    </row>
    <row r="1771" spans="1:1" x14ac:dyDescent="0.3">
      <c r="A1771" s="17" t="s">
        <v>46</v>
      </c>
    </row>
    <row r="1772" spans="1:1" x14ac:dyDescent="0.3">
      <c r="A1772" s="17" t="s">
        <v>71</v>
      </c>
    </row>
    <row r="1773" spans="1:1" x14ac:dyDescent="0.3">
      <c r="A1773" s="6" t="s">
        <v>7934</v>
      </c>
    </row>
    <row r="1774" spans="1:1" x14ac:dyDescent="0.3">
      <c r="A1774" s="17" t="s">
        <v>32</v>
      </c>
    </row>
    <row r="1775" spans="1:1" x14ac:dyDescent="0.3">
      <c r="A1775" s="17" t="s">
        <v>46</v>
      </c>
    </row>
    <row r="1776" spans="1:1" x14ac:dyDescent="0.3">
      <c r="A1776" s="17" t="s">
        <v>71</v>
      </c>
    </row>
    <row r="1777" spans="1:1" x14ac:dyDescent="0.3">
      <c r="A1777" s="6" t="s">
        <v>2679</v>
      </c>
    </row>
    <row r="1778" spans="1:1" x14ac:dyDescent="0.3">
      <c r="A1778" s="17" t="s">
        <v>32</v>
      </c>
    </row>
    <row r="1779" spans="1:1" x14ac:dyDescent="0.3">
      <c r="A1779" s="17" t="s">
        <v>46</v>
      </c>
    </row>
    <row r="1780" spans="1:1" x14ac:dyDescent="0.3">
      <c r="A1780" s="17" t="s">
        <v>71</v>
      </c>
    </row>
    <row r="1781" spans="1:1" x14ac:dyDescent="0.3">
      <c r="A1781" s="6" t="s">
        <v>550</v>
      </c>
    </row>
    <row r="1782" spans="1:1" x14ac:dyDescent="0.3">
      <c r="A1782" s="17" t="s">
        <v>32</v>
      </c>
    </row>
    <row r="1783" spans="1:1" x14ac:dyDescent="0.3">
      <c r="A1783" s="17" t="s">
        <v>46</v>
      </c>
    </row>
    <row r="1784" spans="1:1" x14ac:dyDescent="0.3">
      <c r="A1784" s="17" t="s">
        <v>71</v>
      </c>
    </row>
    <row r="1785" spans="1:1" x14ac:dyDescent="0.3">
      <c r="A1785" s="6" t="s">
        <v>5584</v>
      </c>
    </row>
    <row r="1786" spans="1:1" x14ac:dyDescent="0.3">
      <c r="A1786" s="17" t="s">
        <v>32</v>
      </c>
    </row>
    <row r="1787" spans="1:1" x14ac:dyDescent="0.3">
      <c r="A1787" s="17" t="s">
        <v>46</v>
      </c>
    </row>
    <row r="1788" spans="1:1" x14ac:dyDescent="0.3">
      <c r="A1788" s="6" t="s">
        <v>6971</v>
      </c>
    </row>
    <row r="1789" spans="1:1" x14ac:dyDescent="0.3">
      <c r="A1789" s="17" t="s">
        <v>32</v>
      </c>
    </row>
    <row r="1790" spans="1:1" x14ac:dyDescent="0.3">
      <c r="A1790" s="17" t="s">
        <v>46</v>
      </c>
    </row>
    <row r="1791" spans="1:1" x14ac:dyDescent="0.3">
      <c r="A1791" s="6" t="s">
        <v>1745</v>
      </c>
    </row>
    <row r="1792" spans="1:1" x14ac:dyDescent="0.3">
      <c r="A1792" s="17" t="s">
        <v>32</v>
      </c>
    </row>
    <row r="1793" spans="1:1" x14ac:dyDescent="0.3">
      <c r="A1793" s="17" t="s">
        <v>46</v>
      </c>
    </row>
    <row r="1794" spans="1:1" x14ac:dyDescent="0.3">
      <c r="A1794" s="17" t="s">
        <v>71</v>
      </c>
    </row>
    <row r="1795" spans="1:1" x14ac:dyDescent="0.3">
      <c r="A1795" s="6" t="s">
        <v>3336</v>
      </c>
    </row>
    <row r="1796" spans="1:1" x14ac:dyDescent="0.3">
      <c r="A1796" s="17" t="s">
        <v>46</v>
      </c>
    </row>
    <row r="1797" spans="1:1" x14ac:dyDescent="0.3">
      <c r="A1797" s="17" t="s">
        <v>71</v>
      </c>
    </row>
    <row r="1798" spans="1:1" x14ac:dyDescent="0.3">
      <c r="A1798" s="6" t="s">
        <v>2474</v>
      </c>
    </row>
    <row r="1799" spans="1:1" x14ac:dyDescent="0.3">
      <c r="A1799" s="17" t="s">
        <v>32</v>
      </c>
    </row>
    <row r="1800" spans="1:1" x14ac:dyDescent="0.3">
      <c r="A1800" s="17" t="s">
        <v>46</v>
      </c>
    </row>
    <row r="1801" spans="1:1" x14ac:dyDescent="0.3">
      <c r="A1801" s="17" t="s">
        <v>71</v>
      </c>
    </row>
    <row r="1802" spans="1:1" x14ac:dyDescent="0.3">
      <c r="A1802" s="6" t="s">
        <v>3640</v>
      </c>
    </row>
    <row r="1803" spans="1:1" x14ac:dyDescent="0.3">
      <c r="A1803" s="17" t="s">
        <v>32</v>
      </c>
    </row>
    <row r="1804" spans="1:1" x14ac:dyDescent="0.3">
      <c r="A1804" s="17" t="s">
        <v>46</v>
      </c>
    </row>
    <row r="1805" spans="1:1" x14ac:dyDescent="0.3">
      <c r="A1805" s="17" t="s">
        <v>71</v>
      </c>
    </row>
    <row r="1806" spans="1:1" x14ac:dyDescent="0.3">
      <c r="A1806" s="6" t="s">
        <v>2908</v>
      </c>
    </row>
    <row r="1807" spans="1:1" x14ac:dyDescent="0.3">
      <c r="A1807" s="17" t="s">
        <v>32</v>
      </c>
    </row>
    <row r="1808" spans="1:1" x14ac:dyDescent="0.3">
      <c r="A1808" s="17" t="s">
        <v>46</v>
      </c>
    </row>
    <row r="1809" spans="1:1" x14ac:dyDescent="0.3">
      <c r="A1809" s="17" t="s">
        <v>71</v>
      </c>
    </row>
    <row r="1810" spans="1:1" x14ac:dyDescent="0.3">
      <c r="A1810" s="6" t="s">
        <v>7797</v>
      </c>
    </row>
    <row r="1811" spans="1:1" x14ac:dyDescent="0.3">
      <c r="A1811" s="17" t="s">
        <v>32</v>
      </c>
    </row>
    <row r="1812" spans="1:1" x14ac:dyDescent="0.3">
      <c r="A1812" s="17" t="s">
        <v>46</v>
      </c>
    </row>
    <row r="1813" spans="1:1" x14ac:dyDescent="0.3">
      <c r="A1813" s="17" t="s">
        <v>71</v>
      </c>
    </row>
    <row r="1814" spans="1:1" x14ac:dyDescent="0.3">
      <c r="A1814" s="6" t="s">
        <v>4876</v>
      </c>
    </row>
    <row r="1815" spans="1:1" x14ac:dyDescent="0.3">
      <c r="A1815" s="17" t="s">
        <v>32</v>
      </c>
    </row>
    <row r="1816" spans="1:1" x14ac:dyDescent="0.3">
      <c r="A1816" s="17" t="s">
        <v>46</v>
      </c>
    </row>
    <row r="1817" spans="1:1" x14ac:dyDescent="0.3">
      <c r="A1817" s="17" t="s">
        <v>71</v>
      </c>
    </row>
    <row r="1818" spans="1:1" x14ac:dyDescent="0.3">
      <c r="A1818" s="6" t="s">
        <v>182</v>
      </c>
    </row>
    <row r="1819" spans="1:1" x14ac:dyDescent="0.3">
      <c r="A1819" s="17" t="s">
        <v>32</v>
      </c>
    </row>
    <row r="1820" spans="1:1" x14ac:dyDescent="0.3">
      <c r="A1820" s="17" t="s">
        <v>46</v>
      </c>
    </row>
    <row r="1821" spans="1:1" x14ac:dyDescent="0.3">
      <c r="A1821" s="17" t="s">
        <v>71</v>
      </c>
    </row>
    <row r="1822" spans="1:1" x14ac:dyDescent="0.3">
      <c r="A1822" s="6" t="s">
        <v>6150</v>
      </c>
    </row>
    <row r="1823" spans="1:1" x14ac:dyDescent="0.3">
      <c r="A1823" s="17" t="s">
        <v>32</v>
      </c>
    </row>
    <row r="1824" spans="1:1" x14ac:dyDescent="0.3">
      <c r="A1824" s="17" t="s">
        <v>46</v>
      </c>
    </row>
    <row r="1825" spans="1:1" x14ac:dyDescent="0.3">
      <c r="A1825" s="17" t="s">
        <v>71</v>
      </c>
    </row>
    <row r="1826" spans="1:1" x14ac:dyDescent="0.3">
      <c r="A1826" s="6" t="s">
        <v>799</v>
      </c>
    </row>
    <row r="1827" spans="1:1" x14ac:dyDescent="0.3">
      <c r="A1827" s="17" t="s">
        <v>32</v>
      </c>
    </row>
    <row r="1828" spans="1:1" x14ac:dyDescent="0.3">
      <c r="A1828" s="17" t="s">
        <v>46</v>
      </c>
    </row>
    <row r="1829" spans="1:1" x14ac:dyDescent="0.3">
      <c r="A1829" s="17" t="s">
        <v>71</v>
      </c>
    </row>
    <row r="1830" spans="1:1" x14ac:dyDescent="0.3">
      <c r="A1830" s="6" t="s">
        <v>3934</v>
      </c>
    </row>
    <row r="1831" spans="1:1" x14ac:dyDescent="0.3">
      <c r="A1831" s="17" t="s">
        <v>32</v>
      </c>
    </row>
    <row r="1832" spans="1:1" x14ac:dyDescent="0.3">
      <c r="A1832" s="17" t="s">
        <v>46</v>
      </c>
    </row>
    <row r="1833" spans="1:1" x14ac:dyDescent="0.3">
      <c r="A1833" s="17" t="s">
        <v>71</v>
      </c>
    </row>
    <row r="1834" spans="1:1" x14ac:dyDescent="0.3">
      <c r="A1834" s="6" t="s">
        <v>4266</v>
      </c>
    </row>
    <row r="1835" spans="1:1" x14ac:dyDescent="0.3">
      <c r="A1835" s="17" t="s">
        <v>32</v>
      </c>
    </row>
    <row r="1836" spans="1:1" x14ac:dyDescent="0.3">
      <c r="A1836" s="17" t="s">
        <v>46</v>
      </c>
    </row>
    <row r="1837" spans="1:1" x14ac:dyDescent="0.3">
      <c r="A1837" s="6" t="s">
        <v>3907</v>
      </c>
    </row>
    <row r="1838" spans="1:1" x14ac:dyDescent="0.3">
      <c r="A1838" s="17" t="s">
        <v>32</v>
      </c>
    </row>
    <row r="1839" spans="1:1" x14ac:dyDescent="0.3">
      <c r="A1839" s="17" t="s">
        <v>46</v>
      </c>
    </row>
    <row r="1840" spans="1:1" x14ac:dyDescent="0.3">
      <c r="A1840" s="17" t="s">
        <v>71</v>
      </c>
    </row>
    <row r="1841" spans="1:1" x14ac:dyDescent="0.3">
      <c r="A1841" s="6" t="s">
        <v>3644</v>
      </c>
    </row>
    <row r="1842" spans="1:1" x14ac:dyDescent="0.3">
      <c r="A1842" s="17" t="s">
        <v>46</v>
      </c>
    </row>
    <row r="1843" spans="1:1" x14ac:dyDescent="0.3">
      <c r="A1843" s="17" t="s">
        <v>71</v>
      </c>
    </row>
    <row r="1844" spans="1:1" x14ac:dyDescent="0.3">
      <c r="A1844" s="6" t="s">
        <v>4924</v>
      </c>
    </row>
    <row r="1845" spans="1:1" x14ac:dyDescent="0.3">
      <c r="A1845" s="17" t="s">
        <v>32</v>
      </c>
    </row>
    <row r="1846" spans="1:1" x14ac:dyDescent="0.3">
      <c r="A1846" s="17" t="s">
        <v>46</v>
      </c>
    </row>
    <row r="1847" spans="1:1" x14ac:dyDescent="0.3">
      <c r="A1847" s="17" t="s">
        <v>71</v>
      </c>
    </row>
    <row r="1848" spans="1:1" x14ac:dyDescent="0.3">
      <c r="A1848" s="6" t="s">
        <v>1779</v>
      </c>
    </row>
    <row r="1849" spans="1:1" x14ac:dyDescent="0.3">
      <c r="A1849" s="17" t="s">
        <v>32</v>
      </c>
    </row>
    <row r="1850" spans="1:1" x14ac:dyDescent="0.3">
      <c r="A1850" s="17" t="s">
        <v>46</v>
      </c>
    </row>
    <row r="1851" spans="1:1" x14ac:dyDescent="0.3">
      <c r="A1851" s="17" t="s">
        <v>71</v>
      </c>
    </row>
    <row r="1852" spans="1:1" x14ac:dyDescent="0.3">
      <c r="A1852" s="6" t="s">
        <v>5734</v>
      </c>
    </row>
    <row r="1853" spans="1:1" x14ac:dyDescent="0.3">
      <c r="A1853" s="17" t="s">
        <v>46</v>
      </c>
    </row>
    <row r="1854" spans="1:1" x14ac:dyDescent="0.3">
      <c r="A1854" s="17" t="s">
        <v>71</v>
      </c>
    </row>
    <row r="1855" spans="1:1" x14ac:dyDescent="0.3">
      <c r="A1855" s="6" t="s">
        <v>2225</v>
      </c>
    </row>
    <row r="1856" spans="1:1" x14ac:dyDescent="0.3">
      <c r="A1856" s="17" t="s">
        <v>32</v>
      </c>
    </row>
    <row r="1857" spans="1:1" x14ac:dyDescent="0.3">
      <c r="A1857" s="17" t="s">
        <v>46</v>
      </c>
    </row>
    <row r="1858" spans="1:1" x14ac:dyDescent="0.3">
      <c r="A1858" s="17" t="s">
        <v>71</v>
      </c>
    </row>
    <row r="1859" spans="1:1" x14ac:dyDescent="0.3">
      <c r="A1859" s="6" t="s">
        <v>4170</v>
      </c>
    </row>
    <row r="1860" spans="1:1" x14ac:dyDescent="0.3">
      <c r="A1860" s="17" t="s">
        <v>32</v>
      </c>
    </row>
    <row r="1861" spans="1:1" x14ac:dyDescent="0.3">
      <c r="A1861" s="17" t="s">
        <v>46</v>
      </c>
    </row>
    <row r="1862" spans="1:1" x14ac:dyDescent="0.3">
      <c r="A1862" s="17" t="s">
        <v>71</v>
      </c>
    </row>
    <row r="1863" spans="1:1" x14ac:dyDescent="0.3">
      <c r="A1863" s="6" t="s">
        <v>2515</v>
      </c>
    </row>
    <row r="1864" spans="1:1" x14ac:dyDescent="0.3">
      <c r="A1864" s="17" t="s">
        <v>32</v>
      </c>
    </row>
    <row r="1865" spans="1:1" x14ac:dyDescent="0.3">
      <c r="A1865" s="17" t="s">
        <v>46</v>
      </c>
    </row>
    <row r="1866" spans="1:1" x14ac:dyDescent="0.3">
      <c r="A1866" s="17" t="s">
        <v>71</v>
      </c>
    </row>
    <row r="1867" spans="1:1" x14ac:dyDescent="0.3">
      <c r="A1867" s="6" t="s">
        <v>1704</v>
      </c>
    </row>
    <row r="1868" spans="1:1" x14ac:dyDescent="0.3">
      <c r="A1868" s="17" t="s">
        <v>32</v>
      </c>
    </row>
    <row r="1869" spans="1:1" x14ac:dyDescent="0.3">
      <c r="A1869" s="17" t="s">
        <v>46</v>
      </c>
    </row>
    <row r="1870" spans="1:1" x14ac:dyDescent="0.3">
      <c r="A1870" s="17" t="s">
        <v>71</v>
      </c>
    </row>
    <row r="1871" spans="1:1" x14ac:dyDescent="0.3">
      <c r="A1871" s="6" t="s">
        <v>4733</v>
      </c>
    </row>
    <row r="1872" spans="1:1" x14ac:dyDescent="0.3">
      <c r="A1872" s="17" t="s">
        <v>32</v>
      </c>
    </row>
    <row r="1873" spans="1:1" x14ac:dyDescent="0.3">
      <c r="A1873" s="17" t="s">
        <v>46</v>
      </c>
    </row>
    <row r="1874" spans="1:1" x14ac:dyDescent="0.3">
      <c r="A1874" s="6" t="s">
        <v>3915</v>
      </c>
    </row>
    <row r="1875" spans="1:1" x14ac:dyDescent="0.3">
      <c r="A1875" s="17" t="s">
        <v>32</v>
      </c>
    </row>
    <row r="1876" spans="1:1" x14ac:dyDescent="0.3">
      <c r="A1876" s="17" t="s">
        <v>46</v>
      </c>
    </row>
    <row r="1877" spans="1:1" x14ac:dyDescent="0.3">
      <c r="A1877" s="17" t="s">
        <v>71</v>
      </c>
    </row>
    <row r="1878" spans="1:1" x14ac:dyDescent="0.3">
      <c r="A1878" s="6" t="s">
        <v>2098</v>
      </c>
    </row>
    <row r="1879" spans="1:1" x14ac:dyDescent="0.3">
      <c r="A1879" s="17" t="s">
        <v>32</v>
      </c>
    </row>
    <row r="1880" spans="1:1" x14ac:dyDescent="0.3">
      <c r="A1880" s="17" t="s">
        <v>46</v>
      </c>
    </row>
    <row r="1881" spans="1:1" x14ac:dyDescent="0.3">
      <c r="A1881" s="17" t="s">
        <v>71</v>
      </c>
    </row>
    <row r="1882" spans="1:1" x14ac:dyDescent="0.3">
      <c r="A1882" s="6" t="s">
        <v>4667</v>
      </c>
    </row>
    <row r="1883" spans="1:1" x14ac:dyDescent="0.3">
      <c r="A1883" s="17" t="s">
        <v>32</v>
      </c>
    </row>
    <row r="1884" spans="1:1" x14ac:dyDescent="0.3">
      <c r="A1884" s="17" t="s">
        <v>46</v>
      </c>
    </row>
    <row r="1885" spans="1:1" x14ac:dyDescent="0.3">
      <c r="A1885" s="6" t="s">
        <v>6865</v>
      </c>
    </row>
    <row r="1886" spans="1:1" x14ac:dyDescent="0.3">
      <c r="A1886" s="17" t="s">
        <v>32</v>
      </c>
    </row>
    <row r="1887" spans="1:1" x14ac:dyDescent="0.3">
      <c r="A1887" s="17" t="s">
        <v>46</v>
      </c>
    </row>
    <row r="1888" spans="1:1" x14ac:dyDescent="0.3">
      <c r="A1888" s="6" t="s">
        <v>7780</v>
      </c>
    </row>
    <row r="1889" spans="1:1" x14ac:dyDescent="0.3">
      <c r="A1889" s="17" t="s">
        <v>32</v>
      </c>
    </row>
    <row r="1890" spans="1:1" x14ac:dyDescent="0.3">
      <c r="A1890" s="17" t="s">
        <v>46</v>
      </c>
    </row>
    <row r="1891" spans="1:1" x14ac:dyDescent="0.3">
      <c r="A1891" s="17" t="s">
        <v>71</v>
      </c>
    </row>
    <row r="1892" spans="1:1" x14ac:dyDescent="0.3">
      <c r="A1892" s="6" t="s">
        <v>3130</v>
      </c>
    </row>
    <row r="1893" spans="1:1" x14ac:dyDescent="0.3">
      <c r="A1893" s="17" t="s">
        <v>32</v>
      </c>
    </row>
    <row r="1894" spans="1:1" x14ac:dyDescent="0.3">
      <c r="A1894" s="17" t="s">
        <v>46</v>
      </c>
    </row>
    <row r="1895" spans="1:1" x14ac:dyDescent="0.3">
      <c r="A1895" s="17" t="s">
        <v>71</v>
      </c>
    </row>
    <row r="1896" spans="1:1" x14ac:dyDescent="0.3">
      <c r="A1896" s="6" t="s">
        <v>604</v>
      </c>
    </row>
    <row r="1897" spans="1:1" x14ac:dyDescent="0.3">
      <c r="A1897" s="17" t="s">
        <v>32</v>
      </c>
    </row>
    <row r="1898" spans="1:1" x14ac:dyDescent="0.3">
      <c r="A1898" s="17" t="s">
        <v>46</v>
      </c>
    </row>
    <row r="1899" spans="1:1" x14ac:dyDescent="0.3">
      <c r="A1899" s="17" t="s">
        <v>71</v>
      </c>
    </row>
    <row r="1900" spans="1:1" x14ac:dyDescent="0.3">
      <c r="A1900" s="6" t="s">
        <v>7079</v>
      </c>
    </row>
    <row r="1901" spans="1:1" x14ac:dyDescent="0.3">
      <c r="A1901" s="17" t="s">
        <v>46</v>
      </c>
    </row>
    <row r="1902" spans="1:1" x14ac:dyDescent="0.3">
      <c r="A1902" s="17" t="s">
        <v>71</v>
      </c>
    </row>
    <row r="1903" spans="1:1" x14ac:dyDescent="0.3">
      <c r="A1903" s="6" t="s">
        <v>6201</v>
      </c>
    </row>
    <row r="1904" spans="1:1" x14ac:dyDescent="0.3">
      <c r="A1904" s="17" t="s">
        <v>32</v>
      </c>
    </row>
    <row r="1905" spans="1:1" x14ac:dyDescent="0.3">
      <c r="A1905" s="17" t="s">
        <v>46</v>
      </c>
    </row>
    <row r="1906" spans="1:1" x14ac:dyDescent="0.3">
      <c r="A1906" s="6" t="s">
        <v>3763</v>
      </c>
    </row>
    <row r="1907" spans="1:1" x14ac:dyDescent="0.3">
      <c r="A1907" s="17" t="s">
        <v>32</v>
      </c>
    </row>
    <row r="1908" spans="1:1" x14ac:dyDescent="0.3">
      <c r="A1908" s="17" t="s">
        <v>46</v>
      </c>
    </row>
    <row r="1909" spans="1:1" x14ac:dyDescent="0.3">
      <c r="A1909" s="17" t="s">
        <v>71</v>
      </c>
    </row>
    <row r="1910" spans="1:1" x14ac:dyDescent="0.3">
      <c r="A1910" s="6" t="s">
        <v>1796</v>
      </c>
    </row>
    <row r="1911" spans="1:1" x14ac:dyDescent="0.3">
      <c r="A1911" s="17" t="s">
        <v>32</v>
      </c>
    </row>
    <row r="1912" spans="1:1" x14ac:dyDescent="0.3">
      <c r="A1912" s="17" t="s">
        <v>46</v>
      </c>
    </row>
    <row r="1913" spans="1:1" x14ac:dyDescent="0.3">
      <c r="A1913" s="17" t="s">
        <v>71</v>
      </c>
    </row>
    <row r="1914" spans="1:1" x14ac:dyDescent="0.3">
      <c r="A1914" s="6" t="s">
        <v>8491</v>
      </c>
    </row>
    <row r="1915" spans="1:1" x14ac:dyDescent="0.3">
      <c r="A1915" s="17" t="s">
        <v>32</v>
      </c>
    </row>
    <row r="1916" spans="1:1" x14ac:dyDescent="0.3">
      <c r="A1916" s="17" t="s">
        <v>46</v>
      </c>
    </row>
    <row r="1917" spans="1:1" x14ac:dyDescent="0.3">
      <c r="A1917" s="6" t="s">
        <v>8228</v>
      </c>
    </row>
    <row r="1918" spans="1:1" x14ac:dyDescent="0.3">
      <c r="A1918" s="17" t="s">
        <v>32</v>
      </c>
    </row>
    <row r="1919" spans="1:1" x14ac:dyDescent="0.3">
      <c r="A1919" s="17" t="s">
        <v>46</v>
      </c>
    </row>
    <row r="1920" spans="1:1" x14ac:dyDescent="0.3">
      <c r="A1920" s="17" t="s">
        <v>71</v>
      </c>
    </row>
    <row r="1921" spans="1:1" x14ac:dyDescent="0.3">
      <c r="A1921" s="6" t="s">
        <v>8728</v>
      </c>
    </row>
    <row r="1922" spans="1:1" x14ac:dyDescent="0.3">
      <c r="A1922" s="17" t="s">
        <v>32</v>
      </c>
    </row>
    <row r="1923" spans="1:1" x14ac:dyDescent="0.3">
      <c r="A1923" s="17" t="s">
        <v>46</v>
      </c>
    </row>
    <row r="1924" spans="1:1" x14ac:dyDescent="0.3">
      <c r="A1924" s="6" t="s">
        <v>6663</v>
      </c>
    </row>
    <row r="1925" spans="1:1" x14ac:dyDescent="0.3">
      <c r="A1925" s="17" t="s">
        <v>32</v>
      </c>
    </row>
    <row r="1926" spans="1:1" x14ac:dyDescent="0.3">
      <c r="A1926" s="17" t="s">
        <v>46</v>
      </c>
    </row>
    <row r="1927" spans="1:1" x14ac:dyDescent="0.3">
      <c r="A1927" s="17" t="s">
        <v>71</v>
      </c>
    </row>
    <row r="1928" spans="1:1" x14ac:dyDescent="0.3">
      <c r="A1928" s="6" t="s">
        <v>5173</v>
      </c>
    </row>
    <row r="1929" spans="1:1" x14ac:dyDescent="0.3">
      <c r="A1929" s="17" t="s">
        <v>32</v>
      </c>
    </row>
    <row r="1930" spans="1:1" x14ac:dyDescent="0.3">
      <c r="A1930" s="17" t="s">
        <v>46</v>
      </c>
    </row>
    <row r="1931" spans="1:1" x14ac:dyDescent="0.3">
      <c r="A1931" s="17" t="s">
        <v>71</v>
      </c>
    </row>
    <row r="1932" spans="1:1" x14ac:dyDescent="0.3">
      <c r="A1932" s="6" t="s">
        <v>1621</v>
      </c>
    </row>
    <row r="1933" spans="1:1" x14ac:dyDescent="0.3">
      <c r="A1933" s="17" t="s">
        <v>32</v>
      </c>
    </row>
    <row r="1934" spans="1:1" x14ac:dyDescent="0.3">
      <c r="A1934" s="17" t="s">
        <v>46</v>
      </c>
    </row>
    <row r="1935" spans="1:1" x14ac:dyDescent="0.3">
      <c r="A1935" s="6" t="s">
        <v>5985</v>
      </c>
    </row>
    <row r="1936" spans="1:1" x14ac:dyDescent="0.3">
      <c r="A1936" s="17" t="s">
        <v>32</v>
      </c>
    </row>
    <row r="1937" spans="1:1" x14ac:dyDescent="0.3">
      <c r="A1937" s="17" t="s">
        <v>46</v>
      </c>
    </row>
    <row r="1938" spans="1:1" x14ac:dyDescent="0.3">
      <c r="A1938" s="6" t="s">
        <v>3503</v>
      </c>
    </row>
    <row r="1939" spans="1:1" x14ac:dyDescent="0.3">
      <c r="A1939" s="17" t="s">
        <v>32</v>
      </c>
    </row>
    <row r="1940" spans="1:1" x14ac:dyDescent="0.3">
      <c r="A1940" s="17" t="s">
        <v>46</v>
      </c>
    </row>
    <row r="1941" spans="1:1" x14ac:dyDescent="0.3">
      <c r="A1941" s="17" t="s">
        <v>71</v>
      </c>
    </row>
    <row r="1942" spans="1:1" x14ac:dyDescent="0.3">
      <c r="A1942" s="6" t="s">
        <v>671</v>
      </c>
    </row>
    <row r="1943" spans="1:1" x14ac:dyDescent="0.3">
      <c r="A1943" s="17" t="s">
        <v>46</v>
      </c>
    </row>
    <row r="1944" spans="1:1" x14ac:dyDescent="0.3">
      <c r="A1944" s="17" t="s">
        <v>71</v>
      </c>
    </row>
    <row r="1945" spans="1:1" x14ac:dyDescent="0.3">
      <c r="A1945" s="6" t="s">
        <v>1291</v>
      </c>
    </row>
    <row r="1946" spans="1:1" x14ac:dyDescent="0.3">
      <c r="A1946" s="17" t="s">
        <v>32</v>
      </c>
    </row>
    <row r="1947" spans="1:1" x14ac:dyDescent="0.3">
      <c r="A1947" s="17" t="s">
        <v>46</v>
      </c>
    </row>
    <row r="1948" spans="1:1" x14ac:dyDescent="0.3">
      <c r="A1948" s="17" t="s">
        <v>71</v>
      </c>
    </row>
    <row r="1949" spans="1:1" x14ac:dyDescent="0.3">
      <c r="A1949" s="6" t="s">
        <v>1519</v>
      </c>
    </row>
    <row r="1950" spans="1:1" x14ac:dyDescent="0.3">
      <c r="A1950" s="17" t="s">
        <v>46</v>
      </c>
    </row>
    <row r="1951" spans="1:1" x14ac:dyDescent="0.3">
      <c r="A1951" s="17" t="s">
        <v>71</v>
      </c>
    </row>
    <row r="1952" spans="1:1" x14ac:dyDescent="0.3">
      <c r="A1952" s="6" t="s">
        <v>4236</v>
      </c>
    </row>
    <row r="1953" spans="1:1" x14ac:dyDescent="0.3">
      <c r="A1953" s="17" t="s">
        <v>32</v>
      </c>
    </row>
    <row r="1954" spans="1:1" x14ac:dyDescent="0.3">
      <c r="A1954" s="17" t="s">
        <v>46</v>
      </c>
    </row>
    <row r="1955" spans="1:1" x14ac:dyDescent="0.3">
      <c r="A1955" s="17" t="s">
        <v>71</v>
      </c>
    </row>
    <row r="1956" spans="1:1" x14ac:dyDescent="0.3">
      <c r="A1956" s="6" t="s">
        <v>5155</v>
      </c>
    </row>
    <row r="1957" spans="1:1" x14ac:dyDescent="0.3">
      <c r="A1957" s="17" t="s">
        <v>32</v>
      </c>
    </row>
    <row r="1958" spans="1:1" x14ac:dyDescent="0.3">
      <c r="A1958" s="17" t="s">
        <v>46</v>
      </c>
    </row>
    <row r="1959" spans="1:1" x14ac:dyDescent="0.3">
      <c r="A1959" s="17" t="s">
        <v>71</v>
      </c>
    </row>
    <row r="1960" spans="1:1" x14ac:dyDescent="0.3">
      <c r="A1960" s="6" t="s">
        <v>4479</v>
      </c>
    </row>
    <row r="1961" spans="1:1" x14ac:dyDescent="0.3">
      <c r="A1961" s="17" t="s">
        <v>32</v>
      </c>
    </row>
    <row r="1962" spans="1:1" x14ac:dyDescent="0.3">
      <c r="A1962" s="17" t="s">
        <v>46</v>
      </c>
    </row>
    <row r="1963" spans="1:1" x14ac:dyDescent="0.3">
      <c r="A1963" s="17" t="s">
        <v>71</v>
      </c>
    </row>
    <row r="1964" spans="1:1" x14ac:dyDescent="0.3">
      <c r="A1964" s="6" t="s">
        <v>5466</v>
      </c>
    </row>
    <row r="1965" spans="1:1" x14ac:dyDescent="0.3">
      <c r="A1965" s="17" t="s">
        <v>32</v>
      </c>
    </row>
    <row r="1966" spans="1:1" x14ac:dyDescent="0.3">
      <c r="A1966" s="17" t="s">
        <v>46</v>
      </c>
    </row>
    <row r="1967" spans="1:1" x14ac:dyDescent="0.3">
      <c r="A1967" s="17" t="s">
        <v>71</v>
      </c>
    </row>
    <row r="1968" spans="1:1" x14ac:dyDescent="0.3">
      <c r="A1968" s="6" t="s">
        <v>8202</v>
      </c>
    </row>
    <row r="1969" spans="1:1" x14ac:dyDescent="0.3">
      <c r="A1969" s="17" t="s">
        <v>46</v>
      </c>
    </row>
    <row r="1970" spans="1:1" x14ac:dyDescent="0.3">
      <c r="A1970" s="17" t="s">
        <v>71</v>
      </c>
    </row>
    <row r="1971" spans="1:1" x14ac:dyDescent="0.3">
      <c r="A1971" s="6" t="s">
        <v>4985</v>
      </c>
    </row>
    <row r="1972" spans="1:1" x14ac:dyDescent="0.3">
      <c r="A1972" s="17" t="s">
        <v>32</v>
      </c>
    </row>
    <row r="1973" spans="1:1" x14ac:dyDescent="0.3">
      <c r="A1973" s="17" t="s">
        <v>46</v>
      </c>
    </row>
    <row r="1974" spans="1:1" x14ac:dyDescent="0.3">
      <c r="A1974" s="6" t="s">
        <v>3881</v>
      </c>
    </row>
    <row r="1975" spans="1:1" x14ac:dyDescent="0.3">
      <c r="A1975" s="17" t="s">
        <v>32</v>
      </c>
    </row>
    <row r="1976" spans="1:1" x14ac:dyDescent="0.3">
      <c r="A1976" s="17" t="s">
        <v>46</v>
      </c>
    </row>
    <row r="1977" spans="1:1" x14ac:dyDescent="0.3">
      <c r="A1977" s="17" t="s">
        <v>71</v>
      </c>
    </row>
    <row r="1978" spans="1:1" x14ac:dyDescent="0.3">
      <c r="A1978" s="6" t="s">
        <v>4324</v>
      </c>
    </row>
    <row r="1979" spans="1:1" x14ac:dyDescent="0.3">
      <c r="A1979" s="17" t="s">
        <v>32</v>
      </c>
    </row>
    <row r="1980" spans="1:1" x14ac:dyDescent="0.3">
      <c r="A1980" s="17" t="s">
        <v>46</v>
      </c>
    </row>
    <row r="1981" spans="1:1" x14ac:dyDescent="0.3">
      <c r="A1981" s="17" t="s">
        <v>71</v>
      </c>
    </row>
    <row r="1982" spans="1:1" x14ac:dyDescent="0.3">
      <c r="A1982" s="6" t="s">
        <v>1318</v>
      </c>
    </row>
    <row r="1983" spans="1:1" x14ac:dyDescent="0.3">
      <c r="A1983" s="17" t="s">
        <v>32</v>
      </c>
    </row>
    <row r="1984" spans="1:1" x14ac:dyDescent="0.3">
      <c r="A1984" s="17" t="s">
        <v>46</v>
      </c>
    </row>
    <row r="1985" spans="1:1" x14ac:dyDescent="0.3">
      <c r="A1985" s="17" t="s">
        <v>71</v>
      </c>
    </row>
    <row r="1986" spans="1:1" x14ac:dyDescent="0.3">
      <c r="A1986" s="6" t="s">
        <v>3679</v>
      </c>
    </row>
    <row r="1987" spans="1:1" x14ac:dyDescent="0.3">
      <c r="A1987" s="17" t="s">
        <v>32</v>
      </c>
    </row>
    <row r="1988" spans="1:1" x14ac:dyDescent="0.3">
      <c r="A1988" s="17" t="s">
        <v>46</v>
      </c>
    </row>
    <row r="1989" spans="1:1" x14ac:dyDescent="0.3">
      <c r="A1989" s="17" t="s">
        <v>71</v>
      </c>
    </row>
    <row r="1990" spans="1:1" x14ac:dyDescent="0.3">
      <c r="A1990" s="6" t="s">
        <v>3087</v>
      </c>
    </row>
    <row r="1991" spans="1:1" x14ac:dyDescent="0.3">
      <c r="A1991" s="17" t="s">
        <v>32</v>
      </c>
    </row>
    <row r="1992" spans="1:1" x14ac:dyDescent="0.3">
      <c r="A1992" s="17" t="s">
        <v>46</v>
      </c>
    </row>
    <row r="1993" spans="1:1" x14ac:dyDescent="0.3">
      <c r="A1993" s="17" t="s">
        <v>71</v>
      </c>
    </row>
    <row r="1994" spans="1:1" x14ac:dyDescent="0.3">
      <c r="A1994" s="6" t="s">
        <v>2067</v>
      </c>
    </row>
    <row r="1995" spans="1:1" x14ac:dyDescent="0.3">
      <c r="A1995" s="17" t="s">
        <v>32</v>
      </c>
    </row>
    <row r="1996" spans="1:1" x14ac:dyDescent="0.3">
      <c r="A1996" s="17" t="s">
        <v>46</v>
      </c>
    </row>
    <row r="1997" spans="1:1" x14ac:dyDescent="0.3">
      <c r="A1997" s="17" t="s">
        <v>71</v>
      </c>
    </row>
    <row r="1998" spans="1:1" x14ac:dyDescent="0.3">
      <c r="A1998" s="6" t="s">
        <v>5942</v>
      </c>
    </row>
    <row r="1999" spans="1:1" x14ac:dyDescent="0.3">
      <c r="A1999" s="17" t="s">
        <v>46</v>
      </c>
    </row>
    <row r="2000" spans="1:1" x14ac:dyDescent="0.3">
      <c r="A2000" s="17" t="s">
        <v>71</v>
      </c>
    </row>
    <row r="2001" spans="1:1" x14ac:dyDescent="0.3">
      <c r="A2001" s="6" t="s">
        <v>762</v>
      </c>
    </row>
    <row r="2002" spans="1:1" x14ac:dyDescent="0.3">
      <c r="A2002" s="17" t="s">
        <v>32</v>
      </c>
    </row>
    <row r="2003" spans="1:1" x14ac:dyDescent="0.3">
      <c r="A2003" s="17" t="s">
        <v>46</v>
      </c>
    </row>
    <row r="2004" spans="1:1" x14ac:dyDescent="0.3">
      <c r="A2004" s="17" t="s">
        <v>71</v>
      </c>
    </row>
    <row r="2005" spans="1:1" x14ac:dyDescent="0.3">
      <c r="A2005" s="6" t="s">
        <v>1477</v>
      </c>
    </row>
    <row r="2006" spans="1:1" x14ac:dyDescent="0.3">
      <c r="A2006" s="17" t="s">
        <v>32</v>
      </c>
    </row>
    <row r="2007" spans="1:1" x14ac:dyDescent="0.3">
      <c r="A2007" s="17" t="s">
        <v>46</v>
      </c>
    </row>
    <row r="2008" spans="1:1" x14ac:dyDescent="0.3">
      <c r="A2008" s="17" t="s">
        <v>71</v>
      </c>
    </row>
    <row r="2009" spans="1:1" x14ac:dyDescent="0.3">
      <c r="A2009" s="6" t="s">
        <v>4082</v>
      </c>
    </row>
    <row r="2010" spans="1:1" x14ac:dyDescent="0.3">
      <c r="A2010" s="17" t="s">
        <v>32</v>
      </c>
    </row>
    <row r="2011" spans="1:1" x14ac:dyDescent="0.3">
      <c r="A2011" s="17" t="s">
        <v>46</v>
      </c>
    </row>
    <row r="2012" spans="1:1" x14ac:dyDescent="0.3">
      <c r="A2012" s="17" t="s">
        <v>71</v>
      </c>
    </row>
    <row r="2013" spans="1:1" x14ac:dyDescent="0.3">
      <c r="A2013" s="6" t="s">
        <v>2323</v>
      </c>
    </row>
    <row r="2014" spans="1:1" x14ac:dyDescent="0.3">
      <c r="A2014" s="17" t="s">
        <v>32</v>
      </c>
    </row>
    <row r="2015" spans="1:1" x14ac:dyDescent="0.3">
      <c r="A2015" s="17" t="s">
        <v>46</v>
      </c>
    </row>
    <row r="2016" spans="1:1" x14ac:dyDescent="0.3">
      <c r="A2016" s="17" t="s">
        <v>71</v>
      </c>
    </row>
    <row r="2017" spans="1:1" x14ac:dyDescent="0.3">
      <c r="A2017" s="6" t="s">
        <v>2757</v>
      </c>
    </row>
    <row r="2018" spans="1:1" x14ac:dyDescent="0.3">
      <c r="A2018" s="17" t="s">
        <v>32</v>
      </c>
    </row>
    <row r="2019" spans="1:1" x14ac:dyDescent="0.3">
      <c r="A2019" s="17" t="s">
        <v>46</v>
      </c>
    </row>
    <row r="2020" spans="1:1" x14ac:dyDescent="0.3">
      <c r="A2020" s="17" t="s">
        <v>71</v>
      </c>
    </row>
    <row r="2021" spans="1:1" x14ac:dyDescent="0.3">
      <c r="A2021" s="6" t="s">
        <v>5900</v>
      </c>
    </row>
    <row r="2022" spans="1:1" x14ac:dyDescent="0.3">
      <c r="A2022" s="17" t="s">
        <v>32</v>
      </c>
    </row>
    <row r="2023" spans="1:1" x14ac:dyDescent="0.3">
      <c r="A2023" s="17" t="s">
        <v>46</v>
      </c>
    </row>
    <row r="2024" spans="1:1" x14ac:dyDescent="0.3">
      <c r="A2024" s="17" t="s">
        <v>71</v>
      </c>
    </row>
    <row r="2025" spans="1:1" x14ac:dyDescent="0.3">
      <c r="A2025" s="6" t="s">
        <v>3166</v>
      </c>
    </row>
    <row r="2026" spans="1:1" x14ac:dyDescent="0.3">
      <c r="A2026" s="17" t="s">
        <v>32</v>
      </c>
    </row>
    <row r="2027" spans="1:1" x14ac:dyDescent="0.3">
      <c r="A2027" s="17" t="s">
        <v>46</v>
      </c>
    </row>
    <row r="2028" spans="1:1" x14ac:dyDescent="0.3">
      <c r="A2028" s="17" t="s">
        <v>71</v>
      </c>
    </row>
    <row r="2029" spans="1:1" x14ac:dyDescent="0.3">
      <c r="A2029" s="6" t="s">
        <v>3987</v>
      </c>
    </row>
    <row r="2030" spans="1:1" x14ac:dyDescent="0.3">
      <c r="A2030" s="17" t="s">
        <v>32</v>
      </c>
    </row>
    <row r="2031" spans="1:1" x14ac:dyDescent="0.3">
      <c r="A2031" s="17" t="s">
        <v>46</v>
      </c>
    </row>
    <row r="2032" spans="1:1" x14ac:dyDescent="0.3">
      <c r="A2032" s="17" t="s">
        <v>71</v>
      </c>
    </row>
    <row r="2033" spans="1:1" x14ac:dyDescent="0.3">
      <c r="A2033" s="6" t="s">
        <v>1984</v>
      </c>
    </row>
    <row r="2034" spans="1:1" x14ac:dyDescent="0.3">
      <c r="A2034" s="17" t="s">
        <v>32</v>
      </c>
    </row>
    <row r="2035" spans="1:1" x14ac:dyDescent="0.3">
      <c r="A2035" s="17" t="s">
        <v>46</v>
      </c>
    </row>
    <row r="2036" spans="1:1" x14ac:dyDescent="0.3">
      <c r="A2036" s="17" t="s">
        <v>71</v>
      </c>
    </row>
    <row r="2037" spans="1:1" x14ac:dyDescent="0.3">
      <c r="A2037" s="6" t="s">
        <v>842</v>
      </c>
    </row>
    <row r="2038" spans="1:1" x14ac:dyDescent="0.3">
      <c r="A2038" s="17" t="s">
        <v>32</v>
      </c>
    </row>
    <row r="2039" spans="1:1" x14ac:dyDescent="0.3">
      <c r="A2039" s="17" t="s">
        <v>46</v>
      </c>
    </row>
    <row r="2040" spans="1:1" x14ac:dyDescent="0.3">
      <c r="A2040" s="17" t="s">
        <v>71</v>
      </c>
    </row>
    <row r="2041" spans="1:1" x14ac:dyDescent="0.3">
      <c r="A2041" s="6" t="s">
        <v>3003</v>
      </c>
    </row>
    <row r="2042" spans="1:1" x14ac:dyDescent="0.3">
      <c r="A2042" s="17" t="s">
        <v>32</v>
      </c>
    </row>
    <row r="2043" spans="1:1" x14ac:dyDescent="0.3">
      <c r="A2043" s="17" t="s">
        <v>46</v>
      </c>
    </row>
    <row r="2044" spans="1:1" x14ac:dyDescent="0.3">
      <c r="A2044" s="17" t="s">
        <v>71</v>
      </c>
    </row>
    <row r="2045" spans="1:1" x14ac:dyDescent="0.3">
      <c r="A2045" s="6" t="s">
        <v>1665</v>
      </c>
    </row>
    <row r="2046" spans="1:1" x14ac:dyDescent="0.3">
      <c r="A2046" s="17" t="s">
        <v>32</v>
      </c>
    </row>
    <row r="2047" spans="1:1" x14ac:dyDescent="0.3">
      <c r="A2047" s="17" t="s">
        <v>46</v>
      </c>
    </row>
    <row r="2048" spans="1:1" x14ac:dyDescent="0.3">
      <c r="A2048" s="17" t="s">
        <v>71</v>
      </c>
    </row>
    <row r="2049" spans="1:1" x14ac:dyDescent="0.3">
      <c r="A2049" s="6" t="s">
        <v>5248</v>
      </c>
    </row>
    <row r="2050" spans="1:1" x14ac:dyDescent="0.3">
      <c r="A2050" s="17" t="s">
        <v>32</v>
      </c>
    </row>
    <row r="2051" spans="1:1" x14ac:dyDescent="0.3">
      <c r="A2051" s="17" t="s">
        <v>46</v>
      </c>
    </row>
    <row r="2052" spans="1:1" x14ac:dyDescent="0.3">
      <c r="A2052" s="6" t="s">
        <v>1370</v>
      </c>
    </row>
    <row r="2053" spans="1:1" x14ac:dyDescent="0.3">
      <c r="A2053" s="17" t="s">
        <v>32</v>
      </c>
    </row>
    <row r="2054" spans="1:1" x14ac:dyDescent="0.3">
      <c r="A2054" s="17" t="s">
        <v>46</v>
      </c>
    </row>
    <row r="2055" spans="1:1" x14ac:dyDescent="0.3">
      <c r="A2055" s="17" t="s">
        <v>71</v>
      </c>
    </row>
    <row r="2056" spans="1:1" x14ac:dyDescent="0.3">
      <c r="A2056" s="6" t="s">
        <v>5245</v>
      </c>
    </row>
    <row r="2057" spans="1:1" x14ac:dyDescent="0.3">
      <c r="A2057" s="17" t="s">
        <v>32</v>
      </c>
    </row>
    <row r="2058" spans="1:1" x14ac:dyDescent="0.3">
      <c r="A2058" s="17" t="s">
        <v>46</v>
      </c>
    </row>
    <row r="2059" spans="1:1" x14ac:dyDescent="0.3">
      <c r="A2059" s="17" t="s">
        <v>71</v>
      </c>
    </row>
    <row r="2060" spans="1:1" x14ac:dyDescent="0.3">
      <c r="A2060" s="6" t="s">
        <v>2976</v>
      </c>
    </row>
    <row r="2061" spans="1:1" x14ac:dyDescent="0.3">
      <c r="A2061" s="17" t="s">
        <v>46</v>
      </c>
    </row>
    <row r="2062" spans="1:1" x14ac:dyDescent="0.3">
      <c r="A2062" s="17" t="s">
        <v>71</v>
      </c>
    </row>
    <row r="2063" spans="1:1" x14ac:dyDescent="0.3">
      <c r="A2063" s="6" t="s">
        <v>1719</v>
      </c>
    </row>
    <row r="2064" spans="1:1" x14ac:dyDescent="0.3">
      <c r="A2064" s="17" t="s">
        <v>32</v>
      </c>
    </row>
    <row r="2065" spans="1:1" x14ac:dyDescent="0.3">
      <c r="A2065" s="17" t="s">
        <v>46</v>
      </c>
    </row>
    <row r="2066" spans="1:1" x14ac:dyDescent="0.3">
      <c r="A2066" s="17" t="s">
        <v>71</v>
      </c>
    </row>
    <row r="2067" spans="1:1" x14ac:dyDescent="0.3">
      <c r="A2067" s="6" t="s">
        <v>4193</v>
      </c>
    </row>
    <row r="2068" spans="1:1" x14ac:dyDescent="0.3">
      <c r="A2068" s="17" t="s">
        <v>32</v>
      </c>
    </row>
    <row r="2069" spans="1:1" x14ac:dyDescent="0.3">
      <c r="A2069" s="17" t="s">
        <v>46</v>
      </c>
    </row>
    <row r="2070" spans="1:1" x14ac:dyDescent="0.3">
      <c r="A2070" s="17" t="s">
        <v>71</v>
      </c>
    </row>
    <row r="2071" spans="1:1" x14ac:dyDescent="0.3">
      <c r="A2071" s="6" t="s">
        <v>5242</v>
      </c>
    </row>
    <row r="2072" spans="1:1" x14ac:dyDescent="0.3">
      <c r="A2072" s="17" t="s">
        <v>32</v>
      </c>
    </row>
    <row r="2073" spans="1:1" x14ac:dyDescent="0.3">
      <c r="A2073" s="17" t="s">
        <v>46</v>
      </c>
    </row>
    <row r="2074" spans="1:1" x14ac:dyDescent="0.3">
      <c r="A2074" s="17" t="s">
        <v>71</v>
      </c>
    </row>
    <row r="2075" spans="1:1" x14ac:dyDescent="0.3">
      <c r="A2075" s="6" t="s">
        <v>773</v>
      </c>
    </row>
    <row r="2076" spans="1:1" x14ac:dyDescent="0.3">
      <c r="A2076" s="17" t="s">
        <v>32</v>
      </c>
    </row>
    <row r="2077" spans="1:1" x14ac:dyDescent="0.3">
      <c r="A2077" s="17" t="s">
        <v>46</v>
      </c>
    </row>
    <row r="2078" spans="1:1" x14ac:dyDescent="0.3">
      <c r="A2078" s="17" t="s">
        <v>71</v>
      </c>
    </row>
    <row r="2079" spans="1:1" x14ac:dyDescent="0.3">
      <c r="A2079" s="6" t="s">
        <v>5635</v>
      </c>
    </row>
    <row r="2080" spans="1:1" x14ac:dyDescent="0.3">
      <c r="A2080" s="17" t="s">
        <v>32</v>
      </c>
    </row>
    <row r="2081" spans="1:1" x14ac:dyDescent="0.3">
      <c r="A2081" s="17" t="s">
        <v>46</v>
      </c>
    </row>
    <row r="2082" spans="1:1" x14ac:dyDescent="0.3">
      <c r="A2082" s="6" t="s">
        <v>2023</v>
      </c>
    </row>
    <row r="2083" spans="1:1" x14ac:dyDescent="0.3">
      <c r="A2083" s="17" t="s">
        <v>32</v>
      </c>
    </row>
    <row r="2084" spans="1:1" x14ac:dyDescent="0.3">
      <c r="A2084" s="17" t="s">
        <v>46</v>
      </c>
    </row>
    <row r="2085" spans="1:1" x14ac:dyDescent="0.3">
      <c r="A2085" s="17" t="s">
        <v>71</v>
      </c>
    </row>
    <row r="2086" spans="1:1" x14ac:dyDescent="0.3">
      <c r="A2086" s="6" t="s">
        <v>3302</v>
      </c>
    </row>
    <row r="2087" spans="1:1" x14ac:dyDescent="0.3">
      <c r="A2087" s="17" t="s">
        <v>46</v>
      </c>
    </row>
    <row r="2088" spans="1:1" x14ac:dyDescent="0.3">
      <c r="A2088" s="17" t="s">
        <v>71</v>
      </c>
    </row>
    <row r="2089" spans="1:1" x14ac:dyDescent="0.3">
      <c r="A2089" s="6" t="s">
        <v>6951</v>
      </c>
    </row>
    <row r="2090" spans="1:1" x14ac:dyDescent="0.3">
      <c r="A2090" s="17" t="s">
        <v>32</v>
      </c>
    </row>
    <row r="2091" spans="1:1" x14ac:dyDescent="0.3">
      <c r="A2091" s="17" t="s">
        <v>46</v>
      </c>
    </row>
    <row r="2092" spans="1:1" x14ac:dyDescent="0.3">
      <c r="A2092" s="17" t="s">
        <v>71</v>
      </c>
    </row>
    <row r="2093" spans="1:1" x14ac:dyDescent="0.3">
      <c r="A2093" s="6" t="s">
        <v>6784</v>
      </c>
    </row>
    <row r="2094" spans="1:1" x14ac:dyDescent="0.3">
      <c r="A2094" s="17" t="s">
        <v>32</v>
      </c>
    </row>
    <row r="2095" spans="1:1" x14ac:dyDescent="0.3">
      <c r="A2095" s="17" t="s">
        <v>46</v>
      </c>
    </row>
    <row r="2096" spans="1:1" x14ac:dyDescent="0.3">
      <c r="A2096" s="17" t="s">
        <v>71</v>
      </c>
    </row>
    <row r="2097" spans="1:1" x14ac:dyDescent="0.3">
      <c r="A2097" s="6" t="s">
        <v>4652</v>
      </c>
    </row>
    <row r="2098" spans="1:1" x14ac:dyDescent="0.3">
      <c r="A2098" s="17" t="s">
        <v>32</v>
      </c>
    </row>
    <row r="2099" spans="1:1" x14ac:dyDescent="0.3">
      <c r="A2099" s="17" t="s">
        <v>46</v>
      </c>
    </row>
    <row r="2100" spans="1:1" x14ac:dyDescent="0.3">
      <c r="A2100" s="17" t="s">
        <v>71</v>
      </c>
    </row>
    <row r="2101" spans="1:1" x14ac:dyDescent="0.3">
      <c r="A2101" s="6" t="s">
        <v>3731</v>
      </c>
    </row>
    <row r="2102" spans="1:1" x14ac:dyDescent="0.3">
      <c r="A2102" s="17" t="s">
        <v>32</v>
      </c>
    </row>
    <row r="2103" spans="1:1" x14ac:dyDescent="0.3">
      <c r="A2103" s="17" t="s">
        <v>46</v>
      </c>
    </row>
    <row r="2104" spans="1:1" x14ac:dyDescent="0.3">
      <c r="A2104" s="17" t="s">
        <v>71</v>
      </c>
    </row>
    <row r="2105" spans="1:1" x14ac:dyDescent="0.3">
      <c r="A2105" s="6" t="s">
        <v>4592</v>
      </c>
    </row>
    <row r="2106" spans="1:1" x14ac:dyDescent="0.3">
      <c r="A2106" s="17" t="s">
        <v>32</v>
      </c>
    </row>
    <row r="2107" spans="1:1" x14ac:dyDescent="0.3">
      <c r="A2107" s="17" t="s">
        <v>46</v>
      </c>
    </row>
    <row r="2108" spans="1:1" x14ac:dyDescent="0.3">
      <c r="A2108" s="17" t="s">
        <v>71</v>
      </c>
    </row>
    <row r="2109" spans="1:1" x14ac:dyDescent="0.3">
      <c r="A2109" s="6" t="s">
        <v>1485</v>
      </c>
    </row>
    <row r="2110" spans="1:1" x14ac:dyDescent="0.3">
      <c r="A2110" s="17" t="s">
        <v>32</v>
      </c>
    </row>
    <row r="2111" spans="1:1" x14ac:dyDescent="0.3">
      <c r="A2111" s="17" t="s">
        <v>46</v>
      </c>
    </row>
    <row r="2112" spans="1:1" x14ac:dyDescent="0.3">
      <c r="A2112" s="17" t="s">
        <v>71</v>
      </c>
    </row>
    <row r="2113" spans="1:1" x14ac:dyDescent="0.3">
      <c r="A2113" s="6" t="s">
        <v>7338</v>
      </c>
    </row>
    <row r="2114" spans="1:1" x14ac:dyDescent="0.3">
      <c r="A2114" s="17" t="s">
        <v>46</v>
      </c>
    </row>
    <row r="2115" spans="1:1" x14ac:dyDescent="0.3">
      <c r="A2115" s="17" t="s">
        <v>71</v>
      </c>
    </row>
    <row r="2116" spans="1:1" x14ac:dyDescent="0.3">
      <c r="A2116" s="6" t="s">
        <v>3116</v>
      </c>
    </row>
    <row r="2117" spans="1:1" x14ac:dyDescent="0.3">
      <c r="A2117" s="17" t="s">
        <v>32</v>
      </c>
    </row>
    <row r="2118" spans="1:1" x14ac:dyDescent="0.3">
      <c r="A2118" s="17" t="s">
        <v>46</v>
      </c>
    </row>
    <row r="2119" spans="1:1" x14ac:dyDescent="0.3">
      <c r="A2119" s="6" t="s">
        <v>2041</v>
      </c>
    </row>
    <row r="2120" spans="1:1" x14ac:dyDescent="0.3">
      <c r="A2120" s="17" t="s">
        <v>32</v>
      </c>
    </row>
    <row r="2121" spans="1:1" x14ac:dyDescent="0.3">
      <c r="A2121" s="17" t="s">
        <v>46</v>
      </c>
    </row>
    <row r="2122" spans="1:1" x14ac:dyDescent="0.3">
      <c r="A2122" s="17" t="s">
        <v>71</v>
      </c>
    </row>
    <row r="2123" spans="1:1" x14ac:dyDescent="0.3">
      <c r="A2123" s="6" t="s">
        <v>1365</v>
      </c>
    </row>
    <row r="2124" spans="1:1" x14ac:dyDescent="0.3">
      <c r="A2124" s="17" t="s">
        <v>46</v>
      </c>
    </row>
    <row r="2125" spans="1:1" x14ac:dyDescent="0.3">
      <c r="A2125" s="17" t="s">
        <v>71</v>
      </c>
    </row>
    <row r="2126" spans="1:1" x14ac:dyDescent="0.3">
      <c r="A2126" s="6" t="s">
        <v>3924</v>
      </c>
    </row>
    <row r="2127" spans="1:1" x14ac:dyDescent="0.3">
      <c r="A2127" s="17" t="s">
        <v>32</v>
      </c>
    </row>
    <row r="2128" spans="1:1" x14ac:dyDescent="0.3">
      <c r="A2128" s="17" t="s">
        <v>46</v>
      </c>
    </row>
    <row r="2129" spans="1:1" x14ac:dyDescent="0.3">
      <c r="A2129" s="17" t="s">
        <v>71</v>
      </c>
    </row>
    <row r="2130" spans="1:1" x14ac:dyDescent="0.3">
      <c r="A2130" s="6" t="s">
        <v>638</v>
      </c>
    </row>
    <row r="2131" spans="1:1" x14ac:dyDescent="0.3">
      <c r="A2131" s="17" t="s">
        <v>46</v>
      </c>
    </row>
    <row r="2132" spans="1:1" x14ac:dyDescent="0.3">
      <c r="A2132" s="17" t="s">
        <v>71</v>
      </c>
    </row>
    <row r="2133" spans="1:1" x14ac:dyDescent="0.3">
      <c r="A2133" s="6" t="s">
        <v>5796</v>
      </c>
    </row>
    <row r="2134" spans="1:1" x14ac:dyDescent="0.3">
      <c r="A2134" s="17" t="s">
        <v>32</v>
      </c>
    </row>
    <row r="2135" spans="1:1" x14ac:dyDescent="0.3">
      <c r="A2135" s="17" t="s">
        <v>46</v>
      </c>
    </row>
    <row r="2136" spans="1:1" x14ac:dyDescent="0.3">
      <c r="A2136" s="17" t="s">
        <v>71</v>
      </c>
    </row>
    <row r="2137" spans="1:1" x14ac:dyDescent="0.3">
      <c r="A2137" s="6" t="s">
        <v>1162</v>
      </c>
    </row>
    <row r="2138" spans="1:1" x14ac:dyDescent="0.3">
      <c r="A2138" s="17" t="s">
        <v>32</v>
      </c>
    </row>
    <row r="2139" spans="1:1" x14ac:dyDescent="0.3">
      <c r="A2139" s="17" t="s">
        <v>46</v>
      </c>
    </row>
    <row r="2140" spans="1:1" x14ac:dyDescent="0.3">
      <c r="A2140" s="17" t="s">
        <v>71</v>
      </c>
    </row>
    <row r="2141" spans="1:1" x14ac:dyDescent="0.3">
      <c r="A2141" s="6" t="s">
        <v>3237</v>
      </c>
    </row>
    <row r="2142" spans="1:1" x14ac:dyDescent="0.3">
      <c r="A2142" s="17" t="s">
        <v>32</v>
      </c>
    </row>
    <row r="2143" spans="1:1" x14ac:dyDescent="0.3">
      <c r="A2143" s="17" t="s">
        <v>46</v>
      </c>
    </row>
    <row r="2144" spans="1:1" x14ac:dyDescent="0.3">
      <c r="A2144" s="17" t="s">
        <v>71</v>
      </c>
    </row>
    <row r="2145" spans="1:1" x14ac:dyDescent="0.3">
      <c r="A2145" s="6" t="s">
        <v>2235</v>
      </c>
    </row>
    <row r="2146" spans="1:1" x14ac:dyDescent="0.3">
      <c r="A2146" s="17" t="s">
        <v>32</v>
      </c>
    </row>
    <row r="2147" spans="1:1" x14ac:dyDescent="0.3">
      <c r="A2147" s="17" t="s">
        <v>46</v>
      </c>
    </row>
    <row r="2148" spans="1:1" x14ac:dyDescent="0.3">
      <c r="A2148" s="17" t="s">
        <v>71</v>
      </c>
    </row>
    <row r="2149" spans="1:1" x14ac:dyDescent="0.3">
      <c r="A2149" s="6" t="s">
        <v>646</v>
      </c>
    </row>
    <row r="2150" spans="1:1" x14ac:dyDescent="0.3">
      <c r="A2150" s="17" t="s">
        <v>32</v>
      </c>
    </row>
    <row r="2151" spans="1:1" x14ac:dyDescent="0.3">
      <c r="A2151" s="17" t="s">
        <v>46</v>
      </c>
    </row>
    <row r="2152" spans="1:1" x14ac:dyDescent="0.3">
      <c r="A2152" s="17" t="s">
        <v>71</v>
      </c>
    </row>
    <row r="2153" spans="1:1" x14ac:dyDescent="0.3">
      <c r="A2153" s="6" t="s">
        <v>3959</v>
      </c>
    </row>
    <row r="2154" spans="1:1" x14ac:dyDescent="0.3">
      <c r="A2154" s="17" t="s">
        <v>32</v>
      </c>
    </row>
    <row r="2155" spans="1:1" x14ac:dyDescent="0.3">
      <c r="A2155" s="17" t="s">
        <v>46</v>
      </c>
    </row>
    <row r="2156" spans="1:1" x14ac:dyDescent="0.3">
      <c r="A2156" s="17" t="s">
        <v>71</v>
      </c>
    </row>
    <row r="2157" spans="1:1" x14ac:dyDescent="0.3">
      <c r="A2157" s="6" t="s">
        <v>3486</v>
      </c>
    </row>
    <row r="2158" spans="1:1" x14ac:dyDescent="0.3">
      <c r="A2158" s="17" t="s">
        <v>32</v>
      </c>
    </row>
    <row r="2159" spans="1:1" x14ac:dyDescent="0.3">
      <c r="A2159" s="17" t="s">
        <v>46</v>
      </c>
    </row>
    <row r="2160" spans="1:1" x14ac:dyDescent="0.3">
      <c r="A2160" s="17" t="s">
        <v>71</v>
      </c>
    </row>
    <row r="2161" spans="1:1" x14ac:dyDescent="0.3">
      <c r="A2161" s="6" t="s">
        <v>7719</v>
      </c>
    </row>
    <row r="2162" spans="1:1" x14ac:dyDescent="0.3">
      <c r="A2162" s="17" t="s">
        <v>32</v>
      </c>
    </row>
    <row r="2163" spans="1:1" x14ac:dyDescent="0.3">
      <c r="A2163" s="17" t="s">
        <v>46</v>
      </c>
    </row>
    <row r="2164" spans="1:1" x14ac:dyDescent="0.3">
      <c r="A2164" s="17" t="s">
        <v>71</v>
      </c>
    </row>
    <row r="2165" spans="1:1" x14ac:dyDescent="0.3">
      <c r="A2165" s="6" t="s">
        <v>4330</v>
      </c>
    </row>
    <row r="2166" spans="1:1" x14ac:dyDescent="0.3">
      <c r="A2166" s="17" t="s">
        <v>32</v>
      </c>
    </row>
    <row r="2167" spans="1:1" x14ac:dyDescent="0.3">
      <c r="A2167" s="17" t="s">
        <v>46</v>
      </c>
    </row>
    <row r="2168" spans="1:1" x14ac:dyDescent="0.3">
      <c r="A2168" s="17" t="s">
        <v>71</v>
      </c>
    </row>
    <row r="2169" spans="1:1" x14ac:dyDescent="0.3">
      <c r="A2169" s="6" t="s">
        <v>3094</v>
      </c>
    </row>
    <row r="2170" spans="1:1" x14ac:dyDescent="0.3">
      <c r="A2170" s="17" t="s">
        <v>32</v>
      </c>
    </row>
    <row r="2171" spans="1:1" x14ac:dyDescent="0.3">
      <c r="A2171" s="17" t="s">
        <v>46</v>
      </c>
    </row>
    <row r="2172" spans="1:1" x14ac:dyDescent="0.3">
      <c r="A2172" s="17" t="s">
        <v>71</v>
      </c>
    </row>
    <row r="2173" spans="1:1" x14ac:dyDescent="0.3">
      <c r="A2173" s="6" t="s">
        <v>4276</v>
      </c>
    </row>
    <row r="2174" spans="1:1" x14ac:dyDescent="0.3">
      <c r="A2174" s="17" t="s">
        <v>32</v>
      </c>
    </row>
    <row r="2175" spans="1:1" x14ac:dyDescent="0.3">
      <c r="A2175" s="17" t="s">
        <v>46</v>
      </c>
    </row>
    <row r="2176" spans="1:1" x14ac:dyDescent="0.3">
      <c r="A2176" s="17" t="s">
        <v>71</v>
      </c>
    </row>
    <row r="2177" spans="1:1" x14ac:dyDescent="0.3">
      <c r="A2177" s="6" t="s">
        <v>1068</v>
      </c>
    </row>
    <row r="2178" spans="1:1" x14ac:dyDescent="0.3">
      <c r="A2178" s="17" t="s">
        <v>32</v>
      </c>
    </row>
    <row r="2179" spans="1:1" x14ac:dyDescent="0.3">
      <c r="A2179" s="17" t="s">
        <v>46</v>
      </c>
    </row>
    <row r="2180" spans="1:1" x14ac:dyDescent="0.3">
      <c r="A2180" s="17" t="s">
        <v>71</v>
      </c>
    </row>
    <row r="2181" spans="1:1" x14ac:dyDescent="0.3">
      <c r="A2181" s="6" t="s">
        <v>226</v>
      </c>
    </row>
    <row r="2182" spans="1:1" x14ac:dyDescent="0.3">
      <c r="A2182" s="17" t="s">
        <v>32</v>
      </c>
    </row>
    <row r="2183" spans="1:1" x14ac:dyDescent="0.3">
      <c r="A2183" s="17" t="s">
        <v>46</v>
      </c>
    </row>
    <row r="2184" spans="1:1" x14ac:dyDescent="0.3">
      <c r="A2184" s="17" t="s">
        <v>71</v>
      </c>
    </row>
    <row r="2185" spans="1:1" x14ac:dyDescent="0.3">
      <c r="A2185" s="6" t="s">
        <v>1892</v>
      </c>
    </row>
    <row r="2186" spans="1:1" x14ac:dyDescent="0.3">
      <c r="A2186" s="17" t="s">
        <v>32</v>
      </c>
    </row>
    <row r="2187" spans="1:1" x14ac:dyDescent="0.3">
      <c r="A2187" s="17" t="s">
        <v>46</v>
      </c>
    </row>
    <row r="2188" spans="1:1" x14ac:dyDescent="0.3">
      <c r="A2188" s="6" t="s">
        <v>475</v>
      </c>
    </row>
    <row r="2189" spans="1:1" x14ac:dyDescent="0.3">
      <c r="A2189" s="17" t="s">
        <v>46</v>
      </c>
    </row>
    <row r="2190" spans="1:1" x14ac:dyDescent="0.3">
      <c r="A2190" s="17" t="s">
        <v>71</v>
      </c>
    </row>
    <row r="2191" spans="1:1" x14ac:dyDescent="0.3">
      <c r="A2191" s="6" t="s">
        <v>5117</v>
      </c>
    </row>
    <row r="2192" spans="1:1" x14ac:dyDescent="0.3">
      <c r="A2192" s="17" t="s">
        <v>32</v>
      </c>
    </row>
    <row r="2193" spans="1:1" x14ac:dyDescent="0.3">
      <c r="A2193" s="17" t="s">
        <v>46</v>
      </c>
    </row>
    <row r="2194" spans="1:1" x14ac:dyDescent="0.3">
      <c r="A2194" s="17" t="s">
        <v>71</v>
      </c>
    </row>
    <row r="2195" spans="1:1" x14ac:dyDescent="0.3">
      <c r="A2195" s="6" t="s">
        <v>2378</v>
      </c>
    </row>
    <row r="2196" spans="1:1" x14ac:dyDescent="0.3">
      <c r="A2196" s="17" t="s">
        <v>46</v>
      </c>
    </row>
    <row r="2197" spans="1:1" x14ac:dyDescent="0.3">
      <c r="A2197" s="17" t="s">
        <v>71</v>
      </c>
    </row>
    <row r="2198" spans="1:1" x14ac:dyDescent="0.3">
      <c r="A2198" s="6" t="s">
        <v>1459</v>
      </c>
    </row>
    <row r="2199" spans="1:1" x14ac:dyDescent="0.3">
      <c r="A2199" s="17" t="s">
        <v>32</v>
      </c>
    </row>
    <row r="2200" spans="1:1" x14ac:dyDescent="0.3">
      <c r="A2200" s="17" t="s">
        <v>46</v>
      </c>
    </row>
    <row r="2201" spans="1:1" x14ac:dyDescent="0.3">
      <c r="A2201" s="17" t="s">
        <v>71</v>
      </c>
    </row>
    <row r="2202" spans="1:1" x14ac:dyDescent="0.3">
      <c r="A2202" s="6" t="s">
        <v>4546</v>
      </c>
    </row>
    <row r="2203" spans="1:1" x14ac:dyDescent="0.3">
      <c r="A2203" s="17" t="s">
        <v>46</v>
      </c>
    </row>
    <row r="2204" spans="1:1" x14ac:dyDescent="0.3">
      <c r="A2204" s="17" t="s">
        <v>71</v>
      </c>
    </row>
    <row r="2205" spans="1:1" x14ac:dyDescent="0.3">
      <c r="A2205" s="6" t="s">
        <v>2748</v>
      </c>
    </row>
    <row r="2206" spans="1:1" x14ac:dyDescent="0.3">
      <c r="A2206" s="17" t="s">
        <v>32</v>
      </c>
    </row>
    <row r="2207" spans="1:1" x14ac:dyDescent="0.3">
      <c r="A2207" s="17" t="s">
        <v>46</v>
      </c>
    </row>
    <row r="2208" spans="1:1" x14ac:dyDescent="0.3">
      <c r="A2208" s="6" t="s">
        <v>4024</v>
      </c>
    </row>
    <row r="2209" spans="1:1" x14ac:dyDescent="0.3">
      <c r="A2209" s="17" t="s">
        <v>32</v>
      </c>
    </row>
    <row r="2210" spans="1:1" x14ac:dyDescent="0.3">
      <c r="A2210" s="17" t="s">
        <v>46</v>
      </c>
    </row>
    <row r="2211" spans="1:1" x14ac:dyDescent="0.3">
      <c r="A2211" s="6" t="s">
        <v>7024</v>
      </c>
    </row>
    <row r="2212" spans="1:1" x14ac:dyDescent="0.3">
      <c r="A2212" s="17" t="s">
        <v>32</v>
      </c>
    </row>
    <row r="2213" spans="1:1" x14ac:dyDescent="0.3">
      <c r="A2213" s="17" t="s">
        <v>46</v>
      </c>
    </row>
    <row r="2214" spans="1:1" x14ac:dyDescent="0.3">
      <c r="A2214" s="17" t="s">
        <v>71</v>
      </c>
    </row>
    <row r="2215" spans="1:1" x14ac:dyDescent="0.3">
      <c r="A2215" s="6" t="s">
        <v>536</v>
      </c>
    </row>
    <row r="2216" spans="1:1" x14ac:dyDescent="0.3">
      <c r="A2216" s="17" t="s">
        <v>32</v>
      </c>
    </row>
    <row r="2217" spans="1:1" x14ac:dyDescent="0.3">
      <c r="A2217" s="17" t="s">
        <v>46</v>
      </c>
    </row>
    <row r="2218" spans="1:1" x14ac:dyDescent="0.3">
      <c r="A2218" s="17" t="s">
        <v>71</v>
      </c>
    </row>
    <row r="2219" spans="1:1" x14ac:dyDescent="0.3">
      <c r="A2219" s="6" t="s">
        <v>3528</v>
      </c>
    </row>
    <row r="2220" spans="1:1" x14ac:dyDescent="0.3">
      <c r="A2220" s="17" t="s">
        <v>32</v>
      </c>
    </row>
    <row r="2221" spans="1:1" x14ac:dyDescent="0.3">
      <c r="A2221" s="17" t="s">
        <v>46</v>
      </c>
    </row>
    <row r="2222" spans="1:1" x14ac:dyDescent="0.3">
      <c r="A2222" s="17" t="s">
        <v>71</v>
      </c>
    </row>
    <row r="2223" spans="1:1" x14ac:dyDescent="0.3">
      <c r="A2223" s="6" t="s">
        <v>2567</v>
      </c>
    </row>
    <row r="2224" spans="1:1" x14ac:dyDescent="0.3">
      <c r="A2224" s="17" t="s">
        <v>32</v>
      </c>
    </row>
    <row r="2225" spans="1:1" x14ac:dyDescent="0.3">
      <c r="A2225" s="17" t="s">
        <v>46</v>
      </c>
    </row>
    <row r="2226" spans="1:1" x14ac:dyDescent="0.3">
      <c r="A2226" s="17" t="s">
        <v>71</v>
      </c>
    </row>
    <row r="2227" spans="1:1" x14ac:dyDescent="0.3">
      <c r="A2227" s="6" t="s">
        <v>387</v>
      </c>
    </row>
    <row r="2228" spans="1:1" x14ac:dyDescent="0.3">
      <c r="A2228" s="17" t="s">
        <v>32</v>
      </c>
    </row>
    <row r="2229" spans="1:1" x14ac:dyDescent="0.3">
      <c r="A2229" s="17" t="s">
        <v>46</v>
      </c>
    </row>
    <row r="2230" spans="1:1" x14ac:dyDescent="0.3">
      <c r="A2230" s="17" t="s">
        <v>71</v>
      </c>
    </row>
    <row r="2231" spans="1:1" x14ac:dyDescent="0.3">
      <c r="A2231" s="6" t="s">
        <v>1790</v>
      </c>
    </row>
    <row r="2232" spans="1:1" x14ac:dyDescent="0.3">
      <c r="A2232" s="17" t="s">
        <v>32</v>
      </c>
    </row>
    <row r="2233" spans="1:1" x14ac:dyDescent="0.3">
      <c r="A2233" s="6" t="s">
        <v>5288</v>
      </c>
    </row>
    <row r="2234" spans="1:1" x14ac:dyDescent="0.3">
      <c r="A2234" s="17" t="s">
        <v>46</v>
      </c>
    </row>
    <row r="2235" spans="1:1" x14ac:dyDescent="0.3">
      <c r="A2235" s="17" t="s">
        <v>71</v>
      </c>
    </row>
    <row r="2236" spans="1:1" x14ac:dyDescent="0.3">
      <c r="A2236" s="6" t="s">
        <v>2540</v>
      </c>
    </row>
    <row r="2237" spans="1:1" x14ac:dyDescent="0.3">
      <c r="A2237" s="17" t="s">
        <v>32</v>
      </c>
    </row>
    <row r="2238" spans="1:1" x14ac:dyDescent="0.3">
      <c r="A2238" s="17" t="s">
        <v>46</v>
      </c>
    </row>
    <row r="2239" spans="1:1" x14ac:dyDescent="0.3">
      <c r="A2239" s="17" t="s">
        <v>71</v>
      </c>
    </row>
    <row r="2240" spans="1:1" x14ac:dyDescent="0.3">
      <c r="A2240" s="6" t="s">
        <v>2689</v>
      </c>
    </row>
    <row r="2241" spans="1:1" x14ac:dyDescent="0.3">
      <c r="A2241" s="17" t="s">
        <v>46</v>
      </c>
    </row>
    <row r="2242" spans="1:1" x14ac:dyDescent="0.3">
      <c r="A2242" s="17" t="s">
        <v>71</v>
      </c>
    </row>
    <row r="2243" spans="1:1" x14ac:dyDescent="0.3">
      <c r="A2243" s="6" t="s">
        <v>111</v>
      </c>
    </row>
    <row r="2244" spans="1:1" x14ac:dyDescent="0.3">
      <c r="A2244" s="17" t="s">
        <v>32</v>
      </c>
    </row>
    <row r="2245" spans="1:1" x14ac:dyDescent="0.3">
      <c r="A2245" s="17" t="s">
        <v>46</v>
      </c>
    </row>
    <row r="2246" spans="1:1" x14ac:dyDescent="0.3">
      <c r="A2246" s="17" t="s">
        <v>71</v>
      </c>
    </row>
    <row r="2247" spans="1:1" x14ac:dyDescent="0.3">
      <c r="A2247" s="6" t="s">
        <v>4051</v>
      </c>
    </row>
    <row r="2248" spans="1:1" x14ac:dyDescent="0.3">
      <c r="A2248" s="17" t="s">
        <v>32</v>
      </c>
    </row>
    <row r="2249" spans="1:1" x14ac:dyDescent="0.3">
      <c r="A2249" s="17" t="s">
        <v>46</v>
      </c>
    </row>
    <row r="2250" spans="1:1" x14ac:dyDescent="0.3">
      <c r="A2250" s="17" t="s">
        <v>71</v>
      </c>
    </row>
    <row r="2251" spans="1:1" x14ac:dyDescent="0.3">
      <c r="A2251" s="6" t="s">
        <v>3347</v>
      </c>
    </row>
    <row r="2252" spans="1:1" x14ac:dyDescent="0.3">
      <c r="A2252" s="17" t="s">
        <v>32</v>
      </c>
    </row>
    <row r="2253" spans="1:1" x14ac:dyDescent="0.3">
      <c r="A2253" s="17" t="s">
        <v>46</v>
      </c>
    </row>
    <row r="2254" spans="1:1" x14ac:dyDescent="0.3">
      <c r="A2254" s="6" t="s">
        <v>2717</v>
      </c>
    </row>
    <row r="2255" spans="1:1" x14ac:dyDescent="0.3">
      <c r="A2255" s="17" t="s">
        <v>32</v>
      </c>
    </row>
    <row r="2256" spans="1:1" x14ac:dyDescent="0.3">
      <c r="A2256" s="17" t="s">
        <v>46</v>
      </c>
    </row>
    <row r="2257" spans="1:1" x14ac:dyDescent="0.3">
      <c r="A2257" s="17" t="s">
        <v>71</v>
      </c>
    </row>
    <row r="2258" spans="1:1" x14ac:dyDescent="0.3">
      <c r="A2258" s="6" t="s">
        <v>424</v>
      </c>
    </row>
    <row r="2259" spans="1:1" x14ac:dyDescent="0.3">
      <c r="A2259" s="17" t="s">
        <v>32</v>
      </c>
    </row>
    <row r="2260" spans="1:1" x14ac:dyDescent="0.3">
      <c r="A2260" s="17" t="s">
        <v>46</v>
      </c>
    </row>
    <row r="2261" spans="1:1" x14ac:dyDescent="0.3">
      <c r="A2261" s="17" t="s">
        <v>71</v>
      </c>
    </row>
    <row r="2262" spans="1:1" x14ac:dyDescent="0.3">
      <c r="A2262" s="6" t="s">
        <v>1189</v>
      </c>
    </row>
    <row r="2263" spans="1:1" x14ac:dyDescent="0.3">
      <c r="A2263" s="17" t="s">
        <v>32</v>
      </c>
    </row>
    <row r="2264" spans="1:1" x14ac:dyDescent="0.3">
      <c r="A2264" s="17" t="s">
        <v>46</v>
      </c>
    </row>
    <row r="2265" spans="1:1" x14ac:dyDescent="0.3">
      <c r="A2265" s="17" t="s">
        <v>71</v>
      </c>
    </row>
    <row r="2266" spans="1:1" x14ac:dyDescent="0.3">
      <c r="A2266" s="6" t="s">
        <v>235</v>
      </c>
    </row>
    <row r="2267" spans="1:1" x14ac:dyDescent="0.3">
      <c r="A2267" s="17" t="s">
        <v>32</v>
      </c>
    </row>
    <row r="2268" spans="1:1" x14ac:dyDescent="0.3">
      <c r="A2268" s="17" t="s">
        <v>46</v>
      </c>
    </row>
    <row r="2269" spans="1:1" x14ac:dyDescent="0.3">
      <c r="A2269" s="17" t="s">
        <v>71</v>
      </c>
    </row>
    <row r="2270" spans="1:1" x14ac:dyDescent="0.3">
      <c r="A2270" s="6" t="s">
        <v>1527</v>
      </c>
    </row>
    <row r="2271" spans="1:1" x14ac:dyDescent="0.3">
      <c r="A2271" s="17" t="s">
        <v>32</v>
      </c>
    </row>
    <row r="2272" spans="1:1" x14ac:dyDescent="0.3">
      <c r="A2272" s="17" t="s">
        <v>46</v>
      </c>
    </row>
    <row r="2273" spans="1:1" x14ac:dyDescent="0.3">
      <c r="A2273" s="17" t="s">
        <v>71</v>
      </c>
    </row>
    <row r="2274" spans="1:1" x14ac:dyDescent="0.3">
      <c r="A2274" s="6" t="s">
        <v>2363</v>
      </c>
    </row>
    <row r="2275" spans="1:1" x14ac:dyDescent="0.3">
      <c r="A2275" s="17" t="s">
        <v>32</v>
      </c>
    </row>
    <row r="2276" spans="1:1" x14ac:dyDescent="0.3">
      <c r="A2276" s="17" t="s">
        <v>46</v>
      </c>
    </row>
    <row r="2277" spans="1:1" x14ac:dyDescent="0.3">
      <c r="A2277" s="17" t="s">
        <v>71</v>
      </c>
    </row>
    <row r="2278" spans="1:1" x14ac:dyDescent="0.3">
      <c r="A2278" s="6" t="s">
        <v>3790</v>
      </c>
    </row>
    <row r="2279" spans="1:1" x14ac:dyDescent="0.3">
      <c r="A2279" s="17" t="s">
        <v>32</v>
      </c>
    </row>
    <row r="2280" spans="1:1" x14ac:dyDescent="0.3">
      <c r="A2280" s="17" t="s">
        <v>46</v>
      </c>
    </row>
    <row r="2281" spans="1:1" x14ac:dyDescent="0.3">
      <c r="A2281" s="17" t="s">
        <v>71</v>
      </c>
    </row>
    <row r="2282" spans="1:1" x14ac:dyDescent="0.3">
      <c r="A2282" s="6" t="s">
        <v>6544</v>
      </c>
    </row>
    <row r="2283" spans="1:1" x14ac:dyDescent="0.3">
      <c r="A2283" s="17" t="s">
        <v>32</v>
      </c>
    </row>
    <row r="2284" spans="1:1" x14ac:dyDescent="0.3">
      <c r="A2284" s="17" t="s">
        <v>46</v>
      </c>
    </row>
    <row r="2285" spans="1:1" x14ac:dyDescent="0.3">
      <c r="A2285" s="17" t="s">
        <v>71</v>
      </c>
    </row>
    <row r="2286" spans="1:1" x14ac:dyDescent="0.3">
      <c r="A2286" s="6" t="s">
        <v>4361</v>
      </c>
    </row>
    <row r="2287" spans="1:1" x14ac:dyDescent="0.3">
      <c r="A2287" s="17" t="s">
        <v>32</v>
      </c>
    </row>
    <row r="2288" spans="1:1" x14ac:dyDescent="0.3">
      <c r="A2288" s="17" t="s">
        <v>46</v>
      </c>
    </row>
    <row r="2289" spans="1:1" x14ac:dyDescent="0.3">
      <c r="A2289" s="17" t="s">
        <v>71</v>
      </c>
    </row>
    <row r="2290" spans="1:1" x14ac:dyDescent="0.3">
      <c r="A2290" s="6" t="s">
        <v>301</v>
      </c>
    </row>
    <row r="2291" spans="1:1" x14ac:dyDescent="0.3">
      <c r="A2291" s="17" t="s">
        <v>32</v>
      </c>
    </row>
    <row r="2292" spans="1:1" x14ac:dyDescent="0.3">
      <c r="A2292" s="17" t="s">
        <v>46</v>
      </c>
    </row>
    <row r="2293" spans="1:1" x14ac:dyDescent="0.3">
      <c r="A2293" s="6" t="s">
        <v>3217</v>
      </c>
    </row>
    <row r="2294" spans="1:1" x14ac:dyDescent="0.3">
      <c r="A2294" s="17" t="s">
        <v>32</v>
      </c>
    </row>
    <row r="2295" spans="1:1" x14ac:dyDescent="0.3">
      <c r="A2295" s="17" t="s">
        <v>46</v>
      </c>
    </row>
    <row r="2296" spans="1:1" x14ac:dyDescent="0.3">
      <c r="A2296" s="17" t="s">
        <v>71</v>
      </c>
    </row>
    <row r="2297" spans="1:1" x14ac:dyDescent="0.3">
      <c r="A2297" s="6" t="s">
        <v>6375</v>
      </c>
    </row>
    <row r="2298" spans="1:1" x14ac:dyDescent="0.3">
      <c r="A2298" s="17" t="s">
        <v>32</v>
      </c>
    </row>
    <row r="2299" spans="1:1" x14ac:dyDescent="0.3">
      <c r="A2299" s="17" t="s">
        <v>46</v>
      </c>
    </row>
    <row r="2300" spans="1:1" x14ac:dyDescent="0.3">
      <c r="A2300" s="6" t="s">
        <v>3227</v>
      </c>
    </row>
    <row r="2301" spans="1:1" x14ac:dyDescent="0.3">
      <c r="A2301" s="17" t="s">
        <v>32</v>
      </c>
    </row>
    <row r="2302" spans="1:1" x14ac:dyDescent="0.3">
      <c r="A2302" s="17" t="s">
        <v>46</v>
      </c>
    </row>
    <row r="2303" spans="1:1" x14ac:dyDescent="0.3">
      <c r="A2303" s="17" t="s">
        <v>71</v>
      </c>
    </row>
    <row r="2304" spans="1:1" x14ac:dyDescent="0.3">
      <c r="A2304" s="6" t="s">
        <v>3884</v>
      </c>
    </row>
    <row r="2305" spans="1:1" x14ac:dyDescent="0.3">
      <c r="A2305" s="17" t="s">
        <v>32</v>
      </c>
    </row>
    <row r="2306" spans="1:1" x14ac:dyDescent="0.3">
      <c r="A2306" s="17" t="s">
        <v>46</v>
      </c>
    </row>
    <row r="2307" spans="1:1" x14ac:dyDescent="0.3">
      <c r="A2307" s="17" t="s">
        <v>71</v>
      </c>
    </row>
    <row r="2308" spans="1:1" x14ac:dyDescent="0.3">
      <c r="A2308" s="6" t="s">
        <v>5502</v>
      </c>
    </row>
    <row r="2309" spans="1:1" x14ac:dyDescent="0.3">
      <c r="A2309" s="17" t="s">
        <v>32</v>
      </c>
    </row>
    <row r="2310" spans="1:1" x14ac:dyDescent="0.3">
      <c r="A2310" s="17" t="s">
        <v>46</v>
      </c>
    </row>
    <row r="2311" spans="1:1" x14ac:dyDescent="0.3">
      <c r="A2311" s="17" t="s">
        <v>71</v>
      </c>
    </row>
    <row r="2312" spans="1:1" x14ac:dyDescent="0.3">
      <c r="A2312" s="6" t="s">
        <v>3601</v>
      </c>
    </row>
    <row r="2313" spans="1:1" x14ac:dyDescent="0.3">
      <c r="A2313" s="17" t="s">
        <v>32</v>
      </c>
    </row>
    <row r="2314" spans="1:1" x14ac:dyDescent="0.3">
      <c r="A2314" s="17" t="s">
        <v>46</v>
      </c>
    </row>
    <row r="2315" spans="1:1" x14ac:dyDescent="0.3">
      <c r="A2315" s="17" t="s">
        <v>71</v>
      </c>
    </row>
    <row r="2316" spans="1:1" x14ac:dyDescent="0.3">
      <c r="A2316" s="6" t="s">
        <v>2230</v>
      </c>
    </row>
    <row r="2317" spans="1:1" x14ac:dyDescent="0.3">
      <c r="A2317" s="17" t="s">
        <v>32</v>
      </c>
    </row>
    <row r="2318" spans="1:1" x14ac:dyDescent="0.3">
      <c r="A2318" s="17" t="s">
        <v>46</v>
      </c>
    </row>
    <row r="2319" spans="1:1" x14ac:dyDescent="0.3">
      <c r="A2319" s="17" t="s">
        <v>71</v>
      </c>
    </row>
    <row r="2320" spans="1:1" x14ac:dyDescent="0.3">
      <c r="A2320" s="6" t="s">
        <v>215</v>
      </c>
    </row>
    <row r="2321" spans="1:1" x14ac:dyDescent="0.3">
      <c r="A2321" s="17" t="s">
        <v>32</v>
      </c>
    </row>
    <row r="2322" spans="1:1" x14ac:dyDescent="0.3">
      <c r="A2322" s="17" t="s">
        <v>46</v>
      </c>
    </row>
    <row r="2323" spans="1:1" x14ac:dyDescent="0.3">
      <c r="A2323" s="17" t="s">
        <v>71</v>
      </c>
    </row>
    <row r="2324" spans="1:1" x14ac:dyDescent="0.3">
      <c r="A2324" s="6" t="s">
        <v>1329</v>
      </c>
    </row>
    <row r="2325" spans="1:1" x14ac:dyDescent="0.3">
      <c r="A2325" s="17" t="s">
        <v>32</v>
      </c>
    </row>
    <row r="2326" spans="1:1" x14ac:dyDescent="0.3">
      <c r="A2326" s="17" t="s">
        <v>46</v>
      </c>
    </row>
    <row r="2327" spans="1:1" x14ac:dyDescent="0.3">
      <c r="A2327" s="17" t="s">
        <v>71</v>
      </c>
    </row>
    <row r="2328" spans="1:1" x14ac:dyDescent="0.3">
      <c r="A2328" s="6" t="s">
        <v>2996</v>
      </c>
    </row>
    <row r="2329" spans="1:1" x14ac:dyDescent="0.3">
      <c r="A2329" s="17" t="s">
        <v>32</v>
      </c>
    </row>
    <row r="2330" spans="1:1" x14ac:dyDescent="0.3">
      <c r="A2330" s="17" t="s">
        <v>46</v>
      </c>
    </row>
    <row r="2331" spans="1:1" x14ac:dyDescent="0.3">
      <c r="A2331" s="17" t="s">
        <v>71</v>
      </c>
    </row>
    <row r="2332" spans="1:1" x14ac:dyDescent="0.3">
      <c r="A2332" s="6" t="s">
        <v>6777</v>
      </c>
    </row>
    <row r="2333" spans="1:1" x14ac:dyDescent="0.3">
      <c r="A2333" s="17" t="s">
        <v>32</v>
      </c>
    </row>
    <row r="2334" spans="1:1" x14ac:dyDescent="0.3">
      <c r="A2334" s="17" t="s">
        <v>46</v>
      </c>
    </row>
    <row r="2335" spans="1:1" x14ac:dyDescent="0.3">
      <c r="A2335" s="17" t="s">
        <v>71</v>
      </c>
    </row>
    <row r="2336" spans="1:1" x14ac:dyDescent="0.3">
      <c r="A2336" s="6" t="s">
        <v>1558</v>
      </c>
    </row>
    <row r="2337" spans="1:1" x14ac:dyDescent="0.3">
      <c r="A2337" s="17" t="s">
        <v>32</v>
      </c>
    </row>
    <row r="2338" spans="1:1" x14ac:dyDescent="0.3">
      <c r="A2338" s="17" t="s">
        <v>46</v>
      </c>
    </row>
    <row r="2339" spans="1:1" x14ac:dyDescent="0.3">
      <c r="A2339" s="17" t="s">
        <v>71</v>
      </c>
    </row>
    <row r="2340" spans="1:1" x14ac:dyDescent="0.3">
      <c r="A2340" s="6" t="s">
        <v>5081</v>
      </c>
    </row>
    <row r="2341" spans="1:1" x14ac:dyDescent="0.3">
      <c r="A2341" s="17" t="s">
        <v>32</v>
      </c>
    </row>
    <row r="2342" spans="1:1" x14ac:dyDescent="0.3">
      <c r="A2342" s="17" t="s">
        <v>46</v>
      </c>
    </row>
    <row r="2343" spans="1:1" x14ac:dyDescent="0.3">
      <c r="A2343" s="17" t="s">
        <v>71</v>
      </c>
    </row>
    <row r="2344" spans="1:1" x14ac:dyDescent="0.3">
      <c r="A2344" s="6" t="s">
        <v>440</v>
      </c>
    </row>
    <row r="2345" spans="1:1" x14ac:dyDescent="0.3">
      <c r="A2345" s="17" t="s">
        <v>32</v>
      </c>
    </row>
    <row r="2346" spans="1:1" x14ac:dyDescent="0.3">
      <c r="A2346" s="17" t="s">
        <v>46</v>
      </c>
    </row>
    <row r="2347" spans="1:1" x14ac:dyDescent="0.3">
      <c r="A2347" s="17" t="s">
        <v>71</v>
      </c>
    </row>
    <row r="2348" spans="1:1" x14ac:dyDescent="0.3">
      <c r="A2348" s="6" t="s">
        <v>2193</v>
      </c>
    </row>
    <row r="2349" spans="1:1" x14ac:dyDescent="0.3">
      <c r="A2349" s="17" t="s">
        <v>32</v>
      </c>
    </row>
    <row r="2350" spans="1:1" x14ac:dyDescent="0.3">
      <c r="A2350" s="17" t="s">
        <v>46</v>
      </c>
    </row>
    <row r="2351" spans="1:1" x14ac:dyDescent="0.3">
      <c r="A2351" s="17" t="s">
        <v>71</v>
      </c>
    </row>
    <row r="2352" spans="1:1" x14ac:dyDescent="0.3">
      <c r="A2352" s="6" t="s">
        <v>4343</v>
      </c>
    </row>
    <row r="2353" spans="1:1" x14ac:dyDescent="0.3">
      <c r="A2353" s="17" t="s">
        <v>32</v>
      </c>
    </row>
    <row r="2354" spans="1:1" x14ac:dyDescent="0.3">
      <c r="A2354" s="17" t="s">
        <v>46</v>
      </c>
    </row>
    <row r="2355" spans="1:1" x14ac:dyDescent="0.3">
      <c r="A2355" s="17" t="s">
        <v>71</v>
      </c>
    </row>
    <row r="2356" spans="1:1" x14ac:dyDescent="0.3">
      <c r="A2356" s="6" t="s">
        <v>417</v>
      </c>
    </row>
    <row r="2357" spans="1:1" x14ac:dyDescent="0.3">
      <c r="A2357" s="17" t="s">
        <v>32</v>
      </c>
    </row>
    <row r="2358" spans="1:1" x14ac:dyDescent="0.3">
      <c r="A2358" s="17" t="s">
        <v>46</v>
      </c>
    </row>
    <row r="2359" spans="1:1" x14ac:dyDescent="0.3">
      <c r="A2359" s="17" t="s">
        <v>71</v>
      </c>
    </row>
    <row r="2360" spans="1:1" x14ac:dyDescent="0.3">
      <c r="A2360" s="6" t="s">
        <v>1508</v>
      </c>
    </row>
    <row r="2361" spans="1:1" x14ac:dyDescent="0.3">
      <c r="A2361" s="17" t="s">
        <v>32</v>
      </c>
    </row>
    <row r="2362" spans="1:1" x14ac:dyDescent="0.3">
      <c r="A2362" s="17" t="s">
        <v>46</v>
      </c>
    </row>
    <row r="2363" spans="1:1" x14ac:dyDescent="0.3">
      <c r="A2363" s="17" t="s">
        <v>71</v>
      </c>
    </row>
    <row r="2364" spans="1:1" x14ac:dyDescent="0.3">
      <c r="A2364" s="6" t="s">
        <v>984</v>
      </c>
    </row>
    <row r="2365" spans="1:1" x14ac:dyDescent="0.3">
      <c r="A2365" s="17" t="s">
        <v>32</v>
      </c>
    </row>
    <row r="2366" spans="1:1" x14ac:dyDescent="0.3">
      <c r="A2366" s="17" t="s">
        <v>46</v>
      </c>
    </row>
    <row r="2367" spans="1:1" x14ac:dyDescent="0.3">
      <c r="A2367" s="17" t="s">
        <v>71</v>
      </c>
    </row>
    <row r="2368" spans="1:1" x14ac:dyDescent="0.3">
      <c r="A2368" s="6" t="s">
        <v>495</v>
      </c>
    </row>
    <row r="2369" spans="1:1" x14ac:dyDescent="0.3">
      <c r="A2369" s="17" t="s">
        <v>32</v>
      </c>
    </row>
    <row r="2370" spans="1:1" x14ac:dyDescent="0.3">
      <c r="A2370" s="17" t="s">
        <v>46</v>
      </c>
    </row>
    <row r="2371" spans="1:1" x14ac:dyDescent="0.3">
      <c r="A2371" s="17" t="s">
        <v>71</v>
      </c>
    </row>
    <row r="2372" spans="1:1" x14ac:dyDescent="0.3">
      <c r="A2372" s="6" t="s">
        <v>4199</v>
      </c>
    </row>
    <row r="2373" spans="1:1" x14ac:dyDescent="0.3">
      <c r="A2373" s="17" t="s">
        <v>32</v>
      </c>
    </row>
    <row r="2374" spans="1:1" x14ac:dyDescent="0.3">
      <c r="A2374" s="17" t="s">
        <v>46</v>
      </c>
    </row>
    <row r="2375" spans="1:1" x14ac:dyDescent="0.3">
      <c r="A2375" s="17" t="s">
        <v>71</v>
      </c>
    </row>
    <row r="2376" spans="1:1" x14ac:dyDescent="0.3">
      <c r="A2376" s="6" t="s">
        <v>2983</v>
      </c>
    </row>
    <row r="2377" spans="1:1" x14ac:dyDescent="0.3">
      <c r="A2377" s="17" t="s">
        <v>32</v>
      </c>
    </row>
    <row r="2378" spans="1:1" x14ac:dyDescent="0.3">
      <c r="A2378" s="17" t="s">
        <v>46</v>
      </c>
    </row>
    <row r="2379" spans="1:1" x14ac:dyDescent="0.3">
      <c r="A2379" s="17" t="s">
        <v>71</v>
      </c>
    </row>
    <row r="2380" spans="1:1" x14ac:dyDescent="0.3">
      <c r="A2380" s="6" t="s">
        <v>3083</v>
      </c>
    </row>
    <row r="2381" spans="1:1" x14ac:dyDescent="0.3">
      <c r="A2381" s="17" t="s">
        <v>32</v>
      </c>
    </row>
    <row r="2382" spans="1:1" x14ac:dyDescent="0.3">
      <c r="A2382" s="17" t="s">
        <v>46</v>
      </c>
    </row>
    <row r="2383" spans="1:1" x14ac:dyDescent="0.3">
      <c r="A2383" s="6" t="s">
        <v>7418</v>
      </c>
    </row>
    <row r="2384" spans="1:1" x14ac:dyDescent="0.3">
      <c r="A2384" s="17" t="s">
        <v>32</v>
      </c>
    </row>
    <row r="2385" spans="1:1" x14ac:dyDescent="0.3">
      <c r="A2385" s="17" t="s">
        <v>46</v>
      </c>
    </row>
    <row r="2386" spans="1:1" x14ac:dyDescent="0.3">
      <c r="A2386" s="17" t="s">
        <v>71</v>
      </c>
    </row>
    <row r="2387" spans="1:1" x14ac:dyDescent="0.3">
      <c r="A2387" s="6" t="s">
        <v>2313</v>
      </c>
    </row>
    <row r="2388" spans="1:1" x14ac:dyDescent="0.3">
      <c r="A2388" s="17" t="s">
        <v>32</v>
      </c>
    </row>
    <row r="2389" spans="1:1" x14ac:dyDescent="0.3">
      <c r="A2389" s="17" t="s">
        <v>46</v>
      </c>
    </row>
    <row r="2390" spans="1:1" x14ac:dyDescent="0.3">
      <c r="A2390" s="17" t="s">
        <v>71</v>
      </c>
    </row>
    <row r="2391" spans="1:1" x14ac:dyDescent="0.3">
      <c r="A2391" s="6" t="s">
        <v>665</v>
      </c>
    </row>
    <row r="2392" spans="1:1" x14ac:dyDescent="0.3">
      <c r="A2392" s="17" t="s">
        <v>32</v>
      </c>
    </row>
    <row r="2393" spans="1:1" x14ac:dyDescent="0.3">
      <c r="A2393" s="17" t="s">
        <v>46</v>
      </c>
    </row>
    <row r="2394" spans="1:1" x14ac:dyDescent="0.3">
      <c r="A2394" s="17" t="s">
        <v>71</v>
      </c>
    </row>
    <row r="2395" spans="1:1" x14ac:dyDescent="0.3">
      <c r="A2395" s="6" t="s">
        <v>6692</v>
      </c>
    </row>
    <row r="2396" spans="1:1" x14ac:dyDescent="0.3">
      <c r="A2396" s="17" t="s">
        <v>32</v>
      </c>
    </row>
    <row r="2397" spans="1:1" x14ac:dyDescent="0.3">
      <c r="A2397" s="17" t="s">
        <v>46</v>
      </c>
    </row>
    <row r="2398" spans="1:1" x14ac:dyDescent="0.3">
      <c r="A2398" s="17" t="s">
        <v>71</v>
      </c>
    </row>
    <row r="2399" spans="1:1" x14ac:dyDescent="0.3">
      <c r="A2399" s="6" t="s">
        <v>10623</v>
      </c>
    </row>
    <row r="2400" spans="1:1" x14ac:dyDescent="0.3">
      <c r="A2400" s="17" t="s">
        <v>46</v>
      </c>
    </row>
    <row r="2401" spans="1:1" x14ac:dyDescent="0.3">
      <c r="A2401" s="6" t="s">
        <v>6272</v>
      </c>
    </row>
    <row r="2402" spans="1:1" x14ac:dyDescent="0.3">
      <c r="A2402" s="17" t="s">
        <v>32</v>
      </c>
    </row>
    <row r="2403" spans="1:1" x14ac:dyDescent="0.3">
      <c r="A2403" s="17" t="s">
        <v>46</v>
      </c>
    </row>
    <row r="2404" spans="1:1" x14ac:dyDescent="0.3">
      <c r="A2404" s="17" t="s">
        <v>71</v>
      </c>
    </row>
    <row r="2405" spans="1:1" x14ac:dyDescent="0.3">
      <c r="A2405" s="6" t="s">
        <v>5044</v>
      </c>
    </row>
    <row r="2406" spans="1:1" x14ac:dyDescent="0.3">
      <c r="A2406" s="17" t="s">
        <v>32</v>
      </c>
    </row>
    <row r="2407" spans="1:1" x14ac:dyDescent="0.3">
      <c r="A2407" s="17" t="s">
        <v>46</v>
      </c>
    </row>
    <row r="2408" spans="1:1" x14ac:dyDescent="0.3">
      <c r="A2408" s="17" t="s">
        <v>71</v>
      </c>
    </row>
    <row r="2409" spans="1:1" x14ac:dyDescent="0.3">
      <c r="A2409" s="6" t="s">
        <v>2384</v>
      </c>
    </row>
    <row r="2410" spans="1:1" x14ac:dyDescent="0.3">
      <c r="A2410" s="17" t="s">
        <v>32</v>
      </c>
    </row>
    <row r="2411" spans="1:1" x14ac:dyDescent="0.3">
      <c r="A2411" s="17" t="s">
        <v>46</v>
      </c>
    </row>
    <row r="2412" spans="1:1" x14ac:dyDescent="0.3">
      <c r="A2412" s="17" t="s">
        <v>71</v>
      </c>
    </row>
    <row r="2413" spans="1:1" x14ac:dyDescent="0.3">
      <c r="A2413" s="6" t="s">
        <v>1426</v>
      </c>
    </row>
    <row r="2414" spans="1:1" x14ac:dyDescent="0.3">
      <c r="A2414" s="17" t="s">
        <v>32</v>
      </c>
    </row>
    <row r="2415" spans="1:1" x14ac:dyDescent="0.3">
      <c r="A2415" s="17" t="s">
        <v>46</v>
      </c>
    </row>
    <row r="2416" spans="1:1" x14ac:dyDescent="0.3">
      <c r="A2416" s="17" t="s">
        <v>71</v>
      </c>
    </row>
    <row r="2417" spans="1:1" x14ac:dyDescent="0.3">
      <c r="A2417" s="6" t="s">
        <v>2495</v>
      </c>
    </row>
    <row r="2418" spans="1:1" x14ac:dyDescent="0.3">
      <c r="A2418" s="17" t="s">
        <v>32</v>
      </c>
    </row>
    <row r="2419" spans="1:1" x14ac:dyDescent="0.3">
      <c r="A2419" s="17" t="s">
        <v>46</v>
      </c>
    </row>
    <row r="2420" spans="1:1" x14ac:dyDescent="0.3">
      <c r="A2420" s="17" t="s">
        <v>71</v>
      </c>
    </row>
    <row r="2421" spans="1:1" x14ac:dyDescent="0.3">
      <c r="A2421" s="6" t="s">
        <v>4900</v>
      </c>
    </row>
    <row r="2422" spans="1:1" x14ac:dyDescent="0.3">
      <c r="A2422" s="17" t="s">
        <v>32</v>
      </c>
    </row>
    <row r="2423" spans="1:1" x14ac:dyDescent="0.3">
      <c r="A2423" s="17" t="s">
        <v>46</v>
      </c>
    </row>
    <row r="2424" spans="1:1" x14ac:dyDescent="0.3">
      <c r="A2424" s="17" t="s">
        <v>71</v>
      </c>
    </row>
    <row r="2425" spans="1:1" x14ac:dyDescent="0.3">
      <c r="A2425" s="6" t="s">
        <v>5910</v>
      </c>
    </row>
    <row r="2426" spans="1:1" x14ac:dyDescent="0.3">
      <c r="A2426" s="17" t="s">
        <v>46</v>
      </c>
    </row>
    <row r="2427" spans="1:1" x14ac:dyDescent="0.3">
      <c r="A2427" s="6" t="s">
        <v>5127</v>
      </c>
    </row>
    <row r="2428" spans="1:1" x14ac:dyDescent="0.3">
      <c r="A2428" s="17" t="s">
        <v>32</v>
      </c>
    </row>
    <row r="2429" spans="1:1" x14ac:dyDescent="0.3">
      <c r="A2429" s="17" t="s">
        <v>46</v>
      </c>
    </row>
    <row r="2430" spans="1:1" x14ac:dyDescent="0.3">
      <c r="A2430" s="17" t="s">
        <v>71</v>
      </c>
    </row>
    <row r="2431" spans="1:1" x14ac:dyDescent="0.3">
      <c r="A2431" s="6" t="s">
        <v>2839</v>
      </c>
    </row>
    <row r="2432" spans="1:1" x14ac:dyDescent="0.3">
      <c r="A2432" s="17" t="s">
        <v>32</v>
      </c>
    </row>
    <row r="2433" spans="1:1" x14ac:dyDescent="0.3">
      <c r="A2433" s="17" t="s">
        <v>46</v>
      </c>
    </row>
    <row r="2434" spans="1:1" x14ac:dyDescent="0.3">
      <c r="A2434" s="17" t="s">
        <v>71</v>
      </c>
    </row>
    <row r="2435" spans="1:1" x14ac:dyDescent="0.3">
      <c r="A2435" s="6" t="s">
        <v>1815</v>
      </c>
    </row>
    <row r="2436" spans="1:1" x14ac:dyDescent="0.3">
      <c r="A2436" s="17" t="s">
        <v>32</v>
      </c>
    </row>
    <row r="2437" spans="1:1" x14ac:dyDescent="0.3">
      <c r="A2437" s="17" t="s">
        <v>46</v>
      </c>
    </row>
    <row r="2438" spans="1:1" x14ac:dyDescent="0.3">
      <c r="A2438" s="17" t="s">
        <v>71</v>
      </c>
    </row>
    <row r="2439" spans="1:1" x14ac:dyDescent="0.3">
      <c r="A2439" s="6" t="s">
        <v>4468</v>
      </c>
    </row>
    <row r="2440" spans="1:1" x14ac:dyDescent="0.3">
      <c r="A2440" s="17" t="s">
        <v>32</v>
      </c>
    </row>
    <row r="2441" spans="1:1" x14ac:dyDescent="0.3">
      <c r="A2441" s="17" t="s">
        <v>46</v>
      </c>
    </row>
    <row r="2442" spans="1:1" x14ac:dyDescent="0.3">
      <c r="A2442" s="17" t="s">
        <v>71</v>
      </c>
    </row>
    <row r="2443" spans="1:1" x14ac:dyDescent="0.3">
      <c r="A2443" s="6" t="s">
        <v>733</v>
      </c>
    </row>
    <row r="2444" spans="1:1" x14ac:dyDescent="0.3">
      <c r="A2444" s="17" t="s">
        <v>32</v>
      </c>
    </row>
    <row r="2445" spans="1:1" x14ac:dyDescent="0.3">
      <c r="A2445" s="17" t="s">
        <v>46</v>
      </c>
    </row>
    <row r="2446" spans="1:1" x14ac:dyDescent="0.3">
      <c r="A2446" s="17" t="s">
        <v>71</v>
      </c>
    </row>
    <row r="2447" spans="1:1" x14ac:dyDescent="0.3">
      <c r="A2447" s="6" t="s">
        <v>6890</v>
      </c>
    </row>
    <row r="2448" spans="1:1" x14ac:dyDescent="0.3">
      <c r="A2448" s="17" t="s">
        <v>32</v>
      </c>
    </row>
    <row r="2449" spans="1:1" x14ac:dyDescent="0.3">
      <c r="A2449" s="17" t="s">
        <v>46</v>
      </c>
    </row>
    <row r="2450" spans="1:1" x14ac:dyDescent="0.3">
      <c r="A2450" s="6" t="s">
        <v>1699</v>
      </c>
    </row>
    <row r="2451" spans="1:1" x14ac:dyDescent="0.3">
      <c r="A2451" s="17" t="s">
        <v>32</v>
      </c>
    </row>
    <row r="2452" spans="1:1" x14ac:dyDescent="0.3">
      <c r="A2452" s="17" t="s">
        <v>46</v>
      </c>
    </row>
    <row r="2453" spans="1:1" x14ac:dyDescent="0.3">
      <c r="A2453" s="17" t="s">
        <v>71</v>
      </c>
    </row>
    <row r="2454" spans="1:1" x14ac:dyDescent="0.3">
      <c r="A2454" s="6" t="s">
        <v>2853</v>
      </c>
    </row>
    <row r="2455" spans="1:1" x14ac:dyDescent="0.3">
      <c r="A2455" s="17" t="s">
        <v>32</v>
      </c>
    </row>
    <row r="2456" spans="1:1" x14ac:dyDescent="0.3">
      <c r="A2456" s="17" t="s">
        <v>46</v>
      </c>
    </row>
    <row r="2457" spans="1:1" x14ac:dyDescent="0.3">
      <c r="A2457" s="17" t="s">
        <v>71</v>
      </c>
    </row>
    <row r="2458" spans="1:1" x14ac:dyDescent="0.3">
      <c r="A2458" s="6" t="s">
        <v>2178</v>
      </c>
    </row>
    <row r="2459" spans="1:1" x14ac:dyDescent="0.3">
      <c r="A2459" s="17" t="s">
        <v>32</v>
      </c>
    </row>
    <row r="2460" spans="1:1" x14ac:dyDescent="0.3">
      <c r="A2460" s="17" t="s">
        <v>46</v>
      </c>
    </row>
    <row r="2461" spans="1:1" x14ac:dyDescent="0.3">
      <c r="A2461" s="17" t="s">
        <v>71</v>
      </c>
    </row>
    <row r="2462" spans="1:1" x14ac:dyDescent="0.3">
      <c r="A2462" s="6" t="s">
        <v>4512</v>
      </c>
    </row>
    <row r="2463" spans="1:1" x14ac:dyDescent="0.3">
      <c r="A2463" s="17" t="s">
        <v>46</v>
      </c>
    </row>
    <row r="2464" spans="1:1" x14ac:dyDescent="0.3">
      <c r="A2464" s="17" t="s">
        <v>71</v>
      </c>
    </row>
    <row r="2465" spans="1:1" x14ac:dyDescent="0.3">
      <c r="A2465" s="6" t="s">
        <v>5587</v>
      </c>
    </row>
    <row r="2466" spans="1:1" x14ac:dyDescent="0.3">
      <c r="A2466" s="17" t="s">
        <v>32</v>
      </c>
    </row>
    <row r="2467" spans="1:1" x14ac:dyDescent="0.3">
      <c r="A2467" s="17" t="s">
        <v>46</v>
      </c>
    </row>
    <row r="2468" spans="1:1" x14ac:dyDescent="0.3">
      <c r="A2468" s="6" t="s">
        <v>5799</v>
      </c>
    </row>
    <row r="2469" spans="1:1" x14ac:dyDescent="0.3">
      <c r="A2469" s="17" t="s">
        <v>32</v>
      </c>
    </row>
    <row r="2470" spans="1:1" x14ac:dyDescent="0.3">
      <c r="A2470" s="17" t="s">
        <v>46</v>
      </c>
    </row>
    <row r="2471" spans="1:1" x14ac:dyDescent="0.3">
      <c r="A2471" s="17" t="s">
        <v>71</v>
      </c>
    </row>
    <row r="2472" spans="1:1" x14ac:dyDescent="0.3">
      <c r="A2472" s="6" t="s">
        <v>5300</v>
      </c>
    </row>
    <row r="2473" spans="1:1" x14ac:dyDescent="0.3">
      <c r="A2473" s="17" t="s">
        <v>32</v>
      </c>
    </row>
    <row r="2474" spans="1:1" x14ac:dyDescent="0.3">
      <c r="A2474" s="17" t="s">
        <v>46</v>
      </c>
    </row>
    <row r="2475" spans="1:1" x14ac:dyDescent="0.3">
      <c r="A2475" s="6" t="s">
        <v>2293</v>
      </c>
    </row>
    <row r="2476" spans="1:1" x14ac:dyDescent="0.3">
      <c r="A2476" s="17" t="s">
        <v>32</v>
      </c>
    </row>
    <row r="2477" spans="1:1" x14ac:dyDescent="0.3">
      <c r="A2477" s="17" t="s">
        <v>46</v>
      </c>
    </row>
    <row r="2478" spans="1:1" x14ac:dyDescent="0.3">
      <c r="A2478" s="17" t="s">
        <v>71</v>
      </c>
    </row>
    <row r="2479" spans="1:1" x14ac:dyDescent="0.3">
      <c r="A2479" s="6" t="s">
        <v>10485</v>
      </c>
    </row>
    <row r="2480" spans="1:1" x14ac:dyDescent="0.3">
      <c r="A2480" s="17" t="s">
        <v>46</v>
      </c>
    </row>
    <row r="2481" spans="1:1" x14ac:dyDescent="0.3">
      <c r="A2481" s="6" t="s">
        <v>3847</v>
      </c>
    </row>
    <row r="2482" spans="1:1" x14ac:dyDescent="0.3">
      <c r="A2482" s="17" t="s">
        <v>32</v>
      </c>
    </row>
    <row r="2483" spans="1:1" x14ac:dyDescent="0.3">
      <c r="A2483" s="17" t="s">
        <v>46</v>
      </c>
    </row>
    <row r="2484" spans="1:1" x14ac:dyDescent="0.3">
      <c r="A2484" s="17" t="s">
        <v>71</v>
      </c>
    </row>
    <row r="2485" spans="1:1" x14ac:dyDescent="0.3">
      <c r="A2485" s="6" t="s">
        <v>2806</v>
      </c>
    </row>
    <row r="2486" spans="1:1" x14ac:dyDescent="0.3">
      <c r="A2486" s="17" t="s">
        <v>32</v>
      </c>
    </row>
    <row r="2487" spans="1:1" x14ac:dyDescent="0.3">
      <c r="A2487" s="17" t="s">
        <v>46</v>
      </c>
    </row>
    <row r="2488" spans="1:1" x14ac:dyDescent="0.3">
      <c r="A2488" s="17" t="s">
        <v>71</v>
      </c>
    </row>
    <row r="2489" spans="1:1" x14ac:dyDescent="0.3">
      <c r="A2489" s="6" t="s">
        <v>2940</v>
      </c>
    </row>
    <row r="2490" spans="1:1" x14ac:dyDescent="0.3">
      <c r="A2490" s="17" t="s">
        <v>46</v>
      </c>
    </row>
    <row r="2491" spans="1:1" x14ac:dyDescent="0.3">
      <c r="A2491" s="17" t="s">
        <v>71</v>
      </c>
    </row>
    <row r="2492" spans="1:1" x14ac:dyDescent="0.3">
      <c r="A2492" s="6" t="s">
        <v>1674</v>
      </c>
    </row>
    <row r="2493" spans="1:1" x14ac:dyDescent="0.3">
      <c r="A2493" s="17" t="s">
        <v>32</v>
      </c>
    </row>
    <row r="2494" spans="1:1" x14ac:dyDescent="0.3">
      <c r="A2494" s="17" t="s">
        <v>46</v>
      </c>
    </row>
    <row r="2495" spans="1:1" x14ac:dyDescent="0.3">
      <c r="A2495" s="17" t="s">
        <v>71</v>
      </c>
    </row>
    <row r="2496" spans="1:1" x14ac:dyDescent="0.3">
      <c r="A2496" s="6" t="s">
        <v>5759</v>
      </c>
    </row>
    <row r="2497" spans="1:1" x14ac:dyDescent="0.3">
      <c r="A2497" s="17" t="s">
        <v>32</v>
      </c>
    </row>
    <row r="2498" spans="1:1" x14ac:dyDescent="0.3">
      <c r="A2498" s="17" t="s">
        <v>46</v>
      </c>
    </row>
    <row r="2499" spans="1:1" x14ac:dyDescent="0.3">
      <c r="A2499" s="6" t="s">
        <v>8354</v>
      </c>
    </row>
    <row r="2500" spans="1:1" x14ac:dyDescent="0.3">
      <c r="A2500" s="17" t="s">
        <v>32</v>
      </c>
    </row>
    <row r="2501" spans="1:1" x14ac:dyDescent="0.3">
      <c r="A2501" s="17" t="s">
        <v>46</v>
      </c>
    </row>
    <row r="2502" spans="1:1" x14ac:dyDescent="0.3">
      <c r="A2502" s="17" t="s">
        <v>71</v>
      </c>
    </row>
    <row r="2503" spans="1:1" x14ac:dyDescent="0.3">
      <c r="A2503" s="6" t="s">
        <v>979</v>
      </c>
    </row>
    <row r="2504" spans="1:1" x14ac:dyDescent="0.3">
      <c r="A2504" s="17" t="s">
        <v>32</v>
      </c>
    </row>
    <row r="2505" spans="1:1" x14ac:dyDescent="0.3">
      <c r="A2505" s="17" t="s">
        <v>46</v>
      </c>
    </row>
    <row r="2506" spans="1:1" x14ac:dyDescent="0.3">
      <c r="A2506" s="17" t="s">
        <v>71</v>
      </c>
    </row>
    <row r="2507" spans="1:1" x14ac:dyDescent="0.3">
      <c r="A2507" s="6" t="s">
        <v>6696</v>
      </c>
    </row>
    <row r="2508" spans="1:1" x14ac:dyDescent="0.3">
      <c r="A2508" s="17" t="s">
        <v>32</v>
      </c>
    </row>
    <row r="2509" spans="1:1" x14ac:dyDescent="0.3">
      <c r="A2509" s="17" t="s">
        <v>46</v>
      </c>
    </row>
    <row r="2510" spans="1:1" x14ac:dyDescent="0.3">
      <c r="A2510" s="17" t="s">
        <v>71</v>
      </c>
    </row>
    <row r="2511" spans="1:1" x14ac:dyDescent="0.3">
      <c r="A2511" s="6" t="s">
        <v>2798</v>
      </c>
    </row>
    <row r="2512" spans="1:1" x14ac:dyDescent="0.3">
      <c r="A2512" s="17" t="s">
        <v>32</v>
      </c>
    </row>
    <row r="2513" spans="1:1" x14ac:dyDescent="0.3">
      <c r="A2513" s="17" t="s">
        <v>46</v>
      </c>
    </row>
    <row r="2514" spans="1:1" x14ac:dyDescent="0.3">
      <c r="A2514" s="17" t="s">
        <v>71</v>
      </c>
    </row>
    <row r="2515" spans="1:1" x14ac:dyDescent="0.3">
      <c r="A2515" s="6" t="s">
        <v>1583</v>
      </c>
    </row>
    <row r="2516" spans="1:1" x14ac:dyDescent="0.3">
      <c r="A2516" s="17" t="s">
        <v>32</v>
      </c>
    </row>
    <row r="2517" spans="1:1" x14ac:dyDescent="0.3">
      <c r="A2517" s="17" t="s">
        <v>46</v>
      </c>
    </row>
    <row r="2518" spans="1:1" x14ac:dyDescent="0.3">
      <c r="A2518" s="17" t="s">
        <v>71</v>
      </c>
    </row>
    <row r="2519" spans="1:1" x14ac:dyDescent="0.3">
      <c r="A2519" s="6" t="s">
        <v>4774</v>
      </c>
    </row>
    <row r="2520" spans="1:1" x14ac:dyDescent="0.3">
      <c r="A2520" s="17" t="s">
        <v>32</v>
      </c>
    </row>
    <row r="2521" spans="1:1" x14ac:dyDescent="0.3">
      <c r="A2521" s="17" t="s">
        <v>46</v>
      </c>
    </row>
    <row r="2522" spans="1:1" x14ac:dyDescent="0.3">
      <c r="A2522" s="17" t="s">
        <v>71</v>
      </c>
    </row>
    <row r="2523" spans="1:1" x14ac:dyDescent="0.3">
      <c r="A2523" s="6" t="s">
        <v>5377</v>
      </c>
    </row>
    <row r="2524" spans="1:1" x14ac:dyDescent="0.3">
      <c r="A2524" s="17" t="s">
        <v>32</v>
      </c>
    </row>
    <row r="2525" spans="1:1" x14ac:dyDescent="0.3">
      <c r="A2525" s="17" t="s">
        <v>46</v>
      </c>
    </row>
    <row r="2526" spans="1:1" x14ac:dyDescent="0.3">
      <c r="A2526" s="17" t="s">
        <v>71</v>
      </c>
    </row>
    <row r="2527" spans="1:1" x14ac:dyDescent="0.3">
      <c r="A2527" s="6" t="s">
        <v>2122</v>
      </c>
    </row>
    <row r="2528" spans="1:1" x14ac:dyDescent="0.3">
      <c r="A2528" s="17" t="s">
        <v>32</v>
      </c>
    </row>
    <row r="2529" spans="1:1" x14ac:dyDescent="0.3">
      <c r="A2529" s="17" t="s">
        <v>46</v>
      </c>
    </row>
    <row r="2530" spans="1:1" x14ac:dyDescent="0.3">
      <c r="A2530" s="17" t="s">
        <v>71</v>
      </c>
    </row>
    <row r="2531" spans="1:1" x14ac:dyDescent="0.3">
      <c r="A2531" s="6" t="s">
        <v>5523</v>
      </c>
    </row>
    <row r="2532" spans="1:1" x14ac:dyDescent="0.3">
      <c r="A2532" s="17" t="s">
        <v>32</v>
      </c>
    </row>
    <row r="2533" spans="1:1" x14ac:dyDescent="0.3">
      <c r="A2533" s="17" t="s">
        <v>46</v>
      </c>
    </row>
    <row r="2534" spans="1:1" x14ac:dyDescent="0.3">
      <c r="A2534" s="17" t="s">
        <v>71</v>
      </c>
    </row>
    <row r="2535" spans="1:1" x14ac:dyDescent="0.3">
      <c r="A2535" s="6" t="s">
        <v>3887</v>
      </c>
    </row>
    <row r="2536" spans="1:1" x14ac:dyDescent="0.3">
      <c r="A2536" s="17" t="s">
        <v>32</v>
      </c>
    </row>
    <row r="2537" spans="1:1" x14ac:dyDescent="0.3">
      <c r="A2537" s="17" t="s">
        <v>46</v>
      </c>
    </row>
    <row r="2538" spans="1:1" x14ac:dyDescent="0.3">
      <c r="A2538" s="17" t="s">
        <v>71</v>
      </c>
    </row>
    <row r="2539" spans="1:1" x14ac:dyDescent="0.3">
      <c r="A2539" s="6" t="s">
        <v>5575</v>
      </c>
    </row>
    <row r="2540" spans="1:1" x14ac:dyDescent="0.3">
      <c r="A2540" s="17" t="s">
        <v>32</v>
      </c>
    </row>
    <row r="2541" spans="1:1" x14ac:dyDescent="0.3">
      <c r="A2541" s="17" t="s">
        <v>46</v>
      </c>
    </row>
    <row r="2542" spans="1:1" x14ac:dyDescent="0.3">
      <c r="A2542" s="6" t="s">
        <v>5869</v>
      </c>
    </row>
    <row r="2543" spans="1:1" x14ac:dyDescent="0.3">
      <c r="A2543" s="17" t="s">
        <v>32</v>
      </c>
    </row>
    <row r="2544" spans="1:1" x14ac:dyDescent="0.3">
      <c r="A2544" s="17" t="s">
        <v>46</v>
      </c>
    </row>
    <row r="2545" spans="1:1" x14ac:dyDescent="0.3">
      <c r="A2545" s="17" t="s">
        <v>71</v>
      </c>
    </row>
    <row r="2546" spans="1:1" x14ac:dyDescent="0.3">
      <c r="A2546" s="6" t="s">
        <v>2328</v>
      </c>
    </row>
    <row r="2547" spans="1:1" x14ac:dyDescent="0.3">
      <c r="A2547" s="17" t="s">
        <v>32</v>
      </c>
    </row>
    <row r="2548" spans="1:1" x14ac:dyDescent="0.3">
      <c r="A2548" s="17" t="s">
        <v>46</v>
      </c>
    </row>
    <row r="2549" spans="1:1" x14ac:dyDescent="0.3">
      <c r="A2549" s="17" t="s">
        <v>71</v>
      </c>
    </row>
    <row r="2550" spans="1:1" x14ac:dyDescent="0.3">
      <c r="A2550" s="6" t="s">
        <v>519</v>
      </c>
    </row>
    <row r="2551" spans="1:1" x14ac:dyDescent="0.3">
      <c r="A2551" s="17" t="s">
        <v>32</v>
      </c>
    </row>
    <row r="2552" spans="1:1" x14ac:dyDescent="0.3">
      <c r="A2552" s="17" t="s">
        <v>46</v>
      </c>
    </row>
    <row r="2553" spans="1:1" x14ac:dyDescent="0.3">
      <c r="A2553" s="17" t="s">
        <v>71</v>
      </c>
    </row>
    <row r="2554" spans="1:1" x14ac:dyDescent="0.3">
      <c r="A2554" s="6" t="s">
        <v>355</v>
      </c>
    </row>
    <row r="2555" spans="1:1" x14ac:dyDescent="0.3">
      <c r="A2555" s="17" t="s">
        <v>32</v>
      </c>
    </row>
    <row r="2556" spans="1:1" x14ac:dyDescent="0.3">
      <c r="A2556" s="17" t="s">
        <v>46</v>
      </c>
    </row>
    <row r="2557" spans="1:1" x14ac:dyDescent="0.3">
      <c r="A2557" s="17" t="s">
        <v>71</v>
      </c>
    </row>
    <row r="2558" spans="1:1" x14ac:dyDescent="0.3">
      <c r="A2558" s="6" t="s">
        <v>4888</v>
      </c>
    </row>
    <row r="2559" spans="1:1" x14ac:dyDescent="0.3">
      <c r="A2559" s="17" t="s">
        <v>46</v>
      </c>
    </row>
    <row r="2560" spans="1:1" x14ac:dyDescent="0.3">
      <c r="A2560" s="17" t="s">
        <v>71</v>
      </c>
    </row>
    <row r="2561" spans="1:1" x14ac:dyDescent="0.3">
      <c r="A2561" s="6" t="s">
        <v>10593</v>
      </c>
    </row>
    <row r="2562" spans="1:1" x14ac:dyDescent="0.3">
      <c r="A2562" s="17" t="s">
        <v>32</v>
      </c>
    </row>
    <row r="2563" spans="1:1" x14ac:dyDescent="0.3">
      <c r="A2563" s="17" t="s">
        <v>46</v>
      </c>
    </row>
    <row r="2564" spans="1:1" x14ac:dyDescent="0.3">
      <c r="A2564" s="6" t="s">
        <v>1497</v>
      </c>
    </row>
    <row r="2565" spans="1:1" x14ac:dyDescent="0.3">
      <c r="A2565" s="17" t="s">
        <v>32</v>
      </c>
    </row>
    <row r="2566" spans="1:1" x14ac:dyDescent="0.3">
      <c r="A2566" s="17" t="s">
        <v>46</v>
      </c>
    </row>
    <row r="2567" spans="1:1" x14ac:dyDescent="0.3">
      <c r="A2567" s="17" t="s">
        <v>71</v>
      </c>
    </row>
    <row r="2568" spans="1:1" x14ac:dyDescent="0.3">
      <c r="A2568" s="6" t="s">
        <v>2813</v>
      </c>
    </row>
    <row r="2569" spans="1:1" x14ac:dyDescent="0.3">
      <c r="A2569" s="17" t="s">
        <v>32</v>
      </c>
    </row>
    <row r="2570" spans="1:1" x14ac:dyDescent="0.3">
      <c r="A2570" s="17" t="s">
        <v>46</v>
      </c>
    </row>
    <row r="2571" spans="1:1" x14ac:dyDescent="0.3">
      <c r="A2571" s="17" t="s">
        <v>71</v>
      </c>
    </row>
    <row r="2572" spans="1:1" x14ac:dyDescent="0.3">
      <c r="A2572" s="6" t="s">
        <v>144</v>
      </c>
    </row>
    <row r="2573" spans="1:1" x14ac:dyDescent="0.3">
      <c r="A2573" s="17" t="s">
        <v>32</v>
      </c>
    </row>
    <row r="2574" spans="1:1" x14ac:dyDescent="0.3">
      <c r="A2574" s="17" t="s">
        <v>46</v>
      </c>
    </row>
    <row r="2575" spans="1:1" x14ac:dyDescent="0.3">
      <c r="A2575" s="6" t="s">
        <v>1939</v>
      </c>
    </row>
    <row r="2576" spans="1:1" x14ac:dyDescent="0.3">
      <c r="A2576" s="17" t="s">
        <v>32</v>
      </c>
    </row>
    <row r="2577" spans="1:1" x14ac:dyDescent="0.3">
      <c r="A2577" s="17" t="s">
        <v>46</v>
      </c>
    </row>
    <row r="2578" spans="1:1" x14ac:dyDescent="0.3">
      <c r="A2578" s="17" t="s">
        <v>71</v>
      </c>
    </row>
    <row r="2579" spans="1:1" x14ac:dyDescent="0.3">
      <c r="A2579" s="6" t="s">
        <v>2057</v>
      </c>
    </row>
    <row r="2580" spans="1:1" x14ac:dyDescent="0.3">
      <c r="A2580" s="17" t="s">
        <v>32</v>
      </c>
    </row>
    <row r="2581" spans="1:1" x14ac:dyDescent="0.3">
      <c r="A2581" s="17" t="s">
        <v>46</v>
      </c>
    </row>
    <row r="2582" spans="1:1" x14ac:dyDescent="0.3">
      <c r="A2582" s="17" t="s">
        <v>71</v>
      </c>
    </row>
    <row r="2583" spans="1:1" x14ac:dyDescent="0.3">
      <c r="A2583" s="6" t="s">
        <v>593</v>
      </c>
    </row>
    <row r="2584" spans="1:1" x14ac:dyDescent="0.3">
      <c r="A2584" s="17" t="s">
        <v>32</v>
      </c>
    </row>
    <row r="2585" spans="1:1" x14ac:dyDescent="0.3">
      <c r="A2585" s="17" t="s">
        <v>46</v>
      </c>
    </row>
    <row r="2586" spans="1:1" x14ac:dyDescent="0.3">
      <c r="A2586" s="17" t="s">
        <v>71</v>
      </c>
    </row>
    <row r="2587" spans="1:1" x14ac:dyDescent="0.3">
      <c r="A2587" s="6" t="s">
        <v>4143</v>
      </c>
    </row>
    <row r="2588" spans="1:1" x14ac:dyDescent="0.3">
      <c r="A2588" s="17" t="s">
        <v>32</v>
      </c>
    </row>
    <row r="2589" spans="1:1" x14ac:dyDescent="0.3">
      <c r="A2589" s="17" t="s">
        <v>46</v>
      </c>
    </row>
    <row r="2590" spans="1:1" x14ac:dyDescent="0.3">
      <c r="A2590" s="17" t="s">
        <v>71</v>
      </c>
    </row>
    <row r="2591" spans="1:1" x14ac:dyDescent="0.3">
      <c r="A2591" s="6" t="s">
        <v>5433</v>
      </c>
    </row>
    <row r="2592" spans="1:1" x14ac:dyDescent="0.3">
      <c r="A2592" s="17" t="s">
        <v>32</v>
      </c>
    </row>
    <row r="2593" spans="1:1" x14ac:dyDescent="0.3">
      <c r="A2593" s="17" t="s">
        <v>46</v>
      </c>
    </row>
    <row r="2594" spans="1:1" x14ac:dyDescent="0.3">
      <c r="A2594" s="17" t="s">
        <v>71</v>
      </c>
    </row>
    <row r="2595" spans="1:1" x14ac:dyDescent="0.3">
      <c r="A2595" s="6" t="s">
        <v>7287</v>
      </c>
    </row>
    <row r="2596" spans="1:1" x14ac:dyDescent="0.3">
      <c r="A2596" s="17" t="s">
        <v>46</v>
      </c>
    </row>
    <row r="2597" spans="1:1" x14ac:dyDescent="0.3">
      <c r="A2597" s="6" t="s">
        <v>584</v>
      </c>
    </row>
    <row r="2598" spans="1:1" x14ac:dyDescent="0.3">
      <c r="A2598" s="17" t="s">
        <v>32</v>
      </c>
    </row>
    <row r="2599" spans="1:1" x14ac:dyDescent="0.3">
      <c r="A2599" s="17" t="s">
        <v>46</v>
      </c>
    </row>
    <row r="2600" spans="1:1" x14ac:dyDescent="0.3">
      <c r="A2600" s="17" t="s">
        <v>71</v>
      </c>
    </row>
    <row r="2601" spans="1:1" x14ac:dyDescent="0.3">
      <c r="A2601" s="6" t="s">
        <v>1125</v>
      </c>
    </row>
    <row r="2602" spans="1:1" x14ac:dyDescent="0.3">
      <c r="A2602" s="17" t="s">
        <v>32</v>
      </c>
    </row>
    <row r="2603" spans="1:1" x14ac:dyDescent="0.3">
      <c r="A2603" s="17" t="s">
        <v>46</v>
      </c>
    </row>
    <row r="2604" spans="1:1" x14ac:dyDescent="0.3">
      <c r="A2604" s="17" t="s">
        <v>71</v>
      </c>
    </row>
    <row r="2605" spans="1:1" x14ac:dyDescent="0.3">
      <c r="A2605" s="6" t="s">
        <v>7370</v>
      </c>
    </row>
    <row r="2606" spans="1:1" x14ac:dyDescent="0.3">
      <c r="A2606" s="17" t="s">
        <v>32</v>
      </c>
    </row>
    <row r="2607" spans="1:1" x14ac:dyDescent="0.3">
      <c r="A2607" s="6" t="s">
        <v>2656</v>
      </c>
    </row>
    <row r="2608" spans="1:1" x14ac:dyDescent="0.3">
      <c r="A2608" s="17" t="s">
        <v>32</v>
      </c>
    </row>
    <row r="2609" spans="1:1" x14ac:dyDescent="0.3">
      <c r="A2609" s="17" t="s">
        <v>46</v>
      </c>
    </row>
    <row r="2610" spans="1:1" x14ac:dyDescent="0.3">
      <c r="A2610" s="17" t="s">
        <v>71</v>
      </c>
    </row>
    <row r="2611" spans="1:1" x14ac:dyDescent="0.3">
      <c r="A2611" s="6" t="s">
        <v>6461</v>
      </c>
    </row>
    <row r="2612" spans="1:1" x14ac:dyDescent="0.3">
      <c r="A2612" s="17" t="s">
        <v>32</v>
      </c>
    </row>
    <row r="2613" spans="1:1" x14ac:dyDescent="0.3">
      <c r="A2613" s="17" t="s">
        <v>46</v>
      </c>
    </row>
    <row r="2614" spans="1:1" x14ac:dyDescent="0.3">
      <c r="A2614" s="17" t="s">
        <v>71</v>
      </c>
    </row>
    <row r="2615" spans="1:1" x14ac:dyDescent="0.3">
      <c r="A2615" s="6" t="s">
        <v>711</v>
      </c>
    </row>
    <row r="2616" spans="1:1" x14ac:dyDescent="0.3">
      <c r="A2616" s="17" t="s">
        <v>32</v>
      </c>
    </row>
    <row r="2617" spans="1:1" x14ac:dyDescent="0.3">
      <c r="A2617" s="17" t="s">
        <v>46</v>
      </c>
    </row>
    <row r="2618" spans="1:1" x14ac:dyDescent="0.3">
      <c r="A2618" s="17" t="s">
        <v>71</v>
      </c>
    </row>
    <row r="2619" spans="1:1" x14ac:dyDescent="0.3">
      <c r="A2619" s="6" t="s">
        <v>744</v>
      </c>
    </row>
    <row r="2620" spans="1:1" x14ac:dyDescent="0.3">
      <c r="A2620" s="17" t="s">
        <v>46</v>
      </c>
    </row>
    <row r="2621" spans="1:1" x14ac:dyDescent="0.3">
      <c r="A2621" s="17" t="s">
        <v>71</v>
      </c>
    </row>
    <row r="2622" spans="1:1" x14ac:dyDescent="0.3">
      <c r="A2622" s="6" t="s">
        <v>2969</v>
      </c>
    </row>
    <row r="2623" spans="1:1" x14ac:dyDescent="0.3">
      <c r="A2623" s="17" t="s">
        <v>32</v>
      </c>
    </row>
    <row r="2624" spans="1:1" x14ac:dyDescent="0.3">
      <c r="A2624" s="17" t="s">
        <v>46</v>
      </c>
    </row>
    <row r="2625" spans="1:1" x14ac:dyDescent="0.3">
      <c r="A2625" s="17" t="s">
        <v>71</v>
      </c>
    </row>
    <row r="2626" spans="1:1" x14ac:dyDescent="0.3">
      <c r="A2626" s="6" t="s">
        <v>2698</v>
      </c>
    </row>
    <row r="2627" spans="1:1" x14ac:dyDescent="0.3">
      <c r="A2627" s="17" t="s">
        <v>32</v>
      </c>
    </row>
    <row r="2628" spans="1:1" x14ac:dyDescent="0.3">
      <c r="A2628" s="17" t="s">
        <v>46</v>
      </c>
    </row>
    <row r="2629" spans="1:1" x14ac:dyDescent="0.3">
      <c r="A2629" s="6" t="s">
        <v>5254</v>
      </c>
    </row>
    <row r="2630" spans="1:1" x14ac:dyDescent="0.3">
      <c r="A2630" s="17" t="s">
        <v>32</v>
      </c>
    </row>
    <row r="2631" spans="1:1" x14ac:dyDescent="0.3">
      <c r="A2631" s="17" t="s">
        <v>46</v>
      </c>
    </row>
    <row r="2632" spans="1:1" x14ac:dyDescent="0.3">
      <c r="A2632" s="17" t="s">
        <v>71</v>
      </c>
    </row>
    <row r="2633" spans="1:1" x14ac:dyDescent="0.3">
      <c r="A2633" s="6" t="s">
        <v>10701</v>
      </c>
    </row>
    <row r="2634" spans="1:1" x14ac:dyDescent="0.3">
      <c r="A2634" s="17" t="s">
        <v>32</v>
      </c>
    </row>
    <row r="2635" spans="1:1" x14ac:dyDescent="0.3">
      <c r="A2635" s="17" t="s">
        <v>46</v>
      </c>
    </row>
    <row r="2636" spans="1:1" x14ac:dyDescent="0.3">
      <c r="A2636" s="17" t="s">
        <v>71</v>
      </c>
    </row>
    <row r="2637" spans="1:1" x14ac:dyDescent="0.3">
      <c r="A2637" s="6" t="s">
        <v>3518</v>
      </c>
    </row>
    <row r="2638" spans="1:1" x14ac:dyDescent="0.3">
      <c r="A2638" s="17" t="s">
        <v>32</v>
      </c>
    </row>
    <row r="2639" spans="1:1" x14ac:dyDescent="0.3">
      <c r="A2639" s="17" t="s">
        <v>46</v>
      </c>
    </row>
    <row r="2640" spans="1:1" x14ac:dyDescent="0.3">
      <c r="A2640" s="6" t="s">
        <v>3155</v>
      </c>
    </row>
    <row r="2641" spans="1:1" x14ac:dyDescent="0.3">
      <c r="A2641" s="17" t="s">
        <v>32</v>
      </c>
    </row>
    <row r="2642" spans="1:1" x14ac:dyDescent="0.3">
      <c r="A2642" s="17" t="s">
        <v>46</v>
      </c>
    </row>
    <row r="2643" spans="1:1" x14ac:dyDescent="0.3">
      <c r="A2643" s="6" t="s">
        <v>197</v>
      </c>
    </row>
    <row r="2644" spans="1:1" x14ac:dyDescent="0.3">
      <c r="A2644" s="17" t="s">
        <v>32</v>
      </c>
    </row>
    <row r="2645" spans="1:1" x14ac:dyDescent="0.3">
      <c r="A2645" s="17" t="s">
        <v>46</v>
      </c>
    </row>
    <row r="2646" spans="1:1" x14ac:dyDescent="0.3">
      <c r="A2646" s="17" t="s">
        <v>71</v>
      </c>
    </row>
    <row r="2647" spans="1:1" x14ac:dyDescent="0.3">
      <c r="A2647" s="6" t="s">
        <v>51</v>
      </c>
    </row>
    <row r="2648" spans="1:1" x14ac:dyDescent="0.3">
      <c r="A2648" s="17" t="s">
        <v>32</v>
      </c>
    </row>
    <row r="2649" spans="1:1" x14ac:dyDescent="0.3">
      <c r="A2649" s="17" t="s">
        <v>46</v>
      </c>
    </row>
    <row r="2650" spans="1:1" x14ac:dyDescent="0.3">
      <c r="A2650" s="17" t="s">
        <v>71</v>
      </c>
    </row>
    <row r="2651" spans="1:1" x14ac:dyDescent="0.3">
      <c r="A2651" s="6" t="s">
        <v>2167</v>
      </c>
    </row>
    <row r="2652" spans="1:1" x14ac:dyDescent="0.3">
      <c r="A2652" s="17" t="s">
        <v>32</v>
      </c>
    </row>
    <row r="2653" spans="1:1" x14ac:dyDescent="0.3">
      <c r="A2653" s="17" t="s">
        <v>46</v>
      </c>
    </row>
    <row r="2654" spans="1:1" x14ac:dyDescent="0.3">
      <c r="A2654" s="17" t="s">
        <v>71</v>
      </c>
    </row>
    <row r="2655" spans="1:1" x14ac:dyDescent="0.3">
      <c r="A2655" s="6" t="s">
        <v>3427</v>
      </c>
    </row>
    <row r="2656" spans="1:1" x14ac:dyDescent="0.3">
      <c r="A2656" s="17" t="s">
        <v>32</v>
      </c>
    </row>
    <row r="2657" spans="1:1" x14ac:dyDescent="0.3">
      <c r="A2657" s="17" t="s">
        <v>46</v>
      </c>
    </row>
    <row r="2658" spans="1:1" x14ac:dyDescent="0.3">
      <c r="A2658" s="17" t="s">
        <v>71</v>
      </c>
    </row>
    <row r="2659" spans="1:1" x14ac:dyDescent="0.3">
      <c r="A2659" s="6" t="s">
        <v>628</v>
      </c>
    </row>
    <row r="2660" spans="1:1" x14ac:dyDescent="0.3">
      <c r="A2660" s="17" t="s">
        <v>32</v>
      </c>
    </row>
    <row r="2661" spans="1:1" x14ac:dyDescent="0.3">
      <c r="A2661" s="17" t="s">
        <v>46</v>
      </c>
    </row>
    <row r="2662" spans="1:1" x14ac:dyDescent="0.3">
      <c r="A2662" s="17" t="s">
        <v>71</v>
      </c>
    </row>
    <row r="2663" spans="1:1" x14ac:dyDescent="0.3">
      <c r="A2663" s="6" t="s">
        <v>1157</v>
      </c>
    </row>
    <row r="2664" spans="1:1" x14ac:dyDescent="0.3">
      <c r="A2664" s="17" t="s">
        <v>32</v>
      </c>
    </row>
    <row r="2665" spans="1:1" x14ac:dyDescent="0.3">
      <c r="A2665" s="17" t="s">
        <v>46</v>
      </c>
    </row>
    <row r="2666" spans="1:1" x14ac:dyDescent="0.3">
      <c r="A2666" s="17" t="s">
        <v>71</v>
      </c>
    </row>
    <row r="2667" spans="1:1" x14ac:dyDescent="0.3">
      <c r="A2667" s="6" t="s">
        <v>7106</v>
      </c>
    </row>
    <row r="2668" spans="1:1" x14ac:dyDescent="0.3">
      <c r="A2668" s="17" t="s">
        <v>32</v>
      </c>
    </row>
    <row r="2669" spans="1:1" x14ac:dyDescent="0.3">
      <c r="A2669" s="17" t="s">
        <v>46</v>
      </c>
    </row>
    <row r="2670" spans="1:1" x14ac:dyDescent="0.3">
      <c r="A2670" s="17" t="s">
        <v>71</v>
      </c>
    </row>
    <row r="2671" spans="1:1" x14ac:dyDescent="0.3">
      <c r="A2671" s="6" t="s">
        <v>6212</v>
      </c>
    </row>
    <row r="2672" spans="1:1" x14ac:dyDescent="0.3">
      <c r="A2672" s="17" t="s">
        <v>32</v>
      </c>
    </row>
    <row r="2673" spans="1:1" x14ac:dyDescent="0.3">
      <c r="A2673" s="17" t="s">
        <v>46</v>
      </c>
    </row>
    <row r="2674" spans="1:1" x14ac:dyDescent="0.3">
      <c r="A2674" s="17" t="s">
        <v>71</v>
      </c>
    </row>
    <row r="2675" spans="1:1" x14ac:dyDescent="0.3">
      <c r="A2675" s="6" t="s">
        <v>2146</v>
      </c>
    </row>
    <row r="2676" spans="1:1" x14ac:dyDescent="0.3">
      <c r="A2676" s="17" t="s">
        <v>32</v>
      </c>
    </row>
    <row r="2677" spans="1:1" x14ac:dyDescent="0.3">
      <c r="A2677" s="17" t="s">
        <v>46</v>
      </c>
    </row>
    <row r="2678" spans="1:1" x14ac:dyDescent="0.3">
      <c r="A2678" s="17" t="s">
        <v>71</v>
      </c>
    </row>
    <row r="2679" spans="1:1" x14ac:dyDescent="0.3">
      <c r="A2679" s="6" t="s">
        <v>1396</v>
      </c>
    </row>
    <row r="2680" spans="1:1" x14ac:dyDescent="0.3">
      <c r="A2680" s="17" t="s">
        <v>32</v>
      </c>
    </row>
    <row r="2681" spans="1:1" x14ac:dyDescent="0.3">
      <c r="A2681" s="17" t="s">
        <v>46</v>
      </c>
    </row>
    <row r="2682" spans="1:1" x14ac:dyDescent="0.3">
      <c r="A2682" s="17" t="s">
        <v>71</v>
      </c>
    </row>
    <row r="2683" spans="1:1" x14ac:dyDescent="0.3">
      <c r="A2683" s="6" t="s">
        <v>7946</v>
      </c>
    </row>
    <row r="2684" spans="1:1" x14ac:dyDescent="0.3">
      <c r="A2684" s="17" t="s">
        <v>32</v>
      </c>
    </row>
    <row r="2685" spans="1:1" x14ac:dyDescent="0.3">
      <c r="A2685" s="17" t="s">
        <v>46</v>
      </c>
    </row>
    <row r="2686" spans="1:1" x14ac:dyDescent="0.3">
      <c r="A2686" s="17" t="s">
        <v>71</v>
      </c>
    </row>
    <row r="2687" spans="1:1" x14ac:dyDescent="0.3">
      <c r="A2687" s="6" t="s">
        <v>8926</v>
      </c>
    </row>
    <row r="2688" spans="1:1" x14ac:dyDescent="0.3">
      <c r="A2688" s="17" t="s">
        <v>32</v>
      </c>
    </row>
    <row r="2689" spans="1:1" x14ac:dyDescent="0.3">
      <c r="A2689" s="17" t="s">
        <v>46</v>
      </c>
    </row>
    <row r="2690" spans="1:1" x14ac:dyDescent="0.3">
      <c r="A2690" s="17" t="s">
        <v>71</v>
      </c>
    </row>
    <row r="2691" spans="1:1" x14ac:dyDescent="0.3">
      <c r="A2691" s="6" t="s">
        <v>1694</v>
      </c>
    </row>
    <row r="2692" spans="1:1" x14ac:dyDescent="0.3">
      <c r="A2692" s="17" t="s">
        <v>46</v>
      </c>
    </row>
    <row r="2693" spans="1:1" x14ac:dyDescent="0.3">
      <c r="A2693" s="17" t="s">
        <v>71</v>
      </c>
    </row>
    <row r="2694" spans="1:1" x14ac:dyDescent="0.3">
      <c r="A2694" s="6" t="s">
        <v>2370</v>
      </c>
    </row>
    <row r="2695" spans="1:1" x14ac:dyDescent="0.3">
      <c r="A2695" s="17" t="s">
        <v>32</v>
      </c>
    </row>
    <row r="2696" spans="1:1" x14ac:dyDescent="0.3">
      <c r="A2696" s="17" t="s">
        <v>46</v>
      </c>
    </row>
    <row r="2697" spans="1:1" x14ac:dyDescent="0.3">
      <c r="A2697" s="17" t="s">
        <v>71</v>
      </c>
    </row>
    <row r="2698" spans="1:1" x14ac:dyDescent="0.3">
      <c r="A2698" s="6" t="s">
        <v>3868</v>
      </c>
    </row>
    <row r="2699" spans="1:1" x14ac:dyDescent="0.3">
      <c r="A2699" s="17" t="s">
        <v>32</v>
      </c>
    </row>
    <row r="2700" spans="1:1" x14ac:dyDescent="0.3">
      <c r="A2700" s="17" t="s">
        <v>46</v>
      </c>
    </row>
    <row r="2701" spans="1:1" x14ac:dyDescent="0.3">
      <c r="A2701" s="17" t="s">
        <v>71</v>
      </c>
    </row>
    <row r="2702" spans="1:1" x14ac:dyDescent="0.3">
      <c r="A2702" s="6" t="s">
        <v>6713</v>
      </c>
    </row>
    <row r="2703" spans="1:1" x14ac:dyDescent="0.3">
      <c r="A2703" s="17" t="s">
        <v>32</v>
      </c>
    </row>
    <row r="2704" spans="1:1" x14ac:dyDescent="0.3">
      <c r="A2704" s="17" t="s">
        <v>46</v>
      </c>
    </row>
    <row r="2705" spans="1:1" x14ac:dyDescent="0.3">
      <c r="A2705" s="17" t="s">
        <v>71</v>
      </c>
    </row>
    <row r="2706" spans="1:1" x14ac:dyDescent="0.3">
      <c r="A2706" s="6" t="s">
        <v>2304</v>
      </c>
    </row>
    <row r="2707" spans="1:1" x14ac:dyDescent="0.3">
      <c r="A2707" s="17" t="s">
        <v>32</v>
      </c>
    </row>
    <row r="2708" spans="1:1" x14ac:dyDescent="0.3">
      <c r="A2708" s="17" t="s">
        <v>46</v>
      </c>
    </row>
    <row r="2709" spans="1:1" x14ac:dyDescent="0.3">
      <c r="A2709" s="17" t="s">
        <v>71</v>
      </c>
    </row>
    <row r="2710" spans="1:1" x14ac:dyDescent="0.3">
      <c r="A2710" s="6" t="s">
        <v>5810</v>
      </c>
    </row>
    <row r="2711" spans="1:1" x14ac:dyDescent="0.3">
      <c r="A2711" s="17" t="s">
        <v>32</v>
      </c>
    </row>
    <row r="2712" spans="1:1" x14ac:dyDescent="0.3">
      <c r="A2712" s="17" t="s">
        <v>46</v>
      </c>
    </row>
    <row r="2713" spans="1:1" x14ac:dyDescent="0.3">
      <c r="A2713" s="17" t="s">
        <v>71</v>
      </c>
    </row>
    <row r="2714" spans="1:1" x14ac:dyDescent="0.3">
      <c r="A2714" s="6" t="s">
        <v>3842</v>
      </c>
    </row>
    <row r="2715" spans="1:1" x14ac:dyDescent="0.3">
      <c r="A2715" s="17" t="s">
        <v>32</v>
      </c>
    </row>
    <row r="2716" spans="1:1" x14ac:dyDescent="0.3">
      <c r="A2716" s="17" t="s">
        <v>46</v>
      </c>
    </row>
    <row r="2717" spans="1:1" x14ac:dyDescent="0.3">
      <c r="A2717" s="17" t="s">
        <v>71</v>
      </c>
    </row>
    <row r="2718" spans="1:1" x14ac:dyDescent="0.3">
      <c r="A2718" s="6" t="s">
        <v>5317</v>
      </c>
    </row>
    <row r="2719" spans="1:1" x14ac:dyDescent="0.3">
      <c r="A2719" s="17" t="s">
        <v>32</v>
      </c>
    </row>
    <row r="2720" spans="1:1" x14ac:dyDescent="0.3">
      <c r="A2720" s="17" t="s">
        <v>46</v>
      </c>
    </row>
    <row r="2721" spans="1:1" x14ac:dyDescent="0.3">
      <c r="A2721" s="17" t="s">
        <v>71</v>
      </c>
    </row>
    <row r="2722" spans="1:1" x14ac:dyDescent="0.3">
      <c r="A2722" s="6" t="s">
        <v>5023</v>
      </c>
    </row>
    <row r="2723" spans="1:1" x14ac:dyDescent="0.3">
      <c r="A2723" s="17" t="s">
        <v>32</v>
      </c>
    </row>
    <row r="2724" spans="1:1" x14ac:dyDescent="0.3">
      <c r="A2724" s="17" t="s">
        <v>46</v>
      </c>
    </row>
    <row r="2725" spans="1:1" x14ac:dyDescent="0.3">
      <c r="A2725" s="17" t="s">
        <v>71</v>
      </c>
    </row>
    <row r="2726" spans="1:1" x14ac:dyDescent="0.3">
      <c r="A2726" s="6" t="s">
        <v>2893</v>
      </c>
    </row>
    <row r="2727" spans="1:1" x14ac:dyDescent="0.3">
      <c r="A2727" s="17" t="s">
        <v>32</v>
      </c>
    </row>
    <row r="2728" spans="1:1" x14ac:dyDescent="0.3">
      <c r="A2728" s="17" t="s">
        <v>46</v>
      </c>
    </row>
    <row r="2729" spans="1:1" x14ac:dyDescent="0.3">
      <c r="A2729" s="17" t="s">
        <v>71</v>
      </c>
    </row>
    <row r="2730" spans="1:1" x14ac:dyDescent="0.3">
      <c r="A2730" s="6" t="s">
        <v>6264</v>
      </c>
    </row>
    <row r="2731" spans="1:1" x14ac:dyDescent="0.3">
      <c r="A2731" s="17" t="s">
        <v>46</v>
      </c>
    </row>
    <row r="2732" spans="1:1" x14ac:dyDescent="0.3">
      <c r="A2732" s="17" t="s">
        <v>71</v>
      </c>
    </row>
    <row r="2733" spans="1:1" x14ac:dyDescent="0.3">
      <c r="A2733" s="6" t="s">
        <v>4348</v>
      </c>
    </row>
    <row r="2734" spans="1:1" x14ac:dyDescent="0.3">
      <c r="A2734" s="17" t="s">
        <v>32</v>
      </c>
    </row>
    <row r="2735" spans="1:1" x14ac:dyDescent="0.3">
      <c r="A2735" s="17" t="s">
        <v>46</v>
      </c>
    </row>
    <row r="2736" spans="1:1" x14ac:dyDescent="0.3">
      <c r="A2736" s="17" t="s">
        <v>71</v>
      </c>
    </row>
    <row r="2737" spans="1:1" x14ac:dyDescent="0.3">
      <c r="A2737" s="6" t="s">
        <v>3420</v>
      </c>
    </row>
    <row r="2738" spans="1:1" x14ac:dyDescent="0.3">
      <c r="A2738" s="17" t="s">
        <v>32</v>
      </c>
    </row>
    <row r="2739" spans="1:1" x14ac:dyDescent="0.3">
      <c r="A2739" s="17" t="s">
        <v>46</v>
      </c>
    </row>
    <row r="2740" spans="1:1" x14ac:dyDescent="0.3">
      <c r="A2740" s="17" t="s">
        <v>71</v>
      </c>
    </row>
    <row r="2741" spans="1:1" x14ac:dyDescent="0.3">
      <c r="A2741" s="6" t="s">
        <v>3758</v>
      </c>
    </row>
    <row r="2742" spans="1:1" x14ac:dyDescent="0.3">
      <c r="A2742" s="17" t="s">
        <v>32</v>
      </c>
    </row>
    <row r="2743" spans="1:1" x14ac:dyDescent="0.3">
      <c r="A2743" s="17" t="s">
        <v>46</v>
      </c>
    </row>
    <row r="2744" spans="1:1" x14ac:dyDescent="0.3">
      <c r="A2744" s="17" t="s">
        <v>71</v>
      </c>
    </row>
    <row r="2745" spans="1:1" x14ac:dyDescent="0.3">
      <c r="A2745" s="6" t="s">
        <v>5737</v>
      </c>
    </row>
    <row r="2746" spans="1:1" x14ac:dyDescent="0.3">
      <c r="A2746" s="17" t="s">
        <v>32</v>
      </c>
    </row>
    <row r="2747" spans="1:1" x14ac:dyDescent="0.3">
      <c r="A2747" s="17" t="s">
        <v>46</v>
      </c>
    </row>
    <row r="2748" spans="1:1" x14ac:dyDescent="0.3">
      <c r="A2748" s="17" t="s">
        <v>71</v>
      </c>
    </row>
    <row r="2749" spans="1:1" x14ac:dyDescent="0.3">
      <c r="A2749" s="6" t="s">
        <v>274</v>
      </c>
    </row>
    <row r="2750" spans="1:1" x14ac:dyDescent="0.3">
      <c r="A2750" s="17" t="s">
        <v>32</v>
      </c>
    </row>
    <row r="2751" spans="1:1" x14ac:dyDescent="0.3">
      <c r="A2751" s="17" t="s">
        <v>46</v>
      </c>
    </row>
    <row r="2752" spans="1:1" x14ac:dyDescent="0.3">
      <c r="A2752" s="17" t="s">
        <v>71</v>
      </c>
    </row>
    <row r="2753" spans="1:1" x14ac:dyDescent="0.3">
      <c r="A2753" s="6" t="s">
        <v>4524</v>
      </c>
    </row>
    <row r="2754" spans="1:1" x14ac:dyDescent="0.3">
      <c r="A2754" s="17" t="s">
        <v>32</v>
      </c>
    </row>
    <row r="2755" spans="1:1" x14ac:dyDescent="0.3">
      <c r="A2755" s="17" t="s">
        <v>46</v>
      </c>
    </row>
    <row r="2756" spans="1:1" x14ac:dyDescent="0.3">
      <c r="A2756" s="17" t="s">
        <v>71</v>
      </c>
    </row>
    <row r="2757" spans="1:1" x14ac:dyDescent="0.3">
      <c r="A2757" s="6" t="s">
        <v>2911</v>
      </c>
    </row>
    <row r="2758" spans="1:1" x14ac:dyDescent="0.3">
      <c r="A2758" s="17" t="s">
        <v>32</v>
      </c>
    </row>
    <row r="2759" spans="1:1" x14ac:dyDescent="0.3">
      <c r="A2759" s="17" t="s">
        <v>46</v>
      </c>
    </row>
    <row r="2760" spans="1:1" x14ac:dyDescent="0.3">
      <c r="A2760" s="6" t="s">
        <v>5562</v>
      </c>
    </row>
    <row r="2761" spans="1:1" x14ac:dyDescent="0.3">
      <c r="A2761" s="17" t="s">
        <v>32</v>
      </c>
    </row>
    <row r="2762" spans="1:1" x14ac:dyDescent="0.3">
      <c r="A2762" s="17" t="s">
        <v>46</v>
      </c>
    </row>
    <row r="2763" spans="1:1" x14ac:dyDescent="0.3">
      <c r="A2763" s="17" t="s">
        <v>71</v>
      </c>
    </row>
    <row r="2764" spans="1:1" x14ac:dyDescent="0.3">
      <c r="A2764" s="6" t="s">
        <v>4282</v>
      </c>
    </row>
    <row r="2765" spans="1:1" x14ac:dyDescent="0.3">
      <c r="A2765" s="17" t="s">
        <v>32</v>
      </c>
    </row>
    <row r="2766" spans="1:1" x14ac:dyDescent="0.3">
      <c r="A2766" s="17" t="s">
        <v>46</v>
      </c>
    </row>
    <row r="2767" spans="1:1" x14ac:dyDescent="0.3">
      <c r="A2767" s="17" t="s">
        <v>71</v>
      </c>
    </row>
    <row r="2768" spans="1:1" x14ac:dyDescent="0.3">
      <c r="A2768" s="6" t="s">
        <v>3582</v>
      </c>
    </row>
    <row r="2769" spans="1:1" x14ac:dyDescent="0.3">
      <c r="A2769" s="17" t="s">
        <v>32</v>
      </c>
    </row>
    <row r="2770" spans="1:1" x14ac:dyDescent="0.3">
      <c r="A2770" s="17" t="s">
        <v>46</v>
      </c>
    </row>
    <row r="2771" spans="1:1" x14ac:dyDescent="0.3">
      <c r="A2771" s="17" t="s">
        <v>71</v>
      </c>
    </row>
    <row r="2772" spans="1:1" x14ac:dyDescent="0.3">
      <c r="A2772" s="6" t="s">
        <v>4047</v>
      </c>
    </row>
    <row r="2773" spans="1:1" x14ac:dyDescent="0.3">
      <c r="A2773" s="17" t="s">
        <v>32</v>
      </c>
    </row>
    <row r="2774" spans="1:1" x14ac:dyDescent="0.3">
      <c r="A2774" s="17" t="s">
        <v>46</v>
      </c>
    </row>
    <row r="2775" spans="1:1" x14ac:dyDescent="0.3">
      <c r="A2775" s="17" t="s">
        <v>71</v>
      </c>
    </row>
    <row r="2776" spans="1:1" x14ac:dyDescent="0.3">
      <c r="A2776" s="6" t="s">
        <v>164</v>
      </c>
    </row>
    <row r="2777" spans="1:1" x14ac:dyDescent="0.3">
      <c r="A2777" s="17" t="s">
        <v>32</v>
      </c>
    </row>
    <row r="2778" spans="1:1" x14ac:dyDescent="0.3">
      <c r="A2778" s="17" t="s">
        <v>46</v>
      </c>
    </row>
    <row r="2779" spans="1:1" x14ac:dyDescent="0.3">
      <c r="A2779" s="17" t="s">
        <v>71</v>
      </c>
    </row>
    <row r="2780" spans="1:1" x14ac:dyDescent="0.3">
      <c r="A2780" s="6" t="s">
        <v>1553</v>
      </c>
    </row>
    <row r="2781" spans="1:1" x14ac:dyDescent="0.3">
      <c r="A2781" s="17" t="s">
        <v>32</v>
      </c>
    </row>
    <row r="2782" spans="1:1" x14ac:dyDescent="0.3">
      <c r="A2782" s="17" t="s">
        <v>46</v>
      </c>
    </row>
    <row r="2783" spans="1:1" x14ac:dyDescent="0.3">
      <c r="A2783" s="17" t="s">
        <v>71</v>
      </c>
    </row>
    <row r="2784" spans="1:1" x14ac:dyDescent="0.3">
      <c r="A2784" s="6" t="s">
        <v>5059</v>
      </c>
    </row>
    <row r="2785" spans="1:1" x14ac:dyDescent="0.3">
      <c r="A2785" s="17" t="s">
        <v>32</v>
      </c>
    </row>
    <row r="2786" spans="1:1" x14ac:dyDescent="0.3">
      <c r="A2786" s="17" t="s">
        <v>46</v>
      </c>
    </row>
    <row r="2787" spans="1:1" x14ac:dyDescent="0.3">
      <c r="A2787" s="17" t="s">
        <v>71</v>
      </c>
    </row>
    <row r="2788" spans="1:1" x14ac:dyDescent="0.3">
      <c r="A2788" s="6" t="s">
        <v>4959</v>
      </c>
    </row>
    <row r="2789" spans="1:1" x14ac:dyDescent="0.3">
      <c r="A2789" s="17" t="s">
        <v>46</v>
      </c>
    </row>
    <row r="2790" spans="1:1" x14ac:dyDescent="0.3">
      <c r="A2790" s="17" t="s">
        <v>71</v>
      </c>
    </row>
    <row r="2791" spans="1:1" x14ac:dyDescent="0.3">
      <c r="A2791" s="6" t="s">
        <v>9074</v>
      </c>
    </row>
    <row r="2792" spans="1:1" x14ac:dyDescent="0.3">
      <c r="A2792" s="17" t="s">
        <v>32</v>
      </c>
    </row>
    <row r="2793" spans="1:1" x14ac:dyDescent="0.3">
      <c r="A2793" s="17" t="s">
        <v>46</v>
      </c>
    </row>
    <row r="2794" spans="1:1" x14ac:dyDescent="0.3">
      <c r="A2794" s="17" t="s">
        <v>71</v>
      </c>
    </row>
    <row r="2795" spans="1:1" x14ac:dyDescent="0.3">
      <c r="A2795" s="6" t="s">
        <v>5806</v>
      </c>
    </row>
    <row r="2796" spans="1:1" x14ac:dyDescent="0.3">
      <c r="A2796" s="17" t="s">
        <v>32</v>
      </c>
    </row>
    <row r="2797" spans="1:1" x14ac:dyDescent="0.3">
      <c r="A2797" s="17" t="s">
        <v>46</v>
      </c>
    </row>
    <row r="2798" spans="1:1" x14ac:dyDescent="0.3">
      <c r="A2798" s="17" t="s">
        <v>71</v>
      </c>
    </row>
    <row r="2799" spans="1:1" x14ac:dyDescent="0.3">
      <c r="A2799" s="6" t="s">
        <v>6256</v>
      </c>
    </row>
    <row r="2800" spans="1:1" x14ac:dyDescent="0.3">
      <c r="A2800" s="17" t="s">
        <v>32</v>
      </c>
    </row>
    <row r="2801" spans="1:1" x14ac:dyDescent="0.3">
      <c r="A2801" s="17" t="s">
        <v>46</v>
      </c>
    </row>
    <row r="2802" spans="1:1" x14ac:dyDescent="0.3">
      <c r="A2802" s="17" t="s">
        <v>71</v>
      </c>
    </row>
    <row r="2803" spans="1:1" x14ac:dyDescent="0.3">
      <c r="A2803" s="6" t="s">
        <v>3606</v>
      </c>
    </row>
    <row r="2804" spans="1:1" x14ac:dyDescent="0.3">
      <c r="A2804" s="17" t="s">
        <v>32</v>
      </c>
    </row>
    <row r="2805" spans="1:1" x14ac:dyDescent="0.3">
      <c r="A2805" s="17" t="s">
        <v>46</v>
      </c>
    </row>
    <row r="2806" spans="1:1" x14ac:dyDescent="0.3">
      <c r="A2806" s="17" t="s">
        <v>71</v>
      </c>
    </row>
    <row r="2807" spans="1:1" x14ac:dyDescent="0.3">
      <c r="A2807" s="6" t="s">
        <v>1242</v>
      </c>
    </row>
    <row r="2808" spans="1:1" x14ac:dyDescent="0.3">
      <c r="A2808" s="17" t="s">
        <v>32</v>
      </c>
    </row>
    <row r="2809" spans="1:1" x14ac:dyDescent="0.3">
      <c r="A2809" s="17" t="s">
        <v>46</v>
      </c>
    </row>
    <row r="2810" spans="1:1" x14ac:dyDescent="0.3">
      <c r="A2810" s="6" t="s">
        <v>5215</v>
      </c>
    </row>
    <row r="2811" spans="1:1" x14ac:dyDescent="0.3">
      <c r="A2811" s="17" t="s">
        <v>32</v>
      </c>
    </row>
    <row r="2812" spans="1:1" x14ac:dyDescent="0.3">
      <c r="A2812" s="17" t="s">
        <v>46</v>
      </c>
    </row>
    <row r="2813" spans="1:1" x14ac:dyDescent="0.3">
      <c r="A2813" s="17" t="s">
        <v>71</v>
      </c>
    </row>
    <row r="2814" spans="1:1" x14ac:dyDescent="0.3">
      <c r="A2814" s="6" t="s">
        <v>1945</v>
      </c>
    </row>
    <row r="2815" spans="1:1" x14ac:dyDescent="0.3">
      <c r="A2815" s="17" t="s">
        <v>32</v>
      </c>
    </row>
    <row r="2816" spans="1:1" x14ac:dyDescent="0.3">
      <c r="A2816" s="17" t="s">
        <v>46</v>
      </c>
    </row>
    <row r="2817" spans="1:1" x14ac:dyDescent="0.3">
      <c r="A2817" s="17" t="s">
        <v>71</v>
      </c>
    </row>
    <row r="2818" spans="1:1" x14ac:dyDescent="0.3">
      <c r="A2818" s="6" t="s">
        <v>4319</v>
      </c>
    </row>
    <row r="2819" spans="1:1" x14ac:dyDescent="0.3">
      <c r="A2819" s="17" t="s">
        <v>32</v>
      </c>
    </row>
    <row r="2820" spans="1:1" x14ac:dyDescent="0.3">
      <c r="A2820" s="17" t="s">
        <v>46</v>
      </c>
    </row>
    <row r="2821" spans="1:1" x14ac:dyDescent="0.3">
      <c r="A2821" s="17" t="s">
        <v>71</v>
      </c>
    </row>
    <row r="2822" spans="1:1" x14ac:dyDescent="0.3">
      <c r="A2822" s="6" t="s">
        <v>8288</v>
      </c>
    </row>
    <row r="2823" spans="1:1" x14ac:dyDescent="0.3">
      <c r="A2823" s="17" t="s">
        <v>32</v>
      </c>
    </row>
    <row r="2824" spans="1:1" x14ac:dyDescent="0.3">
      <c r="A2824" s="17" t="s">
        <v>46</v>
      </c>
    </row>
    <row r="2825" spans="1:1" x14ac:dyDescent="0.3">
      <c r="A2825" s="17" t="s">
        <v>71</v>
      </c>
    </row>
    <row r="2826" spans="1:1" x14ac:dyDescent="0.3">
      <c r="A2826" s="6" t="s">
        <v>2171</v>
      </c>
    </row>
    <row r="2827" spans="1:1" x14ac:dyDescent="0.3">
      <c r="A2827" s="17" t="s">
        <v>32</v>
      </c>
    </row>
    <row r="2828" spans="1:1" x14ac:dyDescent="0.3">
      <c r="A2828" s="17" t="s">
        <v>46</v>
      </c>
    </row>
    <row r="2829" spans="1:1" x14ac:dyDescent="0.3">
      <c r="A2829" s="17" t="s">
        <v>71</v>
      </c>
    </row>
    <row r="2830" spans="1:1" x14ac:dyDescent="0.3">
      <c r="A2830" s="6" t="s">
        <v>2284</v>
      </c>
    </row>
    <row r="2831" spans="1:1" x14ac:dyDescent="0.3">
      <c r="A2831" s="17" t="s">
        <v>32</v>
      </c>
    </row>
    <row r="2832" spans="1:1" x14ac:dyDescent="0.3">
      <c r="A2832" s="17" t="s">
        <v>46</v>
      </c>
    </row>
    <row r="2833" spans="1:1" x14ac:dyDescent="0.3">
      <c r="A2833" s="17" t="s">
        <v>71</v>
      </c>
    </row>
    <row r="2834" spans="1:1" x14ac:dyDescent="0.3">
      <c r="A2834" s="6" t="s">
        <v>5452</v>
      </c>
    </row>
    <row r="2835" spans="1:1" x14ac:dyDescent="0.3">
      <c r="A2835" s="17" t="s">
        <v>32</v>
      </c>
    </row>
    <row r="2836" spans="1:1" x14ac:dyDescent="0.3">
      <c r="A2836" s="17" t="s">
        <v>46</v>
      </c>
    </row>
    <row r="2837" spans="1:1" x14ac:dyDescent="0.3">
      <c r="A2837" s="17" t="s">
        <v>71</v>
      </c>
    </row>
    <row r="2838" spans="1:1" x14ac:dyDescent="0.3">
      <c r="A2838" s="6" t="s">
        <v>7581</v>
      </c>
    </row>
    <row r="2839" spans="1:1" x14ac:dyDescent="0.3">
      <c r="A2839" s="17" t="s">
        <v>32</v>
      </c>
    </row>
    <row r="2840" spans="1:1" x14ac:dyDescent="0.3">
      <c r="A2840" s="17" t="s">
        <v>46</v>
      </c>
    </row>
    <row r="2841" spans="1:1" x14ac:dyDescent="0.3">
      <c r="A2841" s="17" t="s">
        <v>71</v>
      </c>
    </row>
    <row r="2842" spans="1:1" x14ac:dyDescent="0.3">
      <c r="A2842" s="6" t="s">
        <v>1599</v>
      </c>
    </row>
    <row r="2843" spans="1:1" x14ac:dyDescent="0.3">
      <c r="A2843" s="17" t="s">
        <v>32</v>
      </c>
    </row>
    <row r="2844" spans="1:1" x14ac:dyDescent="0.3">
      <c r="A2844" s="17" t="s">
        <v>46</v>
      </c>
    </row>
    <row r="2845" spans="1:1" x14ac:dyDescent="0.3">
      <c r="A2845" s="17" t="s">
        <v>71</v>
      </c>
    </row>
    <row r="2846" spans="1:1" x14ac:dyDescent="0.3">
      <c r="A2846" s="6" t="s">
        <v>1997</v>
      </c>
    </row>
    <row r="2847" spans="1:1" x14ac:dyDescent="0.3">
      <c r="A2847" s="17" t="s">
        <v>32</v>
      </c>
    </row>
    <row r="2848" spans="1:1" x14ac:dyDescent="0.3">
      <c r="A2848" s="17" t="s">
        <v>46</v>
      </c>
    </row>
    <row r="2849" spans="1:1" x14ac:dyDescent="0.3">
      <c r="A2849" s="17" t="s">
        <v>71</v>
      </c>
    </row>
    <row r="2850" spans="1:1" x14ac:dyDescent="0.3">
      <c r="A2850" s="6" t="s">
        <v>5259</v>
      </c>
    </row>
    <row r="2851" spans="1:1" x14ac:dyDescent="0.3">
      <c r="A2851" s="17" t="s">
        <v>32</v>
      </c>
    </row>
    <row r="2852" spans="1:1" x14ac:dyDescent="0.3">
      <c r="A2852" s="17" t="s">
        <v>46</v>
      </c>
    </row>
    <row r="2853" spans="1:1" x14ac:dyDescent="0.3">
      <c r="A2853" s="17" t="s">
        <v>71</v>
      </c>
    </row>
    <row r="2854" spans="1:1" x14ac:dyDescent="0.3">
      <c r="A2854" s="6" t="s">
        <v>7263</v>
      </c>
    </row>
    <row r="2855" spans="1:1" x14ac:dyDescent="0.3">
      <c r="A2855" s="17" t="s">
        <v>32</v>
      </c>
    </row>
    <row r="2856" spans="1:1" x14ac:dyDescent="0.3">
      <c r="A2856" s="17" t="s">
        <v>46</v>
      </c>
    </row>
    <row r="2857" spans="1:1" x14ac:dyDescent="0.3">
      <c r="A2857" s="17" t="s">
        <v>71</v>
      </c>
    </row>
    <row r="2858" spans="1:1" x14ac:dyDescent="0.3">
      <c r="A2858" s="6" t="s">
        <v>2562</v>
      </c>
    </row>
    <row r="2859" spans="1:1" x14ac:dyDescent="0.3">
      <c r="A2859" s="17" t="s">
        <v>32</v>
      </c>
    </row>
    <row r="2860" spans="1:1" x14ac:dyDescent="0.3">
      <c r="A2860" s="17" t="s">
        <v>46</v>
      </c>
    </row>
    <row r="2861" spans="1:1" x14ac:dyDescent="0.3">
      <c r="A2861" s="17" t="s">
        <v>71</v>
      </c>
    </row>
    <row r="2862" spans="1:1" x14ac:dyDescent="0.3">
      <c r="A2862" s="6" t="s">
        <v>3902</v>
      </c>
    </row>
    <row r="2863" spans="1:1" x14ac:dyDescent="0.3">
      <c r="A2863" s="17" t="s">
        <v>46</v>
      </c>
    </row>
    <row r="2864" spans="1:1" x14ac:dyDescent="0.3">
      <c r="A2864" s="6" t="s">
        <v>3136</v>
      </c>
    </row>
    <row r="2865" spans="1:1" x14ac:dyDescent="0.3">
      <c r="A2865" s="17" t="s">
        <v>32</v>
      </c>
    </row>
    <row r="2866" spans="1:1" x14ac:dyDescent="0.3">
      <c r="A2866" s="17" t="s">
        <v>46</v>
      </c>
    </row>
    <row r="2867" spans="1:1" x14ac:dyDescent="0.3">
      <c r="A2867" s="17" t="s">
        <v>71</v>
      </c>
    </row>
    <row r="2868" spans="1:1" x14ac:dyDescent="0.3">
      <c r="A2868" s="6" t="s">
        <v>1143</v>
      </c>
    </row>
    <row r="2869" spans="1:1" x14ac:dyDescent="0.3">
      <c r="A2869" s="17" t="s">
        <v>32</v>
      </c>
    </row>
    <row r="2870" spans="1:1" x14ac:dyDescent="0.3">
      <c r="A2870" s="17" t="s">
        <v>46</v>
      </c>
    </row>
    <row r="2871" spans="1:1" x14ac:dyDescent="0.3">
      <c r="A2871" s="17" t="s">
        <v>71</v>
      </c>
    </row>
    <row r="2872" spans="1:1" x14ac:dyDescent="0.3">
      <c r="A2872" s="6" t="s">
        <v>2961</v>
      </c>
    </row>
    <row r="2873" spans="1:1" x14ac:dyDescent="0.3">
      <c r="A2873" s="17" t="s">
        <v>32</v>
      </c>
    </row>
    <row r="2874" spans="1:1" x14ac:dyDescent="0.3">
      <c r="A2874" s="17" t="s">
        <v>46</v>
      </c>
    </row>
    <row r="2875" spans="1:1" x14ac:dyDescent="0.3">
      <c r="A2875" s="6" t="s">
        <v>4002</v>
      </c>
    </row>
    <row r="2876" spans="1:1" x14ac:dyDescent="0.3">
      <c r="A2876" s="17" t="s">
        <v>32</v>
      </c>
    </row>
    <row r="2877" spans="1:1" x14ac:dyDescent="0.3">
      <c r="A2877" s="17" t="s">
        <v>46</v>
      </c>
    </row>
    <row r="2878" spans="1:1" x14ac:dyDescent="0.3">
      <c r="A2878" s="17" t="s">
        <v>71</v>
      </c>
    </row>
    <row r="2879" spans="1:1" x14ac:dyDescent="0.3">
      <c r="A2879" s="6" t="s">
        <v>7625</v>
      </c>
    </row>
    <row r="2880" spans="1:1" x14ac:dyDescent="0.3">
      <c r="A2880" s="17" t="s">
        <v>32</v>
      </c>
    </row>
    <row r="2881" spans="1:1" x14ac:dyDescent="0.3">
      <c r="A2881" s="17" t="s">
        <v>46</v>
      </c>
    </row>
    <row r="2882" spans="1:1" x14ac:dyDescent="0.3">
      <c r="A2882" s="17" t="s">
        <v>71</v>
      </c>
    </row>
    <row r="2883" spans="1:1" x14ac:dyDescent="0.3">
      <c r="A2883" s="6" t="s">
        <v>6532</v>
      </c>
    </row>
    <row r="2884" spans="1:1" x14ac:dyDescent="0.3">
      <c r="A2884" s="17" t="s">
        <v>32</v>
      </c>
    </row>
    <row r="2885" spans="1:1" x14ac:dyDescent="0.3">
      <c r="A2885" s="17" t="s">
        <v>46</v>
      </c>
    </row>
    <row r="2886" spans="1:1" x14ac:dyDescent="0.3">
      <c r="A2886" s="17" t="s">
        <v>71</v>
      </c>
    </row>
    <row r="2887" spans="1:1" x14ac:dyDescent="0.3">
      <c r="A2887" s="6" t="s">
        <v>542</v>
      </c>
    </row>
    <row r="2888" spans="1:1" x14ac:dyDescent="0.3">
      <c r="A2888" s="17" t="s">
        <v>32</v>
      </c>
    </row>
    <row r="2889" spans="1:1" x14ac:dyDescent="0.3">
      <c r="A2889" s="17" t="s">
        <v>46</v>
      </c>
    </row>
    <row r="2890" spans="1:1" x14ac:dyDescent="0.3">
      <c r="A2890" s="6" t="s">
        <v>8649</v>
      </c>
    </row>
    <row r="2891" spans="1:1" x14ac:dyDescent="0.3">
      <c r="A2891" s="17" t="s">
        <v>32</v>
      </c>
    </row>
    <row r="2892" spans="1:1" x14ac:dyDescent="0.3">
      <c r="A2892" s="17" t="s">
        <v>46</v>
      </c>
    </row>
    <row r="2893" spans="1:1" x14ac:dyDescent="0.3">
      <c r="A2893" s="17" t="s">
        <v>71</v>
      </c>
    </row>
    <row r="2894" spans="1:1" x14ac:dyDescent="0.3">
      <c r="A2894" s="6" t="s">
        <v>655</v>
      </c>
    </row>
    <row r="2895" spans="1:1" x14ac:dyDescent="0.3">
      <c r="A2895" s="17" t="s">
        <v>32</v>
      </c>
    </row>
    <row r="2896" spans="1:1" x14ac:dyDescent="0.3">
      <c r="A2896" s="17" t="s">
        <v>46</v>
      </c>
    </row>
    <row r="2897" spans="1:1" x14ac:dyDescent="0.3">
      <c r="A2897" s="17" t="s">
        <v>71</v>
      </c>
    </row>
    <row r="2898" spans="1:1" x14ac:dyDescent="0.3">
      <c r="A2898" s="6" t="s">
        <v>5615</v>
      </c>
    </row>
    <row r="2899" spans="1:1" x14ac:dyDescent="0.3">
      <c r="A2899" s="17" t="s">
        <v>32</v>
      </c>
    </row>
    <row r="2900" spans="1:1" x14ac:dyDescent="0.3">
      <c r="A2900" s="17" t="s">
        <v>46</v>
      </c>
    </row>
    <row r="2901" spans="1:1" x14ac:dyDescent="0.3">
      <c r="A2901" s="17" t="s">
        <v>71</v>
      </c>
    </row>
    <row r="2902" spans="1:1" x14ac:dyDescent="0.3">
      <c r="A2902" s="6" t="s">
        <v>5756</v>
      </c>
    </row>
    <row r="2903" spans="1:1" x14ac:dyDescent="0.3">
      <c r="A2903" s="17" t="s">
        <v>46</v>
      </c>
    </row>
    <row r="2904" spans="1:1" x14ac:dyDescent="0.3">
      <c r="A2904" s="6" t="s">
        <v>4176</v>
      </c>
    </row>
    <row r="2905" spans="1:1" x14ac:dyDescent="0.3">
      <c r="A2905" s="17" t="s">
        <v>32</v>
      </c>
    </row>
    <row r="2906" spans="1:1" x14ac:dyDescent="0.3">
      <c r="A2906" s="17" t="s">
        <v>46</v>
      </c>
    </row>
    <row r="2907" spans="1:1" x14ac:dyDescent="0.3">
      <c r="A2907" s="17" t="s">
        <v>71</v>
      </c>
    </row>
    <row r="2908" spans="1:1" x14ac:dyDescent="0.3">
      <c r="A2908" s="6" t="s">
        <v>620</v>
      </c>
    </row>
    <row r="2909" spans="1:1" x14ac:dyDescent="0.3">
      <c r="A2909" s="17" t="s">
        <v>32</v>
      </c>
    </row>
    <row r="2910" spans="1:1" x14ac:dyDescent="0.3">
      <c r="A2910" s="17" t="s">
        <v>46</v>
      </c>
    </row>
    <row r="2911" spans="1:1" x14ac:dyDescent="0.3">
      <c r="A2911" s="17" t="s">
        <v>71</v>
      </c>
    </row>
    <row r="2912" spans="1:1" x14ac:dyDescent="0.3">
      <c r="A2912" s="6" t="s">
        <v>2947</v>
      </c>
    </row>
    <row r="2913" spans="1:1" x14ac:dyDescent="0.3">
      <c r="A2913" s="17" t="s">
        <v>32</v>
      </c>
    </row>
    <row r="2914" spans="1:1" x14ac:dyDescent="0.3">
      <c r="A2914" s="17" t="s">
        <v>46</v>
      </c>
    </row>
    <row r="2915" spans="1:1" x14ac:dyDescent="0.3">
      <c r="A2915" s="17" t="s">
        <v>71</v>
      </c>
    </row>
    <row r="2916" spans="1:1" x14ac:dyDescent="0.3">
      <c r="A2916" s="6" t="s">
        <v>1270</v>
      </c>
    </row>
    <row r="2917" spans="1:1" x14ac:dyDescent="0.3">
      <c r="A2917" s="17" t="s">
        <v>32</v>
      </c>
    </row>
    <row r="2918" spans="1:1" x14ac:dyDescent="0.3">
      <c r="A2918" s="17" t="s">
        <v>46</v>
      </c>
    </row>
    <row r="2919" spans="1:1" x14ac:dyDescent="0.3">
      <c r="A2919" s="6" t="s">
        <v>888</v>
      </c>
    </row>
    <row r="2920" spans="1:1" x14ac:dyDescent="0.3">
      <c r="A2920" s="17" t="s">
        <v>32</v>
      </c>
    </row>
    <row r="2921" spans="1:1" x14ac:dyDescent="0.3">
      <c r="A2921" s="17" t="s">
        <v>46</v>
      </c>
    </row>
    <row r="2922" spans="1:1" x14ac:dyDescent="0.3">
      <c r="A2922" s="17" t="s">
        <v>71</v>
      </c>
    </row>
    <row r="2923" spans="1:1" x14ac:dyDescent="0.3">
      <c r="A2923" s="6" t="s">
        <v>6036</v>
      </c>
    </row>
    <row r="2924" spans="1:1" x14ac:dyDescent="0.3">
      <c r="A2924" s="17" t="s">
        <v>32</v>
      </c>
    </row>
    <row r="2925" spans="1:1" x14ac:dyDescent="0.3">
      <c r="A2925" s="17" t="s">
        <v>46</v>
      </c>
    </row>
    <row r="2926" spans="1:1" x14ac:dyDescent="0.3">
      <c r="A2926" s="6" t="s">
        <v>3010</v>
      </c>
    </row>
    <row r="2927" spans="1:1" x14ac:dyDescent="0.3">
      <c r="A2927" s="17" t="s">
        <v>32</v>
      </c>
    </row>
    <row r="2928" spans="1:1" x14ac:dyDescent="0.3">
      <c r="A2928" s="17" t="s">
        <v>46</v>
      </c>
    </row>
    <row r="2929" spans="1:1" x14ac:dyDescent="0.3">
      <c r="A2929" s="17" t="s">
        <v>71</v>
      </c>
    </row>
    <row r="2930" spans="1:1" x14ac:dyDescent="0.3">
      <c r="A2930" s="6" t="s">
        <v>4190</v>
      </c>
    </row>
    <row r="2931" spans="1:1" x14ac:dyDescent="0.3">
      <c r="A2931" s="17" t="s">
        <v>46</v>
      </c>
    </row>
    <row r="2932" spans="1:1" x14ac:dyDescent="0.3">
      <c r="A2932" s="17" t="s">
        <v>71</v>
      </c>
    </row>
    <row r="2933" spans="1:1" x14ac:dyDescent="0.3">
      <c r="A2933" s="6" t="s">
        <v>785</v>
      </c>
    </row>
    <row r="2934" spans="1:1" x14ac:dyDescent="0.3">
      <c r="A2934" s="17" t="s">
        <v>46</v>
      </c>
    </row>
    <row r="2935" spans="1:1" x14ac:dyDescent="0.3">
      <c r="A2935" s="17" t="s">
        <v>71</v>
      </c>
    </row>
    <row r="2936" spans="1:1" x14ac:dyDescent="0.3">
      <c r="A2936" s="6" t="s">
        <v>6893</v>
      </c>
    </row>
    <row r="2937" spans="1:1" x14ac:dyDescent="0.3">
      <c r="A2937" s="17" t="s">
        <v>46</v>
      </c>
    </row>
    <row r="2938" spans="1:1" x14ac:dyDescent="0.3">
      <c r="A2938" s="17" t="s">
        <v>71</v>
      </c>
    </row>
    <row r="2939" spans="1:1" x14ac:dyDescent="0.3">
      <c r="A2939" s="6" t="s">
        <v>1389</v>
      </c>
    </row>
    <row r="2940" spans="1:1" x14ac:dyDescent="0.3">
      <c r="A2940" s="17" t="s">
        <v>46</v>
      </c>
    </row>
    <row r="2941" spans="1:1" x14ac:dyDescent="0.3">
      <c r="A2941" s="17" t="s">
        <v>71</v>
      </c>
    </row>
    <row r="2942" spans="1:1" x14ac:dyDescent="0.3">
      <c r="A2942" s="6" t="s">
        <v>8994</v>
      </c>
    </row>
    <row r="2943" spans="1:1" x14ac:dyDescent="0.3">
      <c r="A2943" s="17" t="s">
        <v>32</v>
      </c>
    </row>
    <row r="2944" spans="1:1" x14ac:dyDescent="0.3">
      <c r="A2944" s="17" t="s">
        <v>46</v>
      </c>
    </row>
    <row r="2945" spans="1:1" x14ac:dyDescent="0.3">
      <c r="A2945" s="17" t="s">
        <v>71</v>
      </c>
    </row>
    <row r="2946" spans="1:1" x14ac:dyDescent="0.3">
      <c r="A2946" s="6" t="s">
        <v>7550</v>
      </c>
    </row>
    <row r="2947" spans="1:1" x14ac:dyDescent="0.3">
      <c r="A2947" s="17" t="s">
        <v>32</v>
      </c>
    </row>
    <row r="2948" spans="1:1" x14ac:dyDescent="0.3">
      <c r="A2948" s="17" t="s">
        <v>46</v>
      </c>
    </row>
    <row r="2949" spans="1:1" x14ac:dyDescent="0.3">
      <c r="A2949" s="17" t="s">
        <v>71</v>
      </c>
    </row>
    <row r="2950" spans="1:1" x14ac:dyDescent="0.3">
      <c r="A2950" s="6" t="s">
        <v>7050</v>
      </c>
    </row>
    <row r="2951" spans="1:1" x14ac:dyDescent="0.3">
      <c r="A2951" s="17" t="s">
        <v>32</v>
      </c>
    </row>
    <row r="2952" spans="1:1" x14ac:dyDescent="0.3">
      <c r="A2952" s="17" t="s">
        <v>46</v>
      </c>
    </row>
    <row r="2953" spans="1:1" x14ac:dyDescent="0.3">
      <c r="A2953" s="17" t="s">
        <v>71</v>
      </c>
    </row>
    <row r="2954" spans="1:1" x14ac:dyDescent="0.3">
      <c r="A2954" s="6" t="s">
        <v>847</v>
      </c>
    </row>
    <row r="2955" spans="1:1" x14ac:dyDescent="0.3">
      <c r="A2955" s="17" t="s">
        <v>32</v>
      </c>
    </row>
    <row r="2956" spans="1:1" x14ac:dyDescent="0.3">
      <c r="A2956" s="17" t="s">
        <v>46</v>
      </c>
    </row>
    <row r="2957" spans="1:1" x14ac:dyDescent="0.3">
      <c r="A2957" s="17" t="s">
        <v>71</v>
      </c>
    </row>
    <row r="2958" spans="1:1" x14ac:dyDescent="0.3">
      <c r="A2958" s="6" t="s">
        <v>5054</v>
      </c>
    </row>
    <row r="2959" spans="1:1" x14ac:dyDescent="0.3">
      <c r="A2959" s="17" t="s">
        <v>32</v>
      </c>
    </row>
    <row r="2960" spans="1:1" x14ac:dyDescent="0.3">
      <c r="A2960" s="17" t="s">
        <v>46</v>
      </c>
    </row>
    <row r="2961" spans="1:1" x14ac:dyDescent="0.3">
      <c r="A2961" s="17" t="s">
        <v>71</v>
      </c>
    </row>
    <row r="2962" spans="1:1" x14ac:dyDescent="0.3">
      <c r="A2962" s="6" t="s">
        <v>1655</v>
      </c>
    </row>
    <row r="2963" spans="1:1" x14ac:dyDescent="0.3">
      <c r="A2963" s="17" t="s">
        <v>32</v>
      </c>
    </row>
    <row r="2964" spans="1:1" x14ac:dyDescent="0.3">
      <c r="A2964" s="17" t="s">
        <v>46</v>
      </c>
    </row>
    <row r="2965" spans="1:1" x14ac:dyDescent="0.3">
      <c r="A2965" s="17" t="s">
        <v>71</v>
      </c>
    </row>
    <row r="2966" spans="1:1" x14ac:dyDescent="0.3">
      <c r="A2966" s="6" t="s">
        <v>2394</v>
      </c>
    </row>
    <row r="2967" spans="1:1" x14ac:dyDescent="0.3">
      <c r="A2967" s="17" t="s">
        <v>32</v>
      </c>
    </row>
    <row r="2968" spans="1:1" x14ac:dyDescent="0.3">
      <c r="A2968" s="17" t="s">
        <v>46</v>
      </c>
    </row>
    <row r="2969" spans="1:1" x14ac:dyDescent="0.3">
      <c r="A2969" s="17" t="s">
        <v>71</v>
      </c>
    </row>
    <row r="2970" spans="1:1" x14ac:dyDescent="0.3">
      <c r="A2970" s="6" t="s">
        <v>3801</v>
      </c>
    </row>
    <row r="2971" spans="1:1" x14ac:dyDescent="0.3">
      <c r="A2971" s="17" t="s">
        <v>32</v>
      </c>
    </row>
    <row r="2972" spans="1:1" x14ac:dyDescent="0.3">
      <c r="A2972" s="17" t="s">
        <v>46</v>
      </c>
    </row>
    <row r="2973" spans="1:1" x14ac:dyDescent="0.3">
      <c r="A2973" s="17" t="s">
        <v>71</v>
      </c>
    </row>
    <row r="2974" spans="1:1" x14ac:dyDescent="0.3">
      <c r="A2974" s="6" t="s">
        <v>1974</v>
      </c>
    </row>
    <row r="2975" spans="1:1" x14ac:dyDescent="0.3">
      <c r="A2975" s="17" t="s">
        <v>32</v>
      </c>
    </row>
    <row r="2976" spans="1:1" x14ac:dyDescent="0.3">
      <c r="A2976" s="17" t="s">
        <v>46</v>
      </c>
    </row>
    <row r="2977" spans="1:1" x14ac:dyDescent="0.3">
      <c r="A2977" s="17" t="s">
        <v>71</v>
      </c>
    </row>
    <row r="2978" spans="1:1" x14ac:dyDescent="0.3">
      <c r="A2978" s="6" t="s">
        <v>125</v>
      </c>
    </row>
    <row r="2979" spans="1:1" x14ac:dyDescent="0.3">
      <c r="A2979" s="17" t="s">
        <v>32</v>
      </c>
    </row>
    <row r="2980" spans="1:1" x14ac:dyDescent="0.3">
      <c r="A2980" s="17" t="s">
        <v>46</v>
      </c>
    </row>
    <row r="2981" spans="1:1" x14ac:dyDescent="0.3">
      <c r="A2981" s="17" t="s">
        <v>71</v>
      </c>
    </row>
    <row r="2982" spans="1:1" x14ac:dyDescent="0.3">
      <c r="A2982" s="6" t="s">
        <v>10933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B110-FDCF-481E-8FD3-C36FB843DA49}">
  <dimension ref="A1:V9995"/>
  <sheetViews>
    <sheetView topLeftCell="A2" workbookViewId="0">
      <selection activeCell="A2" sqref="A2"/>
    </sheetView>
  </sheetViews>
  <sheetFormatPr defaultRowHeight="14.4" x14ac:dyDescent="0.3"/>
  <cols>
    <col min="1" max="1" width="9.5546875" customWidth="1"/>
    <col min="2" max="2" width="10.88671875" customWidth="1"/>
    <col min="4" max="4" width="13.33203125" style="1" customWidth="1"/>
    <col min="5" max="5" width="11.88671875" style="1" customWidth="1"/>
    <col min="6" max="6" width="12.88671875" customWidth="1"/>
    <col min="7" max="7" width="14.44140625" customWidth="1"/>
    <col min="8" max="8" width="17.88671875" customWidth="1"/>
    <col min="9" max="9" width="10.88671875" customWidth="1"/>
    <col min="10" max="10" width="10.33203125" customWidth="1"/>
    <col min="13" max="13" width="14" customWidth="1"/>
    <col min="14" max="14" width="9.21875" customWidth="1"/>
    <col min="15" max="15" width="12.77734375" customWidth="1"/>
    <col min="16" max="16" width="11.109375" customWidth="1"/>
    <col min="17" max="17" width="15.21875" customWidth="1"/>
    <col min="18" max="18" width="16.21875" customWidth="1"/>
    <col min="20" max="21" width="11.109375" customWidth="1"/>
  </cols>
  <sheetData>
    <row r="1" spans="1:22" ht="15.6" x14ac:dyDescent="0.3">
      <c r="A1" s="3" t="s">
        <v>0</v>
      </c>
      <c r="B1" s="3" t="s">
        <v>1</v>
      </c>
      <c r="C1" s="3" t="s">
        <v>2</v>
      </c>
      <c r="D1" s="4"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x14ac:dyDescent="0.3">
      <c r="A2">
        <v>1</v>
      </c>
      <c r="B2" t="s">
        <v>22</v>
      </c>
      <c r="C2">
        <f>YEAR([1]Data!$D2)</f>
        <v>2013</v>
      </c>
      <c r="D2" s="2">
        <v>41587</v>
      </c>
      <c r="E2" s="2">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f>YEAR([1]Data!$D3)</f>
        <v>2013</v>
      </c>
      <c r="D3" s="2">
        <v>41587</v>
      </c>
      <c r="E3" s="2">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f>YEAR([1]Data!$D4)</f>
        <v>2013</v>
      </c>
      <c r="D4" s="2">
        <v>41438</v>
      </c>
      <c r="E4" s="2">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f>YEAR([1]Data!$D5)</f>
        <v>2012</v>
      </c>
      <c r="D5" s="2">
        <v>41193</v>
      </c>
      <c r="E5" s="2">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f>YEAR([1]Data!$D6)</f>
        <v>2012</v>
      </c>
      <c r="D6" s="2">
        <v>41193</v>
      </c>
      <c r="E6" s="2">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f>YEAR([1]Data!$D7)</f>
        <v>2011</v>
      </c>
      <c r="D7" s="2">
        <v>40703</v>
      </c>
      <c r="E7" s="2">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f>YEAR([1]Data!$D8)</f>
        <v>2011</v>
      </c>
      <c r="D8" s="2">
        <v>40703</v>
      </c>
      <c r="E8" s="2">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f>YEAR([1]Data!$D9)</f>
        <v>2011</v>
      </c>
      <c r="D9" s="2">
        <v>40703</v>
      </c>
      <c r="E9" s="2">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f>YEAR([1]Data!$D10)</f>
        <v>2011</v>
      </c>
      <c r="D10" s="2">
        <v>40703</v>
      </c>
      <c r="E10" s="2">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f>YEAR([1]Data!$D11)</f>
        <v>2011</v>
      </c>
      <c r="D11" s="2">
        <v>40703</v>
      </c>
      <c r="E11" s="2">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f>YEAR([1]Data!$D12)</f>
        <v>2011</v>
      </c>
      <c r="D12" s="2">
        <v>40703</v>
      </c>
      <c r="E12" s="2">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f>YEAR([1]Data!$D13)</f>
        <v>2011</v>
      </c>
      <c r="D13" s="2">
        <v>40703</v>
      </c>
      <c r="E13" s="2">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f>YEAR([1]Data!$D14)</f>
        <v>2014</v>
      </c>
      <c r="D14" s="2">
        <v>41745</v>
      </c>
      <c r="E14" s="2">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f>YEAR([1]Data!$D15)</f>
        <v>2013</v>
      </c>
      <c r="D15" s="2">
        <v>41614</v>
      </c>
      <c r="E15" s="2">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f>YEAR([1]Data!$D16)</f>
        <v>2012</v>
      </c>
      <c r="D16" s="2">
        <v>41235</v>
      </c>
      <c r="E16" s="2">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f>YEAR([1]Data!$D17)</f>
        <v>2012</v>
      </c>
      <c r="D17" s="2">
        <v>41235</v>
      </c>
      <c r="E17" s="2">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f>YEAR([1]Data!$D18)</f>
        <v>2011</v>
      </c>
      <c r="D18" s="2">
        <v>40858</v>
      </c>
      <c r="E18" s="2">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f>YEAR([1]Data!$D19)</f>
        <v>2011</v>
      </c>
      <c r="D19" s="2">
        <v>40676</v>
      </c>
      <c r="E19" s="2">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f>YEAR([1]Data!$D20)</f>
        <v>2011</v>
      </c>
      <c r="D20" s="2">
        <v>40782</v>
      </c>
      <c r="E20" s="2">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f>YEAR([1]Data!$D21)</f>
        <v>2011</v>
      </c>
      <c r="D21" s="2">
        <v>40782</v>
      </c>
      <c r="E21" s="2">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f>YEAR([1]Data!$D22)</f>
        <v>2011</v>
      </c>
      <c r="D22" s="2">
        <v>40782</v>
      </c>
      <c r="E22" s="2">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f>YEAR([1]Data!$D23)</f>
        <v>2013</v>
      </c>
      <c r="D23" s="2">
        <v>41618</v>
      </c>
      <c r="E23" s="2">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f>YEAR([1]Data!$D24)</f>
        <v>2013</v>
      </c>
      <c r="D24" s="2">
        <v>41618</v>
      </c>
      <c r="E24" s="2">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f>YEAR([1]Data!$D25)</f>
        <v>2014</v>
      </c>
      <c r="D25" s="2">
        <v>41837</v>
      </c>
      <c r="E25" s="2">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f>YEAR([1]Data!$D26)</f>
        <v>2012</v>
      </c>
      <c r="D26" s="2">
        <v>41177</v>
      </c>
      <c r="E26" s="2">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f>YEAR([1]Data!$D27)</f>
        <v>2013</v>
      </c>
      <c r="D27" s="2">
        <v>41290</v>
      </c>
      <c r="E27" s="2">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f>YEAR([1]Data!$D28)</f>
        <v>2013</v>
      </c>
      <c r="D28" s="2">
        <v>41290</v>
      </c>
      <c r="E28" s="2">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f>YEAR([1]Data!$D29)</f>
        <v>2012</v>
      </c>
      <c r="D29" s="2">
        <v>41169</v>
      </c>
      <c r="E29" s="2">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f>YEAR([1]Data!$D30)</f>
        <v>2012</v>
      </c>
      <c r="D30" s="2">
        <v>41169</v>
      </c>
      <c r="E30" s="2">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f>YEAR([1]Data!$D31)</f>
        <v>2012</v>
      </c>
      <c r="D31" s="2">
        <v>41169</v>
      </c>
      <c r="E31" s="2">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f>YEAR([1]Data!$D32)</f>
        <v>2012</v>
      </c>
      <c r="D32" s="2">
        <v>41169</v>
      </c>
      <c r="E32" s="2">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f>YEAR([1]Data!$D33)</f>
        <v>2012</v>
      </c>
      <c r="D33" s="2">
        <v>41169</v>
      </c>
      <c r="E33" s="2">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f>YEAR([1]Data!$D34)</f>
        <v>2012</v>
      </c>
      <c r="D34" s="2">
        <v>41169</v>
      </c>
      <c r="E34" s="2">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f>YEAR([1]Data!$D35)</f>
        <v>2012</v>
      </c>
      <c r="D35" s="2">
        <v>41169</v>
      </c>
      <c r="E35" s="2">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f>YEAR([1]Data!$D36)</f>
        <v>2014</v>
      </c>
      <c r="D36" s="2">
        <v>41932</v>
      </c>
      <c r="E36" s="2">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f>YEAR([1]Data!$D37)</f>
        <v>2013</v>
      </c>
      <c r="D37" s="2">
        <v>41617</v>
      </c>
      <c r="E37" s="2">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f>YEAR([1]Data!$D38)</f>
        <v>2013</v>
      </c>
      <c r="D38" s="2">
        <v>41617</v>
      </c>
      <c r="E38" s="2">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f>YEAR([1]Data!$D39)</f>
        <v>2012</v>
      </c>
      <c r="D39" s="2">
        <v>41270</v>
      </c>
      <c r="E39" s="2">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f>YEAR([1]Data!$D40)</f>
        <v>2012</v>
      </c>
      <c r="D40" s="2">
        <v>41270</v>
      </c>
      <c r="E40" s="2">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f>YEAR([1]Data!$D41)</f>
        <v>2012</v>
      </c>
      <c r="D41" s="2">
        <v>41270</v>
      </c>
      <c r="E41" s="2">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f>YEAR([1]Data!$D42)</f>
        <v>2012</v>
      </c>
      <c r="D42" s="2">
        <v>41270</v>
      </c>
      <c r="E42" s="2">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f>YEAR([1]Data!$D43)</f>
        <v>2014</v>
      </c>
      <c r="D43" s="2">
        <v>41893</v>
      </c>
      <c r="E43" s="2">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f>YEAR([1]Data!$D44)</f>
        <v>2013</v>
      </c>
      <c r="D44" s="2">
        <v>41473</v>
      </c>
      <c r="E44" s="2">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f>YEAR([1]Data!$D45)</f>
        <v>2014</v>
      </c>
      <c r="D45" s="2">
        <v>41902</v>
      </c>
      <c r="E45" s="2">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f>YEAR([1]Data!$D46)</f>
        <v>2013</v>
      </c>
      <c r="D46" s="2">
        <v>41345</v>
      </c>
      <c r="E46" s="2">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f>YEAR([1]Data!$D47)</f>
        <v>2013</v>
      </c>
      <c r="D47" s="2">
        <v>41345</v>
      </c>
      <c r="E47" s="2">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f>YEAR([1]Data!$D48)</f>
        <v>2011</v>
      </c>
      <c r="D48" s="2">
        <v>40836</v>
      </c>
      <c r="E48" s="2">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f>YEAR([1]Data!$D49)</f>
        <v>2013</v>
      </c>
      <c r="D49" s="2">
        <v>41446</v>
      </c>
      <c r="E49" s="2">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f>YEAR([1]Data!$D50)</f>
        <v>2013</v>
      </c>
      <c r="D50" s="2">
        <v>41446</v>
      </c>
      <c r="E50" s="2">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f>YEAR([1]Data!$D51)</f>
        <v>2012</v>
      </c>
      <c r="D51" s="2">
        <v>41017</v>
      </c>
      <c r="E51" s="2">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f>YEAR([1]Data!$D52)</f>
        <v>2012</v>
      </c>
      <c r="D52" s="2">
        <v>41017</v>
      </c>
      <c r="E52" s="2">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f>YEAR([1]Data!$D53)</f>
        <v>2012</v>
      </c>
      <c r="D53" s="2">
        <v>41017</v>
      </c>
      <c r="E53" s="2">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f>YEAR([1]Data!$D54)</f>
        <v>2012</v>
      </c>
      <c r="D54" s="2">
        <v>41017</v>
      </c>
      <c r="E54" s="2">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f>YEAR([1]Data!$D55)</f>
        <v>2013</v>
      </c>
      <c r="D55" s="2">
        <v>41620</v>
      </c>
      <c r="E55" s="2">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f>YEAR([1]Data!$D56)</f>
        <v>2013</v>
      </c>
      <c r="D56" s="2">
        <v>41620</v>
      </c>
      <c r="E56" s="2">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f>YEAR([1]Data!$D57)</f>
        <v>2013</v>
      </c>
      <c r="D57" s="2">
        <v>41443</v>
      </c>
      <c r="E57" s="2">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f>YEAR([1]Data!$D58)</f>
        <v>2013</v>
      </c>
      <c r="D58" s="2">
        <v>41443</v>
      </c>
      <c r="E58" s="2">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f>YEAR([1]Data!$D59)</f>
        <v>2013</v>
      </c>
      <c r="D59" s="2">
        <v>41443</v>
      </c>
      <c r="E59" s="2">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f>YEAR([1]Data!$D60)</f>
        <v>2013</v>
      </c>
      <c r="D60" s="2">
        <v>41443</v>
      </c>
      <c r="E60" s="2">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f>YEAR([1]Data!$D61)</f>
        <v>2013</v>
      </c>
      <c r="D61" s="2">
        <v>41443</v>
      </c>
      <c r="E61" s="2">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f>YEAR([1]Data!$D62)</f>
        <v>2013</v>
      </c>
      <c r="D62" s="2">
        <v>41443</v>
      </c>
      <c r="E62" s="2">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f>YEAR([1]Data!$D63)</f>
        <v>2013</v>
      </c>
      <c r="D63" s="2">
        <v>41443</v>
      </c>
      <c r="E63" s="2">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f>YEAR([1]Data!$D64)</f>
        <v>2012</v>
      </c>
      <c r="D64" s="2">
        <v>41237</v>
      </c>
      <c r="E64" s="2">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f>YEAR([1]Data!$D65)</f>
        <v>2012</v>
      </c>
      <c r="D65" s="2">
        <v>41237</v>
      </c>
      <c r="E65" s="2">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f>YEAR([1]Data!$D66)</f>
        <v>2012</v>
      </c>
      <c r="D66" s="2">
        <v>41237</v>
      </c>
      <c r="E66" s="2">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f>YEAR([1]Data!$D67)</f>
        <v>2012</v>
      </c>
      <c r="D67" s="2">
        <v>41237</v>
      </c>
      <c r="E67" s="2">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f>YEAR([1]Data!$D68)</f>
        <v>2012</v>
      </c>
      <c r="D68" s="2">
        <v>41029</v>
      </c>
      <c r="E68" s="2">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f>YEAR([1]Data!$D69)</f>
        <v>2011</v>
      </c>
      <c r="D69" s="2">
        <v>40882</v>
      </c>
      <c r="E69" s="2">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f>YEAR([1]Data!$D70)</f>
        <v>2011</v>
      </c>
      <c r="D70" s="2">
        <v>40882</v>
      </c>
      <c r="E70" s="2">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f>YEAR([1]Data!$D71)</f>
        <v>2013</v>
      </c>
      <c r="D71" s="2">
        <v>41430</v>
      </c>
      <c r="E71" s="2">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f>YEAR([1]Data!$D72)</f>
        <v>2013</v>
      </c>
      <c r="D72" s="2">
        <v>41536</v>
      </c>
      <c r="E72" s="2">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f>YEAR([1]Data!$D73)</f>
        <v>2014</v>
      </c>
      <c r="D73" s="2">
        <v>41897</v>
      </c>
      <c r="E73" s="2">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f>YEAR([1]Data!$D74)</f>
        <v>2012</v>
      </c>
      <c r="D74" s="2">
        <v>41025</v>
      </c>
      <c r="E74" s="2">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f>YEAR([1]Data!$D75)</f>
        <v>2012</v>
      </c>
      <c r="D75" s="2">
        <v>41025</v>
      </c>
      <c r="E75" s="2">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f>YEAR([1]Data!$D76)</f>
        <v>2012</v>
      </c>
      <c r="D76" s="2">
        <v>41025</v>
      </c>
      <c r="E76" s="2">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f>YEAR([1]Data!$D77)</f>
        <v>2014</v>
      </c>
      <c r="D77" s="2">
        <v>41983</v>
      </c>
      <c r="E77" s="2">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f>YEAR([1]Data!$D78)</f>
        <v>2014</v>
      </c>
      <c r="D78" s="2">
        <v>41983</v>
      </c>
      <c r="E78" s="2">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f>YEAR([1]Data!$D79)</f>
        <v>2014</v>
      </c>
      <c r="D79" s="2">
        <v>41983</v>
      </c>
      <c r="E79" s="2">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f>YEAR([1]Data!$D80)</f>
        <v>2011</v>
      </c>
      <c r="D80" s="2">
        <v>40873</v>
      </c>
      <c r="E80" s="2">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f>YEAR([1]Data!$D81)</f>
        <v>2013</v>
      </c>
      <c r="D81" s="2">
        <v>41438</v>
      </c>
      <c r="E81" s="2">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f>YEAR([1]Data!$D82)</f>
        <v>2013</v>
      </c>
      <c r="D82" s="2">
        <v>41438</v>
      </c>
      <c r="E82" s="2">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f>YEAR([1]Data!$D83)</f>
        <v>2011</v>
      </c>
      <c r="D83" s="2">
        <v>40828</v>
      </c>
      <c r="E83" s="2">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f>YEAR([1]Data!$D84)</f>
        <v>2011</v>
      </c>
      <c r="D84" s="2">
        <v>40828</v>
      </c>
      <c r="E84" s="2">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f>YEAR([1]Data!$D85)</f>
        <v>2012</v>
      </c>
      <c r="D85" s="2">
        <v>41155</v>
      </c>
      <c r="E85" s="2">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f>YEAR([1]Data!$D86)</f>
        <v>2014</v>
      </c>
      <c r="D86" s="2">
        <v>41957</v>
      </c>
      <c r="E86" s="2">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f>YEAR([1]Data!$D87)</f>
        <v>2014</v>
      </c>
      <c r="D87" s="2">
        <v>41788</v>
      </c>
      <c r="E87" s="2">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f>YEAR([1]Data!$D88)</f>
        <v>2014</v>
      </c>
      <c r="D88" s="2">
        <v>41939</v>
      </c>
      <c r="E88" s="2">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f>YEAR([1]Data!$D89)</f>
        <v>2014</v>
      </c>
      <c r="D89" s="2">
        <v>41939</v>
      </c>
      <c r="E89" s="2">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f>YEAR([1]Data!$D90)</f>
        <v>2013</v>
      </c>
      <c r="D90" s="2">
        <v>41370</v>
      </c>
      <c r="E90" s="2">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f>YEAR([1]Data!$D91)</f>
        <v>2013</v>
      </c>
      <c r="D91" s="2">
        <v>41535</v>
      </c>
      <c r="E91" s="2">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f>YEAR([1]Data!$D92)</f>
        <v>2013</v>
      </c>
      <c r="D92" s="2">
        <v>41535</v>
      </c>
      <c r="E92" s="2">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f>YEAR([1]Data!$D93)</f>
        <v>2013</v>
      </c>
      <c r="D93" s="2">
        <v>41535</v>
      </c>
      <c r="E93" s="2">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f>YEAR([1]Data!$D94)</f>
        <v>2012</v>
      </c>
      <c r="D94" s="2">
        <v>40939</v>
      </c>
      <c r="E94" s="2">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f>YEAR([1]Data!$D95)</f>
        <v>2012</v>
      </c>
      <c r="D95" s="2">
        <v>40939</v>
      </c>
      <c r="E95" s="2">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f>YEAR([1]Data!$D96)</f>
        <v>2012</v>
      </c>
      <c r="D96" s="2">
        <v>40939</v>
      </c>
      <c r="E96" s="2">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f>YEAR([1]Data!$D97)</f>
        <v>2014</v>
      </c>
      <c r="D97" s="2">
        <v>41950</v>
      </c>
      <c r="E97" s="2">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f>YEAR([1]Data!$D98)</f>
        <v>2014</v>
      </c>
      <c r="D98" s="2">
        <v>41953</v>
      </c>
      <c r="E98" s="2">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f>YEAR([1]Data!$D99)</f>
        <v>2014</v>
      </c>
      <c r="D99" s="2">
        <v>41808</v>
      </c>
      <c r="E99" s="2">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f>YEAR([1]Data!$D100)</f>
        <v>2013</v>
      </c>
      <c r="D100" s="2">
        <v>41524</v>
      </c>
      <c r="E100" s="2">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f>YEAR([1]Data!$D101)</f>
        <v>2013</v>
      </c>
      <c r="D101" s="2">
        <v>41516</v>
      </c>
      <c r="E101" s="2">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f>YEAR([1]Data!$D102)</f>
        <v>2013</v>
      </c>
      <c r="D102" s="2">
        <v>41516</v>
      </c>
      <c r="E102" s="2">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f>YEAR([1]Data!$D103)</f>
        <v>2013</v>
      </c>
      <c r="D103" s="2">
        <v>41516</v>
      </c>
      <c r="E103" s="2">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f>YEAR([1]Data!$D104)</f>
        <v>2013</v>
      </c>
      <c r="D104" s="2">
        <v>41610</v>
      </c>
      <c r="E104" s="2">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f>YEAR([1]Data!$D105)</f>
        <v>2012</v>
      </c>
      <c r="D105" s="2">
        <v>41226</v>
      </c>
      <c r="E105" s="2">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f>YEAR([1]Data!$D106)</f>
        <v>2012</v>
      </c>
      <c r="D106" s="2">
        <v>41226</v>
      </c>
      <c r="E106" s="2">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f>YEAR([1]Data!$D107)</f>
        <v>2012</v>
      </c>
      <c r="D107" s="2">
        <v>41226</v>
      </c>
      <c r="E107" s="2">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f>YEAR([1]Data!$D108)</f>
        <v>2014</v>
      </c>
      <c r="D108" s="2">
        <v>41967</v>
      </c>
      <c r="E108" s="2">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f>YEAR([1]Data!$D109)</f>
        <v>2014</v>
      </c>
      <c r="D109" s="2">
        <v>41967</v>
      </c>
      <c r="E109" s="2">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f>YEAR([1]Data!$D110)</f>
        <v>2014</v>
      </c>
      <c r="D110" s="2">
        <v>41967</v>
      </c>
      <c r="E110" s="2">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f>YEAR([1]Data!$D111)</f>
        <v>2012</v>
      </c>
      <c r="D111" s="2">
        <v>41197</v>
      </c>
      <c r="E111" s="2">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f>YEAR([1]Data!$D112)</f>
        <v>2014</v>
      </c>
      <c r="D112" s="2">
        <v>41999</v>
      </c>
      <c r="E112" s="2">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f>YEAR([1]Data!$D113)</f>
        <v>2013</v>
      </c>
      <c r="D113" s="2">
        <v>41582</v>
      </c>
      <c r="E113" s="2">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f>YEAR([1]Data!$D114)</f>
        <v>2013</v>
      </c>
      <c r="D114" s="2">
        <v>41582</v>
      </c>
      <c r="E114" s="2">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f>YEAR([1]Data!$D115)</f>
        <v>2011</v>
      </c>
      <c r="D115" s="2">
        <v>40780</v>
      </c>
      <c r="E115" s="2">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f>YEAR([1]Data!$D116)</f>
        <v>2011</v>
      </c>
      <c r="D116" s="2">
        <v>40780</v>
      </c>
      <c r="E116" s="2">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f>YEAR([1]Data!$D117)</f>
        <v>2011</v>
      </c>
      <c r="D117" s="2">
        <v>40780</v>
      </c>
      <c r="E117" s="2">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f>YEAR([1]Data!$D118)</f>
        <v>2011</v>
      </c>
      <c r="D118" s="2">
        <v>40780</v>
      </c>
      <c r="E118" s="2">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f>YEAR([1]Data!$D119)</f>
        <v>2012</v>
      </c>
      <c r="D119" s="2">
        <v>40970</v>
      </c>
      <c r="E119" s="2">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f>YEAR([1]Data!$D120)</f>
        <v>2012</v>
      </c>
      <c r="D120" s="2">
        <v>41004</v>
      </c>
      <c r="E120" s="2">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f>YEAR([1]Data!$D121)</f>
        <v>2013</v>
      </c>
      <c r="D121" s="2">
        <v>41438</v>
      </c>
      <c r="E121" s="2">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f>YEAR([1]Data!$D122)</f>
        <v>2013</v>
      </c>
      <c r="D122" s="2">
        <v>41438</v>
      </c>
      <c r="E122" s="2">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f>YEAR([1]Data!$D123)</f>
        <v>2013</v>
      </c>
      <c r="D123" s="2">
        <v>41438</v>
      </c>
      <c r="E123" s="2">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f>YEAR([1]Data!$D124)</f>
        <v>2013</v>
      </c>
      <c r="D124" s="2">
        <v>41438</v>
      </c>
      <c r="E124" s="2">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f>YEAR([1]Data!$D125)</f>
        <v>2013</v>
      </c>
      <c r="D125" s="2">
        <v>41438</v>
      </c>
      <c r="E125" s="2">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f>YEAR([1]Data!$D126)</f>
        <v>2011</v>
      </c>
      <c r="D126" s="2">
        <v>40903</v>
      </c>
      <c r="E126" s="2">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f>YEAR([1]Data!$D127)</f>
        <v>2011</v>
      </c>
      <c r="D127" s="2">
        <v>40806</v>
      </c>
      <c r="E127" s="2">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f>YEAR([1]Data!$D128)</f>
        <v>2014</v>
      </c>
      <c r="D128" s="2">
        <v>41949</v>
      </c>
      <c r="E128" s="2">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f>YEAR([1]Data!$D129)</f>
        <v>2014</v>
      </c>
      <c r="D129" s="2">
        <v>41949</v>
      </c>
      <c r="E129" s="2">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f>YEAR([1]Data!$D130)</f>
        <v>2013</v>
      </c>
      <c r="D130" s="2">
        <v>41585</v>
      </c>
      <c r="E130" s="2">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f>YEAR([1]Data!$D131)</f>
        <v>2013</v>
      </c>
      <c r="D131" s="2">
        <v>41585</v>
      </c>
      <c r="E131" s="2">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f>YEAR([1]Data!$D132)</f>
        <v>2014</v>
      </c>
      <c r="D132" s="2">
        <v>41673</v>
      </c>
      <c r="E132" s="2">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f>YEAR([1]Data!$D133)</f>
        <v>2014</v>
      </c>
      <c r="D133" s="2">
        <v>41673</v>
      </c>
      <c r="E133" s="2">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f>YEAR([1]Data!$D134)</f>
        <v>2014</v>
      </c>
      <c r="D134" s="2">
        <v>41673</v>
      </c>
      <c r="E134" s="2">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f>YEAR([1]Data!$D135)</f>
        <v>2013</v>
      </c>
      <c r="D135" s="2">
        <v>41561</v>
      </c>
      <c r="E135" s="2">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f>YEAR([1]Data!$D136)</f>
        <v>2013</v>
      </c>
      <c r="D136" s="2">
        <v>41561</v>
      </c>
      <c r="E136" s="2">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f>YEAR([1]Data!$D137)</f>
        <v>2013</v>
      </c>
      <c r="D137" s="2">
        <v>41561</v>
      </c>
      <c r="E137" s="2">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f>YEAR([1]Data!$D138)</f>
        <v>2013</v>
      </c>
      <c r="D138" s="2">
        <v>41561</v>
      </c>
      <c r="E138" s="2">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f>YEAR([1]Data!$D139)</f>
        <v>2013</v>
      </c>
      <c r="D139" s="2">
        <v>41561</v>
      </c>
      <c r="E139" s="2">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f>YEAR([1]Data!$D140)</f>
        <v>2013</v>
      </c>
      <c r="D140" s="2">
        <v>41561</v>
      </c>
      <c r="E140" s="2">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f>YEAR([1]Data!$D141)</f>
        <v>2013</v>
      </c>
      <c r="D141" s="2">
        <v>41561</v>
      </c>
      <c r="E141" s="2">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f>YEAR([1]Data!$D142)</f>
        <v>2013</v>
      </c>
      <c r="D142" s="2">
        <v>41523</v>
      </c>
      <c r="E142" s="2">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f>YEAR([1]Data!$D143)</f>
        <v>2014</v>
      </c>
      <c r="D143" s="2">
        <v>41901</v>
      </c>
      <c r="E143" s="2">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f>YEAR([1]Data!$D144)</f>
        <v>2014</v>
      </c>
      <c r="D144" s="2">
        <v>41901</v>
      </c>
      <c r="E144" s="2">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f>YEAR([1]Data!$D145)</f>
        <v>2014</v>
      </c>
      <c r="D145" s="2">
        <v>41901</v>
      </c>
      <c r="E145" s="2">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f>YEAR([1]Data!$D146)</f>
        <v>2014</v>
      </c>
      <c r="D146" s="2">
        <v>41996</v>
      </c>
      <c r="E146" s="2">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f>YEAR([1]Data!$D147)</f>
        <v>2012</v>
      </c>
      <c r="D147" s="2">
        <v>41159</v>
      </c>
      <c r="E147" s="2">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f>YEAR([1]Data!$D148)</f>
        <v>2011</v>
      </c>
      <c r="D148" s="2">
        <v>40838</v>
      </c>
      <c r="E148" s="2">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f>YEAR([1]Data!$D149)</f>
        <v>2013</v>
      </c>
      <c r="D149" s="2">
        <v>41614</v>
      </c>
      <c r="E149" s="2">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f>YEAR([1]Data!$D150)</f>
        <v>2013</v>
      </c>
      <c r="D150" s="2">
        <v>41614</v>
      </c>
      <c r="E150" s="2">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f>YEAR([1]Data!$D151)</f>
        <v>2013</v>
      </c>
      <c r="D151" s="2">
        <v>41614</v>
      </c>
      <c r="E151" s="2">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f>YEAR([1]Data!$D152)</f>
        <v>2013</v>
      </c>
      <c r="D152" s="2">
        <v>41614</v>
      </c>
      <c r="E152" s="2">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f>YEAR([1]Data!$D153)</f>
        <v>2013</v>
      </c>
      <c r="D153" s="2">
        <v>41347</v>
      </c>
      <c r="E153" s="2">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f>YEAR([1]Data!$D154)</f>
        <v>2013</v>
      </c>
      <c r="D154" s="2">
        <v>41347</v>
      </c>
      <c r="E154" s="2">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f>YEAR([1]Data!$D155)</f>
        <v>2012</v>
      </c>
      <c r="D155" s="2">
        <v>41060</v>
      </c>
      <c r="E155" s="2">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f>YEAR([1]Data!$D156)</f>
        <v>2012</v>
      </c>
      <c r="D156" s="2">
        <v>41060</v>
      </c>
      <c r="E156" s="2">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f>YEAR([1]Data!$D157)</f>
        <v>2012</v>
      </c>
      <c r="D157" s="2">
        <v>41060</v>
      </c>
      <c r="E157" s="2">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f>YEAR([1]Data!$D158)</f>
        <v>2012</v>
      </c>
      <c r="D158" s="2">
        <v>41057</v>
      </c>
      <c r="E158" s="2">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f>YEAR([1]Data!$D159)</f>
        <v>2011</v>
      </c>
      <c r="D159" s="2">
        <v>40603</v>
      </c>
      <c r="E159" s="2">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f>YEAR([1]Data!$D160)</f>
        <v>2013</v>
      </c>
      <c r="D160" s="2">
        <v>41599</v>
      </c>
      <c r="E160" s="2">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f>YEAR([1]Data!$D161)</f>
        <v>2013</v>
      </c>
      <c r="D161" s="2">
        <v>41599</v>
      </c>
      <c r="E161" s="2">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f>YEAR([1]Data!$D162)</f>
        <v>2013</v>
      </c>
      <c r="D162" s="2">
        <v>41406</v>
      </c>
      <c r="E162" s="2">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f>YEAR([1]Data!$D163)</f>
        <v>2012</v>
      </c>
      <c r="D163" s="2">
        <v>41271</v>
      </c>
      <c r="E163" s="2">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f>YEAR([1]Data!$D164)</f>
        <v>2013</v>
      </c>
      <c r="D164" s="2">
        <v>41595</v>
      </c>
      <c r="E164" s="2">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f>YEAR([1]Data!$D165)</f>
        <v>2013</v>
      </c>
      <c r="D165" s="2">
        <v>41586</v>
      </c>
      <c r="E165" s="2">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f>YEAR([1]Data!$D166)</f>
        <v>2011</v>
      </c>
      <c r="D166" s="2">
        <v>40794</v>
      </c>
      <c r="E166" s="2">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f>YEAR([1]Data!$D167)</f>
        <v>2011</v>
      </c>
      <c r="D167" s="2">
        <v>40794</v>
      </c>
      <c r="E167" s="2">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f>YEAR([1]Data!$D168)</f>
        <v>2011</v>
      </c>
      <c r="D168" s="2">
        <v>40794</v>
      </c>
      <c r="E168" s="2">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f>YEAR([1]Data!$D169)</f>
        <v>2011</v>
      </c>
      <c r="D169" s="2">
        <v>40794</v>
      </c>
      <c r="E169" s="2">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f>YEAR([1]Data!$D170)</f>
        <v>2011</v>
      </c>
      <c r="D170" s="2">
        <v>40794</v>
      </c>
      <c r="E170" s="2">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f>YEAR([1]Data!$D171)</f>
        <v>2011</v>
      </c>
      <c r="D171" s="2">
        <v>40794</v>
      </c>
      <c r="E171" s="2">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f>YEAR([1]Data!$D172)</f>
        <v>2011</v>
      </c>
      <c r="D172" s="2">
        <v>40794</v>
      </c>
      <c r="E172" s="2">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f>YEAR([1]Data!$D173)</f>
        <v>2011</v>
      </c>
      <c r="D173" s="2">
        <v>40760</v>
      </c>
      <c r="E173" s="2">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f>YEAR([1]Data!$D174)</f>
        <v>2011</v>
      </c>
      <c r="D174" s="2">
        <v>40760</v>
      </c>
      <c r="E174" s="2">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f>YEAR([1]Data!$D175)</f>
        <v>2011</v>
      </c>
      <c r="D175" s="2">
        <v>40760</v>
      </c>
      <c r="E175" s="2">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f>YEAR([1]Data!$D176)</f>
        <v>2011</v>
      </c>
      <c r="D176" s="2">
        <v>40800</v>
      </c>
      <c r="E176" s="2">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f>YEAR([1]Data!$D177)</f>
        <v>2011</v>
      </c>
      <c r="D177" s="2">
        <v>40800</v>
      </c>
      <c r="E177" s="2">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f>YEAR([1]Data!$D178)</f>
        <v>2014</v>
      </c>
      <c r="D178" s="2">
        <v>41751</v>
      </c>
      <c r="E178" s="2">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f>YEAR([1]Data!$D179)</f>
        <v>2012</v>
      </c>
      <c r="D179" s="2">
        <v>41234</v>
      </c>
      <c r="E179" s="2">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f>YEAR([1]Data!$D180)</f>
        <v>2012</v>
      </c>
      <c r="D180" s="2">
        <v>41234</v>
      </c>
      <c r="E180" s="2">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f>YEAR([1]Data!$D181)</f>
        <v>2012</v>
      </c>
      <c r="D181" s="2">
        <v>41258</v>
      </c>
      <c r="E181" s="2">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f>YEAR([1]Data!$D182)</f>
        <v>2011</v>
      </c>
      <c r="D182" s="2">
        <v>40882</v>
      </c>
      <c r="E182" s="2">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f>YEAR([1]Data!$D183)</f>
        <v>2011</v>
      </c>
      <c r="D183" s="2">
        <v>40882</v>
      </c>
      <c r="E183" s="2">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f>YEAR([1]Data!$D184)</f>
        <v>2011</v>
      </c>
      <c r="D184" s="2">
        <v>40866</v>
      </c>
      <c r="E184" s="2">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f>YEAR([1]Data!$D185)</f>
        <v>2011</v>
      </c>
      <c r="D185" s="2">
        <v>40866</v>
      </c>
      <c r="E185" s="2">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f>YEAR([1]Data!$D186)</f>
        <v>2011</v>
      </c>
      <c r="D186" s="2">
        <v>40866</v>
      </c>
      <c r="E186" s="2">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f>YEAR([1]Data!$D187)</f>
        <v>2013</v>
      </c>
      <c r="D187" s="2">
        <v>41607</v>
      </c>
      <c r="E187" s="2">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f>YEAR([1]Data!$D188)</f>
        <v>2011</v>
      </c>
      <c r="D188" s="2">
        <v>40781</v>
      </c>
      <c r="E188" s="2">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f>YEAR([1]Data!$D189)</f>
        <v>2013</v>
      </c>
      <c r="D189" s="2">
        <v>41472</v>
      </c>
      <c r="E189" s="2">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f>YEAR([1]Data!$D190)</f>
        <v>2013</v>
      </c>
      <c r="D190" s="2">
        <v>41472</v>
      </c>
      <c r="E190" s="2">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f>YEAR([1]Data!$D191)</f>
        <v>2012</v>
      </c>
      <c r="D191" s="2">
        <v>41194</v>
      </c>
      <c r="E191" s="2">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f>YEAR([1]Data!$D192)</f>
        <v>2012</v>
      </c>
      <c r="D192" s="2">
        <v>41194</v>
      </c>
      <c r="E192" s="2">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f>YEAR([1]Data!$D193)</f>
        <v>2012</v>
      </c>
      <c r="D193" s="2">
        <v>41194</v>
      </c>
      <c r="E193" s="2">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f>YEAR([1]Data!$D194)</f>
        <v>2012</v>
      </c>
      <c r="D194" s="2">
        <v>41194</v>
      </c>
      <c r="E194" s="2">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f>YEAR([1]Data!$D195)</f>
        <v>2012</v>
      </c>
      <c r="D195" s="2">
        <v>41194</v>
      </c>
      <c r="E195" s="2">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f>YEAR([1]Data!$D196)</f>
        <v>2012</v>
      </c>
      <c r="D196" s="2">
        <v>41213</v>
      </c>
      <c r="E196" s="2">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f>YEAR([1]Data!$D197)</f>
        <v>2011</v>
      </c>
      <c r="D197" s="2">
        <v>40623</v>
      </c>
      <c r="E197" s="2">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f>YEAR([1]Data!$D198)</f>
        <v>2011</v>
      </c>
      <c r="D198" s="2">
        <v>40623</v>
      </c>
      <c r="E198" s="2">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f>YEAR([1]Data!$D199)</f>
        <v>2014</v>
      </c>
      <c r="D199" s="2">
        <v>41950</v>
      </c>
      <c r="E199" s="2">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f>YEAR([1]Data!$D200)</f>
        <v>2014</v>
      </c>
      <c r="D200" s="2">
        <v>41827</v>
      </c>
      <c r="E200" s="2">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f>YEAR([1]Data!$D201)</f>
        <v>2014</v>
      </c>
      <c r="D201" s="2">
        <v>41827</v>
      </c>
      <c r="E201" s="2">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f>YEAR([1]Data!$D202)</f>
        <v>2014</v>
      </c>
      <c r="D202" s="2">
        <v>41815</v>
      </c>
      <c r="E202" s="2">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f>YEAR([1]Data!$D203)</f>
        <v>2011</v>
      </c>
      <c r="D203" s="2">
        <v>40758</v>
      </c>
      <c r="E203" s="2">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f>YEAR([1]Data!$D204)</f>
        <v>2011</v>
      </c>
      <c r="D204" s="2">
        <v>40758</v>
      </c>
      <c r="E204" s="2">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f>YEAR([1]Data!$D205)</f>
        <v>2014</v>
      </c>
      <c r="D205" s="2">
        <v>41991</v>
      </c>
      <c r="E205" s="2">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f>YEAR([1]Data!$D206)</f>
        <v>2014</v>
      </c>
      <c r="D206" s="2">
        <v>41794</v>
      </c>
      <c r="E206" s="2">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f>YEAR([1]Data!$D207)</f>
        <v>2014</v>
      </c>
      <c r="D207" s="2">
        <v>41983</v>
      </c>
      <c r="E207" s="2">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f>YEAR([1]Data!$D208)</f>
        <v>2014</v>
      </c>
      <c r="D208" s="2">
        <v>41975</v>
      </c>
      <c r="E208" s="2">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f>YEAR([1]Data!$D209)</f>
        <v>2014</v>
      </c>
      <c r="D209" s="2">
        <v>41975</v>
      </c>
      <c r="E209" s="2">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f>YEAR([1]Data!$D210)</f>
        <v>2014</v>
      </c>
      <c r="D210" s="2">
        <v>41975</v>
      </c>
      <c r="E210" s="2">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f>YEAR([1]Data!$D211)</f>
        <v>2014</v>
      </c>
      <c r="D211" s="2">
        <v>41975</v>
      </c>
      <c r="E211" s="2">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f>YEAR([1]Data!$D212)</f>
        <v>2014</v>
      </c>
      <c r="D212" s="2">
        <v>41975</v>
      </c>
      <c r="E212" s="2">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f>YEAR([1]Data!$D213)</f>
        <v>2012</v>
      </c>
      <c r="D213" s="2">
        <v>40948</v>
      </c>
      <c r="E213" s="2">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f>YEAR([1]Data!$D214)</f>
        <v>2012</v>
      </c>
      <c r="D214" s="2">
        <v>40910</v>
      </c>
      <c r="E214" s="2">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f>YEAR([1]Data!$D215)</f>
        <v>2012</v>
      </c>
      <c r="D215" s="2">
        <v>40910</v>
      </c>
      <c r="E215" s="2">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f>YEAR([1]Data!$D216)</f>
        <v>2012</v>
      </c>
      <c r="D216" s="2">
        <v>40910</v>
      </c>
      <c r="E216" s="2">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f>YEAR([1]Data!$D217)</f>
        <v>2012</v>
      </c>
      <c r="D217" s="2">
        <v>40910</v>
      </c>
      <c r="E217" s="2">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f>YEAR([1]Data!$D218)</f>
        <v>2012</v>
      </c>
      <c r="D218" s="2">
        <v>40910</v>
      </c>
      <c r="E218" s="2">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f>YEAR([1]Data!$D219)</f>
        <v>2013</v>
      </c>
      <c r="D219" s="2">
        <v>41576</v>
      </c>
      <c r="E219" s="2">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f>YEAR([1]Data!$D220)</f>
        <v>2013</v>
      </c>
      <c r="D220" s="2">
        <v>41576</v>
      </c>
      <c r="E220" s="2">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f>YEAR([1]Data!$D221)</f>
        <v>2012</v>
      </c>
      <c r="D221" s="2">
        <v>41267</v>
      </c>
      <c r="E221" s="2">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f>YEAR([1]Data!$D222)</f>
        <v>2012</v>
      </c>
      <c r="D222" s="2">
        <v>41267</v>
      </c>
      <c r="E222" s="2">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f>YEAR([1]Data!$D223)</f>
        <v>2012</v>
      </c>
      <c r="D223" s="2">
        <v>41267</v>
      </c>
      <c r="E223" s="2">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f>YEAR([1]Data!$D224)</f>
        <v>2012</v>
      </c>
      <c r="D224" s="2">
        <v>41267</v>
      </c>
      <c r="E224" s="2">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f>YEAR([1]Data!$D225)</f>
        <v>2012</v>
      </c>
      <c r="D225" s="2">
        <v>41267</v>
      </c>
      <c r="E225" s="2">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f>YEAR([1]Data!$D226)</f>
        <v>2012</v>
      </c>
      <c r="D226" s="2">
        <v>41267</v>
      </c>
      <c r="E226" s="2">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f>YEAR([1]Data!$D227)</f>
        <v>2012</v>
      </c>
      <c r="D227" s="2">
        <v>41130</v>
      </c>
      <c r="E227" s="2">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f>YEAR([1]Data!$D228)</f>
        <v>2012</v>
      </c>
      <c r="D228" s="2">
        <v>41130</v>
      </c>
      <c r="E228" s="2">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f>YEAR([1]Data!$D229)</f>
        <v>2012</v>
      </c>
      <c r="D229" s="2">
        <v>41130</v>
      </c>
      <c r="E229" s="2">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f>YEAR([1]Data!$D230)</f>
        <v>2012</v>
      </c>
      <c r="D230" s="2">
        <v>40967</v>
      </c>
      <c r="E230" s="2">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f>YEAR([1]Data!$D231)</f>
        <v>2012</v>
      </c>
      <c r="D231" s="2">
        <v>40967</v>
      </c>
      <c r="E231" s="2">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f>YEAR([1]Data!$D232)</f>
        <v>2011</v>
      </c>
      <c r="D232" s="2">
        <v>40799</v>
      </c>
      <c r="E232" s="2">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f>YEAR([1]Data!$D233)</f>
        <v>2014</v>
      </c>
      <c r="D233" s="2">
        <v>41737</v>
      </c>
      <c r="E233" s="2">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f>YEAR([1]Data!$D234)</f>
        <v>2014</v>
      </c>
      <c r="D234" s="2">
        <v>41737</v>
      </c>
      <c r="E234" s="2">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f>YEAR([1]Data!$D235)</f>
        <v>2014</v>
      </c>
      <c r="D235" s="2">
        <v>41737</v>
      </c>
      <c r="E235" s="2">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f>YEAR([1]Data!$D236)</f>
        <v>2014</v>
      </c>
      <c r="D236" s="2">
        <v>41737</v>
      </c>
      <c r="E236" s="2">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f>YEAR([1]Data!$D237)</f>
        <v>2014</v>
      </c>
      <c r="D237" s="2">
        <v>41737</v>
      </c>
      <c r="E237" s="2">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f>YEAR([1]Data!$D238)</f>
        <v>2014</v>
      </c>
      <c r="D238" s="2">
        <v>41956</v>
      </c>
      <c r="E238" s="2">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f>YEAR([1]Data!$D239)</f>
        <v>2013</v>
      </c>
      <c r="D239" s="2">
        <v>41430</v>
      </c>
      <c r="E239" s="2">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f>YEAR([1]Data!$D240)</f>
        <v>2013</v>
      </c>
      <c r="D240" s="2">
        <v>41430</v>
      </c>
      <c r="E240" s="2">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f>YEAR([1]Data!$D241)</f>
        <v>2013</v>
      </c>
      <c r="D241" s="2">
        <v>41430</v>
      </c>
      <c r="E241" s="2">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f>YEAR([1]Data!$D242)</f>
        <v>2013</v>
      </c>
      <c r="D242" s="2">
        <v>41430</v>
      </c>
      <c r="E242" s="2">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f>YEAR([1]Data!$D243)</f>
        <v>2013</v>
      </c>
      <c r="D243" s="2">
        <v>41430</v>
      </c>
      <c r="E243" s="2">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f>YEAR([1]Data!$D244)</f>
        <v>2013</v>
      </c>
      <c r="D244" s="2">
        <v>41430</v>
      </c>
      <c r="E244" s="2">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f>YEAR([1]Data!$D245)</f>
        <v>2013</v>
      </c>
      <c r="D245" s="2">
        <v>41430</v>
      </c>
      <c r="E245" s="2">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f>YEAR([1]Data!$D246)</f>
        <v>2011</v>
      </c>
      <c r="D246" s="2">
        <v>40695</v>
      </c>
      <c r="E246" s="2">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f>YEAR([1]Data!$D247)</f>
        <v>2011</v>
      </c>
      <c r="D247" s="2">
        <v>40695</v>
      </c>
      <c r="E247" s="2">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f>YEAR([1]Data!$D248)</f>
        <v>2011</v>
      </c>
      <c r="D248" s="2">
        <v>40695</v>
      </c>
      <c r="E248" s="2">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f>YEAR([1]Data!$D249)</f>
        <v>2011</v>
      </c>
      <c r="D249" s="2">
        <v>40695</v>
      </c>
      <c r="E249" s="2">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f>YEAR([1]Data!$D250)</f>
        <v>2011</v>
      </c>
      <c r="D250" s="2">
        <v>40695</v>
      </c>
      <c r="E250" s="2">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f>YEAR([1]Data!$D251)</f>
        <v>2013</v>
      </c>
      <c r="D251" s="2">
        <v>41619</v>
      </c>
      <c r="E251" s="2">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f>YEAR([1]Data!$D252)</f>
        <v>2013</v>
      </c>
      <c r="D252" s="2">
        <v>41529</v>
      </c>
      <c r="E252" s="2">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f>YEAR([1]Data!$D253)</f>
        <v>2013</v>
      </c>
      <c r="D253" s="2">
        <v>41529</v>
      </c>
      <c r="E253" s="2">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f>YEAR([1]Data!$D254)</f>
        <v>2013</v>
      </c>
      <c r="D254" s="2">
        <v>41619</v>
      </c>
      <c r="E254" s="2">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f>YEAR([1]Data!$D255)</f>
        <v>2013</v>
      </c>
      <c r="D255" s="2">
        <v>41619</v>
      </c>
      <c r="E255" s="2">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f>YEAR([1]Data!$D256)</f>
        <v>2012</v>
      </c>
      <c r="D256" s="2">
        <v>41241</v>
      </c>
      <c r="E256" s="2">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f>YEAR([1]Data!$D257)</f>
        <v>2012</v>
      </c>
      <c r="D257" s="2">
        <v>41241</v>
      </c>
      <c r="E257" s="2">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f>YEAR([1]Data!$D258)</f>
        <v>2012</v>
      </c>
      <c r="D258" s="2">
        <v>41241</v>
      </c>
      <c r="E258" s="2">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f>YEAR([1]Data!$D259)</f>
        <v>2012</v>
      </c>
      <c r="D259" s="2">
        <v>41241</v>
      </c>
      <c r="E259" s="2">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f>YEAR([1]Data!$D260)</f>
        <v>2014</v>
      </c>
      <c r="D260" s="2">
        <v>41975</v>
      </c>
      <c r="E260" s="2">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f>YEAR([1]Data!$D261)</f>
        <v>2014</v>
      </c>
      <c r="D261" s="2">
        <v>41975</v>
      </c>
      <c r="E261" s="2">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f>YEAR([1]Data!$D262)</f>
        <v>2014</v>
      </c>
      <c r="D262" s="2">
        <v>41975</v>
      </c>
      <c r="E262" s="2">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f>YEAR([1]Data!$D263)</f>
        <v>2014</v>
      </c>
      <c r="D263" s="2">
        <v>41799</v>
      </c>
      <c r="E263" s="2">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f>YEAR([1]Data!$D264)</f>
        <v>2011</v>
      </c>
      <c r="D264" s="2">
        <v>40805</v>
      </c>
      <c r="E264" s="2">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f>YEAR([1]Data!$D265)</f>
        <v>2011</v>
      </c>
      <c r="D265" s="2">
        <v>40805</v>
      </c>
      <c r="E265" s="2">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f>YEAR([1]Data!$D266)</f>
        <v>2013</v>
      </c>
      <c r="D266" s="2">
        <v>41432</v>
      </c>
      <c r="E266" s="2">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f>YEAR([1]Data!$D267)</f>
        <v>2012</v>
      </c>
      <c r="D267" s="2">
        <v>41223</v>
      </c>
      <c r="E267" s="2">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f>YEAR([1]Data!$D268)</f>
        <v>2014</v>
      </c>
      <c r="D268" s="2">
        <v>41807</v>
      </c>
      <c r="E268" s="2">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f>YEAR([1]Data!$D269)</f>
        <v>2013</v>
      </c>
      <c r="D269" s="2">
        <v>41296</v>
      </c>
      <c r="E269" s="2">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f>YEAR([1]Data!$D270)</f>
        <v>2014</v>
      </c>
      <c r="D270" s="2">
        <v>41983</v>
      </c>
      <c r="E270" s="2">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f>YEAR([1]Data!$D271)</f>
        <v>2014</v>
      </c>
      <c r="D271" s="2">
        <v>41983</v>
      </c>
      <c r="E271" s="2">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f>YEAR([1]Data!$D272)</f>
        <v>2014</v>
      </c>
      <c r="D272" s="2">
        <v>42002</v>
      </c>
      <c r="E272" s="2">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f>YEAR([1]Data!$D273)</f>
        <v>2012</v>
      </c>
      <c r="D273" s="2">
        <v>41120</v>
      </c>
      <c r="E273" s="2">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f>YEAR([1]Data!$D274)</f>
        <v>2012</v>
      </c>
      <c r="D274" s="2">
        <v>41120</v>
      </c>
      <c r="E274" s="2">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f>YEAR([1]Data!$D275)</f>
        <v>2012</v>
      </c>
      <c r="D275" s="2">
        <v>41120</v>
      </c>
      <c r="E275" s="2">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f>YEAR([1]Data!$D276)</f>
        <v>2014</v>
      </c>
      <c r="D276" s="2">
        <v>41899</v>
      </c>
      <c r="E276" s="2">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f>YEAR([1]Data!$D277)</f>
        <v>2014</v>
      </c>
      <c r="D277" s="2">
        <v>41899</v>
      </c>
      <c r="E277" s="2">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f>YEAR([1]Data!$D278)</f>
        <v>2014</v>
      </c>
      <c r="D278" s="2">
        <v>41926</v>
      </c>
      <c r="E278" s="2">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f>YEAR([1]Data!$D279)</f>
        <v>2014</v>
      </c>
      <c r="D279" s="2">
        <v>41926</v>
      </c>
      <c r="E279" s="2">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f>YEAR([1]Data!$D280)</f>
        <v>2014</v>
      </c>
      <c r="D280" s="2">
        <v>41926</v>
      </c>
      <c r="E280" s="2">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f>YEAR([1]Data!$D281)</f>
        <v>2014</v>
      </c>
      <c r="D281" s="2">
        <v>41926</v>
      </c>
      <c r="E281" s="2">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f>YEAR([1]Data!$D282)</f>
        <v>2012</v>
      </c>
      <c r="D282" s="2">
        <v>41178</v>
      </c>
      <c r="E282" s="2">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f>YEAR([1]Data!$D283)</f>
        <v>2012</v>
      </c>
      <c r="D283" s="2">
        <v>41178</v>
      </c>
      <c r="E283" s="2">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f>YEAR([1]Data!$D284)</f>
        <v>2012</v>
      </c>
      <c r="D284" s="2">
        <v>41215</v>
      </c>
      <c r="E284" s="2">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f>YEAR([1]Data!$D285)</f>
        <v>2012</v>
      </c>
      <c r="D285" s="2">
        <v>41178</v>
      </c>
      <c r="E285" s="2">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f>YEAR([1]Data!$D286)</f>
        <v>2012</v>
      </c>
      <c r="D286" s="2">
        <v>41178</v>
      </c>
      <c r="E286" s="2">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f>YEAR([1]Data!$D287)</f>
        <v>2012</v>
      </c>
      <c r="D287" s="2">
        <v>41178</v>
      </c>
      <c r="E287" s="2">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f>YEAR([1]Data!$D288)</f>
        <v>2013</v>
      </c>
      <c r="D288" s="2">
        <v>41627</v>
      </c>
      <c r="E288" s="2">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f>YEAR([1]Data!$D289)</f>
        <v>2013</v>
      </c>
      <c r="D289" s="2">
        <v>41627</v>
      </c>
      <c r="E289" s="2">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f>YEAR([1]Data!$D290)</f>
        <v>2013</v>
      </c>
      <c r="D290" s="2">
        <v>41627</v>
      </c>
      <c r="E290" s="2">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f>YEAR([1]Data!$D291)</f>
        <v>2013</v>
      </c>
      <c r="D291" s="2">
        <v>41599</v>
      </c>
      <c r="E291" s="2">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f>YEAR([1]Data!$D292)</f>
        <v>2013</v>
      </c>
      <c r="D292" s="2">
        <v>41599</v>
      </c>
      <c r="E292" s="2">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f>YEAR([1]Data!$D293)</f>
        <v>2013</v>
      </c>
      <c r="D293" s="2">
        <v>41599</v>
      </c>
      <c r="E293" s="2">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f>YEAR([1]Data!$D294)</f>
        <v>2013</v>
      </c>
      <c r="D294" s="2">
        <v>41599</v>
      </c>
      <c r="E294" s="2">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f>YEAR([1]Data!$D295)</f>
        <v>2011</v>
      </c>
      <c r="D295" s="2">
        <v>40903</v>
      </c>
      <c r="E295" s="2">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f>YEAR([1]Data!$D296)</f>
        <v>2011</v>
      </c>
      <c r="D296" s="2">
        <v>40903</v>
      </c>
      <c r="E296" s="2">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f>YEAR([1]Data!$D297)</f>
        <v>2011</v>
      </c>
      <c r="D297" s="2">
        <v>40903</v>
      </c>
      <c r="E297" s="2">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f>YEAR([1]Data!$D298)</f>
        <v>2011</v>
      </c>
      <c r="D298" s="2">
        <v>40903</v>
      </c>
      <c r="E298" s="2">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f>YEAR([1]Data!$D299)</f>
        <v>2011</v>
      </c>
      <c r="D299" s="2">
        <v>40903</v>
      </c>
      <c r="E299" s="2">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f>YEAR([1]Data!$D300)</f>
        <v>2013</v>
      </c>
      <c r="D300" s="2">
        <v>41576</v>
      </c>
      <c r="E300" s="2">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f>YEAR([1]Data!$D301)</f>
        <v>2013</v>
      </c>
      <c r="D301" s="2">
        <v>41576</v>
      </c>
      <c r="E301" s="2">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f>YEAR([1]Data!$D302)</f>
        <v>2013</v>
      </c>
      <c r="D302" s="2">
        <v>41576</v>
      </c>
      <c r="E302" s="2">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f>YEAR([1]Data!$D303)</f>
        <v>2013</v>
      </c>
      <c r="D303" s="2">
        <v>41576</v>
      </c>
      <c r="E303" s="2">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f>YEAR([1]Data!$D304)</f>
        <v>2013</v>
      </c>
      <c r="D304" s="2">
        <v>41576</v>
      </c>
      <c r="E304" s="2">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f>YEAR([1]Data!$D305)</f>
        <v>2014</v>
      </c>
      <c r="D305" s="2">
        <v>41963</v>
      </c>
      <c r="E305" s="2">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f>YEAR([1]Data!$D306)</f>
        <v>2012</v>
      </c>
      <c r="D306" s="2">
        <v>41033</v>
      </c>
      <c r="E306" s="2">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f>YEAR([1]Data!$D307)</f>
        <v>2011</v>
      </c>
      <c r="D307" s="2">
        <v>40907</v>
      </c>
      <c r="E307" s="2">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f>YEAR([1]Data!$D308)</f>
        <v>2011</v>
      </c>
      <c r="D308" s="2">
        <v>40695</v>
      </c>
      <c r="E308" s="2">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f>YEAR([1]Data!$D309)</f>
        <v>2011</v>
      </c>
      <c r="D309" s="2">
        <v>40695</v>
      </c>
      <c r="E309" s="2">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f>YEAR([1]Data!$D310)</f>
        <v>2014</v>
      </c>
      <c r="D310" s="2">
        <v>41745</v>
      </c>
      <c r="E310" s="2">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f>YEAR([1]Data!$D311)</f>
        <v>2013</v>
      </c>
      <c r="D311" s="2">
        <v>41530</v>
      </c>
      <c r="E311" s="2">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f>YEAR([1]Data!$D312)</f>
        <v>2013</v>
      </c>
      <c r="D312" s="2">
        <v>41530</v>
      </c>
      <c r="E312" s="2">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f>YEAR([1]Data!$D313)</f>
        <v>2013</v>
      </c>
      <c r="D313" s="2">
        <v>41530</v>
      </c>
      <c r="E313" s="2">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f>YEAR([1]Data!$D314)</f>
        <v>2013</v>
      </c>
      <c r="D314" s="2">
        <v>41530</v>
      </c>
      <c r="E314" s="2">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f>YEAR([1]Data!$D315)</f>
        <v>2011</v>
      </c>
      <c r="D315" s="2">
        <v>40813</v>
      </c>
      <c r="E315" s="2">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f>YEAR([1]Data!$D316)</f>
        <v>2011</v>
      </c>
      <c r="D316" s="2">
        <v>40764</v>
      </c>
      <c r="E316" s="2">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f>YEAR([1]Data!$D317)</f>
        <v>2011</v>
      </c>
      <c r="D317" s="2">
        <v>40764</v>
      </c>
      <c r="E317" s="2">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f>YEAR([1]Data!$D318)</f>
        <v>2011</v>
      </c>
      <c r="D318" s="2">
        <v>40905</v>
      </c>
      <c r="E318" s="2">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f>YEAR([1]Data!$D319)</f>
        <v>2011</v>
      </c>
      <c r="D319" s="2">
        <v>40851</v>
      </c>
      <c r="E319" s="2">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f>YEAR([1]Data!$D320)</f>
        <v>2011</v>
      </c>
      <c r="D320" s="2">
        <v>40851</v>
      </c>
      <c r="E320" s="2">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f>YEAR([1]Data!$D321)</f>
        <v>2011</v>
      </c>
      <c r="D321" s="2">
        <v>40851</v>
      </c>
      <c r="E321" s="2">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f>YEAR([1]Data!$D322)</f>
        <v>2011</v>
      </c>
      <c r="D322" s="2">
        <v>40851</v>
      </c>
      <c r="E322" s="2">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f>YEAR([1]Data!$D323)</f>
        <v>2011</v>
      </c>
      <c r="D323" s="2">
        <v>40851</v>
      </c>
      <c r="E323" s="2">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f>YEAR([1]Data!$D324)</f>
        <v>2011</v>
      </c>
      <c r="D324" s="2">
        <v>40805</v>
      </c>
      <c r="E324" s="2">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f>YEAR([1]Data!$D325)</f>
        <v>2013</v>
      </c>
      <c r="D325" s="2">
        <v>41388</v>
      </c>
      <c r="E325" s="2">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f>YEAR([1]Data!$D326)</f>
        <v>2013</v>
      </c>
      <c r="D326" s="2">
        <v>41388</v>
      </c>
      <c r="E326" s="2">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f>YEAR([1]Data!$D327)</f>
        <v>2014</v>
      </c>
      <c r="D327" s="2">
        <v>41947</v>
      </c>
      <c r="E327" s="2">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f>YEAR([1]Data!$D328)</f>
        <v>2013</v>
      </c>
      <c r="D328" s="2">
        <v>41517</v>
      </c>
      <c r="E328" s="2">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f>YEAR([1]Data!$D329)</f>
        <v>2013</v>
      </c>
      <c r="D329" s="2">
        <v>41517</v>
      </c>
      <c r="E329" s="2">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f>YEAR([1]Data!$D330)</f>
        <v>2013</v>
      </c>
      <c r="D330" s="2">
        <v>41517</v>
      </c>
      <c r="E330" s="2">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f>YEAR([1]Data!$D331)</f>
        <v>2013</v>
      </c>
      <c r="D331" s="2">
        <v>41517</v>
      </c>
      <c r="E331" s="2">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f>YEAR([1]Data!$D332)</f>
        <v>2013</v>
      </c>
      <c r="D332" s="2">
        <v>41517</v>
      </c>
      <c r="E332" s="2">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f>YEAR([1]Data!$D333)</f>
        <v>2013</v>
      </c>
      <c r="D333" s="2">
        <v>41390</v>
      </c>
      <c r="E333" s="2">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f>YEAR([1]Data!$D334)</f>
        <v>2013</v>
      </c>
      <c r="D334" s="2">
        <v>41390</v>
      </c>
      <c r="E334" s="2">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f>YEAR([1]Data!$D335)</f>
        <v>2013</v>
      </c>
      <c r="D335" s="2">
        <v>41390</v>
      </c>
      <c r="E335" s="2">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f>YEAR([1]Data!$D336)</f>
        <v>2012</v>
      </c>
      <c r="D336" s="2">
        <v>41153</v>
      </c>
      <c r="E336" s="2">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f>YEAR([1]Data!$D337)</f>
        <v>2012</v>
      </c>
      <c r="D337" s="2">
        <v>41153</v>
      </c>
      <c r="E337" s="2">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f>YEAR([1]Data!$D338)</f>
        <v>2012</v>
      </c>
      <c r="D338" s="2">
        <v>41153</v>
      </c>
      <c r="E338" s="2">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f>YEAR([1]Data!$D339)</f>
        <v>2011</v>
      </c>
      <c r="D339" s="2">
        <v>40736</v>
      </c>
      <c r="E339" s="2">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f>YEAR([1]Data!$D340)</f>
        <v>2011</v>
      </c>
      <c r="D340" s="2">
        <v>40736</v>
      </c>
      <c r="E340" s="2">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f>YEAR([1]Data!$D341)</f>
        <v>2012</v>
      </c>
      <c r="D341" s="2">
        <v>41082</v>
      </c>
      <c r="E341" s="2">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f>YEAR([1]Data!$D342)</f>
        <v>2011</v>
      </c>
      <c r="D342" s="2">
        <v>40646</v>
      </c>
      <c r="E342" s="2">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f>YEAR([1]Data!$D343)</f>
        <v>2011</v>
      </c>
      <c r="D343" s="2">
        <v>40646</v>
      </c>
      <c r="E343" s="2">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f>YEAR([1]Data!$D344)</f>
        <v>2011</v>
      </c>
      <c r="D344" s="2">
        <v>40646</v>
      </c>
      <c r="E344" s="2">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f>YEAR([1]Data!$D345)</f>
        <v>2011</v>
      </c>
      <c r="D345" s="2">
        <v>40646</v>
      </c>
      <c r="E345" s="2">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f>YEAR([1]Data!$D346)</f>
        <v>2012</v>
      </c>
      <c r="D346" s="2">
        <v>41263</v>
      </c>
      <c r="E346" s="2">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f>YEAR([1]Data!$D347)</f>
        <v>2014</v>
      </c>
      <c r="D347" s="2">
        <v>41806</v>
      </c>
      <c r="E347" s="2">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f>YEAR([1]Data!$D348)</f>
        <v>2014</v>
      </c>
      <c r="D348" s="2">
        <v>41829</v>
      </c>
      <c r="E348" s="2">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f>YEAR([1]Data!$D349)</f>
        <v>2014</v>
      </c>
      <c r="D349" s="2">
        <v>41829</v>
      </c>
      <c r="E349" s="2">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f>YEAR([1]Data!$D350)</f>
        <v>2014</v>
      </c>
      <c r="D350" s="2">
        <v>41829</v>
      </c>
      <c r="E350" s="2">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f>YEAR([1]Data!$D351)</f>
        <v>2013</v>
      </c>
      <c r="D351" s="2">
        <v>41519</v>
      </c>
      <c r="E351" s="2">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f>YEAR([1]Data!$D352)</f>
        <v>2013</v>
      </c>
      <c r="D352" s="2">
        <v>41519</v>
      </c>
      <c r="E352" s="2">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f>YEAR([1]Data!$D353)</f>
        <v>2013</v>
      </c>
      <c r="D353" s="2">
        <v>41519</v>
      </c>
      <c r="E353" s="2">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f>YEAR([1]Data!$D354)</f>
        <v>2013</v>
      </c>
      <c r="D354" s="2">
        <v>41519</v>
      </c>
      <c r="E354" s="2">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f>YEAR([1]Data!$D355)</f>
        <v>2013</v>
      </c>
      <c r="D355" s="2">
        <v>41519</v>
      </c>
      <c r="E355" s="2">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f>YEAR([1]Data!$D356)</f>
        <v>2013</v>
      </c>
      <c r="D356" s="2">
        <v>41373</v>
      </c>
      <c r="E356" s="2">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f>YEAR([1]Data!$D357)</f>
        <v>2013</v>
      </c>
      <c r="D357" s="2">
        <v>41373</v>
      </c>
      <c r="E357" s="2">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f>YEAR([1]Data!$D358)</f>
        <v>2013</v>
      </c>
      <c r="D358" s="2">
        <v>41373</v>
      </c>
      <c r="E358" s="2">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f>YEAR([1]Data!$D359)</f>
        <v>2013</v>
      </c>
      <c r="D359" s="2">
        <v>41373</v>
      </c>
      <c r="E359" s="2">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f>YEAR([1]Data!$D360)</f>
        <v>2013</v>
      </c>
      <c r="D360" s="2">
        <v>41388</v>
      </c>
      <c r="E360" s="2">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f>YEAR([1]Data!$D361)</f>
        <v>2014</v>
      </c>
      <c r="D361" s="2">
        <v>41707</v>
      </c>
      <c r="E361" s="2">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f>YEAR([1]Data!$D362)</f>
        <v>2014</v>
      </c>
      <c r="D362" s="2">
        <v>41707</v>
      </c>
      <c r="E362" s="2">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f>YEAR([1]Data!$D363)</f>
        <v>2014</v>
      </c>
      <c r="D363" s="2">
        <v>41908</v>
      </c>
      <c r="E363" s="2">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f>YEAR([1]Data!$D364)</f>
        <v>2014</v>
      </c>
      <c r="D364" s="2">
        <v>41908</v>
      </c>
      <c r="E364" s="2">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f>YEAR([1]Data!$D365)</f>
        <v>2014</v>
      </c>
      <c r="D365" s="2">
        <v>41908</v>
      </c>
      <c r="E365" s="2">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f>YEAR([1]Data!$D366)</f>
        <v>2014</v>
      </c>
      <c r="D366" s="2">
        <v>41908</v>
      </c>
      <c r="E366" s="2">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f>YEAR([1]Data!$D367)</f>
        <v>2011</v>
      </c>
      <c r="D367" s="2">
        <v>40810</v>
      </c>
      <c r="E367" s="2">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f>YEAR([1]Data!$D368)</f>
        <v>2013</v>
      </c>
      <c r="D368" s="2">
        <v>41569</v>
      </c>
      <c r="E368" s="2">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f>YEAR([1]Data!$D369)</f>
        <v>2013</v>
      </c>
      <c r="D369" s="2">
        <v>41569</v>
      </c>
      <c r="E369" s="2">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f>YEAR([1]Data!$D370)</f>
        <v>2013</v>
      </c>
      <c r="D370" s="2">
        <v>41569</v>
      </c>
      <c r="E370" s="2">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f>YEAR([1]Data!$D371)</f>
        <v>2013</v>
      </c>
      <c r="D371" s="2">
        <v>41569</v>
      </c>
      <c r="E371" s="2">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f>YEAR([1]Data!$D372)</f>
        <v>2014</v>
      </c>
      <c r="D372" s="2">
        <v>41789</v>
      </c>
      <c r="E372" s="2">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f>YEAR([1]Data!$D373)</f>
        <v>2014</v>
      </c>
      <c r="D373" s="2">
        <v>41789</v>
      </c>
      <c r="E373" s="2">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f>YEAR([1]Data!$D374)</f>
        <v>2011</v>
      </c>
      <c r="D374" s="2">
        <v>40747</v>
      </c>
      <c r="E374" s="2">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f>YEAR([1]Data!$D375)</f>
        <v>2011</v>
      </c>
      <c r="D375" s="2">
        <v>40747</v>
      </c>
      <c r="E375" s="2">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f>YEAR([1]Data!$D376)</f>
        <v>2011</v>
      </c>
      <c r="D376" s="2">
        <v>40747</v>
      </c>
      <c r="E376" s="2">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f>YEAR([1]Data!$D377)</f>
        <v>2011</v>
      </c>
      <c r="D377" s="2">
        <v>40747</v>
      </c>
      <c r="E377" s="2">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f>YEAR([1]Data!$D378)</f>
        <v>2013</v>
      </c>
      <c r="D378" s="2">
        <v>41546</v>
      </c>
      <c r="E378" s="2">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f>YEAR([1]Data!$D379)</f>
        <v>2014</v>
      </c>
      <c r="D379" s="2">
        <v>41879</v>
      </c>
      <c r="E379" s="2">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f>YEAR([1]Data!$D380)</f>
        <v>2012</v>
      </c>
      <c r="D380" s="2">
        <v>41027</v>
      </c>
      <c r="E380" s="2">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f>YEAR([1]Data!$D381)</f>
        <v>2012</v>
      </c>
      <c r="D381" s="2">
        <v>41027</v>
      </c>
      <c r="E381" s="2">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f>YEAR([1]Data!$D382)</f>
        <v>2012</v>
      </c>
      <c r="D382" s="2">
        <v>41027</v>
      </c>
      <c r="E382" s="2">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f>YEAR([1]Data!$D383)</f>
        <v>2013</v>
      </c>
      <c r="D383" s="2">
        <v>41576</v>
      </c>
      <c r="E383" s="2">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f>YEAR([1]Data!$D384)</f>
        <v>2013</v>
      </c>
      <c r="D384" s="2">
        <v>41576</v>
      </c>
      <c r="E384" s="2">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f>YEAR([1]Data!$D385)</f>
        <v>2012</v>
      </c>
      <c r="D385" s="2">
        <v>41086</v>
      </c>
      <c r="E385" s="2">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f>YEAR([1]Data!$D386)</f>
        <v>2012</v>
      </c>
      <c r="D386" s="2">
        <v>41240</v>
      </c>
      <c r="E386" s="2">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f>YEAR([1]Data!$D387)</f>
        <v>2012</v>
      </c>
      <c r="D387" s="2">
        <v>41240</v>
      </c>
      <c r="E387" s="2">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f>YEAR([1]Data!$D388)</f>
        <v>2012</v>
      </c>
      <c r="D388" s="2">
        <v>41246</v>
      </c>
      <c r="E388" s="2">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f>YEAR([1]Data!$D389)</f>
        <v>2012</v>
      </c>
      <c r="D389" s="2">
        <v>41246</v>
      </c>
      <c r="E389" s="2">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f>YEAR([1]Data!$D390)</f>
        <v>2011</v>
      </c>
      <c r="D390" s="2">
        <v>40871</v>
      </c>
      <c r="E390" s="2">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f>YEAR([1]Data!$D391)</f>
        <v>2014</v>
      </c>
      <c r="D391" s="2">
        <v>41985</v>
      </c>
      <c r="E391" s="2">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f>YEAR([1]Data!$D392)</f>
        <v>2014</v>
      </c>
      <c r="D392" s="2">
        <v>41985</v>
      </c>
      <c r="E392" s="2">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f>YEAR([1]Data!$D393)</f>
        <v>2011</v>
      </c>
      <c r="D393" s="2">
        <v>40807</v>
      </c>
      <c r="E393" s="2">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f>YEAR([1]Data!$D394)</f>
        <v>2011</v>
      </c>
      <c r="D394" s="2">
        <v>40807</v>
      </c>
      <c r="E394" s="2">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f>YEAR([1]Data!$D395)</f>
        <v>2011</v>
      </c>
      <c r="D395" s="2">
        <v>40701</v>
      </c>
      <c r="E395" s="2">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f>YEAR([1]Data!$D396)</f>
        <v>2014</v>
      </c>
      <c r="D396" s="2">
        <v>41821</v>
      </c>
      <c r="E396" s="2">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f>YEAR([1]Data!$D397)</f>
        <v>2014</v>
      </c>
      <c r="D397" s="2">
        <v>41930</v>
      </c>
      <c r="E397" s="2">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f>YEAR([1]Data!$D398)</f>
        <v>2014</v>
      </c>
      <c r="D398" s="2">
        <v>41930</v>
      </c>
      <c r="E398" s="2">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f>YEAR([1]Data!$D399)</f>
        <v>2012</v>
      </c>
      <c r="D399" s="2">
        <v>41213</v>
      </c>
      <c r="E399" s="2">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f>YEAR([1]Data!$D400)</f>
        <v>2013</v>
      </c>
      <c r="D400" s="2">
        <v>41526</v>
      </c>
      <c r="E400" s="2">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f>YEAR([1]Data!$D401)</f>
        <v>2013</v>
      </c>
      <c r="D401" s="2">
        <v>41526</v>
      </c>
      <c r="E401" s="2">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f>YEAR([1]Data!$D402)</f>
        <v>2013</v>
      </c>
      <c r="D402" s="2">
        <v>41526</v>
      </c>
      <c r="E402" s="2">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f>YEAR([1]Data!$D403)</f>
        <v>2013</v>
      </c>
      <c r="D403" s="2">
        <v>41526</v>
      </c>
      <c r="E403" s="2">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f>YEAR([1]Data!$D404)</f>
        <v>2011</v>
      </c>
      <c r="D404" s="2">
        <v>40901</v>
      </c>
      <c r="E404" s="2">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f>YEAR([1]Data!$D405)</f>
        <v>2011</v>
      </c>
      <c r="D405" s="2">
        <v>40649</v>
      </c>
      <c r="E405" s="2">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f>YEAR([1]Data!$D406)</f>
        <v>2014</v>
      </c>
      <c r="D406" s="2">
        <v>41998</v>
      </c>
      <c r="E406" s="2">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f>YEAR([1]Data!$D407)</f>
        <v>2014</v>
      </c>
      <c r="D407" s="2">
        <v>41982</v>
      </c>
      <c r="E407" s="2">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f>YEAR([1]Data!$D408)</f>
        <v>2014</v>
      </c>
      <c r="D408" s="2">
        <v>41982</v>
      </c>
      <c r="E408" s="2">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f>YEAR([1]Data!$D409)</f>
        <v>2014</v>
      </c>
      <c r="D409" s="2">
        <v>41982</v>
      </c>
      <c r="E409" s="2">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f>YEAR([1]Data!$D410)</f>
        <v>2014</v>
      </c>
      <c r="D410" s="2">
        <v>41982</v>
      </c>
      <c r="E410" s="2">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f>YEAR([1]Data!$D411)</f>
        <v>2014</v>
      </c>
      <c r="D411" s="2">
        <v>41982</v>
      </c>
      <c r="E411" s="2">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f>YEAR([1]Data!$D412)</f>
        <v>2014</v>
      </c>
      <c r="D412" s="2">
        <v>41982</v>
      </c>
      <c r="E412" s="2">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f>YEAR([1]Data!$D413)</f>
        <v>2014</v>
      </c>
      <c r="D413" s="2">
        <v>41982</v>
      </c>
      <c r="E413" s="2">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f>YEAR([1]Data!$D414)</f>
        <v>2014</v>
      </c>
      <c r="D414" s="2">
        <v>41982</v>
      </c>
      <c r="E414" s="2">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f>YEAR([1]Data!$D415)</f>
        <v>2014</v>
      </c>
      <c r="D415" s="2">
        <v>41982</v>
      </c>
      <c r="E415" s="2">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f>YEAR([1]Data!$D416)</f>
        <v>2014</v>
      </c>
      <c r="D416" s="2">
        <v>41947</v>
      </c>
      <c r="E416" s="2">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f>YEAR([1]Data!$D417)</f>
        <v>2014</v>
      </c>
      <c r="D417" s="2">
        <v>41947</v>
      </c>
      <c r="E417" s="2">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f>YEAR([1]Data!$D418)</f>
        <v>2014</v>
      </c>
      <c r="D418" s="2">
        <v>41815</v>
      </c>
      <c r="E418" s="2">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f>YEAR([1]Data!$D419)</f>
        <v>2013</v>
      </c>
      <c r="D419" s="2">
        <v>41379</v>
      </c>
      <c r="E419" s="2">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f>YEAR([1]Data!$D420)</f>
        <v>2014</v>
      </c>
      <c r="D420" s="2">
        <v>41950</v>
      </c>
      <c r="E420" s="2">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f>YEAR([1]Data!$D421)</f>
        <v>2014</v>
      </c>
      <c r="D421" s="2">
        <v>41703</v>
      </c>
      <c r="E421" s="2">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f>YEAR([1]Data!$D422)</f>
        <v>2014</v>
      </c>
      <c r="D422" s="2">
        <v>41703</v>
      </c>
      <c r="E422" s="2">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f>YEAR([1]Data!$D423)</f>
        <v>2011</v>
      </c>
      <c r="D423" s="2">
        <v>40716</v>
      </c>
      <c r="E423" s="2">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f>YEAR([1]Data!$D424)</f>
        <v>2014</v>
      </c>
      <c r="D424" s="2">
        <v>41932</v>
      </c>
      <c r="E424" s="2">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f>YEAR([1]Data!$D425)</f>
        <v>2014</v>
      </c>
      <c r="D425" s="2">
        <v>41932</v>
      </c>
      <c r="E425" s="2">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f>YEAR([1]Data!$D426)</f>
        <v>2014</v>
      </c>
      <c r="D426" s="2">
        <v>41873</v>
      </c>
      <c r="E426" s="2">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f>YEAR([1]Data!$D427)</f>
        <v>2014</v>
      </c>
      <c r="D427" s="2">
        <v>41967</v>
      </c>
      <c r="E427" s="2">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f>YEAR([1]Data!$D428)</f>
        <v>2014</v>
      </c>
      <c r="D428" s="2">
        <v>41967</v>
      </c>
      <c r="E428" s="2">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f>YEAR([1]Data!$D429)</f>
        <v>2011</v>
      </c>
      <c r="D429" s="2">
        <v>40798</v>
      </c>
      <c r="E429" s="2">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f>YEAR([1]Data!$D430)</f>
        <v>2014</v>
      </c>
      <c r="D430" s="2">
        <v>41914</v>
      </c>
      <c r="E430" s="2">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f>YEAR([1]Data!$D431)</f>
        <v>2013</v>
      </c>
      <c r="D431" s="2">
        <v>41380</v>
      </c>
      <c r="E431" s="2">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f>YEAR([1]Data!$D432)</f>
        <v>2013</v>
      </c>
      <c r="D432" s="2">
        <v>41380</v>
      </c>
      <c r="E432" s="2">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f>YEAR([1]Data!$D433)</f>
        <v>2013</v>
      </c>
      <c r="D433" s="2">
        <v>41380</v>
      </c>
      <c r="E433" s="2">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f>YEAR([1]Data!$D434)</f>
        <v>2013</v>
      </c>
      <c r="D434" s="2">
        <v>41380</v>
      </c>
      <c r="E434" s="2">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f>YEAR([1]Data!$D435)</f>
        <v>2013</v>
      </c>
      <c r="D435" s="2">
        <v>41432</v>
      </c>
      <c r="E435" s="2">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f>YEAR([1]Data!$D436)</f>
        <v>2011</v>
      </c>
      <c r="D436" s="2">
        <v>40896</v>
      </c>
      <c r="E436" s="2">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f>YEAR([1]Data!$D437)</f>
        <v>2011</v>
      </c>
      <c r="D437" s="2">
        <v>40896</v>
      </c>
      <c r="E437" s="2">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f>YEAR([1]Data!$D438)</f>
        <v>2013</v>
      </c>
      <c r="D438" s="2">
        <v>41438</v>
      </c>
      <c r="E438" s="2">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f>YEAR([1]Data!$D439)</f>
        <v>2013</v>
      </c>
      <c r="D439" s="2">
        <v>41438</v>
      </c>
      <c r="E439" s="2">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f>YEAR([1]Data!$D440)</f>
        <v>2014</v>
      </c>
      <c r="D440" s="2">
        <v>41898</v>
      </c>
      <c r="E440" s="2">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f>YEAR([1]Data!$D441)</f>
        <v>2014</v>
      </c>
      <c r="D441" s="2">
        <v>41660</v>
      </c>
      <c r="E441" s="2">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f>YEAR([1]Data!$D442)</f>
        <v>2013</v>
      </c>
      <c r="D442" s="2">
        <v>41523</v>
      </c>
      <c r="E442" s="2">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f>YEAR([1]Data!$D443)</f>
        <v>2013</v>
      </c>
      <c r="D443" s="2">
        <v>41523</v>
      </c>
      <c r="E443" s="2">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f>YEAR([1]Data!$D444)</f>
        <v>2013</v>
      </c>
      <c r="D444" s="2">
        <v>41523</v>
      </c>
      <c r="E444" s="2">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f>YEAR([1]Data!$D445)</f>
        <v>2013</v>
      </c>
      <c r="D445" s="2">
        <v>41523</v>
      </c>
      <c r="E445" s="2">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f>YEAR([1]Data!$D446)</f>
        <v>2013</v>
      </c>
      <c r="D446" s="2">
        <v>41523</v>
      </c>
      <c r="E446" s="2">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f>YEAR([1]Data!$D447)</f>
        <v>2013</v>
      </c>
      <c r="D447" s="2">
        <v>41523</v>
      </c>
      <c r="E447" s="2">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f>YEAR([1]Data!$D448)</f>
        <v>2014</v>
      </c>
      <c r="D448" s="2">
        <v>41719</v>
      </c>
      <c r="E448" s="2">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f>YEAR([1]Data!$D449)</f>
        <v>2013</v>
      </c>
      <c r="D449" s="2">
        <v>41366</v>
      </c>
      <c r="E449" s="2">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f>YEAR([1]Data!$D450)</f>
        <v>2013</v>
      </c>
      <c r="D450" s="2">
        <v>41366</v>
      </c>
      <c r="E450" s="2">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f>YEAR([1]Data!$D451)</f>
        <v>2013</v>
      </c>
      <c r="D451" s="2">
        <v>41366</v>
      </c>
      <c r="E451" s="2">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f>YEAR([1]Data!$D452)</f>
        <v>2013</v>
      </c>
      <c r="D452" s="2">
        <v>41366</v>
      </c>
      <c r="E452" s="2">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f>YEAR([1]Data!$D453)</f>
        <v>2013</v>
      </c>
      <c r="D453" s="2">
        <v>41366</v>
      </c>
      <c r="E453" s="2">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f>YEAR([1]Data!$D454)</f>
        <v>2013</v>
      </c>
      <c r="D454" s="2">
        <v>41366</v>
      </c>
      <c r="E454" s="2">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f>YEAR([1]Data!$D455)</f>
        <v>2014</v>
      </c>
      <c r="D455" s="2">
        <v>41933</v>
      </c>
      <c r="E455" s="2">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f>YEAR([1]Data!$D456)</f>
        <v>2014</v>
      </c>
      <c r="D456" s="2">
        <v>41933</v>
      </c>
      <c r="E456" s="2">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f>YEAR([1]Data!$D457)</f>
        <v>2013</v>
      </c>
      <c r="D457" s="2">
        <v>41622</v>
      </c>
      <c r="E457" s="2">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f>YEAR([1]Data!$D458)</f>
        <v>2011</v>
      </c>
      <c r="D458" s="2">
        <v>40587</v>
      </c>
      <c r="E458" s="2">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f>YEAR([1]Data!$D459)</f>
        <v>2013</v>
      </c>
      <c r="D459" s="2">
        <v>41544</v>
      </c>
      <c r="E459" s="2">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f>YEAR([1]Data!$D460)</f>
        <v>2013</v>
      </c>
      <c r="D460" s="2">
        <v>41544</v>
      </c>
      <c r="E460" s="2">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f>YEAR([1]Data!$D461)</f>
        <v>2012</v>
      </c>
      <c r="D461" s="2">
        <v>41258</v>
      </c>
      <c r="E461" s="2">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f>YEAR([1]Data!$D462)</f>
        <v>2012</v>
      </c>
      <c r="D462" s="2">
        <v>41258</v>
      </c>
      <c r="E462" s="2">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f>YEAR([1]Data!$D463)</f>
        <v>2012</v>
      </c>
      <c r="D463" s="2">
        <v>41258</v>
      </c>
      <c r="E463" s="2">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f>YEAR([1]Data!$D464)</f>
        <v>2013</v>
      </c>
      <c r="D464" s="2">
        <v>41387</v>
      </c>
      <c r="E464" s="2">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f>YEAR([1]Data!$D465)</f>
        <v>2013</v>
      </c>
      <c r="D465" s="2">
        <v>41387</v>
      </c>
      <c r="E465" s="2">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f>YEAR([1]Data!$D466)</f>
        <v>2013</v>
      </c>
      <c r="D466" s="2">
        <v>41387</v>
      </c>
      <c r="E466" s="2">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f>YEAR([1]Data!$D467)</f>
        <v>2013</v>
      </c>
      <c r="D467" s="2">
        <v>41387</v>
      </c>
      <c r="E467" s="2">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f>YEAR([1]Data!$D468)</f>
        <v>2013</v>
      </c>
      <c r="D468" s="2">
        <v>41387</v>
      </c>
      <c r="E468" s="2">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f>YEAR([1]Data!$D469)</f>
        <v>2012</v>
      </c>
      <c r="D469" s="2">
        <v>40925</v>
      </c>
      <c r="E469" s="2">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f>YEAR([1]Data!$D470)</f>
        <v>2014</v>
      </c>
      <c r="D470" s="2">
        <v>41730</v>
      </c>
      <c r="E470" s="2">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f>YEAR([1]Data!$D471)</f>
        <v>2013</v>
      </c>
      <c r="D471" s="2">
        <v>41625</v>
      </c>
      <c r="E471" s="2">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f>YEAR([1]Data!$D472)</f>
        <v>2012</v>
      </c>
      <c r="D472" s="2">
        <v>41263</v>
      </c>
      <c r="E472" s="2">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f>YEAR([1]Data!$D473)</f>
        <v>2011</v>
      </c>
      <c r="D473" s="2">
        <v>40856</v>
      </c>
      <c r="E473" s="2">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f>YEAR([1]Data!$D474)</f>
        <v>2011</v>
      </c>
      <c r="D474" s="2">
        <v>40856</v>
      </c>
      <c r="E474" s="2">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f>YEAR([1]Data!$D475)</f>
        <v>2011</v>
      </c>
      <c r="D475" s="2">
        <v>40856</v>
      </c>
      <c r="E475" s="2">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f>YEAR([1]Data!$D476)</f>
        <v>2011</v>
      </c>
      <c r="D476" s="2">
        <v>40856</v>
      </c>
      <c r="E476" s="2">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f>YEAR([1]Data!$D477)</f>
        <v>2011</v>
      </c>
      <c r="D477" s="2">
        <v>40856</v>
      </c>
      <c r="E477" s="2">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f>YEAR([1]Data!$D478)</f>
        <v>2011</v>
      </c>
      <c r="D478" s="2">
        <v>40856</v>
      </c>
      <c r="E478" s="2">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f>YEAR([1]Data!$D479)</f>
        <v>2013</v>
      </c>
      <c r="D479" s="2">
        <v>41468</v>
      </c>
      <c r="E479" s="2">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f>YEAR([1]Data!$D480)</f>
        <v>2013</v>
      </c>
      <c r="D480" s="2">
        <v>41575</v>
      </c>
      <c r="E480" s="2">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f>YEAR([1]Data!$D481)</f>
        <v>2013</v>
      </c>
      <c r="D481" s="2">
        <v>41452</v>
      </c>
      <c r="E481" s="2">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f>YEAR([1]Data!$D482)</f>
        <v>2013</v>
      </c>
      <c r="D482" s="2">
        <v>41452</v>
      </c>
      <c r="E482" s="2">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f>YEAR([1]Data!$D483)</f>
        <v>2011</v>
      </c>
      <c r="D483" s="2">
        <v>40822</v>
      </c>
      <c r="E483" s="2">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f>YEAR([1]Data!$D484)</f>
        <v>2011</v>
      </c>
      <c r="D484" s="2">
        <v>40746</v>
      </c>
      <c r="E484" s="2">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f>YEAR([1]Data!$D485)</f>
        <v>2011</v>
      </c>
      <c r="D485" s="2">
        <v>40746</v>
      </c>
      <c r="E485" s="2">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f>YEAR([1]Data!$D486)</f>
        <v>2014</v>
      </c>
      <c r="D486" s="2">
        <v>41801</v>
      </c>
      <c r="E486" s="2">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f>YEAR([1]Data!$D487)</f>
        <v>2014</v>
      </c>
      <c r="D487" s="2">
        <v>41801</v>
      </c>
      <c r="E487" s="2">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f>YEAR([1]Data!$D488)</f>
        <v>2014</v>
      </c>
      <c r="D488" s="2">
        <v>41801</v>
      </c>
      <c r="E488" s="2">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f>YEAR([1]Data!$D489)</f>
        <v>2011</v>
      </c>
      <c r="D489" s="2">
        <v>40845</v>
      </c>
      <c r="E489" s="2">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f>YEAR([1]Data!$D490)</f>
        <v>2011</v>
      </c>
      <c r="D490" s="2">
        <v>40703</v>
      </c>
      <c r="E490" s="2">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f>YEAR([1]Data!$D491)</f>
        <v>2011</v>
      </c>
      <c r="D491" s="2">
        <v>40703</v>
      </c>
      <c r="E491" s="2">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f>YEAR([1]Data!$D492)</f>
        <v>2011</v>
      </c>
      <c r="D492" s="2">
        <v>40703</v>
      </c>
      <c r="E492" s="2">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f>YEAR([1]Data!$D493)</f>
        <v>2011</v>
      </c>
      <c r="D493" s="2">
        <v>40800</v>
      </c>
      <c r="E493" s="2">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f>YEAR([1]Data!$D494)</f>
        <v>2011</v>
      </c>
      <c r="D494" s="2">
        <v>40800</v>
      </c>
      <c r="E494" s="2">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f>YEAR([1]Data!$D495)</f>
        <v>2013</v>
      </c>
      <c r="D495" s="2">
        <v>41404</v>
      </c>
      <c r="E495" s="2">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f>YEAR([1]Data!$D496)</f>
        <v>2013</v>
      </c>
      <c r="D496" s="2">
        <v>41352</v>
      </c>
      <c r="E496" s="2">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f>YEAR([1]Data!$D497)</f>
        <v>2012</v>
      </c>
      <c r="D497" s="2">
        <v>41270</v>
      </c>
      <c r="E497" s="2">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f>YEAR([1]Data!$D498)</f>
        <v>2013</v>
      </c>
      <c r="D498" s="2">
        <v>41481</v>
      </c>
      <c r="E498" s="2">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f>YEAR([1]Data!$D499)</f>
        <v>2013</v>
      </c>
      <c r="D499" s="2">
        <v>41481</v>
      </c>
      <c r="E499" s="2">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f>YEAR([1]Data!$D500)</f>
        <v>2013</v>
      </c>
      <c r="D500" s="2">
        <v>41481</v>
      </c>
      <c r="E500" s="2">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f>YEAR([1]Data!$D501)</f>
        <v>2013</v>
      </c>
      <c r="D501" s="2">
        <v>41481</v>
      </c>
      <c r="E501" s="2">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f>YEAR([1]Data!$D502)</f>
        <v>2013</v>
      </c>
      <c r="D502" s="2">
        <v>41425</v>
      </c>
      <c r="E502" s="2">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f>YEAR([1]Data!$D503)</f>
        <v>2013</v>
      </c>
      <c r="D503" s="2">
        <v>41425</v>
      </c>
      <c r="E503" s="2">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f>YEAR([1]Data!$D504)</f>
        <v>2013</v>
      </c>
      <c r="D504" s="2">
        <v>41425</v>
      </c>
      <c r="E504" s="2">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f>YEAR([1]Data!$D505)</f>
        <v>2013</v>
      </c>
      <c r="D505" s="2">
        <v>41425</v>
      </c>
      <c r="E505" s="2">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f>YEAR([1]Data!$D506)</f>
        <v>2013</v>
      </c>
      <c r="D506" s="2">
        <v>41425</v>
      </c>
      <c r="E506" s="2">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f>YEAR([1]Data!$D507)</f>
        <v>2014</v>
      </c>
      <c r="D507" s="2">
        <v>41956</v>
      </c>
      <c r="E507" s="2">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f>YEAR([1]Data!$D508)</f>
        <v>2012</v>
      </c>
      <c r="D508" s="2">
        <v>40984</v>
      </c>
      <c r="E508" s="2">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f>YEAR([1]Data!$D509)</f>
        <v>2012</v>
      </c>
      <c r="D509" s="2">
        <v>40984</v>
      </c>
      <c r="E509" s="2">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f>YEAR([1]Data!$D510)</f>
        <v>2012</v>
      </c>
      <c r="D510" s="2">
        <v>40984</v>
      </c>
      <c r="E510" s="2">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f>YEAR([1]Data!$D511)</f>
        <v>2012</v>
      </c>
      <c r="D511" s="2">
        <v>40984</v>
      </c>
      <c r="E511" s="2">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f>YEAR([1]Data!$D512)</f>
        <v>2014</v>
      </c>
      <c r="D512" s="2">
        <v>41970</v>
      </c>
      <c r="E512" s="2">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f>YEAR([1]Data!$D513)</f>
        <v>2014</v>
      </c>
      <c r="D513" s="2">
        <v>41970</v>
      </c>
      <c r="E513" s="2">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f>YEAR([1]Data!$D514)</f>
        <v>2013</v>
      </c>
      <c r="D514" s="2">
        <v>41568</v>
      </c>
      <c r="E514" s="2">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f>YEAR([1]Data!$D515)</f>
        <v>2014</v>
      </c>
      <c r="D515" s="2">
        <v>41995</v>
      </c>
      <c r="E515" s="2">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f>YEAR([1]Data!$D516)</f>
        <v>2014</v>
      </c>
      <c r="D516" s="2">
        <v>41995</v>
      </c>
      <c r="E516" s="2">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f>YEAR([1]Data!$D517)</f>
        <v>2014</v>
      </c>
      <c r="D517" s="2">
        <v>41662</v>
      </c>
      <c r="E517" s="2">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f>YEAR([1]Data!$D518)</f>
        <v>2014</v>
      </c>
      <c r="D518" s="2">
        <v>41662</v>
      </c>
      <c r="E518" s="2">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f>YEAR([1]Data!$D519)</f>
        <v>2014</v>
      </c>
      <c r="D519" s="2">
        <v>41662</v>
      </c>
      <c r="E519" s="2">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f>YEAR([1]Data!$D520)</f>
        <v>2014</v>
      </c>
      <c r="D520" s="2">
        <v>41662</v>
      </c>
      <c r="E520" s="2">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f>YEAR([1]Data!$D521)</f>
        <v>2012</v>
      </c>
      <c r="D521" s="2">
        <v>40990</v>
      </c>
      <c r="E521" s="2">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f>YEAR([1]Data!$D522)</f>
        <v>2012</v>
      </c>
      <c r="D522" s="2">
        <v>40990</v>
      </c>
      <c r="E522" s="2">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f>YEAR([1]Data!$D523)</f>
        <v>2012</v>
      </c>
      <c r="D523" s="2">
        <v>40990</v>
      </c>
      <c r="E523" s="2">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f>YEAR([1]Data!$D524)</f>
        <v>2014</v>
      </c>
      <c r="D524" s="2">
        <v>41663</v>
      </c>
      <c r="E524" s="2">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f>YEAR([1]Data!$D525)</f>
        <v>2013</v>
      </c>
      <c r="D525" s="2">
        <v>41416</v>
      </c>
      <c r="E525" s="2">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f>YEAR([1]Data!$D526)</f>
        <v>2013</v>
      </c>
      <c r="D526" s="2">
        <v>41416</v>
      </c>
      <c r="E526" s="2">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f>YEAR([1]Data!$D527)</f>
        <v>2012</v>
      </c>
      <c r="D527" s="2">
        <v>41269</v>
      </c>
      <c r="E527" s="2">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f>YEAR([1]Data!$D528)</f>
        <v>2014</v>
      </c>
      <c r="D528" s="2">
        <v>41934</v>
      </c>
      <c r="E528" s="2">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f>YEAR([1]Data!$D529)</f>
        <v>2014</v>
      </c>
      <c r="D529" s="2">
        <v>41934</v>
      </c>
      <c r="E529" s="2">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f>YEAR([1]Data!$D530)</f>
        <v>2012</v>
      </c>
      <c r="D530" s="2">
        <v>41155</v>
      </c>
      <c r="E530" s="2">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f>YEAR([1]Data!$D531)</f>
        <v>2012</v>
      </c>
      <c r="D531" s="2">
        <v>41155</v>
      </c>
      <c r="E531" s="2">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f>YEAR([1]Data!$D532)</f>
        <v>2012</v>
      </c>
      <c r="D532" s="2">
        <v>41155</v>
      </c>
      <c r="E532" s="2">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f>YEAR([1]Data!$D533)</f>
        <v>2012</v>
      </c>
      <c r="D533" s="2">
        <v>41220</v>
      </c>
      <c r="E533" s="2">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f>YEAR([1]Data!$D534)</f>
        <v>2014</v>
      </c>
      <c r="D534" s="2">
        <v>41890</v>
      </c>
      <c r="E534" s="2">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f>YEAR([1]Data!$D535)</f>
        <v>2013</v>
      </c>
      <c r="D535" s="2">
        <v>41424</v>
      </c>
      <c r="E535" s="2">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f>YEAR([1]Data!$D536)</f>
        <v>2013</v>
      </c>
      <c r="D536" s="2">
        <v>41424</v>
      </c>
      <c r="E536" s="2">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f>YEAR([1]Data!$D537)</f>
        <v>2013</v>
      </c>
      <c r="D537" s="2">
        <v>41466</v>
      </c>
      <c r="E537" s="2">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f>YEAR([1]Data!$D538)</f>
        <v>2014</v>
      </c>
      <c r="D538" s="2">
        <v>41886</v>
      </c>
      <c r="E538" s="2">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f>YEAR([1]Data!$D539)</f>
        <v>2012</v>
      </c>
      <c r="D539" s="2">
        <v>41246</v>
      </c>
      <c r="E539" s="2">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f>YEAR([1]Data!$D540)</f>
        <v>2012</v>
      </c>
      <c r="D540" s="2">
        <v>41250</v>
      </c>
      <c r="E540" s="2">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f>YEAR([1]Data!$D541)</f>
        <v>2012</v>
      </c>
      <c r="D541" s="2">
        <v>41250</v>
      </c>
      <c r="E541" s="2">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f>YEAR([1]Data!$D542)</f>
        <v>2011</v>
      </c>
      <c r="D542" s="2">
        <v>40576</v>
      </c>
      <c r="E542" s="2">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f>YEAR([1]Data!$D543)</f>
        <v>2013</v>
      </c>
      <c r="D543" s="2">
        <v>41470</v>
      </c>
      <c r="E543" s="2">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f>YEAR([1]Data!$D544)</f>
        <v>2012</v>
      </c>
      <c r="D544" s="2">
        <v>41261</v>
      </c>
      <c r="E544" s="2">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f>YEAR([1]Data!$D545)</f>
        <v>2011</v>
      </c>
      <c r="D545" s="2">
        <v>40674</v>
      </c>
      <c r="E545" s="2">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f>YEAR([1]Data!$D546)</f>
        <v>2011</v>
      </c>
      <c r="D546" s="2">
        <v>40674</v>
      </c>
      <c r="E546" s="2">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f>YEAR([1]Data!$D547)</f>
        <v>2011</v>
      </c>
      <c r="D547" s="2">
        <v>40674</v>
      </c>
      <c r="E547" s="2">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f>YEAR([1]Data!$D548)</f>
        <v>2014</v>
      </c>
      <c r="D548" s="2">
        <v>41963</v>
      </c>
      <c r="E548" s="2">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f>YEAR([1]Data!$D549)</f>
        <v>2014</v>
      </c>
      <c r="D549" s="2">
        <v>41963</v>
      </c>
      <c r="E549" s="2">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f>YEAR([1]Data!$D550)</f>
        <v>2012</v>
      </c>
      <c r="D550" s="2">
        <v>41228</v>
      </c>
      <c r="E550" s="2">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f>YEAR([1]Data!$D551)</f>
        <v>2012</v>
      </c>
      <c r="D551" s="2">
        <v>41228</v>
      </c>
      <c r="E551" s="2">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f>YEAR([1]Data!$D552)</f>
        <v>2012</v>
      </c>
      <c r="D552" s="2">
        <v>41228</v>
      </c>
      <c r="E552" s="2">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f>YEAR([1]Data!$D553)</f>
        <v>2013</v>
      </c>
      <c r="D553" s="2">
        <v>41380</v>
      </c>
      <c r="E553" s="2">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f>YEAR([1]Data!$D554)</f>
        <v>2014</v>
      </c>
      <c r="D554" s="2">
        <v>41894</v>
      </c>
      <c r="E554" s="2">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f>YEAR([1]Data!$D555)</f>
        <v>2014</v>
      </c>
      <c r="D555" s="2">
        <v>41968</v>
      </c>
      <c r="E555" s="2">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f>YEAR([1]Data!$D556)</f>
        <v>2014</v>
      </c>
      <c r="D556" s="2">
        <v>41820</v>
      </c>
      <c r="E556" s="2">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f>YEAR([1]Data!$D557)</f>
        <v>2011</v>
      </c>
      <c r="D557" s="2">
        <v>40605</v>
      </c>
      <c r="E557" s="2">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f>YEAR([1]Data!$D558)</f>
        <v>2013</v>
      </c>
      <c r="D558" s="2">
        <v>41436</v>
      </c>
      <c r="E558" s="2">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f>YEAR([1]Data!$D559)</f>
        <v>2013</v>
      </c>
      <c r="D559" s="2">
        <v>41436</v>
      </c>
      <c r="E559" s="2">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f>YEAR([1]Data!$D560)</f>
        <v>2013</v>
      </c>
      <c r="D560" s="2">
        <v>41436</v>
      </c>
      <c r="E560" s="2">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f>YEAR([1]Data!$D561)</f>
        <v>2014</v>
      </c>
      <c r="D561" s="2">
        <v>41964</v>
      </c>
      <c r="E561" s="2">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f>YEAR([1]Data!$D562)</f>
        <v>2014</v>
      </c>
      <c r="D562" s="2">
        <v>41964</v>
      </c>
      <c r="E562" s="2">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f>YEAR([1]Data!$D563)</f>
        <v>2011</v>
      </c>
      <c r="D563" s="2">
        <v>40800</v>
      </c>
      <c r="E563" s="2">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f>YEAR([1]Data!$D564)</f>
        <v>2011</v>
      </c>
      <c r="D564" s="2">
        <v>40800</v>
      </c>
      <c r="E564" s="2">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f>YEAR([1]Data!$D565)</f>
        <v>2012</v>
      </c>
      <c r="D565" s="2">
        <v>41250</v>
      </c>
      <c r="E565" s="2">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f>YEAR([1]Data!$D566)</f>
        <v>2012</v>
      </c>
      <c r="D566" s="2">
        <v>41250</v>
      </c>
      <c r="E566" s="2">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f>YEAR([1]Data!$D567)</f>
        <v>2014</v>
      </c>
      <c r="D567" s="2">
        <v>41981</v>
      </c>
      <c r="E567" s="2">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f>YEAR([1]Data!$D568)</f>
        <v>2014</v>
      </c>
      <c r="D568" s="2">
        <v>41914</v>
      </c>
      <c r="E568" s="2">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f>YEAR([1]Data!$D569)</f>
        <v>2014</v>
      </c>
      <c r="D569" s="2">
        <v>41914</v>
      </c>
      <c r="E569" s="2">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f>YEAR([1]Data!$D570)</f>
        <v>2014</v>
      </c>
      <c r="D570" s="2">
        <v>41914</v>
      </c>
      <c r="E570" s="2">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f>YEAR([1]Data!$D571)</f>
        <v>2014</v>
      </c>
      <c r="D571" s="2">
        <v>41914</v>
      </c>
      <c r="E571" s="2">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f>YEAR([1]Data!$D572)</f>
        <v>2014</v>
      </c>
      <c r="D572" s="2">
        <v>42002</v>
      </c>
      <c r="E572" s="2">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f>YEAR([1]Data!$D573)</f>
        <v>2014</v>
      </c>
      <c r="D573" s="2">
        <v>42002</v>
      </c>
      <c r="E573" s="2">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f>YEAR([1]Data!$D574)</f>
        <v>2014</v>
      </c>
      <c r="D574" s="2">
        <v>42002</v>
      </c>
      <c r="E574" s="2">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f>YEAR([1]Data!$D575)</f>
        <v>2014</v>
      </c>
      <c r="D575" s="2">
        <v>42002</v>
      </c>
      <c r="E575" s="2">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f>YEAR([1]Data!$D576)</f>
        <v>2013</v>
      </c>
      <c r="D576" s="2">
        <v>41582</v>
      </c>
      <c r="E576" s="2">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f>YEAR([1]Data!$D577)</f>
        <v>2012</v>
      </c>
      <c r="D577" s="2">
        <v>41170</v>
      </c>
      <c r="E577" s="2">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f>YEAR([1]Data!$D578)</f>
        <v>2012</v>
      </c>
      <c r="D578" s="2">
        <v>41170</v>
      </c>
      <c r="E578" s="2">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f>YEAR([1]Data!$D579)</f>
        <v>2012</v>
      </c>
      <c r="D579" s="2">
        <v>41170</v>
      </c>
      <c r="E579" s="2">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f>YEAR([1]Data!$D580)</f>
        <v>2014</v>
      </c>
      <c r="D580" s="2">
        <v>41841</v>
      </c>
      <c r="E580" s="2">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f>YEAR([1]Data!$D581)</f>
        <v>2014</v>
      </c>
      <c r="D581" s="2">
        <v>41841</v>
      </c>
      <c r="E581" s="2">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f>YEAR([1]Data!$D582)</f>
        <v>2012</v>
      </c>
      <c r="D582" s="2">
        <v>41162</v>
      </c>
      <c r="E582" s="2">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f>YEAR([1]Data!$D583)</f>
        <v>2014</v>
      </c>
      <c r="D583" s="2">
        <v>41975</v>
      </c>
      <c r="E583" s="2">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f>YEAR([1]Data!$D584)</f>
        <v>2014</v>
      </c>
      <c r="D584" s="2">
        <v>41975</v>
      </c>
      <c r="E584" s="2">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f>YEAR([1]Data!$D585)</f>
        <v>2014</v>
      </c>
      <c r="D585" s="2">
        <v>41975</v>
      </c>
      <c r="E585" s="2">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f>YEAR([1]Data!$D586)</f>
        <v>2014</v>
      </c>
      <c r="D586" s="2">
        <v>41975</v>
      </c>
      <c r="E586" s="2">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f>YEAR([1]Data!$D587)</f>
        <v>2014</v>
      </c>
      <c r="D587" s="2">
        <v>41975</v>
      </c>
      <c r="E587" s="2">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f>YEAR([1]Data!$D588)</f>
        <v>2012</v>
      </c>
      <c r="D588" s="2">
        <v>41093</v>
      </c>
      <c r="E588" s="2">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f>YEAR([1]Data!$D589)</f>
        <v>2012</v>
      </c>
      <c r="D589" s="2">
        <v>41093</v>
      </c>
      <c r="E589" s="2">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f>YEAR([1]Data!$D590)</f>
        <v>2013</v>
      </c>
      <c r="D590" s="2">
        <v>41354</v>
      </c>
      <c r="E590" s="2">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f>YEAR([1]Data!$D591)</f>
        <v>2013</v>
      </c>
      <c r="D591" s="2">
        <v>41354</v>
      </c>
      <c r="E591" s="2">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f>YEAR([1]Data!$D592)</f>
        <v>2013</v>
      </c>
      <c r="D592" s="2">
        <v>41354</v>
      </c>
      <c r="E592" s="2">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f>YEAR([1]Data!$D593)</f>
        <v>2013</v>
      </c>
      <c r="D593" s="2">
        <v>41354</v>
      </c>
      <c r="E593" s="2">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f>YEAR([1]Data!$D594)</f>
        <v>2011</v>
      </c>
      <c r="D594" s="2">
        <v>40553</v>
      </c>
      <c r="E594" s="2">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f>YEAR([1]Data!$D595)</f>
        <v>2011</v>
      </c>
      <c r="D595" s="2">
        <v>40553</v>
      </c>
      <c r="E595" s="2">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f>YEAR([1]Data!$D596)</f>
        <v>2011</v>
      </c>
      <c r="D596" s="2">
        <v>40763</v>
      </c>
      <c r="E596" s="2">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f>YEAR([1]Data!$D597)</f>
        <v>2011</v>
      </c>
      <c r="D597" s="2">
        <v>40763</v>
      </c>
      <c r="E597" s="2">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f>YEAR([1]Data!$D598)</f>
        <v>2011</v>
      </c>
      <c r="D598" s="2">
        <v>40763</v>
      </c>
      <c r="E598" s="2">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f>YEAR([1]Data!$D599)</f>
        <v>2011</v>
      </c>
      <c r="D599" s="2">
        <v>40763</v>
      </c>
      <c r="E599" s="2">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f>YEAR([1]Data!$D600)</f>
        <v>2013</v>
      </c>
      <c r="D600" s="2">
        <v>41470</v>
      </c>
      <c r="E600" s="2">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f>YEAR([1]Data!$D601)</f>
        <v>2013</v>
      </c>
      <c r="D601" s="2">
        <v>41472</v>
      </c>
      <c r="E601" s="2">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f>YEAR([1]Data!$D602)</f>
        <v>2013</v>
      </c>
      <c r="D602" s="2">
        <v>41472</v>
      </c>
      <c r="E602" s="2">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f>YEAR([1]Data!$D603)</f>
        <v>2013</v>
      </c>
      <c r="D603" s="2">
        <v>41472</v>
      </c>
      <c r="E603" s="2">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f>YEAR([1]Data!$D604)</f>
        <v>2011</v>
      </c>
      <c r="D604" s="2">
        <v>40617</v>
      </c>
      <c r="E604" s="2">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f>YEAR([1]Data!$D605)</f>
        <v>2011</v>
      </c>
      <c r="D605" s="2">
        <v>40617</v>
      </c>
      <c r="E605" s="2">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f>YEAR([1]Data!$D606)</f>
        <v>2011</v>
      </c>
      <c r="D606" s="2">
        <v>40617</v>
      </c>
      <c r="E606" s="2">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f>YEAR([1]Data!$D607)</f>
        <v>2011</v>
      </c>
      <c r="D607" s="2">
        <v>40617</v>
      </c>
      <c r="E607" s="2">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f>YEAR([1]Data!$D608)</f>
        <v>2011</v>
      </c>
      <c r="D608" s="2">
        <v>40617</v>
      </c>
      <c r="E608" s="2">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f>YEAR([1]Data!$D609)</f>
        <v>2011</v>
      </c>
      <c r="D609" s="2">
        <v>40686</v>
      </c>
      <c r="E609" s="2">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f>YEAR([1]Data!$D610)</f>
        <v>2011</v>
      </c>
      <c r="D610" s="2">
        <v>40686</v>
      </c>
      <c r="E610" s="2">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f>YEAR([1]Data!$D611)</f>
        <v>2011</v>
      </c>
      <c r="D611" s="2">
        <v>40686</v>
      </c>
      <c r="E611" s="2">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f>YEAR([1]Data!$D612)</f>
        <v>2013</v>
      </c>
      <c r="D612" s="2">
        <v>41393</v>
      </c>
      <c r="E612" s="2">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f>YEAR([1]Data!$D613)</f>
        <v>2013</v>
      </c>
      <c r="D613" s="2">
        <v>41393</v>
      </c>
      <c r="E613" s="2">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f>YEAR([1]Data!$D614)</f>
        <v>2013</v>
      </c>
      <c r="D614" s="2">
        <v>41529</v>
      </c>
      <c r="E614" s="2">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f>YEAR([1]Data!$D615)</f>
        <v>2013</v>
      </c>
      <c r="D615" s="2">
        <v>41529</v>
      </c>
      <c r="E615" s="2">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f>YEAR([1]Data!$D616)</f>
        <v>2014</v>
      </c>
      <c r="D616" s="2">
        <v>41958</v>
      </c>
      <c r="E616" s="2">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f>YEAR([1]Data!$D617)</f>
        <v>2014</v>
      </c>
      <c r="D617" s="2">
        <v>41958</v>
      </c>
      <c r="E617" s="2">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f>YEAR([1]Data!$D618)</f>
        <v>2014</v>
      </c>
      <c r="D618" s="2">
        <v>41870</v>
      </c>
      <c r="E618" s="2">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f>YEAR([1]Data!$D619)</f>
        <v>2014</v>
      </c>
      <c r="D619" s="2">
        <v>41870</v>
      </c>
      <c r="E619" s="2">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f>YEAR([1]Data!$D620)</f>
        <v>2014</v>
      </c>
      <c r="D620" s="2">
        <v>41870</v>
      </c>
      <c r="E620" s="2">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f>YEAR([1]Data!$D621)</f>
        <v>2014</v>
      </c>
      <c r="D621" s="2">
        <v>41870</v>
      </c>
      <c r="E621" s="2">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f>YEAR([1]Data!$D622)</f>
        <v>2014</v>
      </c>
      <c r="D622" s="2">
        <v>41870</v>
      </c>
      <c r="E622" s="2">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f>YEAR([1]Data!$D623)</f>
        <v>2011</v>
      </c>
      <c r="D623" s="2">
        <v>40903</v>
      </c>
      <c r="E623" s="2">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f>YEAR([1]Data!$D624)</f>
        <v>2012</v>
      </c>
      <c r="D624" s="2">
        <v>41242</v>
      </c>
      <c r="E624" s="2">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f>YEAR([1]Data!$D625)</f>
        <v>2012</v>
      </c>
      <c r="D625" s="2">
        <v>41242</v>
      </c>
      <c r="E625" s="2">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f>YEAR([1]Data!$D626)</f>
        <v>2012</v>
      </c>
      <c r="D626" s="2">
        <v>41242</v>
      </c>
      <c r="E626" s="2">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f>YEAR([1]Data!$D627)</f>
        <v>2012</v>
      </c>
      <c r="D627" s="2">
        <v>41242</v>
      </c>
      <c r="E627" s="2">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f>YEAR([1]Data!$D628)</f>
        <v>2014</v>
      </c>
      <c r="D628" s="2">
        <v>41898</v>
      </c>
      <c r="E628" s="2">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f>YEAR([1]Data!$D629)</f>
        <v>2014</v>
      </c>
      <c r="D629" s="2">
        <v>41779</v>
      </c>
      <c r="E629" s="2">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f>YEAR([1]Data!$D630)</f>
        <v>2014</v>
      </c>
      <c r="D630" s="2">
        <v>41991</v>
      </c>
      <c r="E630" s="2">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f>YEAR([1]Data!$D631)</f>
        <v>2014</v>
      </c>
      <c r="D631" s="2">
        <v>41991</v>
      </c>
      <c r="E631" s="2">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f>YEAR([1]Data!$D632)</f>
        <v>2013</v>
      </c>
      <c r="D632" s="2">
        <v>41620</v>
      </c>
      <c r="E632" s="2">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f>YEAR([1]Data!$D633)</f>
        <v>2013</v>
      </c>
      <c r="D633" s="2">
        <v>41620</v>
      </c>
      <c r="E633" s="2">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f>YEAR([1]Data!$D634)</f>
        <v>2013</v>
      </c>
      <c r="D634" s="2">
        <v>41620</v>
      </c>
      <c r="E634" s="2">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f>YEAR([1]Data!$D635)</f>
        <v>2014</v>
      </c>
      <c r="D635" s="2">
        <v>41907</v>
      </c>
      <c r="E635" s="2">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f>YEAR([1]Data!$D636)</f>
        <v>2014</v>
      </c>
      <c r="D636" s="2">
        <v>41907</v>
      </c>
      <c r="E636" s="2">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f>YEAR([1]Data!$D637)</f>
        <v>2012</v>
      </c>
      <c r="D637" s="2">
        <v>41186</v>
      </c>
      <c r="E637" s="2">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f>YEAR([1]Data!$D638)</f>
        <v>2013</v>
      </c>
      <c r="D638" s="2">
        <v>41502</v>
      </c>
      <c r="E638" s="2">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f>YEAR([1]Data!$D639)</f>
        <v>2013</v>
      </c>
      <c r="D639" s="2">
        <v>41502</v>
      </c>
      <c r="E639" s="2">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f>YEAR([1]Data!$D640)</f>
        <v>2013</v>
      </c>
      <c r="D640" s="2">
        <v>41415</v>
      </c>
      <c r="E640" s="2">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f>YEAR([1]Data!$D641)</f>
        <v>2013</v>
      </c>
      <c r="D641" s="2">
        <v>41415</v>
      </c>
      <c r="E641" s="2">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f>YEAR([1]Data!$D642)</f>
        <v>2013</v>
      </c>
      <c r="D642" s="2">
        <v>41627</v>
      </c>
      <c r="E642" s="2">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f>YEAR([1]Data!$D643)</f>
        <v>2014</v>
      </c>
      <c r="D643" s="2">
        <v>41851</v>
      </c>
      <c r="E643" s="2">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f>YEAR([1]Data!$D644)</f>
        <v>2014</v>
      </c>
      <c r="D644" s="2">
        <v>41851</v>
      </c>
      <c r="E644" s="2">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f>YEAR([1]Data!$D645)</f>
        <v>2014</v>
      </c>
      <c r="D645" s="2">
        <v>41801</v>
      </c>
      <c r="E645" s="2">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f>YEAR([1]Data!$D646)</f>
        <v>2014</v>
      </c>
      <c r="D646" s="2">
        <v>41842</v>
      </c>
      <c r="E646" s="2">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f>YEAR([1]Data!$D647)</f>
        <v>2014</v>
      </c>
      <c r="D647" s="2">
        <v>42004</v>
      </c>
      <c r="E647" s="2">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f>YEAR([1]Data!$D648)</f>
        <v>2013</v>
      </c>
      <c r="D648" s="2">
        <v>41366</v>
      </c>
      <c r="E648" s="2">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f>YEAR([1]Data!$D649)</f>
        <v>2013</v>
      </c>
      <c r="D649" s="2">
        <v>41366</v>
      </c>
      <c r="E649" s="2">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f>YEAR([1]Data!$D650)</f>
        <v>2013</v>
      </c>
      <c r="D650" s="2">
        <v>41620</v>
      </c>
      <c r="E650" s="2">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f>YEAR([1]Data!$D651)</f>
        <v>2013</v>
      </c>
      <c r="D651" s="2">
        <v>41620</v>
      </c>
      <c r="E651" s="2">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f>YEAR([1]Data!$D652)</f>
        <v>2013</v>
      </c>
      <c r="D652" s="2">
        <v>41620</v>
      </c>
      <c r="E652" s="2">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f>YEAR([1]Data!$D653)</f>
        <v>2013</v>
      </c>
      <c r="D653" s="2">
        <v>41571</v>
      </c>
      <c r="E653" s="2">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f>YEAR([1]Data!$D654)</f>
        <v>2014</v>
      </c>
      <c r="D654" s="2">
        <v>41810</v>
      </c>
      <c r="E654" s="2">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f>YEAR([1]Data!$D655)</f>
        <v>2014</v>
      </c>
      <c r="D655" s="2">
        <v>41810</v>
      </c>
      <c r="E655" s="2">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f>YEAR([1]Data!$D656)</f>
        <v>2013</v>
      </c>
      <c r="D656" s="2">
        <v>41509</v>
      </c>
      <c r="E656" s="2">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f>YEAR([1]Data!$D657)</f>
        <v>2013</v>
      </c>
      <c r="D657" s="2">
        <v>41509</v>
      </c>
      <c r="E657" s="2">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f>YEAR([1]Data!$D658)</f>
        <v>2013</v>
      </c>
      <c r="D658" s="2">
        <v>41509</v>
      </c>
      <c r="E658" s="2">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f>YEAR([1]Data!$D659)</f>
        <v>2013</v>
      </c>
      <c r="D659" s="2">
        <v>41537</v>
      </c>
      <c r="E659" s="2">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f>YEAR([1]Data!$D660)</f>
        <v>2013</v>
      </c>
      <c r="D660" s="2">
        <v>41537</v>
      </c>
      <c r="E660" s="2">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f>YEAR([1]Data!$D661)</f>
        <v>2012</v>
      </c>
      <c r="D661" s="2">
        <v>41145</v>
      </c>
      <c r="E661" s="2">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f>YEAR([1]Data!$D662)</f>
        <v>2012</v>
      </c>
      <c r="D662" s="2">
        <v>41145</v>
      </c>
      <c r="E662" s="2">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f>YEAR([1]Data!$D663)</f>
        <v>2012</v>
      </c>
      <c r="D663" s="2">
        <v>41145</v>
      </c>
      <c r="E663" s="2">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f>YEAR([1]Data!$D664)</f>
        <v>2012</v>
      </c>
      <c r="D664" s="2">
        <v>41145</v>
      </c>
      <c r="E664" s="2">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f>YEAR([1]Data!$D665)</f>
        <v>2013</v>
      </c>
      <c r="D665" s="2">
        <v>41360</v>
      </c>
      <c r="E665" s="2">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f>YEAR([1]Data!$D666)</f>
        <v>2013</v>
      </c>
      <c r="D666" s="2">
        <v>41583</v>
      </c>
      <c r="E666" s="2">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f>YEAR([1]Data!$D667)</f>
        <v>2014</v>
      </c>
      <c r="D667" s="2">
        <v>41799</v>
      </c>
      <c r="E667" s="2">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f>YEAR([1]Data!$D668)</f>
        <v>2014</v>
      </c>
      <c r="D668" s="2">
        <v>41799</v>
      </c>
      <c r="E668" s="2">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f>YEAR([1]Data!$D669)</f>
        <v>2014</v>
      </c>
      <c r="D669" s="2">
        <v>41799</v>
      </c>
      <c r="E669" s="2">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f>YEAR([1]Data!$D670)</f>
        <v>2011</v>
      </c>
      <c r="D670" s="2">
        <v>40901</v>
      </c>
      <c r="E670" s="2">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f>YEAR([1]Data!$D671)</f>
        <v>2014</v>
      </c>
      <c r="D671" s="2">
        <v>41800</v>
      </c>
      <c r="E671" s="2">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f>YEAR([1]Data!$D672)</f>
        <v>2014</v>
      </c>
      <c r="D672" s="2">
        <v>41800</v>
      </c>
      <c r="E672" s="2">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f>YEAR([1]Data!$D673)</f>
        <v>2014</v>
      </c>
      <c r="D673" s="2">
        <v>41800</v>
      </c>
      <c r="E673" s="2">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f>YEAR([1]Data!$D674)</f>
        <v>2014</v>
      </c>
      <c r="D674" s="2">
        <v>41806</v>
      </c>
      <c r="E674" s="2">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f>YEAR([1]Data!$D675)</f>
        <v>2014</v>
      </c>
      <c r="D675" s="2">
        <v>41979</v>
      </c>
      <c r="E675" s="2">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f>YEAR([1]Data!$D676)</f>
        <v>2014</v>
      </c>
      <c r="D676" s="2">
        <v>41979</v>
      </c>
      <c r="E676" s="2">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f>YEAR([1]Data!$D677)</f>
        <v>2014</v>
      </c>
      <c r="D677" s="2">
        <v>41979</v>
      </c>
      <c r="E677" s="2">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f>YEAR([1]Data!$D678)</f>
        <v>2014</v>
      </c>
      <c r="D678" s="2">
        <v>41717</v>
      </c>
      <c r="E678" s="2">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f>YEAR([1]Data!$D679)</f>
        <v>2014</v>
      </c>
      <c r="D679" s="2">
        <v>41717</v>
      </c>
      <c r="E679" s="2">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f>YEAR([1]Data!$D680)</f>
        <v>2014</v>
      </c>
      <c r="D680" s="2">
        <v>41717</v>
      </c>
      <c r="E680" s="2">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f>YEAR([1]Data!$D681)</f>
        <v>2014</v>
      </c>
      <c r="D681" s="2">
        <v>41717</v>
      </c>
      <c r="E681" s="2">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f>YEAR([1]Data!$D682)</f>
        <v>2013</v>
      </c>
      <c r="D682" s="2">
        <v>41598</v>
      </c>
      <c r="E682" s="2">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f>YEAR([1]Data!$D683)</f>
        <v>2013</v>
      </c>
      <c r="D683" s="2">
        <v>41598</v>
      </c>
      <c r="E683" s="2">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f>YEAR([1]Data!$D684)</f>
        <v>2013</v>
      </c>
      <c r="D684" s="2">
        <v>41598</v>
      </c>
      <c r="E684" s="2">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f>YEAR([1]Data!$D685)</f>
        <v>2014</v>
      </c>
      <c r="D685" s="2">
        <v>41948</v>
      </c>
      <c r="E685" s="2">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f>YEAR([1]Data!$D686)</f>
        <v>2014</v>
      </c>
      <c r="D686" s="2">
        <v>41948</v>
      </c>
      <c r="E686" s="2">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f>YEAR([1]Data!$D687)</f>
        <v>2011</v>
      </c>
      <c r="D687" s="2">
        <v>40729</v>
      </c>
      <c r="E687" s="2">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f>YEAR([1]Data!$D688)</f>
        <v>2011</v>
      </c>
      <c r="D688" s="2">
        <v>40729</v>
      </c>
      <c r="E688" s="2">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f>YEAR([1]Data!$D689)</f>
        <v>2011</v>
      </c>
      <c r="D689" s="2">
        <v>40729</v>
      </c>
      <c r="E689" s="2">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f>YEAR([1]Data!$D690)</f>
        <v>2014</v>
      </c>
      <c r="D690" s="2">
        <v>41999</v>
      </c>
      <c r="E690" s="2">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f>YEAR([1]Data!$D691)</f>
        <v>2011</v>
      </c>
      <c r="D691" s="2">
        <v>40715</v>
      </c>
      <c r="E691" s="2">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f>YEAR([1]Data!$D692)</f>
        <v>2011</v>
      </c>
      <c r="D692" s="2">
        <v>40715</v>
      </c>
      <c r="E692" s="2">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f>YEAR([1]Data!$D693)</f>
        <v>2011</v>
      </c>
      <c r="D693" s="2">
        <v>40715</v>
      </c>
      <c r="E693" s="2">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f>YEAR([1]Data!$D694)</f>
        <v>2012</v>
      </c>
      <c r="D694" s="2">
        <v>40996</v>
      </c>
      <c r="E694" s="2">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f>YEAR([1]Data!$D695)</f>
        <v>2012</v>
      </c>
      <c r="D695" s="2">
        <v>40996</v>
      </c>
      <c r="E695" s="2">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f>YEAR([1]Data!$D696)</f>
        <v>2012</v>
      </c>
      <c r="D696" s="2">
        <v>41043</v>
      </c>
      <c r="E696" s="2">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f>YEAR([1]Data!$D697)</f>
        <v>2012</v>
      </c>
      <c r="D697" s="2">
        <v>41043</v>
      </c>
      <c r="E697" s="2">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f>YEAR([1]Data!$D698)</f>
        <v>2012</v>
      </c>
      <c r="D698" s="2">
        <v>41043</v>
      </c>
      <c r="E698" s="2">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f>YEAR([1]Data!$D699)</f>
        <v>2012</v>
      </c>
      <c r="D699" s="2">
        <v>41043</v>
      </c>
      <c r="E699" s="2">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f>YEAR([1]Data!$D700)</f>
        <v>2012</v>
      </c>
      <c r="D700" s="2">
        <v>41043</v>
      </c>
      <c r="E700" s="2">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f>YEAR([1]Data!$D701)</f>
        <v>2012</v>
      </c>
      <c r="D701" s="2">
        <v>41043</v>
      </c>
      <c r="E701" s="2">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f>YEAR([1]Data!$D702)</f>
        <v>2012</v>
      </c>
      <c r="D702" s="2">
        <v>41043</v>
      </c>
      <c r="E702" s="2">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f>YEAR([1]Data!$D703)</f>
        <v>2014</v>
      </c>
      <c r="D703" s="2">
        <v>41885</v>
      </c>
      <c r="E703" s="2">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f>YEAR([1]Data!$D704)</f>
        <v>2013</v>
      </c>
      <c r="D704" s="2">
        <v>41583</v>
      </c>
      <c r="E704" s="2">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f>YEAR([1]Data!$D705)</f>
        <v>2012</v>
      </c>
      <c r="D705" s="2">
        <v>41008</v>
      </c>
      <c r="E705" s="2">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f>YEAR([1]Data!$D706)</f>
        <v>2011</v>
      </c>
      <c r="D706" s="2">
        <v>40798</v>
      </c>
      <c r="E706" s="2">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f>YEAR([1]Data!$D707)</f>
        <v>2011</v>
      </c>
      <c r="D707" s="2">
        <v>40798</v>
      </c>
      <c r="E707" s="2">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f>YEAR([1]Data!$D708)</f>
        <v>2011</v>
      </c>
      <c r="D708" s="2">
        <v>40798</v>
      </c>
      <c r="E708" s="2">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f>YEAR([1]Data!$D709)</f>
        <v>2011</v>
      </c>
      <c r="D709" s="2">
        <v>40879</v>
      </c>
      <c r="E709" s="2">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f>YEAR([1]Data!$D710)</f>
        <v>2011</v>
      </c>
      <c r="D710" s="2">
        <v>40879</v>
      </c>
      <c r="E710" s="2">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f>YEAR([1]Data!$D711)</f>
        <v>2011</v>
      </c>
      <c r="D711" s="2">
        <v>40879</v>
      </c>
      <c r="E711" s="2">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f>YEAR([1]Data!$D712)</f>
        <v>2011</v>
      </c>
      <c r="D712" s="2">
        <v>40638</v>
      </c>
      <c r="E712" s="2">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f>YEAR([1]Data!$D713)</f>
        <v>2014</v>
      </c>
      <c r="D713" s="2">
        <v>41886</v>
      </c>
      <c r="E713" s="2">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f>YEAR([1]Data!$D714)</f>
        <v>2014</v>
      </c>
      <c r="D714" s="2">
        <v>41779</v>
      </c>
      <c r="E714" s="2">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f>YEAR([1]Data!$D715)</f>
        <v>2014</v>
      </c>
      <c r="D715" s="2">
        <v>41779</v>
      </c>
      <c r="E715" s="2">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f>YEAR([1]Data!$D716)</f>
        <v>2014</v>
      </c>
      <c r="D716" s="2">
        <v>41779</v>
      </c>
      <c r="E716" s="2">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f>YEAR([1]Data!$D717)</f>
        <v>2011</v>
      </c>
      <c r="D717" s="2">
        <v>40725</v>
      </c>
      <c r="E717" s="2">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f>YEAR([1]Data!$D718)</f>
        <v>2011</v>
      </c>
      <c r="D718" s="2">
        <v>40555</v>
      </c>
      <c r="E718" s="2">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f>YEAR([1]Data!$D719)</f>
        <v>2014</v>
      </c>
      <c r="D719" s="2">
        <v>41907</v>
      </c>
      <c r="E719" s="2">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f>YEAR([1]Data!$D720)</f>
        <v>2011</v>
      </c>
      <c r="D720" s="2">
        <v>40696</v>
      </c>
      <c r="E720" s="2">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f>YEAR([1]Data!$D721)</f>
        <v>2011</v>
      </c>
      <c r="D721" s="2">
        <v>40696</v>
      </c>
      <c r="E721" s="2">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f>YEAR([1]Data!$D722)</f>
        <v>2013</v>
      </c>
      <c r="D722" s="2">
        <v>41318</v>
      </c>
      <c r="E722" s="2">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f>YEAR([1]Data!$D723)</f>
        <v>2013</v>
      </c>
      <c r="D723" s="2">
        <v>41624</v>
      </c>
      <c r="E723" s="2">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f>YEAR([1]Data!$D724)</f>
        <v>2013</v>
      </c>
      <c r="D724" s="2">
        <v>41624</v>
      </c>
      <c r="E724" s="2">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f>YEAR([1]Data!$D725)</f>
        <v>2011</v>
      </c>
      <c r="D725" s="2">
        <v>40823</v>
      </c>
      <c r="E725" s="2">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f>YEAR([1]Data!$D726)</f>
        <v>2013</v>
      </c>
      <c r="D726" s="2">
        <v>41463</v>
      </c>
      <c r="E726" s="2">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f>YEAR([1]Data!$D727)</f>
        <v>2014</v>
      </c>
      <c r="D727" s="2">
        <v>41899</v>
      </c>
      <c r="E727" s="2">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f>YEAR([1]Data!$D728)</f>
        <v>2014</v>
      </c>
      <c r="D728" s="2">
        <v>41899</v>
      </c>
      <c r="E728" s="2">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f>YEAR([1]Data!$D729)</f>
        <v>2013</v>
      </c>
      <c r="D729" s="2">
        <v>41612</v>
      </c>
      <c r="E729" s="2">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f>YEAR([1]Data!$D730)</f>
        <v>2013</v>
      </c>
      <c r="D730" s="2">
        <v>41612</v>
      </c>
      <c r="E730" s="2">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f>YEAR([1]Data!$D731)</f>
        <v>2013</v>
      </c>
      <c r="D731" s="2">
        <v>41612</v>
      </c>
      <c r="E731" s="2">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f>YEAR([1]Data!$D732)</f>
        <v>2013</v>
      </c>
      <c r="D732" s="2">
        <v>41612</v>
      </c>
      <c r="E732" s="2">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f>YEAR([1]Data!$D733)</f>
        <v>2013</v>
      </c>
      <c r="D733" s="2">
        <v>41612</v>
      </c>
      <c r="E733" s="2">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f>YEAR([1]Data!$D734)</f>
        <v>2014</v>
      </c>
      <c r="D734" s="2">
        <v>41661</v>
      </c>
      <c r="E734" s="2">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f>YEAR([1]Data!$D735)</f>
        <v>2014</v>
      </c>
      <c r="D735" s="2">
        <v>41661</v>
      </c>
      <c r="E735" s="2">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f>YEAR([1]Data!$D736)</f>
        <v>2014</v>
      </c>
      <c r="D736" s="2">
        <v>41661</v>
      </c>
      <c r="E736" s="2">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f>YEAR([1]Data!$D737)</f>
        <v>2014</v>
      </c>
      <c r="D737" s="2">
        <v>41661</v>
      </c>
      <c r="E737" s="2">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f>YEAR([1]Data!$D738)</f>
        <v>2014</v>
      </c>
      <c r="D738" s="2">
        <v>41661</v>
      </c>
      <c r="E738" s="2">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f>YEAR([1]Data!$D739)</f>
        <v>2014</v>
      </c>
      <c r="D739" s="2">
        <v>41661</v>
      </c>
      <c r="E739" s="2">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f>YEAR([1]Data!$D740)</f>
        <v>2011</v>
      </c>
      <c r="D740" s="2">
        <v>40794</v>
      </c>
      <c r="E740" s="2">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f>YEAR([1]Data!$D741)</f>
        <v>2011</v>
      </c>
      <c r="D741" s="2">
        <v>40548</v>
      </c>
      <c r="E741" s="2">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f>YEAR([1]Data!$D742)</f>
        <v>2011</v>
      </c>
      <c r="D742" s="2">
        <v>40548</v>
      </c>
      <c r="E742" s="2">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f>YEAR([1]Data!$D743)</f>
        <v>2011</v>
      </c>
      <c r="D743" s="2">
        <v>40548</v>
      </c>
      <c r="E743" s="2">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f>YEAR([1]Data!$D744)</f>
        <v>2013</v>
      </c>
      <c r="D744" s="2">
        <v>41514</v>
      </c>
      <c r="E744" s="2">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f>YEAR([1]Data!$D745)</f>
        <v>2013</v>
      </c>
      <c r="D745" s="2">
        <v>41514</v>
      </c>
      <c r="E745" s="2">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f>YEAR([1]Data!$D746)</f>
        <v>2013</v>
      </c>
      <c r="D746" s="2">
        <v>41514</v>
      </c>
      <c r="E746" s="2">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f>YEAR([1]Data!$D747)</f>
        <v>2013</v>
      </c>
      <c r="D747" s="2">
        <v>41514</v>
      </c>
      <c r="E747" s="2">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f>YEAR([1]Data!$D748)</f>
        <v>2011</v>
      </c>
      <c r="D748" s="2">
        <v>40690</v>
      </c>
      <c r="E748" s="2">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f>YEAR([1]Data!$D749)</f>
        <v>2011</v>
      </c>
      <c r="D749" s="2">
        <v>40690</v>
      </c>
      <c r="E749" s="2">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f>YEAR([1]Data!$D750)</f>
        <v>2013</v>
      </c>
      <c r="D750" s="2">
        <v>41354</v>
      </c>
      <c r="E750" s="2">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f>YEAR([1]Data!$D751)</f>
        <v>2014</v>
      </c>
      <c r="D751" s="2">
        <v>41915</v>
      </c>
      <c r="E751" s="2">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f>YEAR([1]Data!$D752)</f>
        <v>2014</v>
      </c>
      <c r="D752" s="2">
        <v>41915</v>
      </c>
      <c r="E752" s="2">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f>YEAR([1]Data!$D753)</f>
        <v>2014</v>
      </c>
      <c r="D753" s="2">
        <v>41915</v>
      </c>
      <c r="E753" s="2">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f>YEAR([1]Data!$D754)</f>
        <v>2014</v>
      </c>
      <c r="D754" s="2">
        <v>41915</v>
      </c>
      <c r="E754" s="2">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f>YEAR([1]Data!$D755)</f>
        <v>2013</v>
      </c>
      <c r="D755" s="2">
        <v>41372</v>
      </c>
      <c r="E755" s="2">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f>YEAR([1]Data!$D756)</f>
        <v>2012</v>
      </c>
      <c r="D756" s="2">
        <v>41250</v>
      </c>
      <c r="E756" s="2">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f>YEAR([1]Data!$D757)</f>
        <v>2013</v>
      </c>
      <c r="D757" s="2">
        <v>41536</v>
      </c>
      <c r="E757" s="2">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f>YEAR([1]Data!$D758)</f>
        <v>2011</v>
      </c>
      <c r="D758" s="2">
        <v>40906</v>
      </c>
      <c r="E758" s="2">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f>YEAR([1]Data!$D759)</f>
        <v>2011</v>
      </c>
      <c r="D759" s="2">
        <v>40906</v>
      </c>
      <c r="E759" s="2">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f>YEAR([1]Data!$D760)</f>
        <v>2014</v>
      </c>
      <c r="D760" s="2">
        <v>41844</v>
      </c>
      <c r="E760" s="2">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f>YEAR([1]Data!$D761)</f>
        <v>2014</v>
      </c>
      <c r="D761" s="2">
        <v>41901</v>
      </c>
      <c r="E761" s="2">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f>YEAR([1]Data!$D762)</f>
        <v>2012</v>
      </c>
      <c r="D762" s="2">
        <v>41152</v>
      </c>
      <c r="E762" s="2">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f>YEAR([1]Data!$D763)</f>
        <v>2014</v>
      </c>
      <c r="D763" s="2">
        <v>41947</v>
      </c>
      <c r="E763" s="2">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f>YEAR([1]Data!$D764)</f>
        <v>2012</v>
      </c>
      <c r="D764" s="2">
        <v>40947</v>
      </c>
      <c r="E764" s="2">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f>YEAR([1]Data!$D765)</f>
        <v>2011</v>
      </c>
      <c r="D765" s="2">
        <v>40557</v>
      </c>
      <c r="E765" s="2">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f>YEAR([1]Data!$D766)</f>
        <v>2011</v>
      </c>
      <c r="D766" s="2">
        <v>40557</v>
      </c>
      <c r="E766" s="2">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f>YEAR([1]Data!$D767)</f>
        <v>2011</v>
      </c>
      <c r="D767" s="2">
        <v>40557</v>
      </c>
      <c r="E767" s="2">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f>YEAR([1]Data!$D768)</f>
        <v>2011</v>
      </c>
      <c r="D768" s="2">
        <v>40557</v>
      </c>
      <c r="E768" s="2">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f>YEAR([1]Data!$D769)</f>
        <v>2011</v>
      </c>
      <c r="D769" s="2">
        <v>40557</v>
      </c>
      <c r="E769" s="2">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f>YEAR([1]Data!$D770)</f>
        <v>2011</v>
      </c>
      <c r="D770" s="2">
        <v>40677</v>
      </c>
      <c r="E770" s="2">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f>YEAR([1]Data!$D771)</f>
        <v>2013</v>
      </c>
      <c r="D771" s="2">
        <v>41414</v>
      </c>
      <c r="E771" s="2">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f>YEAR([1]Data!$D772)</f>
        <v>2014</v>
      </c>
      <c r="D772" s="2">
        <v>41670</v>
      </c>
      <c r="E772" s="2">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f>YEAR([1]Data!$D773)</f>
        <v>2014</v>
      </c>
      <c r="D773" s="2">
        <v>41670</v>
      </c>
      <c r="E773" s="2">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f>YEAR([1]Data!$D774)</f>
        <v>2014</v>
      </c>
      <c r="D774" s="2">
        <v>41670</v>
      </c>
      <c r="E774" s="2">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f>YEAR([1]Data!$D775)</f>
        <v>2014</v>
      </c>
      <c r="D775" s="2">
        <v>41670</v>
      </c>
      <c r="E775" s="2">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f>YEAR([1]Data!$D776)</f>
        <v>2014</v>
      </c>
      <c r="D776" s="2">
        <v>41670</v>
      </c>
      <c r="E776" s="2">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f>YEAR([1]Data!$D777)</f>
        <v>2014</v>
      </c>
      <c r="D777" s="2">
        <v>41670</v>
      </c>
      <c r="E777" s="2">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f>YEAR([1]Data!$D778)</f>
        <v>2011</v>
      </c>
      <c r="D778" s="2">
        <v>40723</v>
      </c>
      <c r="E778" s="2">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f>YEAR([1]Data!$D779)</f>
        <v>2012</v>
      </c>
      <c r="D779" s="2">
        <v>41142</v>
      </c>
      <c r="E779" s="2">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f>YEAR([1]Data!$D780)</f>
        <v>2012</v>
      </c>
      <c r="D780" s="2">
        <v>41142</v>
      </c>
      <c r="E780" s="2">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f>YEAR([1]Data!$D781)</f>
        <v>2012</v>
      </c>
      <c r="D781" s="2">
        <v>41142</v>
      </c>
      <c r="E781" s="2">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f>YEAR([1]Data!$D782)</f>
        <v>2012</v>
      </c>
      <c r="D782" s="2">
        <v>41142</v>
      </c>
      <c r="E782" s="2">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f>YEAR([1]Data!$D783)</f>
        <v>2012</v>
      </c>
      <c r="D783" s="2">
        <v>41185</v>
      </c>
      <c r="E783" s="2">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f>YEAR([1]Data!$D784)</f>
        <v>2012</v>
      </c>
      <c r="D784" s="2">
        <v>41185</v>
      </c>
      <c r="E784" s="2">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f>YEAR([1]Data!$D785)</f>
        <v>2012</v>
      </c>
      <c r="D785" s="2">
        <v>41185</v>
      </c>
      <c r="E785" s="2">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f>YEAR([1]Data!$D786)</f>
        <v>2012</v>
      </c>
      <c r="D786" s="2">
        <v>41185</v>
      </c>
      <c r="E786" s="2">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f>YEAR([1]Data!$D787)</f>
        <v>2012</v>
      </c>
      <c r="D787" s="2">
        <v>41052</v>
      </c>
      <c r="E787" s="2">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f>YEAR([1]Data!$D788)</f>
        <v>2014</v>
      </c>
      <c r="D788" s="2">
        <v>41716</v>
      </c>
      <c r="E788" s="2">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f>YEAR([1]Data!$D789)</f>
        <v>2012</v>
      </c>
      <c r="D789" s="2">
        <v>41255</v>
      </c>
      <c r="E789" s="2">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f>YEAR([1]Data!$D790)</f>
        <v>2012</v>
      </c>
      <c r="D790" s="2">
        <v>41086</v>
      </c>
      <c r="E790" s="2">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f>YEAR([1]Data!$D791)</f>
        <v>2012</v>
      </c>
      <c r="D791" s="2">
        <v>41086</v>
      </c>
      <c r="E791" s="2">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f>YEAR([1]Data!$D792)</f>
        <v>2012</v>
      </c>
      <c r="D792" s="2">
        <v>41086</v>
      </c>
      <c r="E792" s="2">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f>YEAR([1]Data!$D793)</f>
        <v>2012</v>
      </c>
      <c r="D793" s="2">
        <v>41086</v>
      </c>
      <c r="E793" s="2">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f>YEAR([1]Data!$D794)</f>
        <v>2013</v>
      </c>
      <c r="D794" s="2">
        <v>41415</v>
      </c>
      <c r="E794" s="2">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f>YEAR([1]Data!$D795)</f>
        <v>2011</v>
      </c>
      <c r="D795" s="2">
        <v>40806</v>
      </c>
      <c r="E795" s="2">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f>YEAR([1]Data!$D796)</f>
        <v>2011</v>
      </c>
      <c r="D796" s="2">
        <v>40806</v>
      </c>
      <c r="E796" s="2">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f>YEAR([1]Data!$D797)</f>
        <v>2014</v>
      </c>
      <c r="D797" s="2">
        <v>41904</v>
      </c>
      <c r="E797" s="2">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f>YEAR([1]Data!$D798)</f>
        <v>2012</v>
      </c>
      <c r="D798" s="2">
        <v>41267</v>
      </c>
      <c r="E798" s="2">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f>YEAR([1]Data!$D799)</f>
        <v>2012</v>
      </c>
      <c r="D799" s="2">
        <v>41267</v>
      </c>
      <c r="E799" s="2">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f>YEAR([1]Data!$D800)</f>
        <v>2012</v>
      </c>
      <c r="D800" s="2">
        <v>41267</v>
      </c>
      <c r="E800" s="2">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f>YEAR([1]Data!$D801)</f>
        <v>2012</v>
      </c>
      <c r="D801" s="2">
        <v>41240</v>
      </c>
      <c r="E801" s="2">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f>YEAR([1]Data!$D802)</f>
        <v>2014</v>
      </c>
      <c r="D802" s="2">
        <v>41691</v>
      </c>
      <c r="E802" s="2">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f>YEAR([1]Data!$D803)</f>
        <v>2014</v>
      </c>
      <c r="D803" s="2">
        <v>41691</v>
      </c>
      <c r="E803" s="2">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f>YEAR([1]Data!$D804)</f>
        <v>2013</v>
      </c>
      <c r="D804" s="2">
        <v>41505</v>
      </c>
      <c r="E804" s="2">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f>YEAR([1]Data!$D805)</f>
        <v>2013</v>
      </c>
      <c r="D805" s="2">
        <v>41346</v>
      </c>
      <c r="E805" s="2">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f>YEAR([1]Data!$D806)</f>
        <v>2014</v>
      </c>
      <c r="D806" s="2">
        <v>41752</v>
      </c>
      <c r="E806" s="2">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f>YEAR([1]Data!$D807)</f>
        <v>2011</v>
      </c>
      <c r="D807" s="2">
        <v>40848</v>
      </c>
      <c r="E807" s="2">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f>YEAR([1]Data!$D808)</f>
        <v>2011</v>
      </c>
      <c r="D808" s="2">
        <v>40848</v>
      </c>
      <c r="E808" s="2">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f>YEAR([1]Data!$D809)</f>
        <v>2012</v>
      </c>
      <c r="D809" s="2">
        <v>40942</v>
      </c>
      <c r="E809" s="2">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f>YEAR([1]Data!$D810)</f>
        <v>2012</v>
      </c>
      <c r="D810" s="2">
        <v>40942</v>
      </c>
      <c r="E810" s="2">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f>YEAR([1]Data!$D811)</f>
        <v>2011</v>
      </c>
      <c r="D811" s="2">
        <v>40829</v>
      </c>
      <c r="E811" s="2">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f>YEAR([1]Data!$D812)</f>
        <v>2011</v>
      </c>
      <c r="D812" s="2">
        <v>40829</v>
      </c>
      <c r="E812" s="2">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f>YEAR([1]Data!$D813)</f>
        <v>2011</v>
      </c>
      <c r="D813" s="2">
        <v>40829</v>
      </c>
      <c r="E813" s="2">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f>YEAR([1]Data!$D814)</f>
        <v>2011</v>
      </c>
      <c r="D814" s="2">
        <v>40829</v>
      </c>
      <c r="E814" s="2">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f>YEAR([1]Data!$D815)</f>
        <v>2014</v>
      </c>
      <c r="D815" s="2">
        <v>41774</v>
      </c>
      <c r="E815" s="2">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f>YEAR([1]Data!$D816)</f>
        <v>2014</v>
      </c>
      <c r="D816" s="2">
        <v>41774</v>
      </c>
      <c r="E816" s="2">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f>YEAR([1]Data!$D817)</f>
        <v>2012</v>
      </c>
      <c r="D817" s="2">
        <v>40988</v>
      </c>
      <c r="E817" s="2">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f>YEAR([1]Data!$D818)</f>
        <v>2013</v>
      </c>
      <c r="D818" s="2">
        <v>41533</v>
      </c>
      <c r="E818" s="2">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f>YEAR([1]Data!$D819)</f>
        <v>2011</v>
      </c>
      <c r="D819" s="2">
        <v>40722</v>
      </c>
      <c r="E819" s="2">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f>YEAR([1]Data!$D820)</f>
        <v>2011</v>
      </c>
      <c r="D820" s="2">
        <v>40722</v>
      </c>
      <c r="E820" s="2">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f>YEAR([1]Data!$D821)</f>
        <v>2011</v>
      </c>
      <c r="D821" s="2">
        <v>40722</v>
      </c>
      <c r="E821" s="2">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f>YEAR([1]Data!$D822)</f>
        <v>2011</v>
      </c>
      <c r="D822" s="2">
        <v>40722</v>
      </c>
      <c r="E822" s="2">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f>YEAR([1]Data!$D823)</f>
        <v>2011</v>
      </c>
      <c r="D823" s="2">
        <v>40722</v>
      </c>
      <c r="E823" s="2">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f>YEAR([1]Data!$D824)</f>
        <v>2014</v>
      </c>
      <c r="D824" s="2">
        <v>41811</v>
      </c>
      <c r="E824" s="2">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f>YEAR([1]Data!$D825)</f>
        <v>2014</v>
      </c>
      <c r="D825" s="2">
        <v>41811</v>
      </c>
      <c r="E825" s="2">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f>YEAR([1]Data!$D826)</f>
        <v>2011</v>
      </c>
      <c r="D826" s="2">
        <v>40672</v>
      </c>
      <c r="E826" s="2">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f>YEAR([1]Data!$D827)</f>
        <v>2011</v>
      </c>
      <c r="D827" s="2">
        <v>40672</v>
      </c>
      <c r="E827" s="2">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f>YEAR([1]Data!$D828)</f>
        <v>2014</v>
      </c>
      <c r="D828" s="2">
        <v>41873</v>
      </c>
      <c r="E828" s="2">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f>YEAR([1]Data!$D829)</f>
        <v>2014</v>
      </c>
      <c r="D829" s="2">
        <v>41873</v>
      </c>
      <c r="E829" s="2">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f>YEAR([1]Data!$D830)</f>
        <v>2014</v>
      </c>
      <c r="D830" s="2">
        <v>41873</v>
      </c>
      <c r="E830" s="2">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f>YEAR([1]Data!$D831)</f>
        <v>2014</v>
      </c>
      <c r="D831" s="2">
        <v>41807</v>
      </c>
      <c r="E831" s="2">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f>YEAR([1]Data!$D832)</f>
        <v>2014</v>
      </c>
      <c r="D832" s="2">
        <v>41807</v>
      </c>
      <c r="E832" s="2">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f>YEAR([1]Data!$D833)</f>
        <v>2014</v>
      </c>
      <c r="D833" s="2">
        <v>41807</v>
      </c>
      <c r="E833" s="2">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f>YEAR([1]Data!$D834)</f>
        <v>2014</v>
      </c>
      <c r="D834" s="2">
        <v>41807</v>
      </c>
      <c r="E834" s="2">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f>YEAR([1]Data!$D835)</f>
        <v>2013</v>
      </c>
      <c r="D835" s="2">
        <v>41479</v>
      </c>
      <c r="E835" s="2">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f>YEAR([1]Data!$D836)</f>
        <v>2013</v>
      </c>
      <c r="D836" s="2">
        <v>41479</v>
      </c>
      <c r="E836" s="2">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f>YEAR([1]Data!$D837)</f>
        <v>2013</v>
      </c>
      <c r="D837" s="2">
        <v>41479</v>
      </c>
      <c r="E837" s="2">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f>YEAR([1]Data!$D838)</f>
        <v>2011</v>
      </c>
      <c r="D838" s="2">
        <v>40794</v>
      </c>
      <c r="E838" s="2">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f>YEAR([1]Data!$D839)</f>
        <v>2014</v>
      </c>
      <c r="D839" s="2">
        <v>41948</v>
      </c>
      <c r="E839" s="2">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f>YEAR([1]Data!$D840)</f>
        <v>2013</v>
      </c>
      <c r="D840" s="2">
        <v>41341</v>
      </c>
      <c r="E840" s="2">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f>YEAR([1]Data!$D841)</f>
        <v>2012</v>
      </c>
      <c r="D841" s="2">
        <v>41233</v>
      </c>
      <c r="E841" s="2">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f>YEAR([1]Data!$D842)</f>
        <v>2012</v>
      </c>
      <c r="D842" s="2">
        <v>41233</v>
      </c>
      <c r="E842" s="2">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f>YEAR([1]Data!$D843)</f>
        <v>2012</v>
      </c>
      <c r="D843" s="2">
        <v>41233</v>
      </c>
      <c r="E843" s="2">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f>YEAR([1]Data!$D844)</f>
        <v>2013</v>
      </c>
      <c r="D844" s="2">
        <v>41586</v>
      </c>
      <c r="E844" s="2">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f>YEAR([1]Data!$D845)</f>
        <v>2013</v>
      </c>
      <c r="D845" s="2">
        <v>41586</v>
      </c>
      <c r="E845" s="2">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f>YEAR([1]Data!$D846)</f>
        <v>2013</v>
      </c>
      <c r="D846" s="2">
        <v>41586</v>
      </c>
      <c r="E846" s="2">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f>YEAR([1]Data!$D847)</f>
        <v>2013</v>
      </c>
      <c r="D847" s="2">
        <v>41586</v>
      </c>
      <c r="E847" s="2">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f>YEAR([1]Data!$D848)</f>
        <v>2012</v>
      </c>
      <c r="D848" s="2">
        <v>41195</v>
      </c>
      <c r="E848" s="2">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f>YEAR([1]Data!$D849)</f>
        <v>2012</v>
      </c>
      <c r="D849" s="2">
        <v>41195</v>
      </c>
      <c r="E849" s="2">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f>YEAR([1]Data!$D850)</f>
        <v>2014</v>
      </c>
      <c r="D850" s="2">
        <v>41641</v>
      </c>
      <c r="E850" s="2">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f>YEAR([1]Data!$D851)</f>
        <v>2011</v>
      </c>
      <c r="D851" s="2">
        <v>40582</v>
      </c>
      <c r="E851" s="2">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f>YEAR([1]Data!$D852)</f>
        <v>2013</v>
      </c>
      <c r="D852" s="2">
        <v>41446</v>
      </c>
      <c r="E852" s="2">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f>YEAR([1]Data!$D853)</f>
        <v>2013</v>
      </c>
      <c r="D853" s="2">
        <v>41446</v>
      </c>
      <c r="E853" s="2">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f>YEAR([1]Data!$D854)</f>
        <v>2013</v>
      </c>
      <c r="D854" s="2">
        <v>41423</v>
      </c>
      <c r="E854" s="2">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f>YEAR([1]Data!$D855)</f>
        <v>2013</v>
      </c>
      <c r="D855" s="2">
        <v>41324</v>
      </c>
      <c r="E855" s="2">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f>YEAR([1]Data!$D856)</f>
        <v>2013</v>
      </c>
      <c r="D856" s="2">
        <v>41324</v>
      </c>
      <c r="E856" s="2">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f>YEAR([1]Data!$D857)</f>
        <v>2011</v>
      </c>
      <c r="D857" s="2">
        <v>40758</v>
      </c>
      <c r="E857" s="2">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f>YEAR([1]Data!$D858)</f>
        <v>2011</v>
      </c>
      <c r="D858" s="2">
        <v>40758</v>
      </c>
      <c r="E858" s="2">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f>YEAR([1]Data!$D859)</f>
        <v>2011</v>
      </c>
      <c r="D859" s="2">
        <v>40758</v>
      </c>
      <c r="E859" s="2">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f>YEAR([1]Data!$D860)</f>
        <v>2014</v>
      </c>
      <c r="D860" s="2">
        <v>41740</v>
      </c>
      <c r="E860" s="2">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f>YEAR([1]Data!$D861)</f>
        <v>2014</v>
      </c>
      <c r="D861" s="2">
        <v>41740</v>
      </c>
      <c r="E861" s="2">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f>YEAR([1]Data!$D862)</f>
        <v>2011</v>
      </c>
      <c r="D862" s="2">
        <v>40703</v>
      </c>
      <c r="E862" s="2">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f>YEAR([1]Data!$D863)</f>
        <v>2011</v>
      </c>
      <c r="D863" s="2">
        <v>40703</v>
      </c>
      <c r="E863" s="2">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f>YEAR([1]Data!$D864)</f>
        <v>2013</v>
      </c>
      <c r="D864" s="2">
        <v>41279</v>
      </c>
      <c r="E864" s="2">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f>YEAR([1]Data!$D865)</f>
        <v>2013</v>
      </c>
      <c r="D865" s="2">
        <v>41279</v>
      </c>
      <c r="E865" s="2">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f>YEAR([1]Data!$D866)</f>
        <v>2013</v>
      </c>
      <c r="D866" s="2">
        <v>41279</v>
      </c>
      <c r="E866" s="2">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f>YEAR([1]Data!$D867)</f>
        <v>2011</v>
      </c>
      <c r="D867" s="2">
        <v>40554</v>
      </c>
      <c r="E867" s="2">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f>YEAR([1]Data!$D868)</f>
        <v>2011</v>
      </c>
      <c r="D868" s="2">
        <v>40554</v>
      </c>
      <c r="E868" s="2">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f>YEAR([1]Data!$D869)</f>
        <v>2013</v>
      </c>
      <c r="D869" s="2">
        <v>41547</v>
      </c>
      <c r="E869" s="2">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f>YEAR([1]Data!$D870)</f>
        <v>2011</v>
      </c>
      <c r="D870" s="2">
        <v>40639</v>
      </c>
      <c r="E870" s="2">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f>YEAR([1]Data!$D871)</f>
        <v>2013</v>
      </c>
      <c r="D871" s="2">
        <v>41521</v>
      </c>
      <c r="E871" s="2">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f>YEAR([1]Data!$D872)</f>
        <v>2013</v>
      </c>
      <c r="D872" s="2">
        <v>41521</v>
      </c>
      <c r="E872" s="2">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f>YEAR([1]Data!$D873)</f>
        <v>2012</v>
      </c>
      <c r="D873" s="2">
        <v>41201</v>
      </c>
      <c r="E873" s="2">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f>YEAR([1]Data!$D874)</f>
        <v>2011</v>
      </c>
      <c r="D874" s="2">
        <v>40887</v>
      </c>
      <c r="E874" s="2">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f>YEAR([1]Data!$D875)</f>
        <v>2011</v>
      </c>
      <c r="D875" s="2">
        <v>40887</v>
      </c>
      <c r="E875" s="2">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f>YEAR([1]Data!$D876)</f>
        <v>2014</v>
      </c>
      <c r="D876" s="2">
        <v>41877</v>
      </c>
      <c r="E876" s="2">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f>YEAR([1]Data!$D877)</f>
        <v>2013</v>
      </c>
      <c r="D877" s="2">
        <v>41291</v>
      </c>
      <c r="E877" s="2">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f>YEAR([1]Data!$D878)</f>
        <v>2013</v>
      </c>
      <c r="D878" s="2">
        <v>41291</v>
      </c>
      <c r="E878" s="2">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f>YEAR([1]Data!$D879)</f>
        <v>2013</v>
      </c>
      <c r="D879" s="2">
        <v>41291</v>
      </c>
      <c r="E879" s="2">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f>YEAR([1]Data!$D880)</f>
        <v>2011</v>
      </c>
      <c r="D880" s="2">
        <v>40803</v>
      </c>
      <c r="E880" s="2">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f>YEAR([1]Data!$D881)</f>
        <v>2014</v>
      </c>
      <c r="D881" s="2">
        <v>41974</v>
      </c>
      <c r="E881" s="2">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f>YEAR([1]Data!$D882)</f>
        <v>2014</v>
      </c>
      <c r="D882" s="2">
        <v>41974</v>
      </c>
      <c r="E882" s="2">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f>YEAR([1]Data!$D883)</f>
        <v>2012</v>
      </c>
      <c r="D883" s="2">
        <v>41191</v>
      </c>
      <c r="E883" s="2">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f>YEAR([1]Data!$D884)</f>
        <v>2014</v>
      </c>
      <c r="D884" s="2">
        <v>41997</v>
      </c>
      <c r="E884" s="2">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f>YEAR([1]Data!$D885)</f>
        <v>2013</v>
      </c>
      <c r="D885" s="2">
        <v>41570</v>
      </c>
      <c r="E885" s="2">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f>YEAR([1]Data!$D886)</f>
        <v>2011</v>
      </c>
      <c r="D886" s="2">
        <v>40662</v>
      </c>
      <c r="E886" s="2">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f>YEAR([1]Data!$D887)</f>
        <v>2012</v>
      </c>
      <c r="D887" s="2">
        <v>41024</v>
      </c>
      <c r="E887" s="2">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f>YEAR([1]Data!$D888)</f>
        <v>2014</v>
      </c>
      <c r="D888" s="2">
        <v>41817</v>
      </c>
      <c r="E888" s="2">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f>YEAR([1]Data!$D889)</f>
        <v>2014</v>
      </c>
      <c r="D889" s="2">
        <v>41927</v>
      </c>
      <c r="E889" s="2">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f>YEAR([1]Data!$D890)</f>
        <v>2011</v>
      </c>
      <c r="D890" s="2">
        <v>40886</v>
      </c>
      <c r="E890" s="2">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f>YEAR([1]Data!$D891)</f>
        <v>2014</v>
      </c>
      <c r="D891" s="2">
        <v>41811</v>
      </c>
      <c r="E891" s="2">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f>YEAR([1]Data!$D892)</f>
        <v>2014</v>
      </c>
      <c r="D892" s="2">
        <v>41811</v>
      </c>
      <c r="E892" s="2">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f>YEAR([1]Data!$D893)</f>
        <v>2014</v>
      </c>
      <c r="D893" s="2">
        <v>41817</v>
      </c>
      <c r="E893" s="2">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f>YEAR([1]Data!$D894)</f>
        <v>2014</v>
      </c>
      <c r="D894" s="2">
        <v>41817</v>
      </c>
      <c r="E894" s="2">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f>YEAR([1]Data!$D895)</f>
        <v>2014</v>
      </c>
      <c r="D895" s="2">
        <v>41817</v>
      </c>
      <c r="E895" s="2">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f>YEAR([1]Data!$D896)</f>
        <v>2013</v>
      </c>
      <c r="D896" s="2">
        <v>41589</v>
      </c>
      <c r="E896" s="2">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f>YEAR([1]Data!$D897)</f>
        <v>2013</v>
      </c>
      <c r="D897" s="2">
        <v>41589</v>
      </c>
      <c r="E897" s="2">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f>YEAR([1]Data!$D898)</f>
        <v>2013</v>
      </c>
      <c r="D898" s="2">
        <v>41551</v>
      </c>
      <c r="E898" s="2">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f>YEAR([1]Data!$D899)</f>
        <v>2011</v>
      </c>
      <c r="D899" s="2">
        <v>40795</v>
      </c>
      <c r="E899" s="2">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f>YEAR([1]Data!$D900)</f>
        <v>2014</v>
      </c>
      <c r="D900" s="2">
        <v>41942</v>
      </c>
      <c r="E900" s="2">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f>YEAR([1]Data!$D901)</f>
        <v>2013</v>
      </c>
      <c r="D901" s="2">
        <v>41375</v>
      </c>
      <c r="E901" s="2">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f>YEAR([1]Data!$D902)</f>
        <v>2014</v>
      </c>
      <c r="D902" s="2">
        <v>41955</v>
      </c>
      <c r="E902" s="2">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f>YEAR([1]Data!$D903)</f>
        <v>2014</v>
      </c>
      <c r="D903" s="2">
        <v>41955</v>
      </c>
      <c r="E903" s="2">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f>YEAR([1]Data!$D904)</f>
        <v>2014</v>
      </c>
      <c r="D904" s="2">
        <v>41898</v>
      </c>
      <c r="E904" s="2">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f>YEAR([1]Data!$D905)</f>
        <v>2013</v>
      </c>
      <c r="D905" s="2">
        <v>41373</v>
      </c>
      <c r="E905" s="2">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f>YEAR([1]Data!$D906)</f>
        <v>2013</v>
      </c>
      <c r="D906" s="2">
        <v>41373</v>
      </c>
      <c r="E906" s="2">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f>YEAR([1]Data!$D907)</f>
        <v>2013</v>
      </c>
      <c r="D907" s="2">
        <v>41373</v>
      </c>
      <c r="E907" s="2">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f>YEAR([1]Data!$D908)</f>
        <v>2014</v>
      </c>
      <c r="D908" s="2">
        <v>42004</v>
      </c>
      <c r="E908" s="2">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f>YEAR([1]Data!$D909)</f>
        <v>2014</v>
      </c>
      <c r="D909" s="2">
        <v>42004</v>
      </c>
      <c r="E909" s="2">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f>YEAR([1]Data!$D910)</f>
        <v>2014</v>
      </c>
      <c r="D910" s="2">
        <v>42004</v>
      </c>
      <c r="E910" s="2">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f>YEAR([1]Data!$D911)</f>
        <v>2014</v>
      </c>
      <c r="D911" s="2">
        <v>41885</v>
      </c>
      <c r="E911" s="2">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f>YEAR([1]Data!$D912)</f>
        <v>2014</v>
      </c>
      <c r="D912" s="2">
        <v>41885</v>
      </c>
      <c r="E912" s="2">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f>YEAR([1]Data!$D913)</f>
        <v>2014</v>
      </c>
      <c r="D913" s="2">
        <v>41885</v>
      </c>
      <c r="E913" s="2">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f>YEAR([1]Data!$D914)</f>
        <v>2012</v>
      </c>
      <c r="D914" s="2">
        <v>41060</v>
      </c>
      <c r="E914" s="2">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f>YEAR([1]Data!$D915)</f>
        <v>2014</v>
      </c>
      <c r="D915" s="2">
        <v>41971</v>
      </c>
      <c r="E915" s="2">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f>YEAR([1]Data!$D916)</f>
        <v>2014</v>
      </c>
      <c r="D916" s="2">
        <v>41971</v>
      </c>
      <c r="E916" s="2">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f>YEAR([1]Data!$D917)</f>
        <v>2011</v>
      </c>
      <c r="D917" s="2">
        <v>40709</v>
      </c>
      <c r="E917" s="2">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f>YEAR([1]Data!$D918)</f>
        <v>2011</v>
      </c>
      <c r="D918" s="2">
        <v>40709</v>
      </c>
      <c r="E918" s="2">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f>YEAR([1]Data!$D919)</f>
        <v>2011</v>
      </c>
      <c r="D919" s="2">
        <v>40709</v>
      </c>
      <c r="E919" s="2">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f>YEAR([1]Data!$D920)</f>
        <v>2013</v>
      </c>
      <c r="D920" s="2">
        <v>41339</v>
      </c>
      <c r="E920" s="2">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f>YEAR([1]Data!$D921)</f>
        <v>2013</v>
      </c>
      <c r="D921" s="2">
        <v>41339</v>
      </c>
      <c r="E921" s="2">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f>YEAR([1]Data!$D922)</f>
        <v>2011</v>
      </c>
      <c r="D922" s="2">
        <v>40882</v>
      </c>
      <c r="E922" s="2">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f>YEAR([1]Data!$D923)</f>
        <v>2012</v>
      </c>
      <c r="D923" s="2">
        <v>41010</v>
      </c>
      <c r="E923" s="2">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f>YEAR([1]Data!$D924)</f>
        <v>2012</v>
      </c>
      <c r="D924" s="2">
        <v>41010</v>
      </c>
      <c r="E924" s="2">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f>YEAR([1]Data!$D925)</f>
        <v>2012</v>
      </c>
      <c r="D925" s="2">
        <v>41010</v>
      </c>
      <c r="E925" s="2">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f>YEAR([1]Data!$D926)</f>
        <v>2013</v>
      </c>
      <c r="D926" s="2">
        <v>41533</v>
      </c>
      <c r="E926" s="2">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f>YEAR([1]Data!$D927)</f>
        <v>2011</v>
      </c>
      <c r="D927" s="2">
        <v>40799</v>
      </c>
      <c r="E927" s="2">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f>YEAR([1]Data!$D928)</f>
        <v>2011</v>
      </c>
      <c r="D928" s="2">
        <v>40799</v>
      </c>
      <c r="E928" s="2">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f>YEAR([1]Data!$D929)</f>
        <v>2012</v>
      </c>
      <c r="D929" s="2">
        <v>41187</v>
      </c>
      <c r="E929" s="2">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f>YEAR([1]Data!$D930)</f>
        <v>2012</v>
      </c>
      <c r="D930" s="2">
        <v>41187</v>
      </c>
      <c r="E930" s="2">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f>YEAR([1]Data!$D931)</f>
        <v>2014</v>
      </c>
      <c r="D931" s="2">
        <v>41744</v>
      </c>
      <c r="E931" s="2">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f>YEAR([1]Data!$D932)</f>
        <v>2014</v>
      </c>
      <c r="D932" s="2">
        <v>41744</v>
      </c>
      <c r="E932" s="2">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f>YEAR([1]Data!$D933)</f>
        <v>2014</v>
      </c>
      <c r="D933" s="2">
        <v>41744</v>
      </c>
      <c r="E933" s="2">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f>YEAR([1]Data!$D934)</f>
        <v>2014</v>
      </c>
      <c r="D934" s="2">
        <v>41885</v>
      </c>
      <c r="E934" s="2">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f>YEAR([1]Data!$D935)</f>
        <v>2013</v>
      </c>
      <c r="D935" s="2">
        <v>41446</v>
      </c>
      <c r="E935" s="2">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f>YEAR([1]Data!$D936)</f>
        <v>2013</v>
      </c>
      <c r="D936" s="2">
        <v>41446</v>
      </c>
      <c r="E936" s="2">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f>YEAR([1]Data!$D937)</f>
        <v>2013</v>
      </c>
      <c r="D937" s="2">
        <v>41446</v>
      </c>
      <c r="E937" s="2">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f>YEAR([1]Data!$D938)</f>
        <v>2013</v>
      </c>
      <c r="D938" s="2">
        <v>41446</v>
      </c>
      <c r="E938" s="2">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f>YEAR([1]Data!$D939)</f>
        <v>2014</v>
      </c>
      <c r="D939" s="2">
        <v>41949</v>
      </c>
      <c r="E939" s="2">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f>YEAR([1]Data!$D940)</f>
        <v>2012</v>
      </c>
      <c r="D940" s="2">
        <v>41256</v>
      </c>
      <c r="E940" s="2">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f>YEAR([1]Data!$D941)</f>
        <v>2012</v>
      </c>
      <c r="D941" s="2">
        <v>41256</v>
      </c>
      <c r="E941" s="2">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f>YEAR([1]Data!$D942)</f>
        <v>2013</v>
      </c>
      <c r="D942" s="2">
        <v>41445</v>
      </c>
      <c r="E942" s="2">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f>YEAR([1]Data!$D943)</f>
        <v>2013</v>
      </c>
      <c r="D943" s="2">
        <v>41622</v>
      </c>
      <c r="E943" s="2">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f>YEAR([1]Data!$D944)</f>
        <v>2013</v>
      </c>
      <c r="D944" s="2">
        <v>41622</v>
      </c>
      <c r="E944" s="2">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f>YEAR([1]Data!$D945)</f>
        <v>2012</v>
      </c>
      <c r="D945" s="2">
        <v>41058</v>
      </c>
      <c r="E945" s="2">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f>YEAR([1]Data!$D946)</f>
        <v>2012</v>
      </c>
      <c r="D946" s="2">
        <v>41058</v>
      </c>
      <c r="E946" s="2">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f>YEAR([1]Data!$D947)</f>
        <v>2012</v>
      </c>
      <c r="D947" s="2">
        <v>41058</v>
      </c>
      <c r="E947" s="2">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f>YEAR([1]Data!$D948)</f>
        <v>2012</v>
      </c>
      <c r="D948" s="2">
        <v>41116</v>
      </c>
      <c r="E948" s="2">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f>YEAR([1]Data!$D949)</f>
        <v>2014</v>
      </c>
      <c r="D949" s="2">
        <v>41972</v>
      </c>
      <c r="E949" s="2">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f>YEAR([1]Data!$D950)</f>
        <v>2014</v>
      </c>
      <c r="D950" s="2">
        <v>41972</v>
      </c>
      <c r="E950" s="2">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f>YEAR([1]Data!$D951)</f>
        <v>2014</v>
      </c>
      <c r="D951" s="2">
        <v>41972</v>
      </c>
      <c r="E951" s="2">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f>YEAR([1]Data!$D952)</f>
        <v>2014</v>
      </c>
      <c r="D952" s="2">
        <v>41972</v>
      </c>
      <c r="E952" s="2">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f>YEAR([1]Data!$D953)</f>
        <v>2014</v>
      </c>
      <c r="D953" s="2">
        <v>41972</v>
      </c>
      <c r="E953" s="2">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f>YEAR([1]Data!$D954)</f>
        <v>2014</v>
      </c>
      <c r="D954" s="2">
        <v>41733</v>
      </c>
      <c r="E954" s="2">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f>YEAR([1]Data!$D955)</f>
        <v>2014</v>
      </c>
      <c r="D955" s="2">
        <v>42002</v>
      </c>
      <c r="E955" s="2">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f>YEAR([1]Data!$D956)</f>
        <v>2014</v>
      </c>
      <c r="D956" s="2">
        <v>42002</v>
      </c>
      <c r="E956" s="2">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f>YEAR([1]Data!$D957)</f>
        <v>2014</v>
      </c>
      <c r="D957" s="2">
        <v>41974</v>
      </c>
      <c r="E957" s="2">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f>YEAR([1]Data!$D958)</f>
        <v>2014</v>
      </c>
      <c r="D958" s="2">
        <v>41775</v>
      </c>
      <c r="E958" s="2">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f>YEAR([1]Data!$D959)</f>
        <v>2014</v>
      </c>
      <c r="D959" s="2">
        <v>41775</v>
      </c>
      <c r="E959" s="2">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f>YEAR([1]Data!$D960)</f>
        <v>2014</v>
      </c>
      <c r="D960" s="2">
        <v>41775</v>
      </c>
      <c r="E960" s="2">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f>YEAR([1]Data!$D961)</f>
        <v>2012</v>
      </c>
      <c r="D961" s="2">
        <v>41174</v>
      </c>
      <c r="E961" s="2">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f>YEAR([1]Data!$D962)</f>
        <v>2014</v>
      </c>
      <c r="D962" s="2">
        <v>41958</v>
      </c>
      <c r="E962" s="2">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f>YEAR([1]Data!$D963)</f>
        <v>2012</v>
      </c>
      <c r="D963" s="2">
        <v>41240</v>
      </c>
      <c r="E963" s="2">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f>YEAR([1]Data!$D964)</f>
        <v>2013</v>
      </c>
      <c r="D964" s="2">
        <v>41519</v>
      </c>
      <c r="E964" s="2">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f>YEAR([1]Data!$D965)</f>
        <v>2011</v>
      </c>
      <c r="D965" s="2">
        <v>40808</v>
      </c>
      <c r="E965" s="2">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f>YEAR([1]Data!$D966)</f>
        <v>2014</v>
      </c>
      <c r="D966" s="2">
        <v>41739</v>
      </c>
      <c r="E966" s="2">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f>YEAR([1]Data!$D967)</f>
        <v>2014</v>
      </c>
      <c r="D967" s="2">
        <v>41739</v>
      </c>
      <c r="E967" s="2">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f>YEAR([1]Data!$D968)</f>
        <v>2014</v>
      </c>
      <c r="D968" s="2">
        <v>41739</v>
      </c>
      <c r="E968" s="2">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f>YEAR([1]Data!$D969)</f>
        <v>2014</v>
      </c>
      <c r="D969" s="2">
        <v>41739</v>
      </c>
      <c r="E969" s="2">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f>YEAR([1]Data!$D970)</f>
        <v>2014</v>
      </c>
      <c r="D970" s="2">
        <v>41739</v>
      </c>
      <c r="E970" s="2">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f>YEAR([1]Data!$D971)</f>
        <v>2014</v>
      </c>
      <c r="D971" s="2">
        <v>41739</v>
      </c>
      <c r="E971" s="2">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f>YEAR([1]Data!$D972)</f>
        <v>2011</v>
      </c>
      <c r="D972" s="2">
        <v>40560</v>
      </c>
      <c r="E972" s="2">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f>YEAR([1]Data!$D973)</f>
        <v>2011</v>
      </c>
      <c r="D973" s="2">
        <v>40560</v>
      </c>
      <c r="E973" s="2">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f>YEAR([1]Data!$D974)</f>
        <v>2011</v>
      </c>
      <c r="D974" s="2">
        <v>40560</v>
      </c>
      <c r="E974" s="2">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f>YEAR([1]Data!$D975)</f>
        <v>2011</v>
      </c>
      <c r="D975" s="2">
        <v>40560</v>
      </c>
      <c r="E975" s="2">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f>YEAR([1]Data!$D976)</f>
        <v>2014</v>
      </c>
      <c r="D976" s="2">
        <v>41918</v>
      </c>
      <c r="E976" s="2">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f>YEAR([1]Data!$D977)</f>
        <v>2014</v>
      </c>
      <c r="D977" s="2">
        <v>41918</v>
      </c>
      <c r="E977" s="2">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f>YEAR([1]Data!$D978)</f>
        <v>2014</v>
      </c>
      <c r="D978" s="2">
        <v>41830</v>
      </c>
      <c r="E978" s="2">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f>YEAR([1]Data!$D979)</f>
        <v>2014</v>
      </c>
      <c r="D979" s="2">
        <v>41647</v>
      </c>
      <c r="E979" s="2">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f>YEAR([1]Data!$D980)</f>
        <v>2013</v>
      </c>
      <c r="D980" s="2">
        <v>41425</v>
      </c>
      <c r="E980" s="2">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f>YEAR([1]Data!$D981)</f>
        <v>2012</v>
      </c>
      <c r="D981" s="2">
        <v>41252</v>
      </c>
      <c r="E981" s="2">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f>YEAR([1]Data!$D982)</f>
        <v>2013</v>
      </c>
      <c r="D982" s="2">
        <v>41551</v>
      </c>
      <c r="E982" s="2">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f>YEAR([1]Data!$D983)</f>
        <v>2011</v>
      </c>
      <c r="D983" s="2">
        <v>40858</v>
      </c>
      <c r="E983" s="2">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f>YEAR([1]Data!$D984)</f>
        <v>2011</v>
      </c>
      <c r="D984" s="2">
        <v>40858</v>
      </c>
      <c r="E984" s="2">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f>YEAR([1]Data!$D985)</f>
        <v>2011</v>
      </c>
      <c r="D985" s="2">
        <v>40858</v>
      </c>
      <c r="E985" s="2">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f>YEAR([1]Data!$D986)</f>
        <v>2014</v>
      </c>
      <c r="D986" s="2">
        <v>41912</v>
      </c>
      <c r="E986" s="2">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f>YEAR([1]Data!$D987)</f>
        <v>2014</v>
      </c>
      <c r="D987" s="2">
        <v>41912</v>
      </c>
      <c r="E987" s="2">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f>YEAR([1]Data!$D988)</f>
        <v>2014</v>
      </c>
      <c r="D988" s="2">
        <v>41912</v>
      </c>
      <c r="E988" s="2">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f>YEAR([1]Data!$D989)</f>
        <v>2012</v>
      </c>
      <c r="D989" s="2">
        <v>40978</v>
      </c>
      <c r="E989" s="2">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f>YEAR([1]Data!$D990)</f>
        <v>2014</v>
      </c>
      <c r="D990" s="2">
        <v>41781</v>
      </c>
      <c r="E990" s="2">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f>YEAR([1]Data!$D991)</f>
        <v>2014</v>
      </c>
      <c r="D991" s="2">
        <v>41781</v>
      </c>
      <c r="E991" s="2">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f>YEAR([1]Data!$D992)</f>
        <v>2012</v>
      </c>
      <c r="D992" s="2">
        <v>40997</v>
      </c>
      <c r="E992" s="2">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f>YEAR([1]Data!$D993)</f>
        <v>2013</v>
      </c>
      <c r="D993" s="2">
        <v>41527</v>
      </c>
      <c r="E993" s="2">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f>YEAR([1]Data!$D994)</f>
        <v>2013</v>
      </c>
      <c r="D994" s="2">
        <v>41513</v>
      </c>
      <c r="E994" s="2">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f>YEAR([1]Data!$D995)</f>
        <v>2013</v>
      </c>
      <c r="D995" s="2">
        <v>41513</v>
      </c>
      <c r="E995" s="2">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f>YEAR([1]Data!$D996)</f>
        <v>2011</v>
      </c>
      <c r="D996" s="2">
        <v>40684</v>
      </c>
      <c r="E996" s="2">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f>YEAR([1]Data!$D997)</f>
        <v>2011</v>
      </c>
      <c r="D997" s="2">
        <v>40684</v>
      </c>
      <c r="E997" s="2">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f>YEAR([1]Data!$D998)</f>
        <v>2012</v>
      </c>
      <c r="D998" s="2">
        <v>41210</v>
      </c>
      <c r="E998" s="2">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f>YEAR([1]Data!$D999)</f>
        <v>2012</v>
      </c>
      <c r="D999" s="2">
        <v>41210</v>
      </c>
      <c r="E999" s="2">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f>YEAR([1]Data!$D1000)</f>
        <v>2012</v>
      </c>
      <c r="D1000" s="2">
        <v>41210</v>
      </c>
      <c r="E1000" s="2">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f>YEAR([1]Data!$D1001)</f>
        <v>2012</v>
      </c>
      <c r="D1001" s="2">
        <v>41210</v>
      </c>
      <c r="E1001" s="2">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f>YEAR([1]Data!$D1002)</f>
        <v>2013</v>
      </c>
      <c r="D1002" s="2">
        <v>41592</v>
      </c>
      <c r="E1002" s="2">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f>YEAR([1]Data!$D1003)</f>
        <v>2012</v>
      </c>
      <c r="D1003" s="2">
        <v>41121</v>
      </c>
      <c r="E1003" s="2">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f>YEAR([1]Data!$D1004)</f>
        <v>2012</v>
      </c>
      <c r="D1004" s="2">
        <v>41121</v>
      </c>
      <c r="E1004" s="2">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f>YEAR([1]Data!$D1005)</f>
        <v>2012</v>
      </c>
      <c r="D1005" s="2">
        <v>41121</v>
      </c>
      <c r="E1005" s="2">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f>YEAR([1]Data!$D1006)</f>
        <v>2012</v>
      </c>
      <c r="D1006" s="2">
        <v>41148</v>
      </c>
      <c r="E1006" s="2">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f>YEAR([1]Data!$D1007)</f>
        <v>2012</v>
      </c>
      <c r="D1007" s="2">
        <v>41226</v>
      </c>
      <c r="E1007" s="2">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f>YEAR([1]Data!$D1008)</f>
        <v>2012</v>
      </c>
      <c r="D1008" s="2">
        <v>41219</v>
      </c>
      <c r="E1008" s="2">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f>YEAR([1]Data!$D1009)</f>
        <v>2012</v>
      </c>
      <c r="D1009" s="2">
        <v>41219</v>
      </c>
      <c r="E1009" s="2">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f>YEAR([1]Data!$D1010)</f>
        <v>2014</v>
      </c>
      <c r="D1010" s="2">
        <v>42000</v>
      </c>
      <c r="E1010" s="2">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f>YEAR([1]Data!$D1011)</f>
        <v>2014</v>
      </c>
      <c r="D1011" s="2">
        <v>41853</v>
      </c>
      <c r="E1011" s="2">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f>YEAR([1]Data!$D1012)</f>
        <v>2011</v>
      </c>
      <c r="D1012" s="2">
        <v>40871</v>
      </c>
      <c r="E1012" s="2">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f>YEAR([1]Data!$D1013)</f>
        <v>2014</v>
      </c>
      <c r="D1013" s="2">
        <v>41808</v>
      </c>
      <c r="E1013" s="2">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f>YEAR([1]Data!$D1014)</f>
        <v>2014</v>
      </c>
      <c r="D1014" s="2">
        <v>41808</v>
      </c>
      <c r="E1014" s="2">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f>YEAR([1]Data!$D1015)</f>
        <v>2012</v>
      </c>
      <c r="D1015" s="2">
        <v>41264</v>
      </c>
      <c r="E1015" s="2">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f>YEAR([1]Data!$D1016)</f>
        <v>2012</v>
      </c>
      <c r="D1016" s="2">
        <v>41264</v>
      </c>
      <c r="E1016" s="2">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f>YEAR([1]Data!$D1017)</f>
        <v>2012</v>
      </c>
      <c r="D1017" s="2">
        <v>41169</v>
      </c>
      <c r="E1017" s="2">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f>YEAR([1]Data!$D1018)</f>
        <v>2012</v>
      </c>
      <c r="D1018" s="2">
        <v>41096</v>
      </c>
      <c r="E1018" s="2">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f>YEAR([1]Data!$D1019)</f>
        <v>2012</v>
      </c>
      <c r="D1019" s="2">
        <v>41096</v>
      </c>
      <c r="E1019" s="2">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f>YEAR([1]Data!$D1020)</f>
        <v>2012</v>
      </c>
      <c r="D1020" s="2">
        <v>41096</v>
      </c>
      <c r="E1020" s="2">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f>YEAR([1]Data!$D1021)</f>
        <v>2012</v>
      </c>
      <c r="D1021" s="2">
        <v>41096</v>
      </c>
      <c r="E1021" s="2">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f>YEAR([1]Data!$D1022)</f>
        <v>2012</v>
      </c>
      <c r="D1022" s="2">
        <v>41026</v>
      </c>
      <c r="E1022" s="2">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f>YEAR([1]Data!$D1023)</f>
        <v>2012</v>
      </c>
      <c r="D1023" s="2">
        <v>41026</v>
      </c>
      <c r="E1023" s="2">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f>YEAR([1]Data!$D1024)</f>
        <v>2012</v>
      </c>
      <c r="D1024" s="2">
        <v>41026</v>
      </c>
      <c r="E1024" s="2">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f>YEAR([1]Data!$D1025)</f>
        <v>2012</v>
      </c>
      <c r="D1025" s="2">
        <v>41076</v>
      </c>
      <c r="E1025" s="2">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f>YEAR([1]Data!$D1026)</f>
        <v>2014</v>
      </c>
      <c r="D1026" s="2">
        <v>41991</v>
      </c>
      <c r="E1026" s="2">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f>YEAR([1]Data!$D1027)</f>
        <v>2013</v>
      </c>
      <c r="D1027" s="2">
        <v>41285</v>
      </c>
      <c r="E1027" s="2">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f>YEAR([1]Data!$D1028)</f>
        <v>2013</v>
      </c>
      <c r="D1028" s="2">
        <v>41285</v>
      </c>
      <c r="E1028" s="2">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f>YEAR([1]Data!$D1029)</f>
        <v>2013</v>
      </c>
      <c r="D1029" s="2">
        <v>41285</v>
      </c>
      <c r="E1029" s="2">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f>YEAR([1]Data!$D1030)</f>
        <v>2011</v>
      </c>
      <c r="D1030" s="2">
        <v>40735</v>
      </c>
      <c r="E1030" s="2">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f>YEAR([1]Data!$D1031)</f>
        <v>2011</v>
      </c>
      <c r="D1031" s="2">
        <v>40735</v>
      </c>
      <c r="E1031" s="2">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f>YEAR([1]Data!$D1032)</f>
        <v>2011</v>
      </c>
      <c r="D1032" s="2">
        <v>40735</v>
      </c>
      <c r="E1032" s="2">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f>YEAR([1]Data!$D1033)</f>
        <v>2011</v>
      </c>
      <c r="D1033" s="2">
        <v>40735</v>
      </c>
      <c r="E1033" s="2">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f>YEAR([1]Data!$D1034)</f>
        <v>2011</v>
      </c>
      <c r="D1034" s="2">
        <v>40735</v>
      </c>
      <c r="E1034" s="2">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f>YEAR([1]Data!$D1035)</f>
        <v>2013</v>
      </c>
      <c r="D1035" s="2">
        <v>41599</v>
      </c>
      <c r="E1035" s="2">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f>YEAR([1]Data!$D1036)</f>
        <v>2013</v>
      </c>
      <c r="D1036" s="2">
        <v>41599</v>
      </c>
      <c r="E1036" s="2">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f>YEAR([1]Data!$D1037)</f>
        <v>2013</v>
      </c>
      <c r="D1037" s="2">
        <v>41599</v>
      </c>
      <c r="E1037" s="2">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f>YEAR([1]Data!$D1038)</f>
        <v>2013</v>
      </c>
      <c r="D1038" s="2">
        <v>41387</v>
      </c>
      <c r="E1038" s="2">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f>YEAR([1]Data!$D1039)</f>
        <v>2012</v>
      </c>
      <c r="D1039" s="2">
        <v>41073</v>
      </c>
      <c r="E1039" s="2">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f>YEAR([1]Data!$D1040)</f>
        <v>2014</v>
      </c>
      <c r="D1040" s="2">
        <v>41964</v>
      </c>
      <c r="E1040" s="2">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f>YEAR([1]Data!$D1041)</f>
        <v>2014</v>
      </c>
      <c r="D1041" s="2">
        <v>41964</v>
      </c>
      <c r="E1041" s="2">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f>YEAR([1]Data!$D1042)</f>
        <v>2013</v>
      </c>
      <c r="D1042" s="2">
        <v>41354</v>
      </c>
      <c r="E1042" s="2">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f>YEAR([1]Data!$D1043)</f>
        <v>2013</v>
      </c>
      <c r="D1043" s="2">
        <v>41524</v>
      </c>
      <c r="E1043" s="2">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f>YEAR([1]Data!$D1044)</f>
        <v>2013</v>
      </c>
      <c r="D1044" s="2">
        <v>41524</v>
      </c>
      <c r="E1044" s="2">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f>YEAR([1]Data!$D1045)</f>
        <v>2014</v>
      </c>
      <c r="D1045" s="2">
        <v>41830</v>
      </c>
      <c r="E1045" s="2">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f>YEAR([1]Data!$D1046)</f>
        <v>2014</v>
      </c>
      <c r="D1046" s="2">
        <v>41830</v>
      </c>
      <c r="E1046" s="2">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f>YEAR([1]Data!$D1047)</f>
        <v>2014</v>
      </c>
      <c r="D1047" s="2">
        <v>41925</v>
      </c>
      <c r="E1047" s="2">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f>YEAR([1]Data!$D1048)</f>
        <v>2013</v>
      </c>
      <c r="D1048" s="2">
        <v>41342</v>
      </c>
      <c r="E1048" s="2">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f>YEAR([1]Data!$D1049)</f>
        <v>2013</v>
      </c>
      <c r="D1049" s="2">
        <v>41342</v>
      </c>
      <c r="E1049" s="2">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f>YEAR([1]Data!$D1050)</f>
        <v>2011</v>
      </c>
      <c r="D1050" s="2">
        <v>40690</v>
      </c>
      <c r="E1050" s="2">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f>YEAR([1]Data!$D1051)</f>
        <v>2011</v>
      </c>
      <c r="D1051" s="2">
        <v>40690</v>
      </c>
      <c r="E1051" s="2">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f>YEAR([1]Data!$D1052)</f>
        <v>2012</v>
      </c>
      <c r="D1052" s="2">
        <v>41093</v>
      </c>
      <c r="E1052" s="2">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f>YEAR([1]Data!$D1053)</f>
        <v>2012</v>
      </c>
      <c r="D1053" s="2">
        <v>41093</v>
      </c>
      <c r="E1053" s="2">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f>YEAR([1]Data!$D1054)</f>
        <v>2012</v>
      </c>
      <c r="D1054" s="2">
        <v>41093</v>
      </c>
      <c r="E1054" s="2">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f>YEAR([1]Data!$D1055)</f>
        <v>2012</v>
      </c>
      <c r="D1055" s="2">
        <v>41003</v>
      </c>
      <c r="E1055" s="2">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f>YEAR([1]Data!$D1056)</f>
        <v>2012</v>
      </c>
      <c r="D1056" s="2">
        <v>41003</v>
      </c>
      <c r="E1056" s="2">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f>YEAR([1]Data!$D1057)</f>
        <v>2012</v>
      </c>
      <c r="D1057" s="2">
        <v>41003</v>
      </c>
      <c r="E1057" s="2">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f>YEAR([1]Data!$D1058)</f>
        <v>2012</v>
      </c>
      <c r="D1058" s="2">
        <v>41003</v>
      </c>
      <c r="E1058" s="2">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f>YEAR([1]Data!$D1059)</f>
        <v>2014</v>
      </c>
      <c r="D1059" s="2">
        <v>41984</v>
      </c>
      <c r="E1059" s="2">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f>YEAR([1]Data!$D1060)</f>
        <v>2014</v>
      </c>
      <c r="D1060" s="2">
        <v>41984</v>
      </c>
      <c r="E1060" s="2">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f>YEAR([1]Data!$D1061)</f>
        <v>2013</v>
      </c>
      <c r="D1061" s="2">
        <v>41603</v>
      </c>
      <c r="E1061" s="2">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f>YEAR([1]Data!$D1062)</f>
        <v>2012</v>
      </c>
      <c r="D1062" s="2">
        <v>40991</v>
      </c>
      <c r="E1062" s="2">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f>YEAR([1]Data!$D1063)</f>
        <v>2012</v>
      </c>
      <c r="D1063" s="2">
        <v>41015</v>
      </c>
      <c r="E1063" s="2">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f>YEAR([1]Data!$D1064)</f>
        <v>2012</v>
      </c>
      <c r="D1064" s="2">
        <v>41015</v>
      </c>
      <c r="E1064" s="2">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f>YEAR([1]Data!$D1065)</f>
        <v>2012</v>
      </c>
      <c r="D1065" s="2">
        <v>41015</v>
      </c>
      <c r="E1065" s="2">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f>YEAR([1]Data!$D1066)</f>
        <v>2012</v>
      </c>
      <c r="D1066" s="2">
        <v>41015</v>
      </c>
      <c r="E1066" s="2">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f>YEAR([1]Data!$D1067)</f>
        <v>2012</v>
      </c>
      <c r="D1067" s="2">
        <v>41015</v>
      </c>
      <c r="E1067" s="2">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f>YEAR([1]Data!$D1068)</f>
        <v>2012</v>
      </c>
      <c r="D1068" s="2">
        <v>41015</v>
      </c>
      <c r="E1068" s="2">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f>YEAR([1]Data!$D1069)</f>
        <v>2013</v>
      </c>
      <c r="D1069" s="2">
        <v>41549</v>
      </c>
      <c r="E1069" s="2">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f>YEAR([1]Data!$D1070)</f>
        <v>2014</v>
      </c>
      <c r="D1070" s="2">
        <v>41911</v>
      </c>
      <c r="E1070" s="2">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f>YEAR([1]Data!$D1071)</f>
        <v>2012</v>
      </c>
      <c r="D1071" s="2">
        <v>41115</v>
      </c>
      <c r="E1071" s="2">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f>YEAR([1]Data!$D1072)</f>
        <v>2012</v>
      </c>
      <c r="D1072" s="2">
        <v>41233</v>
      </c>
      <c r="E1072" s="2">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f>YEAR([1]Data!$D1073)</f>
        <v>2013</v>
      </c>
      <c r="D1073" s="2">
        <v>41393</v>
      </c>
      <c r="E1073" s="2">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f>YEAR([1]Data!$D1074)</f>
        <v>2014</v>
      </c>
      <c r="D1074" s="2">
        <v>41958</v>
      </c>
      <c r="E1074" s="2">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f>YEAR([1]Data!$D1075)</f>
        <v>2013</v>
      </c>
      <c r="D1075" s="2">
        <v>41591</v>
      </c>
      <c r="E1075" s="2">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f>YEAR([1]Data!$D1076)</f>
        <v>2013</v>
      </c>
      <c r="D1076" s="2">
        <v>41591</v>
      </c>
      <c r="E1076" s="2">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f>YEAR([1]Data!$D1077)</f>
        <v>2013</v>
      </c>
      <c r="D1077" s="2">
        <v>41591</v>
      </c>
      <c r="E1077" s="2">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f>YEAR([1]Data!$D1078)</f>
        <v>2013</v>
      </c>
      <c r="D1078" s="2">
        <v>41547</v>
      </c>
      <c r="E1078" s="2">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f>YEAR([1]Data!$D1079)</f>
        <v>2014</v>
      </c>
      <c r="D1079" s="2">
        <v>41906</v>
      </c>
      <c r="E1079" s="2">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f>YEAR([1]Data!$D1080)</f>
        <v>2014</v>
      </c>
      <c r="D1080" s="2">
        <v>41906</v>
      </c>
      <c r="E1080" s="2">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f>YEAR([1]Data!$D1081)</f>
        <v>2014</v>
      </c>
      <c r="D1081" s="2">
        <v>41906</v>
      </c>
      <c r="E1081" s="2">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f>YEAR([1]Data!$D1082)</f>
        <v>2012</v>
      </c>
      <c r="D1082" s="2">
        <v>41242</v>
      </c>
      <c r="E1082" s="2">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f>YEAR([1]Data!$D1083)</f>
        <v>2012</v>
      </c>
      <c r="D1083" s="2">
        <v>41242</v>
      </c>
      <c r="E1083" s="2">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f>YEAR([1]Data!$D1084)</f>
        <v>2013</v>
      </c>
      <c r="D1084" s="2">
        <v>41335</v>
      </c>
      <c r="E1084" s="2">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f>YEAR([1]Data!$D1085)</f>
        <v>2013</v>
      </c>
      <c r="D1085" s="2">
        <v>41335</v>
      </c>
      <c r="E1085" s="2">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f>YEAR([1]Data!$D1086)</f>
        <v>2013</v>
      </c>
      <c r="D1086" s="2">
        <v>41335</v>
      </c>
      <c r="E1086" s="2">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f>YEAR([1]Data!$D1087)</f>
        <v>2013</v>
      </c>
      <c r="D1087" s="2">
        <v>41335</v>
      </c>
      <c r="E1087" s="2">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f>YEAR([1]Data!$D1088)</f>
        <v>2013</v>
      </c>
      <c r="D1088" s="2">
        <v>41499</v>
      </c>
      <c r="E1088" s="2">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f>YEAR([1]Data!$D1089)</f>
        <v>2013</v>
      </c>
      <c r="D1089" s="2">
        <v>41502</v>
      </c>
      <c r="E1089" s="2">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f>YEAR([1]Data!$D1090)</f>
        <v>2013</v>
      </c>
      <c r="D1090" s="2">
        <v>41502</v>
      </c>
      <c r="E1090" s="2">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f>YEAR([1]Data!$D1091)</f>
        <v>2014</v>
      </c>
      <c r="D1091" s="2">
        <v>41795</v>
      </c>
      <c r="E1091" s="2">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f>YEAR([1]Data!$D1092)</f>
        <v>2014</v>
      </c>
      <c r="D1092" s="2">
        <v>41795</v>
      </c>
      <c r="E1092" s="2">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f>YEAR([1]Data!$D1093)</f>
        <v>2012</v>
      </c>
      <c r="D1093" s="2">
        <v>41249</v>
      </c>
      <c r="E1093" s="2">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f>YEAR([1]Data!$D1094)</f>
        <v>2012</v>
      </c>
      <c r="D1094" s="2">
        <v>41249</v>
      </c>
      <c r="E1094" s="2">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f>YEAR([1]Data!$D1095)</f>
        <v>2012</v>
      </c>
      <c r="D1095" s="2">
        <v>41270</v>
      </c>
      <c r="E1095" s="2">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f>YEAR([1]Data!$D1096)</f>
        <v>2012</v>
      </c>
      <c r="D1096" s="2">
        <v>41270</v>
      </c>
      <c r="E1096" s="2">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f>YEAR([1]Data!$D1097)</f>
        <v>2014</v>
      </c>
      <c r="D1097" s="2">
        <v>41661</v>
      </c>
      <c r="E1097" s="2">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f>YEAR([1]Data!$D1098)</f>
        <v>2014</v>
      </c>
      <c r="D1098" s="2">
        <v>41661</v>
      </c>
      <c r="E1098" s="2">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f>YEAR([1]Data!$D1099)</f>
        <v>2011</v>
      </c>
      <c r="D1099" s="2">
        <v>40719</v>
      </c>
      <c r="E1099" s="2">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f>YEAR([1]Data!$D1100)</f>
        <v>2013</v>
      </c>
      <c r="D1100" s="2">
        <v>41440</v>
      </c>
      <c r="E1100" s="2">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f>YEAR([1]Data!$D1101)</f>
        <v>2013</v>
      </c>
      <c r="D1101" s="2">
        <v>41440</v>
      </c>
      <c r="E1101" s="2">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f>YEAR([1]Data!$D1102)</f>
        <v>2013</v>
      </c>
      <c r="D1102" s="2">
        <v>41440</v>
      </c>
      <c r="E1102" s="2">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f>YEAR([1]Data!$D1103)</f>
        <v>2013</v>
      </c>
      <c r="D1103" s="2">
        <v>41440</v>
      </c>
      <c r="E1103" s="2">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f>YEAR([1]Data!$D1104)</f>
        <v>2014</v>
      </c>
      <c r="D1104" s="2">
        <v>41751</v>
      </c>
      <c r="E1104" s="2">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f>YEAR([1]Data!$D1105)</f>
        <v>2014</v>
      </c>
      <c r="D1105" s="2">
        <v>41751</v>
      </c>
      <c r="E1105" s="2">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f>YEAR([1]Data!$D1106)</f>
        <v>2013</v>
      </c>
      <c r="D1106" s="2">
        <v>41569</v>
      </c>
      <c r="E1106" s="2">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f>YEAR([1]Data!$D1107)</f>
        <v>2013</v>
      </c>
      <c r="D1107" s="2">
        <v>41598</v>
      </c>
      <c r="E1107" s="2">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f>YEAR([1]Data!$D1108)</f>
        <v>2013</v>
      </c>
      <c r="D1108" s="2">
        <v>41598</v>
      </c>
      <c r="E1108" s="2">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f>YEAR([1]Data!$D1109)</f>
        <v>2013</v>
      </c>
      <c r="D1109" s="2">
        <v>41598</v>
      </c>
      <c r="E1109" s="2">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f>YEAR([1]Data!$D1110)</f>
        <v>2013</v>
      </c>
      <c r="D1110" s="2">
        <v>41598</v>
      </c>
      <c r="E1110" s="2">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f>YEAR([1]Data!$D1111)</f>
        <v>2013</v>
      </c>
      <c r="D1111" s="2">
        <v>41598</v>
      </c>
      <c r="E1111" s="2">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f>YEAR([1]Data!$D1112)</f>
        <v>2013</v>
      </c>
      <c r="D1112" s="2">
        <v>41598</v>
      </c>
      <c r="E1112" s="2">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f>YEAR([1]Data!$D1113)</f>
        <v>2013</v>
      </c>
      <c r="D1113" s="2">
        <v>41598</v>
      </c>
      <c r="E1113" s="2">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f>YEAR([1]Data!$D1114)</f>
        <v>2013</v>
      </c>
      <c r="D1114" s="2">
        <v>41598</v>
      </c>
      <c r="E1114" s="2">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f>YEAR([1]Data!$D1115)</f>
        <v>2014</v>
      </c>
      <c r="D1115" s="2">
        <v>41992</v>
      </c>
      <c r="E1115" s="2">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f>YEAR([1]Data!$D1116)</f>
        <v>2014</v>
      </c>
      <c r="D1116" s="2">
        <v>41992</v>
      </c>
      <c r="E1116" s="2">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f>YEAR([1]Data!$D1117)</f>
        <v>2014</v>
      </c>
      <c r="D1117" s="2">
        <v>41992</v>
      </c>
      <c r="E1117" s="2">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f>YEAR([1]Data!$D1118)</f>
        <v>2013</v>
      </c>
      <c r="D1118" s="2">
        <v>41478</v>
      </c>
      <c r="E1118" s="2">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f>YEAR([1]Data!$D1119)</f>
        <v>2012</v>
      </c>
      <c r="D1119" s="2">
        <v>41156</v>
      </c>
      <c r="E1119" s="2">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f>YEAR([1]Data!$D1120)</f>
        <v>2012</v>
      </c>
      <c r="D1120" s="2">
        <v>41156</v>
      </c>
      <c r="E1120" s="2">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f>YEAR([1]Data!$D1121)</f>
        <v>2012</v>
      </c>
      <c r="D1121" s="2">
        <v>41156</v>
      </c>
      <c r="E1121" s="2">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f>YEAR([1]Data!$D1122)</f>
        <v>2012</v>
      </c>
      <c r="D1122" s="2">
        <v>41156</v>
      </c>
      <c r="E1122" s="2">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f>YEAR([1]Data!$D1123)</f>
        <v>2011</v>
      </c>
      <c r="D1123" s="2">
        <v>40564</v>
      </c>
      <c r="E1123" s="2">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f>YEAR([1]Data!$D1124)</f>
        <v>2011</v>
      </c>
      <c r="D1124" s="2">
        <v>40564</v>
      </c>
      <c r="E1124" s="2">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f>YEAR([1]Data!$D1125)</f>
        <v>2011</v>
      </c>
      <c r="D1125" s="2">
        <v>40564</v>
      </c>
      <c r="E1125" s="2">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f>YEAR([1]Data!$D1126)</f>
        <v>2011</v>
      </c>
      <c r="D1126" s="2">
        <v>40564</v>
      </c>
      <c r="E1126" s="2">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f>YEAR([1]Data!$D1127)</f>
        <v>2011</v>
      </c>
      <c r="D1127" s="2">
        <v>40564</v>
      </c>
      <c r="E1127" s="2">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f>YEAR([1]Data!$D1128)</f>
        <v>2011</v>
      </c>
      <c r="D1128" s="2">
        <v>40564</v>
      </c>
      <c r="E1128" s="2">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f>YEAR([1]Data!$D1129)</f>
        <v>2012</v>
      </c>
      <c r="D1129" s="2">
        <v>40970</v>
      </c>
      <c r="E1129" s="2">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f>YEAR([1]Data!$D1130)</f>
        <v>2012</v>
      </c>
      <c r="D1130" s="2">
        <v>40970</v>
      </c>
      <c r="E1130" s="2">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f>YEAR([1]Data!$D1131)</f>
        <v>2013</v>
      </c>
      <c r="D1131" s="2">
        <v>41377</v>
      </c>
      <c r="E1131" s="2">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f>YEAR([1]Data!$D1132)</f>
        <v>2013</v>
      </c>
      <c r="D1132" s="2">
        <v>41377</v>
      </c>
      <c r="E1132" s="2">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f>YEAR([1]Data!$D1133)</f>
        <v>2013</v>
      </c>
      <c r="D1133" s="2">
        <v>41377</v>
      </c>
      <c r="E1133" s="2">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f>YEAR([1]Data!$D1134)</f>
        <v>2013</v>
      </c>
      <c r="D1134" s="2">
        <v>41615</v>
      </c>
      <c r="E1134" s="2">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f>YEAR([1]Data!$D1135)</f>
        <v>2013</v>
      </c>
      <c r="D1135" s="2">
        <v>41431</v>
      </c>
      <c r="E1135" s="2">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f>YEAR([1]Data!$D1136)</f>
        <v>2013</v>
      </c>
      <c r="D1136" s="2">
        <v>41431</v>
      </c>
      <c r="E1136" s="2">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f>YEAR([1]Data!$D1137)</f>
        <v>2013</v>
      </c>
      <c r="D1137" s="2">
        <v>41620</v>
      </c>
      <c r="E1137" s="2">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f>YEAR([1]Data!$D1138)</f>
        <v>2013</v>
      </c>
      <c r="D1138" s="2">
        <v>41591</v>
      </c>
      <c r="E1138" s="2">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f>YEAR([1]Data!$D1139)</f>
        <v>2013</v>
      </c>
      <c r="D1139" s="2">
        <v>41591</v>
      </c>
      <c r="E1139" s="2">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f>YEAR([1]Data!$D1140)</f>
        <v>2013</v>
      </c>
      <c r="D1140" s="2">
        <v>41591</v>
      </c>
      <c r="E1140" s="2">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f>YEAR([1]Data!$D1141)</f>
        <v>2013</v>
      </c>
      <c r="D1141" s="2">
        <v>41591</v>
      </c>
      <c r="E1141" s="2">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f>YEAR([1]Data!$D1142)</f>
        <v>2013</v>
      </c>
      <c r="D1142" s="2">
        <v>41591</v>
      </c>
      <c r="E1142" s="2">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f>YEAR([1]Data!$D1143)</f>
        <v>2011</v>
      </c>
      <c r="D1143" s="2">
        <v>40815</v>
      </c>
      <c r="E1143" s="2">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f>YEAR([1]Data!$D1144)</f>
        <v>2011</v>
      </c>
      <c r="D1144" s="2">
        <v>40815</v>
      </c>
      <c r="E1144" s="2">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f>YEAR([1]Data!$D1145)</f>
        <v>2011</v>
      </c>
      <c r="D1145" s="2">
        <v>40815</v>
      </c>
      <c r="E1145" s="2">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f>YEAR([1]Data!$D1146)</f>
        <v>2011</v>
      </c>
      <c r="D1146" s="2">
        <v>40815</v>
      </c>
      <c r="E1146" s="2">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f>YEAR([1]Data!$D1147)</f>
        <v>2011</v>
      </c>
      <c r="D1147" s="2">
        <v>40815</v>
      </c>
      <c r="E1147" s="2">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f>YEAR([1]Data!$D1148)</f>
        <v>2012</v>
      </c>
      <c r="D1148" s="2">
        <v>41003</v>
      </c>
      <c r="E1148" s="2">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f>YEAR([1]Data!$D1149)</f>
        <v>2012</v>
      </c>
      <c r="D1149" s="2">
        <v>41003</v>
      </c>
      <c r="E1149" s="2">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f>YEAR([1]Data!$D1150)</f>
        <v>2012</v>
      </c>
      <c r="D1150" s="2">
        <v>41003</v>
      </c>
      <c r="E1150" s="2">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f>YEAR([1]Data!$D1151)</f>
        <v>2012</v>
      </c>
      <c r="D1151" s="2">
        <v>41003</v>
      </c>
      <c r="E1151" s="2">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f>YEAR([1]Data!$D1152)</f>
        <v>2012</v>
      </c>
      <c r="D1152" s="2">
        <v>41003</v>
      </c>
      <c r="E1152" s="2">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f>YEAR([1]Data!$D1153)</f>
        <v>2012</v>
      </c>
      <c r="D1153" s="2">
        <v>41037</v>
      </c>
      <c r="E1153" s="2">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f>YEAR([1]Data!$D1154)</f>
        <v>2014</v>
      </c>
      <c r="D1154" s="2">
        <v>41640</v>
      </c>
      <c r="E1154" s="2">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f>YEAR([1]Data!$D1155)</f>
        <v>2014</v>
      </c>
      <c r="D1155" s="2">
        <v>41640</v>
      </c>
      <c r="E1155" s="2">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f>YEAR([1]Data!$D1156)</f>
        <v>2011</v>
      </c>
      <c r="D1156" s="2">
        <v>40897</v>
      </c>
      <c r="E1156" s="2">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f>YEAR([1]Data!$D1157)</f>
        <v>2011</v>
      </c>
      <c r="D1157" s="2">
        <v>40897</v>
      </c>
      <c r="E1157" s="2">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f>YEAR([1]Data!$D1158)</f>
        <v>2011</v>
      </c>
      <c r="D1158" s="2">
        <v>40897</v>
      </c>
      <c r="E1158" s="2">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f>YEAR([1]Data!$D1159)</f>
        <v>2011</v>
      </c>
      <c r="D1159" s="2">
        <v>40897</v>
      </c>
      <c r="E1159" s="2">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f>YEAR([1]Data!$D1160)</f>
        <v>2013</v>
      </c>
      <c r="D1160" s="2">
        <v>41458</v>
      </c>
      <c r="E1160" s="2">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f>YEAR([1]Data!$D1161)</f>
        <v>2014</v>
      </c>
      <c r="D1161" s="2">
        <v>41820</v>
      </c>
      <c r="E1161" s="2">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f>YEAR([1]Data!$D1162)</f>
        <v>2014</v>
      </c>
      <c r="D1162" s="2">
        <v>41820</v>
      </c>
      <c r="E1162" s="2">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f>YEAR([1]Data!$D1163)</f>
        <v>2011</v>
      </c>
      <c r="D1163" s="2">
        <v>40787</v>
      </c>
      <c r="E1163" s="2">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f>YEAR([1]Data!$D1164)</f>
        <v>2011</v>
      </c>
      <c r="D1164" s="2">
        <v>40605</v>
      </c>
      <c r="E1164" s="2">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f>YEAR([1]Data!$D1165)</f>
        <v>2011</v>
      </c>
      <c r="D1165" s="2">
        <v>40605</v>
      </c>
      <c r="E1165" s="2">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f>YEAR([1]Data!$D1166)</f>
        <v>2011</v>
      </c>
      <c r="D1166" s="2">
        <v>40605</v>
      </c>
      <c r="E1166" s="2">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f>YEAR([1]Data!$D1167)</f>
        <v>2011</v>
      </c>
      <c r="D1167" s="2">
        <v>40667</v>
      </c>
      <c r="E1167" s="2">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f>YEAR([1]Data!$D1168)</f>
        <v>2012</v>
      </c>
      <c r="D1168" s="2">
        <v>41215</v>
      </c>
      <c r="E1168" s="2">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f>YEAR([1]Data!$D1169)</f>
        <v>2014</v>
      </c>
      <c r="D1169" s="2">
        <v>41982</v>
      </c>
      <c r="E1169" s="2">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f>YEAR([1]Data!$D1170)</f>
        <v>2014</v>
      </c>
      <c r="D1170" s="2">
        <v>41982</v>
      </c>
      <c r="E1170" s="2">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f>YEAR([1]Data!$D1171)</f>
        <v>2014</v>
      </c>
      <c r="D1171" s="2">
        <v>41982</v>
      </c>
      <c r="E1171" s="2">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f>YEAR([1]Data!$D1172)</f>
        <v>2014</v>
      </c>
      <c r="D1172" s="2">
        <v>41982</v>
      </c>
      <c r="E1172" s="2">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f>YEAR([1]Data!$D1173)</f>
        <v>2011</v>
      </c>
      <c r="D1173" s="2">
        <v>40612</v>
      </c>
      <c r="E1173" s="2">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f>YEAR([1]Data!$D1174)</f>
        <v>2011</v>
      </c>
      <c r="D1174" s="2">
        <v>40654</v>
      </c>
      <c r="E1174" s="2">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f>YEAR([1]Data!$D1175)</f>
        <v>2012</v>
      </c>
      <c r="D1175" s="2">
        <v>41204</v>
      </c>
      <c r="E1175" s="2">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f>YEAR([1]Data!$D1176)</f>
        <v>2012</v>
      </c>
      <c r="D1176" s="2">
        <v>41143</v>
      </c>
      <c r="E1176" s="2">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f>YEAR([1]Data!$D1177)</f>
        <v>2013</v>
      </c>
      <c r="D1177" s="2">
        <v>41516</v>
      </c>
      <c r="E1177" s="2">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f>YEAR([1]Data!$D1178)</f>
        <v>2011</v>
      </c>
      <c r="D1178" s="2">
        <v>40904</v>
      </c>
      <c r="E1178" s="2">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f>YEAR([1]Data!$D1179)</f>
        <v>2013</v>
      </c>
      <c r="D1179" s="2">
        <v>41610</v>
      </c>
      <c r="E1179" s="2">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f>YEAR([1]Data!$D1180)</f>
        <v>2013</v>
      </c>
      <c r="D1180" s="2">
        <v>41610</v>
      </c>
      <c r="E1180" s="2">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f>YEAR([1]Data!$D1181)</f>
        <v>2013</v>
      </c>
      <c r="D1181" s="2">
        <v>41389</v>
      </c>
      <c r="E1181" s="2">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f>YEAR([1]Data!$D1182)</f>
        <v>2011</v>
      </c>
      <c r="D1182" s="2">
        <v>40715</v>
      </c>
      <c r="E1182" s="2">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f>YEAR([1]Data!$D1183)</f>
        <v>2011</v>
      </c>
      <c r="D1183" s="2">
        <v>40715</v>
      </c>
      <c r="E1183" s="2">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f>YEAR([1]Data!$D1184)</f>
        <v>2014</v>
      </c>
      <c r="D1184" s="2">
        <v>41654</v>
      </c>
      <c r="E1184" s="2">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f>YEAR([1]Data!$D1185)</f>
        <v>2014</v>
      </c>
      <c r="D1185" s="2">
        <v>41654</v>
      </c>
      <c r="E1185" s="2">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f>YEAR([1]Data!$D1186)</f>
        <v>2011</v>
      </c>
      <c r="D1186" s="2">
        <v>40871</v>
      </c>
      <c r="E1186" s="2">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f>YEAR([1]Data!$D1187)</f>
        <v>2011</v>
      </c>
      <c r="D1187" s="2">
        <v>40871</v>
      </c>
      <c r="E1187" s="2">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f>YEAR([1]Data!$D1188)</f>
        <v>2011</v>
      </c>
      <c r="D1188" s="2">
        <v>40871</v>
      </c>
      <c r="E1188" s="2">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f>YEAR([1]Data!$D1189)</f>
        <v>2011</v>
      </c>
      <c r="D1189" s="2">
        <v>40871</v>
      </c>
      <c r="E1189" s="2">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f>YEAR([1]Data!$D1190)</f>
        <v>2014</v>
      </c>
      <c r="D1190" s="2">
        <v>41697</v>
      </c>
      <c r="E1190" s="2">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f>YEAR([1]Data!$D1191)</f>
        <v>2014</v>
      </c>
      <c r="D1191" s="2">
        <v>41697</v>
      </c>
      <c r="E1191" s="2">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f>YEAR([1]Data!$D1192)</f>
        <v>2014</v>
      </c>
      <c r="D1192" s="2">
        <v>41697</v>
      </c>
      <c r="E1192" s="2">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f>YEAR([1]Data!$D1193)</f>
        <v>2014</v>
      </c>
      <c r="D1193" s="2">
        <v>41697</v>
      </c>
      <c r="E1193" s="2">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f>YEAR([1]Data!$D1194)</f>
        <v>2014</v>
      </c>
      <c r="D1194" s="2">
        <v>41697</v>
      </c>
      <c r="E1194" s="2">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f>YEAR([1]Data!$D1195)</f>
        <v>2012</v>
      </c>
      <c r="D1195" s="2">
        <v>41167</v>
      </c>
      <c r="E1195" s="2">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f>YEAR([1]Data!$D1196)</f>
        <v>2012</v>
      </c>
      <c r="D1196" s="2">
        <v>41167</v>
      </c>
      <c r="E1196" s="2">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f>YEAR([1]Data!$D1197)</f>
        <v>2012</v>
      </c>
      <c r="D1197" s="2">
        <v>41167</v>
      </c>
      <c r="E1197" s="2">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f>YEAR([1]Data!$D1198)</f>
        <v>2012</v>
      </c>
      <c r="D1198" s="2">
        <v>41167</v>
      </c>
      <c r="E1198" s="2">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f>YEAR([1]Data!$D1199)</f>
        <v>2013</v>
      </c>
      <c r="D1199" s="2">
        <v>41373</v>
      </c>
      <c r="E1199" s="2">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f>YEAR([1]Data!$D1200)</f>
        <v>2013</v>
      </c>
      <c r="D1200" s="2">
        <v>41373</v>
      </c>
      <c r="E1200" s="2">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f>YEAR([1]Data!$D1201)</f>
        <v>2013</v>
      </c>
      <c r="D1201" s="2">
        <v>41373</v>
      </c>
      <c r="E1201" s="2">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f>YEAR([1]Data!$D1202)</f>
        <v>2013</v>
      </c>
      <c r="D1202" s="2">
        <v>41474</v>
      </c>
      <c r="E1202" s="2">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f>YEAR([1]Data!$D1203)</f>
        <v>2013</v>
      </c>
      <c r="D1203" s="2">
        <v>41474</v>
      </c>
      <c r="E1203" s="2">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f>YEAR([1]Data!$D1204)</f>
        <v>2013</v>
      </c>
      <c r="D1204" s="2">
        <v>41474</v>
      </c>
      <c r="E1204" s="2">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f>YEAR([1]Data!$D1205)</f>
        <v>2013</v>
      </c>
      <c r="D1205" s="2">
        <v>41474</v>
      </c>
      <c r="E1205" s="2">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f>YEAR([1]Data!$D1206)</f>
        <v>2013</v>
      </c>
      <c r="D1206" s="2">
        <v>41474</v>
      </c>
      <c r="E1206" s="2">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f>YEAR([1]Data!$D1207)</f>
        <v>2014</v>
      </c>
      <c r="D1207" s="2">
        <v>41853</v>
      </c>
      <c r="E1207" s="2">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f>YEAR([1]Data!$D1208)</f>
        <v>2013</v>
      </c>
      <c r="D1208" s="2">
        <v>41470</v>
      </c>
      <c r="E1208" s="2">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f>YEAR([1]Data!$D1209)</f>
        <v>2013</v>
      </c>
      <c r="D1209" s="2">
        <v>41470</v>
      </c>
      <c r="E1209" s="2">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f>YEAR([1]Data!$D1210)</f>
        <v>2013</v>
      </c>
      <c r="D1210" s="2">
        <v>41470</v>
      </c>
      <c r="E1210" s="2">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f>YEAR([1]Data!$D1211)</f>
        <v>2013</v>
      </c>
      <c r="D1211" s="2">
        <v>41470</v>
      </c>
      <c r="E1211" s="2">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f>YEAR([1]Data!$D1212)</f>
        <v>2013</v>
      </c>
      <c r="D1212" s="2">
        <v>41470</v>
      </c>
      <c r="E1212" s="2">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f>YEAR([1]Data!$D1213)</f>
        <v>2013</v>
      </c>
      <c r="D1213" s="2">
        <v>41470</v>
      </c>
      <c r="E1213" s="2">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f>YEAR([1]Data!$D1214)</f>
        <v>2014</v>
      </c>
      <c r="D1214" s="2">
        <v>41892</v>
      </c>
      <c r="E1214" s="2">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f>YEAR([1]Data!$D1215)</f>
        <v>2014</v>
      </c>
      <c r="D1215" s="2">
        <v>41892</v>
      </c>
      <c r="E1215" s="2">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f>YEAR([1]Data!$D1216)</f>
        <v>2014</v>
      </c>
      <c r="D1216" s="2">
        <v>41892</v>
      </c>
      <c r="E1216" s="2">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f>YEAR([1]Data!$D1217)</f>
        <v>2014</v>
      </c>
      <c r="D1217" s="2">
        <v>41892</v>
      </c>
      <c r="E1217" s="2">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f>YEAR([1]Data!$D1218)</f>
        <v>2014</v>
      </c>
      <c r="D1218" s="2">
        <v>41892</v>
      </c>
      <c r="E1218" s="2">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f>YEAR([1]Data!$D1219)</f>
        <v>2014</v>
      </c>
      <c r="D1219" s="2">
        <v>41892</v>
      </c>
      <c r="E1219" s="2">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f>YEAR([1]Data!$D1220)</f>
        <v>2014</v>
      </c>
      <c r="D1220" s="2">
        <v>41892</v>
      </c>
      <c r="E1220" s="2">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f>YEAR([1]Data!$D1221)</f>
        <v>2014</v>
      </c>
      <c r="D1221" s="2">
        <v>41892</v>
      </c>
      <c r="E1221" s="2">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f>YEAR([1]Data!$D1222)</f>
        <v>2011</v>
      </c>
      <c r="D1222" s="2">
        <v>40736</v>
      </c>
      <c r="E1222" s="2">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f>YEAR([1]Data!$D1223)</f>
        <v>2011</v>
      </c>
      <c r="D1223" s="2">
        <v>40736</v>
      </c>
      <c r="E1223" s="2">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f>YEAR([1]Data!$D1224)</f>
        <v>2013</v>
      </c>
      <c r="D1224" s="2">
        <v>41613</v>
      </c>
      <c r="E1224" s="2">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f>YEAR([1]Data!$D1225)</f>
        <v>2013</v>
      </c>
      <c r="D1225" s="2">
        <v>41613</v>
      </c>
      <c r="E1225" s="2">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f>YEAR([1]Data!$D1226)</f>
        <v>2013</v>
      </c>
      <c r="D1226" s="2">
        <v>41613</v>
      </c>
      <c r="E1226" s="2">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f>YEAR([1]Data!$D1227)</f>
        <v>2013</v>
      </c>
      <c r="D1227" s="2">
        <v>41613</v>
      </c>
      <c r="E1227" s="2">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f>YEAR([1]Data!$D1228)</f>
        <v>2013</v>
      </c>
      <c r="D1228" s="2">
        <v>41613</v>
      </c>
      <c r="E1228" s="2">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f>YEAR([1]Data!$D1229)</f>
        <v>2013</v>
      </c>
      <c r="D1229" s="2">
        <v>41613</v>
      </c>
      <c r="E1229" s="2">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f>YEAR([1]Data!$D1230)</f>
        <v>2014</v>
      </c>
      <c r="D1230" s="2">
        <v>41950</v>
      </c>
      <c r="E1230" s="2">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f>YEAR([1]Data!$D1231)</f>
        <v>2014</v>
      </c>
      <c r="D1231" s="2">
        <v>41950</v>
      </c>
      <c r="E1231" s="2">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f>YEAR([1]Data!$D1232)</f>
        <v>2014</v>
      </c>
      <c r="D1232" s="2">
        <v>41950</v>
      </c>
      <c r="E1232" s="2">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f>YEAR([1]Data!$D1233)</f>
        <v>2012</v>
      </c>
      <c r="D1233" s="2">
        <v>41213</v>
      </c>
      <c r="E1233" s="2">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f>YEAR([1]Data!$D1234)</f>
        <v>2012</v>
      </c>
      <c r="D1234" s="2">
        <v>41213</v>
      </c>
      <c r="E1234" s="2">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f>YEAR([1]Data!$D1235)</f>
        <v>2013</v>
      </c>
      <c r="D1235" s="2">
        <v>41425</v>
      </c>
      <c r="E1235" s="2">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f>YEAR([1]Data!$D1236)</f>
        <v>2013</v>
      </c>
      <c r="D1236" s="2">
        <v>41576</v>
      </c>
      <c r="E1236" s="2">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f>YEAR([1]Data!$D1237)</f>
        <v>2013</v>
      </c>
      <c r="D1237" s="2">
        <v>41576</v>
      </c>
      <c r="E1237" s="2">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f>YEAR([1]Data!$D1238)</f>
        <v>2013</v>
      </c>
      <c r="D1238" s="2">
        <v>41576</v>
      </c>
      <c r="E1238" s="2">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f>YEAR([1]Data!$D1239)</f>
        <v>2013</v>
      </c>
      <c r="D1239" s="2">
        <v>41576</v>
      </c>
      <c r="E1239" s="2">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f>YEAR([1]Data!$D1240)</f>
        <v>2011</v>
      </c>
      <c r="D1240" s="2">
        <v>40766</v>
      </c>
      <c r="E1240" s="2">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f>YEAR([1]Data!$D1241)</f>
        <v>2011</v>
      </c>
      <c r="D1241" s="2">
        <v>40766</v>
      </c>
      <c r="E1241" s="2">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f>YEAR([1]Data!$D1242)</f>
        <v>2011</v>
      </c>
      <c r="D1242" s="2">
        <v>40766</v>
      </c>
      <c r="E1242" s="2">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f>YEAR([1]Data!$D1243)</f>
        <v>2013</v>
      </c>
      <c r="D1243" s="2">
        <v>41516</v>
      </c>
      <c r="E1243" s="2">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f>YEAR([1]Data!$D1244)</f>
        <v>2013</v>
      </c>
      <c r="D1244" s="2">
        <v>41320</v>
      </c>
      <c r="E1244" s="2">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f>YEAR([1]Data!$D1245)</f>
        <v>2013</v>
      </c>
      <c r="D1245" s="2">
        <v>41320</v>
      </c>
      <c r="E1245" s="2">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f>YEAR([1]Data!$D1246)</f>
        <v>2014</v>
      </c>
      <c r="D1246" s="2">
        <v>41774</v>
      </c>
      <c r="E1246" s="2">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f>YEAR([1]Data!$D1247)</f>
        <v>2011</v>
      </c>
      <c r="D1247" s="2">
        <v>40889</v>
      </c>
      <c r="E1247" s="2">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f>YEAR([1]Data!$D1248)</f>
        <v>2011</v>
      </c>
      <c r="D1248" s="2">
        <v>40889</v>
      </c>
      <c r="E1248" s="2">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f>YEAR([1]Data!$D1249)</f>
        <v>2011</v>
      </c>
      <c r="D1249" s="2">
        <v>40889</v>
      </c>
      <c r="E1249" s="2">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f>YEAR([1]Data!$D1250)</f>
        <v>2014</v>
      </c>
      <c r="D1250" s="2">
        <v>41992</v>
      </c>
      <c r="E1250" s="2">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f>YEAR([1]Data!$D1251)</f>
        <v>2014</v>
      </c>
      <c r="D1251" s="2">
        <v>41992</v>
      </c>
      <c r="E1251" s="2">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f>YEAR([1]Data!$D1252)</f>
        <v>2014</v>
      </c>
      <c r="D1252" s="2">
        <v>41992</v>
      </c>
      <c r="E1252" s="2">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f>YEAR([1]Data!$D1253)</f>
        <v>2014</v>
      </c>
      <c r="D1253" s="2">
        <v>41992</v>
      </c>
      <c r="E1253" s="2">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f>YEAR([1]Data!$D1254)</f>
        <v>2012</v>
      </c>
      <c r="D1254" s="2">
        <v>41094</v>
      </c>
      <c r="E1254" s="2">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f>YEAR([1]Data!$D1255)</f>
        <v>2014</v>
      </c>
      <c r="D1255" s="2">
        <v>41709</v>
      </c>
      <c r="E1255" s="2">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f>YEAR([1]Data!$D1256)</f>
        <v>2014</v>
      </c>
      <c r="D1256" s="2">
        <v>41709</v>
      </c>
      <c r="E1256" s="2">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f>YEAR([1]Data!$D1257)</f>
        <v>2014</v>
      </c>
      <c r="D1257" s="2">
        <v>41709</v>
      </c>
      <c r="E1257" s="2">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f>YEAR([1]Data!$D1258)</f>
        <v>2014</v>
      </c>
      <c r="D1258" s="2">
        <v>41709</v>
      </c>
      <c r="E1258" s="2">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f>YEAR([1]Data!$D1259)</f>
        <v>2013</v>
      </c>
      <c r="D1259" s="2">
        <v>41633</v>
      </c>
      <c r="E1259" s="2">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f>YEAR([1]Data!$D1260)</f>
        <v>2013</v>
      </c>
      <c r="D1260" s="2">
        <v>41633</v>
      </c>
      <c r="E1260" s="2">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f>YEAR([1]Data!$D1261)</f>
        <v>2013</v>
      </c>
      <c r="D1261" s="2">
        <v>41633</v>
      </c>
      <c r="E1261" s="2">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f>YEAR([1]Data!$D1262)</f>
        <v>2014</v>
      </c>
      <c r="D1262" s="2">
        <v>41936</v>
      </c>
      <c r="E1262" s="2">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f>YEAR([1]Data!$D1263)</f>
        <v>2013</v>
      </c>
      <c r="D1263" s="2">
        <v>41576</v>
      </c>
      <c r="E1263" s="2">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f>YEAR([1]Data!$D1264)</f>
        <v>2014</v>
      </c>
      <c r="D1264" s="2">
        <v>41828</v>
      </c>
      <c r="E1264" s="2">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f>YEAR([1]Data!$D1265)</f>
        <v>2013</v>
      </c>
      <c r="D1265" s="2">
        <v>41549</v>
      </c>
      <c r="E1265" s="2">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f>YEAR([1]Data!$D1266)</f>
        <v>2013</v>
      </c>
      <c r="D1266" s="2">
        <v>41549</v>
      </c>
      <c r="E1266" s="2">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f>YEAR([1]Data!$D1267)</f>
        <v>2014</v>
      </c>
      <c r="D1267" s="2">
        <v>41885</v>
      </c>
      <c r="E1267" s="2">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f>YEAR([1]Data!$D1268)</f>
        <v>2011</v>
      </c>
      <c r="D1268" s="2">
        <v>40901</v>
      </c>
      <c r="E1268" s="2">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f>YEAR([1]Data!$D1269)</f>
        <v>2011</v>
      </c>
      <c r="D1269" s="2">
        <v>40901</v>
      </c>
      <c r="E1269" s="2">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f>YEAR([1]Data!$D1270)</f>
        <v>2014</v>
      </c>
      <c r="D1270" s="2">
        <v>41906</v>
      </c>
      <c r="E1270" s="2">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f>YEAR([1]Data!$D1271)</f>
        <v>2014</v>
      </c>
      <c r="D1271" s="2">
        <v>41795</v>
      </c>
      <c r="E1271" s="2">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f>YEAR([1]Data!$D1272)</f>
        <v>2013</v>
      </c>
      <c r="D1272" s="2">
        <v>41386</v>
      </c>
      <c r="E1272" s="2">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f>YEAR([1]Data!$D1273)</f>
        <v>2013</v>
      </c>
      <c r="D1273" s="2">
        <v>41386</v>
      </c>
      <c r="E1273" s="2">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f>YEAR([1]Data!$D1274)</f>
        <v>2013</v>
      </c>
      <c r="D1274" s="2">
        <v>41386</v>
      </c>
      <c r="E1274" s="2">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f>YEAR([1]Data!$D1275)</f>
        <v>2013</v>
      </c>
      <c r="D1275" s="2">
        <v>41421</v>
      </c>
      <c r="E1275" s="2">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f>YEAR([1]Data!$D1276)</f>
        <v>2013</v>
      </c>
      <c r="D1276" s="2">
        <v>41421</v>
      </c>
      <c r="E1276" s="2">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f>YEAR([1]Data!$D1277)</f>
        <v>2013</v>
      </c>
      <c r="D1277" s="2">
        <v>41421</v>
      </c>
      <c r="E1277" s="2">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f>YEAR([1]Data!$D1278)</f>
        <v>2013</v>
      </c>
      <c r="D1278" s="2">
        <v>41421</v>
      </c>
      <c r="E1278" s="2">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f>YEAR([1]Data!$D1279)</f>
        <v>2013</v>
      </c>
      <c r="D1279" s="2">
        <v>41397</v>
      </c>
      <c r="E1279" s="2">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f>YEAR([1]Data!$D1280)</f>
        <v>2011</v>
      </c>
      <c r="D1280" s="2">
        <v>40794</v>
      </c>
      <c r="E1280" s="2">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f>YEAR([1]Data!$D1281)</f>
        <v>2011</v>
      </c>
      <c r="D1281" s="2">
        <v>40794</v>
      </c>
      <c r="E1281" s="2">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f>YEAR([1]Data!$D1282)</f>
        <v>2013</v>
      </c>
      <c r="D1282" s="2">
        <v>41523</v>
      </c>
      <c r="E1282" s="2">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f>YEAR([1]Data!$D1283)</f>
        <v>2014</v>
      </c>
      <c r="D1283" s="2">
        <v>41739</v>
      </c>
      <c r="E1283" s="2">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f>YEAR([1]Data!$D1284)</f>
        <v>2014</v>
      </c>
      <c r="D1284" s="2">
        <v>41739</v>
      </c>
      <c r="E1284" s="2">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f>YEAR([1]Data!$D1285)</f>
        <v>2014</v>
      </c>
      <c r="D1285" s="2">
        <v>41739</v>
      </c>
      <c r="E1285" s="2">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f>YEAR([1]Data!$D1286)</f>
        <v>2012</v>
      </c>
      <c r="D1286" s="2">
        <v>41249</v>
      </c>
      <c r="E1286" s="2">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f>YEAR([1]Data!$D1287)</f>
        <v>2013</v>
      </c>
      <c r="D1287" s="2">
        <v>41452</v>
      </c>
      <c r="E1287" s="2">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f>YEAR([1]Data!$D1288)</f>
        <v>2012</v>
      </c>
      <c r="D1288" s="2">
        <v>41094</v>
      </c>
      <c r="E1288" s="2">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f>YEAR([1]Data!$D1289)</f>
        <v>2013</v>
      </c>
      <c r="D1289" s="2">
        <v>41601</v>
      </c>
      <c r="E1289" s="2">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f>YEAR([1]Data!$D1290)</f>
        <v>2013</v>
      </c>
      <c r="D1290" s="2">
        <v>41601</v>
      </c>
      <c r="E1290" s="2">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f>YEAR([1]Data!$D1291)</f>
        <v>2013</v>
      </c>
      <c r="D1291" s="2">
        <v>41601</v>
      </c>
      <c r="E1291" s="2">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f>YEAR([1]Data!$D1292)</f>
        <v>2013</v>
      </c>
      <c r="D1292" s="2">
        <v>41589</v>
      </c>
      <c r="E1292" s="2">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f>YEAR([1]Data!$D1293)</f>
        <v>2013</v>
      </c>
      <c r="D1293" s="2">
        <v>41589</v>
      </c>
      <c r="E1293" s="2">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f>YEAR([1]Data!$D1294)</f>
        <v>2012</v>
      </c>
      <c r="D1294" s="2">
        <v>41148</v>
      </c>
      <c r="E1294" s="2">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f>YEAR([1]Data!$D1295)</f>
        <v>2012</v>
      </c>
      <c r="D1295" s="2">
        <v>41148</v>
      </c>
      <c r="E1295" s="2">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f>YEAR([1]Data!$D1296)</f>
        <v>2012</v>
      </c>
      <c r="D1296" s="2">
        <v>41148</v>
      </c>
      <c r="E1296" s="2">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f>YEAR([1]Data!$D1297)</f>
        <v>2012</v>
      </c>
      <c r="D1297" s="2">
        <v>41054</v>
      </c>
      <c r="E1297" s="2">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f>YEAR([1]Data!$D1298)</f>
        <v>2014</v>
      </c>
      <c r="D1298" s="2">
        <v>42004</v>
      </c>
      <c r="E1298" s="2">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f>YEAR([1]Data!$D1299)</f>
        <v>2014</v>
      </c>
      <c r="D1299" s="2">
        <v>42004</v>
      </c>
      <c r="E1299" s="2">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f>YEAR([1]Data!$D1300)</f>
        <v>2013</v>
      </c>
      <c r="D1300" s="2">
        <v>41617</v>
      </c>
      <c r="E1300" s="2">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f>YEAR([1]Data!$D1301)</f>
        <v>2012</v>
      </c>
      <c r="D1301" s="2">
        <v>41186</v>
      </c>
      <c r="E1301" s="2">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f>YEAR([1]Data!$D1302)</f>
        <v>2013</v>
      </c>
      <c r="D1302" s="2">
        <v>41632</v>
      </c>
      <c r="E1302" s="2">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f>YEAR([1]Data!$D1303)</f>
        <v>2013</v>
      </c>
      <c r="D1303" s="2">
        <v>41632</v>
      </c>
      <c r="E1303" s="2">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f>YEAR([1]Data!$D1304)</f>
        <v>2012</v>
      </c>
      <c r="D1304" s="2">
        <v>41171</v>
      </c>
      <c r="E1304" s="2">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f>YEAR([1]Data!$D1305)</f>
        <v>2014</v>
      </c>
      <c r="D1305" s="2">
        <v>41824</v>
      </c>
      <c r="E1305" s="2">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f>YEAR([1]Data!$D1306)</f>
        <v>2014</v>
      </c>
      <c r="D1306" s="2">
        <v>41824</v>
      </c>
      <c r="E1306" s="2">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f>YEAR([1]Data!$D1307)</f>
        <v>2013</v>
      </c>
      <c r="D1307" s="2">
        <v>41470</v>
      </c>
      <c r="E1307" s="2">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f>YEAR([1]Data!$D1308)</f>
        <v>2013</v>
      </c>
      <c r="D1308" s="2">
        <v>41446</v>
      </c>
      <c r="E1308" s="2">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f>YEAR([1]Data!$D1309)</f>
        <v>2013</v>
      </c>
      <c r="D1309" s="2">
        <v>41446</v>
      </c>
      <c r="E1309" s="2">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f>YEAR([1]Data!$D1310)</f>
        <v>2013</v>
      </c>
      <c r="D1310" s="2">
        <v>41446</v>
      </c>
      <c r="E1310" s="2">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f>YEAR([1]Data!$D1311)</f>
        <v>2013</v>
      </c>
      <c r="D1311" s="2">
        <v>41446</v>
      </c>
      <c r="E1311" s="2">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f>YEAR([1]Data!$D1312)</f>
        <v>2013</v>
      </c>
      <c r="D1312" s="2">
        <v>41446</v>
      </c>
      <c r="E1312" s="2">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f>YEAR([1]Data!$D1313)</f>
        <v>2013</v>
      </c>
      <c r="D1313" s="2">
        <v>41618</v>
      </c>
      <c r="E1313" s="2">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f>YEAR([1]Data!$D1314)</f>
        <v>2013</v>
      </c>
      <c r="D1314" s="2">
        <v>41618</v>
      </c>
      <c r="E1314" s="2">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f>YEAR([1]Data!$D1315)</f>
        <v>2013</v>
      </c>
      <c r="D1315" s="2">
        <v>41542</v>
      </c>
      <c r="E1315" s="2">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f>YEAR([1]Data!$D1316)</f>
        <v>2013</v>
      </c>
      <c r="D1316" s="2">
        <v>41627</v>
      </c>
      <c r="E1316" s="2">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f>YEAR([1]Data!$D1317)</f>
        <v>2013</v>
      </c>
      <c r="D1317" s="2">
        <v>41627</v>
      </c>
      <c r="E1317" s="2">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f>YEAR([1]Data!$D1318)</f>
        <v>2013</v>
      </c>
      <c r="D1318" s="2">
        <v>41627</v>
      </c>
      <c r="E1318" s="2">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f>YEAR([1]Data!$D1319)</f>
        <v>2014</v>
      </c>
      <c r="D1319" s="2">
        <v>41984</v>
      </c>
      <c r="E1319" s="2">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f>YEAR([1]Data!$D1320)</f>
        <v>2011</v>
      </c>
      <c r="D1320" s="2">
        <v>40725</v>
      </c>
      <c r="E1320" s="2">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f>YEAR([1]Data!$D1321)</f>
        <v>2011</v>
      </c>
      <c r="D1321" s="2">
        <v>40725</v>
      </c>
      <c r="E1321" s="2">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f>YEAR([1]Data!$D1322)</f>
        <v>2014</v>
      </c>
      <c r="D1322" s="2">
        <v>41674</v>
      </c>
      <c r="E1322" s="2">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f>YEAR([1]Data!$D1323)</f>
        <v>2014</v>
      </c>
      <c r="D1323" s="2">
        <v>41674</v>
      </c>
      <c r="E1323" s="2">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f>YEAR([1]Data!$D1324)</f>
        <v>2014</v>
      </c>
      <c r="D1324" s="2">
        <v>41702</v>
      </c>
      <c r="E1324" s="2">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f>YEAR([1]Data!$D1325)</f>
        <v>2014</v>
      </c>
      <c r="D1325" s="2">
        <v>41922</v>
      </c>
      <c r="E1325" s="2">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f>YEAR([1]Data!$D1326)</f>
        <v>2011</v>
      </c>
      <c r="D1326" s="2">
        <v>40814</v>
      </c>
      <c r="E1326" s="2">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f>YEAR([1]Data!$D1327)</f>
        <v>2011</v>
      </c>
      <c r="D1327" s="2">
        <v>40690</v>
      </c>
      <c r="E1327" s="2">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f>YEAR([1]Data!$D1328)</f>
        <v>2012</v>
      </c>
      <c r="D1328" s="2">
        <v>41074</v>
      </c>
      <c r="E1328" s="2">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f>YEAR([1]Data!$D1329)</f>
        <v>2013</v>
      </c>
      <c r="D1329" s="2">
        <v>41364</v>
      </c>
      <c r="E1329" s="2">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f>YEAR([1]Data!$D1330)</f>
        <v>2014</v>
      </c>
      <c r="D1330" s="2">
        <v>41928</v>
      </c>
      <c r="E1330" s="2">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f>YEAR([1]Data!$D1331)</f>
        <v>2013</v>
      </c>
      <c r="D1331" s="2">
        <v>41418</v>
      </c>
      <c r="E1331" s="2">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f>YEAR([1]Data!$D1332)</f>
        <v>2014</v>
      </c>
      <c r="D1332" s="2">
        <v>41793</v>
      </c>
      <c r="E1332" s="2">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f>YEAR([1]Data!$D1333)</f>
        <v>2014</v>
      </c>
      <c r="D1333" s="2">
        <v>41793</v>
      </c>
      <c r="E1333" s="2">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f>YEAR([1]Data!$D1334)</f>
        <v>2011</v>
      </c>
      <c r="D1334" s="2">
        <v>40591</v>
      </c>
      <c r="E1334" s="2">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f>YEAR([1]Data!$D1335)</f>
        <v>2011</v>
      </c>
      <c r="D1335" s="2">
        <v>40591</v>
      </c>
      <c r="E1335" s="2">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f>YEAR([1]Data!$D1336)</f>
        <v>2011</v>
      </c>
      <c r="D1336" s="2">
        <v>40669</v>
      </c>
      <c r="E1336" s="2">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f>YEAR([1]Data!$D1337)</f>
        <v>2013</v>
      </c>
      <c r="D1337" s="2">
        <v>41411</v>
      </c>
      <c r="E1337" s="2">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f>YEAR([1]Data!$D1338)</f>
        <v>2014</v>
      </c>
      <c r="D1338" s="2">
        <v>41732</v>
      </c>
      <c r="E1338" s="2">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f>YEAR([1]Data!$D1339)</f>
        <v>2014</v>
      </c>
      <c r="D1339" s="2">
        <v>41730</v>
      </c>
      <c r="E1339" s="2">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f>YEAR([1]Data!$D1340)</f>
        <v>2014</v>
      </c>
      <c r="D1340" s="2">
        <v>41730</v>
      </c>
      <c r="E1340" s="2">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f>YEAR([1]Data!$D1341)</f>
        <v>2014</v>
      </c>
      <c r="D1341" s="2">
        <v>41730</v>
      </c>
      <c r="E1341" s="2">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f>YEAR([1]Data!$D1342)</f>
        <v>2014</v>
      </c>
      <c r="D1342" s="2">
        <v>41642</v>
      </c>
      <c r="E1342" s="2">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f>YEAR([1]Data!$D1343)</f>
        <v>2014</v>
      </c>
      <c r="D1343" s="2">
        <v>41642</v>
      </c>
      <c r="E1343" s="2">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f>YEAR([1]Data!$D1344)</f>
        <v>2014</v>
      </c>
      <c r="D1344" s="2">
        <v>41642</v>
      </c>
      <c r="E1344" s="2">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f>YEAR([1]Data!$D1345)</f>
        <v>2012</v>
      </c>
      <c r="D1345" s="2">
        <v>41057</v>
      </c>
      <c r="E1345" s="2">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f>YEAR([1]Data!$D1346)</f>
        <v>2012</v>
      </c>
      <c r="D1346" s="2">
        <v>41057</v>
      </c>
      <c r="E1346" s="2">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f>YEAR([1]Data!$D1347)</f>
        <v>2011</v>
      </c>
      <c r="D1347" s="2">
        <v>40619</v>
      </c>
      <c r="E1347" s="2">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f>YEAR([1]Data!$D1348)</f>
        <v>2011</v>
      </c>
      <c r="D1348" s="2">
        <v>40619</v>
      </c>
      <c r="E1348" s="2">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f>YEAR([1]Data!$D1349)</f>
        <v>2011</v>
      </c>
      <c r="D1349" s="2">
        <v>40619</v>
      </c>
      <c r="E1349" s="2">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f>YEAR([1]Data!$D1350)</f>
        <v>2011</v>
      </c>
      <c r="D1350" s="2">
        <v>40619</v>
      </c>
      <c r="E1350" s="2">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f>YEAR([1]Data!$D1351)</f>
        <v>2011</v>
      </c>
      <c r="D1351" s="2">
        <v>40619</v>
      </c>
      <c r="E1351" s="2">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f>YEAR([1]Data!$D1352)</f>
        <v>2011</v>
      </c>
      <c r="D1352" s="2">
        <v>40819</v>
      </c>
      <c r="E1352" s="2">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f>YEAR([1]Data!$D1353)</f>
        <v>2013</v>
      </c>
      <c r="D1353" s="2">
        <v>41362</v>
      </c>
      <c r="E1353" s="2">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f>YEAR([1]Data!$D1354)</f>
        <v>2014</v>
      </c>
      <c r="D1354" s="2">
        <v>41764</v>
      </c>
      <c r="E1354" s="2">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f>YEAR([1]Data!$D1355)</f>
        <v>2014</v>
      </c>
      <c r="D1355" s="2">
        <v>41764</v>
      </c>
      <c r="E1355" s="2">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f>YEAR([1]Data!$D1356)</f>
        <v>2014</v>
      </c>
      <c r="D1356" s="2">
        <v>41764</v>
      </c>
      <c r="E1356" s="2">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f>YEAR([1]Data!$D1357)</f>
        <v>2011</v>
      </c>
      <c r="D1357" s="2">
        <v>40729</v>
      </c>
      <c r="E1357" s="2">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f>YEAR([1]Data!$D1358)</f>
        <v>2011</v>
      </c>
      <c r="D1358" s="2">
        <v>40729</v>
      </c>
      <c r="E1358" s="2">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f>YEAR([1]Data!$D1359)</f>
        <v>2013</v>
      </c>
      <c r="D1359" s="2">
        <v>41400</v>
      </c>
      <c r="E1359" s="2">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f>YEAR([1]Data!$D1360)</f>
        <v>2014</v>
      </c>
      <c r="D1360" s="2">
        <v>41756</v>
      </c>
      <c r="E1360" s="2">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f>YEAR([1]Data!$D1361)</f>
        <v>2011</v>
      </c>
      <c r="D1361" s="2">
        <v>40812</v>
      </c>
      <c r="E1361" s="2">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f>YEAR([1]Data!$D1362)</f>
        <v>2014</v>
      </c>
      <c r="D1362" s="2">
        <v>41932</v>
      </c>
      <c r="E1362" s="2">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f>YEAR([1]Data!$D1363)</f>
        <v>2014</v>
      </c>
      <c r="D1363" s="2">
        <v>41932</v>
      </c>
      <c r="E1363" s="2">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f>YEAR([1]Data!$D1364)</f>
        <v>2014</v>
      </c>
      <c r="D1364" s="2">
        <v>41932</v>
      </c>
      <c r="E1364" s="2">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f>YEAR([1]Data!$D1365)</f>
        <v>2014</v>
      </c>
      <c r="D1365" s="2">
        <v>41954</v>
      </c>
      <c r="E1365" s="2">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f>YEAR([1]Data!$D1366)</f>
        <v>2014</v>
      </c>
      <c r="D1366" s="2">
        <v>41954</v>
      </c>
      <c r="E1366" s="2">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f>YEAR([1]Data!$D1367)</f>
        <v>2014</v>
      </c>
      <c r="D1367" s="2">
        <v>41954</v>
      </c>
      <c r="E1367" s="2">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f>YEAR([1]Data!$D1368)</f>
        <v>2014</v>
      </c>
      <c r="D1368" s="2">
        <v>41954</v>
      </c>
      <c r="E1368" s="2">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f>YEAR([1]Data!$D1369)</f>
        <v>2014</v>
      </c>
      <c r="D1369" s="2">
        <v>41954</v>
      </c>
      <c r="E1369" s="2">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f>YEAR([1]Data!$D1370)</f>
        <v>2014</v>
      </c>
      <c r="D1370" s="2">
        <v>41829</v>
      </c>
      <c r="E1370" s="2">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f>YEAR([1]Data!$D1371)</f>
        <v>2012</v>
      </c>
      <c r="D1371" s="2">
        <v>41267</v>
      </c>
      <c r="E1371" s="2">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f>YEAR([1]Data!$D1372)</f>
        <v>2012</v>
      </c>
      <c r="D1372" s="2">
        <v>41267</v>
      </c>
      <c r="E1372" s="2">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f>YEAR([1]Data!$D1373)</f>
        <v>2014</v>
      </c>
      <c r="D1373" s="2">
        <v>41706</v>
      </c>
      <c r="E1373" s="2">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f>YEAR([1]Data!$D1374)</f>
        <v>2011</v>
      </c>
      <c r="D1374" s="2">
        <v>40634</v>
      </c>
      <c r="E1374" s="2">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f>YEAR([1]Data!$D1375)</f>
        <v>2011</v>
      </c>
      <c r="D1375" s="2">
        <v>40634</v>
      </c>
      <c r="E1375" s="2">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f>YEAR([1]Data!$D1376)</f>
        <v>2012</v>
      </c>
      <c r="D1376" s="2">
        <v>41166</v>
      </c>
      <c r="E1376" s="2">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f>YEAR([1]Data!$D1377)</f>
        <v>2011</v>
      </c>
      <c r="D1377" s="2">
        <v>40759</v>
      </c>
      <c r="E1377" s="2">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f>YEAR([1]Data!$D1378)</f>
        <v>2011</v>
      </c>
      <c r="D1378" s="2">
        <v>40759</v>
      </c>
      <c r="E1378" s="2">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f>YEAR([1]Data!$D1379)</f>
        <v>2011</v>
      </c>
      <c r="D1379" s="2">
        <v>40759</v>
      </c>
      <c r="E1379" s="2">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f>YEAR([1]Data!$D1380)</f>
        <v>2011</v>
      </c>
      <c r="D1380" s="2">
        <v>40759</v>
      </c>
      <c r="E1380" s="2">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f>YEAR([1]Data!$D1381)</f>
        <v>2011</v>
      </c>
      <c r="D1381" s="2">
        <v>40759</v>
      </c>
      <c r="E1381" s="2">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f>YEAR([1]Data!$D1382)</f>
        <v>2011</v>
      </c>
      <c r="D1382" s="2">
        <v>40759</v>
      </c>
      <c r="E1382" s="2">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f>YEAR([1]Data!$D1383)</f>
        <v>2013</v>
      </c>
      <c r="D1383" s="2">
        <v>41521</v>
      </c>
      <c r="E1383" s="2">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f>YEAR([1]Data!$D1384)</f>
        <v>2013</v>
      </c>
      <c r="D1384" s="2">
        <v>41310</v>
      </c>
      <c r="E1384" s="2">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f>YEAR([1]Data!$D1385)</f>
        <v>2013</v>
      </c>
      <c r="D1385" s="2">
        <v>41310</v>
      </c>
      <c r="E1385" s="2">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f>YEAR([1]Data!$D1386)</f>
        <v>2013</v>
      </c>
      <c r="D1386" s="2">
        <v>41310</v>
      </c>
      <c r="E1386" s="2">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f>YEAR([1]Data!$D1387)</f>
        <v>2013</v>
      </c>
      <c r="D1387" s="2">
        <v>41310</v>
      </c>
      <c r="E1387" s="2">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f>YEAR([1]Data!$D1388)</f>
        <v>2013</v>
      </c>
      <c r="D1388" s="2">
        <v>41310</v>
      </c>
      <c r="E1388" s="2">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f>YEAR([1]Data!$D1389)</f>
        <v>2013</v>
      </c>
      <c r="D1389" s="2">
        <v>41310</v>
      </c>
      <c r="E1389" s="2">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f>YEAR([1]Data!$D1390)</f>
        <v>2013</v>
      </c>
      <c r="D1390" s="2">
        <v>41310</v>
      </c>
      <c r="E1390" s="2">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f>YEAR([1]Data!$D1391)</f>
        <v>2013</v>
      </c>
      <c r="D1391" s="2">
        <v>41310</v>
      </c>
      <c r="E1391" s="2">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f>YEAR([1]Data!$D1392)</f>
        <v>2013</v>
      </c>
      <c r="D1392" s="2">
        <v>41310</v>
      </c>
      <c r="E1392" s="2">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f>YEAR([1]Data!$D1393)</f>
        <v>2013</v>
      </c>
      <c r="D1393" s="2">
        <v>41310</v>
      </c>
      <c r="E1393" s="2">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f>YEAR([1]Data!$D1394)</f>
        <v>2013</v>
      </c>
      <c r="D1394" s="2">
        <v>41310</v>
      </c>
      <c r="E1394" s="2">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f>YEAR([1]Data!$D1395)</f>
        <v>2014</v>
      </c>
      <c r="D1395" s="2">
        <v>41824</v>
      </c>
      <c r="E1395" s="2">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f>YEAR([1]Data!$D1396)</f>
        <v>2014</v>
      </c>
      <c r="D1396" s="2">
        <v>41922</v>
      </c>
      <c r="E1396" s="2">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f>YEAR([1]Data!$D1397)</f>
        <v>2014</v>
      </c>
      <c r="D1397" s="2">
        <v>41922</v>
      </c>
      <c r="E1397" s="2">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f>YEAR([1]Data!$D1398)</f>
        <v>2013</v>
      </c>
      <c r="D1398" s="2">
        <v>41603</v>
      </c>
      <c r="E1398" s="2">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f>YEAR([1]Data!$D1399)</f>
        <v>2013</v>
      </c>
      <c r="D1399" s="2">
        <v>41603</v>
      </c>
      <c r="E1399" s="2">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f>YEAR([1]Data!$D1400)</f>
        <v>2013</v>
      </c>
      <c r="D1400" s="2">
        <v>41603</v>
      </c>
      <c r="E1400" s="2">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f>YEAR([1]Data!$D1401)</f>
        <v>2013</v>
      </c>
      <c r="D1401" s="2">
        <v>41603</v>
      </c>
      <c r="E1401" s="2">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f>YEAR([1]Data!$D1402)</f>
        <v>2013</v>
      </c>
      <c r="D1402" s="2">
        <v>41580</v>
      </c>
      <c r="E1402" s="2">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f>YEAR([1]Data!$D1403)</f>
        <v>2013</v>
      </c>
      <c r="D1403" s="2">
        <v>41580</v>
      </c>
      <c r="E1403" s="2">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f>YEAR([1]Data!$D1404)</f>
        <v>2013</v>
      </c>
      <c r="D1404" s="2">
        <v>41384</v>
      </c>
      <c r="E1404" s="2">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f>YEAR([1]Data!$D1405)</f>
        <v>2013</v>
      </c>
      <c r="D1405" s="2">
        <v>41384</v>
      </c>
      <c r="E1405" s="2">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f>YEAR([1]Data!$D1406)</f>
        <v>2011</v>
      </c>
      <c r="D1406" s="2">
        <v>40639</v>
      </c>
      <c r="E1406" s="2">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f>YEAR([1]Data!$D1407)</f>
        <v>2011</v>
      </c>
      <c r="D1407" s="2">
        <v>40639</v>
      </c>
      <c r="E1407" s="2">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f>YEAR([1]Data!$D1408)</f>
        <v>2011</v>
      </c>
      <c r="D1408" s="2">
        <v>40639</v>
      </c>
      <c r="E1408" s="2">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f>YEAR([1]Data!$D1409)</f>
        <v>2013</v>
      </c>
      <c r="D1409" s="2">
        <v>41520</v>
      </c>
      <c r="E1409" s="2">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f>YEAR([1]Data!$D1410)</f>
        <v>2013</v>
      </c>
      <c r="D1410" s="2">
        <v>41520</v>
      </c>
      <c r="E1410" s="2">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f>YEAR([1]Data!$D1411)</f>
        <v>2013</v>
      </c>
      <c r="D1411" s="2">
        <v>41543</v>
      </c>
      <c r="E1411" s="2">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f>YEAR([1]Data!$D1412)</f>
        <v>2014</v>
      </c>
      <c r="D1412" s="2">
        <v>41948</v>
      </c>
      <c r="E1412" s="2">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f>YEAR([1]Data!$D1413)</f>
        <v>2013</v>
      </c>
      <c r="D1413" s="2">
        <v>41465</v>
      </c>
      <c r="E1413" s="2">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f>YEAR([1]Data!$D1414)</f>
        <v>2013</v>
      </c>
      <c r="D1414" s="2">
        <v>41465</v>
      </c>
      <c r="E1414" s="2">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f>YEAR([1]Data!$D1415)</f>
        <v>2011</v>
      </c>
      <c r="D1415" s="2">
        <v>40724</v>
      </c>
      <c r="E1415" s="2">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f>YEAR([1]Data!$D1416)</f>
        <v>2014</v>
      </c>
      <c r="D1416" s="2">
        <v>41668</v>
      </c>
      <c r="E1416" s="2">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f>YEAR([1]Data!$D1417)</f>
        <v>2014</v>
      </c>
      <c r="D1417" s="2">
        <v>41668</v>
      </c>
      <c r="E1417" s="2">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f>YEAR([1]Data!$D1418)</f>
        <v>2012</v>
      </c>
      <c r="D1418" s="2">
        <v>41173</v>
      </c>
      <c r="E1418" s="2">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f>YEAR([1]Data!$D1419)</f>
        <v>2012</v>
      </c>
      <c r="D1419" s="2">
        <v>41173</v>
      </c>
      <c r="E1419" s="2">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f>YEAR([1]Data!$D1420)</f>
        <v>2012</v>
      </c>
      <c r="D1420" s="2">
        <v>41173</v>
      </c>
      <c r="E1420" s="2">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f>YEAR([1]Data!$D1421)</f>
        <v>2012</v>
      </c>
      <c r="D1421" s="2">
        <v>41178</v>
      </c>
      <c r="E1421" s="2">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f>YEAR([1]Data!$D1422)</f>
        <v>2012</v>
      </c>
      <c r="D1422" s="2">
        <v>41178</v>
      </c>
      <c r="E1422" s="2">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f>YEAR([1]Data!$D1423)</f>
        <v>2012</v>
      </c>
      <c r="D1423" s="2">
        <v>41178</v>
      </c>
      <c r="E1423" s="2">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f>YEAR([1]Data!$D1424)</f>
        <v>2012</v>
      </c>
      <c r="D1424" s="2">
        <v>41178</v>
      </c>
      <c r="E1424" s="2">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f>YEAR([1]Data!$D1425)</f>
        <v>2012</v>
      </c>
      <c r="D1425" s="2">
        <v>41178</v>
      </c>
      <c r="E1425" s="2">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f>YEAR([1]Data!$D1426)</f>
        <v>2012</v>
      </c>
      <c r="D1426" s="2">
        <v>41178</v>
      </c>
      <c r="E1426" s="2">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f>YEAR([1]Data!$D1427)</f>
        <v>2012</v>
      </c>
      <c r="D1427" s="2">
        <v>41178</v>
      </c>
      <c r="E1427" s="2">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f>YEAR([1]Data!$D1428)</f>
        <v>2012</v>
      </c>
      <c r="D1428" s="2">
        <v>41213</v>
      </c>
      <c r="E1428" s="2">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f>YEAR([1]Data!$D1429)</f>
        <v>2012</v>
      </c>
      <c r="D1429" s="2">
        <v>41213</v>
      </c>
      <c r="E1429" s="2">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f>YEAR([1]Data!$D1430)</f>
        <v>2012</v>
      </c>
      <c r="D1430" s="2">
        <v>41213</v>
      </c>
      <c r="E1430" s="2">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f>YEAR([1]Data!$D1431)</f>
        <v>2012</v>
      </c>
      <c r="D1431" s="2">
        <v>41213</v>
      </c>
      <c r="E1431" s="2">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f>YEAR([1]Data!$D1432)</f>
        <v>2014</v>
      </c>
      <c r="D1432" s="2">
        <v>41970</v>
      </c>
      <c r="E1432" s="2">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f>YEAR([1]Data!$D1433)</f>
        <v>2011</v>
      </c>
      <c r="D1433" s="2">
        <v>40896</v>
      </c>
      <c r="E1433" s="2">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f>YEAR([1]Data!$D1434)</f>
        <v>2011</v>
      </c>
      <c r="D1434" s="2">
        <v>40896</v>
      </c>
      <c r="E1434" s="2">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f>YEAR([1]Data!$D1435)</f>
        <v>2011</v>
      </c>
      <c r="D1435" s="2">
        <v>40896</v>
      </c>
      <c r="E1435" s="2">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f>YEAR([1]Data!$D1436)</f>
        <v>2013</v>
      </c>
      <c r="D1436" s="2">
        <v>41635</v>
      </c>
      <c r="E1436" s="2">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f>YEAR([1]Data!$D1437)</f>
        <v>2014</v>
      </c>
      <c r="D1437" s="2">
        <v>41811</v>
      </c>
      <c r="E1437" s="2">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f>YEAR([1]Data!$D1438)</f>
        <v>2014</v>
      </c>
      <c r="D1438" s="2">
        <v>41811</v>
      </c>
      <c r="E1438" s="2">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f>YEAR([1]Data!$D1439)</f>
        <v>2012</v>
      </c>
      <c r="D1439" s="2">
        <v>41197</v>
      </c>
      <c r="E1439" s="2">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f>YEAR([1]Data!$D1440)</f>
        <v>2012</v>
      </c>
      <c r="D1440" s="2">
        <v>41197</v>
      </c>
      <c r="E1440" s="2">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f>YEAR([1]Data!$D1441)</f>
        <v>2014</v>
      </c>
      <c r="D1441" s="2">
        <v>41742</v>
      </c>
      <c r="E1441" s="2">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f>YEAR([1]Data!$D1442)</f>
        <v>2014</v>
      </c>
      <c r="D1442" s="2">
        <v>41742</v>
      </c>
      <c r="E1442" s="2">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f>YEAR([1]Data!$D1443)</f>
        <v>2014</v>
      </c>
      <c r="D1443" s="2">
        <v>41993</v>
      </c>
      <c r="E1443" s="2">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f>YEAR([1]Data!$D1444)</f>
        <v>2014</v>
      </c>
      <c r="D1444" s="2">
        <v>41857</v>
      </c>
      <c r="E1444" s="2">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f>YEAR([1]Data!$D1445)</f>
        <v>2012</v>
      </c>
      <c r="D1445" s="2">
        <v>41183</v>
      </c>
      <c r="E1445" s="2">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f>YEAR([1]Data!$D1446)</f>
        <v>2013</v>
      </c>
      <c r="D1446" s="2">
        <v>41418</v>
      </c>
      <c r="E1446" s="2">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f>YEAR([1]Data!$D1447)</f>
        <v>2014</v>
      </c>
      <c r="D1447" s="2">
        <v>41804</v>
      </c>
      <c r="E1447" s="2">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f>YEAR([1]Data!$D1448)</f>
        <v>2014</v>
      </c>
      <c r="D1448" s="2">
        <v>41804</v>
      </c>
      <c r="E1448" s="2">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f>YEAR([1]Data!$D1449)</f>
        <v>2014</v>
      </c>
      <c r="D1449" s="2">
        <v>41804</v>
      </c>
      <c r="E1449" s="2">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f>YEAR([1]Data!$D1450)</f>
        <v>2011</v>
      </c>
      <c r="D1450" s="2">
        <v>40656</v>
      </c>
      <c r="E1450" s="2">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f>YEAR([1]Data!$D1451)</f>
        <v>2012</v>
      </c>
      <c r="D1451" s="2">
        <v>41030</v>
      </c>
      <c r="E1451" s="2">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f>YEAR([1]Data!$D1452)</f>
        <v>2012</v>
      </c>
      <c r="D1452" s="2">
        <v>41109</v>
      </c>
      <c r="E1452" s="2">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f>YEAR([1]Data!$D1453)</f>
        <v>2013</v>
      </c>
      <c r="D1453" s="2">
        <v>41605</v>
      </c>
      <c r="E1453" s="2">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f>YEAR([1]Data!$D1454)</f>
        <v>2013</v>
      </c>
      <c r="D1454" s="2">
        <v>41605</v>
      </c>
      <c r="E1454" s="2">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f>YEAR([1]Data!$D1455)</f>
        <v>2013</v>
      </c>
      <c r="D1455" s="2">
        <v>41605</v>
      </c>
      <c r="E1455" s="2">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f>YEAR([1]Data!$D1456)</f>
        <v>2013</v>
      </c>
      <c r="D1456" s="2">
        <v>41605</v>
      </c>
      <c r="E1456" s="2">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f>YEAR([1]Data!$D1457)</f>
        <v>2014</v>
      </c>
      <c r="D1457" s="2">
        <v>41803</v>
      </c>
      <c r="E1457" s="2">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f>YEAR([1]Data!$D1458)</f>
        <v>2014</v>
      </c>
      <c r="D1458" s="2">
        <v>41803</v>
      </c>
      <c r="E1458" s="2">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f>YEAR([1]Data!$D1459)</f>
        <v>2012</v>
      </c>
      <c r="D1459" s="2">
        <v>41138</v>
      </c>
      <c r="E1459" s="2">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f>YEAR([1]Data!$D1460)</f>
        <v>2013</v>
      </c>
      <c r="D1460" s="2">
        <v>41543</v>
      </c>
      <c r="E1460" s="2">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f>YEAR([1]Data!$D1461)</f>
        <v>2011</v>
      </c>
      <c r="D1461" s="2">
        <v>40667</v>
      </c>
      <c r="E1461" s="2">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f>YEAR([1]Data!$D1462)</f>
        <v>2012</v>
      </c>
      <c r="D1462" s="2">
        <v>41244</v>
      </c>
      <c r="E1462" s="2">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f>YEAR([1]Data!$D1463)</f>
        <v>2013</v>
      </c>
      <c r="D1463" s="2">
        <v>41345</v>
      </c>
      <c r="E1463" s="2">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f>YEAR([1]Data!$D1464)</f>
        <v>2013</v>
      </c>
      <c r="D1464" s="2">
        <v>41513</v>
      </c>
      <c r="E1464" s="2">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f>YEAR([1]Data!$D1465)</f>
        <v>2013</v>
      </c>
      <c r="D1465" s="2">
        <v>41513</v>
      </c>
      <c r="E1465" s="2">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f>YEAR([1]Data!$D1466)</f>
        <v>2013</v>
      </c>
      <c r="D1466" s="2">
        <v>41625</v>
      </c>
      <c r="E1466" s="2">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f>YEAR([1]Data!$D1467)</f>
        <v>2011</v>
      </c>
      <c r="D1467" s="2">
        <v>40763</v>
      </c>
      <c r="E1467" s="2">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f>YEAR([1]Data!$D1468)</f>
        <v>2011</v>
      </c>
      <c r="D1468" s="2">
        <v>40763</v>
      </c>
      <c r="E1468" s="2">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f>YEAR([1]Data!$D1469)</f>
        <v>2012</v>
      </c>
      <c r="D1469" s="2">
        <v>41045</v>
      </c>
      <c r="E1469" s="2">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f>YEAR([1]Data!$D1470)</f>
        <v>2014</v>
      </c>
      <c r="D1470" s="2">
        <v>41983</v>
      </c>
      <c r="E1470" s="2">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f>YEAR([1]Data!$D1471)</f>
        <v>2014</v>
      </c>
      <c r="D1471" s="2">
        <v>41983</v>
      </c>
      <c r="E1471" s="2">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f>YEAR([1]Data!$D1472)</f>
        <v>2014</v>
      </c>
      <c r="D1472" s="2">
        <v>41983</v>
      </c>
      <c r="E1472" s="2">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f>YEAR([1]Data!$D1473)</f>
        <v>2012</v>
      </c>
      <c r="D1473" s="2">
        <v>41176</v>
      </c>
      <c r="E1473" s="2">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f>YEAR([1]Data!$D1474)</f>
        <v>2014</v>
      </c>
      <c r="D1474" s="2">
        <v>41832</v>
      </c>
      <c r="E1474" s="2">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f>YEAR([1]Data!$D1475)</f>
        <v>2012</v>
      </c>
      <c r="D1475" s="2">
        <v>41244</v>
      </c>
      <c r="E1475" s="2">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f>YEAR([1]Data!$D1476)</f>
        <v>2013</v>
      </c>
      <c r="D1476" s="2">
        <v>41598</v>
      </c>
      <c r="E1476" s="2">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f>YEAR([1]Data!$D1477)</f>
        <v>2013</v>
      </c>
      <c r="D1477" s="2">
        <v>41598</v>
      </c>
      <c r="E1477" s="2">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f>YEAR([1]Data!$D1478)</f>
        <v>2014</v>
      </c>
      <c r="D1478" s="2">
        <v>41718</v>
      </c>
      <c r="E1478" s="2">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f>YEAR([1]Data!$D1479)</f>
        <v>2013</v>
      </c>
      <c r="D1479" s="2">
        <v>41592</v>
      </c>
      <c r="E1479" s="2">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f>YEAR([1]Data!$D1480)</f>
        <v>2014</v>
      </c>
      <c r="D1480" s="2">
        <v>41963</v>
      </c>
      <c r="E1480" s="2">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f>YEAR([1]Data!$D1481)</f>
        <v>2013</v>
      </c>
      <c r="D1481" s="2">
        <v>41611</v>
      </c>
      <c r="E1481" s="2">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f>YEAR([1]Data!$D1482)</f>
        <v>2013</v>
      </c>
      <c r="D1482" s="2">
        <v>41611</v>
      </c>
      <c r="E1482" s="2">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f>YEAR([1]Data!$D1483)</f>
        <v>2013</v>
      </c>
      <c r="D1483" s="2">
        <v>41611</v>
      </c>
      <c r="E1483" s="2">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f>YEAR([1]Data!$D1484)</f>
        <v>2014</v>
      </c>
      <c r="D1484" s="2">
        <v>41877</v>
      </c>
      <c r="E1484" s="2">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f>YEAR([1]Data!$D1485)</f>
        <v>2014</v>
      </c>
      <c r="D1485" s="2">
        <v>41877</v>
      </c>
      <c r="E1485" s="2">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f>YEAR([1]Data!$D1486)</f>
        <v>2013</v>
      </c>
      <c r="D1486" s="2">
        <v>41562</v>
      </c>
      <c r="E1486" s="2">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f>YEAR([1]Data!$D1487)</f>
        <v>2011</v>
      </c>
      <c r="D1487" s="2">
        <v>40874</v>
      </c>
      <c r="E1487" s="2">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f>YEAR([1]Data!$D1488)</f>
        <v>2012</v>
      </c>
      <c r="D1488" s="2">
        <v>41216</v>
      </c>
      <c r="E1488" s="2">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f>YEAR([1]Data!$D1489)</f>
        <v>2012</v>
      </c>
      <c r="D1489" s="2">
        <v>41216</v>
      </c>
      <c r="E1489" s="2">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f>YEAR([1]Data!$D1490)</f>
        <v>2012</v>
      </c>
      <c r="D1490" s="2">
        <v>41216</v>
      </c>
      <c r="E1490" s="2">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f>YEAR([1]Data!$D1491)</f>
        <v>2011</v>
      </c>
      <c r="D1491" s="2">
        <v>40876</v>
      </c>
      <c r="E1491" s="2">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f>YEAR([1]Data!$D1492)</f>
        <v>2014</v>
      </c>
      <c r="D1492" s="2">
        <v>41760</v>
      </c>
      <c r="E1492" s="2">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f>YEAR([1]Data!$D1493)</f>
        <v>2014</v>
      </c>
      <c r="D1493" s="2">
        <v>41968</v>
      </c>
      <c r="E1493" s="2">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f>YEAR([1]Data!$D1494)</f>
        <v>2014</v>
      </c>
      <c r="D1494" s="2">
        <v>41968</v>
      </c>
      <c r="E1494" s="2">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f>YEAR([1]Data!$D1495)</f>
        <v>2014</v>
      </c>
      <c r="D1495" s="2">
        <v>41943</v>
      </c>
      <c r="E1495" s="2">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f>YEAR([1]Data!$D1496)</f>
        <v>2011</v>
      </c>
      <c r="D1496" s="2">
        <v>40894</v>
      </c>
      <c r="E1496" s="2">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f>YEAR([1]Data!$D1497)</f>
        <v>2014</v>
      </c>
      <c r="D1497" s="2">
        <v>41887</v>
      </c>
      <c r="E1497" s="2">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f>YEAR([1]Data!$D1498)</f>
        <v>2014</v>
      </c>
      <c r="D1498" s="2">
        <v>41887</v>
      </c>
      <c r="E1498" s="2">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f>YEAR([1]Data!$D1499)</f>
        <v>2014</v>
      </c>
      <c r="D1499" s="2">
        <v>41887</v>
      </c>
      <c r="E1499" s="2">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f>YEAR([1]Data!$D1500)</f>
        <v>2013</v>
      </c>
      <c r="D1500" s="2">
        <v>41565</v>
      </c>
      <c r="E1500" s="2">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f>YEAR([1]Data!$D1501)</f>
        <v>2014</v>
      </c>
      <c r="D1501" s="2">
        <v>41956</v>
      </c>
      <c r="E1501" s="2">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f>YEAR([1]Data!$D1502)</f>
        <v>2014</v>
      </c>
      <c r="D1502" s="2">
        <v>41956</v>
      </c>
      <c r="E1502" s="2">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f>YEAR([1]Data!$D1503)</f>
        <v>2014</v>
      </c>
      <c r="D1503" s="2">
        <v>41956</v>
      </c>
      <c r="E1503" s="2">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f>YEAR([1]Data!$D1504)</f>
        <v>2013</v>
      </c>
      <c r="D1504" s="2">
        <v>41603</v>
      </c>
      <c r="E1504" s="2">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f>YEAR([1]Data!$D1505)</f>
        <v>2013</v>
      </c>
      <c r="D1505" s="2">
        <v>41603</v>
      </c>
      <c r="E1505" s="2">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f>YEAR([1]Data!$D1506)</f>
        <v>2012</v>
      </c>
      <c r="D1506" s="2">
        <v>41122</v>
      </c>
      <c r="E1506" s="2">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f>YEAR([1]Data!$D1507)</f>
        <v>2012</v>
      </c>
      <c r="D1507" s="2">
        <v>41122</v>
      </c>
      <c r="E1507" s="2">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f>YEAR([1]Data!$D1508)</f>
        <v>2014</v>
      </c>
      <c r="D1508" s="2">
        <v>41998</v>
      </c>
      <c r="E1508" s="2">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f>YEAR([1]Data!$D1509)</f>
        <v>2013</v>
      </c>
      <c r="D1509" s="2">
        <v>41535</v>
      </c>
      <c r="E1509" s="2">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f>YEAR([1]Data!$D1510)</f>
        <v>2014</v>
      </c>
      <c r="D1510" s="2">
        <v>41984</v>
      </c>
      <c r="E1510" s="2">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f>YEAR([1]Data!$D1511)</f>
        <v>2014</v>
      </c>
      <c r="D1511" s="2">
        <v>41895</v>
      </c>
      <c r="E1511" s="2">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f>YEAR([1]Data!$D1512)</f>
        <v>2014</v>
      </c>
      <c r="D1512" s="2">
        <v>41815</v>
      </c>
      <c r="E1512" s="2">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f>YEAR([1]Data!$D1513)</f>
        <v>2014</v>
      </c>
      <c r="D1513" s="2">
        <v>41815</v>
      </c>
      <c r="E1513" s="2">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f>YEAR([1]Data!$D1514)</f>
        <v>2014</v>
      </c>
      <c r="D1514" s="2">
        <v>41870</v>
      </c>
      <c r="E1514" s="2">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f>YEAR([1]Data!$D1515)</f>
        <v>2014</v>
      </c>
      <c r="D1515" s="2">
        <v>41870</v>
      </c>
      <c r="E1515" s="2">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f>YEAR([1]Data!$D1516)</f>
        <v>2014</v>
      </c>
      <c r="D1516" s="2">
        <v>41870</v>
      </c>
      <c r="E1516" s="2">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f>YEAR([1]Data!$D1517)</f>
        <v>2014</v>
      </c>
      <c r="D1517" s="2">
        <v>41985</v>
      </c>
      <c r="E1517" s="2">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f>YEAR([1]Data!$D1518)</f>
        <v>2014</v>
      </c>
      <c r="D1518" s="2">
        <v>41984</v>
      </c>
      <c r="E1518" s="2">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f>YEAR([1]Data!$D1519)</f>
        <v>2011</v>
      </c>
      <c r="D1519" s="2">
        <v>40578</v>
      </c>
      <c r="E1519" s="2">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f>YEAR([1]Data!$D1520)</f>
        <v>2011</v>
      </c>
      <c r="D1520" s="2">
        <v>40578</v>
      </c>
      <c r="E1520" s="2">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f>YEAR([1]Data!$D1521)</f>
        <v>2014</v>
      </c>
      <c r="D1521" s="2">
        <v>41682</v>
      </c>
      <c r="E1521" s="2">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f>YEAR([1]Data!$D1522)</f>
        <v>2014</v>
      </c>
      <c r="D1522" s="2">
        <v>41746</v>
      </c>
      <c r="E1522" s="2">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f>YEAR([1]Data!$D1523)</f>
        <v>2012</v>
      </c>
      <c r="D1523" s="2">
        <v>41249</v>
      </c>
      <c r="E1523" s="2">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f>YEAR([1]Data!$D1524)</f>
        <v>2012</v>
      </c>
      <c r="D1524" s="2">
        <v>41249</v>
      </c>
      <c r="E1524" s="2">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f>YEAR([1]Data!$D1525)</f>
        <v>2012</v>
      </c>
      <c r="D1525" s="2">
        <v>41249</v>
      </c>
      <c r="E1525" s="2">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f>YEAR([1]Data!$D1526)</f>
        <v>2012</v>
      </c>
      <c r="D1526" s="2">
        <v>41249</v>
      </c>
      <c r="E1526" s="2">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f>YEAR([1]Data!$D1527)</f>
        <v>2012</v>
      </c>
      <c r="D1527" s="2">
        <v>41249</v>
      </c>
      <c r="E1527" s="2">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f>YEAR([1]Data!$D1528)</f>
        <v>2013</v>
      </c>
      <c r="D1528" s="2">
        <v>41478</v>
      </c>
      <c r="E1528" s="2">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f>YEAR([1]Data!$D1529)</f>
        <v>2013</v>
      </c>
      <c r="D1529" s="2">
        <v>41478</v>
      </c>
      <c r="E1529" s="2">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f>YEAR([1]Data!$D1530)</f>
        <v>2012</v>
      </c>
      <c r="D1530" s="2">
        <v>41220</v>
      </c>
      <c r="E1530" s="2">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f>YEAR([1]Data!$D1531)</f>
        <v>2012</v>
      </c>
      <c r="D1531" s="2">
        <v>41220</v>
      </c>
      <c r="E1531" s="2">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f>YEAR([1]Data!$D1532)</f>
        <v>2012</v>
      </c>
      <c r="D1532" s="2">
        <v>40994</v>
      </c>
      <c r="E1532" s="2">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f>YEAR([1]Data!$D1533)</f>
        <v>2014</v>
      </c>
      <c r="D1533" s="2">
        <v>41883</v>
      </c>
      <c r="E1533" s="2">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f>YEAR([1]Data!$D1534)</f>
        <v>2014</v>
      </c>
      <c r="D1534" s="2">
        <v>41883</v>
      </c>
      <c r="E1534" s="2">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f>YEAR([1]Data!$D1535)</f>
        <v>2013</v>
      </c>
      <c r="D1535" s="2">
        <v>41613</v>
      </c>
      <c r="E1535" s="2">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f>YEAR([1]Data!$D1536)</f>
        <v>2014</v>
      </c>
      <c r="D1536" s="2">
        <v>41681</v>
      </c>
      <c r="E1536" s="2">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f>YEAR([1]Data!$D1537)</f>
        <v>2013</v>
      </c>
      <c r="D1537" s="2">
        <v>41577</v>
      </c>
      <c r="E1537" s="2">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f>YEAR([1]Data!$D1538)</f>
        <v>2013</v>
      </c>
      <c r="D1538" s="2">
        <v>41577</v>
      </c>
      <c r="E1538" s="2">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f>YEAR([1]Data!$D1539)</f>
        <v>2014</v>
      </c>
      <c r="D1539" s="2">
        <v>41898</v>
      </c>
      <c r="E1539" s="2">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f>YEAR([1]Data!$D1540)</f>
        <v>2014</v>
      </c>
      <c r="D1540" s="2">
        <v>41898</v>
      </c>
      <c r="E1540" s="2">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f>YEAR([1]Data!$D1541)</f>
        <v>2014</v>
      </c>
      <c r="D1541" s="2">
        <v>41898</v>
      </c>
      <c r="E1541" s="2">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f>YEAR([1]Data!$D1542)</f>
        <v>2014</v>
      </c>
      <c r="D1542" s="2">
        <v>41898</v>
      </c>
      <c r="E1542" s="2">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f>YEAR([1]Data!$D1543)</f>
        <v>2011</v>
      </c>
      <c r="D1543" s="2">
        <v>40613</v>
      </c>
      <c r="E1543" s="2">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f>YEAR([1]Data!$D1544)</f>
        <v>2011</v>
      </c>
      <c r="D1544" s="2">
        <v>40613</v>
      </c>
      <c r="E1544" s="2">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f>YEAR([1]Data!$D1545)</f>
        <v>2011</v>
      </c>
      <c r="D1545" s="2">
        <v>40579</v>
      </c>
      <c r="E1545" s="2">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f>YEAR([1]Data!$D1546)</f>
        <v>2011</v>
      </c>
      <c r="D1546" s="2">
        <v>40579</v>
      </c>
      <c r="E1546" s="2">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f>YEAR([1]Data!$D1547)</f>
        <v>2011</v>
      </c>
      <c r="D1547" s="2">
        <v>40908</v>
      </c>
      <c r="E1547" s="2">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f>YEAR([1]Data!$D1548)</f>
        <v>2012</v>
      </c>
      <c r="D1548" s="2">
        <v>41236</v>
      </c>
      <c r="E1548" s="2">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f>YEAR([1]Data!$D1549)</f>
        <v>2012</v>
      </c>
      <c r="D1549" s="2">
        <v>41236</v>
      </c>
      <c r="E1549" s="2">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f>YEAR([1]Data!$D1550)</f>
        <v>2012</v>
      </c>
      <c r="D1550" s="2">
        <v>41236</v>
      </c>
      <c r="E1550" s="2">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f>YEAR([1]Data!$D1551)</f>
        <v>2011</v>
      </c>
      <c r="D1551" s="2">
        <v>40730</v>
      </c>
      <c r="E1551" s="2">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f>YEAR([1]Data!$D1552)</f>
        <v>2014</v>
      </c>
      <c r="D1552" s="2">
        <v>41957</v>
      </c>
      <c r="E1552" s="2">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f>YEAR([1]Data!$D1553)</f>
        <v>2013</v>
      </c>
      <c r="D1553" s="2">
        <v>41443</v>
      </c>
      <c r="E1553" s="2">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f>YEAR([1]Data!$D1554)</f>
        <v>2011</v>
      </c>
      <c r="D1554" s="2">
        <v>40666</v>
      </c>
      <c r="E1554" s="2">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f>YEAR([1]Data!$D1555)</f>
        <v>2014</v>
      </c>
      <c r="D1555" s="2">
        <v>41929</v>
      </c>
      <c r="E1555" s="2">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f>YEAR([1]Data!$D1556)</f>
        <v>2012</v>
      </c>
      <c r="D1556" s="2">
        <v>40945</v>
      </c>
      <c r="E1556" s="2">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f>YEAR([1]Data!$D1557)</f>
        <v>2014</v>
      </c>
      <c r="D1557" s="2">
        <v>41887</v>
      </c>
      <c r="E1557" s="2">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f>YEAR([1]Data!$D1558)</f>
        <v>2013</v>
      </c>
      <c r="D1558" s="2">
        <v>41404</v>
      </c>
      <c r="E1558" s="2">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f>YEAR([1]Data!$D1559)</f>
        <v>2013</v>
      </c>
      <c r="D1559" s="2">
        <v>41404</v>
      </c>
      <c r="E1559" s="2">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f>YEAR([1]Data!$D1560)</f>
        <v>2012</v>
      </c>
      <c r="D1560" s="2">
        <v>40984</v>
      </c>
      <c r="E1560" s="2">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f>YEAR([1]Data!$D1561)</f>
        <v>2013</v>
      </c>
      <c r="D1561" s="2">
        <v>41374</v>
      </c>
      <c r="E1561" s="2">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f>YEAR([1]Data!$D1562)</f>
        <v>2011</v>
      </c>
      <c r="D1562" s="2">
        <v>40637</v>
      </c>
      <c r="E1562" s="2">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f>YEAR([1]Data!$D1563)</f>
        <v>2014</v>
      </c>
      <c r="D1563" s="2">
        <v>41888</v>
      </c>
      <c r="E1563" s="2">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f>YEAR([1]Data!$D1564)</f>
        <v>2014</v>
      </c>
      <c r="D1564" s="2">
        <v>41821</v>
      </c>
      <c r="E1564" s="2">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f>YEAR([1]Data!$D1565)</f>
        <v>2012</v>
      </c>
      <c r="D1565" s="2">
        <v>41222</v>
      </c>
      <c r="E1565" s="2">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f>YEAR([1]Data!$D1566)</f>
        <v>2011</v>
      </c>
      <c r="D1566" s="2">
        <v>40606</v>
      </c>
      <c r="E1566" s="2">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f>YEAR([1]Data!$D1567)</f>
        <v>2012</v>
      </c>
      <c r="D1567" s="2">
        <v>40987</v>
      </c>
      <c r="E1567" s="2">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f>YEAR([1]Data!$D1568)</f>
        <v>2012</v>
      </c>
      <c r="D1568" s="2">
        <v>41242</v>
      </c>
      <c r="E1568" s="2">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f>YEAR([1]Data!$D1569)</f>
        <v>2012</v>
      </c>
      <c r="D1569" s="2">
        <v>41242</v>
      </c>
      <c r="E1569" s="2">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f>YEAR([1]Data!$D1570)</f>
        <v>2014</v>
      </c>
      <c r="D1570" s="2">
        <v>41802</v>
      </c>
      <c r="E1570" s="2">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f>YEAR([1]Data!$D1571)</f>
        <v>2014</v>
      </c>
      <c r="D1571" s="2">
        <v>41970</v>
      </c>
      <c r="E1571" s="2">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f>YEAR([1]Data!$D1572)</f>
        <v>2011</v>
      </c>
      <c r="D1572" s="2">
        <v>40870</v>
      </c>
      <c r="E1572" s="2">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f>YEAR([1]Data!$D1573)</f>
        <v>2011</v>
      </c>
      <c r="D1573" s="2">
        <v>40870</v>
      </c>
      <c r="E1573" s="2">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f>YEAR([1]Data!$D1574)</f>
        <v>2011</v>
      </c>
      <c r="D1574" s="2">
        <v>40870</v>
      </c>
      <c r="E1574" s="2">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f>YEAR([1]Data!$D1575)</f>
        <v>2011</v>
      </c>
      <c r="D1575" s="2">
        <v>40870</v>
      </c>
      <c r="E1575" s="2">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f>YEAR([1]Data!$D1576)</f>
        <v>2011</v>
      </c>
      <c r="D1576" s="2">
        <v>40892</v>
      </c>
      <c r="E1576" s="2">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f>YEAR([1]Data!$D1577)</f>
        <v>2011</v>
      </c>
      <c r="D1577" s="2">
        <v>40892</v>
      </c>
      <c r="E1577" s="2">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f>YEAR([1]Data!$D1578)</f>
        <v>2013</v>
      </c>
      <c r="D1578" s="2">
        <v>41387</v>
      </c>
      <c r="E1578" s="2">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f>YEAR([1]Data!$D1579)</f>
        <v>2013</v>
      </c>
      <c r="D1579" s="2">
        <v>41418</v>
      </c>
      <c r="E1579" s="2">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f>YEAR([1]Data!$D1580)</f>
        <v>2013</v>
      </c>
      <c r="D1580" s="2">
        <v>41332</v>
      </c>
      <c r="E1580" s="2">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f>YEAR([1]Data!$D1581)</f>
        <v>2012</v>
      </c>
      <c r="D1581" s="2">
        <v>41130</v>
      </c>
      <c r="E1581" s="2">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f>YEAR([1]Data!$D1582)</f>
        <v>2012</v>
      </c>
      <c r="D1582" s="2">
        <v>41130</v>
      </c>
      <c r="E1582" s="2">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f>YEAR([1]Data!$D1583)</f>
        <v>2012</v>
      </c>
      <c r="D1583" s="2">
        <v>41130</v>
      </c>
      <c r="E1583" s="2">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f>YEAR([1]Data!$D1584)</f>
        <v>2012</v>
      </c>
      <c r="D1584" s="2">
        <v>41130</v>
      </c>
      <c r="E1584" s="2">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f>YEAR([1]Data!$D1585)</f>
        <v>2012</v>
      </c>
      <c r="D1585" s="2">
        <v>41130</v>
      </c>
      <c r="E1585" s="2">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f>YEAR([1]Data!$D1586)</f>
        <v>2012</v>
      </c>
      <c r="D1586" s="2">
        <v>41130</v>
      </c>
      <c r="E1586" s="2">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f>YEAR([1]Data!$D1587)</f>
        <v>2012</v>
      </c>
      <c r="D1587" s="2">
        <v>41130</v>
      </c>
      <c r="E1587" s="2">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f>YEAR([1]Data!$D1588)</f>
        <v>2012</v>
      </c>
      <c r="D1588" s="2">
        <v>41130</v>
      </c>
      <c r="E1588" s="2">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f>YEAR([1]Data!$D1589)</f>
        <v>2012</v>
      </c>
      <c r="D1589" s="2">
        <v>41130</v>
      </c>
      <c r="E1589" s="2">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f>YEAR([1]Data!$D1590)</f>
        <v>2012</v>
      </c>
      <c r="D1590" s="2">
        <v>41130</v>
      </c>
      <c r="E1590" s="2">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f>YEAR([1]Data!$D1591)</f>
        <v>2013</v>
      </c>
      <c r="D1591" s="2">
        <v>41407</v>
      </c>
      <c r="E1591" s="2">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f>YEAR([1]Data!$D1592)</f>
        <v>2013</v>
      </c>
      <c r="D1592" s="2">
        <v>41380</v>
      </c>
      <c r="E1592" s="2">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f>YEAR([1]Data!$D1593)</f>
        <v>2013</v>
      </c>
      <c r="D1593" s="2">
        <v>41380</v>
      </c>
      <c r="E1593" s="2">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f>YEAR([1]Data!$D1594)</f>
        <v>2012</v>
      </c>
      <c r="D1594" s="2">
        <v>41083</v>
      </c>
      <c r="E1594" s="2">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f>YEAR([1]Data!$D1595)</f>
        <v>2011</v>
      </c>
      <c r="D1595" s="2">
        <v>40835</v>
      </c>
      <c r="E1595" s="2">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f>YEAR([1]Data!$D1596)</f>
        <v>2012</v>
      </c>
      <c r="D1596" s="2">
        <v>40992</v>
      </c>
      <c r="E1596" s="2">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f>YEAR([1]Data!$D1597)</f>
        <v>2014</v>
      </c>
      <c r="D1597" s="2">
        <v>41768</v>
      </c>
      <c r="E1597" s="2">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f>YEAR([1]Data!$D1598)</f>
        <v>2014</v>
      </c>
      <c r="D1598" s="2">
        <v>41929</v>
      </c>
      <c r="E1598" s="2">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f>YEAR([1]Data!$D1599)</f>
        <v>2014</v>
      </c>
      <c r="D1599" s="2">
        <v>41963</v>
      </c>
      <c r="E1599" s="2">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f>YEAR([1]Data!$D1600)</f>
        <v>2014</v>
      </c>
      <c r="D1600" s="2">
        <v>41963</v>
      </c>
      <c r="E1600" s="2">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f>YEAR([1]Data!$D1601)</f>
        <v>2014</v>
      </c>
      <c r="D1601" s="2">
        <v>41963</v>
      </c>
      <c r="E1601" s="2">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f>YEAR([1]Data!$D1602)</f>
        <v>2014</v>
      </c>
      <c r="D1602" s="2">
        <v>41963</v>
      </c>
      <c r="E1602" s="2">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f>YEAR([1]Data!$D1603)</f>
        <v>2013</v>
      </c>
      <c r="D1603" s="2">
        <v>41403</v>
      </c>
      <c r="E1603" s="2">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f>YEAR([1]Data!$D1604)</f>
        <v>2013</v>
      </c>
      <c r="D1604" s="2">
        <v>41620</v>
      </c>
      <c r="E1604" s="2">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f>YEAR([1]Data!$D1605)</f>
        <v>2014</v>
      </c>
      <c r="D1605" s="2">
        <v>41974</v>
      </c>
      <c r="E1605" s="2">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f>YEAR([1]Data!$D1606)</f>
        <v>2013</v>
      </c>
      <c r="D1606" s="2">
        <v>41384</v>
      </c>
      <c r="E1606" s="2">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f>YEAR([1]Data!$D1607)</f>
        <v>2013</v>
      </c>
      <c r="D1607" s="2">
        <v>41384</v>
      </c>
      <c r="E1607" s="2">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f>YEAR([1]Data!$D1608)</f>
        <v>2013</v>
      </c>
      <c r="D1608" s="2">
        <v>41384</v>
      </c>
      <c r="E1608" s="2">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f>YEAR([1]Data!$D1609)</f>
        <v>2013</v>
      </c>
      <c r="D1609" s="2">
        <v>41384</v>
      </c>
      <c r="E1609" s="2">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f>YEAR([1]Data!$D1610)</f>
        <v>2013</v>
      </c>
      <c r="D1610" s="2">
        <v>41384</v>
      </c>
      <c r="E1610" s="2">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f>YEAR([1]Data!$D1611)</f>
        <v>2013</v>
      </c>
      <c r="D1611" s="2">
        <v>41384</v>
      </c>
      <c r="E1611" s="2">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f>YEAR([1]Data!$D1612)</f>
        <v>2011</v>
      </c>
      <c r="D1612" s="2">
        <v>40689</v>
      </c>
      <c r="E1612" s="2">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f>YEAR([1]Data!$D1613)</f>
        <v>2011</v>
      </c>
      <c r="D1613" s="2">
        <v>40689</v>
      </c>
      <c r="E1613" s="2">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f>YEAR([1]Data!$D1614)</f>
        <v>2011</v>
      </c>
      <c r="D1614" s="2">
        <v>40689</v>
      </c>
      <c r="E1614" s="2">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f>YEAR([1]Data!$D1615)</f>
        <v>2014</v>
      </c>
      <c r="D1615" s="2">
        <v>41995</v>
      </c>
      <c r="E1615" s="2">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f>YEAR([1]Data!$D1616)</f>
        <v>2013</v>
      </c>
      <c r="D1616" s="2">
        <v>41349</v>
      </c>
      <c r="E1616" s="2">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f>YEAR([1]Data!$D1617)</f>
        <v>2012</v>
      </c>
      <c r="D1617" s="2">
        <v>41131</v>
      </c>
      <c r="E1617" s="2">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f>YEAR([1]Data!$D1618)</f>
        <v>2012</v>
      </c>
      <c r="D1618" s="2">
        <v>41131</v>
      </c>
      <c r="E1618" s="2">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f>YEAR([1]Data!$D1619)</f>
        <v>2012</v>
      </c>
      <c r="D1619" s="2">
        <v>41131</v>
      </c>
      <c r="E1619" s="2">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f>YEAR([1]Data!$D1620)</f>
        <v>2013</v>
      </c>
      <c r="D1620" s="2">
        <v>41528</v>
      </c>
      <c r="E1620" s="2">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f>YEAR([1]Data!$D1621)</f>
        <v>2013</v>
      </c>
      <c r="D1621" s="2">
        <v>41528</v>
      </c>
      <c r="E1621" s="2">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f>YEAR([1]Data!$D1622)</f>
        <v>2014</v>
      </c>
      <c r="D1622" s="2">
        <v>41829</v>
      </c>
      <c r="E1622" s="2">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f>YEAR([1]Data!$D1623)</f>
        <v>2014</v>
      </c>
      <c r="D1623" s="2">
        <v>41829</v>
      </c>
      <c r="E1623" s="2">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f>YEAR([1]Data!$D1624)</f>
        <v>2014</v>
      </c>
      <c r="D1624" s="2">
        <v>41829</v>
      </c>
      <c r="E1624" s="2">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f>YEAR([1]Data!$D1625)</f>
        <v>2014</v>
      </c>
      <c r="D1625" s="2">
        <v>41829</v>
      </c>
      <c r="E1625" s="2">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f>YEAR([1]Data!$D1626)</f>
        <v>2012</v>
      </c>
      <c r="D1626" s="2">
        <v>41262</v>
      </c>
      <c r="E1626" s="2">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f>YEAR([1]Data!$D1627)</f>
        <v>2012</v>
      </c>
      <c r="D1627" s="2">
        <v>41262</v>
      </c>
      <c r="E1627" s="2">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f>YEAR([1]Data!$D1628)</f>
        <v>2012</v>
      </c>
      <c r="D1628" s="2">
        <v>41229</v>
      </c>
      <c r="E1628" s="2">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f>YEAR([1]Data!$D1629)</f>
        <v>2012</v>
      </c>
      <c r="D1629" s="2">
        <v>41176</v>
      </c>
      <c r="E1629" s="2">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f>YEAR([1]Data!$D1630)</f>
        <v>2014</v>
      </c>
      <c r="D1630" s="2">
        <v>41812</v>
      </c>
      <c r="E1630" s="2">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f>YEAR([1]Data!$D1631)</f>
        <v>2014</v>
      </c>
      <c r="D1631" s="2">
        <v>41812</v>
      </c>
      <c r="E1631" s="2">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f>YEAR([1]Data!$D1632)</f>
        <v>2013</v>
      </c>
      <c r="D1632" s="2">
        <v>41403</v>
      </c>
      <c r="E1632" s="2">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f>YEAR([1]Data!$D1633)</f>
        <v>2013</v>
      </c>
      <c r="D1633" s="2">
        <v>41403</v>
      </c>
      <c r="E1633" s="2">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f>YEAR([1]Data!$D1634)</f>
        <v>2013</v>
      </c>
      <c r="D1634" s="2">
        <v>41403</v>
      </c>
      <c r="E1634" s="2">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f>YEAR([1]Data!$D1635)</f>
        <v>2013</v>
      </c>
      <c r="D1635" s="2">
        <v>41403</v>
      </c>
      <c r="E1635" s="2">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f>YEAR([1]Data!$D1636)</f>
        <v>2013</v>
      </c>
      <c r="D1636" s="2">
        <v>41403</v>
      </c>
      <c r="E1636" s="2">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f>YEAR([1]Data!$D1637)</f>
        <v>2011</v>
      </c>
      <c r="D1637" s="2">
        <v>40873</v>
      </c>
      <c r="E1637" s="2">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f>YEAR([1]Data!$D1638)</f>
        <v>2011</v>
      </c>
      <c r="D1638" s="2">
        <v>40873</v>
      </c>
      <c r="E1638" s="2">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f>YEAR([1]Data!$D1639)</f>
        <v>2011</v>
      </c>
      <c r="D1639" s="2">
        <v>40873</v>
      </c>
      <c r="E1639" s="2">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f>YEAR([1]Data!$D1640)</f>
        <v>2013</v>
      </c>
      <c r="D1640" s="2">
        <v>41421</v>
      </c>
      <c r="E1640" s="2">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f>YEAR([1]Data!$D1641)</f>
        <v>2013</v>
      </c>
      <c r="D1641" s="2">
        <v>41421</v>
      </c>
      <c r="E1641" s="2">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f>YEAR([1]Data!$D1642)</f>
        <v>2013</v>
      </c>
      <c r="D1642" s="2">
        <v>41421</v>
      </c>
      <c r="E1642" s="2">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f>YEAR([1]Data!$D1643)</f>
        <v>2013</v>
      </c>
      <c r="D1643" s="2">
        <v>41421</v>
      </c>
      <c r="E1643" s="2">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f>YEAR([1]Data!$D1644)</f>
        <v>2011</v>
      </c>
      <c r="D1644" s="2">
        <v>40876</v>
      </c>
      <c r="E1644" s="2">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f>YEAR([1]Data!$D1645)</f>
        <v>2012</v>
      </c>
      <c r="D1645" s="2">
        <v>40987</v>
      </c>
      <c r="E1645" s="2">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f>YEAR([1]Data!$D1646)</f>
        <v>2012</v>
      </c>
      <c r="D1646" s="2">
        <v>40987</v>
      </c>
      <c r="E1646" s="2">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f>YEAR([1]Data!$D1647)</f>
        <v>2012</v>
      </c>
      <c r="D1647" s="2">
        <v>40987</v>
      </c>
      <c r="E1647" s="2">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f>YEAR([1]Data!$D1648)</f>
        <v>2012</v>
      </c>
      <c r="D1648" s="2">
        <v>41214</v>
      </c>
      <c r="E1648" s="2">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f>YEAR([1]Data!$D1649)</f>
        <v>2012</v>
      </c>
      <c r="D1649" s="2">
        <v>41214</v>
      </c>
      <c r="E1649" s="2">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f>YEAR([1]Data!$D1650)</f>
        <v>2012</v>
      </c>
      <c r="D1650" s="2">
        <v>41178</v>
      </c>
      <c r="E1650" s="2">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f>YEAR([1]Data!$D1651)</f>
        <v>2012</v>
      </c>
      <c r="D1651" s="2">
        <v>41178</v>
      </c>
      <c r="E1651" s="2">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f>YEAR([1]Data!$D1652)</f>
        <v>2011</v>
      </c>
      <c r="D1652" s="2">
        <v>40784</v>
      </c>
      <c r="E1652" s="2">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f>YEAR([1]Data!$D1653)</f>
        <v>2011</v>
      </c>
      <c r="D1653" s="2">
        <v>40784</v>
      </c>
      <c r="E1653" s="2">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f>YEAR([1]Data!$D1654)</f>
        <v>2014</v>
      </c>
      <c r="D1654" s="2">
        <v>41962</v>
      </c>
      <c r="E1654" s="2">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f>YEAR([1]Data!$D1655)</f>
        <v>2014</v>
      </c>
      <c r="D1655" s="2">
        <v>41962</v>
      </c>
      <c r="E1655" s="2">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f>YEAR([1]Data!$D1656)</f>
        <v>2014</v>
      </c>
      <c r="D1656" s="2">
        <v>41962</v>
      </c>
      <c r="E1656" s="2">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f>YEAR([1]Data!$D1657)</f>
        <v>2014</v>
      </c>
      <c r="D1657" s="2">
        <v>41962</v>
      </c>
      <c r="E1657" s="2">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f>YEAR([1]Data!$D1658)</f>
        <v>2014</v>
      </c>
      <c r="D1658" s="2">
        <v>41962</v>
      </c>
      <c r="E1658" s="2">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f>YEAR([1]Data!$D1659)</f>
        <v>2011</v>
      </c>
      <c r="D1659" s="2">
        <v>40675</v>
      </c>
      <c r="E1659" s="2">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f>YEAR([1]Data!$D1660)</f>
        <v>2014</v>
      </c>
      <c r="D1660" s="2">
        <v>41660</v>
      </c>
      <c r="E1660" s="2">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f>YEAR([1]Data!$D1661)</f>
        <v>2014</v>
      </c>
      <c r="D1661" s="2">
        <v>41943</v>
      </c>
      <c r="E1661" s="2">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f>YEAR([1]Data!$D1662)</f>
        <v>2014</v>
      </c>
      <c r="D1662" s="2">
        <v>41943</v>
      </c>
      <c r="E1662" s="2">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f>YEAR([1]Data!$D1663)</f>
        <v>2014</v>
      </c>
      <c r="D1663" s="2">
        <v>41760</v>
      </c>
      <c r="E1663" s="2">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f>YEAR([1]Data!$D1664)</f>
        <v>2014</v>
      </c>
      <c r="D1664" s="2">
        <v>41760</v>
      </c>
      <c r="E1664" s="2">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f>YEAR([1]Data!$D1665)</f>
        <v>2013</v>
      </c>
      <c r="D1665" s="2">
        <v>41603</v>
      </c>
      <c r="E1665" s="2">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f>YEAR([1]Data!$D1666)</f>
        <v>2013</v>
      </c>
      <c r="D1666" s="2">
        <v>41603</v>
      </c>
      <c r="E1666" s="2">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f>YEAR([1]Data!$D1667)</f>
        <v>2013</v>
      </c>
      <c r="D1667" s="2">
        <v>41603</v>
      </c>
      <c r="E1667" s="2">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f>YEAR([1]Data!$D1668)</f>
        <v>2013</v>
      </c>
      <c r="D1668" s="2">
        <v>41603</v>
      </c>
      <c r="E1668" s="2">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f>YEAR([1]Data!$D1669)</f>
        <v>2013</v>
      </c>
      <c r="D1669" s="2">
        <v>41603</v>
      </c>
      <c r="E1669" s="2">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f>YEAR([1]Data!$D1670)</f>
        <v>2013</v>
      </c>
      <c r="D1670" s="2">
        <v>41603</v>
      </c>
      <c r="E1670" s="2">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f>YEAR([1]Data!$D1671)</f>
        <v>2012</v>
      </c>
      <c r="D1671" s="2">
        <v>40918</v>
      </c>
      <c r="E1671" s="2">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f>YEAR([1]Data!$D1672)</f>
        <v>2014</v>
      </c>
      <c r="D1672" s="2">
        <v>41932</v>
      </c>
      <c r="E1672" s="2">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f>YEAR([1]Data!$D1673)</f>
        <v>2013</v>
      </c>
      <c r="D1673" s="2">
        <v>41356</v>
      </c>
      <c r="E1673" s="2">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f>YEAR([1]Data!$D1674)</f>
        <v>2014</v>
      </c>
      <c r="D1674" s="2">
        <v>41824</v>
      </c>
      <c r="E1674" s="2">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f>YEAR([1]Data!$D1675)</f>
        <v>2012</v>
      </c>
      <c r="D1675" s="2">
        <v>41254</v>
      </c>
      <c r="E1675" s="2">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f>YEAR([1]Data!$D1676)</f>
        <v>2012</v>
      </c>
      <c r="D1676" s="2">
        <v>41169</v>
      </c>
      <c r="E1676" s="2">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f>YEAR([1]Data!$D1677)</f>
        <v>2012</v>
      </c>
      <c r="D1677" s="2">
        <v>41169</v>
      </c>
      <c r="E1677" s="2">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f>YEAR([1]Data!$D1678)</f>
        <v>2013</v>
      </c>
      <c r="D1678" s="2">
        <v>41413</v>
      </c>
      <c r="E1678" s="2">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f>YEAR([1]Data!$D1679)</f>
        <v>2013</v>
      </c>
      <c r="D1679" s="2">
        <v>41413</v>
      </c>
      <c r="E1679" s="2">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f>YEAR([1]Data!$D1680)</f>
        <v>2011</v>
      </c>
      <c r="D1680" s="2">
        <v>40793</v>
      </c>
      <c r="E1680" s="2">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f>YEAR([1]Data!$D1681)</f>
        <v>2011</v>
      </c>
      <c r="D1681" s="2">
        <v>40793</v>
      </c>
      <c r="E1681" s="2">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f>YEAR([1]Data!$D1682)</f>
        <v>2011</v>
      </c>
      <c r="D1682" s="2">
        <v>40793</v>
      </c>
      <c r="E1682" s="2">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f>YEAR([1]Data!$D1683)</f>
        <v>2011</v>
      </c>
      <c r="D1683" s="2">
        <v>40793</v>
      </c>
      <c r="E1683" s="2">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f>YEAR([1]Data!$D1684)</f>
        <v>2013</v>
      </c>
      <c r="D1684" s="2">
        <v>41547</v>
      </c>
      <c r="E1684" s="2">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f>YEAR([1]Data!$D1685)</f>
        <v>2013</v>
      </c>
      <c r="D1685" s="2">
        <v>41586</v>
      </c>
      <c r="E1685" s="2">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f>YEAR([1]Data!$D1686)</f>
        <v>2014</v>
      </c>
      <c r="D1686" s="2">
        <v>41754</v>
      </c>
      <c r="E1686" s="2">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f>YEAR([1]Data!$D1687)</f>
        <v>2014</v>
      </c>
      <c r="D1687" s="2">
        <v>41754</v>
      </c>
      <c r="E1687" s="2">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f>YEAR([1]Data!$D1688)</f>
        <v>2014</v>
      </c>
      <c r="D1688" s="2">
        <v>41754</v>
      </c>
      <c r="E1688" s="2">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f>YEAR([1]Data!$D1689)</f>
        <v>2014</v>
      </c>
      <c r="D1689" s="2">
        <v>41984</v>
      </c>
      <c r="E1689" s="2">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f>YEAR([1]Data!$D1690)</f>
        <v>2014</v>
      </c>
      <c r="D1690" s="2">
        <v>41984</v>
      </c>
      <c r="E1690" s="2">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f>YEAR([1]Data!$D1691)</f>
        <v>2011</v>
      </c>
      <c r="D1691" s="2">
        <v>40771</v>
      </c>
      <c r="E1691" s="2">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f>YEAR([1]Data!$D1692)</f>
        <v>2014</v>
      </c>
      <c r="D1692" s="2">
        <v>41983</v>
      </c>
      <c r="E1692" s="2">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f>YEAR([1]Data!$D1693)</f>
        <v>2014</v>
      </c>
      <c r="D1693" s="2">
        <v>41983</v>
      </c>
      <c r="E1693" s="2">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f>YEAR([1]Data!$D1694)</f>
        <v>2013</v>
      </c>
      <c r="D1694" s="2">
        <v>41348</v>
      </c>
      <c r="E1694" s="2">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f>YEAR([1]Data!$D1695)</f>
        <v>2013</v>
      </c>
      <c r="D1695" s="2">
        <v>41452</v>
      </c>
      <c r="E1695" s="2">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f>YEAR([1]Data!$D1696)</f>
        <v>2012</v>
      </c>
      <c r="D1696" s="2">
        <v>41177</v>
      </c>
      <c r="E1696" s="2">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f>YEAR([1]Data!$D1697)</f>
        <v>2012</v>
      </c>
      <c r="D1697" s="2">
        <v>41177</v>
      </c>
      <c r="E1697" s="2">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f>YEAR([1]Data!$D1698)</f>
        <v>2012</v>
      </c>
      <c r="D1698" s="2">
        <v>41177</v>
      </c>
      <c r="E1698" s="2">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f>YEAR([1]Data!$D1699)</f>
        <v>2012</v>
      </c>
      <c r="D1699" s="2">
        <v>41270</v>
      </c>
      <c r="E1699" s="2">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f>YEAR([1]Data!$D1700)</f>
        <v>2012</v>
      </c>
      <c r="D1700" s="2">
        <v>41270</v>
      </c>
      <c r="E1700" s="2">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f>YEAR([1]Data!$D1701)</f>
        <v>2011</v>
      </c>
      <c r="D1701" s="2">
        <v>40697</v>
      </c>
      <c r="E1701" s="2">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f>YEAR([1]Data!$D1702)</f>
        <v>2012</v>
      </c>
      <c r="D1702" s="2">
        <v>41103</v>
      </c>
      <c r="E1702" s="2">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f>YEAR([1]Data!$D1703)</f>
        <v>2012</v>
      </c>
      <c r="D1703" s="2">
        <v>41103</v>
      </c>
      <c r="E1703" s="2">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f>YEAR([1]Data!$D1704)</f>
        <v>2012</v>
      </c>
      <c r="D1704" s="2">
        <v>41103</v>
      </c>
      <c r="E1704" s="2">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f>YEAR([1]Data!$D1705)</f>
        <v>2011</v>
      </c>
      <c r="D1705" s="2">
        <v>40577</v>
      </c>
      <c r="E1705" s="2">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f>YEAR([1]Data!$D1706)</f>
        <v>2013</v>
      </c>
      <c r="D1706" s="2">
        <v>41342</v>
      </c>
      <c r="E1706" s="2">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f>YEAR([1]Data!$D1707)</f>
        <v>2012</v>
      </c>
      <c r="D1707" s="2">
        <v>41235</v>
      </c>
      <c r="E1707" s="2">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f>YEAR([1]Data!$D1708)</f>
        <v>2014</v>
      </c>
      <c r="D1708" s="2">
        <v>41943</v>
      </c>
      <c r="E1708" s="2">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f>YEAR([1]Data!$D1709)</f>
        <v>2014</v>
      </c>
      <c r="D1709" s="2">
        <v>41943</v>
      </c>
      <c r="E1709" s="2">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f>YEAR([1]Data!$D1710)</f>
        <v>2014</v>
      </c>
      <c r="D1710" s="2">
        <v>41943</v>
      </c>
      <c r="E1710" s="2">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f>YEAR([1]Data!$D1711)</f>
        <v>2014</v>
      </c>
      <c r="D1711" s="2">
        <v>41943</v>
      </c>
      <c r="E1711" s="2">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f>YEAR([1]Data!$D1712)</f>
        <v>2014</v>
      </c>
      <c r="D1712" s="2">
        <v>41943</v>
      </c>
      <c r="E1712" s="2">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f>YEAR([1]Data!$D1713)</f>
        <v>2014</v>
      </c>
      <c r="D1713" s="2">
        <v>41943</v>
      </c>
      <c r="E1713" s="2">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f>YEAR([1]Data!$D1714)</f>
        <v>2012</v>
      </c>
      <c r="D1714" s="2">
        <v>40938</v>
      </c>
      <c r="E1714" s="2">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f>YEAR([1]Data!$D1715)</f>
        <v>2014</v>
      </c>
      <c r="D1715" s="2">
        <v>41891</v>
      </c>
      <c r="E1715" s="2">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f>YEAR([1]Data!$D1716)</f>
        <v>2014</v>
      </c>
      <c r="D1716" s="2">
        <v>41920</v>
      </c>
      <c r="E1716" s="2">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f>YEAR([1]Data!$D1717)</f>
        <v>2013</v>
      </c>
      <c r="D1717" s="2">
        <v>41395</v>
      </c>
      <c r="E1717" s="2">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f>YEAR([1]Data!$D1718)</f>
        <v>2013</v>
      </c>
      <c r="D1718" s="2">
        <v>41414</v>
      </c>
      <c r="E1718" s="2">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f>YEAR([1]Data!$D1719)</f>
        <v>2013</v>
      </c>
      <c r="D1719" s="2">
        <v>41414</v>
      </c>
      <c r="E1719" s="2">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f>YEAR([1]Data!$D1720)</f>
        <v>2013</v>
      </c>
      <c r="D1720" s="2">
        <v>41414</v>
      </c>
      <c r="E1720" s="2">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f>YEAR([1]Data!$D1721)</f>
        <v>2013</v>
      </c>
      <c r="D1721" s="2">
        <v>41414</v>
      </c>
      <c r="E1721" s="2">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f>YEAR([1]Data!$D1722)</f>
        <v>2013</v>
      </c>
      <c r="D1722" s="2">
        <v>41414</v>
      </c>
      <c r="E1722" s="2">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f>YEAR([1]Data!$D1723)</f>
        <v>2012</v>
      </c>
      <c r="D1723" s="2">
        <v>41263</v>
      </c>
      <c r="E1723" s="2">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f>YEAR([1]Data!$D1724)</f>
        <v>2012</v>
      </c>
      <c r="D1724" s="2">
        <v>41263</v>
      </c>
      <c r="E1724" s="2">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f>YEAR([1]Data!$D1725)</f>
        <v>2012</v>
      </c>
      <c r="D1725" s="2">
        <v>41263</v>
      </c>
      <c r="E1725" s="2">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f>YEAR([1]Data!$D1726)</f>
        <v>2012</v>
      </c>
      <c r="D1726" s="2">
        <v>41262</v>
      </c>
      <c r="E1726" s="2">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f>YEAR([1]Data!$D1727)</f>
        <v>2012</v>
      </c>
      <c r="D1727" s="2">
        <v>41262</v>
      </c>
      <c r="E1727" s="2">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f>YEAR([1]Data!$D1728)</f>
        <v>2012</v>
      </c>
      <c r="D1728" s="2">
        <v>41262</v>
      </c>
      <c r="E1728" s="2">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f>YEAR([1]Data!$D1729)</f>
        <v>2014</v>
      </c>
      <c r="D1729" s="2">
        <v>41759</v>
      </c>
      <c r="E1729" s="2">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f>YEAR([1]Data!$D1730)</f>
        <v>2013</v>
      </c>
      <c r="D1730" s="2">
        <v>41312</v>
      </c>
      <c r="E1730" s="2">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f>YEAR([1]Data!$D1731)</f>
        <v>2013</v>
      </c>
      <c r="D1731" s="2">
        <v>41312</v>
      </c>
      <c r="E1731" s="2">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f>YEAR([1]Data!$D1732)</f>
        <v>2011</v>
      </c>
      <c r="D1732" s="2">
        <v>40814</v>
      </c>
      <c r="E1732" s="2">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f>YEAR([1]Data!$D1733)</f>
        <v>2011</v>
      </c>
      <c r="D1733" s="2">
        <v>40814</v>
      </c>
      <c r="E1733" s="2">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f>YEAR([1]Data!$D1734)</f>
        <v>2013</v>
      </c>
      <c r="D1734" s="2">
        <v>41466</v>
      </c>
      <c r="E1734" s="2">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f>YEAR([1]Data!$D1735)</f>
        <v>2013</v>
      </c>
      <c r="D1735" s="2">
        <v>41466</v>
      </c>
      <c r="E1735" s="2">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f>YEAR([1]Data!$D1736)</f>
        <v>2014</v>
      </c>
      <c r="D1736" s="2">
        <v>41850</v>
      </c>
      <c r="E1736" s="2">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f>YEAR([1]Data!$D1737)</f>
        <v>2014</v>
      </c>
      <c r="D1737" s="2">
        <v>41850</v>
      </c>
      <c r="E1737" s="2">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f>YEAR([1]Data!$D1738)</f>
        <v>2014</v>
      </c>
      <c r="D1738" s="2">
        <v>41850</v>
      </c>
      <c r="E1738" s="2">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f>YEAR([1]Data!$D1739)</f>
        <v>2012</v>
      </c>
      <c r="D1739" s="2">
        <v>41155</v>
      </c>
      <c r="E1739" s="2">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f>YEAR([1]Data!$D1740)</f>
        <v>2012</v>
      </c>
      <c r="D1740" s="2">
        <v>41155</v>
      </c>
      <c r="E1740" s="2">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f>YEAR([1]Data!$D1741)</f>
        <v>2012</v>
      </c>
      <c r="D1741" s="2">
        <v>41155</v>
      </c>
      <c r="E1741" s="2">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f>YEAR([1]Data!$D1742)</f>
        <v>2011</v>
      </c>
      <c r="D1742" s="2">
        <v>40764</v>
      </c>
      <c r="E1742" s="2">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f>YEAR([1]Data!$D1743)</f>
        <v>2014</v>
      </c>
      <c r="D1743" s="2">
        <v>41943</v>
      </c>
      <c r="E1743" s="2">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f>YEAR([1]Data!$D1744)</f>
        <v>2014</v>
      </c>
      <c r="D1744" s="2">
        <v>41943</v>
      </c>
      <c r="E1744" s="2">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f>YEAR([1]Data!$D1745)</f>
        <v>2014</v>
      </c>
      <c r="D1745" s="2">
        <v>41943</v>
      </c>
      <c r="E1745" s="2">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f>YEAR([1]Data!$D1746)</f>
        <v>2014</v>
      </c>
      <c r="D1746" s="2">
        <v>41943</v>
      </c>
      <c r="E1746" s="2">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f>YEAR([1]Data!$D1747)</f>
        <v>2011</v>
      </c>
      <c r="D1747" s="2">
        <v>40700</v>
      </c>
      <c r="E1747" s="2">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f>YEAR([1]Data!$D1748)</f>
        <v>2013</v>
      </c>
      <c r="D1748" s="2">
        <v>41500</v>
      </c>
      <c r="E1748" s="2">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f>YEAR([1]Data!$D1749)</f>
        <v>2013</v>
      </c>
      <c r="D1749" s="2">
        <v>41500</v>
      </c>
      <c r="E1749" s="2">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f>YEAR([1]Data!$D1750)</f>
        <v>2011</v>
      </c>
      <c r="D1750" s="2">
        <v>40658</v>
      </c>
      <c r="E1750" s="2">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f>YEAR([1]Data!$D1751)</f>
        <v>2011</v>
      </c>
      <c r="D1751" s="2">
        <v>40658</v>
      </c>
      <c r="E1751" s="2">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f>YEAR([1]Data!$D1752)</f>
        <v>2012</v>
      </c>
      <c r="D1752" s="2">
        <v>41235</v>
      </c>
      <c r="E1752" s="2">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f>YEAR([1]Data!$D1753)</f>
        <v>2014</v>
      </c>
      <c r="D1753" s="2">
        <v>41927</v>
      </c>
      <c r="E1753" s="2">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f>YEAR([1]Data!$D1754)</f>
        <v>2014</v>
      </c>
      <c r="D1754" s="2">
        <v>41976</v>
      </c>
      <c r="E1754" s="2">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f>YEAR([1]Data!$D1755)</f>
        <v>2014</v>
      </c>
      <c r="D1755" s="2">
        <v>41976</v>
      </c>
      <c r="E1755" s="2">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f>YEAR([1]Data!$D1756)</f>
        <v>2014</v>
      </c>
      <c r="D1756" s="2">
        <v>41976</v>
      </c>
      <c r="E1756" s="2">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f>YEAR([1]Data!$D1757)</f>
        <v>2012</v>
      </c>
      <c r="D1757" s="2">
        <v>41251</v>
      </c>
      <c r="E1757" s="2">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f>YEAR([1]Data!$D1758)</f>
        <v>2012</v>
      </c>
      <c r="D1758" s="2">
        <v>41251</v>
      </c>
      <c r="E1758" s="2">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f>YEAR([1]Data!$D1759)</f>
        <v>2012</v>
      </c>
      <c r="D1759" s="2">
        <v>41103</v>
      </c>
      <c r="E1759" s="2">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f>YEAR([1]Data!$D1760)</f>
        <v>2011</v>
      </c>
      <c r="D1760" s="2">
        <v>40674</v>
      </c>
      <c r="E1760" s="2">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f>YEAR([1]Data!$D1761)</f>
        <v>2011</v>
      </c>
      <c r="D1761" s="2">
        <v>40549</v>
      </c>
      <c r="E1761" s="2">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f>YEAR([1]Data!$D1762)</f>
        <v>2012</v>
      </c>
      <c r="D1762" s="2">
        <v>41157</v>
      </c>
      <c r="E1762" s="2">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f>YEAR([1]Data!$D1763)</f>
        <v>2012</v>
      </c>
      <c r="D1763" s="2">
        <v>41157</v>
      </c>
      <c r="E1763" s="2">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f>YEAR([1]Data!$D1764)</f>
        <v>2012</v>
      </c>
      <c r="D1764" s="2">
        <v>41157</v>
      </c>
      <c r="E1764" s="2">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f>YEAR([1]Data!$D1765)</f>
        <v>2013</v>
      </c>
      <c r="D1765" s="2">
        <v>41491</v>
      </c>
      <c r="E1765" s="2">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f>YEAR([1]Data!$D1766)</f>
        <v>2013</v>
      </c>
      <c r="D1766" s="2">
        <v>41491</v>
      </c>
      <c r="E1766" s="2">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f>YEAR([1]Data!$D1767)</f>
        <v>2013</v>
      </c>
      <c r="D1767" s="2">
        <v>41491</v>
      </c>
      <c r="E1767" s="2">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f>YEAR([1]Data!$D1768)</f>
        <v>2013</v>
      </c>
      <c r="D1768" s="2">
        <v>41491</v>
      </c>
      <c r="E1768" s="2">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f>YEAR([1]Data!$D1769)</f>
        <v>2011</v>
      </c>
      <c r="D1769" s="2">
        <v>40624</v>
      </c>
      <c r="E1769" s="2">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f>YEAR([1]Data!$D1770)</f>
        <v>2011</v>
      </c>
      <c r="D1770" s="2">
        <v>40624</v>
      </c>
      <c r="E1770" s="2">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f>YEAR([1]Data!$D1771)</f>
        <v>2014</v>
      </c>
      <c r="D1771" s="2">
        <v>41701</v>
      </c>
      <c r="E1771" s="2">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f>YEAR([1]Data!$D1772)</f>
        <v>2014</v>
      </c>
      <c r="D1772" s="2">
        <v>41701</v>
      </c>
      <c r="E1772" s="2">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f>YEAR([1]Data!$D1773)</f>
        <v>2013</v>
      </c>
      <c r="D1773" s="2">
        <v>41606</v>
      </c>
      <c r="E1773" s="2">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f>YEAR([1]Data!$D1774)</f>
        <v>2013</v>
      </c>
      <c r="D1774" s="2">
        <v>41606</v>
      </c>
      <c r="E1774" s="2">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f>YEAR([1]Data!$D1775)</f>
        <v>2011</v>
      </c>
      <c r="D1775" s="2">
        <v>40661</v>
      </c>
      <c r="E1775" s="2">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f>YEAR([1]Data!$D1776)</f>
        <v>2011</v>
      </c>
      <c r="D1776" s="2">
        <v>40661</v>
      </c>
      <c r="E1776" s="2">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f>YEAR([1]Data!$D1777)</f>
        <v>2011</v>
      </c>
      <c r="D1777" s="2">
        <v>40661</v>
      </c>
      <c r="E1777" s="2">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f>YEAR([1]Data!$D1778)</f>
        <v>2011</v>
      </c>
      <c r="D1778" s="2">
        <v>40661</v>
      </c>
      <c r="E1778" s="2">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f>YEAR([1]Data!$D1779)</f>
        <v>2012</v>
      </c>
      <c r="D1779" s="2">
        <v>41237</v>
      </c>
      <c r="E1779" s="2">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f>YEAR([1]Data!$D1780)</f>
        <v>2012</v>
      </c>
      <c r="D1780" s="2">
        <v>41237</v>
      </c>
      <c r="E1780" s="2">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f>YEAR([1]Data!$D1781)</f>
        <v>2013</v>
      </c>
      <c r="D1781" s="2">
        <v>41590</v>
      </c>
      <c r="E1781" s="2">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f>YEAR([1]Data!$D1782)</f>
        <v>2013</v>
      </c>
      <c r="D1782" s="2">
        <v>41590</v>
      </c>
      <c r="E1782" s="2">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f>YEAR([1]Data!$D1783)</f>
        <v>2012</v>
      </c>
      <c r="D1783" s="2">
        <v>41099</v>
      </c>
      <c r="E1783" s="2">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f>YEAR([1]Data!$D1784)</f>
        <v>2012</v>
      </c>
      <c r="D1784" s="2">
        <v>41099</v>
      </c>
      <c r="E1784" s="2">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f>YEAR([1]Data!$D1785)</f>
        <v>2014</v>
      </c>
      <c r="D1785" s="2">
        <v>41905</v>
      </c>
      <c r="E1785" s="2">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f>YEAR([1]Data!$D1786)</f>
        <v>2014</v>
      </c>
      <c r="D1786" s="2">
        <v>41905</v>
      </c>
      <c r="E1786" s="2">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f>YEAR([1]Data!$D1787)</f>
        <v>2014</v>
      </c>
      <c r="D1787" s="2">
        <v>41905</v>
      </c>
      <c r="E1787" s="2">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f>YEAR([1]Data!$D1788)</f>
        <v>2014</v>
      </c>
      <c r="D1788" s="2">
        <v>41905</v>
      </c>
      <c r="E1788" s="2">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f>YEAR([1]Data!$D1789)</f>
        <v>2012</v>
      </c>
      <c r="D1789" s="2">
        <v>40954</v>
      </c>
      <c r="E1789" s="2">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f>YEAR([1]Data!$D1790)</f>
        <v>2012</v>
      </c>
      <c r="D1790" s="2">
        <v>40954</v>
      </c>
      <c r="E1790" s="2">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f>YEAR([1]Data!$D1791)</f>
        <v>2012</v>
      </c>
      <c r="D1791" s="2">
        <v>40954</v>
      </c>
      <c r="E1791" s="2">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f>YEAR([1]Data!$D1792)</f>
        <v>2011</v>
      </c>
      <c r="D1792" s="2">
        <v>40816</v>
      </c>
      <c r="E1792" s="2">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f>YEAR([1]Data!$D1793)</f>
        <v>2011</v>
      </c>
      <c r="D1793" s="2">
        <v>40878</v>
      </c>
      <c r="E1793" s="2">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f>YEAR([1]Data!$D1794)</f>
        <v>2011</v>
      </c>
      <c r="D1794" s="2">
        <v>40878</v>
      </c>
      <c r="E1794" s="2">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f>YEAR([1]Data!$D1795)</f>
        <v>2011</v>
      </c>
      <c r="D1795" s="2">
        <v>40885</v>
      </c>
      <c r="E1795" s="2">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f>YEAR([1]Data!$D1796)</f>
        <v>2013</v>
      </c>
      <c r="D1796" s="2">
        <v>41523</v>
      </c>
      <c r="E1796" s="2">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f>YEAR([1]Data!$D1797)</f>
        <v>2014</v>
      </c>
      <c r="D1797" s="2">
        <v>41879</v>
      </c>
      <c r="E1797" s="2">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f>YEAR([1]Data!$D1798)</f>
        <v>2014</v>
      </c>
      <c r="D1798" s="2">
        <v>41879</v>
      </c>
      <c r="E1798" s="2">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f>YEAR([1]Data!$D1799)</f>
        <v>2014</v>
      </c>
      <c r="D1799" s="2">
        <v>41879</v>
      </c>
      <c r="E1799" s="2">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f>YEAR([1]Data!$D1800)</f>
        <v>2013</v>
      </c>
      <c r="D1800" s="2">
        <v>41463</v>
      </c>
      <c r="E1800" s="2">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f>YEAR([1]Data!$D1801)</f>
        <v>2013</v>
      </c>
      <c r="D1801" s="2">
        <v>41495</v>
      </c>
      <c r="E1801" s="2">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f>YEAR([1]Data!$D1802)</f>
        <v>2013</v>
      </c>
      <c r="D1802" s="2">
        <v>41495</v>
      </c>
      <c r="E1802" s="2">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f>YEAR([1]Data!$D1803)</f>
        <v>2013</v>
      </c>
      <c r="D1803" s="2">
        <v>41592</v>
      </c>
      <c r="E1803" s="2">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f>YEAR([1]Data!$D1804)</f>
        <v>2014</v>
      </c>
      <c r="D1804" s="2">
        <v>41905</v>
      </c>
      <c r="E1804" s="2">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f>YEAR([1]Data!$D1805)</f>
        <v>2014</v>
      </c>
      <c r="D1805" s="2">
        <v>41905</v>
      </c>
      <c r="E1805" s="2">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f>YEAR([1]Data!$D1806)</f>
        <v>2014</v>
      </c>
      <c r="D1806" s="2">
        <v>41905</v>
      </c>
      <c r="E1806" s="2">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f>YEAR([1]Data!$D1807)</f>
        <v>2013</v>
      </c>
      <c r="D1807" s="2">
        <v>41634</v>
      </c>
      <c r="E1807" s="2">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f>YEAR([1]Data!$D1808)</f>
        <v>2013</v>
      </c>
      <c r="D1808" s="2">
        <v>41634</v>
      </c>
      <c r="E1808" s="2">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f>YEAR([1]Data!$D1809)</f>
        <v>2013</v>
      </c>
      <c r="D1809" s="2">
        <v>41634</v>
      </c>
      <c r="E1809" s="2">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f>YEAR([1]Data!$D1810)</f>
        <v>2013</v>
      </c>
      <c r="D1810" s="2">
        <v>41316</v>
      </c>
      <c r="E1810" s="2">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f>YEAR([1]Data!$D1811)</f>
        <v>2013</v>
      </c>
      <c r="D1811" s="2">
        <v>41571</v>
      </c>
      <c r="E1811" s="2">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f>YEAR([1]Data!$D1812)</f>
        <v>2013</v>
      </c>
      <c r="D1812" s="2">
        <v>41571</v>
      </c>
      <c r="E1812" s="2">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f>YEAR([1]Data!$D1813)</f>
        <v>2011</v>
      </c>
      <c r="D1813" s="2">
        <v>40703</v>
      </c>
      <c r="E1813" s="2">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f>YEAR([1]Data!$D1814)</f>
        <v>2014</v>
      </c>
      <c r="D1814" s="2">
        <v>41964</v>
      </c>
      <c r="E1814" s="2">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f>YEAR([1]Data!$D1815)</f>
        <v>2014</v>
      </c>
      <c r="D1815" s="2">
        <v>41964</v>
      </c>
      <c r="E1815" s="2">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f>YEAR([1]Data!$D1816)</f>
        <v>2012</v>
      </c>
      <c r="D1816" s="2">
        <v>41166</v>
      </c>
      <c r="E1816" s="2">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f>YEAR([1]Data!$D1817)</f>
        <v>2012</v>
      </c>
      <c r="D1817" s="2">
        <v>41064</v>
      </c>
      <c r="E1817" s="2">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f>YEAR([1]Data!$D1818)</f>
        <v>2012</v>
      </c>
      <c r="D1818" s="2">
        <v>41064</v>
      </c>
      <c r="E1818" s="2">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f>YEAR([1]Data!$D1819)</f>
        <v>2012</v>
      </c>
      <c r="D1819" s="2">
        <v>41256</v>
      </c>
      <c r="E1819" s="2">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f>YEAR([1]Data!$D1820)</f>
        <v>2011</v>
      </c>
      <c r="D1820" s="2">
        <v>40688</v>
      </c>
      <c r="E1820" s="2">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f>YEAR([1]Data!$D1821)</f>
        <v>2011</v>
      </c>
      <c r="D1821" s="2">
        <v>40688</v>
      </c>
      <c r="E1821" s="2">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f>YEAR([1]Data!$D1822)</f>
        <v>2013</v>
      </c>
      <c r="D1822" s="2">
        <v>41321</v>
      </c>
      <c r="E1822" s="2">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f>YEAR([1]Data!$D1823)</f>
        <v>2013</v>
      </c>
      <c r="D1823" s="2">
        <v>41321</v>
      </c>
      <c r="E1823" s="2">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f>YEAR([1]Data!$D1824)</f>
        <v>2013</v>
      </c>
      <c r="D1824" s="2">
        <v>41321</v>
      </c>
      <c r="E1824" s="2">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f>YEAR([1]Data!$D1825)</f>
        <v>2013</v>
      </c>
      <c r="D1825" s="2">
        <v>41321</v>
      </c>
      <c r="E1825" s="2">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f>YEAR([1]Data!$D1826)</f>
        <v>2013</v>
      </c>
      <c r="D1826" s="2">
        <v>41631</v>
      </c>
      <c r="E1826" s="2">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f>YEAR([1]Data!$D1827)</f>
        <v>2013</v>
      </c>
      <c r="D1827" s="2">
        <v>41631</v>
      </c>
      <c r="E1827" s="2">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f>YEAR([1]Data!$D1828)</f>
        <v>2013</v>
      </c>
      <c r="D1828" s="2">
        <v>41631</v>
      </c>
      <c r="E1828" s="2">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f>YEAR([1]Data!$D1829)</f>
        <v>2013</v>
      </c>
      <c r="D1829" s="2">
        <v>41313</v>
      </c>
      <c r="E1829" s="2">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f>YEAR([1]Data!$D1830)</f>
        <v>2012</v>
      </c>
      <c r="D1830" s="2">
        <v>41103</v>
      </c>
      <c r="E1830" s="2">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f>YEAR([1]Data!$D1831)</f>
        <v>2011</v>
      </c>
      <c r="D1831" s="2">
        <v>40681</v>
      </c>
      <c r="E1831" s="2">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f>YEAR([1]Data!$D1832)</f>
        <v>2014</v>
      </c>
      <c r="D1832" s="2">
        <v>41934</v>
      </c>
      <c r="E1832" s="2">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f>YEAR([1]Data!$D1833)</f>
        <v>2014</v>
      </c>
      <c r="D1833" s="2">
        <v>41934</v>
      </c>
      <c r="E1833" s="2">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f>YEAR([1]Data!$D1834)</f>
        <v>2012</v>
      </c>
      <c r="D1834" s="2">
        <v>41218</v>
      </c>
      <c r="E1834" s="2">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f>YEAR([1]Data!$D1835)</f>
        <v>2014</v>
      </c>
      <c r="D1835" s="2">
        <v>41853</v>
      </c>
      <c r="E1835" s="2">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f>YEAR([1]Data!$D1836)</f>
        <v>2014</v>
      </c>
      <c r="D1836" s="2">
        <v>41853</v>
      </c>
      <c r="E1836" s="2">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f>YEAR([1]Data!$D1837)</f>
        <v>2011</v>
      </c>
      <c r="D1837" s="2">
        <v>40715</v>
      </c>
      <c r="E1837" s="2">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f>YEAR([1]Data!$D1838)</f>
        <v>2014</v>
      </c>
      <c r="D1838" s="2">
        <v>41690</v>
      </c>
      <c r="E1838" s="2">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f>YEAR([1]Data!$D1839)</f>
        <v>2011</v>
      </c>
      <c r="D1839" s="2">
        <v>40756</v>
      </c>
      <c r="E1839" s="2">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f>YEAR([1]Data!$D1840)</f>
        <v>2011</v>
      </c>
      <c r="D1840" s="2">
        <v>40756</v>
      </c>
      <c r="E1840" s="2">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f>YEAR([1]Data!$D1841)</f>
        <v>2011</v>
      </c>
      <c r="D1841" s="2">
        <v>40756</v>
      </c>
      <c r="E1841" s="2">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f>YEAR([1]Data!$D1842)</f>
        <v>2011</v>
      </c>
      <c r="D1842" s="2">
        <v>40756</v>
      </c>
      <c r="E1842" s="2">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f>YEAR([1]Data!$D1843)</f>
        <v>2013</v>
      </c>
      <c r="D1843" s="2">
        <v>41474</v>
      </c>
      <c r="E1843" s="2">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f>YEAR([1]Data!$D1844)</f>
        <v>2012</v>
      </c>
      <c r="D1844" s="2">
        <v>40948</v>
      </c>
      <c r="E1844" s="2">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f>YEAR([1]Data!$D1845)</f>
        <v>2012</v>
      </c>
      <c r="D1845" s="2">
        <v>40948</v>
      </c>
      <c r="E1845" s="2">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f>YEAR([1]Data!$D1846)</f>
        <v>2014</v>
      </c>
      <c r="D1846" s="2">
        <v>41850</v>
      </c>
      <c r="E1846" s="2">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f>YEAR([1]Data!$D1847)</f>
        <v>2014</v>
      </c>
      <c r="D1847" s="2">
        <v>41652</v>
      </c>
      <c r="E1847" s="2">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f>YEAR([1]Data!$D1848)</f>
        <v>2014</v>
      </c>
      <c r="D1848" s="2">
        <v>41652</v>
      </c>
      <c r="E1848" s="2">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f>YEAR([1]Data!$D1849)</f>
        <v>2014</v>
      </c>
      <c r="D1849" s="2">
        <v>41893</v>
      </c>
      <c r="E1849" s="2">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f>YEAR([1]Data!$D1850)</f>
        <v>2014</v>
      </c>
      <c r="D1850" s="2">
        <v>41893</v>
      </c>
      <c r="E1850" s="2">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f>YEAR([1]Data!$D1851)</f>
        <v>2012</v>
      </c>
      <c r="D1851" s="2">
        <v>41110</v>
      </c>
      <c r="E1851" s="2">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f>YEAR([1]Data!$D1852)</f>
        <v>2012</v>
      </c>
      <c r="D1852" s="2">
        <v>41110</v>
      </c>
      <c r="E1852" s="2">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f>YEAR([1]Data!$D1853)</f>
        <v>2012</v>
      </c>
      <c r="D1853" s="2">
        <v>41110</v>
      </c>
      <c r="E1853" s="2">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f>YEAR([1]Data!$D1854)</f>
        <v>2012</v>
      </c>
      <c r="D1854" s="2">
        <v>41110</v>
      </c>
      <c r="E1854" s="2">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f>YEAR([1]Data!$D1855)</f>
        <v>2012</v>
      </c>
      <c r="D1855" s="2">
        <v>41110</v>
      </c>
      <c r="E1855" s="2">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f>YEAR([1]Data!$D1856)</f>
        <v>2012</v>
      </c>
      <c r="D1856" s="2">
        <v>41110</v>
      </c>
      <c r="E1856" s="2">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f>YEAR([1]Data!$D1857)</f>
        <v>2011</v>
      </c>
      <c r="D1857" s="2">
        <v>40707</v>
      </c>
      <c r="E1857" s="2">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f>YEAR([1]Data!$D1858)</f>
        <v>2014</v>
      </c>
      <c r="D1858" s="2">
        <v>41772</v>
      </c>
      <c r="E1858" s="2">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f>YEAR([1]Data!$D1859)</f>
        <v>2014</v>
      </c>
      <c r="D1859" s="2">
        <v>41772</v>
      </c>
      <c r="E1859" s="2">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f>YEAR([1]Data!$D1860)</f>
        <v>2012</v>
      </c>
      <c r="D1860" s="2">
        <v>41155</v>
      </c>
      <c r="E1860" s="2">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f>YEAR([1]Data!$D1861)</f>
        <v>2012</v>
      </c>
      <c r="D1861" s="2">
        <v>41155</v>
      </c>
      <c r="E1861" s="2">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f>YEAR([1]Data!$D1862)</f>
        <v>2014</v>
      </c>
      <c r="D1862" s="2">
        <v>41725</v>
      </c>
      <c r="E1862" s="2">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f>YEAR([1]Data!$D1863)</f>
        <v>2014</v>
      </c>
      <c r="D1863" s="2">
        <v>41725</v>
      </c>
      <c r="E1863" s="2">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f>YEAR([1]Data!$D1864)</f>
        <v>2011</v>
      </c>
      <c r="D1864" s="2">
        <v>40859</v>
      </c>
      <c r="E1864" s="2">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f>YEAR([1]Data!$D1865)</f>
        <v>2013</v>
      </c>
      <c r="D1865" s="2">
        <v>41561</v>
      </c>
      <c r="E1865" s="2">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f>YEAR([1]Data!$D1866)</f>
        <v>2013</v>
      </c>
      <c r="D1866" s="2">
        <v>41561</v>
      </c>
      <c r="E1866" s="2">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f>YEAR([1]Data!$D1867)</f>
        <v>2014</v>
      </c>
      <c r="D1867" s="2">
        <v>41956</v>
      </c>
      <c r="E1867" s="2">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f>YEAR([1]Data!$D1868)</f>
        <v>2014</v>
      </c>
      <c r="D1868" s="2">
        <v>41745</v>
      </c>
      <c r="E1868" s="2">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f>YEAR([1]Data!$D1869)</f>
        <v>2012</v>
      </c>
      <c r="D1869" s="2">
        <v>41085</v>
      </c>
      <c r="E1869" s="2">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f>YEAR([1]Data!$D1870)</f>
        <v>2012</v>
      </c>
      <c r="D1870" s="2">
        <v>41085</v>
      </c>
      <c r="E1870" s="2">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f>YEAR([1]Data!$D1871)</f>
        <v>2013</v>
      </c>
      <c r="D1871" s="2">
        <v>41513</v>
      </c>
      <c r="E1871" s="2">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f>YEAR([1]Data!$D1872)</f>
        <v>2011</v>
      </c>
      <c r="D1872" s="2">
        <v>40745</v>
      </c>
      <c r="E1872" s="2">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f>YEAR([1]Data!$D1873)</f>
        <v>2011</v>
      </c>
      <c r="D1873" s="2">
        <v>40745</v>
      </c>
      <c r="E1873" s="2">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f>YEAR([1]Data!$D1874)</f>
        <v>2011</v>
      </c>
      <c r="D1874" s="2">
        <v>40745</v>
      </c>
      <c r="E1874" s="2">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f>YEAR([1]Data!$D1875)</f>
        <v>2014</v>
      </c>
      <c r="D1875" s="2">
        <v>41965</v>
      </c>
      <c r="E1875" s="2">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f>YEAR([1]Data!$D1876)</f>
        <v>2011</v>
      </c>
      <c r="D1876" s="2">
        <v>40698</v>
      </c>
      <c r="E1876" s="2">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f>YEAR([1]Data!$D1877)</f>
        <v>2013</v>
      </c>
      <c r="D1877" s="2">
        <v>41344</v>
      </c>
      <c r="E1877" s="2">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f>YEAR([1]Data!$D1878)</f>
        <v>2014</v>
      </c>
      <c r="D1878" s="2">
        <v>41724</v>
      </c>
      <c r="E1878" s="2">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f>YEAR([1]Data!$D1879)</f>
        <v>2014</v>
      </c>
      <c r="D1879" s="2">
        <v>42003</v>
      </c>
      <c r="E1879" s="2">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f>YEAR([1]Data!$D1880)</f>
        <v>2014</v>
      </c>
      <c r="D1880" s="2">
        <v>42003</v>
      </c>
      <c r="E1880" s="2">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f>YEAR([1]Data!$D1881)</f>
        <v>2014</v>
      </c>
      <c r="D1881" s="2">
        <v>41727</v>
      </c>
      <c r="E1881" s="2">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f>YEAR([1]Data!$D1882)</f>
        <v>2012</v>
      </c>
      <c r="D1882" s="2">
        <v>40973</v>
      </c>
      <c r="E1882" s="2">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f>YEAR([1]Data!$D1883)</f>
        <v>2012</v>
      </c>
      <c r="D1883" s="2">
        <v>40973</v>
      </c>
      <c r="E1883" s="2">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f>YEAR([1]Data!$D1884)</f>
        <v>2012</v>
      </c>
      <c r="D1884" s="2">
        <v>40973</v>
      </c>
      <c r="E1884" s="2">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f>YEAR([1]Data!$D1885)</f>
        <v>2013</v>
      </c>
      <c r="D1885" s="2">
        <v>41592</v>
      </c>
      <c r="E1885" s="2">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f>YEAR([1]Data!$D1886)</f>
        <v>2014</v>
      </c>
      <c r="D1886" s="2">
        <v>41659</v>
      </c>
      <c r="E1886" s="2">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f>YEAR([1]Data!$D1887)</f>
        <v>2013</v>
      </c>
      <c r="D1887" s="2">
        <v>41387</v>
      </c>
      <c r="E1887" s="2">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f>YEAR([1]Data!$D1888)</f>
        <v>2011</v>
      </c>
      <c r="D1888" s="2">
        <v>40676</v>
      </c>
      <c r="E1888" s="2">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f>YEAR([1]Data!$D1889)</f>
        <v>2011</v>
      </c>
      <c r="D1889" s="2">
        <v>40676</v>
      </c>
      <c r="E1889" s="2">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f>YEAR([1]Data!$D1890)</f>
        <v>2011</v>
      </c>
      <c r="D1890" s="2">
        <v>40837</v>
      </c>
      <c r="E1890" s="2">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f>YEAR([1]Data!$D1891)</f>
        <v>2011</v>
      </c>
      <c r="D1891" s="2">
        <v>40837</v>
      </c>
      <c r="E1891" s="2">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f>YEAR([1]Data!$D1892)</f>
        <v>2011</v>
      </c>
      <c r="D1892" s="2">
        <v>40616</v>
      </c>
      <c r="E1892" s="2">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f>YEAR([1]Data!$D1893)</f>
        <v>2011</v>
      </c>
      <c r="D1893" s="2">
        <v>40616</v>
      </c>
      <c r="E1893" s="2">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f>YEAR([1]Data!$D1894)</f>
        <v>2014</v>
      </c>
      <c r="D1894" s="2">
        <v>41996</v>
      </c>
      <c r="E1894" s="2">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f>YEAR([1]Data!$D1895)</f>
        <v>2013</v>
      </c>
      <c r="D1895" s="2">
        <v>41603</v>
      </c>
      <c r="E1895" s="2">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f>YEAR([1]Data!$D1896)</f>
        <v>2014</v>
      </c>
      <c r="D1896" s="2">
        <v>41976</v>
      </c>
      <c r="E1896" s="2">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f>YEAR([1]Data!$D1897)</f>
        <v>2012</v>
      </c>
      <c r="D1897" s="2">
        <v>41274</v>
      </c>
      <c r="E1897" s="2">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f>YEAR([1]Data!$D1898)</f>
        <v>2014</v>
      </c>
      <c r="D1898" s="2">
        <v>41916</v>
      </c>
      <c r="E1898" s="2">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f>YEAR([1]Data!$D1899)</f>
        <v>2011</v>
      </c>
      <c r="D1899" s="2">
        <v>40784</v>
      </c>
      <c r="E1899" s="2">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f>YEAR([1]Data!$D1900)</f>
        <v>2011</v>
      </c>
      <c r="D1900" s="2">
        <v>40784</v>
      </c>
      <c r="E1900" s="2">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f>YEAR([1]Data!$D1901)</f>
        <v>2011</v>
      </c>
      <c r="D1901" s="2">
        <v>40784</v>
      </c>
      <c r="E1901" s="2">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f>YEAR([1]Data!$D1902)</f>
        <v>2013</v>
      </c>
      <c r="D1902" s="2">
        <v>41455</v>
      </c>
      <c r="E1902" s="2">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f>YEAR([1]Data!$D1903)</f>
        <v>2013</v>
      </c>
      <c r="D1903" s="2">
        <v>41507</v>
      </c>
      <c r="E1903" s="2">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f>YEAR([1]Data!$D1904)</f>
        <v>2014</v>
      </c>
      <c r="D1904" s="2">
        <v>41934</v>
      </c>
      <c r="E1904" s="2">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f>YEAR([1]Data!$D1905)</f>
        <v>2014</v>
      </c>
      <c r="D1905" s="2">
        <v>41934</v>
      </c>
      <c r="E1905" s="2">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f>YEAR([1]Data!$D1906)</f>
        <v>2014</v>
      </c>
      <c r="D1906" s="2">
        <v>41934</v>
      </c>
      <c r="E1906" s="2">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f>YEAR([1]Data!$D1907)</f>
        <v>2014</v>
      </c>
      <c r="D1907" s="2">
        <v>41934</v>
      </c>
      <c r="E1907" s="2">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f>YEAR([1]Data!$D1908)</f>
        <v>2013</v>
      </c>
      <c r="D1908" s="2">
        <v>41412</v>
      </c>
      <c r="E1908" s="2">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f>YEAR([1]Data!$D1909)</f>
        <v>2013</v>
      </c>
      <c r="D1909" s="2">
        <v>41412</v>
      </c>
      <c r="E1909" s="2">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f>YEAR([1]Data!$D1910)</f>
        <v>2012</v>
      </c>
      <c r="D1910" s="2">
        <v>40942</v>
      </c>
      <c r="E1910" s="2">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f>YEAR([1]Data!$D1911)</f>
        <v>2014</v>
      </c>
      <c r="D1911" s="2">
        <v>41992</v>
      </c>
      <c r="E1911" s="2">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f>YEAR([1]Data!$D1912)</f>
        <v>2013</v>
      </c>
      <c r="D1912" s="2">
        <v>41594</v>
      </c>
      <c r="E1912" s="2">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f>YEAR([1]Data!$D1913)</f>
        <v>2014</v>
      </c>
      <c r="D1913" s="2">
        <v>41824</v>
      </c>
      <c r="E1913" s="2">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f>YEAR([1]Data!$D1914)</f>
        <v>2014</v>
      </c>
      <c r="D1914" s="2">
        <v>41824</v>
      </c>
      <c r="E1914" s="2">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f>YEAR([1]Data!$D1915)</f>
        <v>2011</v>
      </c>
      <c r="D1915" s="2">
        <v>40559</v>
      </c>
      <c r="E1915" s="2">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f>YEAR([1]Data!$D1916)</f>
        <v>2014</v>
      </c>
      <c r="D1916" s="2">
        <v>41760</v>
      </c>
      <c r="E1916" s="2">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f>YEAR([1]Data!$D1917)</f>
        <v>2014</v>
      </c>
      <c r="D1917" s="2">
        <v>41760</v>
      </c>
      <c r="E1917" s="2">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f>YEAR([1]Data!$D1918)</f>
        <v>2014</v>
      </c>
      <c r="D1918" s="2">
        <v>41760</v>
      </c>
      <c r="E1918" s="2">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f>YEAR([1]Data!$D1919)</f>
        <v>2012</v>
      </c>
      <c r="D1919" s="2">
        <v>41221</v>
      </c>
      <c r="E1919" s="2">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f>YEAR([1]Data!$D1920)</f>
        <v>2012</v>
      </c>
      <c r="D1920" s="2">
        <v>41212</v>
      </c>
      <c r="E1920" s="2">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f>YEAR([1]Data!$D1921)</f>
        <v>2014</v>
      </c>
      <c r="D1921" s="2">
        <v>41869</v>
      </c>
      <c r="E1921" s="2">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f>YEAR([1]Data!$D1922)</f>
        <v>2014</v>
      </c>
      <c r="D1922" s="2">
        <v>41869</v>
      </c>
      <c r="E1922" s="2">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f>YEAR([1]Data!$D1923)</f>
        <v>2012</v>
      </c>
      <c r="D1923" s="2">
        <v>41185</v>
      </c>
      <c r="E1923" s="2">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f>YEAR([1]Data!$D1924)</f>
        <v>2013</v>
      </c>
      <c r="D1924" s="2">
        <v>41464</v>
      </c>
      <c r="E1924" s="2">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f>YEAR([1]Data!$D1925)</f>
        <v>2013</v>
      </c>
      <c r="D1925" s="2">
        <v>41464</v>
      </c>
      <c r="E1925" s="2">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f>YEAR([1]Data!$D1926)</f>
        <v>2014</v>
      </c>
      <c r="D1926" s="2">
        <v>41979</v>
      </c>
      <c r="E1926" s="2">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f>YEAR([1]Data!$D1927)</f>
        <v>2014</v>
      </c>
      <c r="D1927" s="2">
        <v>41708</v>
      </c>
      <c r="E1927" s="2">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f>YEAR([1]Data!$D1928)</f>
        <v>2013</v>
      </c>
      <c r="D1928" s="2">
        <v>41435</v>
      </c>
      <c r="E1928" s="2">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f>YEAR([1]Data!$D1929)</f>
        <v>2014</v>
      </c>
      <c r="D1929" s="2">
        <v>41972</v>
      </c>
      <c r="E1929" s="2">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f>YEAR([1]Data!$D1930)</f>
        <v>2014</v>
      </c>
      <c r="D1930" s="2">
        <v>41715</v>
      </c>
      <c r="E1930" s="2">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f>YEAR([1]Data!$D1931)</f>
        <v>2014</v>
      </c>
      <c r="D1931" s="2">
        <v>41715</v>
      </c>
      <c r="E1931" s="2">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f>YEAR([1]Data!$D1932)</f>
        <v>2014</v>
      </c>
      <c r="D1932" s="2">
        <v>41715</v>
      </c>
      <c r="E1932" s="2">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f>YEAR([1]Data!$D1933)</f>
        <v>2013</v>
      </c>
      <c r="D1933" s="2">
        <v>41606</v>
      </c>
      <c r="E1933" s="2">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f>YEAR([1]Data!$D1934)</f>
        <v>2014</v>
      </c>
      <c r="D1934" s="2">
        <v>41858</v>
      </c>
      <c r="E1934" s="2">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f>YEAR([1]Data!$D1935)</f>
        <v>2014</v>
      </c>
      <c r="D1935" s="2">
        <v>41858</v>
      </c>
      <c r="E1935" s="2">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f>YEAR([1]Data!$D1936)</f>
        <v>2014</v>
      </c>
      <c r="D1936" s="2">
        <v>41971</v>
      </c>
      <c r="E1936" s="2">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f>YEAR([1]Data!$D1937)</f>
        <v>2014</v>
      </c>
      <c r="D1937" s="2">
        <v>41971</v>
      </c>
      <c r="E1937" s="2">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f>YEAR([1]Data!$D1938)</f>
        <v>2012</v>
      </c>
      <c r="D1938" s="2">
        <v>41054</v>
      </c>
      <c r="E1938" s="2">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f>YEAR([1]Data!$D1939)</f>
        <v>2013</v>
      </c>
      <c r="D1939" s="2">
        <v>41464</v>
      </c>
      <c r="E1939" s="2">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f>YEAR([1]Data!$D1940)</f>
        <v>2013</v>
      </c>
      <c r="D1940" s="2">
        <v>41464</v>
      </c>
      <c r="E1940" s="2">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f>YEAR([1]Data!$D1941)</f>
        <v>2013</v>
      </c>
      <c r="D1941" s="2">
        <v>41464</v>
      </c>
      <c r="E1941" s="2">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f>YEAR([1]Data!$D1942)</f>
        <v>2013</v>
      </c>
      <c r="D1942" s="2">
        <v>41464</v>
      </c>
      <c r="E1942" s="2">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f>YEAR([1]Data!$D1943)</f>
        <v>2014</v>
      </c>
      <c r="D1943" s="2">
        <v>41881</v>
      </c>
      <c r="E1943" s="2">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f>YEAR([1]Data!$D1944)</f>
        <v>2014</v>
      </c>
      <c r="D1944" s="2">
        <v>41881</v>
      </c>
      <c r="E1944" s="2">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f>YEAR([1]Data!$D1945)</f>
        <v>2014</v>
      </c>
      <c r="D1945" s="2">
        <v>41881</v>
      </c>
      <c r="E1945" s="2">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f>YEAR([1]Data!$D1946)</f>
        <v>2013</v>
      </c>
      <c r="D1946" s="2">
        <v>41446</v>
      </c>
      <c r="E1946" s="2">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f>YEAR([1]Data!$D1947)</f>
        <v>2013</v>
      </c>
      <c r="D1947" s="2">
        <v>41446</v>
      </c>
      <c r="E1947" s="2">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f>YEAR([1]Data!$D1948)</f>
        <v>2014</v>
      </c>
      <c r="D1948" s="2">
        <v>41885</v>
      </c>
      <c r="E1948" s="2">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f>YEAR([1]Data!$D1949)</f>
        <v>2014</v>
      </c>
      <c r="D1949" s="2">
        <v>41885</v>
      </c>
      <c r="E1949" s="2">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f>YEAR([1]Data!$D1950)</f>
        <v>2014</v>
      </c>
      <c r="D1950" s="2">
        <v>41885</v>
      </c>
      <c r="E1950" s="2">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f>YEAR([1]Data!$D1951)</f>
        <v>2014</v>
      </c>
      <c r="D1951" s="2">
        <v>41885</v>
      </c>
      <c r="E1951" s="2">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f>YEAR([1]Data!$D1952)</f>
        <v>2014</v>
      </c>
      <c r="D1952" s="2">
        <v>41885</v>
      </c>
      <c r="E1952" s="2">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f>YEAR([1]Data!$D1953)</f>
        <v>2014</v>
      </c>
      <c r="D1953" s="2">
        <v>41885</v>
      </c>
      <c r="E1953" s="2">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f>YEAR([1]Data!$D1954)</f>
        <v>2014</v>
      </c>
      <c r="D1954" s="2">
        <v>41885</v>
      </c>
      <c r="E1954" s="2">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f>YEAR([1]Data!$D1955)</f>
        <v>2014</v>
      </c>
      <c r="D1955" s="2">
        <v>41885</v>
      </c>
      <c r="E1955" s="2">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f>YEAR([1]Data!$D1956)</f>
        <v>2014</v>
      </c>
      <c r="D1956" s="2">
        <v>41885</v>
      </c>
      <c r="E1956" s="2">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f>YEAR([1]Data!$D1957)</f>
        <v>2014</v>
      </c>
      <c r="D1957" s="2">
        <v>41885</v>
      </c>
      <c r="E1957" s="2">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f>YEAR([1]Data!$D1958)</f>
        <v>2014</v>
      </c>
      <c r="D1958" s="2">
        <v>41885</v>
      </c>
      <c r="E1958" s="2">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f>YEAR([1]Data!$D1959)</f>
        <v>2014</v>
      </c>
      <c r="D1959" s="2">
        <v>41885</v>
      </c>
      <c r="E1959" s="2">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f>YEAR([1]Data!$D1960)</f>
        <v>2014</v>
      </c>
      <c r="D1960" s="2">
        <v>41893</v>
      </c>
      <c r="E1960" s="2">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f>YEAR([1]Data!$D1961)</f>
        <v>2014</v>
      </c>
      <c r="D1961" s="2">
        <v>41893</v>
      </c>
      <c r="E1961" s="2">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f>YEAR([1]Data!$D1962)</f>
        <v>2014</v>
      </c>
      <c r="D1962" s="2">
        <v>41893</v>
      </c>
      <c r="E1962" s="2">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f>YEAR([1]Data!$D1963)</f>
        <v>2014</v>
      </c>
      <c r="D1963" s="2">
        <v>41893</v>
      </c>
      <c r="E1963" s="2">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f>YEAR([1]Data!$D1964)</f>
        <v>2014</v>
      </c>
      <c r="D1964" s="2">
        <v>41893</v>
      </c>
      <c r="E1964" s="2">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f>YEAR([1]Data!$D1965)</f>
        <v>2014</v>
      </c>
      <c r="D1965" s="2">
        <v>41893</v>
      </c>
      <c r="E1965" s="2">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f>YEAR([1]Data!$D1966)</f>
        <v>2014</v>
      </c>
      <c r="D1966" s="2">
        <v>41893</v>
      </c>
      <c r="E1966" s="2">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f>YEAR([1]Data!$D1967)</f>
        <v>2014</v>
      </c>
      <c r="D1967" s="2">
        <v>41893</v>
      </c>
      <c r="E1967" s="2">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f>YEAR([1]Data!$D1968)</f>
        <v>2014</v>
      </c>
      <c r="D1968" s="2">
        <v>41995</v>
      </c>
      <c r="E1968" s="2">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f>YEAR([1]Data!$D1969)</f>
        <v>2014</v>
      </c>
      <c r="D1969" s="2">
        <v>41995</v>
      </c>
      <c r="E1969" s="2">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f>YEAR([1]Data!$D1970)</f>
        <v>2014</v>
      </c>
      <c r="D1970" s="2">
        <v>41995</v>
      </c>
      <c r="E1970" s="2">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f>YEAR([1]Data!$D1971)</f>
        <v>2014</v>
      </c>
      <c r="D1971" s="2">
        <v>41906</v>
      </c>
      <c r="E1971" s="2">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f>YEAR([1]Data!$D1972)</f>
        <v>2014</v>
      </c>
      <c r="D1972" s="2">
        <v>41766</v>
      </c>
      <c r="E1972" s="2">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f>YEAR([1]Data!$D1973)</f>
        <v>2014</v>
      </c>
      <c r="D1973" s="2">
        <v>41766</v>
      </c>
      <c r="E1973" s="2">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f>YEAR([1]Data!$D1974)</f>
        <v>2011</v>
      </c>
      <c r="D1974" s="2">
        <v>40891</v>
      </c>
      <c r="E1974" s="2">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f>YEAR([1]Data!$D1975)</f>
        <v>2011</v>
      </c>
      <c r="D1975" s="2">
        <v>40891</v>
      </c>
      <c r="E1975" s="2">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f>YEAR([1]Data!$D1976)</f>
        <v>2011</v>
      </c>
      <c r="D1976" s="2">
        <v>40891</v>
      </c>
      <c r="E1976" s="2">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f>YEAR([1]Data!$D1977)</f>
        <v>2011</v>
      </c>
      <c r="D1977" s="2">
        <v>40834</v>
      </c>
      <c r="E1977" s="2">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f>YEAR([1]Data!$D1978)</f>
        <v>2011</v>
      </c>
      <c r="D1978" s="2">
        <v>40834</v>
      </c>
      <c r="E1978" s="2">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f>YEAR([1]Data!$D1979)</f>
        <v>2011</v>
      </c>
      <c r="D1979" s="2">
        <v>40834</v>
      </c>
      <c r="E1979" s="2">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f>YEAR([1]Data!$D1980)</f>
        <v>2012</v>
      </c>
      <c r="D1980" s="2">
        <v>41037</v>
      </c>
      <c r="E1980" s="2">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f>YEAR([1]Data!$D1981)</f>
        <v>2013</v>
      </c>
      <c r="D1981" s="2">
        <v>41379</v>
      </c>
      <c r="E1981" s="2">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f>YEAR([1]Data!$D1982)</f>
        <v>2013</v>
      </c>
      <c r="D1982" s="2">
        <v>41379</v>
      </c>
      <c r="E1982" s="2">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f>YEAR([1]Data!$D1983)</f>
        <v>2012</v>
      </c>
      <c r="D1983" s="2">
        <v>41257</v>
      </c>
      <c r="E1983" s="2">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f>YEAR([1]Data!$D1984)</f>
        <v>2011</v>
      </c>
      <c r="D1984" s="2">
        <v>40880</v>
      </c>
      <c r="E1984" s="2">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f>YEAR([1]Data!$D1985)</f>
        <v>2011</v>
      </c>
      <c r="D1985" s="2">
        <v>40872</v>
      </c>
      <c r="E1985" s="2">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f>YEAR([1]Data!$D1986)</f>
        <v>2011</v>
      </c>
      <c r="D1986" s="2">
        <v>40872</v>
      </c>
      <c r="E1986" s="2">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f>YEAR([1]Data!$D1987)</f>
        <v>2011</v>
      </c>
      <c r="D1987" s="2">
        <v>40872</v>
      </c>
      <c r="E1987" s="2">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f>YEAR([1]Data!$D1988)</f>
        <v>2013</v>
      </c>
      <c r="D1988" s="2">
        <v>41481</v>
      </c>
      <c r="E1988" s="2">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f>YEAR([1]Data!$D1989)</f>
        <v>2012</v>
      </c>
      <c r="D1989" s="2">
        <v>41222</v>
      </c>
      <c r="E1989" s="2">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f>YEAR([1]Data!$D1990)</f>
        <v>2012</v>
      </c>
      <c r="D1990" s="2">
        <v>41222</v>
      </c>
      <c r="E1990" s="2">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f>YEAR([1]Data!$D1991)</f>
        <v>2012</v>
      </c>
      <c r="D1991" s="2">
        <v>41222</v>
      </c>
      <c r="E1991" s="2">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f>YEAR([1]Data!$D1992)</f>
        <v>2012</v>
      </c>
      <c r="D1992" s="2">
        <v>41222</v>
      </c>
      <c r="E1992" s="2">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f>YEAR([1]Data!$D1993)</f>
        <v>2014</v>
      </c>
      <c r="D1993" s="2">
        <v>41695</v>
      </c>
      <c r="E1993" s="2">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f>YEAR([1]Data!$D1994)</f>
        <v>2014</v>
      </c>
      <c r="D1994" s="2">
        <v>41816</v>
      </c>
      <c r="E1994" s="2">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f>YEAR([1]Data!$D1995)</f>
        <v>2014</v>
      </c>
      <c r="D1995" s="2">
        <v>41816</v>
      </c>
      <c r="E1995" s="2">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f>YEAR([1]Data!$D1996)</f>
        <v>2014</v>
      </c>
      <c r="D1996" s="2">
        <v>41816</v>
      </c>
      <c r="E1996" s="2">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f>YEAR([1]Data!$D1997)</f>
        <v>2014</v>
      </c>
      <c r="D1997" s="2">
        <v>41976</v>
      </c>
      <c r="E1997" s="2">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f>YEAR([1]Data!$D1998)</f>
        <v>2014</v>
      </c>
      <c r="D1998" s="2">
        <v>41976</v>
      </c>
      <c r="E1998" s="2">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f>YEAR([1]Data!$D1999)</f>
        <v>2011</v>
      </c>
      <c r="D1999" s="2">
        <v>40581</v>
      </c>
      <c r="E1999" s="2">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f>YEAR([1]Data!$D2000)</f>
        <v>2011</v>
      </c>
      <c r="D2000" s="2">
        <v>40581</v>
      </c>
      <c r="E2000" s="2">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f>YEAR([1]Data!$D2001)</f>
        <v>2011</v>
      </c>
      <c r="D2001" s="2">
        <v>40581</v>
      </c>
      <c r="E2001" s="2">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f>YEAR([1]Data!$D2002)</f>
        <v>2014</v>
      </c>
      <c r="D2002" s="2">
        <v>41741</v>
      </c>
      <c r="E2002" s="2">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f>YEAR([1]Data!$D2003)</f>
        <v>2014</v>
      </c>
      <c r="D2003" s="2">
        <v>41741</v>
      </c>
      <c r="E2003" s="2">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f>YEAR([1]Data!$D2004)</f>
        <v>2014</v>
      </c>
      <c r="D2004" s="2">
        <v>41999</v>
      </c>
      <c r="E2004" s="2">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f>YEAR([1]Data!$D2005)</f>
        <v>2014</v>
      </c>
      <c r="D2005" s="2">
        <v>41999</v>
      </c>
      <c r="E2005" s="2">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f>YEAR([1]Data!$D2006)</f>
        <v>2014</v>
      </c>
      <c r="D2006" s="2">
        <v>41741</v>
      </c>
      <c r="E2006" s="2">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f>YEAR([1]Data!$D2007)</f>
        <v>2011</v>
      </c>
      <c r="D2007" s="2">
        <v>40908</v>
      </c>
      <c r="E2007" s="2">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f>YEAR([1]Data!$D2008)</f>
        <v>2011</v>
      </c>
      <c r="D2008" s="2">
        <v>40908</v>
      </c>
      <c r="E2008" s="2">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f>YEAR([1]Data!$D2009)</f>
        <v>2014</v>
      </c>
      <c r="D2009" s="2">
        <v>41855</v>
      </c>
      <c r="E2009" s="2">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f>YEAR([1]Data!$D2010)</f>
        <v>2011</v>
      </c>
      <c r="D2010" s="2">
        <v>40862</v>
      </c>
      <c r="E2010" s="2">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f>YEAR([1]Data!$D2011)</f>
        <v>2011</v>
      </c>
      <c r="D2011" s="2">
        <v>40862</v>
      </c>
      <c r="E2011" s="2">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f>YEAR([1]Data!$D2012)</f>
        <v>2011</v>
      </c>
      <c r="D2012" s="2">
        <v>40862</v>
      </c>
      <c r="E2012" s="2">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f>YEAR([1]Data!$D2013)</f>
        <v>2012</v>
      </c>
      <c r="D2013" s="2">
        <v>41254</v>
      </c>
      <c r="E2013" s="2">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f>YEAR([1]Data!$D2014)</f>
        <v>2012</v>
      </c>
      <c r="D2014" s="2">
        <v>41254</v>
      </c>
      <c r="E2014" s="2">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f>YEAR([1]Data!$D2015)</f>
        <v>2013</v>
      </c>
      <c r="D2015" s="2">
        <v>41536</v>
      </c>
      <c r="E2015" s="2">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f>YEAR([1]Data!$D2016)</f>
        <v>2013</v>
      </c>
      <c r="D2016" s="2">
        <v>41536</v>
      </c>
      <c r="E2016" s="2">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f>YEAR([1]Data!$D2017)</f>
        <v>2013</v>
      </c>
      <c r="D2017" s="2">
        <v>41536</v>
      </c>
      <c r="E2017" s="2">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f>YEAR([1]Data!$D2018)</f>
        <v>2012</v>
      </c>
      <c r="D2018" s="2">
        <v>40987</v>
      </c>
      <c r="E2018" s="2">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f>YEAR([1]Data!$D2019)</f>
        <v>2012</v>
      </c>
      <c r="D2019" s="2">
        <v>40987</v>
      </c>
      <c r="E2019" s="2">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f>YEAR([1]Data!$D2020)</f>
        <v>2012</v>
      </c>
      <c r="D2020" s="2">
        <v>40987</v>
      </c>
      <c r="E2020" s="2">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f>YEAR([1]Data!$D2021)</f>
        <v>2012</v>
      </c>
      <c r="D2021" s="2">
        <v>40987</v>
      </c>
      <c r="E2021" s="2">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f>YEAR([1]Data!$D2022)</f>
        <v>2013</v>
      </c>
      <c r="D2022" s="2">
        <v>41537</v>
      </c>
      <c r="E2022" s="2">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f>YEAR([1]Data!$D2023)</f>
        <v>2013</v>
      </c>
      <c r="D2023" s="2">
        <v>41537</v>
      </c>
      <c r="E2023" s="2">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f>YEAR([1]Data!$D2024)</f>
        <v>2013</v>
      </c>
      <c r="D2024" s="2">
        <v>41537</v>
      </c>
      <c r="E2024" s="2">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f>YEAR([1]Data!$D2025)</f>
        <v>2013</v>
      </c>
      <c r="D2025" s="2">
        <v>41537</v>
      </c>
      <c r="E2025" s="2">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f>YEAR([1]Data!$D2026)</f>
        <v>2014</v>
      </c>
      <c r="D2026" s="2">
        <v>41872</v>
      </c>
      <c r="E2026" s="2">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f>YEAR([1]Data!$D2027)</f>
        <v>2012</v>
      </c>
      <c r="D2027" s="2">
        <v>40981</v>
      </c>
      <c r="E2027" s="2">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f>YEAR([1]Data!$D2028)</f>
        <v>2013</v>
      </c>
      <c r="D2028" s="2">
        <v>41526</v>
      </c>
      <c r="E2028" s="2">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f>YEAR([1]Data!$D2029)</f>
        <v>2013</v>
      </c>
      <c r="D2029" s="2">
        <v>41526</v>
      </c>
      <c r="E2029" s="2">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f>YEAR([1]Data!$D2030)</f>
        <v>2012</v>
      </c>
      <c r="D2030" s="2">
        <v>41239</v>
      </c>
      <c r="E2030" s="2">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f>YEAR([1]Data!$D2031)</f>
        <v>2012</v>
      </c>
      <c r="D2031" s="2">
        <v>41239</v>
      </c>
      <c r="E2031" s="2">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f>YEAR([1]Data!$D2032)</f>
        <v>2012</v>
      </c>
      <c r="D2032" s="2">
        <v>41239</v>
      </c>
      <c r="E2032" s="2">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f>YEAR([1]Data!$D2033)</f>
        <v>2012</v>
      </c>
      <c r="D2033" s="2">
        <v>41239</v>
      </c>
      <c r="E2033" s="2">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f>YEAR([1]Data!$D2034)</f>
        <v>2013</v>
      </c>
      <c r="D2034" s="2">
        <v>41618</v>
      </c>
      <c r="E2034" s="2">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f>YEAR([1]Data!$D2035)</f>
        <v>2013</v>
      </c>
      <c r="D2035" s="2">
        <v>41618</v>
      </c>
      <c r="E2035" s="2">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f>YEAR([1]Data!$D2036)</f>
        <v>2014</v>
      </c>
      <c r="D2036" s="2">
        <v>41908</v>
      </c>
      <c r="E2036" s="2">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f>YEAR([1]Data!$D2037)</f>
        <v>2014</v>
      </c>
      <c r="D2037" s="2">
        <v>41908</v>
      </c>
      <c r="E2037" s="2">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f>YEAR([1]Data!$D2038)</f>
        <v>2012</v>
      </c>
      <c r="D2038" s="2">
        <v>40931</v>
      </c>
      <c r="E2038" s="2">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f>YEAR([1]Data!$D2039)</f>
        <v>2012</v>
      </c>
      <c r="D2039" s="2">
        <v>40931</v>
      </c>
      <c r="E2039" s="2">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f>YEAR([1]Data!$D2040)</f>
        <v>2012</v>
      </c>
      <c r="D2040" s="2">
        <v>41078</v>
      </c>
      <c r="E2040" s="2">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f>YEAR([1]Data!$D2041)</f>
        <v>2012</v>
      </c>
      <c r="D2041" s="2">
        <v>41078</v>
      </c>
      <c r="E2041" s="2">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f>YEAR([1]Data!$D2042)</f>
        <v>2012</v>
      </c>
      <c r="D2042" s="2">
        <v>41078</v>
      </c>
      <c r="E2042" s="2">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f>YEAR([1]Data!$D2043)</f>
        <v>2012</v>
      </c>
      <c r="D2043" s="2">
        <v>41078</v>
      </c>
      <c r="E2043" s="2">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f>YEAR([1]Data!$D2044)</f>
        <v>2012</v>
      </c>
      <c r="D2044" s="2">
        <v>41184</v>
      </c>
      <c r="E2044" s="2">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f>YEAR([1]Data!$D2045)</f>
        <v>2014</v>
      </c>
      <c r="D2045" s="2">
        <v>41962</v>
      </c>
      <c r="E2045" s="2">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f>YEAR([1]Data!$D2046)</f>
        <v>2011</v>
      </c>
      <c r="D2046" s="2">
        <v>40772</v>
      </c>
      <c r="E2046" s="2">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f>YEAR([1]Data!$D2047)</f>
        <v>2013</v>
      </c>
      <c r="D2047" s="2">
        <v>41473</v>
      </c>
      <c r="E2047" s="2">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f>YEAR([1]Data!$D2048)</f>
        <v>2013</v>
      </c>
      <c r="D2048" s="2">
        <v>41473</v>
      </c>
      <c r="E2048" s="2">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f>YEAR([1]Data!$D2049)</f>
        <v>2013</v>
      </c>
      <c r="D2049" s="2">
        <v>41473</v>
      </c>
      <c r="E2049" s="2">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f>YEAR([1]Data!$D2050)</f>
        <v>2012</v>
      </c>
      <c r="D2050" s="2">
        <v>41101</v>
      </c>
      <c r="E2050" s="2">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f>YEAR([1]Data!$D2051)</f>
        <v>2012</v>
      </c>
      <c r="D2051" s="2">
        <v>41101</v>
      </c>
      <c r="E2051" s="2">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f>YEAR([1]Data!$D2052)</f>
        <v>2012</v>
      </c>
      <c r="D2052" s="2">
        <v>41101</v>
      </c>
      <c r="E2052" s="2">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f>YEAR([1]Data!$D2053)</f>
        <v>2012</v>
      </c>
      <c r="D2053" s="2">
        <v>41101</v>
      </c>
      <c r="E2053" s="2">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f>YEAR([1]Data!$D2054)</f>
        <v>2012</v>
      </c>
      <c r="D2054" s="2">
        <v>41101</v>
      </c>
      <c r="E2054" s="2">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f>YEAR([1]Data!$D2055)</f>
        <v>2012</v>
      </c>
      <c r="D2055" s="2">
        <v>41101</v>
      </c>
      <c r="E2055" s="2">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f>YEAR([1]Data!$D2056)</f>
        <v>2013</v>
      </c>
      <c r="D2056" s="2">
        <v>41610</v>
      </c>
      <c r="E2056" s="2">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f>YEAR([1]Data!$D2057)</f>
        <v>2014</v>
      </c>
      <c r="D2057" s="2">
        <v>41996</v>
      </c>
      <c r="E2057" s="2">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f>YEAR([1]Data!$D2058)</f>
        <v>2014</v>
      </c>
      <c r="D2058" s="2">
        <v>41996</v>
      </c>
      <c r="E2058" s="2">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f>YEAR([1]Data!$D2059)</f>
        <v>2014</v>
      </c>
      <c r="D2059" s="2">
        <v>41996</v>
      </c>
      <c r="E2059" s="2">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f>YEAR([1]Data!$D2060)</f>
        <v>2014</v>
      </c>
      <c r="D2060" s="2">
        <v>41996</v>
      </c>
      <c r="E2060" s="2">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f>YEAR([1]Data!$D2061)</f>
        <v>2011</v>
      </c>
      <c r="D2061" s="2">
        <v>40847</v>
      </c>
      <c r="E2061" s="2">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f>YEAR([1]Data!$D2062)</f>
        <v>2011</v>
      </c>
      <c r="D2062" s="2">
        <v>40847</v>
      </c>
      <c r="E2062" s="2">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f>YEAR([1]Data!$D2063)</f>
        <v>2011</v>
      </c>
      <c r="D2063" s="2">
        <v>40847</v>
      </c>
      <c r="E2063" s="2">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f>YEAR([1]Data!$D2064)</f>
        <v>2011</v>
      </c>
      <c r="D2064" s="2">
        <v>40847</v>
      </c>
      <c r="E2064" s="2">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f>YEAR([1]Data!$D2065)</f>
        <v>2011</v>
      </c>
      <c r="D2065" s="2">
        <v>40847</v>
      </c>
      <c r="E2065" s="2">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f>YEAR([1]Data!$D2066)</f>
        <v>2011</v>
      </c>
      <c r="D2066" s="2">
        <v>40847</v>
      </c>
      <c r="E2066" s="2">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f>YEAR([1]Data!$D2067)</f>
        <v>2011</v>
      </c>
      <c r="D2067" s="2">
        <v>40847</v>
      </c>
      <c r="E2067" s="2">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f>YEAR([1]Data!$D2068)</f>
        <v>2011</v>
      </c>
      <c r="D2068" s="2">
        <v>40847</v>
      </c>
      <c r="E2068" s="2">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f>YEAR([1]Data!$D2069)</f>
        <v>2011</v>
      </c>
      <c r="D2069" s="2">
        <v>40847</v>
      </c>
      <c r="E2069" s="2">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f>YEAR([1]Data!$D2070)</f>
        <v>2012</v>
      </c>
      <c r="D2070" s="2">
        <v>41012</v>
      </c>
      <c r="E2070" s="2">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f>YEAR([1]Data!$D2071)</f>
        <v>2012</v>
      </c>
      <c r="D2071" s="2">
        <v>41012</v>
      </c>
      <c r="E2071" s="2">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f>YEAR([1]Data!$D2072)</f>
        <v>2013</v>
      </c>
      <c r="D2072" s="2">
        <v>41477</v>
      </c>
      <c r="E2072" s="2">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f>YEAR([1]Data!$D2073)</f>
        <v>2014</v>
      </c>
      <c r="D2073" s="2">
        <v>41964</v>
      </c>
      <c r="E2073" s="2">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f>YEAR([1]Data!$D2074)</f>
        <v>2013</v>
      </c>
      <c r="D2074" s="2">
        <v>41605</v>
      </c>
      <c r="E2074" s="2">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f>YEAR([1]Data!$D2075)</f>
        <v>2014</v>
      </c>
      <c r="D2075" s="2">
        <v>41951</v>
      </c>
      <c r="E2075" s="2">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f>YEAR([1]Data!$D2076)</f>
        <v>2014</v>
      </c>
      <c r="D2076" s="2">
        <v>41951</v>
      </c>
      <c r="E2076" s="2">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f>YEAR([1]Data!$D2077)</f>
        <v>2011</v>
      </c>
      <c r="D2077" s="2">
        <v>40878</v>
      </c>
      <c r="E2077" s="2">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f>YEAR([1]Data!$D2078)</f>
        <v>2014</v>
      </c>
      <c r="D2078" s="2">
        <v>41895</v>
      </c>
      <c r="E2078" s="2">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f>YEAR([1]Data!$D2079)</f>
        <v>2014</v>
      </c>
      <c r="D2079" s="2">
        <v>41895</v>
      </c>
      <c r="E2079" s="2">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f>YEAR([1]Data!$D2080)</f>
        <v>2014</v>
      </c>
      <c r="D2080" s="2">
        <v>41895</v>
      </c>
      <c r="E2080" s="2">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f>YEAR([1]Data!$D2081)</f>
        <v>2012</v>
      </c>
      <c r="D2081" s="2">
        <v>41267</v>
      </c>
      <c r="E2081" s="2">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f>YEAR([1]Data!$D2082)</f>
        <v>2012</v>
      </c>
      <c r="D2082" s="2">
        <v>41267</v>
      </c>
      <c r="E2082" s="2">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f>YEAR([1]Data!$D2083)</f>
        <v>2012</v>
      </c>
      <c r="D2083" s="2">
        <v>41267</v>
      </c>
      <c r="E2083" s="2">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f>YEAR([1]Data!$D2084)</f>
        <v>2014</v>
      </c>
      <c r="D2084" s="2">
        <v>41694</v>
      </c>
      <c r="E2084" s="2">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f>YEAR([1]Data!$D2085)</f>
        <v>2011</v>
      </c>
      <c r="D2085" s="2">
        <v>40870</v>
      </c>
      <c r="E2085" s="2">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f>YEAR([1]Data!$D2086)</f>
        <v>2013</v>
      </c>
      <c r="D2086" s="2">
        <v>41449</v>
      </c>
      <c r="E2086" s="2">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f>YEAR([1]Data!$D2087)</f>
        <v>2013</v>
      </c>
      <c r="D2087" s="2">
        <v>41449</v>
      </c>
      <c r="E2087" s="2">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f>YEAR([1]Data!$D2088)</f>
        <v>2013</v>
      </c>
      <c r="D2088" s="2">
        <v>41449</v>
      </c>
      <c r="E2088" s="2">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f>YEAR([1]Data!$D2089)</f>
        <v>2013</v>
      </c>
      <c r="D2089" s="2">
        <v>41449</v>
      </c>
      <c r="E2089" s="2">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f>YEAR([1]Data!$D2090)</f>
        <v>2013</v>
      </c>
      <c r="D2090" s="2">
        <v>41449</v>
      </c>
      <c r="E2090" s="2">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f>YEAR([1]Data!$D2091)</f>
        <v>2012</v>
      </c>
      <c r="D2091" s="2">
        <v>41208</v>
      </c>
      <c r="E2091" s="2">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f>YEAR([1]Data!$D2092)</f>
        <v>2014</v>
      </c>
      <c r="D2092" s="2">
        <v>41836</v>
      </c>
      <c r="E2092" s="2">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f>YEAR([1]Data!$D2093)</f>
        <v>2014</v>
      </c>
      <c r="D2093" s="2">
        <v>41836</v>
      </c>
      <c r="E2093" s="2">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f>YEAR([1]Data!$D2094)</f>
        <v>2011</v>
      </c>
      <c r="D2094" s="2">
        <v>40864</v>
      </c>
      <c r="E2094" s="2">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f>YEAR([1]Data!$D2095)</f>
        <v>2012</v>
      </c>
      <c r="D2095" s="2">
        <v>41012</v>
      </c>
      <c r="E2095" s="2">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f>YEAR([1]Data!$D2096)</f>
        <v>2012</v>
      </c>
      <c r="D2096" s="2">
        <v>41238</v>
      </c>
      <c r="E2096" s="2">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f>YEAR([1]Data!$D2097)</f>
        <v>2013</v>
      </c>
      <c r="D2097" s="2">
        <v>41410</v>
      </c>
      <c r="E2097" s="2">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f>YEAR([1]Data!$D2098)</f>
        <v>2013</v>
      </c>
      <c r="D2098" s="2">
        <v>41410</v>
      </c>
      <c r="E2098" s="2">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f>YEAR([1]Data!$D2099)</f>
        <v>2013</v>
      </c>
      <c r="D2099" s="2">
        <v>41410</v>
      </c>
      <c r="E2099" s="2">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f>YEAR([1]Data!$D2100)</f>
        <v>2014</v>
      </c>
      <c r="D2100" s="2">
        <v>41890</v>
      </c>
      <c r="E2100" s="2">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f>YEAR([1]Data!$D2101)</f>
        <v>2014</v>
      </c>
      <c r="D2101" s="2">
        <v>41890</v>
      </c>
      <c r="E2101" s="2">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f>YEAR([1]Data!$D2102)</f>
        <v>2011</v>
      </c>
      <c r="D2102" s="2">
        <v>40612</v>
      </c>
      <c r="E2102" s="2">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f>YEAR([1]Data!$D2103)</f>
        <v>2011</v>
      </c>
      <c r="D2103" s="2">
        <v>40612</v>
      </c>
      <c r="E2103" s="2">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f>YEAR([1]Data!$D2104)</f>
        <v>2011</v>
      </c>
      <c r="D2104" s="2">
        <v>40742</v>
      </c>
      <c r="E2104" s="2">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f>YEAR([1]Data!$D2105)</f>
        <v>2014</v>
      </c>
      <c r="D2105" s="2">
        <v>41723</v>
      </c>
      <c r="E2105" s="2">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f>YEAR([1]Data!$D2106)</f>
        <v>2014</v>
      </c>
      <c r="D2106" s="2">
        <v>41723</v>
      </c>
      <c r="E2106" s="2">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f>YEAR([1]Data!$D2107)</f>
        <v>2011</v>
      </c>
      <c r="D2107" s="2">
        <v>40816</v>
      </c>
      <c r="E2107" s="2">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f>YEAR([1]Data!$D2108)</f>
        <v>2011</v>
      </c>
      <c r="D2108" s="2">
        <v>40812</v>
      </c>
      <c r="E2108" s="2">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f>YEAR([1]Data!$D2109)</f>
        <v>2012</v>
      </c>
      <c r="D2109" s="2">
        <v>41213</v>
      </c>
      <c r="E2109" s="2">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f>YEAR([1]Data!$D2110)</f>
        <v>2012</v>
      </c>
      <c r="D2110" s="2">
        <v>41213</v>
      </c>
      <c r="E2110" s="2">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f>YEAR([1]Data!$D2111)</f>
        <v>2012</v>
      </c>
      <c r="D2111" s="2">
        <v>41213</v>
      </c>
      <c r="E2111" s="2">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f>YEAR([1]Data!$D2112)</f>
        <v>2012</v>
      </c>
      <c r="D2112" s="2">
        <v>41213</v>
      </c>
      <c r="E2112" s="2">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f>YEAR([1]Data!$D2113)</f>
        <v>2012</v>
      </c>
      <c r="D2113" s="2">
        <v>41213</v>
      </c>
      <c r="E2113" s="2">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f>YEAR([1]Data!$D2114)</f>
        <v>2012</v>
      </c>
      <c r="D2114" s="2">
        <v>41213</v>
      </c>
      <c r="E2114" s="2">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f>YEAR([1]Data!$D2115)</f>
        <v>2012</v>
      </c>
      <c r="D2115" s="2">
        <v>41213</v>
      </c>
      <c r="E2115" s="2">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f>YEAR([1]Data!$D2116)</f>
        <v>2012</v>
      </c>
      <c r="D2116" s="2">
        <v>41213</v>
      </c>
      <c r="E2116" s="2">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f>YEAR([1]Data!$D2117)</f>
        <v>2012</v>
      </c>
      <c r="D2117" s="2">
        <v>41213</v>
      </c>
      <c r="E2117" s="2">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f>YEAR([1]Data!$D2118)</f>
        <v>2012</v>
      </c>
      <c r="D2118" s="2">
        <v>41194</v>
      </c>
      <c r="E2118" s="2">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f>YEAR([1]Data!$D2119)</f>
        <v>2013</v>
      </c>
      <c r="D2119" s="2">
        <v>41537</v>
      </c>
      <c r="E2119" s="2">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f>YEAR([1]Data!$D2120)</f>
        <v>2014</v>
      </c>
      <c r="D2120" s="2">
        <v>41743</v>
      </c>
      <c r="E2120" s="2">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f>YEAR([1]Data!$D2121)</f>
        <v>2014</v>
      </c>
      <c r="D2121" s="2">
        <v>41743</v>
      </c>
      <c r="E2121" s="2">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f>YEAR([1]Data!$D2122)</f>
        <v>2014</v>
      </c>
      <c r="D2122" s="2">
        <v>41647</v>
      </c>
      <c r="E2122" s="2">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f>YEAR([1]Data!$D2123)</f>
        <v>2014</v>
      </c>
      <c r="D2123" s="2">
        <v>41953</v>
      </c>
      <c r="E2123" s="2">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f>YEAR([1]Data!$D2124)</f>
        <v>2014</v>
      </c>
      <c r="D2124" s="2">
        <v>41905</v>
      </c>
      <c r="E2124" s="2">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f>YEAR([1]Data!$D2125)</f>
        <v>2014</v>
      </c>
      <c r="D2125" s="2">
        <v>41905</v>
      </c>
      <c r="E2125" s="2">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f>YEAR([1]Data!$D2126)</f>
        <v>2014</v>
      </c>
      <c r="D2126" s="2">
        <v>41975</v>
      </c>
      <c r="E2126" s="2">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f>YEAR([1]Data!$D2127)</f>
        <v>2014</v>
      </c>
      <c r="D2127" s="2">
        <v>41975</v>
      </c>
      <c r="E2127" s="2">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f>YEAR([1]Data!$D2128)</f>
        <v>2011</v>
      </c>
      <c r="D2128" s="2">
        <v>40717</v>
      </c>
      <c r="E2128" s="2">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f>YEAR([1]Data!$D2129)</f>
        <v>2012</v>
      </c>
      <c r="D2129" s="2">
        <v>41186</v>
      </c>
      <c r="E2129" s="2">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f>YEAR([1]Data!$D2130)</f>
        <v>2012</v>
      </c>
      <c r="D2130" s="2">
        <v>41186</v>
      </c>
      <c r="E2130" s="2">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f>YEAR([1]Data!$D2131)</f>
        <v>2011</v>
      </c>
      <c r="D2131" s="2">
        <v>40683</v>
      </c>
      <c r="E2131" s="2">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f>YEAR([1]Data!$D2132)</f>
        <v>2011</v>
      </c>
      <c r="D2132" s="2">
        <v>40683</v>
      </c>
      <c r="E2132" s="2">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f>YEAR([1]Data!$D2133)</f>
        <v>2011</v>
      </c>
      <c r="D2133" s="2">
        <v>40683</v>
      </c>
      <c r="E2133" s="2">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f>YEAR([1]Data!$D2134)</f>
        <v>2012</v>
      </c>
      <c r="D2134" s="2">
        <v>41233</v>
      </c>
      <c r="E2134" s="2">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f>YEAR([1]Data!$D2135)</f>
        <v>2012</v>
      </c>
      <c r="D2135" s="2">
        <v>41243</v>
      </c>
      <c r="E2135" s="2">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f>YEAR([1]Data!$D2136)</f>
        <v>2012</v>
      </c>
      <c r="D2136" s="2">
        <v>41243</v>
      </c>
      <c r="E2136" s="2">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f>YEAR([1]Data!$D2137)</f>
        <v>2012</v>
      </c>
      <c r="D2137" s="2">
        <v>41243</v>
      </c>
      <c r="E2137" s="2">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f>YEAR([1]Data!$D2138)</f>
        <v>2012</v>
      </c>
      <c r="D2138" s="2">
        <v>41274</v>
      </c>
      <c r="E2138" s="2">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f>YEAR([1]Data!$D2139)</f>
        <v>2012</v>
      </c>
      <c r="D2139" s="2">
        <v>41274</v>
      </c>
      <c r="E2139" s="2">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f>YEAR([1]Data!$D2140)</f>
        <v>2014</v>
      </c>
      <c r="D2140" s="2">
        <v>41960</v>
      </c>
      <c r="E2140" s="2">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f>YEAR([1]Data!$D2141)</f>
        <v>2011</v>
      </c>
      <c r="D2141" s="2">
        <v>40700</v>
      </c>
      <c r="E2141" s="2">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f>YEAR([1]Data!$D2142)</f>
        <v>2011</v>
      </c>
      <c r="D2142" s="2">
        <v>40700</v>
      </c>
      <c r="E2142" s="2">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f>YEAR([1]Data!$D2143)</f>
        <v>2011</v>
      </c>
      <c r="D2143" s="2">
        <v>40700</v>
      </c>
      <c r="E2143" s="2">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f>YEAR([1]Data!$D2144)</f>
        <v>2013</v>
      </c>
      <c r="D2144" s="2">
        <v>41519</v>
      </c>
      <c r="E2144" s="2">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f>YEAR([1]Data!$D2145)</f>
        <v>2013</v>
      </c>
      <c r="D2145" s="2">
        <v>41519</v>
      </c>
      <c r="E2145" s="2">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f>YEAR([1]Data!$D2146)</f>
        <v>2013</v>
      </c>
      <c r="D2146" s="2">
        <v>41519</v>
      </c>
      <c r="E2146" s="2">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f>YEAR([1]Data!$D2147)</f>
        <v>2013</v>
      </c>
      <c r="D2147" s="2">
        <v>41451</v>
      </c>
      <c r="E2147" s="2">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f>YEAR([1]Data!$D2148)</f>
        <v>2013</v>
      </c>
      <c r="D2148" s="2">
        <v>41451</v>
      </c>
      <c r="E2148" s="2">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f>YEAR([1]Data!$D2149)</f>
        <v>2013</v>
      </c>
      <c r="D2149" s="2">
        <v>41451</v>
      </c>
      <c r="E2149" s="2">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f>YEAR([1]Data!$D2150)</f>
        <v>2011</v>
      </c>
      <c r="D2150" s="2">
        <v>40889</v>
      </c>
      <c r="E2150" s="2">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f>YEAR([1]Data!$D2151)</f>
        <v>2014</v>
      </c>
      <c r="D2151" s="2">
        <v>41730</v>
      </c>
      <c r="E2151" s="2">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f>YEAR([1]Data!$D2152)</f>
        <v>2014</v>
      </c>
      <c r="D2152" s="2">
        <v>41963</v>
      </c>
      <c r="E2152" s="2">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f>YEAR([1]Data!$D2153)</f>
        <v>2011</v>
      </c>
      <c r="D2153" s="2">
        <v>40871</v>
      </c>
      <c r="E2153" s="2">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f>YEAR([1]Data!$D2154)</f>
        <v>2012</v>
      </c>
      <c r="D2154" s="2">
        <v>41235</v>
      </c>
      <c r="E2154" s="2">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f>YEAR([1]Data!$D2155)</f>
        <v>2013</v>
      </c>
      <c r="D2155" s="2">
        <v>41470</v>
      </c>
      <c r="E2155" s="2">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f>YEAR([1]Data!$D2156)</f>
        <v>2013</v>
      </c>
      <c r="D2156" s="2">
        <v>41395</v>
      </c>
      <c r="E2156" s="2">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f>YEAR([1]Data!$D2157)</f>
        <v>2013</v>
      </c>
      <c r="D2157" s="2">
        <v>41481</v>
      </c>
      <c r="E2157" s="2">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f>YEAR([1]Data!$D2158)</f>
        <v>2011</v>
      </c>
      <c r="D2158" s="2">
        <v>40716</v>
      </c>
      <c r="E2158" s="2">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f>YEAR([1]Data!$D2159)</f>
        <v>2011</v>
      </c>
      <c r="D2159" s="2">
        <v>40716</v>
      </c>
      <c r="E2159" s="2">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f>YEAR([1]Data!$D2160)</f>
        <v>2014</v>
      </c>
      <c r="D2160" s="2">
        <v>41934</v>
      </c>
      <c r="E2160" s="2">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f>YEAR([1]Data!$D2161)</f>
        <v>2013</v>
      </c>
      <c r="D2161" s="2">
        <v>41521</v>
      </c>
      <c r="E2161" s="2">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f>YEAR([1]Data!$D2162)</f>
        <v>2013</v>
      </c>
      <c r="D2162" s="2">
        <v>41409</v>
      </c>
      <c r="E2162" s="2">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f>YEAR([1]Data!$D2163)</f>
        <v>2013</v>
      </c>
      <c r="D2163" s="2">
        <v>41281</v>
      </c>
      <c r="E2163" s="2">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f>YEAR([1]Data!$D2164)</f>
        <v>2014</v>
      </c>
      <c r="D2164" s="2">
        <v>41712</v>
      </c>
      <c r="E2164" s="2">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f>YEAR([1]Data!$D2165)</f>
        <v>2013</v>
      </c>
      <c r="D2165" s="2">
        <v>41561</v>
      </c>
      <c r="E2165" s="2">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f>YEAR([1]Data!$D2166)</f>
        <v>2013</v>
      </c>
      <c r="D2166" s="2">
        <v>41561</v>
      </c>
      <c r="E2166" s="2">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f>YEAR([1]Data!$D2167)</f>
        <v>2013</v>
      </c>
      <c r="D2167" s="2">
        <v>41561</v>
      </c>
      <c r="E2167" s="2">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f>YEAR([1]Data!$D2168)</f>
        <v>2013</v>
      </c>
      <c r="D2168" s="2">
        <v>41561</v>
      </c>
      <c r="E2168" s="2">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f>YEAR([1]Data!$D2169)</f>
        <v>2013</v>
      </c>
      <c r="D2169" s="2">
        <v>41561</v>
      </c>
      <c r="E2169" s="2">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f>YEAR([1]Data!$D2170)</f>
        <v>2014</v>
      </c>
      <c r="D2170" s="2">
        <v>41667</v>
      </c>
      <c r="E2170" s="2">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f>YEAR([1]Data!$D2171)</f>
        <v>2014</v>
      </c>
      <c r="D2171" s="2">
        <v>41667</v>
      </c>
      <c r="E2171" s="2">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f>YEAR([1]Data!$D2172)</f>
        <v>2014</v>
      </c>
      <c r="D2172" s="2">
        <v>41667</v>
      </c>
      <c r="E2172" s="2">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f>YEAR([1]Data!$D2173)</f>
        <v>2014</v>
      </c>
      <c r="D2173" s="2">
        <v>41963</v>
      </c>
      <c r="E2173" s="2">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f>YEAR([1]Data!$D2174)</f>
        <v>2011</v>
      </c>
      <c r="D2174" s="2">
        <v>40756</v>
      </c>
      <c r="E2174" s="2">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f>YEAR([1]Data!$D2175)</f>
        <v>2013</v>
      </c>
      <c r="D2175" s="2">
        <v>41486</v>
      </c>
      <c r="E2175" s="2">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f>YEAR([1]Data!$D2176)</f>
        <v>2012</v>
      </c>
      <c r="D2176" s="2">
        <v>41120</v>
      </c>
      <c r="E2176" s="2">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f>YEAR([1]Data!$D2177)</f>
        <v>2013</v>
      </c>
      <c r="D2177" s="2">
        <v>41563</v>
      </c>
      <c r="E2177" s="2">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f>YEAR([1]Data!$D2178)</f>
        <v>2013</v>
      </c>
      <c r="D2178" s="2">
        <v>41563</v>
      </c>
      <c r="E2178" s="2">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f>YEAR([1]Data!$D2179)</f>
        <v>2013</v>
      </c>
      <c r="D2179" s="2">
        <v>41563</v>
      </c>
      <c r="E2179" s="2">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f>YEAR([1]Data!$D2180)</f>
        <v>2013</v>
      </c>
      <c r="D2180" s="2">
        <v>41563</v>
      </c>
      <c r="E2180" s="2">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f>YEAR([1]Data!$D2181)</f>
        <v>2013</v>
      </c>
      <c r="D2181" s="2">
        <v>41402</v>
      </c>
      <c r="E2181" s="2">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f>YEAR([1]Data!$D2182)</f>
        <v>2013</v>
      </c>
      <c r="D2182" s="2">
        <v>41402</v>
      </c>
      <c r="E2182" s="2">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f>YEAR([1]Data!$D2183)</f>
        <v>2013</v>
      </c>
      <c r="D2183" s="2">
        <v>41402</v>
      </c>
      <c r="E2183" s="2">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f>YEAR([1]Data!$D2184)</f>
        <v>2013</v>
      </c>
      <c r="D2184" s="2">
        <v>41402</v>
      </c>
      <c r="E2184" s="2">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f>YEAR([1]Data!$D2185)</f>
        <v>2013</v>
      </c>
      <c r="D2185" s="2">
        <v>41402</v>
      </c>
      <c r="E2185" s="2">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f>YEAR([1]Data!$D2186)</f>
        <v>2013</v>
      </c>
      <c r="D2186" s="2">
        <v>41402</v>
      </c>
      <c r="E2186" s="2">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f>YEAR([1]Data!$D2187)</f>
        <v>2014</v>
      </c>
      <c r="D2187" s="2">
        <v>41853</v>
      </c>
      <c r="E2187" s="2">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f>YEAR([1]Data!$D2188)</f>
        <v>2013</v>
      </c>
      <c r="D2188" s="2">
        <v>41470</v>
      </c>
      <c r="E2188" s="2">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f>YEAR([1]Data!$D2189)</f>
        <v>2014</v>
      </c>
      <c r="D2189" s="2">
        <v>41862</v>
      </c>
      <c r="E2189" s="2">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f>YEAR([1]Data!$D2190)</f>
        <v>2014</v>
      </c>
      <c r="D2190" s="2">
        <v>41862</v>
      </c>
      <c r="E2190" s="2">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f>YEAR([1]Data!$D2191)</f>
        <v>2014</v>
      </c>
      <c r="D2191" s="2">
        <v>41862</v>
      </c>
      <c r="E2191" s="2">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f>YEAR([1]Data!$D2192)</f>
        <v>2013</v>
      </c>
      <c r="D2192" s="2">
        <v>41451</v>
      </c>
      <c r="E2192" s="2">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f>YEAR([1]Data!$D2193)</f>
        <v>2013</v>
      </c>
      <c r="D2193" s="2">
        <v>41619</v>
      </c>
      <c r="E2193" s="2">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f>YEAR([1]Data!$D2194)</f>
        <v>2013</v>
      </c>
      <c r="D2194" s="2">
        <v>41619</v>
      </c>
      <c r="E2194" s="2">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f>YEAR([1]Data!$D2195)</f>
        <v>2013</v>
      </c>
      <c r="D2195" s="2">
        <v>41619</v>
      </c>
      <c r="E2195" s="2">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f>YEAR([1]Data!$D2196)</f>
        <v>2013</v>
      </c>
      <c r="D2196" s="2">
        <v>41619</v>
      </c>
      <c r="E2196" s="2">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f>YEAR([1]Data!$D2197)</f>
        <v>2013</v>
      </c>
      <c r="D2197" s="2">
        <v>41619</v>
      </c>
      <c r="E2197" s="2">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f>YEAR([1]Data!$D2198)</f>
        <v>2013</v>
      </c>
      <c r="D2198" s="2">
        <v>41610</v>
      </c>
      <c r="E2198" s="2">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f>YEAR([1]Data!$D2199)</f>
        <v>2011</v>
      </c>
      <c r="D2199" s="2">
        <v>40875</v>
      </c>
      <c r="E2199" s="2">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f>YEAR([1]Data!$D2200)</f>
        <v>2012</v>
      </c>
      <c r="D2200" s="2">
        <v>40996</v>
      </c>
      <c r="E2200" s="2">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f>YEAR([1]Data!$D2201)</f>
        <v>2012</v>
      </c>
      <c r="D2201" s="2">
        <v>40996</v>
      </c>
      <c r="E2201" s="2">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f>YEAR([1]Data!$D2202)</f>
        <v>2011</v>
      </c>
      <c r="D2202" s="2">
        <v>40695</v>
      </c>
      <c r="E2202" s="2">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f>YEAR([1]Data!$D2203)</f>
        <v>2011</v>
      </c>
      <c r="D2203" s="2">
        <v>40695</v>
      </c>
      <c r="E2203" s="2">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f>YEAR([1]Data!$D2204)</f>
        <v>2012</v>
      </c>
      <c r="D2204" s="2">
        <v>41158</v>
      </c>
      <c r="E2204" s="2">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f>YEAR([1]Data!$D2205)</f>
        <v>2012</v>
      </c>
      <c r="D2205" s="2">
        <v>41158</v>
      </c>
      <c r="E2205" s="2">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f>YEAR([1]Data!$D2206)</f>
        <v>2012</v>
      </c>
      <c r="D2206" s="2">
        <v>41089</v>
      </c>
      <c r="E2206" s="2">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f>YEAR([1]Data!$D2207)</f>
        <v>2013</v>
      </c>
      <c r="D2207" s="2">
        <v>41528</v>
      </c>
      <c r="E2207" s="2">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f>YEAR([1]Data!$D2208)</f>
        <v>2011</v>
      </c>
      <c r="D2208" s="2">
        <v>40738</v>
      </c>
      <c r="E2208" s="2">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f>YEAR([1]Data!$D2209)</f>
        <v>2011</v>
      </c>
      <c r="D2209" s="2">
        <v>40738</v>
      </c>
      <c r="E2209" s="2">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f>YEAR([1]Data!$D2210)</f>
        <v>2012</v>
      </c>
      <c r="D2210" s="2">
        <v>41143</v>
      </c>
      <c r="E2210" s="2">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f>YEAR([1]Data!$D2211)</f>
        <v>2011</v>
      </c>
      <c r="D2211" s="2">
        <v>40861</v>
      </c>
      <c r="E2211" s="2">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f>YEAR([1]Data!$D2212)</f>
        <v>2011</v>
      </c>
      <c r="D2212" s="2">
        <v>40861</v>
      </c>
      <c r="E2212" s="2">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f>YEAR([1]Data!$D2213)</f>
        <v>2013</v>
      </c>
      <c r="D2213" s="2">
        <v>41606</v>
      </c>
      <c r="E2213" s="2">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f>YEAR([1]Data!$D2214)</f>
        <v>2014</v>
      </c>
      <c r="D2214" s="2">
        <v>41965</v>
      </c>
      <c r="E2214" s="2">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f>YEAR([1]Data!$D2215)</f>
        <v>2014</v>
      </c>
      <c r="D2215" s="2">
        <v>41914</v>
      </c>
      <c r="E2215" s="2">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f>YEAR([1]Data!$D2216)</f>
        <v>2014</v>
      </c>
      <c r="D2216" s="2">
        <v>41914</v>
      </c>
      <c r="E2216" s="2">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f>YEAR([1]Data!$D2217)</f>
        <v>2014</v>
      </c>
      <c r="D2217" s="2">
        <v>41914</v>
      </c>
      <c r="E2217" s="2">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f>YEAR([1]Data!$D2218)</f>
        <v>2014</v>
      </c>
      <c r="D2218" s="2">
        <v>41914</v>
      </c>
      <c r="E2218" s="2">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f>YEAR([1]Data!$D2219)</f>
        <v>2011</v>
      </c>
      <c r="D2219" s="2">
        <v>40806</v>
      </c>
      <c r="E2219" s="2">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f>YEAR([1]Data!$D2220)</f>
        <v>2014</v>
      </c>
      <c r="D2220" s="2">
        <v>41849</v>
      </c>
      <c r="E2220" s="2">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f>YEAR([1]Data!$D2221)</f>
        <v>2014</v>
      </c>
      <c r="D2221" s="2">
        <v>41849</v>
      </c>
      <c r="E2221" s="2">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f>YEAR([1]Data!$D2222)</f>
        <v>2014</v>
      </c>
      <c r="D2222" s="2">
        <v>41849</v>
      </c>
      <c r="E2222" s="2">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f>YEAR([1]Data!$D2223)</f>
        <v>2012</v>
      </c>
      <c r="D2223" s="2">
        <v>41249</v>
      </c>
      <c r="E2223" s="2">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f>YEAR([1]Data!$D2224)</f>
        <v>2012</v>
      </c>
      <c r="D2224" s="2">
        <v>41249</v>
      </c>
      <c r="E2224" s="2">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f>YEAR([1]Data!$D2225)</f>
        <v>2012</v>
      </c>
      <c r="D2225" s="2">
        <v>41249</v>
      </c>
      <c r="E2225" s="2">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f>YEAR([1]Data!$D2226)</f>
        <v>2014</v>
      </c>
      <c r="D2226" s="2">
        <v>41852</v>
      </c>
      <c r="E2226" s="2">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f>YEAR([1]Data!$D2227)</f>
        <v>2013</v>
      </c>
      <c r="D2227" s="2">
        <v>41353</v>
      </c>
      <c r="E2227" s="2">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f>YEAR([1]Data!$D2228)</f>
        <v>2014</v>
      </c>
      <c r="D2228" s="2">
        <v>41850</v>
      </c>
      <c r="E2228" s="2">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f>YEAR([1]Data!$D2229)</f>
        <v>2014</v>
      </c>
      <c r="D2229" s="2">
        <v>41850</v>
      </c>
      <c r="E2229" s="2">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f>YEAR([1]Data!$D2230)</f>
        <v>2013</v>
      </c>
      <c r="D2230" s="2">
        <v>41549</v>
      </c>
      <c r="E2230" s="2">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f>YEAR([1]Data!$D2231)</f>
        <v>2011</v>
      </c>
      <c r="D2231" s="2">
        <v>40633</v>
      </c>
      <c r="E2231" s="2">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f>YEAR([1]Data!$D2232)</f>
        <v>2011</v>
      </c>
      <c r="D2232" s="2">
        <v>40633</v>
      </c>
      <c r="E2232" s="2">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f>YEAR([1]Data!$D2233)</f>
        <v>2014</v>
      </c>
      <c r="D2233" s="2">
        <v>41817</v>
      </c>
      <c r="E2233" s="2">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f>YEAR([1]Data!$D2234)</f>
        <v>2014</v>
      </c>
      <c r="D2234" s="2">
        <v>41830</v>
      </c>
      <c r="E2234" s="2">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f>YEAR([1]Data!$D2235)</f>
        <v>2012</v>
      </c>
      <c r="D2235" s="2">
        <v>41257</v>
      </c>
      <c r="E2235" s="2">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f>YEAR([1]Data!$D2236)</f>
        <v>2014</v>
      </c>
      <c r="D2236" s="2">
        <v>41979</v>
      </c>
      <c r="E2236" s="2">
        <v>41984</v>
      </c>
      <c r="F2236" t="s">
        <v>50</v>
      </c>
      <c r="G2236" t="s">
        <v>3601</v>
      </c>
      <c r="H2236" t="s">
        <v>3602</v>
      </c>
      <c r="I2236" t="s">
        <v>41</v>
      </c>
      <c r="J2236" t="s">
        <v>27</v>
      </c>
      <c r="K2236" t="s">
        <v>2221</v>
      </c>
      <c r="L2236" t="s">
        <v>5203</v>
      </c>
      <c r="M2236" t="s">
        <v>5204</v>
      </c>
      <c r="N2236" t="s">
        <v>148</v>
      </c>
      <c r="O2236" t="s">
        <v>3231</v>
      </c>
      <c r="P2236" t="s">
        <v>71</v>
      </c>
      <c r="Q2236" t="s">
        <v>161</v>
      </c>
      <c r="R2236" t="s">
        <v>3232</v>
      </c>
      <c r="S2236">
        <v>205.03</v>
      </c>
      <c r="T2236">
        <v>7</v>
      </c>
      <c r="U2236">
        <v>0</v>
      </c>
      <c r="V2236">
        <v>67.659899999999979</v>
      </c>
    </row>
    <row r="2237" spans="1:22" x14ac:dyDescent="0.3">
      <c r="A2237">
        <v>2236</v>
      </c>
      <c r="B2237" t="s">
        <v>5205</v>
      </c>
      <c r="C2237">
        <f>YEAR([1]Data!$D2237)</f>
        <v>2012</v>
      </c>
      <c r="D2237" s="2">
        <v>41167</v>
      </c>
      <c r="E2237" s="2">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5205</v>
      </c>
      <c r="C2238">
        <f>YEAR([1]Data!$D2238)</f>
        <v>2012</v>
      </c>
      <c r="D2238" s="2">
        <v>41167</v>
      </c>
      <c r="E2238" s="2">
        <v>41169</v>
      </c>
      <c r="F2238" t="s">
        <v>23</v>
      </c>
      <c r="G2238" t="s">
        <v>4911</v>
      </c>
      <c r="H2238" t="s">
        <v>4912</v>
      </c>
      <c r="I2238" t="s">
        <v>26</v>
      </c>
      <c r="J2238" t="s">
        <v>27</v>
      </c>
      <c r="K2238" t="s">
        <v>4374</v>
      </c>
      <c r="L2238" t="s">
        <v>254</v>
      </c>
      <c r="M2238">
        <v>46203</v>
      </c>
      <c r="N2238" t="s">
        <v>105</v>
      </c>
      <c r="O2238" t="s">
        <v>5206</v>
      </c>
      <c r="P2238" t="s">
        <v>46</v>
      </c>
      <c r="Q2238" t="s">
        <v>68</v>
      </c>
      <c r="R2238" t="s">
        <v>5207</v>
      </c>
      <c r="S2238">
        <v>24.32</v>
      </c>
      <c r="T2238">
        <v>8</v>
      </c>
      <c r="U2238">
        <v>0</v>
      </c>
      <c r="V2238">
        <v>8.2687999999999988</v>
      </c>
    </row>
    <row r="2239" spans="1:22" x14ac:dyDescent="0.3">
      <c r="A2239">
        <v>2238</v>
      </c>
      <c r="B2239" t="s">
        <v>5208</v>
      </c>
      <c r="C2239">
        <f>YEAR([1]Data!$D2239)</f>
        <v>2013</v>
      </c>
      <c r="D2239" s="2">
        <v>41471</v>
      </c>
      <c r="E2239" s="2">
        <v>41477</v>
      </c>
      <c r="F2239" t="s">
        <v>50</v>
      </c>
      <c r="G2239" t="s">
        <v>4900</v>
      </c>
      <c r="H2239" t="s">
        <v>4901</v>
      </c>
      <c r="I2239" t="s">
        <v>102</v>
      </c>
      <c r="J2239" t="s">
        <v>27</v>
      </c>
      <c r="K2239" t="s">
        <v>3771</v>
      </c>
      <c r="L2239" t="s">
        <v>121</v>
      </c>
      <c r="M2239">
        <v>84604</v>
      </c>
      <c r="N2239" t="s">
        <v>44</v>
      </c>
      <c r="O2239" t="s">
        <v>5209</v>
      </c>
      <c r="P2239" t="s">
        <v>46</v>
      </c>
      <c r="Q2239" t="s">
        <v>578</v>
      </c>
      <c r="R2239" t="s">
        <v>5210</v>
      </c>
      <c r="S2239">
        <v>44.400000000000006</v>
      </c>
      <c r="T2239">
        <v>5</v>
      </c>
      <c r="U2239">
        <v>0</v>
      </c>
      <c r="V2239">
        <v>12.432000000000002</v>
      </c>
    </row>
    <row r="2240" spans="1:22" x14ac:dyDescent="0.3">
      <c r="A2240">
        <v>2239</v>
      </c>
      <c r="B2240" t="s">
        <v>5211</v>
      </c>
      <c r="C2240">
        <f>YEAR([1]Data!$D2240)</f>
        <v>2014</v>
      </c>
      <c r="D2240" s="2">
        <v>41750</v>
      </c>
      <c r="E2240" s="2">
        <v>41756</v>
      </c>
      <c r="F2240" t="s">
        <v>50</v>
      </c>
      <c r="G2240" t="s">
        <v>2656</v>
      </c>
      <c r="H2240" t="s">
        <v>2657</v>
      </c>
      <c r="I2240" t="s">
        <v>102</v>
      </c>
      <c r="J2240" t="s">
        <v>27</v>
      </c>
      <c r="K2240" t="s">
        <v>303</v>
      </c>
      <c r="L2240" t="s">
        <v>211</v>
      </c>
      <c r="M2240">
        <v>60610</v>
      </c>
      <c r="N2240" t="s">
        <v>105</v>
      </c>
      <c r="O2240" t="s">
        <v>5212</v>
      </c>
      <c r="P2240" t="s">
        <v>32</v>
      </c>
      <c r="Q2240" t="s">
        <v>65</v>
      </c>
      <c r="R2240" t="s">
        <v>5213</v>
      </c>
      <c r="S2240">
        <v>44.400000000000006</v>
      </c>
      <c r="T2240">
        <v>2</v>
      </c>
      <c r="U2240">
        <v>0.6</v>
      </c>
      <c r="V2240">
        <v>-52.169999999999987</v>
      </c>
    </row>
    <row r="2241" spans="1:22" x14ac:dyDescent="0.3">
      <c r="A2241">
        <v>2240</v>
      </c>
      <c r="B2241" t="s">
        <v>5214</v>
      </c>
      <c r="C2241">
        <f>YEAR([1]Data!$D2241)</f>
        <v>2013</v>
      </c>
      <c r="D2241" s="2">
        <v>41594</v>
      </c>
      <c r="E2241" s="2">
        <v>41596</v>
      </c>
      <c r="F2241" t="s">
        <v>23</v>
      </c>
      <c r="G2241" t="s">
        <v>5215</v>
      </c>
      <c r="H2241" t="s">
        <v>5216</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5214</v>
      </c>
      <c r="C2242">
        <f>YEAR([1]Data!$D2242)</f>
        <v>2013</v>
      </c>
      <c r="D2242" s="2">
        <v>41594</v>
      </c>
      <c r="E2242" s="2">
        <v>41596</v>
      </c>
      <c r="F2242" t="s">
        <v>23</v>
      </c>
      <c r="G2242" t="s">
        <v>5215</v>
      </c>
      <c r="H2242" t="s">
        <v>5216</v>
      </c>
      <c r="I2242" t="s">
        <v>26</v>
      </c>
      <c r="J2242" t="s">
        <v>27</v>
      </c>
      <c r="K2242" t="s">
        <v>42</v>
      </c>
      <c r="L2242" t="s">
        <v>43</v>
      </c>
      <c r="M2242">
        <v>90049</v>
      </c>
      <c r="N2242" t="s">
        <v>44</v>
      </c>
      <c r="O2242" t="s">
        <v>5217</v>
      </c>
      <c r="P2242" t="s">
        <v>46</v>
      </c>
      <c r="Q2242" t="s">
        <v>75</v>
      </c>
      <c r="R2242" t="s">
        <v>5218</v>
      </c>
      <c r="S2242">
        <v>38.136000000000003</v>
      </c>
      <c r="T2242">
        <v>7</v>
      </c>
      <c r="U2242">
        <v>0.2</v>
      </c>
      <c r="V2242">
        <v>13.347599999999998</v>
      </c>
    </row>
    <row r="2243" spans="1:22" x14ac:dyDescent="0.3">
      <c r="A2243">
        <v>2242</v>
      </c>
      <c r="B2243" t="s">
        <v>5219</v>
      </c>
      <c r="C2243">
        <f>YEAR([1]Data!$D2243)</f>
        <v>2013</v>
      </c>
      <c r="D2243" s="2">
        <v>41605</v>
      </c>
      <c r="E2243" s="2">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5220</v>
      </c>
      <c r="C2244">
        <f>YEAR([1]Data!$D2244)</f>
        <v>2014</v>
      </c>
      <c r="D2244" s="2">
        <v>41965</v>
      </c>
      <c r="E2244" s="2">
        <v>41969</v>
      </c>
      <c r="F2244" t="s">
        <v>50</v>
      </c>
      <c r="G2244" t="s">
        <v>5221</v>
      </c>
      <c r="H2244" t="s">
        <v>5222</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5220</v>
      </c>
      <c r="C2245">
        <f>YEAR([1]Data!$D2245)</f>
        <v>2014</v>
      </c>
      <c r="D2245" s="2">
        <v>41965</v>
      </c>
      <c r="E2245" s="2">
        <v>41969</v>
      </c>
      <c r="F2245" t="s">
        <v>50</v>
      </c>
      <c r="G2245" t="s">
        <v>5221</v>
      </c>
      <c r="H2245" t="s">
        <v>5222</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5220</v>
      </c>
      <c r="C2246">
        <f>YEAR([1]Data!$D2246)</f>
        <v>2014</v>
      </c>
      <c r="D2246" s="2">
        <v>41965</v>
      </c>
      <c r="E2246" s="2">
        <v>41969</v>
      </c>
      <c r="F2246" t="s">
        <v>50</v>
      </c>
      <c r="G2246" t="s">
        <v>5221</v>
      </c>
      <c r="H2246" t="s">
        <v>5222</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5220</v>
      </c>
      <c r="C2247">
        <f>YEAR([1]Data!$D2247)</f>
        <v>2014</v>
      </c>
      <c r="D2247" s="2">
        <v>41965</v>
      </c>
      <c r="E2247" s="2">
        <v>41969</v>
      </c>
      <c r="F2247" t="s">
        <v>50</v>
      </c>
      <c r="G2247" t="s">
        <v>5221</v>
      </c>
      <c r="H2247" t="s">
        <v>5222</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5220</v>
      </c>
      <c r="C2248">
        <f>YEAR([1]Data!$D2248)</f>
        <v>2014</v>
      </c>
      <c r="D2248" s="2">
        <v>41965</v>
      </c>
      <c r="E2248" s="2">
        <v>41969</v>
      </c>
      <c r="F2248" t="s">
        <v>50</v>
      </c>
      <c r="G2248" t="s">
        <v>5221</v>
      </c>
      <c r="H2248" t="s">
        <v>5222</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5223</v>
      </c>
      <c r="C2249">
        <f>YEAR([1]Data!$D2249)</f>
        <v>2012</v>
      </c>
      <c r="D2249" s="2">
        <v>40954</v>
      </c>
      <c r="E2249" s="2">
        <v>40957</v>
      </c>
      <c r="F2249" t="s">
        <v>23</v>
      </c>
      <c r="G2249" t="s">
        <v>5224</v>
      </c>
      <c r="H2249" t="s">
        <v>5225</v>
      </c>
      <c r="I2249" t="s">
        <v>26</v>
      </c>
      <c r="J2249" t="s">
        <v>27</v>
      </c>
      <c r="K2249" t="s">
        <v>42</v>
      </c>
      <c r="L2249" t="s">
        <v>43</v>
      </c>
      <c r="M2249">
        <v>90004</v>
      </c>
      <c r="N2249" t="s">
        <v>44</v>
      </c>
      <c r="O2249" t="s">
        <v>5226</v>
      </c>
      <c r="P2249" t="s">
        <v>46</v>
      </c>
      <c r="Q2249" t="s">
        <v>90</v>
      </c>
      <c r="R2249" t="s">
        <v>5227</v>
      </c>
      <c r="S2249">
        <v>13.36</v>
      </c>
      <c r="T2249">
        <v>2</v>
      </c>
      <c r="U2249">
        <v>0</v>
      </c>
      <c r="V2249">
        <v>6.4127999999999998</v>
      </c>
    </row>
    <row r="2250" spans="1:22" x14ac:dyDescent="0.3">
      <c r="A2250">
        <v>2249</v>
      </c>
      <c r="B2250" t="s">
        <v>5223</v>
      </c>
      <c r="C2250">
        <f>YEAR([1]Data!$D2250)</f>
        <v>2012</v>
      </c>
      <c r="D2250" s="2">
        <v>40954</v>
      </c>
      <c r="E2250" s="2">
        <v>40957</v>
      </c>
      <c r="F2250" t="s">
        <v>23</v>
      </c>
      <c r="G2250" t="s">
        <v>5224</v>
      </c>
      <c r="H2250" t="s">
        <v>5225</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5223</v>
      </c>
      <c r="C2251">
        <f>YEAR([1]Data!$D2251)</f>
        <v>2012</v>
      </c>
      <c r="D2251" s="2">
        <v>40954</v>
      </c>
      <c r="E2251" s="2">
        <v>40957</v>
      </c>
      <c r="F2251" t="s">
        <v>23</v>
      </c>
      <c r="G2251" t="s">
        <v>5224</v>
      </c>
      <c r="H2251" t="s">
        <v>5225</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5223</v>
      </c>
      <c r="C2252">
        <f>YEAR([1]Data!$D2252)</f>
        <v>2012</v>
      </c>
      <c r="D2252" s="2">
        <v>40954</v>
      </c>
      <c r="E2252" s="2">
        <v>40957</v>
      </c>
      <c r="F2252" t="s">
        <v>23</v>
      </c>
      <c r="G2252" t="s">
        <v>5224</v>
      </c>
      <c r="H2252" t="s">
        <v>5225</v>
      </c>
      <c r="I2252" t="s">
        <v>26</v>
      </c>
      <c r="J2252" t="s">
        <v>27</v>
      </c>
      <c r="K2252" t="s">
        <v>42</v>
      </c>
      <c r="L2252" t="s">
        <v>43</v>
      </c>
      <c r="M2252">
        <v>90004</v>
      </c>
      <c r="N2252" t="s">
        <v>44</v>
      </c>
      <c r="O2252" t="s">
        <v>5228</v>
      </c>
      <c r="P2252" t="s">
        <v>46</v>
      </c>
      <c r="Q2252" t="s">
        <v>78</v>
      </c>
      <c r="R2252" t="s">
        <v>5229</v>
      </c>
      <c r="S2252">
        <v>541.43999999999994</v>
      </c>
      <c r="T2252">
        <v>6</v>
      </c>
      <c r="U2252">
        <v>0</v>
      </c>
      <c r="V2252">
        <v>157.01759999999993</v>
      </c>
    </row>
    <row r="2253" spans="1:22" x14ac:dyDescent="0.3">
      <c r="A2253">
        <v>2252</v>
      </c>
      <c r="B2253" t="s">
        <v>5223</v>
      </c>
      <c r="C2253">
        <f>YEAR([1]Data!$D2253)</f>
        <v>2012</v>
      </c>
      <c r="D2253" s="2">
        <v>40954</v>
      </c>
      <c r="E2253" s="2">
        <v>40957</v>
      </c>
      <c r="F2253" t="s">
        <v>23</v>
      </c>
      <c r="G2253" t="s">
        <v>5224</v>
      </c>
      <c r="H2253" t="s">
        <v>5225</v>
      </c>
      <c r="I2253" t="s">
        <v>26</v>
      </c>
      <c r="J2253" t="s">
        <v>27</v>
      </c>
      <c r="K2253" t="s">
        <v>42</v>
      </c>
      <c r="L2253" t="s">
        <v>43</v>
      </c>
      <c r="M2253">
        <v>90004</v>
      </c>
      <c r="N2253" t="s">
        <v>44</v>
      </c>
      <c r="O2253" t="s">
        <v>4942</v>
      </c>
      <c r="P2253" t="s">
        <v>46</v>
      </c>
      <c r="Q2253" t="s">
        <v>90</v>
      </c>
      <c r="R2253" t="s">
        <v>5230</v>
      </c>
      <c r="S2253">
        <v>19.440000000000001</v>
      </c>
      <c r="T2253">
        <v>3</v>
      </c>
      <c r="U2253">
        <v>0</v>
      </c>
      <c r="V2253">
        <v>9.3312000000000008</v>
      </c>
    </row>
    <row r="2254" spans="1:22" x14ac:dyDescent="0.3">
      <c r="A2254">
        <v>2253</v>
      </c>
      <c r="B2254" t="s">
        <v>5231</v>
      </c>
      <c r="C2254">
        <f>YEAR([1]Data!$D2254)</f>
        <v>2013</v>
      </c>
      <c r="D2254" s="2">
        <v>41380</v>
      </c>
      <c r="E2254" s="2">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5232</v>
      </c>
      <c r="C2255">
        <f>YEAR([1]Data!$D2255)</f>
        <v>2012</v>
      </c>
      <c r="D2255" s="2">
        <v>41180</v>
      </c>
      <c r="E2255" s="2">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5232</v>
      </c>
      <c r="C2256">
        <f>YEAR([1]Data!$D2256)</f>
        <v>2012</v>
      </c>
      <c r="D2256" s="2">
        <v>41180</v>
      </c>
      <c r="E2256" s="2">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5233</v>
      </c>
      <c r="C2257">
        <f>YEAR([1]Data!$D2257)</f>
        <v>2013</v>
      </c>
      <c r="D2257" s="2">
        <v>41535</v>
      </c>
      <c r="E2257" s="2">
        <v>41540</v>
      </c>
      <c r="F2257" t="s">
        <v>50</v>
      </c>
      <c r="G2257" t="s">
        <v>1345</v>
      </c>
      <c r="H2257" t="s">
        <v>1346</v>
      </c>
      <c r="I2257" t="s">
        <v>41</v>
      </c>
      <c r="J2257" t="s">
        <v>27</v>
      </c>
      <c r="K2257" t="s">
        <v>5234</v>
      </c>
      <c r="L2257" t="s">
        <v>5235</v>
      </c>
      <c r="M2257">
        <v>4401</v>
      </c>
      <c r="N2257" t="s">
        <v>148</v>
      </c>
      <c r="O2257" t="s">
        <v>5236</v>
      </c>
      <c r="P2257" t="s">
        <v>71</v>
      </c>
      <c r="Q2257" t="s">
        <v>72</v>
      </c>
      <c r="R2257" t="s">
        <v>5237</v>
      </c>
      <c r="S2257">
        <v>437.84999999999997</v>
      </c>
      <c r="T2257">
        <v>3</v>
      </c>
      <c r="U2257">
        <v>0</v>
      </c>
      <c r="V2257">
        <v>131.35499999999996</v>
      </c>
    </row>
    <row r="2258" spans="1:22" x14ac:dyDescent="0.3">
      <c r="A2258">
        <v>2257</v>
      </c>
      <c r="B2258" t="s">
        <v>5233</v>
      </c>
      <c r="C2258">
        <f>YEAR([1]Data!$D2258)</f>
        <v>2013</v>
      </c>
      <c r="D2258" s="2">
        <v>41535</v>
      </c>
      <c r="E2258" s="2">
        <v>41540</v>
      </c>
      <c r="F2258" t="s">
        <v>50</v>
      </c>
      <c r="G2258" t="s">
        <v>1345</v>
      </c>
      <c r="H2258" t="s">
        <v>1346</v>
      </c>
      <c r="I2258" t="s">
        <v>41</v>
      </c>
      <c r="J2258" t="s">
        <v>27</v>
      </c>
      <c r="K2258" t="s">
        <v>5234</v>
      </c>
      <c r="L2258" t="s">
        <v>5235</v>
      </c>
      <c r="M2258">
        <v>4401</v>
      </c>
      <c r="N2258" t="s">
        <v>148</v>
      </c>
      <c r="O2258" t="s">
        <v>3351</v>
      </c>
      <c r="P2258" t="s">
        <v>32</v>
      </c>
      <c r="Q2258" t="s">
        <v>65</v>
      </c>
      <c r="R2258" t="s">
        <v>3352</v>
      </c>
      <c r="S2258">
        <v>109.48</v>
      </c>
      <c r="T2258">
        <v>2</v>
      </c>
      <c r="U2258">
        <v>0</v>
      </c>
      <c r="V2258">
        <v>33.938800000000001</v>
      </c>
    </row>
    <row r="2259" spans="1:22" x14ac:dyDescent="0.3">
      <c r="A2259">
        <v>2258</v>
      </c>
      <c r="B2259" t="s">
        <v>5238</v>
      </c>
      <c r="C2259">
        <f>YEAR([1]Data!$D2259)</f>
        <v>2014</v>
      </c>
      <c r="D2259" s="2">
        <v>41807</v>
      </c>
      <c r="E2259" s="2">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5238</v>
      </c>
      <c r="C2260">
        <f>YEAR([1]Data!$D2260)</f>
        <v>2014</v>
      </c>
      <c r="D2260" s="2">
        <v>41807</v>
      </c>
      <c r="E2260" s="2">
        <v>41810</v>
      </c>
      <c r="F2260" t="s">
        <v>188</v>
      </c>
      <c r="G2260" t="s">
        <v>542</v>
      </c>
      <c r="H2260" t="s">
        <v>543</v>
      </c>
      <c r="I2260" t="s">
        <v>26</v>
      </c>
      <c r="J2260" t="s">
        <v>27</v>
      </c>
      <c r="K2260" t="s">
        <v>127</v>
      </c>
      <c r="L2260" t="s">
        <v>43</v>
      </c>
      <c r="M2260">
        <v>94122</v>
      </c>
      <c r="N2260" t="s">
        <v>44</v>
      </c>
      <c r="O2260" t="s">
        <v>5239</v>
      </c>
      <c r="P2260" t="s">
        <v>46</v>
      </c>
      <c r="Q2260" t="s">
        <v>90</v>
      </c>
      <c r="R2260" t="s">
        <v>5240</v>
      </c>
      <c r="S2260">
        <v>18.54</v>
      </c>
      <c r="T2260">
        <v>2</v>
      </c>
      <c r="U2260">
        <v>0</v>
      </c>
      <c r="V2260">
        <v>8.7137999999999991</v>
      </c>
    </row>
    <row r="2261" spans="1:22" x14ac:dyDescent="0.3">
      <c r="A2261">
        <v>2260</v>
      </c>
      <c r="B2261" t="s">
        <v>5241</v>
      </c>
      <c r="C2261">
        <f>YEAR([1]Data!$D2261)</f>
        <v>2012</v>
      </c>
      <c r="D2261" s="2">
        <v>41221</v>
      </c>
      <c r="E2261" s="2">
        <v>41223</v>
      </c>
      <c r="F2261" t="s">
        <v>23</v>
      </c>
      <c r="G2261" t="s">
        <v>5242</v>
      </c>
      <c r="H2261" t="s">
        <v>5243</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5241</v>
      </c>
      <c r="C2262">
        <f>YEAR([1]Data!$D2262)</f>
        <v>2012</v>
      </c>
      <c r="D2262" s="2">
        <v>41221</v>
      </c>
      <c r="E2262" s="2">
        <v>41223</v>
      </c>
      <c r="F2262" t="s">
        <v>23</v>
      </c>
      <c r="G2262" t="s">
        <v>5242</v>
      </c>
      <c r="H2262" t="s">
        <v>5243</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5244</v>
      </c>
      <c r="C2263">
        <f>YEAR([1]Data!$D2263)</f>
        <v>2012</v>
      </c>
      <c r="D2263" s="2">
        <v>41261</v>
      </c>
      <c r="E2263" s="2">
        <v>41261</v>
      </c>
      <c r="F2263" t="s">
        <v>1290</v>
      </c>
      <c r="G2263" t="s">
        <v>5245</v>
      </c>
      <c r="H2263" t="s">
        <v>5246</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5247</v>
      </c>
      <c r="C2264">
        <f>YEAR([1]Data!$D2264)</f>
        <v>2014</v>
      </c>
      <c r="D2264" s="2">
        <v>41677</v>
      </c>
      <c r="E2264" s="2">
        <v>41680</v>
      </c>
      <c r="F2264" t="s">
        <v>188</v>
      </c>
      <c r="G2264" t="s">
        <v>5248</v>
      </c>
      <c r="H2264" t="s">
        <v>5249</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5250</v>
      </c>
      <c r="C2265">
        <f>YEAR([1]Data!$D2265)</f>
        <v>2013</v>
      </c>
      <c r="D2265" s="2">
        <v>41593</v>
      </c>
      <c r="E2265" s="2">
        <v>41595</v>
      </c>
      <c r="F2265" t="s">
        <v>23</v>
      </c>
      <c r="G2265" t="s">
        <v>1821</v>
      </c>
      <c r="H2265" t="s">
        <v>1822</v>
      </c>
      <c r="I2265" t="s">
        <v>26</v>
      </c>
      <c r="J2265" t="s">
        <v>27</v>
      </c>
      <c r="K2265" t="s">
        <v>1736</v>
      </c>
      <c r="L2265" t="s">
        <v>1272</v>
      </c>
      <c r="M2265">
        <v>30318</v>
      </c>
      <c r="N2265" t="s">
        <v>30</v>
      </c>
      <c r="O2265" t="s">
        <v>5251</v>
      </c>
      <c r="P2265" t="s">
        <v>71</v>
      </c>
      <c r="Q2265" t="s">
        <v>161</v>
      </c>
      <c r="R2265" t="s">
        <v>5252</v>
      </c>
      <c r="S2265">
        <v>499.98</v>
      </c>
      <c r="T2265">
        <v>2</v>
      </c>
      <c r="U2265">
        <v>0</v>
      </c>
      <c r="V2265">
        <v>114.99540000000002</v>
      </c>
    </row>
    <row r="2266" spans="1:22" x14ac:dyDescent="0.3">
      <c r="A2266">
        <v>2265</v>
      </c>
      <c r="B2266" t="s">
        <v>5250</v>
      </c>
      <c r="C2266">
        <f>YEAR([1]Data!$D2266)</f>
        <v>2013</v>
      </c>
      <c r="D2266" s="2">
        <v>41593</v>
      </c>
      <c r="E2266" s="2">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5250</v>
      </c>
      <c r="C2267">
        <f>YEAR([1]Data!$D2267)</f>
        <v>2013</v>
      </c>
      <c r="D2267" s="2">
        <v>41593</v>
      </c>
      <c r="E2267" s="2">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5253</v>
      </c>
      <c r="C2268">
        <f>YEAR([1]Data!$D2268)</f>
        <v>2014</v>
      </c>
      <c r="D2268" s="2">
        <v>41925</v>
      </c>
      <c r="E2268" s="2">
        <v>41925</v>
      </c>
      <c r="F2268" t="s">
        <v>1290</v>
      </c>
      <c r="G2268" t="s">
        <v>5254</v>
      </c>
      <c r="H2268" t="s">
        <v>5255</v>
      </c>
      <c r="I2268" t="s">
        <v>102</v>
      </c>
      <c r="J2268" t="s">
        <v>27</v>
      </c>
      <c r="K2268" t="s">
        <v>735</v>
      </c>
      <c r="L2268" t="s">
        <v>88</v>
      </c>
      <c r="M2268">
        <v>28110</v>
      </c>
      <c r="N2268" t="s">
        <v>30</v>
      </c>
      <c r="O2268" t="s">
        <v>5256</v>
      </c>
      <c r="P2268" t="s">
        <v>46</v>
      </c>
      <c r="Q2268" t="s">
        <v>90</v>
      </c>
      <c r="R2268" t="s">
        <v>5257</v>
      </c>
      <c r="S2268">
        <v>7.9680000000000009</v>
      </c>
      <c r="T2268">
        <v>2</v>
      </c>
      <c r="U2268">
        <v>0.2</v>
      </c>
      <c r="V2268">
        <v>2.6892000000000005</v>
      </c>
    </row>
    <row r="2269" spans="1:22" x14ac:dyDescent="0.3">
      <c r="A2269">
        <v>2268</v>
      </c>
      <c r="B2269" t="s">
        <v>5258</v>
      </c>
      <c r="C2269">
        <f>YEAR([1]Data!$D2269)</f>
        <v>2014</v>
      </c>
      <c r="D2269" s="2">
        <v>41900</v>
      </c>
      <c r="E2269" s="2">
        <v>41900</v>
      </c>
      <c r="F2269" t="s">
        <v>1290</v>
      </c>
      <c r="G2269" t="s">
        <v>5259</v>
      </c>
      <c r="H2269" t="s">
        <v>5260</v>
      </c>
      <c r="I2269" t="s">
        <v>26</v>
      </c>
      <c r="J2269" t="s">
        <v>27</v>
      </c>
      <c r="K2269" t="s">
        <v>95</v>
      </c>
      <c r="L2269" t="s">
        <v>96</v>
      </c>
      <c r="M2269">
        <v>98115</v>
      </c>
      <c r="N2269" t="s">
        <v>44</v>
      </c>
      <c r="O2269" t="s">
        <v>5261</v>
      </c>
      <c r="P2269" t="s">
        <v>46</v>
      </c>
      <c r="Q2269" t="s">
        <v>90</v>
      </c>
      <c r="R2269" t="s">
        <v>5262</v>
      </c>
      <c r="S2269">
        <v>12.96</v>
      </c>
      <c r="T2269">
        <v>2</v>
      </c>
      <c r="U2269">
        <v>0</v>
      </c>
      <c r="V2269">
        <v>6.3504000000000005</v>
      </c>
    </row>
    <row r="2270" spans="1:22" x14ac:dyDescent="0.3">
      <c r="A2270">
        <v>2269</v>
      </c>
      <c r="B2270" t="s">
        <v>5263</v>
      </c>
      <c r="C2270">
        <f>YEAR([1]Data!$D2270)</f>
        <v>2014</v>
      </c>
      <c r="D2270" s="2">
        <v>41994</v>
      </c>
      <c r="E2270" s="2">
        <v>42000</v>
      </c>
      <c r="F2270" t="s">
        <v>50</v>
      </c>
      <c r="G2270" t="s">
        <v>1358</v>
      </c>
      <c r="H2270" t="s">
        <v>1359</v>
      </c>
      <c r="I2270" t="s">
        <v>41</v>
      </c>
      <c r="J2270" t="s">
        <v>27</v>
      </c>
      <c r="K2270" t="s">
        <v>389</v>
      </c>
      <c r="L2270" t="s">
        <v>267</v>
      </c>
      <c r="M2270">
        <v>14609</v>
      </c>
      <c r="N2270" t="s">
        <v>148</v>
      </c>
      <c r="O2270" t="s">
        <v>5264</v>
      </c>
      <c r="P2270" t="s">
        <v>46</v>
      </c>
      <c r="Q2270" t="s">
        <v>90</v>
      </c>
      <c r="R2270" t="s">
        <v>5265</v>
      </c>
      <c r="S2270">
        <v>6.48</v>
      </c>
      <c r="T2270">
        <v>1</v>
      </c>
      <c r="U2270">
        <v>0</v>
      </c>
      <c r="V2270">
        <v>3.1104000000000003</v>
      </c>
    </row>
    <row r="2271" spans="1:22" x14ac:dyDescent="0.3">
      <c r="A2271">
        <v>2270</v>
      </c>
      <c r="B2271" t="s">
        <v>5263</v>
      </c>
      <c r="C2271">
        <f>YEAR([1]Data!$D2271)</f>
        <v>2014</v>
      </c>
      <c r="D2271" s="2">
        <v>41994</v>
      </c>
      <c r="E2271" s="2">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5266</v>
      </c>
      <c r="C2272">
        <f>YEAR([1]Data!$D2272)</f>
        <v>2014</v>
      </c>
      <c r="D2272" s="2">
        <v>41976</v>
      </c>
      <c r="E2272" s="2">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5267</v>
      </c>
      <c r="C2273">
        <f>YEAR([1]Data!$D2273)</f>
        <v>2012</v>
      </c>
      <c r="D2273" s="2">
        <v>41173</v>
      </c>
      <c r="E2273" s="2">
        <v>41179</v>
      </c>
      <c r="F2273" t="s">
        <v>50</v>
      </c>
      <c r="G2273" t="s">
        <v>695</v>
      </c>
      <c r="H2273" t="s">
        <v>696</v>
      </c>
      <c r="I2273" t="s">
        <v>26</v>
      </c>
      <c r="J2273" t="s">
        <v>27</v>
      </c>
      <c r="K2273" t="s">
        <v>95</v>
      </c>
      <c r="L2273" t="s">
        <v>96</v>
      </c>
      <c r="M2273">
        <v>98105</v>
      </c>
      <c r="N2273" t="s">
        <v>44</v>
      </c>
      <c r="O2273" t="s">
        <v>5268</v>
      </c>
      <c r="P2273" t="s">
        <v>46</v>
      </c>
      <c r="Q2273" t="s">
        <v>59</v>
      </c>
      <c r="R2273" t="s">
        <v>5269</v>
      </c>
      <c r="S2273">
        <v>199.74</v>
      </c>
      <c r="T2273">
        <v>6</v>
      </c>
      <c r="U2273">
        <v>0</v>
      </c>
      <c r="V2273">
        <v>47.937599999999996</v>
      </c>
    </row>
    <row r="2274" spans="1:22" x14ac:dyDescent="0.3">
      <c r="A2274">
        <v>2273</v>
      </c>
      <c r="B2274" t="s">
        <v>5270</v>
      </c>
      <c r="C2274">
        <f>YEAR([1]Data!$D2274)</f>
        <v>2012</v>
      </c>
      <c r="D2274" s="2">
        <v>40974</v>
      </c>
      <c r="E2274" s="2">
        <v>40979</v>
      </c>
      <c r="F2274" t="s">
        <v>50</v>
      </c>
      <c r="G2274" t="s">
        <v>1202</v>
      </c>
      <c r="H2274" t="s">
        <v>1203</v>
      </c>
      <c r="I2274" t="s">
        <v>26</v>
      </c>
      <c r="J2274" t="s">
        <v>27</v>
      </c>
      <c r="K2274" t="s">
        <v>127</v>
      </c>
      <c r="L2274" t="s">
        <v>43</v>
      </c>
      <c r="M2274">
        <v>94122</v>
      </c>
      <c r="N2274" t="s">
        <v>44</v>
      </c>
      <c r="O2274" t="s">
        <v>5271</v>
      </c>
      <c r="P2274" t="s">
        <v>32</v>
      </c>
      <c r="Q2274" t="s">
        <v>65</v>
      </c>
      <c r="R2274" t="s">
        <v>5272</v>
      </c>
      <c r="S2274">
        <v>435.26</v>
      </c>
      <c r="T2274">
        <v>7</v>
      </c>
      <c r="U2274">
        <v>0</v>
      </c>
      <c r="V2274">
        <v>95.757200000000012</v>
      </c>
    </row>
    <row r="2275" spans="1:22" x14ac:dyDescent="0.3">
      <c r="A2275">
        <v>2274</v>
      </c>
      <c r="B2275" t="s">
        <v>5270</v>
      </c>
      <c r="C2275">
        <f>YEAR([1]Data!$D2275)</f>
        <v>2012</v>
      </c>
      <c r="D2275" s="2">
        <v>40974</v>
      </c>
      <c r="E2275" s="2">
        <v>40979</v>
      </c>
      <c r="F2275" t="s">
        <v>50</v>
      </c>
      <c r="G2275" t="s">
        <v>1202</v>
      </c>
      <c r="H2275" t="s">
        <v>1203</v>
      </c>
      <c r="I2275" t="s">
        <v>26</v>
      </c>
      <c r="J2275" t="s">
        <v>27</v>
      </c>
      <c r="K2275" t="s">
        <v>127</v>
      </c>
      <c r="L2275" t="s">
        <v>43</v>
      </c>
      <c r="M2275">
        <v>94122</v>
      </c>
      <c r="N2275" t="s">
        <v>44</v>
      </c>
      <c r="O2275" t="s">
        <v>5273</v>
      </c>
      <c r="P2275" t="s">
        <v>71</v>
      </c>
      <c r="Q2275" t="s">
        <v>1216</v>
      </c>
      <c r="R2275" t="s">
        <v>5274</v>
      </c>
      <c r="S2275">
        <v>1119.9840000000002</v>
      </c>
      <c r="T2275">
        <v>2</v>
      </c>
      <c r="U2275">
        <v>0.2</v>
      </c>
      <c r="V2275">
        <v>377.99459999999993</v>
      </c>
    </row>
    <row r="2276" spans="1:22" x14ac:dyDescent="0.3">
      <c r="A2276">
        <v>2275</v>
      </c>
      <c r="B2276" t="s">
        <v>5275</v>
      </c>
      <c r="C2276">
        <f>YEAR([1]Data!$D2276)</f>
        <v>2011</v>
      </c>
      <c r="D2276" s="2">
        <v>40819</v>
      </c>
      <c r="E2276" s="2">
        <v>40824</v>
      </c>
      <c r="F2276" t="s">
        <v>23</v>
      </c>
      <c r="G2276" t="s">
        <v>1324</v>
      </c>
      <c r="H2276" t="s">
        <v>1325</v>
      </c>
      <c r="I2276" t="s">
        <v>41</v>
      </c>
      <c r="J2276" t="s">
        <v>27</v>
      </c>
      <c r="K2276" t="s">
        <v>42</v>
      </c>
      <c r="L2276" t="s">
        <v>43</v>
      </c>
      <c r="M2276">
        <v>90036</v>
      </c>
      <c r="N2276" t="s">
        <v>44</v>
      </c>
      <c r="O2276" t="s">
        <v>5276</v>
      </c>
      <c r="P2276" t="s">
        <v>32</v>
      </c>
      <c r="Q2276" t="s">
        <v>56</v>
      </c>
      <c r="R2276" t="s">
        <v>5277</v>
      </c>
      <c r="S2276">
        <v>143.43199999999999</v>
      </c>
      <c r="T2276">
        <v>1</v>
      </c>
      <c r="U2276">
        <v>0.2</v>
      </c>
      <c r="V2276">
        <v>3.5857999999999848</v>
      </c>
    </row>
    <row r="2277" spans="1:22" x14ac:dyDescent="0.3">
      <c r="A2277">
        <v>2276</v>
      </c>
      <c r="B2277" t="s">
        <v>5275</v>
      </c>
      <c r="C2277">
        <f>YEAR([1]Data!$D2277)</f>
        <v>2011</v>
      </c>
      <c r="D2277" s="2">
        <v>40819</v>
      </c>
      <c r="E2277" s="2">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5278</v>
      </c>
      <c r="C2278">
        <f>YEAR([1]Data!$D2278)</f>
        <v>2011</v>
      </c>
      <c r="D2278" s="2">
        <v>40721</v>
      </c>
      <c r="E2278" s="2">
        <v>40725</v>
      </c>
      <c r="F2278" t="s">
        <v>50</v>
      </c>
      <c r="G2278" t="s">
        <v>1851</v>
      </c>
      <c r="H2278" t="s">
        <v>1852</v>
      </c>
      <c r="I2278" t="s">
        <v>26</v>
      </c>
      <c r="J2278" t="s">
        <v>27</v>
      </c>
      <c r="K2278" t="s">
        <v>5279</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5278</v>
      </c>
      <c r="C2279">
        <f>YEAR([1]Data!$D2279)</f>
        <v>2011</v>
      </c>
      <c r="D2279" s="2">
        <v>40721</v>
      </c>
      <c r="E2279" s="2">
        <v>40725</v>
      </c>
      <c r="F2279" t="s">
        <v>50</v>
      </c>
      <c r="G2279" t="s">
        <v>1851</v>
      </c>
      <c r="H2279" t="s">
        <v>1852</v>
      </c>
      <c r="I2279" t="s">
        <v>26</v>
      </c>
      <c r="J2279" t="s">
        <v>27</v>
      </c>
      <c r="K2279" t="s">
        <v>5279</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5278</v>
      </c>
      <c r="C2280">
        <f>YEAR([1]Data!$D2280)</f>
        <v>2011</v>
      </c>
      <c r="D2280" s="2">
        <v>40721</v>
      </c>
      <c r="E2280" s="2">
        <v>40725</v>
      </c>
      <c r="F2280" t="s">
        <v>50</v>
      </c>
      <c r="G2280" t="s">
        <v>1851</v>
      </c>
      <c r="H2280" t="s">
        <v>1852</v>
      </c>
      <c r="I2280" t="s">
        <v>26</v>
      </c>
      <c r="J2280" t="s">
        <v>27</v>
      </c>
      <c r="K2280" t="s">
        <v>5279</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5280</v>
      </c>
      <c r="C2281">
        <f>YEAR([1]Data!$D2281)</f>
        <v>2014</v>
      </c>
      <c r="D2281" s="2">
        <v>41943</v>
      </c>
      <c r="E2281" s="2">
        <v>41946</v>
      </c>
      <c r="F2281" t="s">
        <v>188</v>
      </c>
      <c r="G2281" t="s">
        <v>5281</v>
      </c>
      <c r="H2281" t="s">
        <v>5282</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5280</v>
      </c>
      <c r="C2282">
        <f>YEAR([1]Data!$D2282)</f>
        <v>2014</v>
      </c>
      <c r="D2282" s="2">
        <v>41943</v>
      </c>
      <c r="E2282" s="2">
        <v>41946</v>
      </c>
      <c r="F2282" t="s">
        <v>188</v>
      </c>
      <c r="G2282" t="s">
        <v>5281</v>
      </c>
      <c r="H2282" t="s">
        <v>5282</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5280</v>
      </c>
      <c r="C2283">
        <f>YEAR([1]Data!$D2283)</f>
        <v>2014</v>
      </c>
      <c r="D2283" s="2">
        <v>41943</v>
      </c>
      <c r="E2283" s="2">
        <v>41946</v>
      </c>
      <c r="F2283" t="s">
        <v>188</v>
      </c>
      <c r="G2283" t="s">
        <v>5281</v>
      </c>
      <c r="H2283" t="s">
        <v>5282</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5283</v>
      </c>
      <c r="C2284">
        <f>YEAR([1]Data!$D2284)</f>
        <v>2013</v>
      </c>
      <c r="D2284" s="2">
        <v>41521</v>
      </c>
      <c r="E2284" s="2">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5284</v>
      </c>
      <c r="C2285">
        <f>YEAR([1]Data!$D2285)</f>
        <v>2012</v>
      </c>
      <c r="D2285" s="2">
        <v>40973</v>
      </c>
      <c r="E2285" s="2">
        <v>40977</v>
      </c>
      <c r="F2285" t="s">
        <v>50</v>
      </c>
      <c r="G2285" t="s">
        <v>1939</v>
      </c>
      <c r="H2285" t="s">
        <v>1940</v>
      </c>
      <c r="I2285" t="s">
        <v>26</v>
      </c>
      <c r="J2285" t="s">
        <v>27</v>
      </c>
      <c r="K2285" t="s">
        <v>5285</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5284</v>
      </c>
      <c r="C2286">
        <f>YEAR([1]Data!$D2286)</f>
        <v>2012</v>
      </c>
      <c r="D2286" s="2">
        <v>40973</v>
      </c>
      <c r="E2286" s="2">
        <v>40977</v>
      </c>
      <c r="F2286" t="s">
        <v>50</v>
      </c>
      <c r="G2286" t="s">
        <v>1939</v>
      </c>
      <c r="H2286" t="s">
        <v>1940</v>
      </c>
      <c r="I2286" t="s">
        <v>26</v>
      </c>
      <c r="J2286" t="s">
        <v>27</v>
      </c>
      <c r="K2286" t="s">
        <v>5285</v>
      </c>
      <c r="L2286" t="s">
        <v>254</v>
      </c>
      <c r="M2286">
        <v>47362</v>
      </c>
      <c r="N2286" t="s">
        <v>105</v>
      </c>
      <c r="O2286" t="s">
        <v>5286</v>
      </c>
      <c r="P2286" t="s">
        <v>46</v>
      </c>
      <c r="Q2286" t="s">
        <v>78</v>
      </c>
      <c r="R2286" t="s">
        <v>186</v>
      </c>
      <c r="S2286">
        <v>60.69</v>
      </c>
      <c r="T2286">
        <v>7</v>
      </c>
      <c r="U2286">
        <v>0</v>
      </c>
      <c r="V2286">
        <v>16.386300000000002</v>
      </c>
    </row>
    <row r="2287" spans="1:22" x14ac:dyDescent="0.3">
      <c r="A2287">
        <v>2286</v>
      </c>
      <c r="B2287" t="s">
        <v>5287</v>
      </c>
      <c r="C2287">
        <f>YEAR([1]Data!$D2287)</f>
        <v>2013</v>
      </c>
      <c r="D2287" s="2">
        <v>41400</v>
      </c>
      <c r="E2287" s="2">
        <v>41403</v>
      </c>
      <c r="F2287" t="s">
        <v>188</v>
      </c>
      <c r="G2287" t="s">
        <v>5288</v>
      </c>
      <c r="H2287" t="s">
        <v>5289</v>
      </c>
      <c r="I2287" t="s">
        <v>41</v>
      </c>
      <c r="J2287" t="s">
        <v>27</v>
      </c>
      <c r="K2287" t="s">
        <v>1185</v>
      </c>
      <c r="L2287" t="s">
        <v>335</v>
      </c>
      <c r="M2287">
        <v>37130</v>
      </c>
      <c r="N2287" t="s">
        <v>30</v>
      </c>
      <c r="O2287" t="s">
        <v>5290</v>
      </c>
      <c r="P2287" t="s">
        <v>46</v>
      </c>
      <c r="Q2287" t="s">
        <v>90</v>
      </c>
      <c r="R2287" t="s">
        <v>5291</v>
      </c>
      <c r="S2287">
        <v>14.352000000000002</v>
      </c>
      <c r="T2287">
        <v>3</v>
      </c>
      <c r="U2287">
        <v>0.2</v>
      </c>
      <c r="V2287">
        <v>5.2026000000000003</v>
      </c>
    </row>
    <row r="2288" spans="1:22" x14ac:dyDescent="0.3">
      <c r="A2288">
        <v>2287</v>
      </c>
      <c r="B2288" t="s">
        <v>5292</v>
      </c>
      <c r="C2288">
        <f>YEAR([1]Data!$D2288)</f>
        <v>2014</v>
      </c>
      <c r="D2288" s="2">
        <v>41961</v>
      </c>
      <c r="E2288" s="2">
        <v>41967</v>
      </c>
      <c r="F2288" t="s">
        <v>50</v>
      </c>
      <c r="G2288" t="s">
        <v>3259</v>
      </c>
      <c r="H2288" t="s">
        <v>3260</v>
      </c>
      <c r="I2288" t="s">
        <v>26</v>
      </c>
      <c r="J2288" t="s">
        <v>27</v>
      </c>
      <c r="K2288" t="s">
        <v>1976</v>
      </c>
      <c r="L2288" t="s">
        <v>319</v>
      </c>
      <c r="M2288">
        <v>24153</v>
      </c>
      <c r="N2288" t="s">
        <v>30</v>
      </c>
      <c r="O2288" t="s">
        <v>5293</v>
      </c>
      <c r="P2288" t="s">
        <v>46</v>
      </c>
      <c r="Q2288" t="s">
        <v>78</v>
      </c>
      <c r="R2288" t="s">
        <v>5294</v>
      </c>
      <c r="S2288">
        <v>35.04</v>
      </c>
      <c r="T2288">
        <v>2</v>
      </c>
      <c r="U2288">
        <v>0</v>
      </c>
      <c r="V2288">
        <v>12.263999999999999</v>
      </c>
    </row>
    <row r="2289" spans="1:22" x14ac:dyDescent="0.3">
      <c r="A2289">
        <v>2288</v>
      </c>
      <c r="B2289" t="s">
        <v>5295</v>
      </c>
      <c r="C2289">
        <f>YEAR([1]Data!$D2289)</f>
        <v>2014</v>
      </c>
      <c r="D2289" s="2">
        <v>41792</v>
      </c>
      <c r="E2289" s="2">
        <v>41796</v>
      </c>
      <c r="F2289" t="s">
        <v>23</v>
      </c>
      <c r="G2289" t="s">
        <v>1025</v>
      </c>
      <c r="H2289" t="s">
        <v>1026</v>
      </c>
      <c r="I2289" t="s">
        <v>41</v>
      </c>
      <c r="J2289" t="s">
        <v>27</v>
      </c>
      <c r="K2289" t="s">
        <v>2835</v>
      </c>
      <c r="L2289" t="s">
        <v>498</v>
      </c>
      <c r="M2289">
        <v>43615</v>
      </c>
      <c r="N2289" t="s">
        <v>148</v>
      </c>
      <c r="O2289" t="s">
        <v>5296</v>
      </c>
      <c r="P2289" t="s">
        <v>46</v>
      </c>
      <c r="Q2289" t="s">
        <v>78</v>
      </c>
      <c r="R2289" t="s">
        <v>5297</v>
      </c>
      <c r="S2289">
        <v>17.480000000000004</v>
      </c>
      <c r="T2289">
        <v>5</v>
      </c>
      <c r="U2289">
        <v>0.2</v>
      </c>
      <c r="V2289">
        <v>1.3109999999999999</v>
      </c>
    </row>
    <row r="2290" spans="1:22" x14ac:dyDescent="0.3">
      <c r="A2290">
        <v>2289</v>
      </c>
      <c r="B2290" t="s">
        <v>5298</v>
      </c>
      <c r="C2290">
        <f>YEAR([1]Data!$D2290)</f>
        <v>2014</v>
      </c>
      <c r="D2290" s="2">
        <v>41801</v>
      </c>
      <c r="E2290" s="2">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5299</v>
      </c>
      <c r="C2291">
        <f>YEAR([1]Data!$D2291)</f>
        <v>2014</v>
      </c>
      <c r="D2291" s="2">
        <v>41648</v>
      </c>
      <c r="E2291" s="2">
        <v>41651</v>
      </c>
      <c r="F2291" t="s">
        <v>188</v>
      </c>
      <c r="G2291" t="s">
        <v>5300</v>
      </c>
      <c r="H2291" t="s">
        <v>5301</v>
      </c>
      <c r="I2291" t="s">
        <v>41</v>
      </c>
      <c r="J2291" t="s">
        <v>27</v>
      </c>
      <c r="K2291" t="s">
        <v>95</v>
      </c>
      <c r="L2291" t="s">
        <v>96</v>
      </c>
      <c r="M2291">
        <v>98115</v>
      </c>
      <c r="N2291" t="s">
        <v>44</v>
      </c>
      <c r="O2291" t="s">
        <v>5302</v>
      </c>
      <c r="P2291" t="s">
        <v>32</v>
      </c>
      <c r="Q2291" t="s">
        <v>56</v>
      </c>
      <c r="R2291" t="s">
        <v>5303</v>
      </c>
      <c r="S2291">
        <v>892.98</v>
      </c>
      <c r="T2291">
        <v>2</v>
      </c>
      <c r="U2291">
        <v>0</v>
      </c>
      <c r="V2291">
        <v>80.368200000000002</v>
      </c>
    </row>
    <row r="2292" spans="1:22" x14ac:dyDescent="0.3">
      <c r="A2292">
        <v>2291</v>
      </c>
      <c r="B2292" t="s">
        <v>5304</v>
      </c>
      <c r="C2292">
        <f>YEAR([1]Data!$D2292)</f>
        <v>2012</v>
      </c>
      <c r="D2292" s="2">
        <v>41019</v>
      </c>
      <c r="E2292" s="2">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5304</v>
      </c>
      <c r="C2293">
        <f>YEAR([1]Data!$D2293)</f>
        <v>2012</v>
      </c>
      <c r="D2293" s="2">
        <v>41019</v>
      </c>
      <c r="E2293" s="2">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5304</v>
      </c>
      <c r="C2294">
        <f>YEAR([1]Data!$D2294)</f>
        <v>2012</v>
      </c>
      <c r="D2294" s="2">
        <v>41019</v>
      </c>
      <c r="E2294" s="2">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5305</v>
      </c>
      <c r="C2295">
        <f>YEAR([1]Data!$D2295)</f>
        <v>2012</v>
      </c>
      <c r="D2295" s="2">
        <v>41214</v>
      </c>
      <c r="E2295" s="2">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5306</v>
      </c>
      <c r="C2296">
        <f>YEAR([1]Data!$D2296)</f>
        <v>2014</v>
      </c>
      <c r="D2296" s="2">
        <v>41997</v>
      </c>
      <c r="E2296" s="2">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5307</v>
      </c>
      <c r="C2297">
        <f>YEAR([1]Data!$D2297)</f>
        <v>2012</v>
      </c>
      <c r="D2297" s="2">
        <v>41214</v>
      </c>
      <c r="E2297" s="2">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5307</v>
      </c>
      <c r="C2298">
        <f>YEAR([1]Data!$D2298)</f>
        <v>2012</v>
      </c>
      <c r="D2298" s="2">
        <v>41214</v>
      </c>
      <c r="E2298" s="2">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5307</v>
      </c>
      <c r="C2299">
        <f>YEAR([1]Data!$D2299)</f>
        <v>2012</v>
      </c>
      <c r="D2299" s="2">
        <v>41214</v>
      </c>
      <c r="E2299" s="2">
        <v>41218</v>
      </c>
      <c r="F2299" t="s">
        <v>50</v>
      </c>
      <c r="G2299" t="s">
        <v>888</v>
      </c>
      <c r="H2299" t="s">
        <v>889</v>
      </c>
      <c r="I2299" t="s">
        <v>26</v>
      </c>
      <c r="J2299" t="s">
        <v>27</v>
      </c>
      <c r="K2299" t="s">
        <v>266</v>
      </c>
      <c r="L2299" t="s">
        <v>267</v>
      </c>
      <c r="M2299">
        <v>10011</v>
      </c>
      <c r="N2299" t="s">
        <v>148</v>
      </c>
      <c r="O2299" t="s">
        <v>5308</v>
      </c>
      <c r="P2299" t="s">
        <v>71</v>
      </c>
      <c r="Q2299" t="s">
        <v>72</v>
      </c>
      <c r="R2299" t="s">
        <v>5309</v>
      </c>
      <c r="S2299">
        <v>42.95</v>
      </c>
      <c r="T2299">
        <v>1</v>
      </c>
      <c r="U2299">
        <v>0</v>
      </c>
      <c r="V2299">
        <v>1.2884999999999991</v>
      </c>
    </row>
    <row r="2300" spans="1:22" x14ac:dyDescent="0.3">
      <c r="A2300">
        <v>2299</v>
      </c>
      <c r="B2300" t="s">
        <v>5307</v>
      </c>
      <c r="C2300">
        <f>YEAR([1]Data!$D2300)</f>
        <v>2012</v>
      </c>
      <c r="D2300" s="2">
        <v>41214</v>
      </c>
      <c r="E2300" s="2">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5307</v>
      </c>
      <c r="C2301">
        <f>YEAR([1]Data!$D2301)</f>
        <v>2012</v>
      </c>
      <c r="D2301" s="2">
        <v>41214</v>
      </c>
      <c r="E2301" s="2">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5310</v>
      </c>
      <c r="C2302">
        <f>YEAR([1]Data!$D2302)</f>
        <v>2011</v>
      </c>
      <c r="D2302" s="2">
        <v>40861</v>
      </c>
      <c r="E2302" s="2">
        <v>40865</v>
      </c>
      <c r="F2302" t="s">
        <v>50</v>
      </c>
      <c r="G2302" t="s">
        <v>1258</v>
      </c>
      <c r="H2302" t="s">
        <v>1259</v>
      </c>
      <c r="I2302" t="s">
        <v>26</v>
      </c>
      <c r="J2302" t="s">
        <v>27</v>
      </c>
      <c r="K2302" t="s">
        <v>5311</v>
      </c>
      <c r="L2302" t="s">
        <v>238</v>
      </c>
      <c r="M2302">
        <v>48640</v>
      </c>
      <c r="N2302" t="s">
        <v>105</v>
      </c>
      <c r="O2302" t="s">
        <v>108</v>
      </c>
      <c r="P2302" t="s">
        <v>46</v>
      </c>
      <c r="Q2302" t="s">
        <v>75</v>
      </c>
      <c r="R2302" t="s">
        <v>109</v>
      </c>
      <c r="S2302">
        <v>12.72</v>
      </c>
      <c r="T2302">
        <v>3</v>
      </c>
      <c r="U2302">
        <v>0</v>
      </c>
      <c r="V2302">
        <v>6.36</v>
      </c>
    </row>
    <row r="2303" spans="1:22" x14ac:dyDescent="0.3">
      <c r="A2303">
        <v>2302</v>
      </c>
      <c r="B2303" t="s">
        <v>5310</v>
      </c>
      <c r="C2303">
        <f>YEAR([1]Data!$D2303)</f>
        <v>2011</v>
      </c>
      <c r="D2303" s="2">
        <v>40861</v>
      </c>
      <c r="E2303" s="2">
        <v>40865</v>
      </c>
      <c r="F2303" t="s">
        <v>50</v>
      </c>
      <c r="G2303" t="s">
        <v>1258</v>
      </c>
      <c r="H2303" t="s">
        <v>1259</v>
      </c>
      <c r="I2303" t="s">
        <v>26</v>
      </c>
      <c r="J2303" t="s">
        <v>27</v>
      </c>
      <c r="K2303" t="s">
        <v>5311</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5312</v>
      </c>
      <c r="C2304">
        <f>YEAR([1]Data!$D2304)</f>
        <v>2013</v>
      </c>
      <c r="D2304" s="2">
        <v>41291</v>
      </c>
      <c r="E2304" s="2">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5313</v>
      </c>
      <c r="C2305">
        <f>YEAR([1]Data!$D2305)</f>
        <v>2014</v>
      </c>
      <c r="D2305" s="2">
        <v>41900</v>
      </c>
      <c r="E2305" s="2">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5313</v>
      </c>
      <c r="C2306">
        <f>YEAR([1]Data!$D2306)</f>
        <v>2014</v>
      </c>
      <c r="D2306" s="2">
        <v>41900</v>
      </c>
      <c r="E2306" s="2">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5314</v>
      </c>
      <c r="C2307">
        <f>YEAR([1]Data!$D2307)</f>
        <v>2013</v>
      </c>
      <c r="D2307" s="2">
        <v>41632</v>
      </c>
      <c r="E2307" s="2">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5315</v>
      </c>
      <c r="C2308">
        <f>YEAR([1]Data!$D2308)</f>
        <v>2012</v>
      </c>
      <c r="D2308" s="2">
        <v>41127</v>
      </c>
      <c r="E2308" s="2">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5316</v>
      </c>
      <c r="C2309">
        <f>YEAR([1]Data!$D2309)</f>
        <v>2014</v>
      </c>
      <c r="D2309" s="2">
        <v>41949</v>
      </c>
      <c r="E2309" s="2">
        <v>41953</v>
      </c>
      <c r="F2309" t="s">
        <v>50</v>
      </c>
      <c r="G2309" t="s">
        <v>5317</v>
      </c>
      <c r="H2309" t="s">
        <v>5318</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5319</v>
      </c>
      <c r="C2310">
        <f>YEAR([1]Data!$D2310)</f>
        <v>2014</v>
      </c>
      <c r="D2310" s="2">
        <v>41802</v>
      </c>
      <c r="E2310" s="2">
        <v>41803</v>
      </c>
      <c r="F2310" t="s">
        <v>188</v>
      </c>
      <c r="G2310" t="s">
        <v>5320</v>
      </c>
      <c r="H2310" t="s">
        <v>5321</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5319</v>
      </c>
      <c r="C2311">
        <f>YEAR([1]Data!$D2311)</f>
        <v>2014</v>
      </c>
      <c r="D2311" s="2">
        <v>41802</v>
      </c>
      <c r="E2311" s="2">
        <v>41803</v>
      </c>
      <c r="F2311" t="s">
        <v>188</v>
      </c>
      <c r="G2311" t="s">
        <v>5320</v>
      </c>
      <c r="H2311" t="s">
        <v>5321</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5319</v>
      </c>
      <c r="C2312">
        <f>YEAR([1]Data!$D2312)</f>
        <v>2014</v>
      </c>
      <c r="D2312" s="2">
        <v>41802</v>
      </c>
      <c r="E2312" s="2">
        <v>41803</v>
      </c>
      <c r="F2312" t="s">
        <v>188</v>
      </c>
      <c r="G2312" t="s">
        <v>5320</v>
      </c>
      <c r="H2312" t="s">
        <v>5321</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5319</v>
      </c>
      <c r="C2313">
        <f>YEAR([1]Data!$D2313)</f>
        <v>2014</v>
      </c>
      <c r="D2313" s="2">
        <v>41802</v>
      </c>
      <c r="E2313" s="2">
        <v>41803</v>
      </c>
      <c r="F2313" t="s">
        <v>188</v>
      </c>
      <c r="G2313" t="s">
        <v>5320</v>
      </c>
      <c r="H2313" t="s">
        <v>5321</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5319</v>
      </c>
      <c r="C2314">
        <f>YEAR([1]Data!$D2314)</f>
        <v>2014</v>
      </c>
      <c r="D2314" s="2">
        <v>41802</v>
      </c>
      <c r="E2314" s="2">
        <v>41803</v>
      </c>
      <c r="F2314" t="s">
        <v>188</v>
      </c>
      <c r="G2314" t="s">
        <v>5320</v>
      </c>
      <c r="H2314" t="s">
        <v>5321</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5322</v>
      </c>
      <c r="C2315">
        <f>YEAR([1]Data!$D2315)</f>
        <v>2014</v>
      </c>
      <c r="D2315" s="2">
        <v>41841</v>
      </c>
      <c r="E2315" s="2">
        <v>41846</v>
      </c>
      <c r="F2315" t="s">
        <v>50</v>
      </c>
      <c r="G2315" t="s">
        <v>5323</v>
      </c>
      <c r="H2315" t="s">
        <v>5324</v>
      </c>
      <c r="I2315" t="s">
        <v>41</v>
      </c>
      <c r="J2315" t="s">
        <v>27</v>
      </c>
      <c r="K2315" t="s">
        <v>5325</v>
      </c>
      <c r="L2315" t="s">
        <v>5326</v>
      </c>
      <c r="M2315">
        <v>57103</v>
      </c>
      <c r="N2315" t="s">
        <v>105</v>
      </c>
      <c r="O2315" t="s">
        <v>2620</v>
      </c>
      <c r="P2315" t="s">
        <v>46</v>
      </c>
      <c r="Q2315" t="s">
        <v>47</v>
      </c>
      <c r="R2315" t="s">
        <v>2621</v>
      </c>
      <c r="S2315">
        <v>14.62</v>
      </c>
      <c r="T2315">
        <v>2</v>
      </c>
      <c r="U2315">
        <v>0</v>
      </c>
      <c r="V2315">
        <v>6.8713999999999995</v>
      </c>
    </row>
    <row r="2316" spans="1:22" x14ac:dyDescent="0.3">
      <c r="A2316">
        <v>2315</v>
      </c>
      <c r="B2316" t="s">
        <v>5322</v>
      </c>
      <c r="C2316">
        <f>YEAR([1]Data!$D2316)</f>
        <v>2014</v>
      </c>
      <c r="D2316" s="2">
        <v>41841</v>
      </c>
      <c r="E2316" s="2">
        <v>41846</v>
      </c>
      <c r="F2316" t="s">
        <v>50</v>
      </c>
      <c r="G2316" t="s">
        <v>5323</v>
      </c>
      <c r="H2316" t="s">
        <v>5324</v>
      </c>
      <c r="I2316" t="s">
        <v>41</v>
      </c>
      <c r="J2316" t="s">
        <v>27</v>
      </c>
      <c r="K2316" t="s">
        <v>5325</v>
      </c>
      <c r="L2316" t="s">
        <v>5326</v>
      </c>
      <c r="M2316">
        <v>57103</v>
      </c>
      <c r="N2316" t="s">
        <v>105</v>
      </c>
      <c r="O2316" t="s">
        <v>359</v>
      </c>
      <c r="P2316" t="s">
        <v>46</v>
      </c>
      <c r="Q2316" t="s">
        <v>78</v>
      </c>
      <c r="R2316" t="s">
        <v>360</v>
      </c>
      <c r="S2316">
        <v>416.32</v>
      </c>
      <c r="T2316">
        <v>2</v>
      </c>
      <c r="U2316">
        <v>0</v>
      </c>
      <c r="V2316">
        <v>112.40640000000002</v>
      </c>
    </row>
    <row r="2317" spans="1:22" x14ac:dyDescent="0.3">
      <c r="A2317">
        <v>2316</v>
      </c>
      <c r="B2317" t="s">
        <v>5322</v>
      </c>
      <c r="C2317">
        <f>YEAR([1]Data!$D2317)</f>
        <v>2014</v>
      </c>
      <c r="D2317" s="2">
        <v>41841</v>
      </c>
      <c r="E2317" s="2">
        <v>41846</v>
      </c>
      <c r="F2317" t="s">
        <v>50</v>
      </c>
      <c r="G2317" t="s">
        <v>5323</v>
      </c>
      <c r="H2317" t="s">
        <v>5324</v>
      </c>
      <c r="I2317" t="s">
        <v>41</v>
      </c>
      <c r="J2317" t="s">
        <v>27</v>
      </c>
      <c r="K2317" t="s">
        <v>5325</v>
      </c>
      <c r="L2317" t="s">
        <v>5326</v>
      </c>
      <c r="M2317">
        <v>57103</v>
      </c>
      <c r="N2317" t="s">
        <v>105</v>
      </c>
      <c r="O2317" t="s">
        <v>1863</v>
      </c>
      <c r="P2317" t="s">
        <v>46</v>
      </c>
      <c r="Q2317" t="s">
        <v>75</v>
      </c>
      <c r="R2317" t="s">
        <v>1864</v>
      </c>
      <c r="S2317">
        <v>43</v>
      </c>
      <c r="T2317">
        <v>5</v>
      </c>
      <c r="U2317">
        <v>0</v>
      </c>
      <c r="V2317">
        <v>20.21</v>
      </c>
    </row>
    <row r="2318" spans="1:22" x14ac:dyDescent="0.3">
      <c r="A2318">
        <v>2317</v>
      </c>
      <c r="B2318" t="s">
        <v>5322</v>
      </c>
      <c r="C2318">
        <f>YEAR([1]Data!$D2318)</f>
        <v>2014</v>
      </c>
      <c r="D2318" s="2">
        <v>41841</v>
      </c>
      <c r="E2318" s="2">
        <v>41846</v>
      </c>
      <c r="F2318" t="s">
        <v>50</v>
      </c>
      <c r="G2318" t="s">
        <v>5323</v>
      </c>
      <c r="H2318" t="s">
        <v>5324</v>
      </c>
      <c r="I2318" t="s">
        <v>41</v>
      </c>
      <c r="J2318" t="s">
        <v>27</v>
      </c>
      <c r="K2318" t="s">
        <v>5325</v>
      </c>
      <c r="L2318" t="s">
        <v>5326</v>
      </c>
      <c r="M2318">
        <v>57103</v>
      </c>
      <c r="N2318" t="s">
        <v>105</v>
      </c>
      <c r="O2318" t="s">
        <v>4928</v>
      </c>
      <c r="P2318" t="s">
        <v>32</v>
      </c>
      <c r="Q2318" t="s">
        <v>36</v>
      </c>
      <c r="R2318" t="s">
        <v>4929</v>
      </c>
      <c r="S2318">
        <v>182.94</v>
      </c>
      <c r="T2318">
        <v>3</v>
      </c>
      <c r="U2318">
        <v>0</v>
      </c>
      <c r="V2318">
        <v>27.440999999999995</v>
      </c>
    </row>
    <row r="2319" spans="1:22" x14ac:dyDescent="0.3">
      <c r="A2319">
        <v>2318</v>
      </c>
      <c r="B2319" t="s">
        <v>5322</v>
      </c>
      <c r="C2319">
        <f>YEAR([1]Data!$D2319)</f>
        <v>2014</v>
      </c>
      <c r="D2319" s="2">
        <v>41841</v>
      </c>
      <c r="E2319" s="2">
        <v>41846</v>
      </c>
      <c r="F2319" t="s">
        <v>50</v>
      </c>
      <c r="G2319" t="s">
        <v>5323</v>
      </c>
      <c r="H2319" t="s">
        <v>5324</v>
      </c>
      <c r="I2319" t="s">
        <v>41</v>
      </c>
      <c r="J2319" t="s">
        <v>27</v>
      </c>
      <c r="K2319" t="s">
        <v>5325</v>
      </c>
      <c r="L2319" t="s">
        <v>5326</v>
      </c>
      <c r="M2319">
        <v>57103</v>
      </c>
      <c r="N2319" t="s">
        <v>105</v>
      </c>
      <c r="O2319" t="s">
        <v>3294</v>
      </c>
      <c r="P2319" t="s">
        <v>46</v>
      </c>
      <c r="Q2319" t="s">
        <v>75</v>
      </c>
      <c r="R2319" t="s">
        <v>3295</v>
      </c>
      <c r="S2319">
        <v>60.83</v>
      </c>
      <c r="T2319">
        <v>7</v>
      </c>
      <c r="U2319">
        <v>0</v>
      </c>
      <c r="V2319">
        <v>30.414999999999999</v>
      </c>
    </row>
    <row r="2320" spans="1:22" x14ac:dyDescent="0.3">
      <c r="A2320">
        <v>2319</v>
      </c>
      <c r="B2320" t="s">
        <v>5322</v>
      </c>
      <c r="C2320">
        <f>YEAR([1]Data!$D2320)</f>
        <v>2014</v>
      </c>
      <c r="D2320" s="2">
        <v>41841</v>
      </c>
      <c r="E2320" s="2">
        <v>41846</v>
      </c>
      <c r="F2320" t="s">
        <v>50</v>
      </c>
      <c r="G2320" t="s">
        <v>5323</v>
      </c>
      <c r="H2320" t="s">
        <v>5324</v>
      </c>
      <c r="I2320" t="s">
        <v>41</v>
      </c>
      <c r="J2320" t="s">
        <v>27</v>
      </c>
      <c r="K2320" t="s">
        <v>5325</v>
      </c>
      <c r="L2320" t="s">
        <v>5326</v>
      </c>
      <c r="M2320">
        <v>57103</v>
      </c>
      <c r="N2320" t="s">
        <v>105</v>
      </c>
      <c r="O2320" t="s">
        <v>5327</v>
      </c>
      <c r="P2320" t="s">
        <v>71</v>
      </c>
      <c r="Q2320" t="s">
        <v>161</v>
      </c>
      <c r="R2320" t="s">
        <v>5328</v>
      </c>
      <c r="S2320">
        <v>389.97</v>
      </c>
      <c r="T2320">
        <v>3</v>
      </c>
      <c r="U2320">
        <v>0</v>
      </c>
      <c r="V2320">
        <v>132.58980000000003</v>
      </c>
    </row>
    <row r="2321" spans="1:22" x14ac:dyDescent="0.3">
      <c r="A2321">
        <v>2320</v>
      </c>
      <c r="B2321" t="s">
        <v>5329</v>
      </c>
      <c r="C2321">
        <f>YEAR([1]Data!$D2321)</f>
        <v>2012</v>
      </c>
      <c r="D2321" s="2">
        <v>41266</v>
      </c>
      <c r="E2321" s="2">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5330</v>
      </c>
      <c r="C2322">
        <f>YEAR([1]Data!$D2322)</f>
        <v>2014</v>
      </c>
      <c r="D2322" s="2">
        <v>41719</v>
      </c>
      <c r="E2322" s="2">
        <v>41723</v>
      </c>
      <c r="F2322" t="s">
        <v>50</v>
      </c>
      <c r="G2322" t="s">
        <v>2507</v>
      </c>
      <c r="H2322" t="s">
        <v>2508</v>
      </c>
      <c r="I2322" t="s">
        <v>41</v>
      </c>
      <c r="J2322" t="s">
        <v>27</v>
      </c>
      <c r="K2322" t="s">
        <v>95</v>
      </c>
      <c r="L2322" t="s">
        <v>96</v>
      </c>
      <c r="M2322">
        <v>98115</v>
      </c>
      <c r="N2322" t="s">
        <v>44</v>
      </c>
      <c r="O2322" t="s">
        <v>5331</v>
      </c>
      <c r="P2322" t="s">
        <v>71</v>
      </c>
      <c r="Q2322" t="s">
        <v>161</v>
      </c>
      <c r="R2322" t="s">
        <v>5332</v>
      </c>
      <c r="S2322">
        <v>265.93</v>
      </c>
      <c r="T2322">
        <v>7</v>
      </c>
      <c r="U2322">
        <v>0</v>
      </c>
      <c r="V2322">
        <v>63.8232</v>
      </c>
    </row>
    <row r="2323" spans="1:22" x14ac:dyDescent="0.3">
      <c r="A2323">
        <v>2322</v>
      </c>
      <c r="B2323" t="s">
        <v>5333</v>
      </c>
      <c r="C2323">
        <f>YEAR([1]Data!$D2323)</f>
        <v>2012</v>
      </c>
      <c r="D2323" s="2">
        <v>41274</v>
      </c>
      <c r="E2323" s="2">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5333</v>
      </c>
      <c r="C2324">
        <f>YEAR([1]Data!$D2324)</f>
        <v>2012</v>
      </c>
      <c r="D2324" s="2">
        <v>41274</v>
      </c>
      <c r="E2324" s="2">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5333</v>
      </c>
      <c r="C2325">
        <f>YEAR([1]Data!$D2325)</f>
        <v>2012</v>
      </c>
      <c r="D2325" s="2">
        <v>41274</v>
      </c>
      <c r="E2325" s="2">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5333</v>
      </c>
      <c r="C2326">
        <f>YEAR([1]Data!$D2326)</f>
        <v>2012</v>
      </c>
      <c r="D2326" s="2">
        <v>41274</v>
      </c>
      <c r="E2326" s="2">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5334</v>
      </c>
      <c r="C2327">
        <f>YEAR([1]Data!$D2327)</f>
        <v>2012</v>
      </c>
      <c r="D2327" s="2">
        <v>41167</v>
      </c>
      <c r="E2327" s="2">
        <v>41171</v>
      </c>
      <c r="F2327" t="s">
        <v>23</v>
      </c>
      <c r="G2327" t="s">
        <v>5335</v>
      </c>
      <c r="H2327" t="s">
        <v>5336</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5334</v>
      </c>
      <c r="C2328">
        <f>YEAR([1]Data!$D2328)</f>
        <v>2012</v>
      </c>
      <c r="D2328" s="2">
        <v>41167</v>
      </c>
      <c r="E2328" s="2">
        <v>41171</v>
      </c>
      <c r="F2328" t="s">
        <v>23</v>
      </c>
      <c r="G2328" t="s">
        <v>5335</v>
      </c>
      <c r="H2328" t="s">
        <v>5336</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5334</v>
      </c>
      <c r="C2329">
        <f>YEAR([1]Data!$D2329)</f>
        <v>2012</v>
      </c>
      <c r="D2329" s="2">
        <v>41167</v>
      </c>
      <c r="E2329" s="2">
        <v>41171</v>
      </c>
      <c r="F2329" t="s">
        <v>23</v>
      </c>
      <c r="G2329" t="s">
        <v>5335</v>
      </c>
      <c r="H2329" t="s">
        <v>5336</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5337</v>
      </c>
      <c r="C2330">
        <f>YEAR([1]Data!$D2330)</f>
        <v>2014</v>
      </c>
      <c r="D2330" s="2">
        <v>41906</v>
      </c>
      <c r="E2330" s="2">
        <v>41909</v>
      </c>
      <c r="F2330" t="s">
        <v>188</v>
      </c>
      <c r="G2330" t="s">
        <v>5338</v>
      </c>
      <c r="H2330" t="s">
        <v>5339</v>
      </c>
      <c r="I2330" t="s">
        <v>102</v>
      </c>
      <c r="J2330" t="s">
        <v>27</v>
      </c>
      <c r="K2330" t="s">
        <v>5340</v>
      </c>
      <c r="L2330" t="s">
        <v>457</v>
      </c>
      <c r="M2330">
        <v>80525</v>
      </c>
      <c r="N2330" t="s">
        <v>44</v>
      </c>
      <c r="O2330" t="s">
        <v>5341</v>
      </c>
      <c r="P2330" t="s">
        <v>46</v>
      </c>
      <c r="Q2330" t="s">
        <v>173</v>
      </c>
      <c r="R2330" t="s">
        <v>5342</v>
      </c>
      <c r="S2330">
        <v>14.352000000000002</v>
      </c>
      <c r="T2330">
        <v>3</v>
      </c>
      <c r="U2330">
        <v>0.2</v>
      </c>
      <c r="V2330">
        <v>5.2026000000000003</v>
      </c>
    </row>
    <row r="2331" spans="1:22" x14ac:dyDescent="0.3">
      <c r="A2331">
        <v>2330</v>
      </c>
      <c r="B2331" t="s">
        <v>5343</v>
      </c>
      <c r="C2331">
        <f>YEAR([1]Data!$D2331)</f>
        <v>2012</v>
      </c>
      <c r="D2331" s="2">
        <v>41268</v>
      </c>
      <c r="E2331" s="2">
        <v>41272</v>
      </c>
      <c r="F2331" t="s">
        <v>50</v>
      </c>
      <c r="G2331" t="s">
        <v>2109</v>
      </c>
      <c r="H2331" t="s">
        <v>2110</v>
      </c>
      <c r="I2331" t="s">
        <v>41</v>
      </c>
      <c r="J2331" t="s">
        <v>27</v>
      </c>
      <c r="K2331" t="s">
        <v>146</v>
      </c>
      <c r="L2331" t="s">
        <v>147</v>
      </c>
      <c r="M2331">
        <v>19140</v>
      </c>
      <c r="N2331" t="s">
        <v>148</v>
      </c>
      <c r="O2331" t="s">
        <v>5344</v>
      </c>
      <c r="P2331" t="s">
        <v>32</v>
      </c>
      <c r="Q2331" t="s">
        <v>65</v>
      </c>
      <c r="R2331" t="s">
        <v>5345</v>
      </c>
      <c r="S2331">
        <v>547.13599999999997</v>
      </c>
      <c r="T2331">
        <v>4</v>
      </c>
      <c r="U2331">
        <v>0.2</v>
      </c>
      <c r="V2331">
        <v>-68.392000000000053</v>
      </c>
    </row>
    <row r="2332" spans="1:22" x14ac:dyDescent="0.3">
      <c r="A2332">
        <v>2331</v>
      </c>
      <c r="B2332" t="s">
        <v>5346</v>
      </c>
      <c r="C2332">
        <f>YEAR([1]Data!$D2332)</f>
        <v>2013</v>
      </c>
      <c r="D2332" s="2">
        <v>41542</v>
      </c>
      <c r="E2332" s="2">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5346</v>
      </c>
      <c r="C2333">
        <f>YEAR([1]Data!$D2333)</f>
        <v>2013</v>
      </c>
      <c r="D2333" s="2">
        <v>41542</v>
      </c>
      <c r="E2333" s="2">
        <v>41544</v>
      </c>
      <c r="F2333" t="s">
        <v>23</v>
      </c>
      <c r="G2333" t="s">
        <v>1345</v>
      </c>
      <c r="H2333" t="s">
        <v>1346</v>
      </c>
      <c r="I2333" t="s">
        <v>41</v>
      </c>
      <c r="J2333" t="s">
        <v>27</v>
      </c>
      <c r="K2333" t="s">
        <v>42</v>
      </c>
      <c r="L2333" t="s">
        <v>43</v>
      </c>
      <c r="M2333">
        <v>90004</v>
      </c>
      <c r="N2333" t="s">
        <v>44</v>
      </c>
      <c r="O2333" t="s">
        <v>5347</v>
      </c>
      <c r="P2333" t="s">
        <v>46</v>
      </c>
      <c r="Q2333" t="s">
        <v>90</v>
      </c>
      <c r="R2333" t="s">
        <v>5348</v>
      </c>
      <c r="S2333">
        <v>41.7</v>
      </c>
      <c r="T2333">
        <v>5</v>
      </c>
      <c r="U2333">
        <v>0</v>
      </c>
      <c r="V2333">
        <v>20.85</v>
      </c>
    </row>
    <row r="2334" spans="1:22" x14ac:dyDescent="0.3">
      <c r="A2334">
        <v>2333</v>
      </c>
      <c r="B2334" t="s">
        <v>5349</v>
      </c>
      <c r="C2334">
        <f>YEAR([1]Data!$D2334)</f>
        <v>2014</v>
      </c>
      <c r="D2334" s="2">
        <v>41720</v>
      </c>
      <c r="E2334" s="2">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5349</v>
      </c>
      <c r="C2335">
        <f>YEAR([1]Data!$D2335)</f>
        <v>2014</v>
      </c>
      <c r="D2335" s="2">
        <v>41720</v>
      </c>
      <c r="E2335" s="2">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5350</v>
      </c>
      <c r="C2336">
        <f>YEAR([1]Data!$D2336)</f>
        <v>2011</v>
      </c>
      <c r="D2336" s="2">
        <v>40816</v>
      </c>
      <c r="E2336" s="2">
        <v>40820</v>
      </c>
      <c r="F2336" t="s">
        <v>50</v>
      </c>
      <c r="G2336" t="s">
        <v>5351</v>
      </c>
      <c r="H2336" t="s">
        <v>5352</v>
      </c>
      <c r="I2336" t="s">
        <v>26</v>
      </c>
      <c r="J2336" t="s">
        <v>27</v>
      </c>
      <c r="K2336" t="s">
        <v>5353</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5354</v>
      </c>
      <c r="C2337">
        <f>YEAR([1]Data!$D2337)</f>
        <v>2014</v>
      </c>
      <c r="D2337" s="2">
        <v>41984</v>
      </c>
      <c r="E2337" s="2">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5354</v>
      </c>
      <c r="C2338">
        <f>YEAR([1]Data!$D2338)</f>
        <v>2014</v>
      </c>
      <c r="D2338" s="2">
        <v>41984</v>
      </c>
      <c r="E2338" s="2">
        <v>41984</v>
      </c>
      <c r="F2338" t="s">
        <v>1290</v>
      </c>
      <c r="G2338" t="s">
        <v>3525</v>
      </c>
      <c r="H2338" t="s">
        <v>3526</v>
      </c>
      <c r="I2338" t="s">
        <v>26</v>
      </c>
      <c r="J2338" t="s">
        <v>27</v>
      </c>
      <c r="K2338" t="s">
        <v>746</v>
      </c>
      <c r="L2338" t="s">
        <v>747</v>
      </c>
      <c r="M2338">
        <v>6824</v>
      </c>
      <c r="N2338" t="s">
        <v>148</v>
      </c>
      <c r="O2338" t="s">
        <v>5355</v>
      </c>
      <c r="P2338" t="s">
        <v>46</v>
      </c>
      <c r="Q2338" t="s">
        <v>78</v>
      </c>
      <c r="R2338" t="s">
        <v>5356</v>
      </c>
      <c r="S2338">
        <v>426.78999999999996</v>
      </c>
      <c r="T2338">
        <v>7</v>
      </c>
      <c r="U2338">
        <v>0</v>
      </c>
      <c r="V2338">
        <v>123.76909999999995</v>
      </c>
    </row>
    <row r="2339" spans="1:22" x14ac:dyDescent="0.3">
      <c r="A2339">
        <v>2338</v>
      </c>
      <c r="B2339" t="s">
        <v>5357</v>
      </c>
      <c r="C2339">
        <f>YEAR([1]Data!$D2339)</f>
        <v>2011</v>
      </c>
      <c r="D2339" s="2">
        <v>40778</v>
      </c>
      <c r="E2339" s="2">
        <v>40778</v>
      </c>
      <c r="F2339" t="s">
        <v>1290</v>
      </c>
      <c r="G2339" t="s">
        <v>2495</v>
      </c>
      <c r="H2339" t="s">
        <v>2496</v>
      </c>
      <c r="I2339" t="s">
        <v>26</v>
      </c>
      <c r="J2339" t="s">
        <v>27</v>
      </c>
      <c r="K2339" t="s">
        <v>266</v>
      </c>
      <c r="L2339" t="s">
        <v>267</v>
      </c>
      <c r="M2339">
        <v>10009</v>
      </c>
      <c r="N2339" t="s">
        <v>148</v>
      </c>
      <c r="O2339" t="s">
        <v>5358</v>
      </c>
      <c r="P2339" t="s">
        <v>46</v>
      </c>
      <c r="Q2339" t="s">
        <v>90</v>
      </c>
      <c r="R2339" t="s">
        <v>5359</v>
      </c>
      <c r="S2339">
        <v>25.92</v>
      </c>
      <c r="T2339">
        <v>4</v>
      </c>
      <c r="U2339">
        <v>0</v>
      </c>
      <c r="V2339">
        <v>12.441600000000001</v>
      </c>
    </row>
    <row r="2340" spans="1:22" x14ac:dyDescent="0.3">
      <c r="A2340">
        <v>2339</v>
      </c>
      <c r="B2340" t="s">
        <v>5357</v>
      </c>
      <c r="C2340">
        <f>YEAR([1]Data!$D2340)</f>
        <v>2011</v>
      </c>
      <c r="D2340" s="2">
        <v>40778</v>
      </c>
      <c r="E2340" s="2">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5360</v>
      </c>
      <c r="C2341">
        <f>YEAR([1]Data!$D2341)</f>
        <v>2011</v>
      </c>
      <c r="D2341" s="2">
        <v>40774</v>
      </c>
      <c r="E2341" s="2">
        <v>40779</v>
      </c>
      <c r="F2341" t="s">
        <v>50</v>
      </c>
      <c r="G2341" t="s">
        <v>5281</v>
      </c>
      <c r="H2341" t="s">
        <v>5282</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5361</v>
      </c>
      <c r="C2342">
        <f>YEAR([1]Data!$D2342)</f>
        <v>2013</v>
      </c>
      <c r="D2342" s="2">
        <v>41589</v>
      </c>
      <c r="E2342" s="2">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5362</v>
      </c>
      <c r="C2343">
        <f>YEAR([1]Data!$D2343)</f>
        <v>2011</v>
      </c>
      <c r="D2343" s="2">
        <v>40908</v>
      </c>
      <c r="E2343" s="2">
        <v>40911</v>
      </c>
      <c r="F2343" t="s">
        <v>188</v>
      </c>
      <c r="G2343" t="s">
        <v>395</v>
      </c>
      <c r="H2343" t="s">
        <v>396</v>
      </c>
      <c r="I2343" t="s">
        <v>102</v>
      </c>
      <c r="J2343" t="s">
        <v>27</v>
      </c>
      <c r="K2343" t="s">
        <v>612</v>
      </c>
      <c r="L2343" t="s">
        <v>1245</v>
      </c>
      <c r="M2343">
        <v>2038</v>
      </c>
      <c r="N2343" t="s">
        <v>148</v>
      </c>
      <c r="O2343" t="s">
        <v>5363</v>
      </c>
      <c r="P2343" t="s">
        <v>32</v>
      </c>
      <c r="Q2343" t="s">
        <v>65</v>
      </c>
      <c r="R2343" t="s">
        <v>5364</v>
      </c>
      <c r="S2343">
        <v>63.2</v>
      </c>
      <c r="T2343">
        <v>5</v>
      </c>
      <c r="U2343">
        <v>0</v>
      </c>
      <c r="V2343">
        <v>23.384</v>
      </c>
    </row>
    <row r="2344" spans="1:22" x14ac:dyDescent="0.3">
      <c r="A2344">
        <v>2343</v>
      </c>
      <c r="B2344" t="s">
        <v>5362</v>
      </c>
      <c r="C2344">
        <f>YEAR([1]Data!$D2344)</f>
        <v>2011</v>
      </c>
      <c r="D2344" s="2">
        <v>40908</v>
      </c>
      <c r="E2344" s="2">
        <v>40911</v>
      </c>
      <c r="F2344" t="s">
        <v>188</v>
      </c>
      <c r="G2344" t="s">
        <v>395</v>
      </c>
      <c r="H2344" t="s">
        <v>396</v>
      </c>
      <c r="I2344" t="s">
        <v>102</v>
      </c>
      <c r="J2344" t="s">
        <v>27</v>
      </c>
      <c r="K2344" t="s">
        <v>612</v>
      </c>
      <c r="L2344" t="s">
        <v>1245</v>
      </c>
      <c r="M2344">
        <v>2038</v>
      </c>
      <c r="N2344" t="s">
        <v>148</v>
      </c>
      <c r="O2344" t="s">
        <v>5331</v>
      </c>
      <c r="P2344" t="s">
        <v>71</v>
      </c>
      <c r="Q2344" t="s">
        <v>161</v>
      </c>
      <c r="R2344" t="s">
        <v>5332</v>
      </c>
      <c r="S2344">
        <v>113.97</v>
      </c>
      <c r="T2344">
        <v>3</v>
      </c>
      <c r="U2344">
        <v>0</v>
      </c>
      <c r="V2344">
        <v>27.352799999999998</v>
      </c>
    </row>
    <row r="2345" spans="1:22" x14ac:dyDescent="0.3">
      <c r="A2345">
        <v>2344</v>
      </c>
      <c r="B2345" t="s">
        <v>5365</v>
      </c>
      <c r="C2345">
        <f>YEAR([1]Data!$D2345)</f>
        <v>2011</v>
      </c>
      <c r="D2345" s="2">
        <v>40750</v>
      </c>
      <c r="E2345" s="2">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5366</v>
      </c>
      <c r="C2346">
        <f>YEAR([1]Data!$D2346)</f>
        <v>2013</v>
      </c>
      <c r="D2346" s="2">
        <v>41327</v>
      </c>
      <c r="E2346" s="2">
        <v>41333</v>
      </c>
      <c r="F2346" t="s">
        <v>50</v>
      </c>
      <c r="G2346" t="s">
        <v>3227</v>
      </c>
      <c r="H2346" t="s">
        <v>3228</v>
      </c>
      <c r="I2346" t="s">
        <v>102</v>
      </c>
      <c r="J2346" t="s">
        <v>27</v>
      </c>
      <c r="K2346" t="s">
        <v>2548</v>
      </c>
      <c r="L2346" t="s">
        <v>114</v>
      </c>
      <c r="M2346">
        <v>53209</v>
      </c>
      <c r="N2346" t="s">
        <v>105</v>
      </c>
      <c r="O2346" t="s">
        <v>5367</v>
      </c>
      <c r="P2346" t="s">
        <v>46</v>
      </c>
      <c r="Q2346" t="s">
        <v>78</v>
      </c>
      <c r="R2346" t="s">
        <v>5368</v>
      </c>
      <c r="S2346">
        <v>490.32</v>
      </c>
      <c r="T2346">
        <v>9</v>
      </c>
      <c r="U2346">
        <v>0</v>
      </c>
      <c r="V2346">
        <v>137.28960000000004</v>
      </c>
    </row>
    <row r="2347" spans="1:22" x14ac:dyDescent="0.3">
      <c r="A2347">
        <v>2346</v>
      </c>
      <c r="B2347" t="s">
        <v>5369</v>
      </c>
      <c r="C2347">
        <f>YEAR([1]Data!$D2347)</f>
        <v>2013</v>
      </c>
      <c r="D2347" s="2">
        <v>41347</v>
      </c>
      <c r="E2347" s="2">
        <v>41352</v>
      </c>
      <c r="F2347" t="s">
        <v>50</v>
      </c>
      <c r="G2347" t="s">
        <v>2474</v>
      </c>
      <c r="H2347" t="s">
        <v>2475</v>
      </c>
      <c r="I2347" t="s">
        <v>26</v>
      </c>
      <c r="J2347" t="s">
        <v>27</v>
      </c>
      <c r="K2347" t="s">
        <v>678</v>
      </c>
      <c r="L2347" t="s">
        <v>104</v>
      </c>
      <c r="M2347">
        <v>78207</v>
      </c>
      <c r="N2347" t="s">
        <v>105</v>
      </c>
      <c r="O2347" t="s">
        <v>697</v>
      </c>
      <c r="P2347" t="s">
        <v>46</v>
      </c>
      <c r="Q2347" t="s">
        <v>90</v>
      </c>
      <c r="R2347" t="s">
        <v>5370</v>
      </c>
      <c r="S2347">
        <v>70.08</v>
      </c>
      <c r="T2347">
        <v>5</v>
      </c>
      <c r="U2347">
        <v>0.2</v>
      </c>
      <c r="V2347">
        <v>24.527999999999995</v>
      </c>
    </row>
    <row r="2348" spans="1:22" x14ac:dyDescent="0.3">
      <c r="A2348">
        <v>2347</v>
      </c>
      <c r="B2348" t="s">
        <v>5369</v>
      </c>
      <c r="C2348">
        <f>YEAR([1]Data!$D2348)</f>
        <v>2013</v>
      </c>
      <c r="D2348" s="2">
        <v>41347</v>
      </c>
      <c r="E2348" s="2">
        <v>41352</v>
      </c>
      <c r="F2348" t="s">
        <v>50</v>
      </c>
      <c r="G2348" t="s">
        <v>2474</v>
      </c>
      <c r="H2348" t="s">
        <v>2475</v>
      </c>
      <c r="I2348" t="s">
        <v>26</v>
      </c>
      <c r="J2348" t="s">
        <v>27</v>
      </c>
      <c r="K2348" t="s">
        <v>678</v>
      </c>
      <c r="L2348" t="s">
        <v>104</v>
      </c>
      <c r="M2348">
        <v>78207</v>
      </c>
      <c r="N2348" t="s">
        <v>105</v>
      </c>
      <c r="O2348" t="s">
        <v>5371</v>
      </c>
      <c r="P2348" t="s">
        <v>46</v>
      </c>
      <c r="Q2348" t="s">
        <v>75</v>
      </c>
      <c r="R2348" t="s">
        <v>5372</v>
      </c>
      <c r="S2348">
        <v>1.2719999999999998</v>
      </c>
      <c r="T2348">
        <v>2</v>
      </c>
      <c r="U2348">
        <v>0.8</v>
      </c>
      <c r="V2348">
        <v>-2.1624000000000012</v>
      </c>
    </row>
    <row r="2349" spans="1:22" x14ac:dyDescent="0.3">
      <c r="A2349">
        <v>2348</v>
      </c>
      <c r="B2349" t="s">
        <v>5369</v>
      </c>
      <c r="C2349">
        <f>YEAR([1]Data!$D2349)</f>
        <v>2013</v>
      </c>
      <c r="D2349" s="2">
        <v>41347</v>
      </c>
      <c r="E2349" s="2">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5373</v>
      </c>
      <c r="C2350">
        <f>YEAR([1]Data!$D2350)</f>
        <v>2014</v>
      </c>
      <c r="D2350" s="2">
        <v>41976</v>
      </c>
      <c r="E2350" s="2">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5373</v>
      </c>
      <c r="C2351">
        <f>YEAR([1]Data!$D2351)</f>
        <v>2014</v>
      </c>
      <c r="D2351" s="2">
        <v>41976</v>
      </c>
      <c r="E2351" s="2">
        <v>41977</v>
      </c>
      <c r="F2351" t="s">
        <v>1290</v>
      </c>
      <c r="G2351" t="s">
        <v>756</v>
      </c>
      <c r="H2351" t="s">
        <v>757</v>
      </c>
      <c r="I2351" t="s">
        <v>41</v>
      </c>
      <c r="J2351" t="s">
        <v>27</v>
      </c>
      <c r="K2351" t="s">
        <v>42</v>
      </c>
      <c r="L2351" t="s">
        <v>43</v>
      </c>
      <c r="M2351">
        <v>90032</v>
      </c>
      <c r="N2351" t="s">
        <v>44</v>
      </c>
      <c r="O2351" t="s">
        <v>5374</v>
      </c>
      <c r="P2351" t="s">
        <v>46</v>
      </c>
      <c r="Q2351" t="s">
        <v>75</v>
      </c>
      <c r="R2351" t="s">
        <v>5375</v>
      </c>
      <c r="S2351">
        <v>69.456000000000003</v>
      </c>
      <c r="T2351">
        <v>2</v>
      </c>
      <c r="U2351">
        <v>0.2</v>
      </c>
      <c r="V2351">
        <v>22.573199999999996</v>
      </c>
    </row>
    <row r="2352" spans="1:22" x14ac:dyDescent="0.3">
      <c r="A2352">
        <v>2351</v>
      </c>
      <c r="B2352" t="s">
        <v>5373</v>
      </c>
      <c r="C2352">
        <f>YEAR([1]Data!$D2352)</f>
        <v>2014</v>
      </c>
      <c r="D2352" s="2">
        <v>41976</v>
      </c>
      <c r="E2352" s="2">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5373</v>
      </c>
      <c r="C2353">
        <f>YEAR([1]Data!$D2353)</f>
        <v>2014</v>
      </c>
      <c r="D2353" s="2">
        <v>41976</v>
      </c>
      <c r="E2353" s="2">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5373</v>
      </c>
      <c r="C2354">
        <f>YEAR([1]Data!$D2354)</f>
        <v>2014</v>
      </c>
      <c r="D2354" s="2">
        <v>41976</v>
      </c>
      <c r="E2354" s="2">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5376</v>
      </c>
      <c r="C2355">
        <f>YEAR([1]Data!$D2355)</f>
        <v>2012</v>
      </c>
      <c r="D2355" s="2">
        <v>41152</v>
      </c>
      <c r="E2355" s="2">
        <v>41154</v>
      </c>
      <c r="F2355" t="s">
        <v>188</v>
      </c>
      <c r="G2355" t="s">
        <v>5377</v>
      </c>
      <c r="H2355" t="s">
        <v>5378</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5376</v>
      </c>
      <c r="C2356">
        <f>YEAR([1]Data!$D2356)</f>
        <v>2012</v>
      </c>
      <c r="D2356" s="2">
        <v>41152</v>
      </c>
      <c r="E2356" s="2">
        <v>41154</v>
      </c>
      <c r="F2356" t="s">
        <v>188</v>
      </c>
      <c r="G2356" t="s">
        <v>5377</v>
      </c>
      <c r="H2356" t="s">
        <v>5378</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5376</v>
      </c>
      <c r="C2357">
        <f>YEAR([1]Data!$D2357)</f>
        <v>2012</v>
      </c>
      <c r="D2357" s="2">
        <v>41152</v>
      </c>
      <c r="E2357" s="2">
        <v>41154</v>
      </c>
      <c r="F2357" t="s">
        <v>188</v>
      </c>
      <c r="G2357" t="s">
        <v>5377</v>
      </c>
      <c r="H2357" t="s">
        <v>5378</v>
      </c>
      <c r="I2357" t="s">
        <v>41</v>
      </c>
      <c r="J2357" t="s">
        <v>27</v>
      </c>
      <c r="K2357" t="s">
        <v>127</v>
      </c>
      <c r="L2357" t="s">
        <v>43</v>
      </c>
      <c r="M2357">
        <v>94122</v>
      </c>
      <c r="N2357" t="s">
        <v>44</v>
      </c>
      <c r="O2357" t="s">
        <v>5379</v>
      </c>
      <c r="P2357" t="s">
        <v>71</v>
      </c>
      <c r="Q2357" t="s">
        <v>161</v>
      </c>
      <c r="R2357" t="s">
        <v>5380</v>
      </c>
      <c r="S2357">
        <v>36.51</v>
      </c>
      <c r="T2357">
        <v>1</v>
      </c>
      <c r="U2357">
        <v>0</v>
      </c>
      <c r="V2357">
        <v>15.699300000000001</v>
      </c>
    </row>
    <row r="2358" spans="1:22" x14ac:dyDescent="0.3">
      <c r="A2358">
        <v>2357</v>
      </c>
      <c r="B2358" t="s">
        <v>5376</v>
      </c>
      <c r="C2358">
        <f>YEAR([1]Data!$D2358)</f>
        <v>2012</v>
      </c>
      <c r="D2358" s="2">
        <v>41152</v>
      </c>
      <c r="E2358" s="2">
        <v>41154</v>
      </c>
      <c r="F2358" t="s">
        <v>188</v>
      </c>
      <c r="G2358" t="s">
        <v>5377</v>
      </c>
      <c r="H2358" t="s">
        <v>5378</v>
      </c>
      <c r="I2358" t="s">
        <v>41</v>
      </c>
      <c r="J2358" t="s">
        <v>27</v>
      </c>
      <c r="K2358" t="s">
        <v>127</v>
      </c>
      <c r="L2358" t="s">
        <v>43</v>
      </c>
      <c r="M2358">
        <v>94122</v>
      </c>
      <c r="N2358" t="s">
        <v>44</v>
      </c>
      <c r="O2358" t="s">
        <v>5381</v>
      </c>
      <c r="P2358" t="s">
        <v>71</v>
      </c>
      <c r="Q2358" t="s">
        <v>682</v>
      </c>
      <c r="R2358" t="s">
        <v>5382</v>
      </c>
      <c r="S2358">
        <v>239.976</v>
      </c>
      <c r="T2358">
        <v>3</v>
      </c>
      <c r="U2358">
        <v>0.2</v>
      </c>
      <c r="V2358">
        <v>80.991899999999987</v>
      </c>
    </row>
    <row r="2359" spans="1:22" x14ac:dyDescent="0.3">
      <c r="A2359">
        <v>2358</v>
      </c>
      <c r="B2359" t="s">
        <v>5383</v>
      </c>
      <c r="C2359">
        <f>YEAR([1]Data!$D2359)</f>
        <v>2011</v>
      </c>
      <c r="D2359" s="2">
        <v>40619</v>
      </c>
      <c r="E2359" s="2">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5383</v>
      </c>
      <c r="C2360">
        <f>YEAR([1]Data!$D2360)</f>
        <v>2011</v>
      </c>
      <c r="D2360" s="2">
        <v>40619</v>
      </c>
      <c r="E2360" s="2">
        <v>40623</v>
      </c>
      <c r="F2360" t="s">
        <v>50</v>
      </c>
      <c r="G2360" t="s">
        <v>2407</v>
      </c>
      <c r="H2360" t="s">
        <v>2408</v>
      </c>
      <c r="I2360" t="s">
        <v>41</v>
      </c>
      <c r="J2360" t="s">
        <v>27</v>
      </c>
      <c r="K2360" t="s">
        <v>266</v>
      </c>
      <c r="L2360" t="s">
        <v>267</v>
      </c>
      <c r="M2360">
        <v>10024</v>
      </c>
      <c r="N2360" t="s">
        <v>148</v>
      </c>
      <c r="O2360" t="s">
        <v>5302</v>
      </c>
      <c r="P2360" t="s">
        <v>32</v>
      </c>
      <c r="Q2360" t="s">
        <v>56</v>
      </c>
      <c r="R2360" t="s">
        <v>5303</v>
      </c>
      <c r="S2360">
        <v>1071.576</v>
      </c>
      <c r="T2360">
        <v>4</v>
      </c>
      <c r="U2360">
        <v>0.4</v>
      </c>
      <c r="V2360">
        <v>-553.64760000000001</v>
      </c>
    </row>
    <row r="2361" spans="1:22" x14ac:dyDescent="0.3">
      <c r="A2361">
        <v>2360</v>
      </c>
      <c r="B2361" t="s">
        <v>5383</v>
      </c>
      <c r="C2361">
        <f>YEAR([1]Data!$D2361)</f>
        <v>2011</v>
      </c>
      <c r="D2361" s="2">
        <v>40619</v>
      </c>
      <c r="E2361" s="2">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5383</v>
      </c>
      <c r="C2362">
        <f>YEAR([1]Data!$D2362)</f>
        <v>2011</v>
      </c>
      <c r="D2362" s="2">
        <v>40619</v>
      </c>
      <c r="E2362" s="2">
        <v>40623</v>
      </c>
      <c r="F2362" t="s">
        <v>50</v>
      </c>
      <c r="G2362" t="s">
        <v>2407</v>
      </c>
      <c r="H2362" t="s">
        <v>2408</v>
      </c>
      <c r="I2362" t="s">
        <v>41</v>
      </c>
      <c r="J2362" t="s">
        <v>27</v>
      </c>
      <c r="K2362" t="s">
        <v>266</v>
      </c>
      <c r="L2362" t="s">
        <v>267</v>
      </c>
      <c r="M2362">
        <v>10024</v>
      </c>
      <c r="N2362" t="s">
        <v>148</v>
      </c>
      <c r="O2362" t="s">
        <v>5384</v>
      </c>
      <c r="P2362" t="s">
        <v>46</v>
      </c>
      <c r="Q2362" t="s">
        <v>90</v>
      </c>
      <c r="R2362" t="s">
        <v>5385</v>
      </c>
      <c r="S2362">
        <v>34.86</v>
      </c>
      <c r="T2362">
        <v>7</v>
      </c>
      <c r="U2362">
        <v>0</v>
      </c>
      <c r="V2362">
        <v>16.3842</v>
      </c>
    </row>
    <row r="2363" spans="1:22" x14ac:dyDescent="0.3">
      <c r="A2363">
        <v>2362</v>
      </c>
      <c r="B2363" t="s">
        <v>5383</v>
      </c>
      <c r="C2363">
        <f>YEAR([1]Data!$D2363)</f>
        <v>2011</v>
      </c>
      <c r="D2363" s="2">
        <v>40619</v>
      </c>
      <c r="E2363" s="2">
        <v>40623</v>
      </c>
      <c r="F2363" t="s">
        <v>50</v>
      </c>
      <c r="G2363" t="s">
        <v>2407</v>
      </c>
      <c r="H2363" t="s">
        <v>2408</v>
      </c>
      <c r="I2363" t="s">
        <v>41</v>
      </c>
      <c r="J2363" t="s">
        <v>27</v>
      </c>
      <c r="K2363" t="s">
        <v>266</v>
      </c>
      <c r="L2363" t="s">
        <v>267</v>
      </c>
      <c r="M2363">
        <v>10024</v>
      </c>
      <c r="N2363" t="s">
        <v>148</v>
      </c>
      <c r="O2363" t="s">
        <v>5386</v>
      </c>
      <c r="P2363" t="s">
        <v>46</v>
      </c>
      <c r="Q2363" t="s">
        <v>90</v>
      </c>
      <c r="R2363" t="s">
        <v>5387</v>
      </c>
      <c r="S2363">
        <v>155.04</v>
      </c>
      <c r="T2363">
        <v>4</v>
      </c>
      <c r="U2363">
        <v>0</v>
      </c>
      <c r="V2363">
        <v>75.9696</v>
      </c>
    </row>
    <row r="2364" spans="1:22" x14ac:dyDescent="0.3">
      <c r="A2364">
        <v>2363</v>
      </c>
      <c r="B2364" t="s">
        <v>5388</v>
      </c>
      <c r="C2364">
        <f>YEAR([1]Data!$D2364)</f>
        <v>2014</v>
      </c>
      <c r="D2364" s="2">
        <v>41746</v>
      </c>
      <c r="E2364" s="2">
        <v>41750</v>
      </c>
      <c r="F2364" t="s">
        <v>50</v>
      </c>
      <c r="G2364" t="s">
        <v>1426</v>
      </c>
      <c r="H2364" t="s">
        <v>1427</v>
      </c>
      <c r="I2364" t="s">
        <v>26</v>
      </c>
      <c r="J2364" t="s">
        <v>27</v>
      </c>
      <c r="K2364" t="s">
        <v>497</v>
      </c>
      <c r="L2364" t="s">
        <v>498</v>
      </c>
      <c r="M2364">
        <v>43229</v>
      </c>
      <c r="N2364" t="s">
        <v>148</v>
      </c>
      <c r="O2364" t="s">
        <v>5389</v>
      </c>
      <c r="P2364" t="s">
        <v>46</v>
      </c>
      <c r="Q2364" t="s">
        <v>75</v>
      </c>
      <c r="R2364" t="s">
        <v>5390</v>
      </c>
      <c r="S2364">
        <v>13.710000000000003</v>
      </c>
      <c r="T2364">
        <v>5</v>
      </c>
      <c r="U2364">
        <v>0.7</v>
      </c>
      <c r="V2364">
        <v>-10.053999999999998</v>
      </c>
    </row>
    <row r="2365" spans="1:22" x14ac:dyDescent="0.3">
      <c r="A2365">
        <v>2364</v>
      </c>
      <c r="B2365" t="s">
        <v>5391</v>
      </c>
      <c r="C2365">
        <f>YEAR([1]Data!$D2365)</f>
        <v>2013</v>
      </c>
      <c r="D2365" s="2">
        <v>41347</v>
      </c>
      <c r="E2365" s="2">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5391</v>
      </c>
      <c r="C2366">
        <f>YEAR([1]Data!$D2366)</f>
        <v>2013</v>
      </c>
      <c r="D2366" s="2">
        <v>41347</v>
      </c>
      <c r="E2366" s="2">
        <v>41352</v>
      </c>
      <c r="F2366" t="s">
        <v>50</v>
      </c>
      <c r="G2366" t="s">
        <v>1249</v>
      </c>
      <c r="H2366" t="s">
        <v>1250</v>
      </c>
      <c r="I2366" t="s">
        <v>102</v>
      </c>
      <c r="J2366" t="s">
        <v>27</v>
      </c>
      <c r="K2366" t="s">
        <v>2237</v>
      </c>
      <c r="L2366" t="s">
        <v>319</v>
      </c>
      <c r="M2366">
        <v>22980</v>
      </c>
      <c r="N2366" t="s">
        <v>30</v>
      </c>
      <c r="O2366" t="s">
        <v>5392</v>
      </c>
      <c r="P2366" t="s">
        <v>46</v>
      </c>
      <c r="Q2366" t="s">
        <v>78</v>
      </c>
      <c r="R2366" t="s">
        <v>5393</v>
      </c>
      <c r="S2366">
        <v>160.32</v>
      </c>
      <c r="T2366">
        <v>2</v>
      </c>
      <c r="U2366">
        <v>0</v>
      </c>
      <c r="V2366">
        <v>44.889600000000002</v>
      </c>
    </row>
    <row r="2367" spans="1:22" x14ac:dyDescent="0.3">
      <c r="A2367">
        <v>2366</v>
      </c>
      <c r="B2367" t="s">
        <v>5391</v>
      </c>
      <c r="C2367">
        <f>YEAR([1]Data!$D2367)</f>
        <v>2013</v>
      </c>
      <c r="D2367" s="2">
        <v>41347</v>
      </c>
      <c r="E2367" s="2">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5394</v>
      </c>
      <c r="C2368">
        <f>YEAR([1]Data!$D2368)</f>
        <v>2011</v>
      </c>
      <c r="D2368" s="2">
        <v>40871</v>
      </c>
      <c r="E2368" s="2">
        <v>40873</v>
      </c>
      <c r="F2368" t="s">
        <v>23</v>
      </c>
      <c r="G2368" t="s">
        <v>4754</v>
      </c>
      <c r="H2368" t="s">
        <v>4755</v>
      </c>
      <c r="I2368" t="s">
        <v>26</v>
      </c>
      <c r="J2368" t="s">
        <v>27</v>
      </c>
      <c r="K2368" t="s">
        <v>5395</v>
      </c>
      <c r="L2368" t="s">
        <v>43</v>
      </c>
      <c r="M2368">
        <v>95823</v>
      </c>
      <c r="N2368" t="s">
        <v>44</v>
      </c>
      <c r="O2368" t="s">
        <v>5396</v>
      </c>
      <c r="P2368" t="s">
        <v>32</v>
      </c>
      <c r="Q2368" t="s">
        <v>36</v>
      </c>
      <c r="R2368" t="s">
        <v>5397</v>
      </c>
      <c r="S2368">
        <v>120.71199999999999</v>
      </c>
      <c r="T2368">
        <v>1</v>
      </c>
      <c r="U2368">
        <v>0.2</v>
      </c>
      <c r="V2368">
        <v>-18.106799999999993</v>
      </c>
    </row>
    <row r="2369" spans="1:22" x14ac:dyDescent="0.3">
      <c r="A2369">
        <v>2368</v>
      </c>
      <c r="B2369" t="s">
        <v>5398</v>
      </c>
      <c r="C2369">
        <f>YEAR([1]Data!$D2369)</f>
        <v>2014</v>
      </c>
      <c r="D2369" s="2">
        <v>41681</v>
      </c>
      <c r="E2369" s="2">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5399</v>
      </c>
      <c r="C2370">
        <f>YEAR([1]Data!$D2370)</f>
        <v>2013</v>
      </c>
      <c r="D2370" s="2">
        <v>41541</v>
      </c>
      <c r="E2370" s="2">
        <v>41545</v>
      </c>
      <c r="F2370" t="s">
        <v>50</v>
      </c>
      <c r="G2370" t="s">
        <v>1079</v>
      </c>
      <c r="H2370" t="s">
        <v>1080</v>
      </c>
      <c r="I2370" t="s">
        <v>41</v>
      </c>
      <c r="J2370" t="s">
        <v>27</v>
      </c>
      <c r="K2370" t="s">
        <v>746</v>
      </c>
      <c r="L2370" t="s">
        <v>498</v>
      </c>
      <c r="M2370">
        <v>45014</v>
      </c>
      <c r="N2370" t="s">
        <v>148</v>
      </c>
      <c r="O2370" t="s">
        <v>5400</v>
      </c>
      <c r="P2370" t="s">
        <v>32</v>
      </c>
      <c r="Q2370" t="s">
        <v>65</v>
      </c>
      <c r="R2370" t="s">
        <v>5401</v>
      </c>
      <c r="S2370">
        <v>532.70400000000006</v>
      </c>
      <c r="T2370">
        <v>6</v>
      </c>
      <c r="U2370">
        <v>0.2</v>
      </c>
      <c r="V2370">
        <v>-26.635200000000026</v>
      </c>
    </row>
    <row r="2371" spans="1:22" x14ac:dyDescent="0.3">
      <c r="A2371">
        <v>2370</v>
      </c>
      <c r="B2371" t="s">
        <v>5399</v>
      </c>
      <c r="C2371">
        <f>YEAR([1]Data!$D2371)</f>
        <v>2013</v>
      </c>
      <c r="D2371" s="2">
        <v>41541</v>
      </c>
      <c r="E2371" s="2">
        <v>41545</v>
      </c>
      <c r="F2371" t="s">
        <v>50</v>
      </c>
      <c r="G2371" t="s">
        <v>1079</v>
      </c>
      <c r="H2371" t="s">
        <v>1080</v>
      </c>
      <c r="I2371" t="s">
        <v>41</v>
      </c>
      <c r="J2371" t="s">
        <v>27</v>
      </c>
      <c r="K2371" t="s">
        <v>746</v>
      </c>
      <c r="L2371" t="s">
        <v>498</v>
      </c>
      <c r="M2371">
        <v>45014</v>
      </c>
      <c r="N2371" t="s">
        <v>148</v>
      </c>
      <c r="O2371" t="s">
        <v>5402</v>
      </c>
      <c r="P2371" t="s">
        <v>46</v>
      </c>
      <c r="Q2371" t="s">
        <v>68</v>
      </c>
      <c r="R2371" t="s">
        <v>5403</v>
      </c>
      <c r="S2371">
        <v>4.9119999999999999</v>
      </c>
      <c r="T2371">
        <v>2</v>
      </c>
      <c r="U2371">
        <v>0.2</v>
      </c>
      <c r="V2371">
        <v>0.30700000000000016</v>
      </c>
    </row>
    <row r="2372" spans="1:22" x14ac:dyDescent="0.3">
      <c r="A2372">
        <v>2371</v>
      </c>
      <c r="B2372" t="s">
        <v>5404</v>
      </c>
      <c r="C2372">
        <f>YEAR([1]Data!$D2372)</f>
        <v>2014</v>
      </c>
      <c r="D2372" s="2">
        <v>41828</v>
      </c>
      <c r="E2372" s="2">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5405</v>
      </c>
      <c r="C2373">
        <f>YEAR([1]Data!$D2373)</f>
        <v>2013</v>
      </c>
      <c r="D2373" s="2">
        <v>41463</v>
      </c>
      <c r="E2373" s="2">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5405</v>
      </c>
      <c r="C2374">
        <f>YEAR([1]Data!$D2374)</f>
        <v>2013</v>
      </c>
      <c r="D2374" s="2">
        <v>41463</v>
      </c>
      <c r="E2374" s="2">
        <v>41467</v>
      </c>
      <c r="F2374" t="s">
        <v>23</v>
      </c>
      <c r="G2374" t="s">
        <v>2410</v>
      </c>
      <c r="H2374" t="s">
        <v>2411</v>
      </c>
      <c r="I2374" t="s">
        <v>41</v>
      </c>
      <c r="J2374" t="s">
        <v>27</v>
      </c>
      <c r="K2374" t="s">
        <v>456</v>
      </c>
      <c r="L2374" t="s">
        <v>211</v>
      </c>
      <c r="M2374">
        <v>60505</v>
      </c>
      <c r="N2374" t="s">
        <v>105</v>
      </c>
      <c r="O2374" t="s">
        <v>5406</v>
      </c>
      <c r="P2374" t="s">
        <v>46</v>
      </c>
      <c r="Q2374" t="s">
        <v>269</v>
      </c>
      <c r="R2374" t="s">
        <v>5407</v>
      </c>
      <c r="S2374">
        <v>2.6320000000000001</v>
      </c>
      <c r="T2374">
        <v>1</v>
      </c>
      <c r="U2374">
        <v>0.2</v>
      </c>
      <c r="V2374">
        <v>0.8224999999999999</v>
      </c>
    </row>
    <row r="2375" spans="1:22" x14ac:dyDescent="0.3">
      <c r="A2375">
        <v>2374</v>
      </c>
      <c r="B2375" t="s">
        <v>5405</v>
      </c>
      <c r="C2375">
        <f>YEAR([1]Data!$D2375)</f>
        <v>2013</v>
      </c>
      <c r="D2375" s="2">
        <v>41463</v>
      </c>
      <c r="E2375" s="2">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5405</v>
      </c>
      <c r="C2376">
        <f>YEAR([1]Data!$D2376)</f>
        <v>2013</v>
      </c>
      <c r="D2376" s="2">
        <v>41463</v>
      </c>
      <c r="E2376" s="2">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5408</v>
      </c>
      <c r="C2377">
        <f>YEAR([1]Data!$D2377)</f>
        <v>2014</v>
      </c>
      <c r="D2377" s="2">
        <v>41664</v>
      </c>
      <c r="E2377" s="2">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5409</v>
      </c>
      <c r="C2378">
        <f>YEAR([1]Data!$D2378)</f>
        <v>2011</v>
      </c>
      <c r="D2378" s="2">
        <v>40774</v>
      </c>
      <c r="E2378" s="2">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5409</v>
      </c>
      <c r="C2379">
        <f>YEAR([1]Data!$D2379)</f>
        <v>2011</v>
      </c>
      <c r="D2379" s="2">
        <v>40774</v>
      </c>
      <c r="E2379" s="2">
        <v>40776</v>
      </c>
      <c r="F2379" t="s">
        <v>23</v>
      </c>
      <c r="G2379" t="s">
        <v>3987</v>
      </c>
      <c r="H2379" t="s">
        <v>3988</v>
      </c>
      <c r="I2379" t="s">
        <v>26</v>
      </c>
      <c r="J2379" t="s">
        <v>27</v>
      </c>
      <c r="K2379" t="s">
        <v>497</v>
      </c>
      <c r="L2379" t="s">
        <v>498</v>
      </c>
      <c r="M2379">
        <v>43229</v>
      </c>
      <c r="N2379" t="s">
        <v>148</v>
      </c>
      <c r="O2379" t="s">
        <v>5410</v>
      </c>
      <c r="P2379" t="s">
        <v>46</v>
      </c>
      <c r="Q2379" t="s">
        <v>578</v>
      </c>
      <c r="R2379" t="s">
        <v>5411</v>
      </c>
      <c r="S2379">
        <v>9.1840000000000011</v>
      </c>
      <c r="T2379">
        <v>2</v>
      </c>
      <c r="U2379">
        <v>0.2</v>
      </c>
      <c r="V2379">
        <v>1.1479999999999988</v>
      </c>
    </row>
    <row r="2380" spans="1:22" x14ac:dyDescent="0.3">
      <c r="A2380">
        <v>2379</v>
      </c>
      <c r="B2380" t="s">
        <v>5412</v>
      </c>
      <c r="C2380">
        <f>YEAR([1]Data!$D2380)</f>
        <v>2012</v>
      </c>
      <c r="D2380" s="2">
        <v>41249</v>
      </c>
      <c r="E2380" s="2">
        <v>41254</v>
      </c>
      <c r="F2380" t="s">
        <v>50</v>
      </c>
      <c r="G2380" t="s">
        <v>3814</v>
      </c>
      <c r="H2380" t="s">
        <v>3815</v>
      </c>
      <c r="I2380" t="s">
        <v>102</v>
      </c>
      <c r="J2380" t="s">
        <v>27</v>
      </c>
      <c r="K2380" t="s">
        <v>5413</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5414</v>
      </c>
      <c r="C2381">
        <f>YEAR([1]Data!$D2381)</f>
        <v>2013</v>
      </c>
      <c r="D2381" s="2">
        <v>41401</v>
      </c>
      <c r="E2381" s="2">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5414</v>
      </c>
      <c r="C2382">
        <f>YEAR([1]Data!$D2382)</f>
        <v>2013</v>
      </c>
      <c r="D2382" s="2">
        <v>41401</v>
      </c>
      <c r="E2382" s="2">
        <v>41405</v>
      </c>
      <c r="F2382" t="s">
        <v>50</v>
      </c>
      <c r="G2382" t="s">
        <v>4527</v>
      </c>
      <c r="H2382" t="s">
        <v>4528</v>
      </c>
      <c r="I2382" t="s">
        <v>102</v>
      </c>
      <c r="J2382" t="s">
        <v>27</v>
      </c>
      <c r="K2382" t="s">
        <v>2628</v>
      </c>
      <c r="L2382" t="s">
        <v>498</v>
      </c>
      <c r="M2382">
        <v>44052</v>
      </c>
      <c r="N2382" t="s">
        <v>148</v>
      </c>
      <c r="O2382" t="s">
        <v>5415</v>
      </c>
      <c r="P2382" t="s">
        <v>46</v>
      </c>
      <c r="Q2382" t="s">
        <v>90</v>
      </c>
      <c r="R2382" t="s">
        <v>5416</v>
      </c>
      <c r="S2382">
        <v>49.568000000000005</v>
      </c>
      <c r="T2382">
        <v>2</v>
      </c>
      <c r="U2382">
        <v>0.2</v>
      </c>
      <c r="V2382">
        <v>15.489999999999997</v>
      </c>
    </row>
    <row r="2383" spans="1:22" x14ac:dyDescent="0.3">
      <c r="A2383">
        <v>2382</v>
      </c>
      <c r="B2383" t="s">
        <v>5414</v>
      </c>
      <c r="C2383">
        <f>YEAR([1]Data!$D2383)</f>
        <v>2013</v>
      </c>
      <c r="D2383" s="2">
        <v>41401</v>
      </c>
      <c r="E2383" s="2">
        <v>41405</v>
      </c>
      <c r="F2383" t="s">
        <v>50</v>
      </c>
      <c r="G2383" t="s">
        <v>4527</v>
      </c>
      <c r="H2383" t="s">
        <v>4528</v>
      </c>
      <c r="I2383" t="s">
        <v>102</v>
      </c>
      <c r="J2383" t="s">
        <v>27</v>
      </c>
      <c r="K2383" t="s">
        <v>2628</v>
      </c>
      <c r="L2383" t="s">
        <v>498</v>
      </c>
      <c r="M2383">
        <v>44052</v>
      </c>
      <c r="N2383" t="s">
        <v>148</v>
      </c>
      <c r="O2383" t="s">
        <v>170</v>
      </c>
      <c r="P2383" t="s">
        <v>32</v>
      </c>
      <c r="Q2383" t="s">
        <v>65</v>
      </c>
      <c r="R2383" t="s">
        <v>5417</v>
      </c>
      <c r="S2383">
        <v>54.711999999999996</v>
      </c>
      <c r="T2383">
        <v>7</v>
      </c>
      <c r="U2383">
        <v>0.2</v>
      </c>
      <c r="V2383">
        <v>11.626299999999999</v>
      </c>
    </row>
    <row r="2384" spans="1:22" x14ac:dyDescent="0.3">
      <c r="A2384">
        <v>2383</v>
      </c>
      <c r="B2384" t="s">
        <v>5418</v>
      </c>
      <c r="C2384">
        <f>YEAR([1]Data!$D2384)</f>
        <v>2014</v>
      </c>
      <c r="D2384" s="2">
        <v>41724</v>
      </c>
      <c r="E2384" s="2">
        <v>41725</v>
      </c>
      <c r="F2384" t="s">
        <v>188</v>
      </c>
      <c r="G2384" t="s">
        <v>5419</v>
      </c>
      <c r="H2384" t="s">
        <v>5420</v>
      </c>
      <c r="I2384" t="s">
        <v>26</v>
      </c>
      <c r="J2384" t="s">
        <v>27</v>
      </c>
      <c r="K2384" t="s">
        <v>3488</v>
      </c>
      <c r="L2384" t="s">
        <v>43</v>
      </c>
      <c r="M2384">
        <v>93727</v>
      </c>
      <c r="N2384" t="s">
        <v>44</v>
      </c>
      <c r="O2384" t="s">
        <v>5421</v>
      </c>
      <c r="P2384" t="s">
        <v>46</v>
      </c>
      <c r="Q2384" t="s">
        <v>78</v>
      </c>
      <c r="R2384" t="s">
        <v>5422</v>
      </c>
      <c r="S2384">
        <v>176.04</v>
      </c>
      <c r="T2384">
        <v>4</v>
      </c>
      <c r="U2384">
        <v>0</v>
      </c>
      <c r="V2384">
        <v>45.770399999999995</v>
      </c>
    </row>
    <row r="2385" spans="1:22" x14ac:dyDescent="0.3">
      <c r="A2385">
        <v>2384</v>
      </c>
      <c r="B2385" t="s">
        <v>5418</v>
      </c>
      <c r="C2385">
        <f>YEAR([1]Data!$D2385)</f>
        <v>2014</v>
      </c>
      <c r="D2385" s="2">
        <v>41724</v>
      </c>
      <c r="E2385" s="2">
        <v>41725</v>
      </c>
      <c r="F2385" t="s">
        <v>188</v>
      </c>
      <c r="G2385" t="s">
        <v>5419</v>
      </c>
      <c r="H2385" t="s">
        <v>5420</v>
      </c>
      <c r="I2385" t="s">
        <v>26</v>
      </c>
      <c r="J2385" t="s">
        <v>27</v>
      </c>
      <c r="K2385" t="s">
        <v>3488</v>
      </c>
      <c r="L2385" t="s">
        <v>43</v>
      </c>
      <c r="M2385">
        <v>93727</v>
      </c>
      <c r="N2385" t="s">
        <v>44</v>
      </c>
      <c r="O2385" t="s">
        <v>5423</v>
      </c>
      <c r="P2385" t="s">
        <v>46</v>
      </c>
      <c r="Q2385" t="s">
        <v>68</v>
      </c>
      <c r="R2385" t="s">
        <v>186</v>
      </c>
      <c r="S2385">
        <v>16.02</v>
      </c>
      <c r="T2385">
        <v>9</v>
      </c>
      <c r="U2385">
        <v>0</v>
      </c>
      <c r="V2385">
        <v>4.4855999999999998</v>
      </c>
    </row>
    <row r="2386" spans="1:22" x14ac:dyDescent="0.3">
      <c r="A2386">
        <v>2385</v>
      </c>
      <c r="B2386" t="s">
        <v>5418</v>
      </c>
      <c r="C2386">
        <f>YEAR([1]Data!$D2386)</f>
        <v>2014</v>
      </c>
      <c r="D2386" s="2">
        <v>41724</v>
      </c>
      <c r="E2386" s="2">
        <v>41725</v>
      </c>
      <c r="F2386" t="s">
        <v>188</v>
      </c>
      <c r="G2386" t="s">
        <v>5419</v>
      </c>
      <c r="H2386" t="s">
        <v>5420</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5418</v>
      </c>
      <c r="C2387">
        <f>YEAR([1]Data!$D2387)</f>
        <v>2014</v>
      </c>
      <c r="D2387" s="2">
        <v>41724</v>
      </c>
      <c r="E2387" s="2">
        <v>41725</v>
      </c>
      <c r="F2387" t="s">
        <v>188</v>
      </c>
      <c r="G2387" t="s">
        <v>5419</v>
      </c>
      <c r="H2387" t="s">
        <v>5420</v>
      </c>
      <c r="I2387" t="s">
        <v>26</v>
      </c>
      <c r="J2387" t="s">
        <v>27</v>
      </c>
      <c r="K2387" t="s">
        <v>3488</v>
      </c>
      <c r="L2387" t="s">
        <v>43</v>
      </c>
      <c r="M2387">
        <v>93727</v>
      </c>
      <c r="N2387" t="s">
        <v>44</v>
      </c>
      <c r="O2387" t="s">
        <v>5424</v>
      </c>
      <c r="P2387" t="s">
        <v>71</v>
      </c>
      <c r="Q2387" t="s">
        <v>72</v>
      </c>
      <c r="R2387" t="s">
        <v>5425</v>
      </c>
      <c r="S2387">
        <v>211.16800000000001</v>
      </c>
      <c r="T2387">
        <v>4</v>
      </c>
      <c r="U2387">
        <v>0.2</v>
      </c>
      <c r="V2387">
        <v>15.837600000000009</v>
      </c>
    </row>
    <row r="2388" spans="1:22" x14ac:dyDescent="0.3">
      <c r="A2388">
        <v>2387</v>
      </c>
      <c r="B2388" t="s">
        <v>5418</v>
      </c>
      <c r="C2388">
        <f>YEAR([1]Data!$D2388)</f>
        <v>2014</v>
      </c>
      <c r="D2388" s="2">
        <v>41724</v>
      </c>
      <c r="E2388" s="2">
        <v>41725</v>
      </c>
      <c r="F2388" t="s">
        <v>188</v>
      </c>
      <c r="G2388" t="s">
        <v>5419</v>
      </c>
      <c r="H2388" t="s">
        <v>5420</v>
      </c>
      <c r="I2388" t="s">
        <v>26</v>
      </c>
      <c r="J2388" t="s">
        <v>27</v>
      </c>
      <c r="K2388" t="s">
        <v>3488</v>
      </c>
      <c r="L2388" t="s">
        <v>43</v>
      </c>
      <c r="M2388">
        <v>93727</v>
      </c>
      <c r="N2388" t="s">
        <v>44</v>
      </c>
      <c r="O2388" t="s">
        <v>5426</v>
      </c>
      <c r="P2388" t="s">
        <v>71</v>
      </c>
      <c r="Q2388" t="s">
        <v>1216</v>
      </c>
      <c r="R2388" t="s">
        <v>5427</v>
      </c>
      <c r="S2388">
        <v>479.98400000000004</v>
      </c>
      <c r="T2388">
        <v>2</v>
      </c>
      <c r="U2388">
        <v>0.2</v>
      </c>
      <c r="V2388">
        <v>59.997999999999962</v>
      </c>
    </row>
    <row r="2389" spans="1:22" x14ac:dyDescent="0.3">
      <c r="A2389">
        <v>2388</v>
      </c>
      <c r="B2389" t="s">
        <v>5428</v>
      </c>
      <c r="C2389">
        <f>YEAR([1]Data!$D2389)</f>
        <v>2012</v>
      </c>
      <c r="D2389" s="2">
        <v>41255</v>
      </c>
      <c r="E2389" s="2">
        <v>41258</v>
      </c>
      <c r="F2389" t="s">
        <v>188</v>
      </c>
      <c r="G2389" t="s">
        <v>5176</v>
      </c>
      <c r="H2389" t="s">
        <v>5177</v>
      </c>
      <c r="I2389" t="s">
        <v>26</v>
      </c>
      <c r="J2389" t="s">
        <v>27</v>
      </c>
      <c r="K2389" t="s">
        <v>947</v>
      </c>
      <c r="L2389" t="s">
        <v>43</v>
      </c>
      <c r="M2389">
        <v>92105</v>
      </c>
      <c r="N2389" t="s">
        <v>44</v>
      </c>
      <c r="O2389" t="s">
        <v>5429</v>
      </c>
      <c r="P2389" t="s">
        <v>46</v>
      </c>
      <c r="Q2389" t="s">
        <v>269</v>
      </c>
      <c r="R2389" t="s">
        <v>186</v>
      </c>
      <c r="S2389">
        <v>7.86</v>
      </c>
      <c r="T2389">
        <v>2</v>
      </c>
      <c r="U2389">
        <v>0</v>
      </c>
      <c r="V2389">
        <v>3.6155999999999997</v>
      </c>
    </row>
    <row r="2390" spans="1:22" x14ac:dyDescent="0.3">
      <c r="A2390">
        <v>2389</v>
      </c>
      <c r="B2390" t="s">
        <v>5428</v>
      </c>
      <c r="C2390">
        <f>YEAR([1]Data!$D2390)</f>
        <v>2012</v>
      </c>
      <c r="D2390" s="2">
        <v>41255</v>
      </c>
      <c r="E2390" s="2">
        <v>41258</v>
      </c>
      <c r="F2390" t="s">
        <v>188</v>
      </c>
      <c r="G2390" t="s">
        <v>5176</v>
      </c>
      <c r="H2390" t="s">
        <v>5177</v>
      </c>
      <c r="I2390" t="s">
        <v>26</v>
      </c>
      <c r="J2390" t="s">
        <v>27</v>
      </c>
      <c r="K2390" t="s">
        <v>947</v>
      </c>
      <c r="L2390" t="s">
        <v>43</v>
      </c>
      <c r="M2390">
        <v>92105</v>
      </c>
      <c r="N2390" t="s">
        <v>44</v>
      </c>
      <c r="O2390" t="s">
        <v>5430</v>
      </c>
      <c r="P2390" t="s">
        <v>46</v>
      </c>
      <c r="Q2390" t="s">
        <v>75</v>
      </c>
      <c r="R2390" t="s">
        <v>5431</v>
      </c>
      <c r="S2390">
        <v>24.448</v>
      </c>
      <c r="T2390">
        <v>2</v>
      </c>
      <c r="U2390">
        <v>0.2</v>
      </c>
      <c r="V2390">
        <v>8.8623999999999992</v>
      </c>
    </row>
    <row r="2391" spans="1:22" x14ac:dyDescent="0.3">
      <c r="A2391">
        <v>2390</v>
      </c>
      <c r="B2391" t="s">
        <v>5432</v>
      </c>
      <c r="C2391">
        <f>YEAR([1]Data!$D2391)</f>
        <v>2012</v>
      </c>
      <c r="D2391" s="2">
        <v>41249</v>
      </c>
      <c r="E2391" s="2">
        <v>41253</v>
      </c>
      <c r="F2391" t="s">
        <v>50</v>
      </c>
      <c r="G2391" t="s">
        <v>5433</v>
      </c>
      <c r="H2391" t="s">
        <v>5434</v>
      </c>
      <c r="I2391" t="s">
        <v>26</v>
      </c>
      <c r="J2391" t="s">
        <v>27</v>
      </c>
      <c r="K2391" t="s">
        <v>266</v>
      </c>
      <c r="L2391" t="s">
        <v>267</v>
      </c>
      <c r="M2391">
        <v>10009</v>
      </c>
      <c r="N2391" t="s">
        <v>148</v>
      </c>
      <c r="O2391" t="s">
        <v>5435</v>
      </c>
      <c r="P2391" t="s">
        <v>46</v>
      </c>
      <c r="Q2391" t="s">
        <v>90</v>
      </c>
      <c r="R2391" t="s">
        <v>5436</v>
      </c>
      <c r="S2391">
        <v>6.48</v>
      </c>
      <c r="T2391">
        <v>1</v>
      </c>
      <c r="U2391">
        <v>0</v>
      </c>
      <c r="V2391">
        <v>3.1104000000000003</v>
      </c>
    </row>
    <row r="2392" spans="1:22" x14ac:dyDescent="0.3">
      <c r="A2392">
        <v>2391</v>
      </c>
      <c r="B2392" t="s">
        <v>5432</v>
      </c>
      <c r="C2392">
        <f>YEAR([1]Data!$D2392)</f>
        <v>2012</v>
      </c>
      <c r="D2392" s="2">
        <v>41249</v>
      </c>
      <c r="E2392" s="2">
        <v>41253</v>
      </c>
      <c r="F2392" t="s">
        <v>50</v>
      </c>
      <c r="G2392" t="s">
        <v>5433</v>
      </c>
      <c r="H2392" t="s">
        <v>5434</v>
      </c>
      <c r="I2392" t="s">
        <v>26</v>
      </c>
      <c r="J2392" t="s">
        <v>27</v>
      </c>
      <c r="K2392" t="s">
        <v>266</v>
      </c>
      <c r="L2392" t="s">
        <v>267</v>
      </c>
      <c r="M2392">
        <v>10009</v>
      </c>
      <c r="N2392" t="s">
        <v>148</v>
      </c>
      <c r="O2392" t="s">
        <v>5437</v>
      </c>
      <c r="P2392" t="s">
        <v>46</v>
      </c>
      <c r="Q2392" t="s">
        <v>90</v>
      </c>
      <c r="R2392" t="s">
        <v>5438</v>
      </c>
      <c r="S2392">
        <v>41.86</v>
      </c>
      <c r="T2392">
        <v>7</v>
      </c>
      <c r="U2392">
        <v>0</v>
      </c>
      <c r="V2392">
        <v>20.511400000000002</v>
      </c>
    </row>
    <row r="2393" spans="1:22" x14ac:dyDescent="0.3">
      <c r="A2393">
        <v>2392</v>
      </c>
      <c r="B2393" t="s">
        <v>5432</v>
      </c>
      <c r="C2393">
        <f>YEAR([1]Data!$D2393)</f>
        <v>2012</v>
      </c>
      <c r="D2393" s="2">
        <v>41249</v>
      </c>
      <c r="E2393" s="2">
        <v>41253</v>
      </c>
      <c r="F2393" t="s">
        <v>50</v>
      </c>
      <c r="G2393" t="s">
        <v>5433</v>
      </c>
      <c r="H2393" t="s">
        <v>5434</v>
      </c>
      <c r="I2393" t="s">
        <v>26</v>
      </c>
      <c r="J2393" t="s">
        <v>27</v>
      </c>
      <c r="K2393" t="s">
        <v>266</v>
      </c>
      <c r="L2393" t="s">
        <v>267</v>
      </c>
      <c r="M2393">
        <v>10009</v>
      </c>
      <c r="N2393" t="s">
        <v>148</v>
      </c>
      <c r="O2393" t="s">
        <v>5439</v>
      </c>
      <c r="P2393" t="s">
        <v>71</v>
      </c>
      <c r="Q2393" t="s">
        <v>161</v>
      </c>
      <c r="R2393" t="s">
        <v>5440</v>
      </c>
      <c r="S2393">
        <v>1619.91</v>
      </c>
      <c r="T2393">
        <v>9</v>
      </c>
      <c r="U2393">
        <v>0</v>
      </c>
      <c r="V2393">
        <v>97.194599999999923</v>
      </c>
    </row>
    <row r="2394" spans="1:22" x14ac:dyDescent="0.3">
      <c r="A2394">
        <v>2393</v>
      </c>
      <c r="B2394" t="s">
        <v>5432</v>
      </c>
      <c r="C2394">
        <f>YEAR([1]Data!$D2394)</f>
        <v>2012</v>
      </c>
      <c r="D2394" s="2">
        <v>41249</v>
      </c>
      <c r="E2394" s="2">
        <v>41253</v>
      </c>
      <c r="F2394" t="s">
        <v>50</v>
      </c>
      <c r="G2394" t="s">
        <v>5433</v>
      </c>
      <c r="H2394" t="s">
        <v>5434</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5441</v>
      </c>
      <c r="C2395">
        <f>YEAR([1]Data!$D2395)</f>
        <v>2013</v>
      </c>
      <c r="D2395" s="2">
        <v>41351</v>
      </c>
      <c r="E2395" s="2">
        <v>41357</v>
      </c>
      <c r="F2395" t="s">
        <v>50</v>
      </c>
      <c r="G2395" t="s">
        <v>3259</v>
      </c>
      <c r="H2395" t="s">
        <v>3260</v>
      </c>
      <c r="I2395" t="s">
        <v>26</v>
      </c>
      <c r="J2395" t="s">
        <v>27</v>
      </c>
      <c r="K2395" t="s">
        <v>5442</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5443</v>
      </c>
      <c r="C2396">
        <f>YEAR([1]Data!$D2396)</f>
        <v>2012</v>
      </c>
      <c r="D2396" s="2">
        <v>41227</v>
      </c>
      <c r="E2396" s="2">
        <v>41232</v>
      </c>
      <c r="F2396" t="s">
        <v>50</v>
      </c>
      <c r="G2396" t="s">
        <v>5288</v>
      </c>
      <c r="H2396" t="s">
        <v>5289</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5443</v>
      </c>
      <c r="C2397">
        <f>YEAR([1]Data!$D2397)</f>
        <v>2012</v>
      </c>
      <c r="D2397" s="2">
        <v>41227</v>
      </c>
      <c r="E2397" s="2">
        <v>41232</v>
      </c>
      <c r="F2397" t="s">
        <v>50</v>
      </c>
      <c r="G2397" t="s">
        <v>5288</v>
      </c>
      <c r="H2397" t="s">
        <v>5289</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5443</v>
      </c>
      <c r="C2398">
        <f>YEAR([1]Data!$D2398)</f>
        <v>2012</v>
      </c>
      <c r="D2398" s="2">
        <v>41227</v>
      </c>
      <c r="E2398" s="2">
        <v>41232</v>
      </c>
      <c r="F2398" t="s">
        <v>50</v>
      </c>
      <c r="G2398" t="s">
        <v>5288</v>
      </c>
      <c r="H2398" t="s">
        <v>5289</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5444</v>
      </c>
      <c r="C2399">
        <f>YEAR([1]Data!$D2399)</f>
        <v>2014</v>
      </c>
      <c r="D2399" s="2">
        <v>41866</v>
      </c>
      <c r="E2399" s="2">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5444</v>
      </c>
      <c r="C2400">
        <f>YEAR([1]Data!$D2400)</f>
        <v>2014</v>
      </c>
      <c r="D2400" s="2">
        <v>41866</v>
      </c>
      <c r="E2400" s="2">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5445</v>
      </c>
      <c r="C2401">
        <f>YEAR([1]Data!$D2401)</f>
        <v>2014</v>
      </c>
      <c r="D2401" s="2">
        <v>41892</v>
      </c>
      <c r="E2401" s="2">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5445</v>
      </c>
      <c r="C2402">
        <f>YEAR([1]Data!$D2402)</f>
        <v>2014</v>
      </c>
      <c r="D2402" s="2">
        <v>41892</v>
      </c>
      <c r="E2402" s="2">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5446</v>
      </c>
      <c r="C2403">
        <f>YEAR([1]Data!$D2403)</f>
        <v>2014</v>
      </c>
      <c r="D2403" s="2">
        <v>41731</v>
      </c>
      <c r="E2403" s="2">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5446</v>
      </c>
      <c r="C2404">
        <f>YEAR([1]Data!$D2404)</f>
        <v>2014</v>
      </c>
      <c r="D2404" s="2">
        <v>41731</v>
      </c>
      <c r="E2404" s="2">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5447</v>
      </c>
      <c r="C2405">
        <f>YEAR([1]Data!$D2405)</f>
        <v>2013</v>
      </c>
      <c r="D2405" s="2">
        <v>41545</v>
      </c>
      <c r="E2405" s="2">
        <v>41551</v>
      </c>
      <c r="F2405" t="s">
        <v>50</v>
      </c>
      <c r="G2405" t="s">
        <v>3744</v>
      </c>
      <c r="H2405" t="s">
        <v>3745</v>
      </c>
      <c r="I2405" t="s">
        <v>41</v>
      </c>
      <c r="J2405" t="s">
        <v>27</v>
      </c>
      <c r="K2405" t="s">
        <v>1681</v>
      </c>
      <c r="L2405" t="s">
        <v>104</v>
      </c>
      <c r="M2405">
        <v>77340</v>
      </c>
      <c r="N2405" t="s">
        <v>105</v>
      </c>
      <c r="O2405" t="s">
        <v>5448</v>
      </c>
      <c r="P2405" t="s">
        <v>32</v>
      </c>
      <c r="Q2405" t="s">
        <v>33</v>
      </c>
      <c r="R2405" t="s">
        <v>5449</v>
      </c>
      <c r="S2405">
        <v>956.6647999999999</v>
      </c>
      <c r="T2405">
        <v>7</v>
      </c>
      <c r="U2405">
        <v>0.32</v>
      </c>
      <c r="V2405">
        <v>-225.09759999999991</v>
      </c>
    </row>
    <row r="2406" spans="1:22" x14ac:dyDescent="0.3">
      <c r="A2406">
        <v>2405</v>
      </c>
      <c r="B2406" t="s">
        <v>5450</v>
      </c>
      <c r="C2406">
        <f>YEAR([1]Data!$D2406)</f>
        <v>2014</v>
      </c>
      <c r="D2406" s="2">
        <v>41920</v>
      </c>
      <c r="E2406" s="2">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5450</v>
      </c>
      <c r="C2407">
        <f>YEAR([1]Data!$D2407)</f>
        <v>2014</v>
      </c>
      <c r="D2407" s="2">
        <v>41920</v>
      </c>
      <c r="E2407" s="2">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5450</v>
      </c>
      <c r="C2408">
        <f>YEAR([1]Data!$D2408)</f>
        <v>2014</v>
      </c>
      <c r="D2408" s="2">
        <v>41920</v>
      </c>
      <c r="E2408" s="2">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5451</v>
      </c>
      <c r="C2409">
        <f>YEAR([1]Data!$D2409)</f>
        <v>2014</v>
      </c>
      <c r="D2409" s="2">
        <v>41660</v>
      </c>
      <c r="E2409" s="2">
        <v>41665</v>
      </c>
      <c r="F2409" t="s">
        <v>50</v>
      </c>
      <c r="G2409" t="s">
        <v>5452</v>
      </c>
      <c r="H2409" t="s">
        <v>5453</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5451</v>
      </c>
      <c r="C2410">
        <f>YEAR([1]Data!$D2410)</f>
        <v>2014</v>
      </c>
      <c r="D2410" s="2">
        <v>41660</v>
      </c>
      <c r="E2410" s="2">
        <v>41665</v>
      </c>
      <c r="F2410" t="s">
        <v>50</v>
      </c>
      <c r="G2410" t="s">
        <v>5452</v>
      </c>
      <c r="H2410" t="s">
        <v>5453</v>
      </c>
      <c r="I2410" t="s">
        <v>26</v>
      </c>
      <c r="J2410" t="s">
        <v>27</v>
      </c>
      <c r="K2410" t="s">
        <v>127</v>
      </c>
      <c r="L2410" t="s">
        <v>43</v>
      </c>
      <c r="M2410">
        <v>94122</v>
      </c>
      <c r="N2410" t="s">
        <v>44</v>
      </c>
      <c r="O2410" t="s">
        <v>5454</v>
      </c>
      <c r="P2410" t="s">
        <v>71</v>
      </c>
      <c r="Q2410" t="s">
        <v>72</v>
      </c>
      <c r="R2410" t="s">
        <v>5455</v>
      </c>
      <c r="S2410">
        <v>359.97600000000006</v>
      </c>
      <c r="T2410">
        <v>3</v>
      </c>
      <c r="U2410">
        <v>0.2</v>
      </c>
      <c r="V2410">
        <v>130.49130000000002</v>
      </c>
    </row>
    <row r="2411" spans="1:22" x14ac:dyDescent="0.3">
      <c r="A2411">
        <v>2410</v>
      </c>
      <c r="B2411" t="s">
        <v>5456</v>
      </c>
      <c r="C2411">
        <f>YEAR([1]Data!$D2411)</f>
        <v>2014</v>
      </c>
      <c r="D2411" s="2">
        <v>41722</v>
      </c>
      <c r="E2411" s="2">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5457</v>
      </c>
      <c r="C2412">
        <f>YEAR([1]Data!$D2412)</f>
        <v>2011</v>
      </c>
      <c r="D2412" s="2">
        <v>40756</v>
      </c>
      <c r="E2412" s="2">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5458</v>
      </c>
      <c r="C2413">
        <f>YEAR([1]Data!$D2413)</f>
        <v>2012</v>
      </c>
      <c r="D2413" s="2">
        <v>41067</v>
      </c>
      <c r="E2413" s="2">
        <v>41069</v>
      </c>
      <c r="F2413" t="s">
        <v>23</v>
      </c>
      <c r="G2413" t="s">
        <v>5459</v>
      </c>
      <c r="H2413" t="s">
        <v>5460</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5461</v>
      </c>
      <c r="C2414">
        <f>YEAR([1]Data!$D2414)</f>
        <v>2011</v>
      </c>
      <c r="D2414" s="2">
        <v>40859</v>
      </c>
      <c r="E2414" s="2">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5461</v>
      </c>
      <c r="C2415">
        <f>YEAR([1]Data!$D2415)</f>
        <v>2011</v>
      </c>
      <c r="D2415" s="2">
        <v>40859</v>
      </c>
      <c r="E2415" s="2">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5462</v>
      </c>
      <c r="C2416">
        <f>YEAR([1]Data!$D2416)</f>
        <v>2013</v>
      </c>
      <c r="D2416" s="2">
        <v>41638</v>
      </c>
      <c r="E2416" s="2">
        <v>41642</v>
      </c>
      <c r="F2416" t="s">
        <v>50</v>
      </c>
      <c r="G2416" t="s">
        <v>1553</v>
      </c>
      <c r="H2416" t="s">
        <v>1554</v>
      </c>
      <c r="I2416" t="s">
        <v>26</v>
      </c>
      <c r="J2416" t="s">
        <v>27</v>
      </c>
      <c r="K2416" t="s">
        <v>2548</v>
      </c>
      <c r="L2416" t="s">
        <v>114</v>
      </c>
      <c r="M2416">
        <v>53209</v>
      </c>
      <c r="N2416" t="s">
        <v>105</v>
      </c>
      <c r="O2416" t="s">
        <v>5396</v>
      </c>
      <c r="P2416" t="s">
        <v>32</v>
      </c>
      <c r="Q2416" t="s">
        <v>36</v>
      </c>
      <c r="R2416" t="s">
        <v>5397</v>
      </c>
      <c r="S2416">
        <v>754.44999999999993</v>
      </c>
      <c r="T2416">
        <v>5</v>
      </c>
      <c r="U2416">
        <v>0</v>
      </c>
      <c r="V2416">
        <v>60.356000000000023</v>
      </c>
    </row>
    <row r="2417" spans="1:22" x14ac:dyDescent="0.3">
      <c r="A2417">
        <v>2416</v>
      </c>
      <c r="B2417" t="s">
        <v>5463</v>
      </c>
      <c r="C2417">
        <f>YEAR([1]Data!$D2417)</f>
        <v>2012</v>
      </c>
      <c r="D2417" s="2">
        <v>41096</v>
      </c>
      <c r="E2417" s="2">
        <v>41101</v>
      </c>
      <c r="F2417" t="s">
        <v>50</v>
      </c>
      <c r="G2417" t="s">
        <v>3790</v>
      </c>
      <c r="H2417" t="s">
        <v>3791</v>
      </c>
      <c r="I2417" t="s">
        <v>102</v>
      </c>
      <c r="J2417" t="s">
        <v>27</v>
      </c>
      <c r="K2417" t="s">
        <v>5464</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5465</v>
      </c>
      <c r="C2418">
        <f>YEAR([1]Data!$D2418)</f>
        <v>2014</v>
      </c>
      <c r="D2418" s="2">
        <v>41925</v>
      </c>
      <c r="E2418" s="2">
        <v>41931</v>
      </c>
      <c r="F2418" t="s">
        <v>50</v>
      </c>
      <c r="G2418" t="s">
        <v>5466</v>
      </c>
      <c r="H2418" t="s">
        <v>5467</v>
      </c>
      <c r="I2418" t="s">
        <v>41</v>
      </c>
      <c r="J2418" t="s">
        <v>27</v>
      </c>
      <c r="K2418" t="s">
        <v>5468</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5465</v>
      </c>
      <c r="C2419">
        <f>YEAR([1]Data!$D2419)</f>
        <v>2014</v>
      </c>
      <c r="D2419" s="2">
        <v>41925</v>
      </c>
      <c r="E2419" s="2">
        <v>41931</v>
      </c>
      <c r="F2419" t="s">
        <v>50</v>
      </c>
      <c r="G2419" t="s">
        <v>5466</v>
      </c>
      <c r="H2419" t="s">
        <v>5467</v>
      </c>
      <c r="I2419" t="s">
        <v>41</v>
      </c>
      <c r="J2419" t="s">
        <v>27</v>
      </c>
      <c r="K2419" t="s">
        <v>5468</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5469</v>
      </c>
      <c r="C2420">
        <f>YEAR([1]Data!$D2420)</f>
        <v>2013</v>
      </c>
      <c r="D2420" s="2">
        <v>41416</v>
      </c>
      <c r="E2420" s="2">
        <v>41423</v>
      </c>
      <c r="F2420" t="s">
        <v>50</v>
      </c>
      <c r="G2420" t="s">
        <v>208</v>
      </c>
      <c r="H2420" t="s">
        <v>209</v>
      </c>
      <c r="I2420" t="s">
        <v>41</v>
      </c>
      <c r="J2420" t="s">
        <v>27</v>
      </c>
      <c r="K2420" t="s">
        <v>5470</v>
      </c>
      <c r="L2420" t="s">
        <v>1392</v>
      </c>
      <c r="M2420">
        <v>89431</v>
      </c>
      <c r="N2420" t="s">
        <v>44</v>
      </c>
      <c r="O2420" t="s">
        <v>5471</v>
      </c>
      <c r="P2420" t="s">
        <v>71</v>
      </c>
      <c r="Q2420" t="s">
        <v>682</v>
      </c>
      <c r="R2420" t="s">
        <v>5472</v>
      </c>
      <c r="S2420">
        <v>2396.4</v>
      </c>
      <c r="T2420">
        <v>10</v>
      </c>
      <c r="U2420">
        <v>0.2</v>
      </c>
      <c r="V2420">
        <v>179.73000000000013</v>
      </c>
    </row>
    <row r="2421" spans="1:22" x14ac:dyDescent="0.3">
      <c r="A2421">
        <v>2420</v>
      </c>
      <c r="B2421" t="s">
        <v>5473</v>
      </c>
      <c r="C2421">
        <f>YEAR([1]Data!$D2421)</f>
        <v>2014</v>
      </c>
      <c r="D2421" s="2">
        <v>41953</v>
      </c>
      <c r="E2421" s="2">
        <v>41958</v>
      </c>
      <c r="F2421" t="s">
        <v>50</v>
      </c>
      <c r="G2421" t="s">
        <v>4924</v>
      </c>
      <c r="H2421" t="s">
        <v>4925</v>
      </c>
      <c r="I2421" t="s">
        <v>41</v>
      </c>
      <c r="J2421" t="s">
        <v>27</v>
      </c>
      <c r="K2421" t="s">
        <v>5474</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5473</v>
      </c>
      <c r="C2422">
        <f>YEAR([1]Data!$D2422)</f>
        <v>2014</v>
      </c>
      <c r="D2422" s="2">
        <v>41953</v>
      </c>
      <c r="E2422" s="2">
        <v>41958</v>
      </c>
      <c r="F2422" t="s">
        <v>50</v>
      </c>
      <c r="G2422" t="s">
        <v>4924</v>
      </c>
      <c r="H2422" t="s">
        <v>4925</v>
      </c>
      <c r="I2422" t="s">
        <v>41</v>
      </c>
      <c r="J2422" t="s">
        <v>27</v>
      </c>
      <c r="K2422" t="s">
        <v>5474</v>
      </c>
      <c r="L2422" t="s">
        <v>43</v>
      </c>
      <c r="M2422">
        <v>92236</v>
      </c>
      <c r="N2422" t="s">
        <v>44</v>
      </c>
      <c r="O2422" t="s">
        <v>5475</v>
      </c>
      <c r="P2422" t="s">
        <v>71</v>
      </c>
      <c r="Q2422" t="s">
        <v>161</v>
      </c>
      <c r="R2422" t="s">
        <v>5476</v>
      </c>
      <c r="S2422">
        <v>99.99</v>
      </c>
      <c r="T2422">
        <v>1</v>
      </c>
      <c r="U2422">
        <v>0</v>
      </c>
      <c r="V2422">
        <v>43.995600000000003</v>
      </c>
    </row>
    <row r="2423" spans="1:22" x14ac:dyDescent="0.3">
      <c r="A2423">
        <v>2422</v>
      </c>
      <c r="B2423" t="s">
        <v>5477</v>
      </c>
      <c r="C2423">
        <f>YEAR([1]Data!$D2423)</f>
        <v>2013</v>
      </c>
      <c r="D2423" s="2">
        <v>41383</v>
      </c>
      <c r="E2423" s="2">
        <v>41388</v>
      </c>
      <c r="F2423" t="s">
        <v>50</v>
      </c>
      <c r="G2423" t="s">
        <v>5478</v>
      </c>
      <c r="H2423" t="s">
        <v>5479</v>
      </c>
      <c r="I2423" t="s">
        <v>102</v>
      </c>
      <c r="J2423" t="s">
        <v>27</v>
      </c>
      <c r="K2423" t="s">
        <v>5480</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5477</v>
      </c>
      <c r="C2424">
        <f>YEAR([1]Data!$D2424)</f>
        <v>2013</v>
      </c>
      <c r="D2424" s="2">
        <v>41383</v>
      </c>
      <c r="E2424" s="2">
        <v>41388</v>
      </c>
      <c r="F2424" t="s">
        <v>50</v>
      </c>
      <c r="G2424" t="s">
        <v>5478</v>
      </c>
      <c r="H2424" t="s">
        <v>5479</v>
      </c>
      <c r="I2424" t="s">
        <v>102</v>
      </c>
      <c r="J2424" t="s">
        <v>27</v>
      </c>
      <c r="K2424" t="s">
        <v>5480</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5481</v>
      </c>
      <c r="C2425">
        <f>YEAR([1]Data!$D2425)</f>
        <v>2014</v>
      </c>
      <c r="D2425" s="2">
        <v>41999</v>
      </c>
      <c r="E2425" s="2">
        <v>42004</v>
      </c>
      <c r="F2425" t="s">
        <v>50</v>
      </c>
      <c r="G2425" t="s">
        <v>5317</v>
      </c>
      <c r="H2425" t="s">
        <v>5318</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5481</v>
      </c>
      <c r="C2426">
        <f>YEAR([1]Data!$D2426)</f>
        <v>2014</v>
      </c>
      <c r="D2426" s="2">
        <v>41999</v>
      </c>
      <c r="E2426" s="2">
        <v>42004</v>
      </c>
      <c r="F2426" t="s">
        <v>50</v>
      </c>
      <c r="G2426" t="s">
        <v>5317</v>
      </c>
      <c r="H2426" t="s">
        <v>5318</v>
      </c>
      <c r="I2426" t="s">
        <v>26</v>
      </c>
      <c r="J2426" t="s">
        <v>27</v>
      </c>
      <c r="K2426" t="s">
        <v>746</v>
      </c>
      <c r="L2426" t="s">
        <v>498</v>
      </c>
      <c r="M2426">
        <v>45014</v>
      </c>
      <c r="N2426" t="s">
        <v>148</v>
      </c>
      <c r="O2426" t="s">
        <v>5374</v>
      </c>
      <c r="P2426" t="s">
        <v>46</v>
      </c>
      <c r="Q2426" t="s">
        <v>75</v>
      </c>
      <c r="R2426" t="s">
        <v>5375</v>
      </c>
      <c r="S2426">
        <v>13.023000000000001</v>
      </c>
      <c r="T2426">
        <v>1</v>
      </c>
      <c r="U2426">
        <v>0.7</v>
      </c>
      <c r="V2426">
        <v>-10.418399999999998</v>
      </c>
    </row>
    <row r="2427" spans="1:22" x14ac:dyDescent="0.3">
      <c r="A2427">
        <v>2426</v>
      </c>
      <c r="B2427" t="s">
        <v>5481</v>
      </c>
      <c r="C2427">
        <f>YEAR([1]Data!$D2427)</f>
        <v>2014</v>
      </c>
      <c r="D2427" s="2">
        <v>41999</v>
      </c>
      <c r="E2427" s="2">
        <v>42004</v>
      </c>
      <c r="F2427" t="s">
        <v>50</v>
      </c>
      <c r="G2427" t="s">
        <v>5317</v>
      </c>
      <c r="H2427" t="s">
        <v>5318</v>
      </c>
      <c r="I2427" t="s">
        <v>26</v>
      </c>
      <c r="J2427" t="s">
        <v>27</v>
      </c>
      <c r="K2427" t="s">
        <v>746</v>
      </c>
      <c r="L2427" t="s">
        <v>498</v>
      </c>
      <c r="M2427">
        <v>45014</v>
      </c>
      <c r="N2427" t="s">
        <v>148</v>
      </c>
      <c r="O2427" t="s">
        <v>5482</v>
      </c>
      <c r="P2427" t="s">
        <v>32</v>
      </c>
      <c r="Q2427" t="s">
        <v>56</v>
      </c>
      <c r="R2427" t="s">
        <v>5483</v>
      </c>
      <c r="S2427">
        <v>273.06</v>
      </c>
      <c r="T2427">
        <v>2</v>
      </c>
      <c r="U2427">
        <v>0.4</v>
      </c>
      <c r="V2427">
        <v>-104.67300000000006</v>
      </c>
    </row>
    <row r="2428" spans="1:22" x14ac:dyDescent="0.3">
      <c r="A2428">
        <v>2427</v>
      </c>
      <c r="B2428" t="s">
        <v>5481</v>
      </c>
      <c r="C2428">
        <f>YEAR([1]Data!$D2428)</f>
        <v>2014</v>
      </c>
      <c r="D2428" s="2">
        <v>41999</v>
      </c>
      <c r="E2428" s="2">
        <v>42004</v>
      </c>
      <c r="F2428" t="s">
        <v>50</v>
      </c>
      <c r="G2428" t="s">
        <v>5317</v>
      </c>
      <c r="H2428" t="s">
        <v>5318</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5484</v>
      </c>
      <c r="C2429">
        <f>YEAR([1]Data!$D2429)</f>
        <v>2013</v>
      </c>
      <c r="D2429" s="2">
        <v>41437</v>
      </c>
      <c r="E2429" s="2">
        <v>41443</v>
      </c>
      <c r="F2429" t="s">
        <v>50</v>
      </c>
      <c r="G2429" t="s">
        <v>773</v>
      </c>
      <c r="H2429" t="s">
        <v>774</v>
      </c>
      <c r="I2429" t="s">
        <v>41</v>
      </c>
      <c r="J2429" t="s">
        <v>27</v>
      </c>
      <c r="K2429" t="s">
        <v>1127</v>
      </c>
      <c r="L2429" t="s">
        <v>104</v>
      </c>
      <c r="M2429">
        <v>76017</v>
      </c>
      <c r="N2429" t="s">
        <v>105</v>
      </c>
      <c r="O2429" t="s">
        <v>5485</v>
      </c>
      <c r="P2429" t="s">
        <v>46</v>
      </c>
      <c r="Q2429" t="s">
        <v>75</v>
      </c>
      <c r="R2429" t="s">
        <v>5486</v>
      </c>
      <c r="S2429">
        <v>1.3439999999999996</v>
      </c>
      <c r="T2429">
        <v>4</v>
      </c>
      <c r="U2429">
        <v>0.8</v>
      </c>
      <c r="V2429">
        <v>-2.1504000000000008</v>
      </c>
    </row>
    <row r="2430" spans="1:22" x14ac:dyDescent="0.3">
      <c r="A2430">
        <v>2429</v>
      </c>
      <c r="B2430" t="s">
        <v>5484</v>
      </c>
      <c r="C2430">
        <f>YEAR([1]Data!$D2430)</f>
        <v>2013</v>
      </c>
      <c r="D2430" s="2">
        <v>41437</v>
      </c>
      <c r="E2430" s="2">
        <v>41443</v>
      </c>
      <c r="F2430" t="s">
        <v>50</v>
      </c>
      <c r="G2430" t="s">
        <v>773</v>
      </c>
      <c r="H2430" t="s">
        <v>774</v>
      </c>
      <c r="I2430" t="s">
        <v>41</v>
      </c>
      <c r="J2430" t="s">
        <v>27</v>
      </c>
      <c r="K2430" t="s">
        <v>1127</v>
      </c>
      <c r="L2430" t="s">
        <v>104</v>
      </c>
      <c r="M2430">
        <v>76017</v>
      </c>
      <c r="N2430" t="s">
        <v>105</v>
      </c>
      <c r="O2430" t="s">
        <v>5487</v>
      </c>
      <c r="P2430" t="s">
        <v>46</v>
      </c>
      <c r="Q2430" t="s">
        <v>75</v>
      </c>
      <c r="R2430" t="s">
        <v>5488</v>
      </c>
      <c r="S2430">
        <v>8.2719999999999985</v>
      </c>
      <c r="T2430">
        <v>4</v>
      </c>
      <c r="U2430">
        <v>0.8</v>
      </c>
      <c r="V2430">
        <v>-13.648800000000001</v>
      </c>
    </row>
    <row r="2431" spans="1:22" x14ac:dyDescent="0.3">
      <c r="A2431">
        <v>2430</v>
      </c>
      <c r="B2431" t="s">
        <v>5484</v>
      </c>
      <c r="C2431">
        <f>YEAR([1]Data!$D2431)</f>
        <v>2013</v>
      </c>
      <c r="D2431" s="2">
        <v>41437</v>
      </c>
      <c r="E2431" s="2">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5489</v>
      </c>
      <c r="C2432">
        <f>YEAR([1]Data!$D2432)</f>
        <v>2014</v>
      </c>
      <c r="D2432" s="2">
        <v>41773</v>
      </c>
      <c r="E2432" s="2">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5490</v>
      </c>
      <c r="C2433">
        <f>YEAR([1]Data!$D2433)</f>
        <v>2014</v>
      </c>
      <c r="D2433" s="2">
        <v>42002</v>
      </c>
      <c r="E2433" s="2">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5491</v>
      </c>
      <c r="C2434">
        <f>YEAR([1]Data!$D2434)</f>
        <v>2011</v>
      </c>
      <c r="D2434" s="2">
        <v>40627</v>
      </c>
      <c r="E2434" s="2">
        <v>40634</v>
      </c>
      <c r="F2434" t="s">
        <v>50</v>
      </c>
      <c r="G2434" t="s">
        <v>5492</v>
      </c>
      <c r="H2434" t="s">
        <v>5493</v>
      </c>
      <c r="I2434" t="s">
        <v>26</v>
      </c>
      <c r="J2434" t="s">
        <v>27</v>
      </c>
      <c r="K2434" t="s">
        <v>266</v>
      </c>
      <c r="L2434" t="s">
        <v>267</v>
      </c>
      <c r="M2434">
        <v>10009</v>
      </c>
      <c r="N2434" t="s">
        <v>148</v>
      </c>
      <c r="O2434" t="s">
        <v>5494</v>
      </c>
      <c r="P2434" t="s">
        <v>32</v>
      </c>
      <c r="Q2434" t="s">
        <v>36</v>
      </c>
      <c r="R2434" t="s">
        <v>5495</v>
      </c>
      <c r="S2434">
        <v>366.786</v>
      </c>
      <c r="T2434">
        <v>7</v>
      </c>
      <c r="U2434">
        <v>0.1</v>
      </c>
      <c r="V2434">
        <v>65.206400000000002</v>
      </c>
    </row>
    <row r="2435" spans="1:22" x14ac:dyDescent="0.3">
      <c r="A2435">
        <v>2434</v>
      </c>
      <c r="B2435" t="s">
        <v>5496</v>
      </c>
      <c r="C2435">
        <f>YEAR([1]Data!$D2435)</f>
        <v>2014</v>
      </c>
      <c r="D2435" s="2">
        <v>41788</v>
      </c>
      <c r="E2435" s="2">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5497</v>
      </c>
      <c r="C2436">
        <f>YEAR([1]Data!$D2436)</f>
        <v>2012</v>
      </c>
      <c r="D2436" s="2">
        <v>41227</v>
      </c>
      <c r="E2436" s="2">
        <v>41230</v>
      </c>
      <c r="F2436" t="s">
        <v>188</v>
      </c>
      <c r="G2436" t="s">
        <v>5288</v>
      </c>
      <c r="H2436" t="s">
        <v>5289</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5497</v>
      </c>
      <c r="C2437">
        <f>YEAR([1]Data!$D2437)</f>
        <v>2012</v>
      </c>
      <c r="D2437" s="2">
        <v>41227</v>
      </c>
      <c r="E2437" s="2">
        <v>41230</v>
      </c>
      <c r="F2437" t="s">
        <v>188</v>
      </c>
      <c r="G2437" t="s">
        <v>5288</v>
      </c>
      <c r="H2437" t="s">
        <v>5289</v>
      </c>
      <c r="I2437" t="s">
        <v>41</v>
      </c>
      <c r="J2437" t="s">
        <v>27</v>
      </c>
      <c r="K2437" t="s">
        <v>318</v>
      </c>
      <c r="L2437" t="s">
        <v>319</v>
      </c>
      <c r="M2437">
        <v>22153</v>
      </c>
      <c r="N2437" t="s">
        <v>30</v>
      </c>
      <c r="O2437" t="s">
        <v>5498</v>
      </c>
      <c r="P2437" t="s">
        <v>46</v>
      </c>
      <c r="Q2437" t="s">
        <v>78</v>
      </c>
      <c r="R2437" t="s">
        <v>5499</v>
      </c>
      <c r="S2437">
        <v>826.11</v>
      </c>
      <c r="T2437">
        <v>3</v>
      </c>
      <c r="U2437">
        <v>0</v>
      </c>
      <c r="V2437">
        <v>322.18290000000002</v>
      </c>
    </row>
    <row r="2438" spans="1:22" x14ac:dyDescent="0.3">
      <c r="A2438">
        <v>2437</v>
      </c>
      <c r="B2438" t="s">
        <v>5500</v>
      </c>
      <c r="C2438">
        <f>YEAR([1]Data!$D2438)</f>
        <v>2014</v>
      </c>
      <c r="D2438" s="2">
        <v>41824</v>
      </c>
      <c r="E2438" s="2">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5501</v>
      </c>
      <c r="C2439">
        <f>YEAR([1]Data!$D2439)</f>
        <v>2011</v>
      </c>
      <c r="D2439" s="2">
        <v>40865</v>
      </c>
      <c r="E2439" s="2">
        <v>40867</v>
      </c>
      <c r="F2439" t="s">
        <v>23</v>
      </c>
      <c r="G2439" t="s">
        <v>5502</v>
      </c>
      <c r="H2439" t="s">
        <v>5503</v>
      </c>
      <c r="I2439" t="s">
        <v>26</v>
      </c>
      <c r="J2439" t="s">
        <v>27</v>
      </c>
      <c r="K2439" t="s">
        <v>1473</v>
      </c>
      <c r="L2439" t="s">
        <v>457</v>
      </c>
      <c r="M2439">
        <v>80027</v>
      </c>
      <c r="N2439" t="s">
        <v>44</v>
      </c>
      <c r="O2439" t="s">
        <v>5504</v>
      </c>
      <c r="P2439" t="s">
        <v>32</v>
      </c>
      <c r="Q2439" t="s">
        <v>56</v>
      </c>
      <c r="R2439" t="s">
        <v>5505</v>
      </c>
      <c r="S2439">
        <v>145.97999999999999</v>
      </c>
      <c r="T2439">
        <v>2</v>
      </c>
      <c r="U2439">
        <v>0.5</v>
      </c>
      <c r="V2439">
        <v>-99.266399999999976</v>
      </c>
    </row>
    <row r="2440" spans="1:22" x14ac:dyDescent="0.3">
      <c r="A2440">
        <v>2439</v>
      </c>
      <c r="B2440" t="s">
        <v>5501</v>
      </c>
      <c r="C2440">
        <f>YEAR([1]Data!$D2440)</f>
        <v>2011</v>
      </c>
      <c r="D2440" s="2">
        <v>40865</v>
      </c>
      <c r="E2440" s="2">
        <v>40867</v>
      </c>
      <c r="F2440" t="s">
        <v>23</v>
      </c>
      <c r="G2440" t="s">
        <v>5502</v>
      </c>
      <c r="H2440" t="s">
        <v>5503</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5506</v>
      </c>
      <c r="C2441">
        <f>YEAR([1]Data!$D2441)</f>
        <v>2014</v>
      </c>
      <c r="D2441" s="2">
        <v>41838</v>
      </c>
      <c r="E2441" s="2">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5507</v>
      </c>
      <c r="C2442">
        <f>YEAR([1]Data!$D2442)</f>
        <v>2013</v>
      </c>
      <c r="D2442" s="2">
        <v>41417</v>
      </c>
      <c r="E2442" s="2">
        <v>41422</v>
      </c>
      <c r="F2442" t="s">
        <v>50</v>
      </c>
      <c r="G2442" t="s">
        <v>5077</v>
      </c>
      <c r="H2442" t="s">
        <v>5078</v>
      </c>
      <c r="I2442" t="s">
        <v>26</v>
      </c>
      <c r="J2442" t="s">
        <v>27</v>
      </c>
      <c r="K2442" t="s">
        <v>5508</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5507</v>
      </c>
      <c r="C2443">
        <f>YEAR([1]Data!$D2443)</f>
        <v>2013</v>
      </c>
      <c r="D2443" s="2">
        <v>41417</v>
      </c>
      <c r="E2443" s="2">
        <v>41422</v>
      </c>
      <c r="F2443" t="s">
        <v>50</v>
      </c>
      <c r="G2443" t="s">
        <v>5077</v>
      </c>
      <c r="H2443" t="s">
        <v>5078</v>
      </c>
      <c r="I2443" t="s">
        <v>26</v>
      </c>
      <c r="J2443" t="s">
        <v>27</v>
      </c>
      <c r="K2443" t="s">
        <v>5508</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5507</v>
      </c>
      <c r="C2444">
        <f>YEAR([1]Data!$D2444)</f>
        <v>2013</v>
      </c>
      <c r="D2444" s="2">
        <v>41417</v>
      </c>
      <c r="E2444" s="2">
        <v>41422</v>
      </c>
      <c r="F2444" t="s">
        <v>50</v>
      </c>
      <c r="G2444" t="s">
        <v>5077</v>
      </c>
      <c r="H2444" t="s">
        <v>5078</v>
      </c>
      <c r="I2444" t="s">
        <v>26</v>
      </c>
      <c r="J2444" t="s">
        <v>27</v>
      </c>
      <c r="K2444" t="s">
        <v>5508</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5507</v>
      </c>
      <c r="C2445">
        <f>YEAR([1]Data!$D2445)</f>
        <v>2013</v>
      </c>
      <c r="D2445" s="2">
        <v>41417</v>
      </c>
      <c r="E2445" s="2">
        <v>41422</v>
      </c>
      <c r="F2445" t="s">
        <v>50</v>
      </c>
      <c r="G2445" t="s">
        <v>5077</v>
      </c>
      <c r="H2445" t="s">
        <v>5078</v>
      </c>
      <c r="I2445" t="s">
        <v>26</v>
      </c>
      <c r="J2445" t="s">
        <v>27</v>
      </c>
      <c r="K2445" t="s">
        <v>5508</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5507</v>
      </c>
      <c r="C2446">
        <f>YEAR([1]Data!$D2446)</f>
        <v>2013</v>
      </c>
      <c r="D2446" s="2">
        <v>41417</v>
      </c>
      <c r="E2446" s="2">
        <v>41422</v>
      </c>
      <c r="F2446" t="s">
        <v>50</v>
      </c>
      <c r="G2446" t="s">
        <v>5077</v>
      </c>
      <c r="H2446" t="s">
        <v>5078</v>
      </c>
      <c r="I2446" t="s">
        <v>26</v>
      </c>
      <c r="J2446" t="s">
        <v>27</v>
      </c>
      <c r="K2446" t="s">
        <v>5508</v>
      </c>
      <c r="L2446" t="s">
        <v>788</v>
      </c>
      <c r="M2446">
        <v>7055</v>
      </c>
      <c r="N2446" t="s">
        <v>148</v>
      </c>
      <c r="O2446" t="s">
        <v>5509</v>
      </c>
      <c r="P2446" t="s">
        <v>46</v>
      </c>
      <c r="Q2446" t="s">
        <v>173</v>
      </c>
      <c r="R2446" t="s">
        <v>5510</v>
      </c>
      <c r="S2446">
        <v>26.880000000000003</v>
      </c>
      <c r="T2446">
        <v>6</v>
      </c>
      <c r="U2446">
        <v>0</v>
      </c>
      <c r="V2446">
        <v>12.902400000000002</v>
      </c>
    </row>
    <row r="2447" spans="1:22" x14ac:dyDescent="0.3">
      <c r="A2447">
        <v>2446</v>
      </c>
      <c r="B2447" t="s">
        <v>5507</v>
      </c>
      <c r="C2447">
        <f>YEAR([1]Data!$D2447)</f>
        <v>2013</v>
      </c>
      <c r="D2447" s="2">
        <v>41417</v>
      </c>
      <c r="E2447" s="2">
        <v>41422</v>
      </c>
      <c r="F2447" t="s">
        <v>50</v>
      </c>
      <c r="G2447" t="s">
        <v>5077</v>
      </c>
      <c r="H2447" t="s">
        <v>5078</v>
      </c>
      <c r="I2447" t="s">
        <v>26</v>
      </c>
      <c r="J2447" t="s">
        <v>27</v>
      </c>
      <c r="K2447" t="s">
        <v>5508</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5511</v>
      </c>
      <c r="C2448">
        <f>YEAR([1]Data!$D2448)</f>
        <v>2012</v>
      </c>
      <c r="D2448" s="2">
        <v>41177</v>
      </c>
      <c r="E2448" s="2">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5512</v>
      </c>
      <c r="C2449">
        <f>YEAR([1]Data!$D2449)</f>
        <v>2013</v>
      </c>
      <c r="D2449" s="2">
        <v>41579</v>
      </c>
      <c r="E2449" s="2">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5513</v>
      </c>
      <c r="C2450">
        <f>YEAR([1]Data!$D2450)</f>
        <v>2012</v>
      </c>
      <c r="D2450" s="2">
        <v>41166</v>
      </c>
      <c r="E2450" s="2">
        <v>41169</v>
      </c>
      <c r="F2450" t="s">
        <v>23</v>
      </c>
      <c r="G2450" t="s">
        <v>1734</v>
      </c>
      <c r="H2450" t="s">
        <v>1735</v>
      </c>
      <c r="I2450" t="s">
        <v>26</v>
      </c>
      <c r="J2450" t="s">
        <v>27</v>
      </c>
      <c r="K2450" t="s">
        <v>5514</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5515</v>
      </c>
      <c r="C2451">
        <f>YEAR([1]Data!$D2451)</f>
        <v>2013</v>
      </c>
      <c r="D2451" s="2">
        <v>41584</v>
      </c>
      <c r="E2451" s="2">
        <v>41589</v>
      </c>
      <c r="F2451" t="s">
        <v>50</v>
      </c>
      <c r="G2451" t="s">
        <v>377</v>
      </c>
      <c r="H2451" t="s">
        <v>378</v>
      </c>
      <c r="I2451" t="s">
        <v>102</v>
      </c>
      <c r="J2451" t="s">
        <v>27</v>
      </c>
      <c r="K2451" t="s">
        <v>630</v>
      </c>
      <c r="L2451" t="s">
        <v>43</v>
      </c>
      <c r="M2451">
        <v>95123</v>
      </c>
      <c r="N2451" t="s">
        <v>44</v>
      </c>
      <c r="O2451" t="s">
        <v>5516</v>
      </c>
      <c r="P2451" t="s">
        <v>46</v>
      </c>
      <c r="Q2451" t="s">
        <v>75</v>
      </c>
      <c r="R2451" t="s">
        <v>5517</v>
      </c>
      <c r="S2451">
        <v>29.120000000000005</v>
      </c>
      <c r="T2451">
        <v>5</v>
      </c>
      <c r="U2451">
        <v>0.2</v>
      </c>
      <c r="V2451">
        <v>9.8279999999999959</v>
      </c>
    </row>
    <row r="2452" spans="1:22" x14ac:dyDescent="0.3">
      <c r="A2452">
        <v>2451</v>
      </c>
      <c r="B2452" t="s">
        <v>5518</v>
      </c>
      <c r="C2452">
        <f>YEAR([1]Data!$D2452)</f>
        <v>2014</v>
      </c>
      <c r="D2452" s="2">
        <v>41716</v>
      </c>
      <c r="E2452" s="2">
        <v>41721</v>
      </c>
      <c r="F2452" t="s">
        <v>23</v>
      </c>
      <c r="G2452" t="s">
        <v>5194</v>
      </c>
      <c r="H2452" t="s">
        <v>5195</v>
      </c>
      <c r="I2452" t="s">
        <v>26</v>
      </c>
      <c r="J2452" t="s">
        <v>27</v>
      </c>
      <c r="K2452" t="s">
        <v>266</v>
      </c>
      <c r="L2452" t="s">
        <v>267</v>
      </c>
      <c r="M2452">
        <v>10011</v>
      </c>
      <c r="N2452" t="s">
        <v>148</v>
      </c>
      <c r="O2452" t="s">
        <v>5519</v>
      </c>
      <c r="P2452" t="s">
        <v>46</v>
      </c>
      <c r="Q2452" t="s">
        <v>47</v>
      </c>
      <c r="R2452" t="s">
        <v>5520</v>
      </c>
      <c r="S2452">
        <v>18.75</v>
      </c>
      <c r="T2452">
        <v>5</v>
      </c>
      <c r="U2452">
        <v>0</v>
      </c>
      <c r="V2452">
        <v>9</v>
      </c>
    </row>
    <row r="2453" spans="1:22" x14ac:dyDescent="0.3">
      <c r="A2453">
        <v>2452</v>
      </c>
      <c r="B2453" t="s">
        <v>5518</v>
      </c>
      <c r="C2453">
        <f>YEAR([1]Data!$D2453)</f>
        <v>2014</v>
      </c>
      <c r="D2453" s="2">
        <v>41716</v>
      </c>
      <c r="E2453" s="2">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5518</v>
      </c>
      <c r="C2454">
        <f>YEAR([1]Data!$D2454)</f>
        <v>2014</v>
      </c>
      <c r="D2454" s="2">
        <v>41716</v>
      </c>
      <c r="E2454" s="2">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5518</v>
      </c>
      <c r="C2455">
        <f>YEAR([1]Data!$D2455)</f>
        <v>2014</v>
      </c>
      <c r="D2455" s="2">
        <v>41716</v>
      </c>
      <c r="E2455" s="2">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5518</v>
      </c>
      <c r="C2456">
        <f>YEAR([1]Data!$D2456)</f>
        <v>2014</v>
      </c>
      <c r="D2456" s="2">
        <v>41716</v>
      </c>
      <c r="E2456" s="2">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5518</v>
      </c>
      <c r="C2457">
        <f>YEAR([1]Data!$D2457)</f>
        <v>2014</v>
      </c>
      <c r="D2457" s="2">
        <v>41716</v>
      </c>
      <c r="E2457" s="2">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5518</v>
      </c>
      <c r="C2458">
        <f>YEAR([1]Data!$D2458)</f>
        <v>2014</v>
      </c>
      <c r="D2458" s="2">
        <v>41716</v>
      </c>
      <c r="E2458" s="2">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5518</v>
      </c>
      <c r="C2459">
        <f>YEAR([1]Data!$D2459)</f>
        <v>2014</v>
      </c>
      <c r="D2459" s="2">
        <v>41716</v>
      </c>
      <c r="E2459" s="2">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5518</v>
      </c>
      <c r="C2460">
        <f>YEAR([1]Data!$D2460)</f>
        <v>2014</v>
      </c>
      <c r="D2460" s="2">
        <v>41716</v>
      </c>
      <c r="E2460" s="2">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5521</v>
      </c>
      <c r="C2461">
        <f>YEAR([1]Data!$D2461)</f>
        <v>2014</v>
      </c>
      <c r="D2461" s="2">
        <v>41867</v>
      </c>
      <c r="E2461" s="2">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5522</v>
      </c>
      <c r="C2462">
        <f>YEAR([1]Data!$D2462)</f>
        <v>2012</v>
      </c>
      <c r="D2462" s="2">
        <v>41101</v>
      </c>
      <c r="E2462" s="2">
        <v>41103</v>
      </c>
      <c r="F2462" t="s">
        <v>23</v>
      </c>
      <c r="G2462" t="s">
        <v>5523</v>
      </c>
      <c r="H2462" t="s">
        <v>5524</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5522</v>
      </c>
      <c r="C2463">
        <f>YEAR([1]Data!$D2463)</f>
        <v>2012</v>
      </c>
      <c r="D2463" s="2">
        <v>41101</v>
      </c>
      <c r="E2463" s="2">
        <v>41103</v>
      </c>
      <c r="F2463" t="s">
        <v>23</v>
      </c>
      <c r="G2463" t="s">
        <v>5523</v>
      </c>
      <c r="H2463" t="s">
        <v>5524</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5525</v>
      </c>
      <c r="C2464">
        <f>YEAR([1]Data!$D2464)</f>
        <v>2014</v>
      </c>
      <c r="D2464" s="2">
        <v>41977</v>
      </c>
      <c r="E2464" s="2">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5525</v>
      </c>
      <c r="C2465">
        <f>YEAR([1]Data!$D2465)</f>
        <v>2014</v>
      </c>
      <c r="D2465" s="2">
        <v>41977</v>
      </c>
      <c r="E2465" s="2">
        <v>41983</v>
      </c>
      <c r="F2465" t="s">
        <v>50</v>
      </c>
      <c r="G2465" t="s">
        <v>3611</v>
      </c>
      <c r="H2465" t="s">
        <v>3612</v>
      </c>
      <c r="I2465" t="s">
        <v>26</v>
      </c>
      <c r="J2465" t="s">
        <v>27</v>
      </c>
      <c r="K2465" t="s">
        <v>266</v>
      </c>
      <c r="L2465" t="s">
        <v>267</v>
      </c>
      <c r="M2465">
        <v>10009</v>
      </c>
      <c r="N2465" t="s">
        <v>148</v>
      </c>
      <c r="O2465" t="s">
        <v>5389</v>
      </c>
      <c r="P2465" t="s">
        <v>46</v>
      </c>
      <c r="Q2465" t="s">
        <v>75</v>
      </c>
      <c r="R2465" t="s">
        <v>5390</v>
      </c>
      <c r="S2465">
        <v>14.624000000000002</v>
      </c>
      <c r="T2465">
        <v>2</v>
      </c>
      <c r="U2465">
        <v>0.2</v>
      </c>
      <c r="V2465">
        <v>5.1183999999999994</v>
      </c>
    </row>
    <row r="2466" spans="1:22" x14ac:dyDescent="0.3">
      <c r="A2466">
        <v>2465</v>
      </c>
      <c r="B2466" t="s">
        <v>5525</v>
      </c>
      <c r="C2466">
        <f>YEAR([1]Data!$D2466)</f>
        <v>2014</v>
      </c>
      <c r="D2466" s="2">
        <v>41977</v>
      </c>
      <c r="E2466" s="2">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5525</v>
      </c>
      <c r="C2467">
        <f>YEAR([1]Data!$D2467)</f>
        <v>2014</v>
      </c>
      <c r="D2467" s="2">
        <v>41977</v>
      </c>
      <c r="E2467" s="2">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5526</v>
      </c>
      <c r="C2468">
        <f>YEAR([1]Data!$D2468)</f>
        <v>2014</v>
      </c>
      <c r="D2468" s="2">
        <v>41764</v>
      </c>
      <c r="E2468" s="2">
        <v>41768</v>
      </c>
      <c r="F2468" t="s">
        <v>50</v>
      </c>
      <c r="G2468" t="s">
        <v>1519</v>
      </c>
      <c r="H2468" t="s">
        <v>1520</v>
      </c>
      <c r="I2468" t="s">
        <v>26</v>
      </c>
      <c r="J2468" t="s">
        <v>27</v>
      </c>
      <c r="K2468" t="s">
        <v>5527</v>
      </c>
      <c r="L2468" t="s">
        <v>319</v>
      </c>
      <c r="M2468">
        <v>23602</v>
      </c>
      <c r="N2468" t="s">
        <v>30</v>
      </c>
      <c r="O2468" t="s">
        <v>5528</v>
      </c>
      <c r="P2468" t="s">
        <v>46</v>
      </c>
      <c r="Q2468" t="s">
        <v>90</v>
      </c>
      <c r="R2468" t="s">
        <v>5529</v>
      </c>
      <c r="S2468">
        <v>9.11</v>
      </c>
      <c r="T2468">
        <v>1</v>
      </c>
      <c r="U2468">
        <v>0</v>
      </c>
      <c r="V2468">
        <v>4.099499999999999</v>
      </c>
    </row>
    <row r="2469" spans="1:22" x14ac:dyDescent="0.3">
      <c r="A2469">
        <v>2468</v>
      </c>
      <c r="B2469" t="s">
        <v>5526</v>
      </c>
      <c r="C2469">
        <f>YEAR([1]Data!$D2469)</f>
        <v>2014</v>
      </c>
      <c r="D2469" s="2">
        <v>41764</v>
      </c>
      <c r="E2469" s="2">
        <v>41768</v>
      </c>
      <c r="F2469" t="s">
        <v>50</v>
      </c>
      <c r="G2469" t="s">
        <v>1519</v>
      </c>
      <c r="H2469" t="s">
        <v>1520</v>
      </c>
      <c r="I2469" t="s">
        <v>26</v>
      </c>
      <c r="J2469" t="s">
        <v>27</v>
      </c>
      <c r="K2469" t="s">
        <v>5527</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5526</v>
      </c>
      <c r="C2470">
        <f>YEAR([1]Data!$D2470)</f>
        <v>2014</v>
      </c>
      <c r="D2470" s="2">
        <v>41764</v>
      </c>
      <c r="E2470" s="2">
        <v>41768</v>
      </c>
      <c r="F2470" t="s">
        <v>50</v>
      </c>
      <c r="G2470" t="s">
        <v>1519</v>
      </c>
      <c r="H2470" t="s">
        <v>1520</v>
      </c>
      <c r="I2470" t="s">
        <v>26</v>
      </c>
      <c r="J2470" t="s">
        <v>27</v>
      </c>
      <c r="K2470" t="s">
        <v>5527</v>
      </c>
      <c r="L2470" t="s">
        <v>319</v>
      </c>
      <c r="M2470">
        <v>23602</v>
      </c>
      <c r="N2470" t="s">
        <v>30</v>
      </c>
      <c r="O2470" t="s">
        <v>5530</v>
      </c>
      <c r="P2470" t="s">
        <v>46</v>
      </c>
      <c r="Q2470" t="s">
        <v>90</v>
      </c>
      <c r="R2470" t="s">
        <v>5531</v>
      </c>
      <c r="S2470">
        <v>32.400000000000006</v>
      </c>
      <c r="T2470">
        <v>5</v>
      </c>
      <c r="U2470">
        <v>0</v>
      </c>
      <c r="V2470">
        <v>15.552000000000001</v>
      </c>
    </row>
    <row r="2471" spans="1:22" x14ac:dyDescent="0.3">
      <c r="A2471">
        <v>2470</v>
      </c>
      <c r="B2471" t="s">
        <v>5526</v>
      </c>
      <c r="C2471">
        <f>YEAR([1]Data!$D2471)</f>
        <v>2014</v>
      </c>
      <c r="D2471" s="2">
        <v>41764</v>
      </c>
      <c r="E2471" s="2">
        <v>41768</v>
      </c>
      <c r="F2471" t="s">
        <v>50</v>
      </c>
      <c r="G2471" t="s">
        <v>1519</v>
      </c>
      <c r="H2471" t="s">
        <v>1520</v>
      </c>
      <c r="I2471" t="s">
        <v>26</v>
      </c>
      <c r="J2471" t="s">
        <v>27</v>
      </c>
      <c r="K2471" t="s">
        <v>5527</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5532</v>
      </c>
      <c r="C2472">
        <f>YEAR([1]Data!$D2472)</f>
        <v>2013</v>
      </c>
      <c r="D2472" s="2">
        <v>41296</v>
      </c>
      <c r="E2472" s="2">
        <v>41302</v>
      </c>
      <c r="F2472" t="s">
        <v>50</v>
      </c>
      <c r="G2472" t="s">
        <v>5533</v>
      </c>
      <c r="H2472" t="s">
        <v>5534</v>
      </c>
      <c r="I2472" t="s">
        <v>26</v>
      </c>
      <c r="J2472" t="s">
        <v>27</v>
      </c>
      <c r="K2472" t="s">
        <v>1706</v>
      </c>
      <c r="L2472" t="s">
        <v>88</v>
      </c>
      <c r="M2472">
        <v>28314</v>
      </c>
      <c r="N2472" t="s">
        <v>30</v>
      </c>
      <c r="O2472" t="s">
        <v>5535</v>
      </c>
      <c r="P2472" t="s">
        <v>32</v>
      </c>
      <c r="Q2472" t="s">
        <v>65</v>
      </c>
      <c r="R2472" t="s">
        <v>5536</v>
      </c>
      <c r="S2472">
        <v>14.272</v>
      </c>
      <c r="T2472">
        <v>8</v>
      </c>
      <c r="U2472">
        <v>0.2</v>
      </c>
      <c r="V2472">
        <v>4.281600000000001</v>
      </c>
    </row>
    <row r="2473" spans="1:22" x14ac:dyDescent="0.3">
      <c r="A2473">
        <v>2472</v>
      </c>
      <c r="B2473" t="s">
        <v>5532</v>
      </c>
      <c r="C2473">
        <f>YEAR([1]Data!$D2473)</f>
        <v>2013</v>
      </c>
      <c r="D2473" s="2">
        <v>41296</v>
      </c>
      <c r="E2473" s="2">
        <v>41302</v>
      </c>
      <c r="F2473" t="s">
        <v>50</v>
      </c>
      <c r="G2473" t="s">
        <v>5533</v>
      </c>
      <c r="H2473" t="s">
        <v>5534</v>
      </c>
      <c r="I2473" t="s">
        <v>26</v>
      </c>
      <c r="J2473" t="s">
        <v>27</v>
      </c>
      <c r="K2473" t="s">
        <v>1706</v>
      </c>
      <c r="L2473" t="s">
        <v>88</v>
      </c>
      <c r="M2473">
        <v>28314</v>
      </c>
      <c r="N2473" t="s">
        <v>30</v>
      </c>
      <c r="O2473" t="s">
        <v>5019</v>
      </c>
      <c r="P2473" t="s">
        <v>32</v>
      </c>
      <c r="Q2473" t="s">
        <v>33</v>
      </c>
      <c r="R2473" t="s">
        <v>5537</v>
      </c>
      <c r="S2473">
        <v>451.13599999999997</v>
      </c>
      <c r="T2473">
        <v>4</v>
      </c>
      <c r="U2473">
        <v>0.2</v>
      </c>
      <c r="V2473">
        <v>-67.670399999999972</v>
      </c>
    </row>
    <row r="2474" spans="1:22" x14ac:dyDescent="0.3">
      <c r="A2474">
        <v>2473</v>
      </c>
      <c r="B2474" t="s">
        <v>5532</v>
      </c>
      <c r="C2474">
        <f>YEAR([1]Data!$D2474)</f>
        <v>2013</v>
      </c>
      <c r="D2474" s="2">
        <v>41296</v>
      </c>
      <c r="E2474" s="2">
        <v>41302</v>
      </c>
      <c r="F2474" t="s">
        <v>50</v>
      </c>
      <c r="G2474" t="s">
        <v>5533</v>
      </c>
      <c r="H2474" t="s">
        <v>5534</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5538</v>
      </c>
      <c r="C2475">
        <f>YEAR([1]Data!$D2475)</f>
        <v>2013</v>
      </c>
      <c r="D2475" s="2">
        <v>41582</v>
      </c>
      <c r="E2475" s="2">
        <v>41585</v>
      </c>
      <c r="F2475" t="s">
        <v>188</v>
      </c>
      <c r="G2475" t="s">
        <v>3528</v>
      </c>
      <c r="H2475" t="s">
        <v>3529</v>
      </c>
      <c r="I2475" t="s">
        <v>26</v>
      </c>
      <c r="J2475" t="s">
        <v>27</v>
      </c>
      <c r="K2475" t="s">
        <v>42</v>
      </c>
      <c r="L2475" t="s">
        <v>43</v>
      </c>
      <c r="M2475">
        <v>90032</v>
      </c>
      <c r="N2475" t="s">
        <v>44</v>
      </c>
      <c r="O2475" t="s">
        <v>5539</v>
      </c>
      <c r="P2475" t="s">
        <v>32</v>
      </c>
      <c r="Q2475" t="s">
        <v>36</v>
      </c>
      <c r="R2475" t="s">
        <v>5540</v>
      </c>
      <c r="S2475">
        <v>217.58400000000003</v>
      </c>
      <c r="T2475">
        <v>2</v>
      </c>
      <c r="U2475">
        <v>0.2</v>
      </c>
      <c r="V2475">
        <v>-29.917800000000021</v>
      </c>
    </row>
    <row r="2476" spans="1:22" x14ac:dyDescent="0.3">
      <c r="A2476">
        <v>2475</v>
      </c>
      <c r="B2476" t="s">
        <v>5538</v>
      </c>
      <c r="C2476">
        <f>YEAR([1]Data!$D2476)</f>
        <v>2013</v>
      </c>
      <c r="D2476" s="2">
        <v>41582</v>
      </c>
      <c r="E2476" s="2">
        <v>41585</v>
      </c>
      <c r="F2476" t="s">
        <v>188</v>
      </c>
      <c r="G2476" t="s">
        <v>3528</v>
      </c>
      <c r="H2476" t="s">
        <v>3529</v>
      </c>
      <c r="I2476" t="s">
        <v>26</v>
      </c>
      <c r="J2476" t="s">
        <v>27</v>
      </c>
      <c r="K2476" t="s">
        <v>42</v>
      </c>
      <c r="L2476" t="s">
        <v>43</v>
      </c>
      <c r="M2476">
        <v>90032</v>
      </c>
      <c r="N2476" t="s">
        <v>44</v>
      </c>
      <c r="O2476" t="s">
        <v>5541</v>
      </c>
      <c r="P2476" t="s">
        <v>71</v>
      </c>
      <c r="Q2476" t="s">
        <v>161</v>
      </c>
      <c r="R2476" t="s">
        <v>5542</v>
      </c>
      <c r="S2476">
        <v>82.95</v>
      </c>
      <c r="T2476">
        <v>5</v>
      </c>
      <c r="U2476">
        <v>0</v>
      </c>
      <c r="V2476">
        <v>29.032499999999999</v>
      </c>
    </row>
    <row r="2477" spans="1:22" x14ac:dyDescent="0.3">
      <c r="A2477">
        <v>2476</v>
      </c>
      <c r="B2477" t="s">
        <v>5538</v>
      </c>
      <c r="C2477">
        <f>YEAR([1]Data!$D2477)</f>
        <v>2013</v>
      </c>
      <c r="D2477" s="2">
        <v>41582</v>
      </c>
      <c r="E2477" s="2">
        <v>41585</v>
      </c>
      <c r="F2477" t="s">
        <v>188</v>
      </c>
      <c r="G2477" t="s">
        <v>3528</v>
      </c>
      <c r="H2477" t="s">
        <v>3529</v>
      </c>
      <c r="I2477" t="s">
        <v>26</v>
      </c>
      <c r="J2477" t="s">
        <v>27</v>
      </c>
      <c r="K2477" t="s">
        <v>42</v>
      </c>
      <c r="L2477" t="s">
        <v>43</v>
      </c>
      <c r="M2477">
        <v>90032</v>
      </c>
      <c r="N2477" t="s">
        <v>44</v>
      </c>
      <c r="O2477" t="s">
        <v>5543</v>
      </c>
      <c r="P2477" t="s">
        <v>46</v>
      </c>
      <c r="Q2477" t="s">
        <v>47</v>
      </c>
      <c r="R2477" t="s">
        <v>5544</v>
      </c>
      <c r="S2477">
        <v>87.71</v>
      </c>
      <c r="T2477">
        <v>7</v>
      </c>
      <c r="U2477">
        <v>0</v>
      </c>
      <c r="V2477">
        <v>41.223699999999994</v>
      </c>
    </row>
    <row r="2478" spans="1:22" x14ac:dyDescent="0.3">
      <c r="A2478">
        <v>2477</v>
      </c>
      <c r="B2478" t="s">
        <v>5538</v>
      </c>
      <c r="C2478">
        <f>YEAR([1]Data!$D2478)</f>
        <v>2013</v>
      </c>
      <c r="D2478" s="2">
        <v>41582</v>
      </c>
      <c r="E2478" s="2">
        <v>41585</v>
      </c>
      <c r="F2478" t="s">
        <v>188</v>
      </c>
      <c r="G2478" t="s">
        <v>3528</v>
      </c>
      <c r="H2478" t="s">
        <v>3529</v>
      </c>
      <c r="I2478" t="s">
        <v>26</v>
      </c>
      <c r="J2478" t="s">
        <v>27</v>
      </c>
      <c r="K2478" t="s">
        <v>42</v>
      </c>
      <c r="L2478" t="s">
        <v>43</v>
      </c>
      <c r="M2478">
        <v>90032</v>
      </c>
      <c r="N2478" t="s">
        <v>44</v>
      </c>
      <c r="O2478" t="s">
        <v>5498</v>
      </c>
      <c r="P2478" t="s">
        <v>46</v>
      </c>
      <c r="Q2478" t="s">
        <v>78</v>
      </c>
      <c r="R2478" t="s">
        <v>5499</v>
      </c>
      <c r="S2478">
        <v>1101.48</v>
      </c>
      <c r="T2478">
        <v>4</v>
      </c>
      <c r="U2478">
        <v>0</v>
      </c>
      <c r="V2478">
        <v>429.57720000000006</v>
      </c>
    </row>
    <row r="2479" spans="1:22" x14ac:dyDescent="0.3">
      <c r="A2479">
        <v>2478</v>
      </c>
      <c r="B2479" t="s">
        <v>5545</v>
      </c>
      <c r="C2479">
        <f>YEAR([1]Data!$D2479)</f>
        <v>2014</v>
      </c>
      <c r="D2479" s="2">
        <v>41887</v>
      </c>
      <c r="E2479" s="2">
        <v>41891</v>
      </c>
      <c r="F2479" t="s">
        <v>23</v>
      </c>
      <c r="G2479" t="s">
        <v>5546</v>
      </c>
      <c r="H2479" t="s">
        <v>5547</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5548</v>
      </c>
      <c r="C2480">
        <f>YEAR([1]Data!$D2480)</f>
        <v>2011</v>
      </c>
      <c r="D2480" s="2">
        <v>40799</v>
      </c>
      <c r="E2480" s="2">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5549</v>
      </c>
      <c r="C2481">
        <f>YEAR([1]Data!$D2481)</f>
        <v>2014</v>
      </c>
      <c r="D2481" s="2">
        <v>41810</v>
      </c>
      <c r="E2481" s="2">
        <v>41816</v>
      </c>
      <c r="F2481" t="s">
        <v>50</v>
      </c>
      <c r="G2481" t="s">
        <v>3161</v>
      </c>
      <c r="H2481" t="s">
        <v>3162</v>
      </c>
      <c r="I2481" t="s">
        <v>26</v>
      </c>
      <c r="J2481" t="s">
        <v>27</v>
      </c>
      <c r="K2481" t="s">
        <v>815</v>
      </c>
      <c r="L2481" t="s">
        <v>104</v>
      </c>
      <c r="M2481">
        <v>75220</v>
      </c>
      <c r="N2481" t="s">
        <v>105</v>
      </c>
      <c r="O2481" t="s">
        <v>5550</v>
      </c>
      <c r="P2481" t="s">
        <v>46</v>
      </c>
      <c r="Q2481" t="s">
        <v>578</v>
      </c>
      <c r="R2481" t="s">
        <v>5551</v>
      </c>
      <c r="S2481">
        <v>11.184000000000001</v>
      </c>
      <c r="T2481">
        <v>1</v>
      </c>
      <c r="U2481">
        <v>0.2</v>
      </c>
      <c r="V2481">
        <v>0.83879999999999999</v>
      </c>
    </row>
    <row r="2482" spans="1:22" x14ac:dyDescent="0.3">
      <c r="A2482">
        <v>2481</v>
      </c>
      <c r="B2482" t="s">
        <v>5549</v>
      </c>
      <c r="C2482">
        <f>YEAR([1]Data!$D2482)</f>
        <v>2014</v>
      </c>
      <c r="D2482" s="2">
        <v>41810</v>
      </c>
      <c r="E2482" s="2">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5552</v>
      </c>
      <c r="C2483">
        <f>YEAR([1]Data!$D2483)</f>
        <v>2014</v>
      </c>
      <c r="D2483" s="2">
        <v>41998</v>
      </c>
      <c r="E2483" s="2">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5553</v>
      </c>
      <c r="C2484">
        <f>YEAR([1]Data!$D2484)</f>
        <v>2014</v>
      </c>
      <c r="D2484" s="2">
        <v>41880</v>
      </c>
      <c r="E2484" s="2">
        <v>41886</v>
      </c>
      <c r="F2484" t="s">
        <v>50</v>
      </c>
      <c r="G2484" t="s">
        <v>5338</v>
      </c>
      <c r="H2484" t="s">
        <v>5339</v>
      </c>
      <c r="I2484" t="s">
        <v>102</v>
      </c>
      <c r="J2484" t="s">
        <v>27</v>
      </c>
      <c r="K2484" t="s">
        <v>95</v>
      </c>
      <c r="L2484" t="s">
        <v>96</v>
      </c>
      <c r="M2484">
        <v>98105</v>
      </c>
      <c r="N2484" t="s">
        <v>44</v>
      </c>
      <c r="O2484" t="s">
        <v>5554</v>
      </c>
      <c r="P2484" t="s">
        <v>71</v>
      </c>
      <c r="Q2484" t="s">
        <v>72</v>
      </c>
      <c r="R2484" t="s">
        <v>5555</v>
      </c>
      <c r="S2484">
        <v>35.167999999999999</v>
      </c>
      <c r="T2484">
        <v>4</v>
      </c>
      <c r="U2484">
        <v>0.2</v>
      </c>
      <c r="V2484">
        <v>11.429599999999999</v>
      </c>
    </row>
    <row r="2485" spans="1:22" x14ac:dyDescent="0.3">
      <c r="A2485">
        <v>2484</v>
      </c>
      <c r="B2485" t="s">
        <v>5553</v>
      </c>
      <c r="C2485">
        <f>YEAR([1]Data!$D2485)</f>
        <v>2014</v>
      </c>
      <c r="D2485" s="2">
        <v>41880</v>
      </c>
      <c r="E2485" s="2">
        <v>41886</v>
      </c>
      <c r="F2485" t="s">
        <v>50</v>
      </c>
      <c r="G2485" t="s">
        <v>5338</v>
      </c>
      <c r="H2485" t="s">
        <v>5339</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5553</v>
      </c>
      <c r="C2486">
        <f>YEAR([1]Data!$D2486)</f>
        <v>2014</v>
      </c>
      <c r="D2486" s="2">
        <v>41880</v>
      </c>
      <c r="E2486" s="2">
        <v>41886</v>
      </c>
      <c r="F2486" t="s">
        <v>50</v>
      </c>
      <c r="G2486" t="s">
        <v>5338</v>
      </c>
      <c r="H2486" t="s">
        <v>5339</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5553</v>
      </c>
      <c r="C2487">
        <f>YEAR([1]Data!$D2487)</f>
        <v>2014</v>
      </c>
      <c r="D2487" s="2">
        <v>41880</v>
      </c>
      <c r="E2487" s="2">
        <v>41886</v>
      </c>
      <c r="F2487" t="s">
        <v>50</v>
      </c>
      <c r="G2487" t="s">
        <v>5338</v>
      </c>
      <c r="H2487" t="s">
        <v>5339</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5556</v>
      </c>
      <c r="C2488">
        <f>YEAR([1]Data!$D2488)</f>
        <v>2012</v>
      </c>
      <c r="D2488" s="2">
        <v>40910</v>
      </c>
      <c r="E2488" s="2">
        <v>40912</v>
      </c>
      <c r="F2488" t="s">
        <v>23</v>
      </c>
      <c r="G2488" t="s">
        <v>995</v>
      </c>
      <c r="H2488" t="s">
        <v>996</v>
      </c>
      <c r="I2488" t="s">
        <v>41</v>
      </c>
      <c r="J2488" t="s">
        <v>27</v>
      </c>
      <c r="K2488" t="s">
        <v>606</v>
      </c>
      <c r="L2488" t="s">
        <v>245</v>
      </c>
      <c r="M2488">
        <v>19711</v>
      </c>
      <c r="N2488" t="s">
        <v>148</v>
      </c>
      <c r="O2488" t="s">
        <v>5557</v>
      </c>
      <c r="P2488" t="s">
        <v>46</v>
      </c>
      <c r="Q2488" t="s">
        <v>59</v>
      </c>
      <c r="R2488" t="s">
        <v>5558</v>
      </c>
      <c r="S2488">
        <v>85.52</v>
      </c>
      <c r="T2488">
        <v>2</v>
      </c>
      <c r="U2488">
        <v>0</v>
      </c>
      <c r="V2488">
        <v>22.235199999999999</v>
      </c>
    </row>
    <row r="2489" spans="1:22" x14ac:dyDescent="0.3">
      <c r="A2489">
        <v>2488</v>
      </c>
      <c r="B2489" t="s">
        <v>5556</v>
      </c>
      <c r="C2489">
        <f>YEAR([1]Data!$D2489)</f>
        <v>2012</v>
      </c>
      <c r="D2489" s="2">
        <v>40910</v>
      </c>
      <c r="E2489" s="2">
        <v>40912</v>
      </c>
      <c r="F2489" t="s">
        <v>23</v>
      </c>
      <c r="G2489" t="s">
        <v>995</v>
      </c>
      <c r="H2489" t="s">
        <v>996</v>
      </c>
      <c r="I2489" t="s">
        <v>41</v>
      </c>
      <c r="J2489" t="s">
        <v>27</v>
      </c>
      <c r="K2489" t="s">
        <v>606</v>
      </c>
      <c r="L2489" t="s">
        <v>245</v>
      </c>
      <c r="M2489">
        <v>19711</v>
      </c>
      <c r="N2489" t="s">
        <v>148</v>
      </c>
      <c r="O2489" t="s">
        <v>5559</v>
      </c>
      <c r="P2489" t="s">
        <v>46</v>
      </c>
      <c r="Q2489" t="s">
        <v>68</v>
      </c>
      <c r="R2489" t="s">
        <v>5560</v>
      </c>
      <c r="S2489">
        <v>9.84</v>
      </c>
      <c r="T2489">
        <v>3</v>
      </c>
      <c r="U2489">
        <v>0</v>
      </c>
      <c r="V2489">
        <v>2.6568000000000005</v>
      </c>
    </row>
    <row r="2490" spans="1:22" x14ac:dyDescent="0.3">
      <c r="A2490">
        <v>2489</v>
      </c>
      <c r="B2490" t="s">
        <v>5556</v>
      </c>
      <c r="C2490">
        <f>YEAR([1]Data!$D2490)</f>
        <v>2012</v>
      </c>
      <c r="D2490" s="2">
        <v>40910</v>
      </c>
      <c r="E2490" s="2">
        <v>40912</v>
      </c>
      <c r="F2490" t="s">
        <v>23</v>
      </c>
      <c r="G2490" t="s">
        <v>995</v>
      </c>
      <c r="H2490" t="s">
        <v>996</v>
      </c>
      <c r="I2490" t="s">
        <v>41</v>
      </c>
      <c r="J2490" t="s">
        <v>27</v>
      </c>
      <c r="K2490" t="s">
        <v>606</v>
      </c>
      <c r="L2490" t="s">
        <v>245</v>
      </c>
      <c r="M2490">
        <v>19711</v>
      </c>
      <c r="N2490" t="s">
        <v>148</v>
      </c>
      <c r="O2490" t="s">
        <v>5226</v>
      </c>
      <c r="P2490" t="s">
        <v>46</v>
      </c>
      <c r="Q2490" t="s">
        <v>90</v>
      </c>
      <c r="R2490" t="s">
        <v>5227</v>
      </c>
      <c r="S2490">
        <v>20.04</v>
      </c>
      <c r="T2490">
        <v>3</v>
      </c>
      <c r="U2490">
        <v>0</v>
      </c>
      <c r="V2490">
        <v>9.6191999999999993</v>
      </c>
    </row>
    <row r="2491" spans="1:22" x14ac:dyDescent="0.3">
      <c r="A2491">
        <v>2490</v>
      </c>
      <c r="B2491" t="s">
        <v>5561</v>
      </c>
      <c r="C2491">
        <f>YEAR([1]Data!$D2491)</f>
        <v>2012</v>
      </c>
      <c r="D2491" s="2">
        <v>41191</v>
      </c>
      <c r="E2491" s="2">
        <v>41195</v>
      </c>
      <c r="F2491" t="s">
        <v>23</v>
      </c>
      <c r="G2491" t="s">
        <v>5562</v>
      </c>
      <c r="H2491" t="s">
        <v>5563</v>
      </c>
      <c r="I2491" t="s">
        <v>26</v>
      </c>
      <c r="J2491" t="s">
        <v>27</v>
      </c>
      <c r="K2491" t="s">
        <v>266</v>
      </c>
      <c r="L2491" t="s">
        <v>267</v>
      </c>
      <c r="M2491">
        <v>10024</v>
      </c>
      <c r="N2491" t="s">
        <v>148</v>
      </c>
      <c r="O2491" t="s">
        <v>5564</v>
      </c>
      <c r="P2491" t="s">
        <v>71</v>
      </c>
      <c r="Q2491" t="s">
        <v>72</v>
      </c>
      <c r="R2491" t="s">
        <v>5565</v>
      </c>
      <c r="S2491">
        <v>631.96</v>
      </c>
      <c r="T2491">
        <v>4</v>
      </c>
      <c r="U2491">
        <v>0</v>
      </c>
      <c r="V2491">
        <v>303.3408</v>
      </c>
    </row>
    <row r="2492" spans="1:22" x14ac:dyDescent="0.3">
      <c r="A2492">
        <v>2491</v>
      </c>
      <c r="B2492" t="s">
        <v>5561</v>
      </c>
      <c r="C2492">
        <f>YEAR([1]Data!$D2492)</f>
        <v>2012</v>
      </c>
      <c r="D2492" s="2">
        <v>41191</v>
      </c>
      <c r="E2492" s="2">
        <v>41195</v>
      </c>
      <c r="F2492" t="s">
        <v>23</v>
      </c>
      <c r="G2492" t="s">
        <v>5562</v>
      </c>
      <c r="H2492" t="s">
        <v>5563</v>
      </c>
      <c r="I2492" t="s">
        <v>26</v>
      </c>
      <c r="J2492" t="s">
        <v>27</v>
      </c>
      <c r="K2492" t="s">
        <v>266</v>
      </c>
      <c r="L2492" t="s">
        <v>267</v>
      </c>
      <c r="M2492">
        <v>10024</v>
      </c>
      <c r="N2492" t="s">
        <v>148</v>
      </c>
      <c r="O2492" t="s">
        <v>5566</v>
      </c>
      <c r="P2492" t="s">
        <v>46</v>
      </c>
      <c r="Q2492" t="s">
        <v>90</v>
      </c>
      <c r="R2492" t="s">
        <v>5567</v>
      </c>
      <c r="S2492">
        <v>23.92</v>
      </c>
      <c r="T2492">
        <v>4</v>
      </c>
      <c r="U2492">
        <v>0</v>
      </c>
      <c r="V2492">
        <v>10.763999999999999</v>
      </c>
    </row>
    <row r="2493" spans="1:22" x14ac:dyDescent="0.3">
      <c r="A2493">
        <v>2492</v>
      </c>
      <c r="B2493" t="s">
        <v>5568</v>
      </c>
      <c r="C2493">
        <f>YEAR([1]Data!$D2493)</f>
        <v>2011</v>
      </c>
      <c r="D2493" s="2">
        <v>40890</v>
      </c>
      <c r="E2493" s="2">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5569</v>
      </c>
      <c r="C2494">
        <f>YEAR([1]Data!$D2494)</f>
        <v>2011</v>
      </c>
      <c r="D2494" s="2">
        <v>40866</v>
      </c>
      <c r="E2494" s="2">
        <v>40870</v>
      </c>
      <c r="F2494" t="s">
        <v>50</v>
      </c>
      <c r="G2494" t="s">
        <v>5570</v>
      </c>
      <c r="H2494" t="s">
        <v>5571</v>
      </c>
      <c r="I2494" t="s">
        <v>26</v>
      </c>
      <c r="J2494" t="s">
        <v>27</v>
      </c>
      <c r="K2494" t="s">
        <v>5572</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5573</v>
      </c>
      <c r="C2495">
        <f>YEAR([1]Data!$D2495)</f>
        <v>2013</v>
      </c>
      <c r="D2495" s="2">
        <v>41528</v>
      </c>
      <c r="E2495" s="2">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5573</v>
      </c>
      <c r="C2496">
        <f>YEAR([1]Data!$D2496)</f>
        <v>2013</v>
      </c>
      <c r="D2496" s="2">
        <v>41528</v>
      </c>
      <c r="E2496" s="2">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5574</v>
      </c>
      <c r="C2497">
        <f>YEAR([1]Data!$D2497)</f>
        <v>2011</v>
      </c>
      <c r="D2497" s="2">
        <v>40710</v>
      </c>
      <c r="E2497" s="2">
        <v>40716</v>
      </c>
      <c r="F2497" t="s">
        <v>50</v>
      </c>
      <c r="G2497" t="s">
        <v>5575</v>
      </c>
      <c r="H2497" t="s">
        <v>5576</v>
      </c>
      <c r="I2497" t="s">
        <v>26</v>
      </c>
      <c r="J2497" t="s">
        <v>27</v>
      </c>
      <c r="K2497" t="s">
        <v>5577</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5578</v>
      </c>
      <c r="C2498">
        <f>YEAR([1]Data!$D2498)</f>
        <v>2012</v>
      </c>
      <c r="D2498" s="2">
        <v>41178</v>
      </c>
      <c r="E2498" s="2">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5578</v>
      </c>
      <c r="C2499">
        <f>YEAR([1]Data!$D2499)</f>
        <v>2012</v>
      </c>
      <c r="D2499" s="2">
        <v>41178</v>
      </c>
      <c r="E2499" s="2">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5579</v>
      </c>
      <c r="C2500">
        <f>YEAR([1]Data!$D2500)</f>
        <v>2013</v>
      </c>
      <c r="D2500" s="2">
        <v>41414</v>
      </c>
      <c r="E2500" s="2">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5580</v>
      </c>
      <c r="C2501">
        <f>YEAR([1]Data!$D2501)</f>
        <v>2014</v>
      </c>
      <c r="D2501" s="2">
        <v>41813</v>
      </c>
      <c r="E2501" s="2">
        <v>41814</v>
      </c>
      <c r="F2501" t="s">
        <v>188</v>
      </c>
      <c r="G2501" t="s">
        <v>3535</v>
      </c>
      <c r="H2501" t="s">
        <v>3536</v>
      </c>
      <c r="I2501" t="s">
        <v>26</v>
      </c>
      <c r="J2501" t="s">
        <v>27</v>
      </c>
      <c r="K2501" t="s">
        <v>1419</v>
      </c>
      <c r="L2501" t="s">
        <v>54</v>
      </c>
      <c r="M2501">
        <v>33178</v>
      </c>
      <c r="N2501" t="s">
        <v>30</v>
      </c>
      <c r="O2501" t="s">
        <v>5581</v>
      </c>
      <c r="P2501" t="s">
        <v>46</v>
      </c>
      <c r="Q2501" t="s">
        <v>173</v>
      </c>
      <c r="R2501" t="s">
        <v>5582</v>
      </c>
      <c r="S2501">
        <v>37.608000000000004</v>
      </c>
      <c r="T2501">
        <v>3</v>
      </c>
      <c r="U2501">
        <v>0.2</v>
      </c>
      <c r="V2501">
        <v>12.692699999999995</v>
      </c>
    </row>
    <row r="2502" spans="1:22" x14ac:dyDescent="0.3">
      <c r="A2502">
        <v>2501</v>
      </c>
      <c r="B2502" t="s">
        <v>5583</v>
      </c>
      <c r="C2502">
        <f>YEAR([1]Data!$D2502)</f>
        <v>2014</v>
      </c>
      <c r="D2502" s="2">
        <v>41808</v>
      </c>
      <c r="E2502" s="2">
        <v>41811</v>
      </c>
      <c r="F2502" t="s">
        <v>188</v>
      </c>
      <c r="G2502" t="s">
        <v>5584</v>
      </c>
      <c r="H2502" t="s">
        <v>5585</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5583</v>
      </c>
      <c r="C2503">
        <f>YEAR([1]Data!$D2503)</f>
        <v>2014</v>
      </c>
      <c r="D2503" s="2">
        <v>41808</v>
      </c>
      <c r="E2503" s="2">
        <v>41811</v>
      </c>
      <c r="F2503" t="s">
        <v>188</v>
      </c>
      <c r="G2503" t="s">
        <v>5584</v>
      </c>
      <c r="H2503" t="s">
        <v>5585</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5583</v>
      </c>
      <c r="C2504">
        <f>YEAR([1]Data!$D2504)</f>
        <v>2014</v>
      </c>
      <c r="D2504" s="2">
        <v>41808</v>
      </c>
      <c r="E2504" s="2">
        <v>41811</v>
      </c>
      <c r="F2504" t="s">
        <v>188</v>
      </c>
      <c r="G2504" t="s">
        <v>5584</v>
      </c>
      <c r="H2504" t="s">
        <v>5585</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5586</v>
      </c>
      <c r="C2505">
        <f>YEAR([1]Data!$D2505)</f>
        <v>2013</v>
      </c>
      <c r="D2505" s="2">
        <v>41593</v>
      </c>
      <c r="E2505" s="2">
        <v>41598</v>
      </c>
      <c r="F2505" t="s">
        <v>50</v>
      </c>
      <c r="G2505" t="s">
        <v>5587</v>
      </c>
      <c r="H2505" t="s">
        <v>5588</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5589</v>
      </c>
      <c r="C2506">
        <f>YEAR([1]Data!$D2506)</f>
        <v>2011</v>
      </c>
      <c r="D2506" s="2">
        <v>40749</v>
      </c>
      <c r="E2506" s="2">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5589</v>
      </c>
      <c r="C2507">
        <f>YEAR([1]Data!$D2507)</f>
        <v>2011</v>
      </c>
      <c r="D2507" s="2">
        <v>40749</v>
      </c>
      <c r="E2507" s="2">
        <v>40751</v>
      </c>
      <c r="F2507" t="s">
        <v>23</v>
      </c>
      <c r="G2507" t="s">
        <v>916</v>
      </c>
      <c r="H2507" t="s">
        <v>917</v>
      </c>
      <c r="I2507" t="s">
        <v>26</v>
      </c>
      <c r="J2507" t="s">
        <v>27</v>
      </c>
      <c r="K2507" t="s">
        <v>127</v>
      </c>
      <c r="L2507" t="s">
        <v>43</v>
      </c>
      <c r="M2507">
        <v>94122</v>
      </c>
      <c r="N2507" t="s">
        <v>44</v>
      </c>
      <c r="O2507" t="s">
        <v>5590</v>
      </c>
      <c r="P2507" t="s">
        <v>46</v>
      </c>
      <c r="Q2507" t="s">
        <v>578</v>
      </c>
      <c r="R2507" t="s">
        <v>5591</v>
      </c>
      <c r="S2507">
        <v>8187.65</v>
      </c>
      <c r="T2507">
        <v>5</v>
      </c>
      <c r="U2507">
        <v>0</v>
      </c>
      <c r="V2507">
        <v>327.50599999999963</v>
      </c>
    </row>
    <row r="2508" spans="1:22" x14ac:dyDescent="0.3">
      <c r="A2508">
        <v>2507</v>
      </c>
      <c r="B2508" t="s">
        <v>5589</v>
      </c>
      <c r="C2508">
        <f>YEAR([1]Data!$D2508)</f>
        <v>2011</v>
      </c>
      <c r="D2508" s="2">
        <v>40749</v>
      </c>
      <c r="E2508" s="2">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5592</v>
      </c>
      <c r="C2509">
        <f>YEAR([1]Data!$D2509)</f>
        <v>2012</v>
      </c>
      <c r="D2509" s="2">
        <v>41092</v>
      </c>
      <c r="E2509" s="2">
        <v>41092</v>
      </c>
      <c r="F2509" t="s">
        <v>1290</v>
      </c>
      <c r="G2509" t="s">
        <v>5081</v>
      </c>
      <c r="H2509" t="s">
        <v>5082</v>
      </c>
      <c r="I2509" t="s">
        <v>26</v>
      </c>
      <c r="J2509" t="s">
        <v>27</v>
      </c>
      <c r="K2509" t="s">
        <v>184</v>
      </c>
      <c r="L2509" t="s">
        <v>104</v>
      </c>
      <c r="M2509">
        <v>77070</v>
      </c>
      <c r="N2509" t="s">
        <v>105</v>
      </c>
      <c r="O2509" t="s">
        <v>5593</v>
      </c>
      <c r="P2509" t="s">
        <v>46</v>
      </c>
      <c r="Q2509" t="s">
        <v>78</v>
      </c>
      <c r="R2509" t="s">
        <v>5594</v>
      </c>
      <c r="S2509">
        <v>32.783999999999992</v>
      </c>
      <c r="T2509">
        <v>4</v>
      </c>
      <c r="U2509">
        <v>0.8</v>
      </c>
      <c r="V2509">
        <v>-85.238399999999999</v>
      </c>
    </row>
    <row r="2510" spans="1:22" x14ac:dyDescent="0.3">
      <c r="A2510">
        <v>2509</v>
      </c>
      <c r="B2510" t="s">
        <v>5595</v>
      </c>
      <c r="C2510">
        <f>YEAR([1]Data!$D2510)</f>
        <v>2014</v>
      </c>
      <c r="D2510" s="2">
        <v>41701</v>
      </c>
      <c r="E2510" s="2">
        <v>41707</v>
      </c>
      <c r="F2510" t="s">
        <v>50</v>
      </c>
      <c r="G2510" t="s">
        <v>1719</v>
      </c>
      <c r="H2510" t="s">
        <v>1720</v>
      </c>
      <c r="I2510" t="s">
        <v>41</v>
      </c>
      <c r="J2510" t="s">
        <v>27</v>
      </c>
      <c r="K2510" t="s">
        <v>42</v>
      </c>
      <c r="L2510" t="s">
        <v>43</v>
      </c>
      <c r="M2510">
        <v>90045</v>
      </c>
      <c r="N2510" t="s">
        <v>44</v>
      </c>
      <c r="O2510" t="s">
        <v>5596</v>
      </c>
      <c r="P2510" t="s">
        <v>71</v>
      </c>
      <c r="Q2510" t="s">
        <v>72</v>
      </c>
      <c r="R2510" t="s">
        <v>5597</v>
      </c>
      <c r="S2510">
        <v>196.77600000000001</v>
      </c>
      <c r="T2510">
        <v>3</v>
      </c>
      <c r="U2510">
        <v>0.2</v>
      </c>
      <c r="V2510">
        <v>14.758199999999995</v>
      </c>
    </row>
    <row r="2511" spans="1:22" x14ac:dyDescent="0.3">
      <c r="A2511">
        <v>2510</v>
      </c>
      <c r="B2511" t="s">
        <v>5595</v>
      </c>
      <c r="C2511">
        <f>YEAR([1]Data!$D2511)</f>
        <v>2014</v>
      </c>
      <c r="D2511" s="2">
        <v>41701</v>
      </c>
      <c r="E2511" s="2">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5598</v>
      </c>
      <c r="C2512">
        <f>YEAR([1]Data!$D2512)</f>
        <v>2013</v>
      </c>
      <c r="D2512" s="2">
        <v>41597</v>
      </c>
      <c r="E2512" s="2">
        <v>41602</v>
      </c>
      <c r="F2512" t="s">
        <v>50</v>
      </c>
      <c r="G2512" t="s">
        <v>5151</v>
      </c>
      <c r="H2512" t="s">
        <v>5152</v>
      </c>
      <c r="I2512" t="s">
        <v>102</v>
      </c>
      <c r="J2512" t="s">
        <v>27</v>
      </c>
      <c r="K2512" t="s">
        <v>4847</v>
      </c>
      <c r="L2512" t="s">
        <v>649</v>
      </c>
      <c r="M2512">
        <v>73120</v>
      </c>
      <c r="N2512" t="s">
        <v>105</v>
      </c>
      <c r="O2512" t="s">
        <v>5599</v>
      </c>
      <c r="P2512" t="s">
        <v>46</v>
      </c>
      <c r="Q2512" t="s">
        <v>59</v>
      </c>
      <c r="R2512" t="s">
        <v>5600</v>
      </c>
      <c r="S2512">
        <v>1117.92</v>
      </c>
      <c r="T2512">
        <v>4</v>
      </c>
      <c r="U2512">
        <v>0</v>
      </c>
      <c r="V2512">
        <v>55.895999999999958</v>
      </c>
    </row>
    <row r="2513" spans="1:22" x14ac:dyDescent="0.3">
      <c r="A2513">
        <v>2512</v>
      </c>
      <c r="B2513" t="s">
        <v>5601</v>
      </c>
      <c r="C2513">
        <f>YEAR([1]Data!$D2513)</f>
        <v>2012</v>
      </c>
      <c r="D2513" s="2">
        <v>41017</v>
      </c>
      <c r="E2513" s="2">
        <v>41018</v>
      </c>
      <c r="F2513" t="s">
        <v>188</v>
      </c>
      <c r="G2513" t="s">
        <v>5351</v>
      </c>
      <c r="H2513" t="s">
        <v>5352</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5602</v>
      </c>
      <c r="C2514">
        <f>YEAR([1]Data!$D2514)</f>
        <v>2014</v>
      </c>
      <c r="D2514" s="2">
        <v>41976</v>
      </c>
      <c r="E2514" s="2">
        <v>41980</v>
      </c>
      <c r="F2514" t="s">
        <v>50</v>
      </c>
      <c r="G2514" t="s">
        <v>5603</v>
      </c>
      <c r="H2514" t="s">
        <v>5604</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5605</v>
      </c>
      <c r="C2515">
        <f>YEAR([1]Data!$D2515)</f>
        <v>2013</v>
      </c>
      <c r="D2515" s="2">
        <v>41590</v>
      </c>
      <c r="E2515" s="2">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5605</v>
      </c>
      <c r="C2516">
        <f>YEAR([1]Data!$D2516)</f>
        <v>2013</v>
      </c>
      <c r="D2516" s="2">
        <v>41590</v>
      </c>
      <c r="E2516" s="2">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5606</v>
      </c>
      <c r="C2517">
        <f>YEAR([1]Data!$D2517)</f>
        <v>2011</v>
      </c>
      <c r="D2517" s="2">
        <v>40791</v>
      </c>
      <c r="E2517" s="2">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5607</v>
      </c>
      <c r="C2518">
        <f>YEAR([1]Data!$D2518)</f>
        <v>2011</v>
      </c>
      <c r="D2518" s="2">
        <v>40862</v>
      </c>
      <c r="E2518" s="2">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5608</v>
      </c>
      <c r="C2519">
        <f>YEAR([1]Data!$D2519)</f>
        <v>2014</v>
      </c>
      <c r="D2519" s="2">
        <v>41762</v>
      </c>
      <c r="E2519" s="2">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5609</v>
      </c>
      <c r="C2520">
        <f>YEAR([1]Data!$D2520)</f>
        <v>2013</v>
      </c>
      <c r="D2520" s="2">
        <v>41563</v>
      </c>
      <c r="E2520" s="2">
        <v>41569</v>
      </c>
      <c r="F2520" t="s">
        <v>50</v>
      </c>
      <c r="G2520" t="s">
        <v>4391</v>
      </c>
      <c r="H2520" t="s">
        <v>4392</v>
      </c>
      <c r="I2520" t="s">
        <v>102</v>
      </c>
      <c r="J2520" t="s">
        <v>27</v>
      </c>
      <c r="K2520" t="s">
        <v>4847</v>
      </c>
      <c r="L2520" t="s">
        <v>649</v>
      </c>
      <c r="M2520">
        <v>73120</v>
      </c>
      <c r="N2520" t="s">
        <v>105</v>
      </c>
      <c r="O2520" t="s">
        <v>5610</v>
      </c>
      <c r="P2520" t="s">
        <v>46</v>
      </c>
      <c r="Q2520" t="s">
        <v>47</v>
      </c>
      <c r="R2520" t="s">
        <v>5611</v>
      </c>
      <c r="S2520">
        <v>20.16</v>
      </c>
      <c r="T2520">
        <v>7</v>
      </c>
      <c r="U2520">
        <v>0</v>
      </c>
      <c r="V2520">
        <v>9.8783999999999992</v>
      </c>
    </row>
    <row r="2521" spans="1:22" x14ac:dyDescent="0.3">
      <c r="A2521">
        <v>2520</v>
      </c>
      <c r="B2521" t="s">
        <v>5609</v>
      </c>
      <c r="C2521">
        <f>YEAR([1]Data!$D2521)</f>
        <v>2013</v>
      </c>
      <c r="D2521" s="2">
        <v>41563</v>
      </c>
      <c r="E2521" s="2">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5609</v>
      </c>
      <c r="C2522">
        <f>YEAR([1]Data!$D2522)</f>
        <v>2013</v>
      </c>
      <c r="D2522" s="2">
        <v>41563</v>
      </c>
      <c r="E2522" s="2">
        <v>41569</v>
      </c>
      <c r="F2522" t="s">
        <v>50</v>
      </c>
      <c r="G2522" t="s">
        <v>4391</v>
      </c>
      <c r="H2522" t="s">
        <v>4392</v>
      </c>
      <c r="I2522" t="s">
        <v>102</v>
      </c>
      <c r="J2522" t="s">
        <v>27</v>
      </c>
      <c r="K2522" t="s">
        <v>4847</v>
      </c>
      <c r="L2522" t="s">
        <v>649</v>
      </c>
      <c r="M2522">
        <v>73120</v>
      </c>
      <c r="N2522" t="s">
        <v>105</v>
      </c>
      <c r="O2522" t="s">
        <v>5612</v>
      </c>
      <c r="P2522" t="s">
        <v>46</v>
      </c>
      <c r="Q2522" t="s">
        <v>78</v>
      </c>
      <c r="R2522" t="s">
        <v>5613</v>
      </c>
      <c r="S2522">
        <v>868.58999999999992</v>
      </c>
      <c r="T2522">
        <v>3</v>
      </c>
      <c r="U2522">
        <v>0</v>
      </c>
      <c r="V2522">
        <v>251.89109999999988</v>
      </c>
    </row>
    <row r="2523" spans="1:22" x14ac:dyDescent="0.3">
      <c r="A2523">
        <v>2522</v>
      </c>
      <c r="B2523" t="s">
        <v>5609</v>
      </c>
      <c r="C2523">
        <f>YEAR([1]Data!$D2523)</f>
        <v>2013</v>
      </c>
      <c r="D2523" s="2">
        <v>41563</v>
      </c>
      <c r="E2523" s="2">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5609</v>
      </c>
      <c r="C2524">
        <f>YEAR([1]Data!$D2524)</f>
        <v>2013</v>
      </c>
      <c r="D2524" s="2">
        <v>41563</v>
      </c>
      <c r="E2524" s="2">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5609</v>
      </c>
      <c r="C2525">
        <f>YEAR([1]Data!$D2525)</f>
        <v>2013</v>
      </c>
      <c r="D2525" s="2">
        <v>41563</v>
      </c>
      <c r="E2525" s="2">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5614</v>
      </c>
      <c r="C2526">
        <f>YEAR([1]Data!$D2526)</f>
        <v>2012</v>
      </c>
      <c r="D2526" s="2">
        <v>41005</v>
      </c>
      <c r="E2526" s="2">
        <v>41009</v>
      </c>
      <c r="F2526" t="s">
        <v>50</v>
      </c>
      <c r="G2526" t="s">
        <v>5615</v>
      </c>
      <c r="H2526" t="s">
        <v>5616</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5614</v>
      </c>
      <c r="C2527">
        <f>YEAR([1]Data!$D2527)</f>
        <v>2012</v>
      </c>
      <c r="D2527" s="2">
        <v>41005</v>
      </c>
      <c r="E2527" s="2">
        <v>41009</v>
      </c>
      <c r="F2527" t="s">
        <v>50</v>
      </c>
      <c r="G2527" t="s">
        <v>5615</v>
      </c>
      <c r="H2527" t="s">
        <v>5616</v>
      </c>
      <c r="I2527" t="s">
        <v>26</v>
      </c>
      <c r="J2527" t="s">
        <v>27</v>
      </c>
      <c r="K2527" t="s">
        <v>184</v>
      </c>
      <c r="L2527" t="s">
        <v>104</v>
      </c>
      <c r="M2527">
        <v>77041</v>
      </c>
      <c r="N2527" t="s">
        <v>105</v>
      </c>
      <c r="O2527" t="s">
        <v>5617</v>
      </c>
      <c r="P2527" t="s">
        <v>71</v>
      </c>
      <c r="Q2527" t="s">
        <v>161</v>
      </c>
      <c r="R2527" t="s">
        <v>5618</v>
      </c>
      <c r="S2527">
        <v>25.488</v>
      </c>
      <c r="T2527">
        <v>2</v>
      </c>
      <c r="U2527">
        <v>0.2</v>
      </c>
      <c r="V2527">
        <v>4.4603999999999999</v>
      </c>
    </row>
    <row r="2528" spans="1:22" x14ac:dyDescent="0.3">
      <c r="A2528">
        <v>2527</v>
      </c>
      <c r="B2528" t="s">
        <v>5614</v>
      </c>
      <c r="C2528">
        <f>YEAR([1]Data!$D2528)</f>
        <v>2012</v>
      </c>
      <c r="D2528" s="2">
        <v>41005</v>
      </c>
      <c r="E2528" s="2">
        <v>41009</v>
      </c>
      <c r="F2528" t="s">
        <v>50</v>
      </c>
      <c r="G2528" t="s">
        <v>5615</v>
      </c>
      <c r="H2528" t="s">
        <v>5616</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5614</v>
      </c>
      <c r="C2529">
        <f>YEAR([1]Data!$D2529)</f>
        <v>2012</v>
      </c>
      <c r="D2529" s="2">
        <v>41005</v>
      </c>
      <c r="E2529" s="2">
        <v>41009</v>
      </c>
      <c r="F2529" t="s">
        <v>50</v>
      </c>
      <c r="G2529" t="s">
        <v>5615</v>
      </c>
      <c r="H2529" t="s">
        <v>5616</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5614</v>
      </c>
      <c r="C2530">
        <f>YEAR([1]Data!$D2530)</f>
        <v>2012</v>
      </c>
      <c r="D2530" s="2">
        <v>41005</v>
      </c>
      <c r="E2530" s="2">
        <v>41009</v>
      </c>
      <c r="F2530" t="s">
        <v>50</v>
      </c>
      <c r="G2530" t="s">
        <v>5615</v>
      </c>
      <c r="H2530" t="s">
        <v>5616</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5619</v>
      </c>
      <c r="C2531">
        <f>YEAR([1]Data!$D2531)</f>
        <v>2011</v>
      </c>
      <c r="D2531" s="2">
        <v>40840</v>
      </c>
      <c r="E2531" s="2">
        <v>40845</v>
      </c>
      <c r="F2531" t="s">
        <v>50</v>
      </c>
      <c r="G2531" t="s">
        <v>5603</v>
      </c>
      <c r="H2531" t="s">
        <v>5604</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5620</v>
      </c>
      <c r="C2532">
        <f>YEAR([1]Data!$D2532)</f>
        <v>2011</v>
      </c>
      <c r="D2532" s="2">
        <v>40772</v>
      </c>
      <c r="E2532" s="2">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5620</v>
      </c>
      <c r="C2533">
        <f>YEAR([1]Data!$D2533)</f>
        <v>2011</v>
      </c>
      <c r="D2533" s="2">
        <v>40772</v>
      </c>
      <c r="E2533" s="2">
        <v>40776</v>
      </c>
      <c r="F2533" t="s">
        <v>50</v>
      </c>
      <c r="G2533" t="s">
        <v>1183</v>
      </c>
      <c r="H2533" t="s">
        <v>1184</v>
      </c>
      <c r="I2533" t="s">
        <v>41</v>
      </c>
      <c r="J2533" t="s">
        <v>27</v>
      </c>
      <c r="K2533" t="s">
        <v>5141</v>
      </c>
      <c r="L2533" t="s">
        <v>1707</v>
      </c>
      <c r="M2533">
        <v>72209</v>
      </c>
      <c r="N2533" t="s">
        <v>30</v>
      </c>
      <c r="O2533" t="s">
        <v>5621</v>
      </c>
      <c r="P2533" t="s">
        <v>46</v>
      </c>
      <c r="Q2533" t="s">
        <v>75</v>
      </c>
      <c r="R2533" t="s">
        <v>1219</v>
      </c>
      <c r="S2533">
        <v>17.96</v>
      </c>
      <c r="T2533">
        <v>4</v>
      </c>
      <c r="U2533">
        <v>0</v>
      </c>
      <c r="V2533">
        <v>8.2615999999999996</v>
      </c>
    </row>
    <row r="2534" spans="1:22" x14ac:dyDescent="0.3">
      <c r="A2534">
        <v>2533</v>
      </c>
      <c r="B2534" t="s">
        <v>5620</v>
      </c>
      <c r="C2534">
        <f>YEAR([1]Data!$D2534)</f>
        <v>2011</v>
      </c>
      <c r="D2534" s="2">
        <v>40772</v>
      </c>
      <c r="E2534" s="2">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5620</v>
      </c>
      <c r="C2535">
        <f>YEAR([1]Data!$D2535)</f>
        <v>2011</v>
      </c>
      <c r="D2535" s="2">
        <v>40772</v>
      </c>
      <c r="E2535" s="2">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5622</v>
      </c>
      <c r="C2536">
        <f>YEAR([1]Data!$D2536)</f>
        <v>2014</v>
      </c>
      <c r="D2536" s="2">
        <v>41867</v>
      </c>
      <c r="E2536" s="2">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5623</v>
      </c>
      <c r="C2537">
        <f>YEAR([1]Data!$D2537)</f>
        <v>2012</v>
      </c>
      <c r="D2537" s="2">
        <v>41158</v>
      </c>
      <c r="E2537" s="2">
        <v>41160</v>
      </c>
      <c r="F2537" t="s">
        <v>188</v>
      </c>
      <c r="G2537" t="s">
        <v>5624</v>
      </c>
      <c r="H2537" t="s">
        <v>5625</v>
      </c>
      <c r="I2537" t="s">
        <v>41</v>
      </c>
      <c r="J2537" t="s">
        <v>27</v>
      </c>
      <c r="K2537" t="s">
        <v>5626</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5627</v>
      </c>
      <c r="C2538">
        <f>YEAR([1]Data!$D2538)</f>
        <v>2012</v>
      </c>
      <c r="D2538" s="2">
        <v>40935</v>
      </c>
      <c r="E2538" s="2">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5627</v>
      </c>
      <c r="C2539">
        <f>YEAR([1]Data!$D2539)</f>
        <v>2012</v>
      </c>
      <c r="D2539" s="2">
        <v>40935</v>
      </c>
      <c r="E2539" s="2">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5627</v>
      </c>
      <c r="C2540">
        <f>YEAR([1]Data!$D2540)</f>
        <v>2012</v>
      </c>
      <c r="D2540" s="2">
        <v>40935</v>
      </c>
      <c r="E2540" s="2">
        <v>40937</v>
      </c>
      <c r="F2540" t="s">
        <v>23</v>
      </c>
      <c r="G2540" t="s">
        <v>2304</v>
      </c>
      <c r="H2540" t="s">
        <v>2305</v>
      </c>
      <c r="I2540" t="s">
        <v>26</v>
      </c>
      <c r="J2540" t="s">
        <v>27</v>
      </c>
      <c r="K2540" t="s">
        <v>2180</v>
      </c>
      <c r="L2540" t="s">
        <v>498</v>
      </c>
      <c r="M2540">
        <v>44105</v>
      </c>
      <c r="N2540" t="s">
        <v>148</v>
      </c>
      <c r="O2540" t="s">
        <v>5628</v>
      </c>
      <c r="P2540" t="s">
        <v>71</v>
      </c>
      <c r="Q2540" t="s">
        <v>72</v>
      </c>
      <c r="R2540" t="s">
        <v>5629</v>
      </c>
      <c r="S2540">
        <v>155.36999999999998</v>
      </c>
      <c r="T2540">
        <v>1</v>
      </c>
      <c r="U2540">
        <v>0.4</v>
      </c>
      <c r="V2540">
        <v>-36.253</v>
      </c>
    </row>
    <row r="2541" spans="1:22" x14ac:dyDescent="0.3">
      <c r="A2541">
        <v>2540</v>
      </c>
      <c r="B2541" t="s">
        <v>5630</v>
      </c>
      <c r="C2541">
        <f>YEAR([1]Data!$D2541)</f>
        <v>2012</v>
      </c>
      <c r="D2541" s="2">
        <v>41106</v>
      </c>
      <c r="E2541" s="2">
        <v>41106</v>
      </c>
      <c r="F2541" t="s">
        <v>1290</v>
      </c>
      <c r="G2541" t="s">
        <v>5459</v>
      </c>
      <c r="H2541" t="s">
        <v>5460</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5630</v>
      </c>
      <c r="C2542">
        <f>YEAR([1]Data!$D2542)</f>
        <v>2012</v>
      </c>
      <c r="D2542" s="2">
        <v>41106</v>
      </c>
      <c r="E2542" s="2">
        <v>41106</v>
      </c>
      <c r="F2542" t="s">
        <v>1290</v>
      </c>
      <c r="G2542" t="s">
        <v>5459</v>
      </c>
      <c r="H2542" t="s">
        <v>5460</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5631</v>
      </c>
      <c r="C2543">
        <f>YEAR([1]Data!$D2543)</f>
        <v>2013</v>
      </c>
      <c r="D2543" s="2">
        <v>41395</v>
      </c>
      <c r="E2543" s="2">
        <v>41399</v>
      </c>
      <c r="F2543" t="s">
        <v>50</v>
      </c>
      <c r="G2543" t="s">
        <v>5632</v>
      </c>
      <c r="H2543" t="s">
        <v>5633</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5634</v>
      </c>
      <c r="C2544">
        <f>YEAR([1]Data!$D2544)</f>
        <v>2011</v>
      </c>
      <c r="D2544" s="2">
        <v>40812</v>
      </c>
      <c r="E2544" s="2">
        <v>40817</v>
      </c>
      <c r="F2544" t="s">
        <v>23</v>
      </c>
      <c r="G2544" t="s">
        <v>5635</v>
      </c>
      <c r="H2544" t="s">
        <v>5636</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5637</v>
      </c>
      <c r="C2545">
        <f>YEAR([1]Data!$D2545)</f>
        <v>2013</v>
      </c>
      <c r="D2545" s="2">
        <v>41526</v>
      </c>
      <c r="E2545" s="2">
        <v>41532</v>
      </c>
      <c r="F2545" t="s">
        <v>50</v>
      </c>
      <c r="G2545" t="s">
        <v>3340</v>
      </c>
      <c r="H2545" t="s">
        <v>3341</v>
      </c>
      <c r="I2545" t="s">
        <v>102</v>
      </c>
      <c r="J2545" t="s">
        <v>27</v>
      </c>
      <c r="K2545" t="s">
        <v>5442</v>
      </c>
      <c r="L2545" t="s">
        <v>1245</v>
      </c>
      <c r="M2545">
        <v>2148</v>
      </c>
      <c r="N2545" t="s">
        <v>148</v>
      </c>
      <c r="O2545" t="s">
        <v>5638</v>
      </c>
      <c r="P2545" t="s">
        <v>32</v>
      </c>
      <c r="Q2545" t="s">
        <v>33</v>
      </c>
      <c r="R2545" t="s">
        <v>5639</v>
      </c>
      <c r="S2545">
        <v>173.94</v>
      </c>
      <c r="T2545">
        <v>3</v>
      </c>
      <c r="U2545">
        <v>0</v>
      </c>
      <c r="V2545">
        <v>13.915199999999992</v>
      </c>
    </row>
    <row r="2546" spans="1:22" x14ac:dyDescent="0.3">
      <c r="A2546">
        <v>2545</v>
      </c>
      <c r="B2546" t="s">
        <v>5637</v>
      </c>
      <c r="C2546">
        <f>YEAR([1]Data!$D2546)</f>
        <v>2013</v>
      </c>
      <c r="D2546" s="2">
        <v>41526</v>
      </c>
      <c r="E2546" s="2">
        <v>41532</v>
      </c>
      <c r="F2546" t="s">
        <v>50</v>
      </c>
      <c r="G2546" t="s">
        <v>3340</v>
      </c>
      <c r="H2546" t="s">
        <v>3341</v>
      </c>
      <c r="I2546" t="s">
        <v>102</v>
      </c>
      <c r="J2546" t="s">
        <v>27</v>
      </c>
      <c r="K2546" t="s">
        <v>5442</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5640</v>
      </c>
      <c r="C2547">
        <f>YEAR([1]Data!$D2547)</f>
        <v>2014</v>
      </c>
      <c r="D2547" s="2">
        <v>41746</v>
      </c>
      <c r="E2547" s="2">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5640</v>
      </c>
      <c r="C2548">
        <f>YEAR([1]Data!$D2548)</f>
        <v>2014</v>
      </c>
      <c r="D2548" s="2">
        <v>41746</v>
      </c>
      <c r="E2548" s="2">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5641</v>
      </c>
      <c r="C2549">
        <f>YEAR([1]Data!$D2549)</f>
        <v>2012</v>
      </c>
      <c r="D2549" s="2">
        <v>41137</v>
      </c>
      <c r="E2549" s="2">
        <v>41143</v>
      </c>
      <c r="F2549" t="s">
        <v>50</v>
      </c>
      <c r="G2549" t="s">
        <v>5570</v>
      </c>
      <c r="H2549" t="s">
        <v>5571</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5641</v>
      </c>
      <c r="C2550">
        <f>YEAR([1]Data!$D2550)</f>
        <v>2012</v>
      </c>
      <c r="D2550" s="2">
        <v>41137</v>
      </c>
      <c r="E2550" s="2">
        <v>41143</v>
      </c>
      <c r="F2550" t="s">
        <v>50</v>
      </c>
      <c r="G2550" t="s">
        <v>5570</v>
      </c>
      <c r="H2550" t="s">
        <v>5571</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5641</v>
      </c>
      <c r="C2551">
        <f>YEAR([1]Data!$D2551)</f>
        <v>2012</v>
      </c>
      <c r="D2551" s="2">
        <v>41137</v>
      </c>
      <c r="E2551" s="2">
        <v>41143</v>
      </c>
      <c r="F2551" t="s">
        <v>50</v>
      </c>
      <c r="G2551" t="s">
        <v>5570</v>
      </c>
      <c r="H2551" t="s">
        <v>5571</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5641</v>
      </c>
      <c r="C2552">
        <f>YEAR([1]Data!$D2552)</f>
        <v>2012</v>
      </c>
      <c r="D2552" s="2">
        <v>41137</v>
      </c>
      <c r="E2552" s="2">
        <v>41143</v>
      </c>
      <c r="F2552" t="s">
        <v>50</v>
      </c>
      <c r="G2552" t="s">
        <v>5570</v>
      </c>
      <c r="H2552" t="s">
        <v>5571</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5642</v>
      </c>
      <c r="C2553">
        <f>YEAR([1]Data!$D2553)</f>
        <v>2014</v>
      </c>
      <c r="D2553" s="2">
        <v>41963</v>
      </c>
      <c r="E2553" s="2">
        <v>41967</v>
      </c>
      <c r="F2553" t="s">
        <v>50</v>
      </c>
      <c r="G2553" t="s">
        <v>3827</v>
      </c>
      <c r="H2553" t="s">
        <v>3828</v>
      </c>
      <c r="I2553" t="s">
        <v>26</v>
      </c>
      <c r="J2553" t="s">
        <v>27</v>
      </c>
      <c r="K2553" t="s">
        <v>28</v>
      </c>
      <c r="L2553" t="s">
        <v>29</v>
      </c>
      <c r="M2553">
        <v>42420</v>
      </c>
      <c r="N2553" t="s">
        <v>30</v>
      </c>
      <c r="O2553" t="s">
        <v>5643</v>
      </c>
      <c r="P2553" t="s">
        <v>32</v>
      </c>
      <c r="Q2553" t="s">
        <v>65</v>
      </c>
      <c r="R2553" t="s">
        <v>5644</v>
      </c>
      <c r="S2553">
        <v>821.87999999999988</v>
      </c>
      <c r="T2553">
        <v>6</v>
      </c>
      <c r="U2553">
        <v>0</v>
      </c>
      <c r="V2553">
        <v>213.68880000000001</v>
      </c>
    </row>
    <row r="2554" spans="1:22" x14ac:dyDescent="0.3">
      <c r="A2554">
        <v>2553</v>
      </c>
      <c r="B2554" t="s">
        <v>5642</v>
      </c>
      <c r="C2554">
        <f>YEAR([1]Data!$D2554)</f>
        <v>2014</v>
      </c>
      <c r="D2554" s="2">
        <v>41963</v>
      </c>
      <c r="E2554" s="2">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5645</v>
      </c>
      <c r="C2555">
        <f>YEAR([1]Data!$D2555)</f>
        <v>2013</v>
      </c>
      <c r="D2555" s="2">
        <v>41532</v>
      </c>
      <c r="E2555" s="2">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5646</v>
      </c>
      <c r="C2556">
        <f>YEAR([1]Data!$D2556)</f>
        <v>2013</v>
      </c>
      <c r="D2556" s="2">
        <v>41502</v>
      </c>
      <c r="E2556" s="2">
        <v>41507</v>
      </c>
      <c r="F2556" t="s">
        <v>50</v>
      </c>
      <c r="G2556" t="s">
        <v>4682</v>
      </c>
      <c r="H2556" t="s">
        <v>4683</v>
      </c>
      <c r="I2556" t="s">
        <v>26</v>
      </c>
      <c r="J2556" t="s">
        <v>27</v>
      </c>
      <c r="K2556" t="s">
        <v>5647</v>
      </c>
      <c r="L2556" t="s">
        <v>54</v>
      </c>
      <c r="M2556">
        <v>32303</v>
      </c>
      <c r="N2556" t="s">
        <v>30</v>
      </c>
      <c r="O2556" t="s">
        <v>5648</v>
      </c>
      <c r="P2556" t="s">
        <v>71</v>
      </c>
      <c r="Q2556" t="s">
        <v>72</v>
      </c>
      <c r="R2556" t="s">
        <v>5649</v>
      </c>
      <c r="S2556">
        <v>705.54399999999998</v>
      </c>
      <c r="T2556">
        <v>7</v>
      </c>
      <c r="U2556">
        <v>0.2</v>
      </c>
      <c r="V2556">
        <v>70.554400000000072</v>
      </c>
    </row>
    <row r="2557" spans="1:22" x14ac:dyDescent="0.3">
      <c r="A2557">
        <v>2556</v>
      </c>
      <c r="B2557" t="s">
        <v>5650</v>
      </c>
      <c r="C2557">
        <f>YEAR([1]Data!$D2557)</f>
        <v>2012</v>
      </c>
      <c r="D2557" s="2">
        <v>41178</v>
      </c>
      <c r="E2557" s="2">
        <v>41182</v>
      </c>
      <c r="F2557" t="s">
        <v>50</v>
      </c>
      <c r="G2557" t="s">
        <v>536</v>
      </c>
      <c r="H2557" t="s">
        <v>537</v>
      </c>
      <c r="I2557" t="s">
        <v>26</v>
      </c>
      <c r="J2557" t="s">
        <v>27</v>
      </c>
      <c r="K2557" t="s">
        <v>266</v>
      </c>
      <c r="L2557" t="s">
        <v>267</v>
      </c>
      <c r="M2557">
        <v>10035</v>
      </c>
      <c r="N2557" t="s">
        <v>148</v>
      </c>
      <c r="O2557" t="s">
        <v>5651</v>
      </c>
      <c r="P2557" t="s">
        <v>71</v>
      </c>
      <c r="Q2557" t="s">
        <v>161</v>
      </c>
      <c r="R2557" t="s">
        <v>5652</v>
      </c>
      <c r="S2557">
        <v>50</v>
      </c>
      <c r="T2557">
        <v>2</v>
      </c>
      <c r="U2557">
        <v>0</v>
      </c>
      <c r="V2557">
        <v>12</v>
      </c>
    </row>
    <row r="2558" spans="1:22" x14ac:dyDescent="0.3">
      <c r="A2558">
        <v>2557</v>
      </c>
      <c r="B2558" t="s">
        <v>5653</v>
      </c>
      <c r="C2558">
        <f>YEAR([1]Data!$D2558)</f>
        <v>2013</v>
      </c>
      <c r="D2558" s="2">
        <v>41556</v>
      </c>
      <c r="E2558" s="2">
        <v>41562</v>
      </c>
      <c r="F2558" t="s">
        <v>50</v>
      </c>
      <c r="G2558" t="s">
        <v>2546</v>
      </c>
      <c r="H2558" t="s">
        <v>2547</v>
      </c>
      <c r="I2558" t="s">
        <v>41</v>
      </c>
      <c r="J2558" t="s">
        <v>27</v>
      </c>
      <c r="K2558" t="s">
        <v>184</v>
      </c>
      <c r="L2558" t="s">
        <v>104</v>
      </c>
      <c r="M2558">
        <v>77070</v>
      </c>
      <c r="N2558" t="s">
        <v>105</v>
      </c>
      <c r="O2558" t="s">
        <v>5654</v>
      </c>
      <c r="P2558" t="s">
        <v>32</v>
      </c>
      <c r="Q2558" t="s">
        <v>65</v>
      </c>
      <c r="R2558" t="s">
        <v>5655</v>
      </c>
      <c r="S2558">
        <v>51.712000000000003</v>
      </c>
      <c r="T2558">
        <v>8</v>
      </c>
      <c r="U2558">
        <v>0.6</v>
      </c>
      <c r="V2558">
        <v>-32.320000000000007</v>
      </c>
    </row>
    <row r="2559" spans="1:22" x14ac:dyDescent="0.3">
      <c r="A2559">
        <v>2558</v>
      </c>
      <c r="B2559" t="s">
        <v>5656</v>
      </c>
      <c r="C2559">
        <f>YEAR([1]Data!$D2559)</f>
        <v>2012</v>
      </c>
      <c r="D2559" s="2">
        <v>40992</v>
      </c>
      <c r="E2559" s="2">
        <v>40998</v>
      </c>
      <c r="F2559" t="s">
        <v>50</v>
      </c>
      <c r="G2559" t="s">
        <v>1131</v>
      </c>
      <c r="H2559" t="s">
        <v>1132</v>
      </c>
      <c r="I2559" t="s">
        <v>41</v>
      </c>
      <c r="J2559" t="s">
        <v>27</v>
      </c>
      <c r="K2559" t="s">
        <v>3405</v>
      </c>
      <c r="L2559" t="s">
        <v>54</v>
      </c>
      <c r="M2559">
        <v>33065</v>
      </c>
      <c r="N2559" t="s">
        <v>30</v>
      </c>
      <c r="O2559" t="s">
        <v>5296</v>
      </c>
      <c r="P2559" t="s">
        <v>46</v>
      </c>
      <c r="Q2559" t="s">
        <v>78</v>
      </c>
      <c r="R2559" t="s">
        <v>5297</v>
      </c>
      <c r="S2559">
        <v>6.9920000000000009</v>
      </c>
      <c r="T2559">
        <v>2</v>
      </c>
      <c r="U2559">
        <v>0.2</v>
      </c>
      <c r="V2559">
        <v>0.52439999999999998</v>
      </c>
    </row>
    <row r="2560" spans="1:22" x14ac:dyDescent="0.3">
      <c r="A2560">
        <v>2559</v>
      </c>
      <c r="B2560" t="s">
        <v>5657</v>
      </c>
      <c r="C2560">
        <f>YEAR([1]Data!$D2560)</f>
        <v>2012</v>
      </c>
      <c r="D2560" s="2">
        <v>41060</v>
      </c>
      <c r="E2560" s="2">
        <v>41064</v>
      </c>
      <c r="F2560" t="s">
        <v>50</v>
      </c>
      <c r="G2560" t="s">
        <v>5452</v>
      </c>
      <c r="H2560" t="s">
        <v>5453</v>
      </c>
      <c r="I2560" t="s">
        <v>26</v>
      </c>
      <c r="J2560" t="s">
        <v>27</v>
      </c>
      <c r="K2560" t="s">
        <v>154</v>
      </c>
      <c r="L2560" t="s">
        <v>121</v>
      </c>
      <c r="M2560">
        <v>84057</v>
      </c>
      <c r="N2560" t="s">
        <v>44</v>
      </c>
      <c r="O2560" t="s">
        <v>5658</v>
      </c>
      <c r="P2560" t="s">
        <v>32</v>
      </c>
      <c r="Q2560" t="s">
        <v>33</v>
      </c>
      <c r="R2560" t="s">
        <v>5659</v>
      </c>
      <c r="S2560">
        <v>1406.86</v>
      </c>
      <c r="T2560">
        <v>7</v>
      </c>
      <c r="U2560">
        <v>0</v>
      </c>
      <c r="V2560">
        <v>140.68599999999989</v>
      </c>
    </row>
    <row r="2561" spans="1:22" x14ac:dyDescent="0.3">
      <c r="A2561">
        <v>2560</v>
      </c>
      <c r="B2561" t="s">
        <v>5657</v>
      </c>
      <c r="C2561">
        <f>YEAR([1]Data!$D2561)</f>
        <v>2012</v>
      </c>
      <c r="D2561" s="2">
        <v>41060</v>
      </c>
      <c r="E2561" s="2">
        <v>41064</v>
      </c>
      <c r="F2561" t="s">
        <v>50</v>
      </c>
      <c r="G2561" t="s">
        <v>5452</v>
      </c>
      <c r="H2561" t="s">
        <v>5453</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5657</v>
      </c>
      <c r="C2562">
        <f>YEAR([1]Data!$D2562)</f>
        <v>2012</v>
      </c>
      <c r="D2562" s="2">
        <v>41060</v>
      </c>
      <c r="E2562" s="2">
        <v>41064</v>
      </c>
      <c r="F2562" t="s">
        <v>50</v>
      </c>
      <c r="G2562" t="s">
        <v>5452</v>
      </c>
      <c r="H2562" t="s">
        <v>5453</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5660</v>
      </c>
      <c r="C2563">
        <f>YEAR([1]Data!$D2563)</f>
        <v>2012</v>
      </c>
      <c r="D2563" s="2">
        <v>41268</v>
      </c>
      <c r="E2563" s="2">
        <v>41274</v>
      </c>
      <c r="F2563" t="s">
        <v>50</v>
      </c>
      <c r="G2563" t="s">
        <v>799</v>
      </c>
      <c r="H2563" t="s">
        <v>800</v>
      </c>
      <c r="I2563" t="s">
        <v>26</v>
      </c>
      <c r="J2563" t="s">
        <v>27</v>
      </c>
      <c r="K2563" t="s">
        <v>5661</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5660</v>
      </c>
      <c r="C2564">
        <f>YEAR([1]Data!$D2564)</f>
        <v>2012</v>
      </c>
      <c r="D2564" s="2">
        <v>41268</v>
      </c>
      <c r="E2564" s="2">
        <v>41274</v>
      </c>
      <c r="F2564" t="s">
        <v>50</v>
      </c>
      <c r="G2564" t="s">
        <v>799</v>
      </c>
      <c r="H2564" t="s">
        <v>800</v>
      </c>
      <c r="I2564" t="s">
        <v>26</v>
      </c>
      <c r="J2564" t="s">
        <v>27</v>
      </c>
      <c r="K2564" t="s">
        <v>5661</v>
      </c>
      <c r="L2564" t="s">
        <v>335</v>
      </c>
      <c r="M2564">
        <v>37211</v>
      </c>
      <c r="N2564" t="s">
        <v>30</v>
      </c>
      <c r="O2564" t="s">
        <v>5264</v>
      </c>
      <c r="P2564" t="s">
        <v>46</v>
      </c>
      <c r="Q2564" t="s">
        <v>90</v>
      </c>
      <c r="R2564" t="s">
        <v>5265</v>
      </c>
      <c r="S2564">
        <v>10.368000000000002</v>
      </c>
      <c r="T2564">
        <v>2</v>
      </c>
      <c r="U2564">
        <v>0.2</v>
      </c>
      <c r="V2564">
        <v>3.6288</v>
      </c>
    </row>
    <row r="2565" spans="1:22" x14ac:dyDescent="0.3">
      <c r="A2565">
        <v>2564</v>
      </c>
      <c r="B2565" t="s">
        <v>5662</v>
      </c>
      <c r="C2565">
        <f>YEAR([1]Data!$D2565)</f>
        <v>2012</v>
      </c>
      <c r="D2565" s="2">
        <v>40985</v>
      </c>
      <c r="E2565" s="2">
        <v>40990</v>
      </c>
      <c r="F2565" t="s">
        <v>23</v>
      </c>
      <c r="G2565" t="s">
        <v>3389</v>
      </c>
      <c r="H2565" t="s">
        <v>3390</v>
      </c>
      <c r="I2565" t="s">
        <v>41</v>
      </c>
      <c r="J2565" t="s">
        <v>27</v>
      </c>
      <c r="K2565" t="s">
        <v>266</v>
      </c>
      <c r="L2565" t="s">
        <v>267</v>
      </c>
      <c r="M2565">
        <v>10009</v>
      </c>
      <c r="N2565" t="s">
        <v>148</v>
      </c>
      <c r="O2565" t="s">
        <v>5663</v>
      </c>
      <c r="P2565" t="s">
        <v>71</v>
      </c>
      <c r="Q2565" t="s">
        <v>161</v>
      </c>
      <c r="R2565" t="s">
        <v>5664</v>
      </c>
      <c r="S2565">
        <v>15.02</v>
      </c>
      <c r="T2565">
        <v>1</v>
      </c>
      <c r="U2565">
        <v>0</v>
      </c>
      <c r="V2565">
        <v>2.7035999999999998</v>
      </c>
    </row>
    <row r="2566" spans="1:22" x14ac:dyDescent="0.3">
      <c r="A2566">
        <v>2565</v>
      </c>
      <c r="B2566" t="s">
        <v>5662</v>
      </c>
      <c r="C2566">
        <f>YEAR([1]Data!$D2566)</f>
        <v>2012</v>
      </c>
      <c r="D2566" s="2">
        <v>40985</v>
      </c>
      <c r="E2566" s="2">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5665</v>
      </c>
      <c r="C2567">
        <f>YEAR([1]Data!$D2567)</f>
        <v>2014</v>
      </c>
      <c r="D2567" s="2">
        <v>41995</v>
      </c>
      <c r="E2567" s="2">
        <v>41998</v>
      </c>
      <c r="F2567" t="s">
        <v>188</v>
      </c>
      <c r="G2567" t="s">
        <v>5666</v>
      </c>
      <c r="H2567" t="s">
        <v>5667</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5668</v>
      </c>
      <c r="C2568">
        <f>YEAR([1]Data!$D2568)</f>
        <v>2014</v>
      </c>
      <c r="D2568" s="2">
        <v>41945</v>
      </c>
      <c r="E2568" s="2">
        <v>41947</v>
      </c>
      <c r="F2568" t="s">
        <v>23</v>
      </c>
      <c r="G2568" t="s">
        <v>1939</v>
      </c>
      <c r="H2568" t="s">
        <v>1940</v>
      </c>
      <c r="I2568" t="s">
        <v>26</v>
      </c>
      <c r="J2568" t="s">
        <v>27</v>
      </c>
      <c r="K2568" t="s">
        <v>5669</v>
      </c>
      <c r="L2568" t="s">
        <v>96</v>
      </c>
      <c r="M2568">
        <v>98226</v>
      </c>
      <c r="N2568" t="s">
        <v>44</v>
      </c>
      <c r="O2568" t="s">
        <v>5670</v>
      </c>
      <c r="P2568" t="s">
        <v>46</v>
      </c>
      <c r="Q2568" t="s">
        <v>75</v>
      </c>
      <c r="R2568" t="s">
        <v>5671</v>
      </c>
      <c r="S2568">
        <v>25.120000000000005</v>
      </c>
      <c r="T2568">
        <v>5</v>
      </c>
      <c r="U2568">
        <v>0.2</v>
      </c>
      <c r="V2568">
        <v>7.8499999999999979</v>
      </c>
    </row>
    <row r="2569" spans="1:22" x14ac:dyDescent="0.3">
      <c r="A2569">
        <v>2568</v>
      </c>
      <c r="B2569" t="s">
        <v>5668</v>
      </c>
      <c r="C2569">
        <f>YEAR([1]Data!$D2569)</f>
        <v>2014</v>
      </c>
      <c r="D2569" s="2">
        <v>41945</v>
      </c>
      <c r="E2569" s="2">
        <v>41947</v>
      </c>
      <c r="F2569" t="s">
        <v>23</v>
      </c>
      <c r="G2569" t="s">
        <v>1939</v>
      </c>
      <c r="H2569" t="s">
        <v>1940</v>
      </c>
      <c r="I2569" t="s">
        <v>26</v>
      </c>
      <c r="J2569" t="s">
        <v>27</v>
      </c>
      <c r="K2569" t="s">
        <v>5669</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5672</v>
      </c>
      <c r="C2570">
        <f>YEAR([1]Data!$D2570)</f>
        <v>2014</v>
      </c>
      <c r="D2570" s="2">
        <v>41890</v>
      </c>
      <c r="E2570" s="2">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5673</v>
      </c>
      <c r="C2571">
        <f>YEAR([1]Data!$D2571)</f>
        <v>2014</v>
      </c>
      <c r="D2571" s="2">
        <v>42001</v>
      </c>
      <c r="E2571" s="2">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5673</v>
      </c>
      <c r="C2572">
        <f>YEAR([1]Data!$D2572)</f>
        <v>2014</v>
      </c>
      <c r="D2572" s="2">
        <v>42001</v>
      </c>
      <c r="E2572" s="2">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5674</v>
      </c>
      <c r="C2573">
        <f>YEAR([1]Data!$D2573)</f>
        <v>2014</v>
      </c>
      <c r="D2573" s="2">
        <v>41837</v>
      </c>
      <c r="E2573" s="2">
        <v>41842</v>
      </c>
      <c r="F2573" t="s">
        <v>50</v>
      </c>
      <c r="G2573" t="s">
        <v>785</v>
      </c>
      <c r="H2573" t="s">
        <v>786</v>
      </c>
      <c r="I2573" t="s">
        <v>102</v>
      </c>
      <c r="J2573" t="s">
        <v>27</v>
      </c>
      <c r="K2573" t="s">
        <v>5675</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5676</v>
      </c>
      <c r="C2574">
        <f>YEAR([1]Data!$D2574)</f>
        <v>2013</v>
      </c>
      <c r="D2574" s="2">
        <v>41499</v>
      </c>
      <c r="E2574" s="2">
        <v>41502</v>
      </c>
      <c r="F2574" t="s">
        <v>23</v>
      </c>
      <c r="G2574" t="s">
        <v>5677</v>
      </c>
      <c r="H2574" t="s">
        <v>5678</v>
      </c>
      <c r="I2574" t="s">
        <v>26</v>
      </c>
      <c r="J2574" t="s">
        <v>27</v>
      </c>
      <c r="K2574" t="s">
        <v>4214</v>
      </c>
      <c r="L2574" t="s">
        <v>104</v>
      </c>
      <c r="M2574">
        <v>75007</v>
      </c>
      <c r="N2574" t="s">
        <v>105</v>
      </c>
      <c r="O2574" t="s">
        <v>5251</v>
      </c>
      <c r="P2574" t="s">
        <v>71</v>
      </c>
      <c r="Q2574" t="s">
        <v>161</v>
      </c>
      <c r="R2574" t="s">
        <v>5252</v>
      </c>
      <c r="S2574">
        <v>1399.9440000000002</v>
      </c>
      <c r="T2574">
        <v>7</v>
      </c>
      <c r="U2574">
        <v>0.2</v>
      </c>
      <c r="V2574">
        <v>52.497900000000016</v>
      </c>
    </row>
    <row r="2575" spans="1:22" x14ac:dyDescent="0.3">
      <c r="A2575">
        <v>2574</v>
      </c>
      <c r="B2575" t="s">
        <v>5679</v>
      </c>
      <c r="C2575">
        <f>YEAR([1]Data!$D2575)</f>
        <v>2014</v>
      </c>
      <c r="D2575" s="2">
        <v>41830</v>
      </c>
      <c r="E2575" s="2">
        <v>41835</v>
      </c>
      <c r="F2575" t="s">
        <v>50</v>
      </c>
      <c r="G2575" t="s">
        <v>5254</v>
      </c>
      <c r="H2575" t="s">
        <v>5255</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5680</v>
      </c>
      <c r="C2576">
        <f>YEAR([1]Data!$D2576)</f>
        <v>2011</v>
      </c>
      <c r="D2576" s="2">
        <v>40869</v>
      </c>
      <c r="E2576" s="2">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5680</v>
      </c>
      <c r="C2577">
        <f>YEAR([1]Data!$D2577)</f>
        <v>2011</v>
      </c>
      <c r="D2577" s="2">
        <v>40869</v>
      </c>
      <c r="E2577" s="2">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5680</v>
      </c>
      <c r="C2578">
        <f>YEAR([1]Data!$D2578)</f>
        <v>2011</v>
      </c>
      <c r="D2578" s="2">
        <v>40869</v>
      </c>
      <c r="E2578" s="2">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5680</v>
      </c>
      <c r="C2579">
        <f>YEAR([1]Data!$D2579)</f>
        <v>2011</v>
      </c>
      <c r="D2579" s="2">
        <v>40869</v>
      </c>
      <c r="E2579" s="2">
        <v>40874</v>
      </c>
      <c r="F2579" t="s">
        <v>50</v>
      </c>
      <c r="G2579" t="s">
        <v>215</v>
      </c>
      <c r="H2579" t="s">
        <v>216</v>
      </c>
      <c r="I2579" t="s">
        <v>41</v>
      </c>
      <c r="J2579" t="s">
        <v>27</v>
      </c>
      <c r="K2579" t="s">
        <v>497</v>
      </c>
      <c r="L2579" t="s">
        <v>1272</v>
      </c>
      <c r="M2579">
        <v>31907</v>
      </c>
      <c r="N2579" t="s">
        <v>30</v>
      </c>
      <c r="O2579" t="s">
        <v>5681</v>
      </c>
      <c r="P2579" t="s">
        <v>46</v>
      </c>
      <c r="Q2579" t="s">
        <v>78</v>
      </c>
      <c r="R2579" t="s">
        <v>5682</v>
      </c>
      <c r="S2579">
        <v>675.12</v>
      </c>
      <c r="T2579">
        <v>3</v>
      </c>
      <c r="U2579">
        <v>0</v>
      </c>
      <c r="V2579">
        <v>290.30160000000001</v>
      </c>
    </row>
    <row r="2580" spans="1:22" x14ac:dyDescent="0.3">
      <c r="A2580">
        <v>2579</v>
      </c>
      <c r="B2580" t="s">
        <v>5683</v>
      </c>
      <c r="C2580">
        <f>YEAR([1]Data!$D2580)</f>
        <v>2011</v>
      </c>
      <c r="D2580" s="2">
        <v>40570</v>
      </c>
      <c r="E2580" s="2">
        <v>40575</v>
      </c>
      <c r="F2580" t="s">
        <v>50</v>
      </c>
      <c r="G2580" t="s">
        <v>1497</v>
      </c>
      <c r="H2580" t="s">
        <v>1498</v>
      </c>
      <c r="I2580" t="s">
        <v>102</v>
      </c>
      <c r="J2580" t="s">
        <v>27</v>
      </c>
      <c r="K2580" t="s">
        <v>2811</v>
      </c>
      <c r="L2580" t="s">
        <v>319</v>
      </c>
      <c r="M2580">
        <v>22304</v>
      </c>
      <c r="N2580" t="s">
        <v>30</v>
      </c>
      <c r="O2580" t="s">
        <v>5684</v>
      </c>
      <c r="P2580" t="s">
        <v>32</v>
      </c>
      <c r="Q2580" t="s">
        <v>65</v>
      </c>
      <c r="R2580" t="s">
        <v>5685</v>
      </c>
      <c r="S2580">
        <v>62.820000000000007</v>
      </c>
      <c r="T2580">
        <v>3</v>
      </c>
      <c r="U2580">
        <v>0</v>
      </c>
      <c r="V2580">
        <v>30.7818</v>
      </c>
    </row>
    <row r="2581" spans="1:22" x14ac:dyDescent="0.3">
      <c r="A2581">
        <v>2580</v>
      </c>
      <c r="B2581" t="s">
        <v>5683</v>
      </c>
      <c r="C2581">
        <f>YEAR([1]Data!$D2581)</f>
        <v>2011</v>
      </c>
      <c r="D2581" s="2">
        <v>40570</v>
      </c>
      <c r="E2581" s="2">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5683</v>
      </c>
      <c r="C2582">
        <f>YEAR([1]Data!$D2582)</f>
        <v>2011</v>
      </c>
      <c r="D2582" s="2">
        <v>40570</v>
      </c>
      <c r="E2582" s="2">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5683</v>
      </c>
      <c r="C2583">
        <f>YEAR([1]Data!$D2583)</f>
        <v>2011</v>
      </c>
      <c r="D2583" s="2">
        <v>40570</v>
      </c>
      <c r="E2583" s="2">
        <v>40575</v>
      </c>
      <c r="F2583" t="s">
        <v>50</v>
      </c>
      <c r="G2583" t="s">
        <v>1497</v>
      </c>
      <c r="H2583" t="s">
        <v>1498</v>
      </c>
      <c r="I2583" t="s">
        <v>102</v>
      </c>
      <c r="J2583" t="s">
        <v>27</v>
      </c>
      <c r="K2583" t="s">
        <v>2811</v>
      </c>
      <c r="L2583" t="s">
        <v>319</v>
      </c>
      <c r="M2583">
        <v>22304</v>
      </c>
      <c r="N2583" t="s">
        <v>30</v>
      </c>
      <c r="O2583" t="s">
        <v>5347</v>
      </c>
      <c r="P2583" t="s">
        <v>46</v>
      </c>
      <c r="Q2583" t="s">
        <v>90</v>
      </c>
      <c r="R2583" t="s">
        <v>5348</v>
      </c>
      <c r="S2583">
        <v>16.68</v>
      </c>
      <c r="T2583">
        <v>2</v>
      </c>
      <c r="U2583">
        <v>0</v>
      </c>
      <c r="V2583">
        <v>8.34</v>
      </c>
    </row>
    <row r="2584" spans="1:22" x14ac:dyDescent="0.3">
      <c r="A2584">
        <v>2583</v>
      </c>
      <c r="B2584" t="s">
        <v>5683</v>
      </c>
      <c r="C2584">
        <f>YEAR([1]Data!$D2584)</f>
        <v>2011</v>
      </c>
      <c r="D2584" s="2">
        <v>40570</v>
      </c>
      <c r="E2584" s="2">
        <v>40575</v>
      </c>
      <c r="F2584" t="s">
        <v>50</v>
      </c>
      <c r="G2584" t="s">
        <v>1497</v>
      </c>
      <c r="H2584" t="s">
        <v>1498</v>
      </c>
      <c r="I2584" t="s">
        <v>102</v>
      </c>
      <c r="J2584" t="s">
        <v>27</v>
      </c>
      <c r="K2584" t="s">
        <v>2811</v>
      </c>
      <c r="L2584" t="s">
        <v>319</v>
      </c>
      <c r="M2584">
        <v>22304</v>
      </c>
      <c r="N2584" t="s">
        <v>30</v>
      </c>
      <c r="O2584" t="s">
        <v>5686</v>
      </c>
      <c r="P2584" t="s">
        <v>71</v>
      </c>
      <c r="Q2584" t="s">
        <v>72</v>
      </c>
      <c r="R2584" t="s">
        <v>5687</v>
      </c>
      <c r="S2584">
        <v>155.35</v>
      </c>
      <c r="T2584">
        <v>13</v>
      </c>
      <c r="U2584">
        <v>0</v>
      </c>
      <c r="V2584">
        <v>0</v>
      </c>
    </row>
    <row r="2585" spans="1:22" x14ac:dyDescent="0.3">
      <c r="A2585">
        <v>2584</v>
      </c>
      <c r="B2585" t="s">
        <v>5683</v>
      </c>
      <c r="C2585">
        <f>YEAR([1]Data!$D2585)</f>
        <v>2011</v>
      </c>
      <c r="D2585" s="2">
        <v>40570</v>
      </c>
      <c r="E2585" s="2">
        <v>40575</v>
      </c>
      <c r="F2585" t="s">
        <v>50</v>
      </c>
      <c r="G2585" t="s">
        <v>1497</v>
      </c>
      <c r="H2585" t="s">
        <v>1498</v>
      </c>
      <c r="I2585" t="s">
        <v>102</v>
      </c>
      <c r="J2585" t="s">
        <v>27</v>
      </c>
      <c r="K2585" t="s">
        <v>2811</v>
      </c>
      <c r="L2585" t="s">
        <v>319</v>
      </c>
      <c r="M2585">
        <v>22304</v>
      </c>
      <c r="N2585" t="s">
        <v>30</v>
      </c>
      <c r="O2585" t="s">
        <v>5688</v>
      </c>
      <c r="P2585" t="s">
        <v>32</v>
      </c>
      <c r="Q2585" t="s">
        <v>65</v>
      </c>
      <c r="R2585" t="s">
        <v>5689</v>
      </c>
      <c r="S2585">
        <v>12.419999999999998</v>
      </c>
      <c r="T2585">
        <v>3</v>
      </c>
      <c r="U2585">
        <v>0</v>
      </c>
      <c r="V2585">
        <v>4.4711999999999996</v>
      </c>
    </row>
    <row r="2586" spans="1:22" x14ac:dyDescent="0.3">
      <c r="A2586">
        <v>2585</v>
      </c>
      <c r="B2586" t="s">
        <v>5683</v>
      </c>
      <c r="C2586">
        <f>YEAR([1]Data!$D2586)</f>
        <v>2011</v>
      </c>
      <c r="D2586" s="2">
        <v>40570</v>
      </c>
      <c r="E2586" s="2">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5690</v>
      </c>
      <c r="C2587">
        <f>YEAR([1]Data!$D2587)</f>
        <v>2012</v>
      </c>
      <c r="D2587" s="2">
        <v>41216</v>
      </c>
      <c r="E2587" s="2">
        <v>41223</v>
      </c>
      <c r="F2587" t="s">
        <v>50</v>
      </c>
      <c r="G2587" t="s">
        <v>2420</v>
      </c>
      <c r="H2587" t="s">
        <v>2421</v>
      </c>
      <c r="I2587" t="s">
        <v>41</v>
      </c>
      <c r="J2587" t="s">
        <v>27</v>
      </c>
      <c r="K2587" t="s">
        <v>5691</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5692</v>
      </c>
      <c r="C2588">
        <f>YEAR([1]Data!$D2588)</f>
        <v>2014</v>
      </c>
      <c r="D2588" s="2">
        <v>41821</v>
      </c>
      <c r="E2588" s="2">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5692</v>
      </c>
      <c r="C2589">
        <f>YEAR([1]Data!$D2589)</f>
        <v>2014</v>
      </c>
      <c r="D2589" s="2">
        <v>41821</v>
      </c>
      <c r="E2589" s="2">
        <v>41827</v>
      </c>
      <c r="F2589" t="s">
        <v>50</v>
      </c>
      <c r="G2589" t="s">
        <v>2230</v>
      </c>
      <c r="H2589" t="s">
        <v>2231</v>
      </c>
      <c r="I2589" t="s">
        <v>26</v>
      </c>
      <c r="J2589" t="s">
        <v>27</v>
      </c>
      <c r="K2589" t="s">
        <v>266</v>
      </c>
      <c r="L2589" t="s">
        <v>267</v>
      </c>
      <c r="M2589">
        <v>10024</v>
      </c>
      <c r="N2589" t="s">
        <v>148</v>
      </c>
      <c r="O2589" t="s">
        <v>5693</v>
      </c>
      <c r="P2589" t="s">
        <v>32</v>
      </c>
      <c r="Q2589" t="s">
        <v>65</v>
      </c>
      <c r="R2589" t="s">
        <v>5694</v>
      </c>
      <c r="S2589">
        <v>22.23</v>
      </c>
      <c r="T2589">
        <v>1</v>
      </c>
      <c r="U2589">
        <v>0</v>
      </c>
      <c r="V2589">
        <v>9.7812000000000019</v>
      </c>
    </row>
    <row r="2590" spans="1:22" x14ac:dyDescent="0.3">
      <c r="A2590">
        <v>2589</v>
      </c>
      <c r="B2590" t="s">
        <v>5695</v>
      </c>
      <c r="C2590">
        <f>YEAR([1]Data!$D2590)</f>
        <v>2013</v>
      </c>
      <c r="D2590" s="2">
        <v>41400</v>
      </c>
      <c r="E2590" s="2">
        <v>41404</v>
      </c>
      <c r="F2590" t="s">
        <v>50</v>
      </c>
      <c r="G2590" t="s">
        <v>5221</v>
      </c>
      <c r="H2590" t="s">
        <v>5222</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5695</v>
      </c>
      <c r="C2591">
        <f>YEAR([1]Data!$D2591)</f>
        <v>2013</v>
      </c>
      <c r="D2591" s="2">
        <v>41400</v>
      </c>
      <c r="E2591" s="2">
        <v>41404</v>
      </c>
      <c r="F2591" t="s">
        <v>50</v>
      </c>
      <c r="G2591" t="s">
        <v>5221</v>
      </c>
      <c r="H2591" t="s">
        <v>5222</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5696</v>
      </c>
      <c r="C2592">
        <f>YEAR([1]Data!$D2592)</f>
        <v>2013</v>
      </c>
      <c r="D2592" s="2">
        <v>41526</v>
      </c>
      <c r="E2592" s="2">
        <v>41532</v>
      </c>
      <c r="F2592" t="s">
        <v>50</v>
      </c>
      <c r="G2592" t="s">
        <v>2813</v>
      </c>
      <c r="H2592" t="s">
        <v>2814</v>
      </c>
      <c r="I2592" t="s">
        <v>26</v>
      </c>
      <c r="J2592" t="s">
        <v>27</v>
      </c>
      <c r="K2592" t="s">
        <v>5697</v>
      </c>
      <c r="L2592" t="s">
        <v>211</v>
      </c>
      <c r="M2592">
        <v>60090</v>
      </c>
      <c r="N2592" t="s">
        <v>105</v>
      </c>
      <c r="O2592" t="s">
        <v>5698</v>
      </c>
      <c r="P2592" t="s">
        <v>32</v>
      </c>
      <c r="Q2592" t="s">
        <v>65</v>
      </c>
      <c r="R2592" t="s">
        <v>5699</v>
      </c>
      <c r="S2592">
        <v>14.136000000000003</v>
      </c>
      <c r="T2592">
        <v>2</v>
      </c>
      <c r="U2592">
        <v>0.6</v>
      </c>
      <c r="V2592">
        <v>-7.774799999999999</v>
      </c>
    </row>
    <row r="2593" spans="1:22" x14ac:dyDescent="0.3">
      <c r="A2593">
        <v>2592</v>
      </c>
      <c r="B2593" t="s">
        <v>5696</v>
      </c>
      <c r="C2593">
        <f>YEAR([1]Data!$D2593)</f>
        <v>2013</v>
      </c>
      <c r="D2593" s="2">
        <v>41526</v>
      </c>
      <c r="E2593" s="2">
        <v>41532</v>
      </c>
      <c r="F2593" t="s">
        <v>50</v>
      </c>
      <c r="G2593" t="s">
        <v>2813</v>
      </c>
      <c r="H2593" t="s">
        <v>2814</v>
      </c>
      <c r="I2593" t="s">
        <v>26</v>
      </c>
      <c r="J2593" t="s">
        <v>27</v>
      </c>
      <c r="K2593" t="s">
        <v>5697</v>
      </c>
      <c r="L2593" t="s">
        <v>211</v>
      </c>
      <c r="M2593">
        <v>60090</v>
      </c>
      <c r="N2593" t="s">
        <v>105</v>
      </c>
      <c r="O2593" t="s">
        <v>5700</v>
      </c>
      <c r="P2593" t="s">
        <v>32</v>
      </c>
      <c r="Q2593" t="s">
        <v>56</v>
      </c>
      <c r="R2593" t="s">
        <v>5701</v>
      </c>
      <c r="S2593">
        <v>601.47</v>
      </c>
      <c r="T2593">
        <v>3</v>
      </c>
      <c r="U2593">
        <v>0.5</v>
      </c>
      <c r="V2593">
        <v>-300.73500000000001</v>
      </c>
    </row>
    <row r="2594" spans="1:22" x14ac:dyDescent="0.3">
      <c r="A2594">
        <v>2593</v>
      </c>
      <c r="B2594" t="s">
        <v>5702</v>
      </c>
      <c r="C2594">
        <f>YEAR([1]Data!$D2594)</f>
        <v>2014</v>
      </c>
      <c r="D2594" s="2">
        <v>41968</v>
      </c>
      <c r="E2594" s="2">
        <v>41970</v>
      </c>
      <c r="F2594" t="s">
        <v>23</v>
      </c>
      <c r="G2594" t="s">
        <v>2293</v>
      </c>
      <c r="H2594" t="s">
        <v>2294</v>
      </c>
      <c r="I2594" t="s">
        <v>41</v>
      </c>
      <c r="J2594" t="s">
        <v>27</v>
      </c>
      <c r="K2594" t="s">
        <v>5703</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5702</v>
      </c>
      <c r="C2595">
        <f>YEAR([1]Data!$D2595)</f>
        <v>2014</v>
      </c>
      <c r="D2595" s="2">
        <v>41968</v>
      </c>
      <c r="E2595" s="2">
        <v>41970</v>
      </c>
      <c r="F2595" t="s">
        <v>23</v>
      </c>
      <c r="G2595" t="s">
        <v>2293</v>
      </c>
      <c r="H2595" t="s">
        <v>2294</v>
      </c>
      <c r="I2595" t="s">
        <v>41</v>
      </c>
      <c r="J2595" t="s">
        <v>27</v>
      </c>
      <c r="K2595" t="s">
        <v>5703</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5704</v>
      </c>
      <c r="C2596">
        <f>YEAR([1]Data!$D2596)</f>
        <v>2014</v>
      </c>
      <c r="D2596" s="2">
        <v>41773</v>
      </c>
      <c r="E2596" s="2">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5704</v>
      </c>
      <c r="C2597">
        <f>YEAR([1]Data!$D2597)</f>
        <v>2014</v>
      </c>
      <c r="D2597" s="2">
        <v>41773</v>
      </c>
      <c r="E2597" s="2">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5704</v>
      </c>
      <c r="C2598">
        <f>YEAR([1]Data!$D2598)</f>
        <v>2014</v>
      </c>
      <c r="D2598" s="2">
        <v>41773</v>
      </c>
      <c r="E2598" s="2">
        <v>41777</v>
      </c>
      <c r="F2598" t="s">
        <v>50</v>
      </c>
      <c r="G2598" t="s">
        <v>2605</v>
      </c>
      <c r="H2598" t="s">
        <v>2606</v>
      </c>
      <c r="I2598" t="s">
        <v>41</v>
      </c>
      <c r="J2598" t="s">
        <v>27</v>
      </c>
      <c r="K2598" t="s">
        <v>497</v>
      </c>
      <c r="L2598" t="s">
        <v>254</v>
      </c>
      <c r="M2598">
        <v>47201</v>
      </c>
      <c r="N2598" t="s">
        <v>105</v>
      </c>
      <c r="O2598" t="s">
        <v>3782</v>
      </c>
      <c r="P2598" t="s">
        <v>71</v>
      </c>
      <c r="Q2598" t="s">
        <v>72</v>
      </c>
      <c r="R2598" t="s">
        <v>5705</v>
      </c>
      <c r="S2598">
        <v>587.97</v>
      </c>
      <c r="T2598">
        <v>3</v>
      </c>
      <c r="U2598">
        <v>0</v>
      </c>
      <c r="V2598">
        <v>158.75190000000003</v>
      </c>
    </row>
    <row r="2599" spans="1:22" x14ac:dyDescent="0.3">
      <c r="A2599">
        <v>2598</v>
      </c>
      <c r="B2599" t="s">
        <v>5704</v>
      </c>
      <c r="C2599">
        <f>YEAR([1]Data!$D2599)</f>
        <v>2014</v>
      </c>
      <c r="D2599" s="2">
        <v>41773</v>
      </c>
      <c r="E2599" s="2">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5704</v>
      </c>
      <c r="C2600">
        <f>YEAR([1]Data!$D2600)</f>
        <v>2014</v>
      </c>
      <c r="D2600" s="2">
        <v>41773</v>
      </c>
      <c r="E2600" s="2">
        <v>41777</v>
      </c>
      <c r="F2600" t="s">
        <v>50</v>
      </c>
      <c r="G2600" t="s">
        <v>2605</v>
      </c>
      <c r="H2600" t="s">
        <v>2606</v>
      </c>
      <c r="I2600" t="s">
        <v>41</v>
      </c>
      <c r="J2600" t="s">
        <v>27</v>
      </c>
      <c r="K2600" t="s">
        <v>497</v>
      </c>
      <c r="L2600" t="s">
        <v>254</v>
      </c>
      <c r="M2600">
        <v>47201</v>
      </c>
      <c r="N2600" t="s">
        <v>105</v>
      </c>
      <c r="O2600" t="s">
        <v>5706</v>
      </c>
      <c r="P2600" t="s">
        <v>46</v>
      </c>
      <c r="Q2600" t="s">
        <v>90</v>
      </c>
      <c r="R2600" t="s">
        <v>5707</v>
      </c>
      <c r="S2600">
        <v>14.940000000000001</v>
      </c>
      <c r="T2600">
        <v>3</v>
      </c>
      <c r="U2600">
        <v>0</v>
      </c>
      <c r="V2600">
        <v>7.3206000000000007</v>
      </c>
    </row>
    <row r="2601" spans="1:22" x14ac:dyDescent="0.3">
      <c r="A2601">
        <v>2600</v>
      </c>
      <c r="B2601" t="s">
        <v>5708</v>
      </c>
      <c r="C2601">
        <f>YEAR([1]Data!$D2601)</f>
        <v>2014</v>
      </c>
      <c r="D2601" s="2">
        <v>41753</v>
      </c>
      <c r="E2601" s="2">
        <v>41759</v>
      </c>
      <c r="F2601" t="s">
        <v>50</v>
      </c>
      <c r="G2601" t="s">
        <v>744</v>
      </c>
      <c r="H2601" t="s">
        <v>745</v>
      </c>
      <c r="I2601" t="s">
        <v>26</v>
      </c>
      <c r="J2601" t="s">
        <v>27</v>
      </c>
      <c r="K2601" t="s">
        <v>266</v>
      </c>
      <c r="L2601" t="s">
        <v>267</v>
      </c>
      <c r="M2601">
        <v>10024</v>
      </c>
      <c r="N2601" t="s">
        <v>148</v>
      </c>
      <c r="O2601" t="s">
        <v>5355</v>
      </c>
      <c r="P2601" t="s">
        <v>46</v>
      </c>
      <c r="Q2601" t="s">
        <v>78</v>
      </c>
      <c r="R2601" t="s">
        <v>5356</v>
      </c>
      <c r="S2601">
        <v>121.94</v>
      </c>
      <c r="T2601">
        <v>2</v>
      </c>
      <c r="U2601">
        <v>0</v>
      </c>
      <c r="V2601">
        <v>35.362599999999986</v>
      </c>
    </row>
    <row r="2602" spans="1:22" x14ac:dyDescent="0.3">
      <c r="A2602">
        <v>2601</v>
      </c>
      <c r="B2602" t="s">
        <v>5708</v>
      </c>
      <c r="C2602">
        <f>YEAR([1]Data!$D2602)</f>
        <v>2014</v>
      </c>
      <c r="D2602" s="2">
        <v>41753</v>
      </c>
      <c r="E2602" s="2">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5709</v>
      </c>
      <c r="C2603">
        <f>YEAR([1]Data!$D2603)</f>
        <v>2013</v>
      </c>
      <c r="D2603" s="2">
        <v>41430</v>
      </c>
      <c r="E2603" s="2">
        <v>41430</v>
      </c>
      <c r="F2603" t="s">
        <v>1290</v>
      </c>
      <c r="G2603" t="s">
        <v>5710</v>
      </c>
      <c r="H2603" t="s">
        <v>5711</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5709</v>
      </c>
      <c r="C2604">
        <f>YEAR([1]Data!$D2604)</f>
        <v>2013</v>
      </c>
      <c r="D2604" s="2">
        <v>41430</v>
      </c>
      <c r="E2604" s="2">
        <v>41430</v>
      </c>
      <c r="F2604" t="s">
        <v>1290</v>
      </c>
      <c r="G2604" t="s">
        <v>5710</v>
      </c>
      <c r="H2604" t="s">
        <v>5711</v>
      </c>
      <c r="I2604" t="s">
        <v>26</v>
      </c>
      <c r="J2604" t="s">
        <v>27</v>
      </c>
      <c r="K2604" t="s">
        <v>266</v>
      </c>
      <c r="L2604" t="s">
        <v>267</v>
      </c>
      <c r="M2604">
        <v>10035</v>
      </c>
      <c r="N2604" t="s">
        <v>148</v>
      </c>
      <c r="O2604" t="s">
        <v>5712</v>
      </c>
      <c r="P2604" t="s">
        <v>71</v>
      </c>
      <c r="Q2604" t="s">
        <v>682</v>
      </c>
      <c r="R2604" t="s">
        <v>5713</v>
      </c>
      <c r="S2604">
        <v>1349.85</v>
      </c>
      <c r="T2604">
        <v>3</v>
      </c>
      <c r="U2604">
        <v>0</v>
      </c>
      <c r="V2604">
        <v>364.45949999999993</v>
      </c>
    </row>
    <row r="2605" spans="1:22" x14ac:dyDescent="0.3">
      <c r="A2605">
        <v>2604</v>
      </c>
      <c r="B2605" t="s">
        <v>5709</v>
      </c>
      <c r="C2605">
        <f>YEAR([1]Data!$D2605)</f>
        <v>2013</v>
      </c>
      <c r="D2605" s="2">
        <v>41430</v>
      </c>
      <c r="E2605" s="2">
        <v>41430</v>
      </c>
      <c r="F2605" t="s">
        <v>1290</v>
      </c>
      <c r="G2605" t="s">
        <v>5710</v>
      </c>
      <c r="H2605" t="s">
        <v>5711</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5709</v>
      </c>
      <c r="C2606">
        <f>YEAR([1]Data!$D2606)</f>
        <v>2013</v>
      </c>
      <c r="D2606" s="2">
        <v>41430</v>
      </c>
      <c r="E2606" s="2">
        <v>41430</v>
      </c>
      <c r="F2606" t="s">
        <v>1290</v>
      </c>
      <c r="G2606" t="s">
        <v>5710</v>
      </c>
      <c r="H2606" t="s">
        <v>5711</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5714</v>
      </c>
      <c r="C2607">
        <f>YEAR([1]Data!$D2607)</f>
        <v>2011</v>
      </c>
      <c r="D2607" s="2">
        <v>40893</v>
      </c>
      <c r="E2607" s="2">
        <v>40898</v>
      </c>
      <c r="F2607" t="s">
        <v>50</v>
      </c>
      <c r="G2607" t="s">
        <v>5715</v>
      </c>
      <c r="H2607" t="s">
        <v>5716</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5717</v>
      </c>
      <c r="C2608">
        <f>YEAR([1]Data!$D2608)</f>
        <v>2013</v>
      </c>
      <c r="D2608" s="2">
        <v>41338</v>
      </c>
      <c r="E2608" s="2">
        <v>41344</v>
      </c>
      <c r="F2608" t="s">
        <v>50</v>
      </c>
      <c r="G2608" t="s">
        <v>3763</v>
      </c>
      <c r="H2608" t="s">
        <v>3764</v>
      </c>
      <c r="I2608" t="s">
        <v>102</v>
      </c>
      <c r="J2608" t="s">
        <v>27</v>
      </c>
      <c r="K2608" t="s">
        <v>947</v>
      </c>
      <c r="L2608" t="s">
        <v>43</v>
      </c>
      <c r="M2608">
        <v>92024</v>
      </c>
      <c r="N2608" t="s">
        <v>44</v>
      </c>
      <c r="O2608" t="s">
        <v>5718</v>
      </c>
      <c r="P2608" t="s">
        <v>46</v>
      </c>
      <c r="Q2608" t="s">
        <v>68</v>
      </c>
      <c r="R2608" t="s">
        <v>5719</v>
      </c>
      <c r="S2608">
        <v>16.989999999999998</v>
      </c>
      <c r="T2608">
        <v>1</v>
      </c>
      <c r="U2608">
        <v>0</v>
      </c>
      <c r="V2608">
        <v>4.9270999999999976</v>
      </c>
    </row>
    <row r="2609" spans="1:22" x14ac:dyDescent="0.3">
      <c r="A2609">
        <v>2608</v>
      </c>
      <c r="B2609" t="s">
        <v>5720</v>
      </c>
      <c r="C2609">
        <f>YEAR([1]Data!$D2609)</f>
        <v>2011</v>
      </c>
      <c r="D2609" s="2">
        <v>40872</v>
      </c>
      <c r="E2609" s="2">
        <v>40877</v>
      </c>
      <c r="F2609" t="s">
        <v>50</v>
      </c>
      <c r="G2609" t="s">
        <v>4924</v>
      </c>
      <c r="H2609" t="s">
        <v>4925</v>
      </c>
      <c r="I2609" t="s">
        <v>41</v>
      </c>
      <c r="J2609" t="s">
        <v>27</v>
      </c>
      <c r="K2609" t="s">
        <v>1127</v>
      </c>
      <c r="L2609" t="s">
        <v>104</v>
      </c>
      <c r="M2609">
        <v>76017</v>
      </c>
      <c r="N2609" t="s">
        <v>105</v>
      </c>
      <c r="O2609" t="s">
        <v>5721</v>
      </c>
      <c r="P2609" t="s">
        <v>71</v>
      </c>
      <c r="Q2609" t="s">
        <v>161</v>
      </c>
      <c r="R2609" t="s">
        <v>5722</v>
      </c>
      <c r="S2609">
        <v>24.672000000000001</v>
      </c>
      <c r="T2609">
        <v>3</v>
      </c>
      <c r="U2609">
        <v>0.2</v>
      </c>
      <c r="V2609">
        <v>0</v>
      </c>
    </row>
    <row r="2610" spans="1:22" x14ac:dyDescent="0.3">
      <c r="A2610">
        <v>2609</v>
      </c>
      <c r="B2610" t="s">
        <v>5720</v>
      </c>
      <c r="C2610">
        <f>YEAR([1]Data!$D2610)</f>
        <v>2011</v>
      </c>
      <c r="D2610" s="2">
        <v>40872</v>
      </c>
      <c r="E2610" s="2">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5720</v>
      </c>
      <c r="C2611">
        <f>YEAR([1]Data!$D2611)</f>
        <v>2011</v>
      </c>
      <c r="D2611" s="2">
        <v>40872</v>
      </c>
      <c r="E2611" s="2">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5720</v>
      </c>
      <c r="C2612">
        <f>YEAR([1]Data!$D2612)</f>
        <v>2011</v>
      </c>
      <c r="D2612" s="2">
        <v>40872</v>
      </c>
      <c r="E2612" s="2">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5720</v>
      </c>
      <c r="C2613">
        <f>YEAR([1]Data!$D2613)</f>
        <v>2011</v>
      </c>
      <c r="D2613" s="2">
        <v>40872</v>
      </c>
      <c r="E2613" s="2">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5720</v>
      </c>
      <c r="C2614">
        <f>YEAR([1]Data!$D2614)</f>
        <v>2011</v>
      </c>
      <c r="D2614" s="2">
        <v>40872</v>
      </c>
      <c r="E2614" s="2">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5723</v>
      </c>
      <c r="C2615">
        <f>YEAR([1]Data!$D2615)</f>
        <v>2013</v>
      </c>
      <c r="D2615" s="2">
        <v>41393</v>
      </c>
      <c r="E2615" s="2">
        <v>41400</v>
      </c>
      <c r="F2615" t="s">
        <v>50</v>
      </c>
      <c r="G2615" t="s">
        <v>5724</v>
      </c>
      <c r="H2615" t="s">
        <v>5725</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5726</v>
      </c>
      <c r="C2616">
        <f>YEAR([1]Data!$D2616)</f>
        <v>2011</v>
      </c>
      <c r="D2616" s="2">
        <v>40659</v>
      </c>
      <c r="E2616" s="2">
        <v>40666</v>
      </c>
      <c r="F2616" t="s">
        <v>50</v>
      </c>
      <c r="G2616" t="s">
        <v>5727</v>
      </c>
      <c r="H2616" t="s">
        <v>5728</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5726</v>
      </c>
      <c r="C2617">
        <f>YEAR([1]Data!$D2617)</f>
        <v>2011</v>
      </c>
      <c r="D2617" s="2">
        <v>40659</v>
      </c>
      <c r="E2617" s="2">
        <v>40666</v>
      </c>
      <c r="F2617" t="s">
        <v>50</v>
      </c>
      <c r="G2617" t="s">
        <v>5727</v>
      </c>
      <c r="H2617" t="s">
        <v>5728</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5729</v>
      </c>
      <c r="C2618">
        <f>YEAR([1]Data!$D2618)</f>
        <v>2014</v>
      </c>
      <c r="D2618" s="2">
        <v>41731</v>
      </c>
      <c r="E2618" s="2">
        <v>41735</v>
      </c>
      <c r="F2618" t="s">
        <v>50</v>
      </c>
      <c r="G2618" t="s">
        <v>2757</v>
      </c>
      <c r="H2618" t="s">
        <v>2758</v>
      </c>
      <c r="I2618" t="s">
        <v>26</v>
      </c>
      <c r="J2618" t="s">
        <v>27</v>
      </c>
      <c r="K2618" t="s">
        <v>127</v>
      </c>
      <c r="L2618" t="s">
        <v>43</v>
      </c>
      <c r="M2618">
        <v>94110</v>
      </c>
      <c r="N2618" t="s">
        <v>44</v>
      </c>
      <c r="O2618" t="s">
        <v>5730</v>
      </c>
      <c r="P2618" t="s">
        <v>46</v>
      </c>
      <c r="Q2618" t="s">
        <v>47</v>
      </c>
      <c r="R2618" t="s">
        <v>5731</v>
      </c>
      <c r="S2618">
        <v>5.78</v>
      </c>
      <c r="T2618">
        <v>2</v>
      </c>
      <c r="U2618">
        <v>0</v>
      </c>
      <c r="V2618">
        <v>2.7166000000000001</v>
      </c>
    </row>
    <row r="2619" spans="1:22" x14ac:dyDescent="0.3">
      <c r="A2619">
        <v>2618</v>
      </c>
      <c r="B2619" t="s">
        <v>5729</v>
      </c>
      <c r="C2619">
        <f>YEAR([1]Data!$D2619)</f>
        <v>2014</v>
      </c>
      <c r="D2619" s="2">
        <v>41731</v>
      </c>
      <c r="E2619" s="2">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5732</v>
      </c>
      <c r="C2620">
        <f>YEAR([1]Data!$D2620)</f>
        <v>2014</v>
      </c>
      <c r="D2620" s="2">
        <v>41996</v>
      </c>
      <c r="E2620" s="2">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5732</v>
      </c>
      <c r="C2621">
        <f>YEAR([1]Data!$D2621)</f>
        <v>2014</v>
      </c>
      <c r="D2621" s="2">
        <v>41996</v>
      </c>
      <c r="E2621" s="2">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5732</v>
      </c>
      <c r="C2622">
        <f>YEAR([1]Data!$D2622)</f>
        <v>2014</v>
      </c>
      <c r="D2622" s="2">
        <v>41996</v>
      </c>
      <c r="E2622" s="2">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5732</v>
      </c>
      <c r="C2623">
        <f>YEAR([1]Data!$D2623)</f>
        <v>2014</v>
      </c>
      <c r="D2623" s="2">
        <v>41996</v>
      </c>
      <c r="E2623" s="2">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5733</v>
      </c>
      <c r="C2624">
        <f>YEAR([1]Data!$D2624)</f>
        <v>2011</v>
      </c>
      <c r="D2624" s="2">
        <v>40880</v>
      </c>
      <c r="E2624" s="2">
        <v>40883</v>
      </c>
      <c r="F2624" t="s">
        <v>23</v>
      </c>
      <c r="G2624" t="s">
        <v>5734</v>
      </c>
      <c r="H2624" t="s">
        <v>5735</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5736</v>
      </c>
      <c r="C2625">
        <f>YEAR([1]Data!$D2625)</f>
        <v>2014</v>
      </c>
      <c r="D2625" s="2">
        <v>41935</v>
      </c>
      <c r="E2625" s="2">
        <v>41937</v>
      </c>
      <c r="F2625" t="s">
        <v>188</v>
      </c>
      <c r="G2625" t="s">
        <v>5737</v>
      </c>
      <c r="H2625" t="s">
        <v>5738</v>
      </c>
      <c r="I2625" t="s">
        <v>102</v>
      </c>
      <c r="J2625" t="s">
        <v>27</v>
      </c>
      <c r="K2625" t="s">
        <v>266</v>
      </c>
      <c r="L2625" t="s">
        <v>267</v>
      </c>
      <c r="M2625">
        <v>10024</v>
      </c>
      <c r="N2625" t="s">
        <v>148</v>
      </c>
      <c r="O2625" t="s">
        <v>5739</v>
      </c>
      <c r="P2625" t="s">
        <v>71</v>
      </c>
      <c r="Q2625" t="s">
        <v>1216</v>
      </c>
      <c r="R2625" t="s">
        <v>5740</v>
      </c>
      <c r="S2625">
        <v>11199.968000000001</v>
      </c>
      <c r="T2625">
        <v>4</v>
      </c>
      <c r="U2625">
        <v>0.2</v>
      </c>
      <c r="V2625">
        <v>3919.9887999999992</v>
      </c>
    </row>
    <row r="2626" spans="1:22" x14ac:dyDescent="0.3">
      <c r="A2626">
        <v>2625</v>
      </c>
      <c r="B2626" t="s">
        <v>5736</v>
      </c>
      <c r="C2626">
        <f>YEAR([1]Data!$D2626)</f>
        <v>2014</v>
      </c>
      <c r="D2626" s="2">
        <v>41935</v>
      </c>
      <c r="E2626" s="2">
        <v>41937</v>
      </c>
      <c r="F2626" t="s">
        <v>188</v>
      </c>
      <c r="G2626" t="s">
        <v>5737</v>
      </c>
      <c r="H2626" t="s">
        <v>5738</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5736</v>
      </c>
      <c r="C2627">
        <f>YEAR([1]Data!$D2627)</f>
        <v>2014</v>
      </c>
      <c r="D2627" s="2">
        <v>41935</v>
      </c>
      <c r="E2627" s="2">
        <v>41937</v>
      </c>
      <c r="F2627" t="s">
        <v>188</v>
      </c>
      <c r="G2627" t="s">
        <v>5737</v>
      </c>
      <c r="H2627" t="s">
        <v>5738</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5736</v>
      </c>
      <c r="C2628">
        <f>YEAR([1]Data!$D2628)</f>
        <v>2014</v>
      </c>
      <c r="D2628" s="2">
        <v>41935</v>
      </c>
      <c r="E2628" s="2">
        <v>41937</v>
      </c>
      <c r="F2628" t="s">
        <v>188</v>
      </c>
      <c r="G2628" t="s">
        <v>5737</v>
      </c>
      <c r="H2628" t="s">
        <v>5738</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5741</v>
      </c>
      <c r="C2629">
        <f>YEAR([1]Data!$D2629)</f>
        <v>2014</v>
      </c>
      <c r="D2629" s="2">
        <v>41957</v>
      </c>
      <c r="E2629" s="2">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5741</v>
      </c>
      <c r="C2630">
        <f>YEAR([1]Data!$D2630)</f>
        <v>2014</v>
      </c>
      <c r="D2630" s="2">
        <v>41957</v>
      </c>
      <c r="E2630" s="2">
        <v>41959</v>
      </c>
      <c r="F2630" t="s">
        <v>188</v>
      </c>
      <c r="G2630" t="s">
        <v>979</v>
      </c>
      <c r="H2630" t="s">
        <v>980</v>
      </c>
      <c r="I2630" t="s">
        <v>41</v>
      </c>
      <c r="J2630" t="s">
        <v>27</v>
      </c>
      <c r="K2630" t="s">
        <v>318</v>
      </c>
      <c r="L2630" t="s">
        <v>498</v>
      </c>
      <c r="M2630">
        <v>45503</v>
      </c>
      <c r="N2630" t="s">
        <v>148</v>
      </c>
      <c r="O2630" t="s">
        <v>5742</v>
      </c>
      <c r="P2630" t="s">
        <v>71</v>
      </c>
      <c r="Q2630" t="s">
        <v>682</v>
      </c>
      <c r="R2630" t="s">
        <v>5743</v>
      </c>
      <c r="S2630">
        <v>652.99500000000012</v>
      </c>
      <c r="T2630">
        <v>7</v>
      </c>
      <c r="U2630">
        <v>0.7</v>
      </c>
      <c r="V2630">
        <v>-935.95949999999993</v>
      </c>
    </row>
    <row r="2631" spans="1:22" x14ac:dyDescent="0.3">
      <c r="A2631">
        <v>2630</v>
      </c>
      <c r="B2631" t="s">
        <v>5741</v>
      </c>
      <c r="C2631">
        <f>YEAR([1]Data!$D2631)</f>
        <v>2014</v>
      </c>
      <c r="D2631" s="2">
        <v>41957</v>
      </c>
      <c r="E2631" s="2">
        <v>41959</v>
      </c>
      <c r="F2631" t="s">
        <v>188</v>
      </c>
      <c r="G2631" t="s">
        <v>979</v>
      </c>
      <c r="H2631" t="s">
        <v>980</v>
      </c>
      <c r="I2631" t="s">
        <v>41</v>
      </c>
      <c r="J2631" t="s">
        <v>27</v>
      </c>
      <c r="K2631" t="s">
        <v>318</v>
      </c>
      <c r="L2631" t="s">
        <v>498</v>
      </c>
      <c r="M2631">
        <v>45503</v>
      </c>
      <c r="N2631" t="s">
        <v>148</v>
      </c>
      <c r="O2631" t="s">
        <v>5744</v>
      </c>
      <c r="P2631" t="s">
        <v>46</v>
      </c>
      <c r="Q2631" t="s">
        <v>75</v>
      </c>
      <c r="R2631" t="s">
        <v>5745</v>
      </c>
      <c r="S2631">
        <v>11.220000000000002</v>
      </c>
      <c r="T2631">
        <v>10</v>
      </c>
      <c r="U2631">
        <v>0.7</v>
      </c>
      <c r="V2631">
        <v>-7.4799999999999969</v>
      </c>
    </row>
    <row r="2632" spans="1:22" x14ac:dyDescent="0.3">
      <c r="A2632">
        <v>2631</v>
      </c>
      <c r="B2632" t="s">
        <v>5746</v>
      </c>
      <c r="C2632">
        <f>YEAR([1]Data!$D2632)</f>
        <v>2012</v>
      </c>
      <c r="D2632" s="2">
        <v>41162</v>
      </c>
      <c r="E2632" s="2">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5747</v>
      </c>
      <c r="C2633">
        <f>YEAR([1]Data!$D2633)</f>
        <v>2014</v>
      </c>
      <c r="D2633" s="2">
        <v>41775</v>
      </c>
      <c r="E2633" s="2">
        <v>41780</v>
      </c>
      <c r="F2633" t="s">
        <v>50</v>
      </c>
      <c r="G2633" t="s">
        <v>5748</v>
      </c>
      <c r="H2633" t="s">
        <v>5749</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5747</v>
      </c>
      <c r="C2634">
        <f>YEAR([1]Data!$D2634)</f>
        <v>2014</v>
      </c>
      <c r="D2634" s="2">
        <v>41775</v>
      </c>
      <c r="E2634" s="2">
        <v>41780</v>
      </c>
      <c r="F2634" t="s">
        <v>50</v>
      </c>
      <c r="G2634" t="s">
        <v>5748</v>
      </c>
      <c r="H2634" t="s">
        <v>5749</v>
      </c>
      <c r="I2634" t="s">
        <v>26</v>
      </c>
      <c r="J2634" t="s">
        <v>27</v>
      </c>
      <c r="K2634" t="s">
        <v>95</v>
      </c>
      <c r="L2634" t="s">
        <v>96</v>
      </c>
      <c r="M2634">
        <v>98103</v>
      </c>
      <c r="N2634" t="s">
        <v>44</v>
      </c>
      <c r="O2634" t="s">
        <v>5750</v>
      </c>
      <c r="P2634" t="s">
        <v>32</v>
      </c>
      <c r="Q2634" t="s">
        <v>36</v>
      </c>
      <c r="R2634" t="s">
        <v>5751</v>
      </c>
      <c r="S2634">
        <v>42.624000000000002</v>
      </c>
      <c r="T2634">
        <v>2</v>
      </c>
      <c r="U2634">
        <v>0.2</v>
      </c>
      <c r="V2634">
        <v>4.2623999999999977</v>
      </c>
    </row>
    <row r="2635" spans="1:22" x14ac:dyDescent="0.3">
      <c r="A2635">
        <v>2634</v>
      </c>
      <c r="B2635" t="s">
        <v>5747</v>
      </c>
      <c r="C2635">
        <f>YEAR([1]Data!$D2635)</f>
        <v>2014</v>
      </c>
      <c r="D2635" s="2">
        <v>41775</v>
      </c>
      <c r="E2635" s="2">
        <v>41780</v>
      </c>
      <c r="F2635" t="s">
        <v>50</v>
      </c>
      <c r="G2635" t="s">
        <v>5748</v>
      </c>
      <c r="H2635" t="s">
        <v>5749</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5752</v>
      </c>
      <c r="C2636">
        <f>YEAR([1]Data!$D2636)</f>
        <v>2012</v>
      </c>
      <c r="D2636" s="2">
        <v>41095</v>
      </c>
      <c r="E2636" s="2">
        <v>41100</v>
      </c>
      <c r="F2636" t="s">
        <v>23</v>
      </c>
      <c r="G2636" t="s">
        <v>4611</v>
      </c>
      <c r="H2636" t="s">
        <v>4612</v>
      </c>
      <c r="I2636" t="s">
        <v>41</v>
      </c>
      <c r="J2636" t="s">
        <v>27</v>
      </c>
      <c r="K2636" t="s">
        <v>1706</v>
      </c>
      <c r="L2636" t="s">
        <v>88</v>
      </c>
      <c r="M2636">
        <v>28314</v>
      </c>
      <c r="N2636" t="s">
        <v>30</v>
      </c>
      <c r="O2636" t="s">
        <v>5753</v>
      </c>
      <c r="P2636" t="s">
        <v>32</v>
      </c>
      <c r="Q2636" t="s">
        <v>65</v>
      </c>
      <c r="R2636" t="s">
        <v>5754</v>
      </c>
      <c r="S2636">
        <v>4.9280000000000008</v>
      </c>
      <c r="T2636">
        <v>2</v>
      </c>
      <c r="U2636">
        <v>0.2</v>
      </c>
      <c r="V2636">
        <v>0.73919999999999941</v>
      </c>
    </row>
    <row r="2637" spans="1:22" x14ac:dyDescent="0.3">
      <c r="A2637">
        <v>2636</v>
      </c>
      <c r="B2637" t="s">
        <v>5752</v>
      </c>
      <c r="C2637">
        <f>YEAR([1]Data!$D2637)</f>
        <v>2012</v>
      </c>
      <c r="D2637" s="2">
        <v>41095</v>
      </c>
      <c r="E2637" s="2">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5755</v>
      </c>
      <c r="C2638">
        <f>YEAR([1]Data!$D2638)</f>
        <v>2012</v>
      </c>
      <c r="D2638" s="2">
        <v>41136</v>
      </c>
      <c r="E2638" s="2">
        <v>41140</v>
      </c>
      <c r="F2638" t="s">
        <v>50</v>
      </c>
      <c r="G2638" t="s">
        <v>5756</v>
      </c>
      <c r="H2638" t="s">
        <v>5757</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5758</v>
      </c>
      <c r="C2639">
        <f>YEAR([1]Data!$D2639)</f>
        <v>2014</v>
      </c>
      <c r="D2639" s="2">
        <v>41803</v>
      </c>
      <c r="E2639" s="2">
        <v>41809</v>
      </c>
      <c r="F2639" t="s">
        <v>50</v>
      </c>
      <c r="G2639" t="s">
        <v>5759</v>
      </c>
      <c r="H2639" t="s">
        <v>5760</v>
      </c>
      <c r="I2639" t="s">
        <v>26</v>
      </c>
      <c r="J2639" t="s">
        <v>27</v>
      </c>
      <c r="K2639" t="s">
        <v>266</v>
      </c>
      <c r="L2639" t="s">
        <v>267</v>
      </c>
      <c r="M2639">
        <v>10035</v>
      </c>
      <c r="N2639" t="s">
        <v>148</v>
      </c>
      <c r="O2639" t="s">
        <v>5761</v>
      </c>
      <c r="P2639" t="s">
        <v>46</v>
      </c>
      <c r="Q2639" t="s">
        <v>90</v>
      </c>
      <c r="R2639" t="s">
        <v>5762</v>
      </c>
      <c r="S2639">
        <v>19.04</v>
      </c>
      <c r="T2639">
        <v>4</v>
      </c>
      <c r="U2639">
        <v>0</v>
      </c>
      <c r="V2639">
        <v>9.3295999999999992</v>
      </c>
    </row>
    <row r="2640" spans="1:22" x14ac:dyDescent="0.3">
      <c r="A2640">
        <v>2639</v>
      </c>
      <c r="B2640" t="s">
        <v>5758</v>
      </c>
      <c r="C2640">
        <f>YEAR([1]Data!$D2640)</f>
        <v>2014</v>
      </c>
      <c r="D2640" s="2">
        <v>41803</v>
      </c>
      <c r="E2640" s="2">
        <v>41809</v>
      </c>
      <c r="F2640" t="s">
        <v>50</v>
      </c>
      <c r="G2640" t="s">
        <v>5759</v>
      </c>
      <c r="H2640" t="s">
        <v>5760</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5758</v>
      </c>
      <c r="C2641">
        <f>YEAR([1]Data!$D2641)</f>
        <v>2014</v>
      </c>
      <c r="D2641" s="2">
        <v>41803</v>
      </c>
      <c r="E2641" s="2">
        <v>41809</v>
      </c>
      <c r="F2641" t="s">
        <v>50</v>
      </c>
      <c r="G2641" t="s">
        <v>5759</v>
      </c>
      <c r="H2641" t="s">
        <v>5760</v>
      </c>
      <c r="I2641" t="s">
        <v>26</v>
      </c>
      <c r="J2641" t="s">
        <v>27</v>
      </c>
      <c r="K2641" t="s">
        <v>266</v>
      </c>
      <c r="L2641" t="s">
        <v>267</v>
      </c>
      <c r="M2641">
        <v>10035</v>
      </c>
      <c r="N2641" t="s">
        <v>148</v>
      </c>
      <c r="O2641" t="s">
        <v>5763</v>
      </c>
      <c r="P2641" t="s">
        <v>46</v>
      </c>
      <c r="Q2641" t="s">
        <v>68</v>
      </c>
      <c r="R2641" t="s">
        <v>5764</v>
      </c>
      <c r="S2641">
        <v>64.14</v>
      </c>
      <c r="T2641">
        <v>3</v>
      </c>
      <c r="U2641">
        <v>0</v>
      </c>
      <c r="V2641">
        <v>16.676400000000001</v>
      </c>
    </row>
    <row r="2642" spans="1:22" x14ac:dyDescent="0.3">
      <c r="A2642">
        <v>2641</v>
      </c>
      <c r="B2642" t="s">
        <v>5758</v>
      </c>
      <c r="C2642">
        <f>YEAR([1]Data!$D2642)</f>
        <v>2014</v>
      </c>
      <c r="D2642" s="2">
        <v>41803</v>
      </c>
      <c r="E2642" s="2">
        <v>41809</v>
      </c>
      <c r="F2642" t="s">
        <v>50</v>
      </c>
      <c r="G2642" t="s">
        <v>5759</v>
      </c>
      <c r="H2642" t="s">
        <v>5760</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5765</v>
      </c>
      <c r="C2643">
        <f>YEAR([1]Data!$D2643)</f>
        <v>2012</v>
      </c>
      <c r="D2643" s="2">
        <v>40959</v>
      </c>
      <c r="E2643" s="2">
        <v>40964</v>
      </c>
      <c r="F2643" t="s">
        <v>50</v>
      </c>
      <c r="G2643" t="s">
        <v>1851</v>
      </c>
      <c r="H2643" t="s">
        <v>1852</v>
      </c>
      <c r="I2643" t="s">
        <v>26</v>
      </c>
      <c r="J2643" t="s">
        <v>27</v>
      </c>
      <c r="K2643" t="s">
        <v>5766</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5767</v>
      </c>
      <c r="C2644">
        <f>YEAR([1]Data!$D2644)</f>
        <v>2013</v>
      </c>
      <c r="D2644" s="2">
        <v>41638</v>
      </c>
      <c r="E2644" s="2">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5768</v>
      </c>
      <c r="C2645">
        <f>YEAR([1]Data!$D2645)</f>
        <v>2013</v>
      </c>
      <c r="D2645" s="2">
        <v>41382</v>
      </c>
      <c r="E2645" s="2">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5768</v>
      </c>
      <c r="C2646">
        <f>YEAR([1]Data!$D2646)</f>
        <v>2013</v>
      </c>
      <c r="D2646" s="2">
        <v>41382</v>
      </c>
      <c r="E2646" s="2">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5769</v>
      </c>
      <c r="C2647">
        <f>YEAR([1]Data!$D2647)</f>
        <v>2011</v>
      </c>
      <c r="D2647" s="2">
        <v>40793</v>
      </c>
      <c r="E2647" s="2">
        <v>40798</v>
      </c>
      <c r="F2647" t="s">
        <v>23</v>
      </c>
      <c r="G2647" t="s">
        <v>4047</v>
      </c>
      <c r="H2647" t="s">
        <v>4048</v>
      </c>
      <c r="I2647" t="s">
        <v>26</v>
      </c>
      <c r="J2647" t="s">
        <v>27</v>
      </c>
      <c r="K2647" t="s">
        <v>4548</v>
      </c>
      <c r="L2647" t="s">
        <v>649</v>
      </c>
      <c r="M2647">
        <v>74133</v>
      </c>
      <c r="N2647" t="s">
        <v>105</v>
      </c>
      <c r="O2647" t="s">
        <v>3956</v>
      </c>
      <c r="P2647" t="s">
        <v>32</v>
      </c>
      <c r="Q2647" t="s">
        <v>65</v>
      </c>
      <c r="R2647" t="s">
        <v>5770</v>
      </c>
      <c r="S2647">
        <v>57.69</v>
      </c>
      <c r="T2647">
        <v>3</v>
      </c>
      <c r="U2647">
        <v>0</v>
      </c>
      <c r="V2647">
        <v>23.652900000000002</v>
      </c>
    </row>
    <row r="2648" spans="1:22" x14ac:dyDescent="0.3">
      <c r="A2648">
        <v>2647</v>
      </c>
      <c r="B2648" t="s">
        <v>5769</v>
      </c>
      <c r="C2648">
        <f>YEAR([1]Data!$D2648)</f>
        <v>2011</v>
      </c>
      <c r="D2648" s="2">
        <v>40793</v>
      </c>
      <c r="E2648" s="2">
        <v>40798</v>
      </c>
      <c r="F2648" t="s">
        <v>23</v>
      </c>
      <c r="G2648" t="s">
        <v>4047</v>
      </c>
      <c r="H2648" t="s">
        <v>4048</v>
      </c>
      <c r="I2648" t="s">
        <v>26</v>
      </c>
      <c r="J2648" t="s">
        <v>27</v>
      </c>
      <c r="K2648" t="s">
        <v>4548</v>
      </c>
      <c r="L2648" t="s">
        <v>649</v>
      </c>
      <c r="M2648">
        <v>74133</v>
      </c>
      <c r="N2648" t="s">
        <v>105</v>
      </c>
      <c r="O2648" t="s">
        <v>5771</v>
      </c>
      <c r="P2648" t="s">
        <v>46</v>
      </c>
      <c r="Q2648" t="s">
        <v>75</v>
      </c>
      <c r="R2648" t="s">
        <v>5772</v>
      </c>
      <c r="S2648">
        <v>42.81</v>
      </c>
      <c r="T2648">
        <v>3</v>
      </c>
      <c r="U2648">
        <v>0</v>
      </c>
      <c r="V2648">
        <v>20.120699999999999</v>
      </c>
    </row>
    <row r="2649" spans="1:22" x14ac:dyDescent="0.3">
      <c r="A2649">
        <v>2648</v>
      </c>
      <c r="B2649" t="s">
        <v>5769</v>
      </c>
      <c r="C2649">
        <f>YEAR([1]Data!$D2649)</f>
        <v>2011</v>
      </c>
      <c r="D2649" s="2">
        <v>40793</v>
      </c>
      <c r="E2649" s="2">
        <v>40798</v>
      </c>
      <c r="F2649" t="s">
        <v>23</v>
      </c>
      <c r="G2649" t="s">
        <v>4047</v>
      </c>
      <c r="H2649" t="s">
        <v>4048</v>
      </c>
      <c r="I2649" t="s">
        <v>26</v>
      </c>
      <c r="J2649" t="s">
        <v>27</v>
      </c>
      <c r="K2649" t="s">
        <v>4548</v>
      </c>
      <c r="L2649" t="s">
        <v>649</v>
      </c>
      <c r="M2649">
        <v>74133</v>
      </c>
      <c r="N2649" t="s">
        <v>105</v>
      </c>
      <c r="O2649" t="s">
        <v>5773</v>
      </c>
      <c r="P2649" t="s">
        <v>46</v>
      </c>
      <c r="Q2649" t="s">
        <v>90</v>
      </c>
      <c r="R2649" t="s">
        <v>5774</v>
      </c>
      <c r="S2649">
        <v>12.96</v>
      </c>
      <c r="T2649">
        <v>2</v>
      </c>
      <c r="U2649">
        <v>0</v>
      </c>
      <c r="V2649">
        <v>6.2208000000000006</v>
      </c>
    </row>
    <row r="2650" spans="1:22" x14ac:dyDescent="0.3">
      <c r="A2650">
        <v>2649</v>
      </c>
      <c r="B2650" t="s">
        <v>5769</v>
      </c>
      <c r="C2650">
        <f>YEAR([1]Data!$D2650)</f>
        <v>2011</v>
      </c>
      <c r="D2650" s="2">
        <v>40793</v>
      </c>
      <c r="E2650" s="2">
        <v>40798</v>
      </c>
      <c r="F2650" t="s">
        <v>23</v>
      </c>
      <c r="G2650" t="s">
        <v>4047</v>
      </c>
      <c r="H2650" t="s">
        <v>4048</v>
      </c>
      <c r="I2650" t="s">
        <v>26</v>
      </c>
      <c r="J2650" t="s">
        <v>27</v>
      </c>
      <c r="K2650" t="s">
        <v>4548</v>
      </c>
      <c r="L2650" t="s">
        <v>649</v>
      </c>
      <c r="M2650">
        <v>74133</v>
      </c>
      <c r="N2650" t="s">
        <v>105</v>
      </c>
      <c r="O2650" t="s">
        <v>5643</v>
      </c>
      <c r="P2650" t="s">
        <v>32</v>
      </c>
      <c r="Q2650" t="s">
        <v>65</v>
      </c>
      <c r="R2650" t="s">
        <v>5644</v>
      </c>
      <c r="S2650">
        <v>821.87999999999988</v>
      </c>
      <c r="T2650">
        <v>6</v>
      </c>
      <c r="U2650">
        <v>0</v>
      </c>
      <c r="V2650">
        <v>213.68880000000001</v>
      </c>
    </row>
    <row r="2651" spans="1:22" x14ac:dyDescent="0.3">
      <c r="A2651">
        <v>2650</v>
      </c>
      <c r="B2651" t="s">
        <v>5769</v>
      </c>
      <c r="C2651">
        <f>YEAR([1]Data!$D2651)</f>
        <v>2011</v>
      </c>
      <c r="D2651" s="2">
        <v>40793</v>
      </c>
      <c r="E2651" s="2">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5775</v>
      </c>
      <c r="C2652">
        <f>YEAR([1]Data!$D2652)</f>
        <v>2013</v>
      </c>
      <c r="D2652" s="2">
        <v>41544</v>
      </c>
      <c r="E2652" s="2">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5776</v>
      </c>
      <c r="C2653">
        <f>YEAR([1]Data!$D2653)</f>
        <v>2014</v>
      </c>
      <c r="D2653" s="2">
        <v>41900</v>
      </c>
      <c r="E2653" s="2">
        <v>41904</v>
      </c>
      <c r="F2653" t="s">
        <v>23</v>
      </c>
      <c r="G2653" t="s">
        <v>1108</v>
      </c>
      <c r="H2653" t="s">
        <v>1109</v>
      </c>
      <c r="I2653" t="s">
        <v>41</v>
      </c>
      <c r="J2653" t="s">
        <v>27</v>
      </c>
      <c r="K2653" t="s">
        <v>3771</v>
      </c>
      <c r="L2653" t="s">
        <v>121</v>
      </c>
      <c r="M2653">
        <v>84604</v>
      </c>
      <c r="N2653" t="s">
        <v>44</v>
      </c>
      <c r="O2653" t="s">
        <v>5621</v>
      </c>
      <c r="P2653" t="s">
        <v>46</v>
      </c>
      <c r="Q2653" t="s">
        <v>75</v>
      </c>
      <c r="R2653" t="s">
        <v>1219</v>
      </c>
      <c r="S2653">
        <v>10.776000000000002</v>
      </c>
      <c r="T2653">
        <v>3</v>
      </c>
      <c r="U2653">
        <v>0.2</v>
      </c>
      <c r="V2653">
        <v>3.5021999999999989</v>
      </c>
    </row>
    <row r="2654" spans="1:22" x14ac:dyDescent="0.3">
      <c r="A2654">
        <v>2653</v>
      </c>
      <c r="B2654" t="s">
        <v>5776</v>
      </c>
      <c r="C2654">
        <f>YEAR([1]Data!$D2654)</f>
        <v>2014</v>
      </c>
      <c r="D2654" s="2">
        <v>41900</v>
      </c>
      <c r="E2654" s="2">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5776</v>
      </c>
      <c r="C2655">
        <f>YEAR([1]Data!$D2655)</f>
        <v>2014</v>
      </c>
      <c r="D2655" s="2">
        <v>41900</v>
      </c>
      <c r="E2655" s="2">
        <v>41904</v>
      </c>
      <c r="F2655" t="s">
        <v>23</v>
      </c>
      <c r="G2655" t="s">
        <v>1108</v>
      </c>
      <c r="H2655" t="s">
        <v>1109</v>
      </c>
      <c r="I2655" t="s">
        <v>41</v>
      </c>
      <c r="J2655" t="s">
        <v>27</v>
      </c>
      <c r="K2655" t="s">
        <v>3771</v>
      </c>
      <c r="L2655" t="s">
        <v>121</v>
      </c>
      <c r="M2655">
        <v>84604</v>
      </c>
      <c r="N2655" t="s">
        <v>44</v>
      </c>
      <c r="O2655" t="s">
        <v>5777</v>
      </c>
      <c r="P2655" t="s">
        <v>46</v>
      </c>
      <c r="Q2655" t="s">
        <v>90</v>
      </c>
      <c r="R2655" t="s">
        <v>5778</v>
      </c>
      <c r="S2655">
        <v>164.88</v>
      </c>
      <c r="T2655">
        <v>3</v>
      </c>
      <c r="U2655">
        <v>0</v>
      </c>
      <c r="V2655">
        <v>80.791200000000003</v>
      </c>
    </row>
    <row r="2656" spans="1:22" x14ac:dyDescent="0.3">
      <c r="A2656">
        <v>2655</v>
      </c>
      <c r="B2656" t="s">
        <v>5776</v>
      </c>
      <c r="C2656">
        <f>YEAR([1]Data!$D2656)</f>
        <v>2014</v>
      </c>
      <c r="D2656" s="2">
        <v>41900</v>
      </c>
      <c r="E2656" s="2">
        <v>41904</v>
      </c>
      <c r="F2656" t="s">
        <v>23</v>
      </c>
      <c r="G2656" t="s">
        <v>1108</v>
      </c>
      <c r="H2656" t="s">
        <v>1109</v>
      </c>
      <c r="I2656" t="s">
        <v>41</v>
      </c>
      <c r="J2656" t="s">
        <v>27</v>
      </c>
      <c r="K2656" t="s">
        <v>3771</v>
      </c>
      <c r="L2656" t="s">
        <v>121</v>
      </c>
      <c r="M2656">
        <v>84604</v>
      </c>
      <c r="N2656" t="s">
        <v>44</v>
      </c>
      <c r="O2656" t="s">
        <v>5779</v>
      </c>
      <c r="P2656" t="s">
        <v>32</v>
      </c>
      <c r="Q2656" t="s">
        <v>33</v>
      </c>
      <c r="R2656" t="s">
        <v>5780</v>
      </c>
      <c r="S2656">
        <v>1292.94</v>
      </c>
      <c r="T2656">
        <v>3</v>
      </c>
      <c r="U2656">
        <v>0</v>
      </c>
      <c r="V2656">
        <v>77.576399999999921</v>
      </c>
    </row>
    <row r="2657" spans="1:22" x14ac:dyDescent="0.3">
      <c r="A2657">
        <v>2656</v>
      </c>
      <c r="B2657" t="s">
        <v>5776</v>
      </c>
      <c r="C2657">
        <f>YEAR([1]Data!$D2657)</f>
        <v>2014</v>
      </c>
      <c r="D2657" s="2">
        <v>41900</v>
      </c>
      <c r="E2657" s="2">
        <v>41904</v>
      </c>
      <c r="F2657" t="s">
        <v>23</v>
      </c>
      <c r="G2657" t="s">
        <v>1108</v>
      </c>
      <c r="H2657" t="s">
        <v>1109</v>
      </c>
      <c r="I2657" t="s">
        <v>41</v>
      </c>
      <c r="J2657" t="s">
        <v>27</v>
      </c>
      <c r="K2657" t="s">
        <v>3771</v>
      </c>
      <c r="L2657" t="s">
        <v>121</v>
      </c>
      <c r="M2657">
        <v>84604</v>
      </c>
      <c r="N2657" t="s">
        <v>44</v>
      </c>
      <c r="O2657" t="s">
        <v>5781</v>
      </c>
      <c r="P2657" t="s">
        <v>46</v>
      </c>
      <c r="Q2657" t="s">
        <v>75</v>
      </c>
      <c r="R2657" t="s">
        <v>5782</v>
      </c>
      <c r="S2657">
        <v>25.584000000000003</v>
      </c>
      <c r="T2657">
        <v>2</v>
      </c>
      <c r="U2657">
        <v>0.2</v>
      </c>
      <c r="V2657">
        <v>8.9543999999999997</v>
      </c>
    </row>
    <row r="2658" spans="1:22" x14ac:dyDescent="0.3">
      <c r="A2658">
        <v>2657</v>
      </c>
      <c r="B2658" t="s">
        <v>5776</v>
      </c>
      <c r="C2658">
        <f>YEAR([1]Data!$D2658)</f>
        <v>2014</v>
      </c>
      <c r="D2658" s="2">
        <v>41900</v>
      </c>
      <c r="E2658" s="2">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5776</v>
      </c>
      <c r="C2659">
        <f>YEAR([1]Data!$D2659)</f>
        <v>2014</v>
      </c>
      <c r="D2659" s="2">
        <v>41900</v>
      </c>
      <c r="E2659" s="2">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5783</v>
      </c>
      <c r="C2660">
        <f>YEAR([1]Data!$D2660)</f>
        <v>2013</v>
      </c>
      <c r="D2660" s="2">
        <v>41503</v>
      </c>
      <c r="E2660" s="2">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5784</v>
      </c>
      <c r="C2661">
        <f>YEAR([1]Data!$D2661)</f>
        <v>2012</v>
      </c>
      <c r="D2661" s="2">
        <v>41267</v>
      </c>
      <c r="E2661" s="2">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5785</v>
      </c>
      <c r="C2662">
        <f>YEAR([1]Data!$D2662)</f>
        <v>2014</v>
      </c>
      <c r="D2662" s="2">
        <v>41972</v>
      </c>
      <c r="E2662" s="2">
        <v>41976</v>
      </c>
      <c r="F2662" t="s">
        <v>50</v>
      </c>
      <c r="G2662" t="s">
        <v>3107</v>
      </c>
      <c r="H2662" t="s">
        <v>3108</v>
      </c>
      <c r="I2662" t="s">
        <v>41</v>
      </c>
      <c r="J2662" t="s">
        <v>27</v>
      </c>
      <c r="K2662" t="s">
        <v>266</v>
      </c>
      <c r="L2662" t="s">
        <v>267</v>
      </c>
      <c r="M2662">
        <v>10035</v>
      </c>
      <c r="N2662" t="s">
        <v>148</v>
      </c>
      <c r="O2662" t="s">
        <v>5786</v>
      </c>
      <c r="P2662" t="s">
        <v>71</v>
      </c>
      <c r="Q2662" t="s">
        <v>72</v>
      </c>
      <c r="R2662" t="s">
        <v>5787</v>
      </c>
      <c r="S2662">
        <v>1979.89</v>
      </c>
      <c r="T2662">
        <v>11</v>
      </c>
      <c r="U2662">
        <v>0</v>
      </c>
      <c r="V2662">
        <v>494.97250000000003</v>
      </c>
    </row>
    <row r="2663" spans="1:22" x14ac:dyDescent="0.3">
      <c r="A2663">
        <v>2662</v>
      </c>
      <c r="B2663" t="s">
        <v>5785</v>
      </c>
      <c r="C2663">
        <f>YEAR([1]Data!$D2663)</f>
        <v>2014</v>
      </c>
      <c r="D2663" s="2">
        <v>41972</v>
      </c>
      <c r="E2663" s="2">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5788</v>
      </c>
      <c r="C2664">
        <f>YEAR([1]Data!$D2664)</f>
        <v>2014</v>
      </c>
      <c r="D2664" s="2">
        <v>41744</v>
      </c>
      <c r="E2664" s="2">
        <v>41745</v>
      </c>
      <c r="F2664" t="s">
        <v>188</v>
      </c>
      <c r="G2664" t="s">
        <v>5789</v>
      </c>
      <c r="H2664" t="s">
        <v>5790</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5791</v>
      </c>
      <c r="C2665">
        <f>YEAR([1]Data!$D2665)</f>
        <v>2013</v>
      </c>
      <c r="D2665" s="2">
        <v>41396</v>
      </c>
      <c r="E2665" s="2">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5791</v>
      </c>
      <c r="C2666">
        <f>YEAR([1]Data!$D2666)</f>
        <v>2013</v>
      </c>
      <c r="D2666" s="2">
        <v>41396</v>
      </c>
      <c r="E2666" s="2">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5791</v>
      </c>
      <c r="C2667">
        <f>YEAR([1]Data!$D2667)</f>
        <v>2013</v>
      </c>
      <c r="D2667" s="2">
        <v>41396</v>
      </c>
      <c r="E2667" s="2">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5792</v>
      </c>
      <c r="C2668">
        <f>YEAR([1]Data!$D2668)</f>
        <v>2013</v>
      </c>
      <c r="D2668" s="2">
        <v>41549</v>
      </c>
      <c r="E2668" s="2">
        <v>41549</v>
      </c>
      <c r="F2668" t="s">
        <v>1290</v>
      </c>
      <c r="G2668" t="s">
        <v>5793</v>
      </c>
      <c r="H2668" t="s">
        <v>5794</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5792</v>
      </c>
      <c r="C2669">
        <f>YEAR([1]Data!$D2669)</f>
        <v>2013</v>
      </c>
      <c r="D2669" s="2">
        <v>41549</v>
      </c>
      <c r="E2669" s="2">
        <v>41549</v>
      </c>
      <c r="F2669" t="s">
        <v>1290</v>
      </c>
      <c r="G2669" t="s">
        <v>5793</v>
      </c>
      <c r="H2669" t="s">
        <v>5794</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5795</v>
      </c>
      <c r="C2670">
        <f>YEAR([1]Data!$D2670)</f>
        <v>2012</v>
      </c>
      <c r="D2670" s="2">
        <v>41146</v>
      </c>
      <c r="E2670" s="2">
        <v>41151</v>
      </c>
      <c r="F2670" t="s">
        <v>50</v>
      </c>
      <c r="G2670" t="s">
        <v>5796</v>
      </c>
      <c r="H2670" t="s">
        <v>5797</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5795</v>
      </c>
      <c r="C2671">
        <f>YEAR([1]Data!$D2671)</f>
        <v>2012</v>
      </c>
      <c r="D2671" s="2">
        <v>41146</v>
      </c>
      <c r="E2671" s="2">
        <v>41151</v>
      </c>
      <c r="F2671" t="s">
        <v>50</v>
      </c>
      <c r="G2671" t="s">
        <v>5796</v>
      </c>
      <c r="H2671" t="s">
        <v>5797</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5798</v>
      </c>
      <c r="C2672">
        <f>YEAR([1]Data!$D2672)</f>
        <v>2011</v>
      </c>
      <c r="D2672" s="2">
        <v>40795</v>
      </c>
      <c r="E2672" s="2">
        <v>40798</v>
      </c>
      <c r="F2672" t="s">
        <v>23</v>
      </c>
      <c r="G2672" t="s">
        <v>5799</v>
      </c>
      <c r="H2672" t="s">
        <v>5800</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5798</v>
      </c>
      <c r="C2673">
        <f>YEAR([1]Data!$D2673)</f>
        <v>2011</v>
      </c>
      <c r="D2673" s="2">
        <v>40795</v>
      </c>
      <c r="E2673" s="2">
        <v>40798</v>
      </c>
      <c r="F2673" t="s">
        <v>23</v>
      </c>
      <c r="G2673" t="s">
        <v>5799</v>
      </c>
      <c r="H2673" t="s">
        <v>5800</v>
      </c>
      <c r="I2673" t="s">
        <v>41</v>
      </c>
      <c r="J2673" t="s">
        <v>27</v>
      </c>
      <c r="K2673" t="s">
        <v>1244</v>
      </c>
      <c r="L2673" t="s">
        <v>1245</v>
      </c>
      <c r="M2673">
        <v>1852</v>
      </c>
      <c r="N2673" t="s">
        <v>148</v>
      </c>
      <c r="O2673" t="s">
        <v>5801</v>
      </c>
      <c r="P2673" t="s">
        <v>32</v>
      </c>
      <c r="Q2673" t="s">
        <v>36</v>
      </c>
      <c r="R2673" t="s">
        <v>5802</v>
      </c>
      <c r="S2673">
        <v>785.87999999999988</v>
      </c>
      <c r="T2673">
        <v>6</v>
      </c>
      <c r="U2673">
        <v>0</v>
      </c>
      <c r="V2673">
        <v>212.18759999999997</v>
      </c>
    </row>
    <row r="2674" spans="1:22" x14ac:dyDescent="0.3">
      <c r="A2674">
        <v>2673</v>
      </c>
      <c r="B2674" t="s">
        <v>5798</v>
      </c>
      <c r="C2674">
        <f>YEAR([1]Data!$D2674)</f>
        <v>2011</v>
      </c>
      <c r="D2674" s="2">
        <v>40795</v>
      </c>
      <c r="E2674" s="2">
        <v>40798</v>
      </c>
      <c r="F2674" t="s">
        <v>23</v>
      </c>
      <c r="G2674" t="s">
        <v>5799</v>
      </c>
      <c r="H2674" t="s">
        <v>5800</v>
      </c>
      <c r="I2674" t="s">
        <v>41</v>
      </c>
      <c r="J2674" t="s">
        <v>27</v>
      </c>
      <c r="K2674" t="s">
        <v>1244</v>
      </c>
      <c r="L2674" t="s">
        <v>1245</v>
      </c>
      <c r="M2674">
        <v>1852</v>
      </c>
      <c r="N2674" t="s">
        <v>148</v>
      </c>
      <c r="O2674" t="s">
        <v>5803</v>
      </c>
      <c r="P2674" t="s">
        <v>46</v>
      </c>
      <c r="Q2674" t="s">
        <v>90</v>
      </c>
      <c r="R2674" t="s">
        <v>5804</v>
      </c>
      <c r="S2674">
        <v>26.2</v>
      </c>
      <c r="T2674">
        <v>2</v>
      </c>
      <c r="U2674">
        <v>0</v>
      </c>
      <c r="V2674">
        <v>12.837999999999999</v>
      </c>
    </row>
    <row r="2675" spans="1:22" x14ac:dyDescent="0.3">
      <c r="A2675">
        <v>2674</v>
      </c>
      <c r="B2675" t="s">
        <v>5798</v>
      </c>
      <c r="C2675">
        <f>YEAR([1]Data!$D2675)</f>
        <v>2011</v>
      </c>
      <c r="D2675" s="2">
        <v>40795</v>
      </c>
      <c r="E2675" s="2">
        <v>40798</v>
      </c>
      <c r="F2675" t="s">
        <v>23</v>
      </c>
      <c r="G2675" t="s">
        <v>5799</v>
      </c>
      <c r="H2675" t="s">
        <v>5800</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5805</v>
      </c>
      <c r="C2676">
        <f>YEAR([1]Data!$D2676)</f>
        <v>2014</v>
      </c>
      <c r="D2676" s="2">
        <v>41977</v>
      </c>
      <c r="E2676" s="2">
        <v>41977</v>
      </c>
      <c r="F2676" t="s">
        <v>1290</v>
      </c>
      <c r="G2676" t="s">
        <v>5806</v>
      </c>
      <c r="H2676" t="s">
        <v>5807</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5808</v>
      </c>
      <c r="C2677">
        <f>YEAR([1]Data!$D2677)</f>
        <v>2014</v>
      </c>
      <c r="D2677" s="2">
        <v>41971</v>
      </c>
      <c r="E2677" s="2">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5808</v>
      </c>
      <c r="C2678">
        <f>YEAR([1]Data!$D2678)</f>
        <v>2014</v>
      </c>
      <c r="D2678" s="2">
        <v>41971</v>
      </c>
      <c r="E2678" s="2">
        <v>41976</v>
      </c>
      <c r="F2678" t="s">
        <v>50</v>
      </c>
      <c r="G2678" t="s">
        <v>1211</v>
      </c>
      <c r="H2678" t="s">
        <v>1212</v>
      </c>
      <c r="I2678" t="s">
        <v>26</v>
      </c>
      <c r="J2678" t="s">
        <v>27</v>
      </c>
      <c r="K2678" t="s">
        <v>2486</v>
      </c>
      <c r="L2678" t="s">
        <v>88</v>
      </c>
      <c r="M2678">
        <v>28806</v>
      </c>
      <c r="N2678" t="s">
        <v>30</v>
      </c>
      <c r="O2678" t="s">
        <v>5367</v>
      </c>
      <c r="P2678" t="s">
        <v>46</v>
      </c>
      <c r="Q2678" t="s">
        <v>78</v>
      </c>
      <c r="R2678" t="s">
        <v>5368</v>
      </c>
      <c r="S2678">
        <v>43.584000000000003</v>
      </c>
      <c r="T2678">
        <v>1</v>
      </c>
      <c r="U2678">
        <v>0.2</v>
      </c>
      <c r="V2678">
        <v>4.3584000000000032</v>
      </c>
    </row>
    <row r="2679" spans="1:22" x14ac:dyDescent="0.3">
      <c r="A2679">
        <v>2678</v>
      </c>
      <c r="B2679" t="s">
        <v>5809</v>
      </c>
      <c r="C2679">
        <f>YEAR([1]Data!$D2679)</f>
        <v>2011</v>
      </c>
      <c r="D2679" s="2">
        <v>40715</v>
      </c>
      <c r="E2679" s="2">
        <v>40715</v>
      </c>
      <c r="F2679" t="s">
        <v>1290</v>
      </c>
      <c r="G2679" t="s">
        <v>5810</v>
      </c>
      <c r="H2679" t="s">
        <v>5811</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5809</v>
      </c>
      <c r="C2680">
        <f>YEAR([1]Data!$D2680)</f>
        <v>2011</v>
      </c>
      <c r="D2680" s="2">
        <v>40715</v>
      </c>
      <c r="E2680" s="2">
        <v>40715</v>
      </c>
      <c r="F2680" t="s">
        <v>1290</v>
      </c>
      <c r="G2680" t="s">
        <v>5810</v>
      </c>
      <c r="H2680" t="s">
        <v>5811</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5812</v>
      </c>
      <c r="C2681">
        <f>YEAR([1]Data!$D2681)</f>
        <v>2014</v>
      </c>
      <c r="D2681" s="2">
        <v>41661</v>
      </c>
      <c r="E2681" s="2">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5812</v>
      </c>
      <c r="C2682">
        <f>YEAR([1]Data!$D2682)</f>
        <v>2014</v>
      </c>
      <c r="D2682" s="2">
        <v>41661</v>
      </c>
      <c r="E2682" s="2">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5812</v>
      </c>
      <c r="C2683">
        <f>YEAR([1]Data!$D2683)</f>
        <v>2014</v>
      </c>
      <c r="D2683" s="2">
        <v>41661</v>
      </c>
      <c r="E2683" s="2">
        <v>41667</v>
      </c>
      <c r="F2683" t="s">
        <v>50</v>
      </c>
      <c r="G2683" t="s">
        <v>3503</v>
      </c>
      <c r="H2683" t="s">
        <v>3504</v>
      </c>
      <c r="I2683" t="s">
        <v>102</v>
      </c>
      <c r="J2683" t="s">
        <v>27</v>
      </c>
      <c r="K2683" t="s">
        <v>328</v>
      </c>
      <c r="L2683" t="s">
        <v>238</v>
      </c>
      <c r="M2683">
        <v>49201</v>
      </c>
      <c r="N2683" t="s">
        <v>105</v>
      </c>
      <c r="O2683" t="s">
        <v>5813</v>
      </c>
      <c r="P2683" t="s">
        <v>46</v>
      </c>
      <c r="Q2683" t="s">
        <v>75</v>
      </c>
      <c r="R2683" t="s">
        <v>5814</v>
      </c>
      <c r="S2683">
        <v>89.52</v>
      </c>
      <c r="T2683">
        <v>4</v>
      </c>
      <c r="U2683">
        <v>0</v>
      </c>
      <c r="V2683">
        <v>42.074399999999997</v>
      </c>
    </row>
    <row r="2684" spans="1:22" x14ac:dyDescent="0.3">
      <c r="A2684">
        <v>2683</v>
      </c>
      <c r="B2684" t="s">
        <v>5812</v>
      </c>
      <c r="C2684">
        <f>YEAR([1]Data!$D2684)</f>
        <v>2014</v>
      </c>
      <c r="D2684" s="2">
        <v>41661</v>
      </c>
      <c r="E2684" s="2">
        <v>41667</v>
      </c>
      <c r="F2684" t="s">
        <v>50</v>
      </c>
      <c r="G2684" t="s">
        <v>3503</v>
      </c>
      <c r="H2684" t="s">
        <v>3504</v>
      </c>
      <c r="I2684" t="s">
        <v>102</v>
      </c>
      <c r="J2684" t="s">
        <v>27</v>
      </c>
      <c r="K2684" t="s">
        <v>328</v>
      </c>
      <c r="L2684" t="s">
        <v>238</v>
      </c>
      <c r="M2684">
        <v>49201</v>
      </c>
      <c r="N2684" t="s">
        <v>105</v>
      </c>
      <c r="O2684" t="s">
        <v>5815</v>
      </c>
      <c r="P2684" t="s">
        <v>71</v>
      </c>
      <c r="Q2684" t="s">
        <v>682</v>
      </c>
      <c r="R2684" t="s">
        <v>5816</v>
      </c>
      <c r="S2684">
        <v>350.97300000000007</v>
      </c>
      <c r="T2684">
        <v>3</v>
      </c>
      <c r="U2684">
        <v>0.1</v>
      </c>
      <c r="V2684">
        <v>152.08829999999998</v>
      </c>
    </row>
    <row r="2685" spans="1:22" x14ac:dyDescent="0.3">
      <c r="A2685">
        <v>2684</v>
      </c>
      <c r="B2685" t="s">
        <v>5812</v>
      </c>
      <c r="C2685">
        <f>YEAR([1]Data!$D2685)</f>
        <v>2014</v>
      </c>
      <c r="D2685" s="2">
        <v>41661</v>
      </c>
      <c r="E2685" s="2">
        <v>41667</v>
      </c>
      <c r="F2685" t="s">
        <v>50</v>
      </c>
      <c r="G2685" t="s">
        <v>3503</v>
      </c>
      <c r="H2685" t="s">
        <v>3504</v>
      </c>
      <c r="I2685" t="s">
        <v>102</v>
      </c>
      <c r="J2685" t="s">
        <v>27</v>
      </c>
      <c r="K2685" t="s">
        <v>328</v>
      </c>
      <c r="L2685" t="s">
        <v>238</v>
      </c>
      <c r="M2685">
        <v>49201</v>
      </c>
      <c r="N2685" t="s">
        <v>105</v>
      </c>
      <c r="O2685" t="s">
        <v>5817</v>
      </c>
      <c r="P2685" t="s">
        <v>71</v>
      </c>
      <c r="Q2685" t="s">
        <v>72</v>
      </c>
      <c r="R2685" t="s">
        <v>5818</v>
      </c>
      <c r="S2685">
        <v>164.99</v>
      </c>
      <c r="T2685">
        <v>1</v>
      </c>
      <c r="U2685">
        <v>0</v>
      </c>
      <c r="V2685">
        <v>49.496999999999986</v>
      </c>
    </row>
    <row r="2686" spans="1:22" x14ac:dyDescent="0.3">
      <c r="A2686">
        <v>2685</v>
      </c>
      <c r="B2686" t="s">
        <v>5819</v>
      </c>
      <c r="C2686">
        <f>YEAR([1]Data!$D2686)</f>
        <v>2014</v>
      </c>
      <c r="D2686" s="2">
        <v>41820</v>
      </c>
      <c r="E2686" s="2">
        <v>41827</v>
      </c>
      <c r="F2686" t="s">
        <v>50</v>
      </c>
      <c r="G2686" t="s">
        <v>4911</v>
      </c>
      <c r="H2686" t="s">
        <v>4912</v>
      </c>
      <c r="I2686" t="s">
        <v>26</v>
      </c>
      <c r="J2686" t="s">
        <v>27</v>
      </c>
      <c r="K2686" t="s">
        <v>42</v>
      </c>
      <c r="L2686" t="s">
        <v>43</v>
      </c>
      <c r="M2686">
        <v>90004</v>
      </c>
      <c r="N2686" t="s">
        <v>44</v>
      </c>
      <c r="O2686" t="s">
        <v>5374</v>
      </c>
      <c r="P2686" t="s">
        <v>46</v>
      </c>
      <c r="Q2686" t="s">
        <v>75</v>
      </c>
      <c r="R2686" t="s">
        <v>5375</v>
      </c>
      <c r="S2686">
        <v>312.55200000000002</v>
      </c>
      <c r="T2686">
        <v>9</v>
      </c>
      <c r="U2686">
        <v>0.2</v>
      </c>
      <c r="V2686">
        <v>101.57939999999999</v>
      </c>
    </row>
    <row r="2687" spans="1:22" x14ac:dyDescent="0.3">
      <c r="A2687">
        <v>2686</v>
      </c>
      <c r="B2687" t="s">
        <v>5820</v>
      </c>
      <c r="C2687">
        <f>YEAR([1]Data!$D2687)</f>
        <v>2013</v>
      </c>
      <c r="D2687" s="2">
        <v>41524</v>
      </c>
      <c r="E2687" s="2">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5820</v>
      </c>
      <c r="C2688">
        <f>YEAR([1]Data!$D2688)</f>
        <v>2013</v>
      </c>
      <c r="D2688" s="2">
        <v>41524</v>
      </c>
      <c r="E2688" s="2">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5821</v>
      </c>
      <c r="C2689">
        <f>YEAR([1]Data!$D2689)</f>
        <v>2013</v>
      </c>
      <c r="D2689" s="2">
        <v>41491</v>
      </c>
      <c r="E2689" s="2">
        <v>41492</v>
      </c>
      <c r="F2689" t="s">
        <v>188</v>
      </c>
      <c r="G2689" t="s">
        <v>2230</v>
      </c>
      <c r="H2689" t="s">
        <v>2231</v>
      </c>
      <c r="I2689" t="s">
        <v>26</v>
      </c>
      <c r="J2689" t="s">
        <v>27</v>
      </c>
      <c r="K2689" t="s">
        <v>1385</v>
      </c>
      <c r="L2689" t="s">
        <v>211</v>
      </c>
      <c r="M2689">
        <v>61604</v>
      </c>
      <c r="N2689" t="s">
        <v>105</v>
      </c>
      <c r="O2689" t="s">
        <v>5822</v>
      </c>
      <c r="P2689" t="s">
        <v>46</v>
      </c>
      <c r="Q2689" t="s">
        <v>75</v>
      </c>
      <c r="R2689" t="s">
        <v>5823</v>
      </c>
      <c r="S2689">
        <v>3.9799999999999991</v>
      </c>
      <c r="T2689">
        <v>5</v>
      </c>
      <c r="U2689">
        <v>0.8</v>
      </c>
      <c r="V2689">
        <v>-6.5670000000000019</v>
      </c>
    </row>
    <row r="2690" spans="1:22" x14ac:dyDescent="0.3">
      <c r="A2690">
        <v>2689</v>
      </c>
      <c r="B2690" t="s">
        <v>5824</v>
      </c>
      <c r="C2690">
        <f>YEAR([1]Data!$D2690)</f>
        <v>2012</v>
      </c>
      <c r="D2690" s="2">
        <v>41225</v>
      </c>
      <c r="E2690" s="2">
        <v>41227</v>
      </c>
      <c r="F2690" t="s">
        <v>188</v>
      </c>
      <c r="G2690" t="s">
        <v>2394</v>
      </c>
      <c r="H2690" t="s">
        <v>2395</v>
      </c>
      <c r="I2690" t="s">
        <v>41</v>
      </c>
      <c r="J2690" t="s">
        <v>27</v>
      </c>
      <c r="K2690" t="s">
        <v>42</v>
      </c>
      <c r="L2690" t="s">
        <v>43</v>
      </c>
      <c r="M2690">
        <v>90032</v>
      </c>
      <c r="N2690" t="s">
        <v>44</v>
      </c>
      <c r="O2690" t="s">
        <v>5825</v>
      </c>
      <c r="P2690" t="s">
        <v>46</v>
      </c>
      <c r="Q2690" t="s">
        <v>90</v>
      </c>
      <c r="R2690" t="s">
        <v>5826</v>
      </c>
      <c r="S2690">
        <v>15.700000000000001</v>
      </c>
      <c r="T2690">
        <v>5</v>
      </c>
      <c r="U2690">
        <v>0</v>
      </c>
      <c r="V2690">
        <v>7.0649999999999995</v>
      </c>
    </row>
    <row r="2691" spans="1:22" x14ac:dyDescent="0.3">
      <c r="A2691">
        <v>2690</v>
      </c>
      <c r="B2691" t="s">
        <v>5827</v>
      </c>
      <c r="C2691">
        <f>YEAR([1]Data!$D2691)</f>
        <v>2011</v>
      </c>
      <c r="D2691" s="2">
        <v>40724</v>
      </c>
      <c r="E2691" s="2">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5828</v>
      </c>
      <c r="C2692">
        <f>YEAR([1]Data!$D2692)</f>
        <v>2014</v>
      </c>
      <c r="D2692" s="2">
        <v>41978</v>
      </c>
      <c r="E2692" s="2">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5829</v>
      </c>
      <c r="C2693">
        <f>YEAR([1]Data!$D2693)</f>
        <v>2013</v>
      </c>
      <c r="D2693" s="2">
        <v>41515</v>
      </c>
      <c r="E2693" s="2">
        <v>41520</v>
      </c>
      <c r="F2693" t="s">
        <v>50</v>
      </c>
      <c r="G2693" t="s">
        <v>695</v>
      </c>
      <c r="H2693" t="s">
        <v>696</v>
      </c>
      <c r="I2693" t="s">
        <v>26</v>
      </c>
      <c r="J2693" t="s">
        <v>27</v>
      </c>
      <c r="K2693" t="s">
        <v>5830</v>
      </c>
      <c r="L2693" t="s">
        <v>457</v>
      </c>
      <c r="M2693">
        <v>80112</v>
      </c>
      <c r="N2693" t="s">
        <v>44</v>
      </c>
      <c r="O2693" t="s">
        <v>5831</v>
      </c>
      <c r="P2693" t="s">
        <v>46</v>
      </c>
      <c r="Q2693" t="s">
        <v>90</v>
      </c>
      <c r="R2693" t="s">
        <v>5832</v>
      </c>
      <c r="S2693">
        <v>15.48</v>
      </c>
      <c r="T2693">
        <v>3</v>
      </c>
      <c r="U2693">
        <v>0.2</v>
      </c>
      <c r="V2693">
        <v>5.6115000000000004</v>
      </c>
    </row>
    <row r="2694" spans="1:22" x14ac:dyDescent="0.3">
      <c r="A2694">
        <v>2693</v>
      </c>
      <c r="B2694" t="s">
        <v>5829</v>
      </c>
      <c r="C2694">
        <f>YEAR([1]Data!$D2694)</f>
        <v>2013</v>
      </c>
      <c r="D2694" s="2">
        <v>41515</v>
      </c>
      <c r="E2694" s="2">
        <v>41520</v>
      </c>
      <c r="F2694" t="s">
        <v>50</v>
      </c>
      <c r="G2694" t="s">
        <v>695</v>
      </c>
      <c r="H2694" t="s">
        <v>696</v>
      </c>
      <c r="I2694" t="s">
        <v>26</v>
      </c>
      <c r="J2694" t="s">
        <v>27</v>
      </c>
      <c r="K2694" t="s">
        <v>5830</v>
      </c>
      <c r="L2694" t="s">
        <v>457</v>
      </c>
      <c r="M2694">
        <v>80112</v>
      </c>
      <c r="N2694" t="s">
        <v>44</v>
      </c>
      <c r="O2694" t="s">
        <v>5833</v>
      </c>
      <c r="P2694" t="s">
        <v>71</v>
      </c>
      <c r="Q2694" t="s">
        <v>72</v>
      </c>
      <c r="R2694" t="s">
        <v>5834</v>
      </c>
      <c r="S2694">
        <v>108.57599999999999</v>
      </c>
      <c r="T2694">
        <v>3</v>
      </c>
      <c r="U2694">
        <v>0.2</v>
      </c>
      <c r="V2694">
        <v>8.1432000000000002</v>
      </c>
    </row>
    <row r="2695" spans="1:22" x14ac:dyDescent="0.3">
      <c r="A2695">
        <v>2694</v>
      </c>
      <c r="B2695" t="s">
        <v>5835</v>
      </c>
      <c r="C2695">
        <f>YEAR([1]Data!$D2695)</f>
        <v>2013</v>
      </c>
      <c r="D2695" s="2">
        <v>41296</v>
      </c>
      <c r="E2695" s="2">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5836</v>
      </c>
      <c r="C2696">
        <f>YEAR([1]Data!$D2696)</f>
        <v>2011</v>
      </c>
      <c r="D2696" s="2">
        <v>40831</v>
      </c>
      <c r="E2696" s="2">
        <v>40836</v>
      </c>
      <c r="F2696" t="s">
        <v>50</v>
      </c>
      <c r="G2696" t="s">
        <v>2450</v>
      </c>
      <c r="H2696" t="s">
        <v>2451</v>
      </c>
      <c r="I2696" t="s">
        <v>26</v>
      </c>
      <c r="J2696" t="s">
        <v>27</v>
      </c>
      <c r="K2696" t="s">
        <v>2330</v>
      </c>
      <c r="L2696" t="s">
        <v>54</v>
      </c>
      <c r="M2696">
        <v>33012</v>
      </c>
      <c r="N2696" t="s">
        <v>30</v>
      </c>
      <c r="O2696" t="s">
        <v>3956</v>
      </c>
      <c r="P2696" t="s">
        <v>32</v>
      </c>
      <c r="Q2696" t="s">
        <v>65</v>
      </c>
      <c r="R2696" t="s">
        <v>5770</v>
      </c>
      <c r="S2696">
        <v>15.384</v>
      </c>
      <c r="T2696">
        <v>1</v>
      </c>
      <c r="U2696">
        <v>0.2</v>
      </c>
      <c r="V2696">
        <v>4.0383000000000013</v>
      </c>
    </row>
    <row r="2697" spans="1:22" x14ac:dyDescent="0.3">
      <c r="A2697">
        <v>2696</v>
      </c>
      <c r="B2697" t="s">
        <v>5837</v>
      </c>
      <c r="C2697">
        <f>YEAR([1]Data!$D2697)</f>
        <v>2013</v>
      </c>
      <c r="D2697" s="2">
        <v>41312</v>
      </c>
      <c r="E2697" s="2">
        <v>41314</v>
      </c>
      <c r="F2697" t="s">
        <v>188</v>
      </c>
      <c r="G2697" t="s">
        <v>5838</v>
      </c>
      <c r="H2697" t="s">
        <v>5839</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5840</v>
      </c>
      <c r="C2698">
        <f>YEAR([1]Data!$D2698)</f>
        <v>2011</v>
      </c>
      <c r="D2698" s="2">
        <v>40620</v>
      </c>
      <c r="E2698" s="2">
        <v>40625</v>
      </c>
      <c r="F2698" t="s">
        <v>50</v>
      </c>
      <c r="G2698" t="s">
        <v>5254</v>
      </c>
      <c r="H2698" t="s">
        <v>5255</v>
      </c>
      <c r="I2698" t="s">
        <v>102</v>
      </c>
      <c r="J2698" t="s">
        <v>27</v>
      </c>
      <c r="K2698" t="s">
        <v>1521</v>
      </c>
      <c r="L2698" t="s">
        <v>54</v>
      </c>
      <c r="M2698">
        <v>32216</v>
      </c>
      <c r="N2698" t="s">
        <v>30</v>
      </c>
      <c r="O2698" t="s">
        <v>5841</v>
      </c>
      <c r="P2698" t="s">
        <v>71</v>
      </c>
      <c r="Q2698" t="s">
        <v>682</v>
      </c>
      <c r="R2698" t="s">
        <v>5842</v>
      </c>
      <c r="S2698">
        <v>821.3</v>
      </c>
      <c r="T2698">
        <v>4</v>
      </c>
      <c r="U2698">
        <v>0.5</v>
      </c>
      <c r="V2698">
        <v>-16.426000000000045</v>
      </c>
    </row>
    <row r="2699" spans="1:22" x14ac:dyDescent="0.3">
      <c r="A2699">
        <v>2698</v>
      </c>
      <c r="B2699" t="s">
        <v>5840</v>
      </c>
      <c r="C2699">
        <f>YEAR([1]Data!$D2699)</f>
        <v>2011</v>
      </c>
      <c r="D2699" s="2">
        <v>40620</v>
      </c>
      <c r="E2699" s="2">
        <v>40625</v>
      </c>
      <c r="F2699" t="s">
        <v>50</v>
      </c>
      <c r="G2699" t="s">
        <v>5254</v>
      </c>
      <c r="H2699" t="s">
        <v>5255</v>
      </c>
      <c r="I2699" t="s">
        <v>102</v>
      </c>
      <c r="J2699" t="s">
        <v>27</v>
      </c>
      <c r="K2699" t="s">
        <v>1521</v>
      </c>
      <c r="L2699" t="s">
        <v>54</v>
      </c>
      <c r="M2699">
        <v>32216</v>
      </c>
      <c r="N2699" t="s">
        <v>30</v>
      </c>
      <c r="O2699" t="s">
        <v>5843</v>
      </c>
      <c r="P2699" t="s">
        <v>71</v>
      </c>
      <c r="Q2699" t="s">
        <v>682</v>
      </c>
      <c r="R2699" t="s">
        <v>5844</v>
      </c>
      <c r="S2699">
        <v>22638.48</v>
      </c>
      <c r="T2699">
        <v>6</v>
      </c>
      <c r="U2699">
        <v>0.5</v>
      </c>
      <c r="V2699">
        <v>-1811.0784000000021</v>
      </c>
    </row>
    <row r="2700" spans="1:22" x14ac:dyDescent="0.3">
      <c r="A2700">
        <v>2699</v>
      </c>
      <c r="B2700" t="s">
        <v>5840</v>
      </c>
      <c r="C2700">
        <f>YEAR([1]Data!$D2700)</f>
        <v>2011</v>
      </c>
      <c r="D2700" s="2">
        <v>40620</v>
      </c>
      <c r="E2700" s="2">
        <v>40625</v>
      </c>
      <c r="F2700" t="s">
        <v>50</v>
      </c>
      <c r="G2700" t="s">
        <v>5254</v>
      </c>
      <c r="H2700" t="s">
        <v>5255</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5840</v>
      </c>
      <c r="C2701">
        <f>YEAR([1]Data!$D2701)</f>
        <v>2011</v>
      </c>
      <c r="D2701" s="2">
        <v>40620</v>
      </c>
      <c r="E2701" s="2">
        <v>40625</v>
      </c>
      <c r="F2701" t="s">
        <v>50</v>
      </c>
      <c r="G2701" t="s">
        <v>5254</v>
      </c>
      <c r="H2701" t="s">
        <v>5255</v>
      </c>
      <c r="I2701" t="s">
        <v>102</v>
      </c>
      <c r="J2701" t="s">
        <v>27</v>
      </c>
      <c r="K2701" t="s">
        <v>1521</v>
      </c>
      <c r="L2701" t="s">
        <v>54</v>
      </c>
      <c r="M2701">
        <v>32216</v>
      </c>
      <c r="N2701" t="s">
        <v>30</v>
      </c>
      <c r="O2701" t="s">
        <v>5845</v>
      </c>
      <c r="P2701" t="s">
        <v>46</v>
      </c>
      <c r="Q2701" t="s">
        <v>68</v>
      </c>
      <c r="R2701" t="s">
        <v>5846</v>
      </c>
      <c r="S2701">
        <v>8.016</v>
      </c>
      <c r="T2701">
        <v>3</v>
      </c>
      <c r="U2701">
        <v>0.2</v>
      </c>
      <c r="V2701">
        <v>1.0019999999999993</v>
      </c>
    </row>
    <row r="2702" spans="1:22" x14ac:dyDescent="0.3">
      <c r="A2702">
        <v>2701</v>
      </c>
      <c r="B2702" t="s">
        <v>5840</v>
      </c>
      <c r="C2702">
        <f>YEAR([1]Data!$D2702)</f>
        <v>2011</v>
      </c>
      <c r="D2702" s="2">
        <v>40620</v>
      </c>
      <c r="E2702" s="2">
        <v>40625</v>
      </c>
      <c r="F2702" t="s">
        <v>50</v>
      </c>
      <c r="G2702" t="s">
        <v>5254</v>
      </c>
      <c r="H2702" t="s">
        <v>5255</v>
      </c>
      <c r="I2702" t="s">
        <v>102</v>
      </c>
      <c r="J2702" t="s">
        <v>27</v>
      </c>
      <c r="K2702" t="s">
        <v>1521</v>
      </c>
      <c r="L2702" t="s">
        <v>54</v>
      </c>
      <c r="M2702">
        <v>32216</v>
      </c>
      <c r="N2702" t="s">
        <v>30</v>
      </c>
      <c r="O2702" t="s">
        <v>3956</v>
      </c>
      <c r="P2702" t="s">
        <v>32</v>
      </c>
      <c r="Q2702" t="s">
        <v>65</v>
      </c>
      <c r="R2702" t="s">
        <v>5770</v>
      </c>
      <c r="S2702">
        <v>30.768000000000001</v>
      </c>
      <c r="T2702">
        <v>2</v>
      </c>
      <c r="U2702">
        <v>0.2</v>
      </c>
      <c r="V2702">
        <v>8.0766000000000027</v>
      </c>
    </row>
    <row r="2703" spans="1:22" x14ac:dyDescent="0.3">
      <c r="A2703">
        <v>2702</v>
      </c>
      <c r="B2703" t="s">
        <v>5840</v>
      </c>
      <c r="C2703">
        <f>YEAR([1]Data!$D2703)</f>
        <v>2011</v>
      </c>
      <c r="D2703" s="2">
        <v>40620</v>
      </c>
      <c r="E2703" s="2">
        <v>40625</v>
      </c>
      <c r="F2703" t="s">
        <v>50</v>
      </c>
      <c r="G2703" t="s">
        <v>5254</v>
      </c>
      <c r="H2703" t="s">
        <v>5255</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5840</v>
      </c>
      <c r="C2704">
        <f>YEAR([1]Data!$D2704)</f>
        <v>2011</v>
      </c>
      <c r="D2704" s="2">
        <v>40620</v>
      </c>
      <c r="E2704" s="2">
        <v>40625</v>
      </c>
      <c r="F2704" t="s">
        <v>50</v>
      </c>
      <c r="G2704" t="s">
        <v>5254</v>
      </c>
      <c r="H2704" t="s">
        <v>5255</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5847</v>
      </c>
      <c r="C2705">
        <f>YEAR([1]Data!$D2705)</f>
        <v>2011</v>
      </c>
      <c r="D2705" s="2">
        <v>40687</v>
      </c>
      <c r="E2705" s="2">
        <v>40693</v>
      </c>
      <c r="F2705" t="s">
        <v>50</v>
      </c>
      <c r="G2705" t="s">
        <v>2178</v>
      </c>
      <c r="H2705" t="s">
        <v>2179</v>
      </c>
      <c r="I2705" t="s">
        <v>26</v>
      </c>
      <c r="J2705" t="s">
        <v>27</v>
      </c>
      <c r="K2705" t="s">
        <v>4492</v>
      </c>
      <c r="L2705" t="s">
        <v>2735</v>
      </c>
      <c r="M2705">
        <v>21215</v>
      </c>
      <c r="N2705" t="s">
        <v>148</v>
      </c>
      <c r="O2705" t="s">
        <v>5848</v>
      </c>
      <c r="P2705" t="s">
        <v>46</v>
      </c>
      <c r="Q2705" t="s">
        <v>90</v>
      </c>
      <c r="R2705" t="s">
        <v>5849</v>
      </c>
      <c r="S2705">
        <v>116.28</v>
      </c>
      <c r="T2705">
        <v>3</v>
      </c>
      <c r="U2705">
        <v>0</v>
      </c>
      <c r="V2705">
        <v>56.977199999999996</v>
      </c>
    </row>
    <row r="2706" spans="1:22" x14ac:dyDescent="0.3">
      <c r="A2706">
        <v>2705</v>
      </c>
      <c r="B2706" t="s">
        <v>5850</v>
      </c>
      <c r="C2706">
        <f>YEAR([1]Data!$D2706)</f>
        <v>2014</v>
      </c>
      <c r="D2706" s="2">
        <v>41832</v>
      </c>
      <c r="E2706" s="2">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5851</v>
      </c>
      <c r="C2707">
        <f>YEAR([1]Data!$D2707)</f>
        <v>2014</v>
      </c>
      <c r="D2707" s="2">
        <v>41807</v>
      </c>
      <c r="E2707" s="2">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5851</v>
      </c>
      <c r="C2708">
        <f>YEAR([1]Data!$D2708)</f>
        <v>2014</v>
      </c>
      <c r="D2708" s="2">
        <v>41807</v>
      </c>
      <c r="E2708" s="2">
        <v>41812</v>
      </c>
      <c r="F2708" t="s">
        <v>50</v>
      </c>
      <c r="G2708" t="s">
        <v>3676</v>
      </c>
      <c r="H2708" t="s">
        <v>3677</v>
      </c>
      <c r="I2708" t="s">
        <v>102</v>
      </c>
      <c r="J2708" t="s">
        <v>27</v>
      </c>
      <c r="K2708" t="s">
        <v>667</v>
      </c>
      <c r="L2708" t="s">
        <v>668</v>
      </c>
      <c r="M2708">
        <v>88220</v>
      </c>
      <c r="N2708" t="s">
        <v>44</v>
      </c>
      <c r="O2708" t="s">
        <v>5852</v>
      </c>
      <c r="P2708" t="s">
        <v>46</v>
      </c>
      <c r="Q2708" t="s">
        <v>90</v>
      </c>
      <c r="R2708" t="s">
        <v>5853</v>
      </c>
      <c r="S2708">
        <v>19.440000000000001</v>
      </c>
      <c r="T2708">
        <v>3</v>
      </c>
      <c r="U2708">
        <v>0</v>
      </c>
      <c r="V2708">
        <v>9.3312000000000008</v>
      </c>
    </row>
    <row r="2709" spans="1:22" x14ac:dyDescent="0.3">
      <c r="A2709">
        <v>2708</v>
      </c>
      <c r="B2709" t="s">
        <v>5851</v>
      </c>
      <c r="C2709">
        <f>YEAR([1]Data!$D2709)</f>
        <v>2014</v>
      </c>
      <c r="D2709" s="2">
        <v>41807</v>
      </c>
      <c r="E2709" s="2">
        <v>41812</v>
      </c>
      <c r="F2709" t="s">
        <v>50</v>
      </c>
      <c r="G2709" t="s">
        <v>3676</v>
      </c>
      <c r="H2709" t="s">
        <v>3677</v>
      </c>
      <c r="I2709" t="s">
        <v>102</v>
      </c>
      <c r="J2709" t="s">
        <v>27</v>
      </c>
      <c r="K2709" t="s">
        <v>667</v>
      </c>
      <c r="L2709" t="s">
        <v>668</v>
      </c>
      <c r="M2709">
        <v>88220</v>
      </c>
      <c r="N2709" t="s">
        <v>44</v>
      </c>
      <c r="O2709" t="s">
        <v>5854</v>
      </c>
      <c r="P2709" t="s">
        <v>46</v>
      </c>
      <c r="Q2709" t="s">
        <v>90</v>
      </c>
      <c r="R2709" t="s">
        <v>5855</v>
      </c>
      <c r="S2709">
        <v>192.16</v>
      </c>
      <c r="T2709">
        <v>4</v>
      </c>
      <c r="U2709">
        <v>0</v>
      </c>
      <c r="V2709">
        <v>92.236799999999988</v>
      </c>
    </row>
    <row r="2710" spans="1:22" x14ac:dyDescent="0.3">
      <c r="A2710">
        <v>2709</v>
      </c>
      <c r="B2710" t="s">
        <v>5856</v>
      </c>
      <c r="C2710">
        <f>YEAR([1]Data!$D2710)</f>
        <v>2012</v>
      </c>
      <c r="D2710" s="2">
        <v>40938</v>
      </c>
      <c r="E2710" s="2">
        <v>40945</v>
      </c>
      <c r="F2710" t="s">
        <v>50</v>
      </c>
      <c r="G2710" t="s">
        <v>1957</v>
      </c>
      <c r="H2710" t="s">
        <v>1958</v>
      </c>
      <c r="I2710" t="s">
        <v>26</v>
      </c>
      <c r="J2710" t="s">
        <v>27</v>
      </c>
      <c r="K2710" t="s">
        <v>42</v>
      </c>
      <c r="L2710" t="s">
        <v>43</v>
      </c>
      <c r="M2710">
        <v>90049</v>
      </c>
      <c r="N2710" t="s">
        <v>44</v>
      </c>
      <c r="O2710" t="s">
        <v>5857</v>
      </c>
      <c r="P2710" t="s">
        <v>32</v>
      </c>
      <c r="Q2710" t="s">
        <v>65</v>
      </c>
      <c r="R2710" t="s">
        <v>5858</v>
      </c>
      <c r="S2710">
        <v>227.35999999999999</v>
      </c>
      <c r="T2710">
        <v>7</v>
      </c>
      <c r="U2710">
        <v>0</v>
      </c>
      <c r="V2710">
        <v>81.849599999999981</v>
      </c>
    </row>
    <row r="2711" spans="1:22" x14ac:dyDescent="0.3">
      <c r="A2711">
        <v>2710</v>
      </c>
      <c r="B2711" t="s">
        <v>5856</v>
      </c>
      <c r="C2711">
        <f>YEAR([1]Data!$D2711)</f>
        <v>2012</v>
      </c>
      <c r="D2711" s="2">
        <v>40938</v>
      </c>
      <c r="E2711" s="2">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5859</v>
      </c>
      <c r="C2712">
        <f>YEAR([1]Data!$D2712)</f>
        <v>2012</v>
      </c>
      <c r="D2712" s="2">
        <v>41254</v>
      </c>
      <c r="E2712" s="2">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5860</v>
      </c>
      <c r="C2713">
        <f>YEAR([1]Data!$D2713)</f>
        <v>2014</v>
      </c>
      <c r="D2713" s="2">
        <v>41922</v>
      </c>
      <c r="E2713" s="2">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5861</v>
      </c>
      <c r="C2714">
        <f>YEAR([1]Data!$D2714)</f>
        <v>2014</v>
      </c>
      <c r="D2714" s="2">
        <v>41850</v>
      </c>
      <c r="E2714" s="2">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5862</v>
      </c>
      <c r="C2715">
        <f>YEAR([1]Data!$D2715)</f>
        <v>2011</v>
      </c>
      <c r="D2715" s="2">
        <v>40658</v>
      </c>
      <c r="E2715" s="2">
        <v>40662</v>
      </c>
      <c r="F2715" t="s">
        <v>50</v>
      </c>
      <c r="G2715" t="s">
        <v>564</v>
      </c>
      <c r="H2715" t="s">
        <v>565</v>
      </c>
      <c r="I2715" t="s">
        <v>26</v>
      </c>
      <c r="J2715" t="s">
        <v>27</v>
      </c>
      <c r="K2715" t="s">
        <v>521</v>
      </c>
      <c r="L2715" t="s">
        <v>88</v>
      </c>
      <c r="M2715">
        <v>28403</v>
      </c>
      <c r="N2715" t="s">
        <v>30</v>
      </c>
      <c r="O2715" t="s">
        <v>2817</v>
      </c>
      <c r="P2715" t="s">
        <v>71</v>
      </c>
      <c r="Q2715" t="s">
        <v>72</v>
      </c>
      <c r="R2715" t="s">
        <v>5863</v>
      </c>
      <c r="S2715">
        <v>302.37599999999998</v>
      </c>
      <c r="T2715">
        <v>3</v>
      </c>
      <c r="U2715">
        <v>0.2</v>
      </c>
      <c r="V2715">
        <v>37.796999999999997</v>
      </c>
    </row>
    <row r="2716" spans="1:22" x14ac:dyDescent="0.3">
      <c r="A2716">
        <v>2715</v>
      </c>
      <c r="B2716" t="s">
        <v>5864</v>
      </c>
      <c r="C2716">
        <f>YEAR([1]Data!$D2716)</f>
        <v>2012</v>
      </c>
      <c r="D2716" s="2">
        <v>41244</v>
      </c>
      <c r="E2716" s="2">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5865</v>
      </c>
      <c r="C2717">
        <f>YEAR([1]Data!$D2717)</f>
        <v>2011</v>
      </c>
      <c r="D2717" s="2">
        <v>40881</v>
      </c>
      <c r="E2717" s="2">
        <v>40885</v>
      </c>
      <c r="F2717" t="s">
        <v>50</v>
      </c>
      <c r="G2717" t="s">
        <v>3665</v>
      </c>
      <c r="H2717" t="s">
        <v>3666</v>
      </c>
      <c r="I2717" t="s">
        <v>41</v>
      </c>
      <c r="J2717" t="s">
        <v>27</v>
      </c>
      <c r="K2717" t="s">
        <v>266</v>
      </c>
      <c r="L2717" t="s">
        <v>267</v>
      </c>
      <c r="M2717">
        <v>10024</v>
      </c>
      <c r="N2717" t="s">
        <v>148</v>
      </c>
      <c r="O2717" t="s">
        <v>5866</v>
      </c>
      <c r="P2717" t="s">
        <v>71</v>
      </c>
      <c r="Q2717" t="s">
        <v>72</v>
      </c>
      <c r="R2717" t="s">
        <v>5867</v>
      </c>
      <c r="S2717">
        <v>129.97999999999999</v>
      </c>
      <c r="T2717">
        <v>2</v>
      </c>
      <c r="U2717">
        <v>0</v>
      </c>
      <c r="V2717">
        <v>62.3904</v>
      </c>
    </row>
    <row r="2718" spans="1:22" x14ac:dyDescent="0.3">
      <c r="A2718">
        <v>2717</v>
      </c>
      <c r="B2718" t="s">
        <v>5868</v>
      </c>
      <c r="C2718">
        <f>YEAR([1]Data!$D2718)</f>
        <v>2014</v>
      </c>
      <c r="D2718" s="2">
        <v>41878</v>
      </c>
      <c r="E2718" s="2">
        <v>41884</v>
      </c>
      <c r="F2718" t="s">
        <v>50</v>
      </c>
      <c r="G2718" t="s">
        <v>5869</v>
      </c>
      <c r="H2718" t="s">
        <v>5870</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5871</v>
      </c>
      <c r="C2719">
        <f>YEAR([1]Data!$D2719)</f>
        <v>2011</v>
      </c>
      <c r="D2719" s="2">
        <v>40793</v>
      </c>
      <c r="E2719" s="2">
        <v>40799</v>
      </c>
      <c r="F2719" t="s">
        <v>50</v>
      </c>
      <c r="G2719" t="s">
        <v>5176</v>
      </c>
      <c r="H2719" t="s">
        <v>5177</v>
      </c>
      <c r="I2719" t="s">
        <v>26</v>
      </c>
      <c r="J2719" t="s">
        <v>27</v>
      </c>
      <c r="K2719" t="s">
        <v>266</v>
      </c>
      <c r="L2719" t="s">
        <v>267</v>
      </c>
      <c r="M2719">
        <v>10024</v>
      </c>
      <c r="N2719" t="s">
        <v>148</v>
      </c>
      <c r="O2719" t="s">
        <v>5872</v>
      </c>
      <c r="P2719" t="s">
        <v>71</v>
      </c>
      <c r="Q2719" t="s">
        <v>72</v>
      </c>
      <c r="R2719" t="s">
        <v>5873</v>
      </c>
      <c r="S2719">
        <v>377.96999999999997</v>
      </c>
      <c r="T2719">
        <v>3</v>
      </c>
      <c r="U2719">
        <v>0</v>
      </c>
      <c r="V2719">
        <v>109.61129999999999</v>
      </c>
    </row>
    <row r="2720" spans="1:22" x14ac:dyDescent="0.3">
      <c r="A2720">
        <v>2719</v>
      </c>
      <c r="B2720" t="s">
        <v>5874</v>
      </c>
      <c r="C2720">
        <f>YEAR([1]Data!$D2720)</f>
        <v>2014</v>
      </c>
      <c r="D2720" s="2">
        <v>41995</v>
      </c>
      <c r="E2720" s="2">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5875</v>
      </c>
      <c r="C2721">
        <f>YEAR([1]Data!$D2721)</f>
        <v>2011</v>
      </c>
      <c r="D2721" s="2">
        <v>40883</v>
      </c>
      <c r="E2721" s="2">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5876</v>
      </c>
      <c r="C2722">
        <f>YEAR([1]Data!$D2722)</f>
        <v>2011</v>
      </c>
      <c r="D2722" s="2">
        <v>40851</v>
      </c>
      <c r="E2722" s="2">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5876</v>
      </c>
      <c r="C2723">
        <f>YEAR([1]Data!$D2723)</f>
        <v>2011</v>
      </c>
      <c r="D2723" s="2">
        <v>40851</v>
      </c>
      <c r="E2723" s="2">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5877</v>
      </c>
      <c r="C2724">
        <f>YEAR([1]Data!$D2724)</f>
        <v>2013</v>
      </c>
      <c r="D2724" s="2">
        <v>41379</v>
      </c>
      <c r="E2724" s="2">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5878</v>
      </c>
      <c r="C2725">
        <f>YEAR([1]Data!$D2725)</f>
        <v>2011</v>
      </c>
      <c r="D2725" s="2">
        <v>40820</v>
      </c>
      <c r="E2725" s="2">
        <v>40824</v>
      </c>
      <c r="F2725" t="s">
        <v>50</v>
      </c>
      <c r="G2725" t="s">
        <v>5879</v>
      </c>
      <c r="H2725" t="s">
        <v>5880</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5878</v>
      </c>
      <c r="C2726">
        <f>YEAR([1]Data!$D2726)</f>
        <v>2011</v>
      </c>
      <c r="D2726" s="2">
        <v>40820</v>
      </c>
      <c r="E2726" s="2">
        <v>40824</v>
      </c>
      <c r="F2726" t="s">
        <v>50</v>
      </c>
      <c r="G2726" t="s">
        <v>5879</v>
      </c>
      <c r="H2726" t="s">
        <v>5880</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5881</v>
      </c>
      <c r="C2727">
        <f>YEAR([1]Data!$D2727)</f>
        <v>2014</v>
      </c>
      <c r="D2727" s="2">
        <v>41951</v>
      </c>
      <c r="E2727" s="2">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5881</v>
      </c>
      <c r="C2728">
        <f>YEAR([1]Data!$D2728)</f>
        <v>2014</v>
      </c>
      <c r="D2728" s="2">
        <v>41951</v>
      </c>
      <c r="E2728" s="2">
        <v>41957</v>
      </c>
      <c r="F2728" t="s">
        <v>50</v>
      </c>
      <c r="G2728" t="s">
        <v>1827</v>
      </c>
      <c r="H2728" t="s">
        <v>1828</v>
      </c>
      <c r="I2728" t="s">
        <v>26</v>
      </c>
      <c r="J2728" t="s">
        <v>27</v>
      </c>
      <c r="K2728" t="s">
        <v>146</v>
      </c>
      <c r="L2728" t="s">
        <v>147</v>
      </c>
      <c r="M2728">
        <v>19120</v>
      </c>
      <c r="N2728" t="s">
        <v>148</v>
      </c>
      <c r="O2728" t="s">
        <v>5504</v>
      </c>
      <c r="P2728" t="s">
        <v>32</v>
      </c>
      <c r="Q2728" t="s">
        <v>56</v>
      </c>
      <c r="R2728" t="s">
        <v>5505</v>
      </c>
      <c r="S2728">
        <v>350.35199999999998</v>
      </c>
      <c r="T2728">
        <v>4</v>
      </c>
      <c r="U2728">
        <v>0.4</v>
      </c>
      <c r="V2728">
        <v>-140.14079999999996</v>
      </c>
    </row>
    <row r="2729" spans="1:22" x14ac:dyDescent="0.3">
      <c r="A2729">
        <v>2728</v>
      </c>
      <c r="B2729" t="s">
        <v>5882</v>
      </c>
      <c r="C2729">
        <f>YEAR([1]Data!$D2729)</f>
        <v>2014</v>
      </c>
      <c r="D2729" s="2">
        <v>41996</v>
      </c>
      <c r="E2729" s="2">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5882</v>
      </c>
      <c r="C2730">
        <f>YEAR([1]Data!$D2730)</f>
        <v>2014</v>
      </c>
      <c r="D2730" s="2">
        <v>41996</v>
      </c>
      <c r="E2730" s="2">
        <v>41998</v>
      </c>
      <c r="F2730" t="s">
        <v>188</v>
      </c>
      <c r="G2730" t="s">
        <v>744</v>
      </c>
      <c r="H2730" t="s">
        <v>745</v>
      </c>
      <c r="I2730" t="s">
        <v>26</v>
      </c>
      <c r="J2730" t="s">
        <v>27</v>
      </c>
      <c r="K2730" t="s">
        <v>2835</v>
      </c>
      <c r="L2730" t="s">
        <v>498</v>
      </c>
      <c r="M2730">
        <v>43615</v>
      </c>
      <c r="N2730" t="s">
        <v>148</v>
      </c>
      <c r="O2730" t="s">
        <v>5454</v>
      </c>
      <c r="P2730" t="s">
        <v>71</v>
      </c>
      <c r="Q2730" t="s">
        <v>72</v>
      </c>
      <c r="R2730" t="s">
        <v>5455</v>
      </c>
      <c r="S2730">
        <v>629.95799999999997</v>
      </c>
      <c r="T2730">
        <v>7</v>
      </c>
      <c r="U2730">
        <v>0.4</v>
      </c>
      <c r="V2730">
        <v>94.49369999999999</v>
      </c>
    </row>
    <row r="2731" spans="1:22" x14ac:dyDescent="0.3">
      <c r="A2731">
        <v>2730</v>
      </c>
      <c r="B2731" t="s">
        <v>5883</v>
      </c>
      <c r="C2731">
        <f>YEAR([1]Data!$D2731)</f>
        <v>2014</v>
      </c>
      <c r="D2731" s="2">
        <v>41684</v>
      </c>
      <c r="E2731" s="2">
        <v>41690</v>
      </c>
      <c r="F2731" t="s">
        <v>50</v>
      </c>
      <c r="G2731" t="s">
        <v>5884</v>
      </c>
      <c r="H2731" t="s">
        <v>5885</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5883</v>
      </c>
      <c r="C2732">
        <f>YEAR([1]Data!$D2732)</f>
        <v>2014</v>
      </c>
      <c r="D2732" s="2">
        <v>41684</v>
      </c>
      <c r="E2732" s="2">
        <v>41690</v>
      </c>
      <c r="F2732" t="s">
        <v>50</v>
      </c>
      <c r="G2732" t="s">
        <v>5884</v>
      </c>
      <c r="H2732" t="s">
        <v>5885</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5883</v>
      </c>
      <c r="C2733">
        <f>YEAR([1]Data!$D2733)</f>
        <v>2014</v>
      </c>
      <c r="D2733" s="2">
        <v>41684</v>
      </c>
      <c r="E2733" s="2">
        <v>41690</v>
      </c>
      <c r="F2733" t="s">
        <v>50</v>
      </c>
      <c r="G2733" t="s">
        <v>5884</v>
      </c>
      <c r="H2733" t="s">
        <v>5885</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5886</v>
      </c>
      <c r="C2734">
        <f>YEAR([1]Data!$D2734)</f>
        <v>2011</v>
      </c>
      <c r="D2734" s="2">
        <v>40726</v>
      </c>
      <c r="E2734" s="2">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5886</v>
      </c>
      <c r="C2735">
        <f>YEAR([1]Data!$D2735)</f>
        <v>2011</v>
      </c>
      <c r="D2735" s="2">
        <v>40726</v>
      </c>
      <c r="E2735" s="2">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5887</v>
      </c>
      <c r="C2736">
        <f>YEAR([1]Data!$D2736)</f>
        <v>2012</v>
      </c>
      <c r="D2736" s="2">
        <v>40960</v>
      </c>
      <c r="E2736" s="2">
        <v>40962</v>
      </c>
      <c r="F2736" t="s">
        <v>23</v>
      </c>
      <c r="G2736" t="s">
        <v>4798</v>
      </c>
      <c r="H2736" t="s">
        <v>4799</v>
      </c>
      <c r="I2736" t="s">
        <v>26</v>
      </c>
      <c r="J2736" t="s">
        <v>27</v>
      </c>
      <c r="K2736" t="s">
        <v>5888</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5889</v>
      </c>
      <c r="C2737">
        <f>YEAR([1]Data!$D2737)</f>
        <v>2012</v>
      </c>
      <c r="D2737" s="2">
        <v>41226</v>
      </c>
      <c r="E2737" s="2">
        <v>41232</v>
      </c>
      <c r="F2737" t="s">
        <v>50</v>
      </c>
      <c r="G2737" t="s">
        <v>916</v>
      </c>
      <c r="H2737" t="s">
        <v>917</v>
      </c>
      <c r="I2737" t="s">
        <v>26</v>
      </c>
      <c r="J2737" t="s">
        <v>27</v>
      </c>
      <c r="K2737" t="s">
        <v>606</v>
      </c>
      <c r="L2737" t="s">
        <v>245</v>
      </c>
      <c r="M2737">
        <v>19711</v>
      </c>
      <c r="N2737" t="s">
        <v>148</v>
      </c>
      <c r="O2737" t="s">
        <v>5890</v>
      </c>
      <c r="P2737" t="s">
        <v>71</v>
      </c>
      <c r="Q2737" t="s">
        <v>72</v>
      </c>
      <c r="R2737" t="s">
        <v>5891</v>
      </c>
      <c r="S2737">
        <v>377.96999999999997</v>
      </c>
      <c r="T2737">
        <v>3</v>
      </c>
      <c r="U2737">
        <v>0</v>
      </c>
      <c r="V2737">
        <v>94.492500000000007</v>
      </c>
    </row>
    <row r="2738" spans="1:22" x14ac:dyDescent="0.3">
      <c r="A2738">
        <v>2737</v>
      </c>
      <c r="B2738" t="s">
        <v>5889</v>
      </c>
      <c r="C2738">
        <f>YEAR([1]Data!$D2738)</f>
        <v>2012</v>
      </c>
      <c r="D2738" s="2">
        <v>41226</v>
      </c>
      <c r="E2738" s="2">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5889</v>
      </c>
      <c r="C2739">
        <f>YEAR([1]Data!$D2739)</f>
        <v>2012</v>
      </c>
      <c r="D2739" s="2">
        <v>41226</v>
      </c>
      <c r="E2739" s="2">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5889</v>
      </c>
      <c r="C2740">
        <f>YEAR([1]Data!$D2740)</f>
        <v>2012</v>
      </c>
      <c r="D2740" s="2">
        <v>41226</v>
      </c>
      <c r="E2740" s="2">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5892</v>
      </c>
      <c r="C2741">
        <f>YEAR([1]Data!$D2741)</f>
        <v>2014</v>
      </c>
      <c r="D2741" s="2">
        <v>41746</v>
      </c>
      <c r="E2741" s="2">
        <v>41748</v>
      </c>
      <c r="F2741" t="s">
        <v>188</v>
      </c>
      <c r="G2741" t="s">
        <v>4136</v>
      </c>
      <c r="H2741" t="s">
        <v>4137</v>
      </c>
      <c r="I2741" t="s">
        <v>41</v>
      </c>
      <c r="J2741" t="s">
        <v>27</v>
      </c>
      <c r="K2741" t="s">
        <v>5893</v>
      </c>
      <c r="L2741" t="s">
        <v>358</v>
      </c>
      <c r="M2741">
        <v>35244</v>
      </c>
      <c r="N2741" t="s">
        <v>30</v>
      </c>
      <c r="O2741" t="s">
        <v>5894</v>
      </c>
      <c r="P2741" t="s">
        <v>46</v>
      </c>
      <c r="Q2741" t="s">
        <v>578</v>
      </c>
      <c r="R2741" t="s">
        <v>5895</v>
      </c>
      <c r="S2741">
        <v>477.24</v>
      </c>
      <c r="T2741">
        <v>4</v>
      </c>
      <c r="U2741">
        <v>0</v>
      </c>
      <c r="V2741">
        <v>9.5448000000000093</v>
      </c>
    </row>
    <row r="2742" spans="1:22" x14ac:dyDescent="0.3">
      <c r="A2742">
        <v>2741</v>
      </c>
      <c r="B2742" t="s">
        <v>5892</v>
      </c>
      <c r="C2742">
        <f>YEAR([1]Data!$D2742)</f>
        <v>2014</v>
      </c>
      <c r="D2742" s="2">
        <v>41746</v>
      </c>
      <c r="E2742" s="2">
        <v>41748</v>
      </c>
      <c r="F2742" t="s">
        <v>188</v>
      </c>
      <c r="G2742" t="s">
        <v>4136</v>
      </c>
      <c r="H2742" t="s">
        <v>4137</v>
      </c>
      <c r="I2742" t="s">
        <v>41</v>
      </c>
      <c r="J2742" t="s">
        <v>27</v>
      </c>
      <c r="K2742" t="s">
        <v>5893</v>
      </c>
      <c r="L2742" t="s">
        <v>358</v>
      </c>
      <c r="M2742">
        <v>35244</v>
      </c>
      <c r="N2742" t="s">
        <v>30</v>
      </c>
      <c r="O2742" t="s">
        <v>5896</v>
      </c>
      <c r="P2742" t="s">
        <v>71</v>
      </c>
      <c r="Q2742" t="s">
        <v>161</v>
      </c>
      <c r="R2742" t="s">
        <v>5897</v>
      </c>
      <c r="S2742">
        <v>25.98</v>
      </c>
      <c r="T2742">
        <v>2</v>
      </c>
      <c r="U2742">
        <v>0</v>
      </c>
      <c r="V2742">
        <v>1.558799999999998</v>
      </c>
    </row>
    <row r="2743" spans="1:22" x14ac:dyDescent="0.3">
      <c r="A2743">
        <v>2742</v>
      </c>
      <c r="B2743" t="s">
        <v>5898</v>
      </c>
      <c r="C2743">
        <f>YEAR([1]Data!$D2743)</f>
        <v>2013</v>
      </c>
      <c r="D2743" s="2">
        <v>41330</v>
      </c>
      <c r="E2743" s="2">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5899</v>
      </c>
      <c r="C2744">
        <f>YEAR([1]Data!$D2744)</f>
        <v>2011</v>
      </c>
      <c r="D2744" s="2">
        <v>40851</v>
      </c>
      <c r="E2744" s="2">
        <v>40855</v>
      </c>
      <c r="F2744" t="s">
        <v>50</v>
      </c>
      <c r="G2744" t="s">
        <v>5900</v>
      </c>
      <c r="H2744" t="s">
        <v>5901</v>
      </c>
      <c r="I2744" t="s">
        <v>26</v>
      </c>
      <c r="J2744" t="s">
        <v>27</v>
      </c>
      <c r="K2744" t="s">
        <v>947</v>
      </c>
      <c r="L2744" t="s">
        <v>43</v>
      </c>
      <c r="M2744">
        <v>92037</v>
      </c>
      <c r="N2744" t="s">
        <v>44</v>
      </c>
      <c r="O2744" t="s">
        <v>5698</v>
      </c>
      <c r="P2744" t="s">
        <v>32</v>
      </c>
      <c r="Q2744" t="s">
        <v>65</v>
      </c>
      <c r="R2744" t="s">
        <v>5699</v>
      </c>
      <c r="S2744">
        <v>35.340000000000003</v>
      </c>
      <c r="T2744">
        <v>2</v>
      </c>
      <c r="U2744">
        <v>0</v>
      </c>
      <c r="V2744">
        <v>13.429200000000002</v>
      </c>
    </row>
    <row r="2745" spans="1:22" x14ac:dyDescent="0.3">
      <c r="A2745">
        <v>2744</v>
      </c>
      <c r="B2745" t="s">
        <v>5902</v>
      </c>
      <c r="C2745">
        <f>YEAR([1]Data!$D2745)</f>
        <v>2012</v>
      </c>
      <c r="D2745" s="2">
        <v>41080</v>
      </c>
      <c r="E2745" s="2">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5902</v>
      </c>
      <c r="C2746">
        <f>YEAR([1]Data!$D2746)</f>
        <v>2012</v>
      </c>
      <c r="D2746" s="2">
        <v>41080</v>
      </c>
      <c r="E2746" s="2">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5903</v>
      </c>
      <c r="C2747">
        <f>YEAR([1]Data!$D2747)</f>
        <v>2014</v>
      </c>
      <c r="D2747" s="2">
        <v>41859</v>
      </c>
      <c r="E2747" s="2">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5904</v>
      </c>
      <c r="C2748">
        <f>YEAR([1]Data!$D2748)</f>
        <v>2011</v>
      </c>
      <c r="D2748" s="2">
        <v>40675</v>
      </c>
      <c r="E2748" s="2">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5905</v>
      </c>
      <c r="C2749">
        <f>YEAR([1]Data!$D2749)</f>
        <v>2012</v>
      </c>
      <c r="D2749" s="2">
        <v>41235</v>
      </c>
      <c r="E2749" s="2">
        <v>41239</v>
      </c>
      <c r="F2749" t="s">
        <v>50</v>
      </c>
      <c r="G2749" t="s">
        <v>3340</v>
      </c>
      <c r="H2749" t="s">
        <v>3341</v>
      </c>
      <c r="I2749" t="s">
        <v>102</v>
      </c>
      <c r="J2749" t="s">
        <v>27</v>
      </c>
      <c r="K2749" t="s">
        <v>5906</v>
      </c>
      <c r="L2749" t="s">
        <v>104</v>
      </c>
      <c r="M2749">
        <v>75034</v>
      </c>
      <c r="N2749" t="s">
        <v>105</v>
      </c>
      <c r="O2749" t="s">
        <v>5907</v>
      </c>
      <c r="P2749" t="s">
        <v>71</v>
      </c>
      <c r="Q2749" t="s">
        <v>161</v>
      </c>
      <c r="R2749" t="s">
        <v>5908</v>
      </c>
      <c r="S2749">
        <v>27.168000000000003</v>
      </c>
      <c r="T2749">
        <v>4</v>
      </c>
      <c r="U2749">
        <v>0.2</v>
      </c>
      <c r="V2749">
        <v>-1.3583999999999987</v>
      </c>
    </row>
    <row r="2750" spans="1:22" x14ac:dyDescent="0.3">
      <c r="A2750">
        <v>2749</v>
      </c>
      <c r="B2750" t="s">
        <v>5909</v>
      </c>
      <c r="C2750">
        <f>YEAR([1]Data!$D2750)</f>
        <v>2012</v>
      </c>
      <c r="D2750" s="2">
        <v>41247</v>
      </c>
      <c r="E2750" s="2">
        <v>41251</v>
      </c>
      <c r="F2750" t="s">
        <v>50</v>
      </c>
      <c r="G2750" t="s">
        <v>5910</v>
      </c>
      <c r="H2750" t="s">
        <v>5911</v>
      </c>
      <c r="I2750" t="s">
        <v>26</v>
      </c>
      <c r="J2750" t="s">
        <v>27</v>
      </c>
      <c r="K2750" t="s">
        <v>5647</v>
      </c>
      <c r="L2750" t="s">
        <v>54</v>
      </c>
      <c r="M2750">
        <v>32303</v>
      </c>
      <c r="N2750" t="s">
        <v>30</v>
      </c>
      <c r="O2750" t="s">
        <v>5389</v>
      </c>
      <c r="P2750" t="s">
        <v>46</v>
      </c>
      <c r="Q2750" t="s">
        <v>75</v>
      </c>
      <c r="R2750" t="s">
        <v>5390</v>
      </c>
      <c r="S2750">
        <v>8.2260000000000009</v>
      </c>
      <c r="T2750">
        <v>3</v>
      </c>
      <c r="U2750">
        <v>0.7</v>
      </c>
      <c r="V2750">
        <v>-6.0323999999999991</v>
      </c>
    </row>
    <row r="2751" spans="1:22" x14ac:dyDescent="0.3">
      <c r="A2751">
        <v>2750</v>
      </c>
      <c r="B2751" t="s">
        <v>5912</v>
      </c>
      <c r="C2751">
        <f>YEAR([1]Data!$D2751)</f>
        <v>2011</v>
      </c>
      <c r="D2751" s="2">
        <v>40702</v>
      </c>
      <c r="E2751" s="2">
        <v>40708</v>
      </c>
      <c r="F2751" t="s">
        <v>50</v>
      </c>
      <c r="G2751" t="s">
        <v>1952</v>
      </c>
      <c r="H2751" t="s">
        <v>1953</v>
      </c>
      <c r="I2751" t="s">
        <v>26</v>
      </c>
      <c r="J2751" t="s">
        <v>27</v>
      </c>
      <c r="K2751" t="s">
        <v>95</v>
      </c>
      <c r="L2751" t="s">
        <v>96</v>
      </c>
      <c r="M2751">
        <v>98115</v>
      </c>
      <c r="N2751" t="s">
        <v>44</v>
      </c>
      <c r="O2751" t="s">
        <v>5913</v>
      </c>
      <c r="P2751" t="s">
        <v>32</v>
      </c>
      <c r="Q2751" t="s">
        <v>36</v>
      </c>
      <c r="R2751" t="s">
        <v>5914</v>
      </c>
      <c r="S2751">
        <v>585.55200000000002</v>
      </c>
      <c r="T2751">
        <v>3</v>
      </c>
      <c r="U2751">
        <v>0.2</v>
      </c>
      <c r="V2751">
        <v>73.19399999999996</v>
      </c>
    </row>
    <row r="2752" spans="1:22" x14ac:dyDescent="0.3">
      <c r="A2752">
        <v>2751</v>
      </c>
      <c r="B2752" t="s">
        <v>5915</v>
      </c>
      <c r="C2752">
        <f>YEAR([1]Data!$D2752)</f>
        <v>2011</v>
      </c>
      <c r="D2752" s="2">
        <v>40763</v>
      </c>
      <c r="E2752" s="2">
        <v>40766</v>
      </c>
      <c r="F2752" t="s">
        <v>23</v>
      </c>
      <c r="G2752" t="s">
        <v>5452</v>
      </c>
      <c r="H2752" t="s">
        <v>5453</v>
      </c>
      <c r="I2752" t="s">
        <v>26</v>
      </c>
      <c r="J2752" t="s">
        <v>27</v>
      </c>
      <c r="K2752" t="s">
        <v>5916</v>
      </c>
      <c r="L2752" t="s">
        <v>43</v>
      </c>
      <c r="M2752">
        <v>95687</v>
      </c>
      <c r="N2752" t="s">
        <v>44</v>
      </c>
      <c r="O2752" t="s">
        <v>5917</v>
      </c>
      <c r="P2752" t="s">
        <v>46</v>
      </c>
      <c r="Q2752" t="s">
        <v>59</v>
      </c>
      <c r="R2752" t="s">
        <v>5918</v>
      </c>
      <c r="S2752">
        <v>423.28</v>
      </c>
      <c r="T2752">
        <v>11</v>
      </c>
      <c r="U2752">
        <v>0</v>
      </c>
      <c r="V2752">
        <v>110.05279999999999</v>
      </c>
    </row>
    <row r="2753" spans="1:22" x14ac:dyDescent="0.3">
      <c r="A2753">
        <v>2752</v>
      </c>
      <c r="B2753" t="s">
        <v>5919</v>
      </c>
      <c r="C2753">
        <f>YEAR([1]Data!$D2753)</f>
        <v>2011</v>
      </c>
      <c r="D2753" s="2">
        <v>40689</v>
      </c>
      <c r="E2753" s="2">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5920</v>
      </c>
      <c r="C2754">
        <f>YEAR([1]Data!$D2754)</f>
        <v>2012</v>
      </c>
      <c r="D2754" s="2">
        <v>41016</v>
      </c>
      <c r="E2754" s="2">
        <v>41020</v>
      </c>
      <c r="F2754" t="s">
        <v>50</v>
      </c>
      <c r="G2754" t="s">
        <v>5921</v>
      </c>
      <c r="H2754" t="s">
        <v>5922</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5920</v>
      </c>
      <c r="C2755">
        <f>YEAR([1]Data!$D2755)</f>
        <v>2012</v>
      </c>
      <c r="D2755" s="2">
        <v>41016</v>
      </c>
      <c r="E2755" s="2">
        <v>41020</v>
      </c>
      <c r="F2755" t="s">
        <v>50</v>
      </c>
      <c r="G2755" t="s">
        <v>5921</v>
      </c>
      <c r="H2755" t="s">
        <v>5922</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5920</v>
      </c>
      <c r="C2756">
        <f>YEAR([1]Data!$D2756)</f>
        <v>2012</v>
      </c>
      <c r="D2756" s="2">
        <v>41016</v>
      </c>
      <c r="E2756" s="2">
        <v>41020</v>
      </c>
      <c r="F2756" t="s">
        <v>50</v>
      </c>
      <c r="G2756" t="s">
        <v>5921</v>
      </c>
      <c r="H2756" t="s">
        <v>5922</v>
      </c>
      <c r="I2756" t="s">
        <v>26</v>
      </c>
      <c r="J2756" t="s">
        <v>27</v>
      </c>
      <c r="K2756" t="s">
        <v>127</v>
      </c>
      <c r="L2756" t="s">
        <v>43</v>
      </c>
      <c r="M2756">
        <v>94122</v>
      </c>
      <c r="N2756" t="s">
        <v>44</v>
      </c>
      <c r="O2756" t="s">
        <v>3782</v>
      </c>
      <c r="P2756" t="s">
        <v>71</v>
      </c>
      <c r="Q2756" t="s">
        <v>72</v>
      </c>
      <c r="R2756" t="s">
        <v>5705</v>
      </c>
      <c r="S2756">
        <v>783.96000000000015</v>
      </c>
      <c r="T2756">
        <v>5</v>
      </c>
      <c r="U2756">
        <v>0.2</v>
      </c>
      <c r="V2756">
        <v>68.59650000000002</v>
      </c>
    </row>
    <row r="2757" spans="1:22" x14ac:dyDescent="0.3">
      <c r="A2757">
        <v>2756</v>
      </c>
      <c r="B2757" t="s">
        <v>5920</v>
      </c>
      <c r="C2757">
        <f>YEAR([1]Data!$D2757)</f>
        <v>2012</v>
      </c>
      <c r="D2757" s="2">
        <v>41016</v>
      </c>
      <c r="E2757" s="2">
        <v>41020</v>
      </c>
      <c r="F2757" t="s">
        <v>50</v>
      </c>
      <c r="G2757" t="s">
        <v>5921</v>
      </c>
      <c r="H2757" t="s">
        <v>5922</v>
      </c>
      <c r="I2757" t="s">
        <v>26</v>
      </c>
      <c r="J2757" t="s">
        <v>27</v>
      </c>
      <c r="K2757" t="s">
        <v>127</v>
      </c>
      <c r="L2757" t="s">
        <v>43</v>
      </c>
      <c r="M2757">
        <v>94122</v>
      </c>
      <c r="N2757" t="s">
        <v>44</v>
      </c>
      <c r="O2757" t="s">
        <v>5612</v>
      </c>
      <c r="P2757" t="s">
        <v>46</v>
      </c>
      <c r="Q2757" t="s">
        <v>78</v>
      </c>
      <c r="R2757" t="s">
        <v>5613</v>
      </c>
      <c r="S2757">
        <v>1447.6499999999999</v>
      </c>
      <c r="T2757">
        <v>5</v>
      </c>
      <c r="U2757">
        <v>0</v>
      </c>
      <c r="V2757">
        <v>419.8184999999998</v>
      </c>
    </row>
    <row r="2758" spans="1:22" x14ac:dyDescent="0.3">
      <c r="A2758">
        <v>2757</v>
      </c>
      <c r="B2758" t="s">
        <v>5920</v>
      </c>
      <c r="C2758">
        <f>YEAR([1]Data!$D2758)</f>
        <v>2012</v>
      </c>
      <c r="D2758" s="2">
        <v>41016</v>
      </c>
      <c r="E2758" s="2">
        <v>41020</v>
      </c>
      <c r="F2758" t="s">
        <v>50</v>
      </c>
      <c r="G2758" t="s">
        <v>5921</v>
      </c>
      <c r="H2758" t="s">
        <v>5922</v>
      </c>
      <c r="I2758" t="s">
        <v>26</v>
      </c>
      <c r="J2758" t="s">
        <v>27</v>
      </c>
      <c r="K2758" t="s">
        <v>127</v>
      </c>
      <c r="L2758" t="s">
        <v>43</v>
      </c>
      <c r="M2758">
        <v>94122</v>
      </c>
      <c r="N2758" t="s">
        <v>44</v>
      </c>
      <c r="O2758" t="s">
        <v>5437</v>
      </c>
      <c r="P2758" t="s">
        <v>46</v>
      </c>
      <c r="Q2758" t="s">
        <v>90</v>
      </c>
      <c r="R2758" t="s">
        <v>5438</v>
      </c>
      <c r="S2758">
        <v>11.96</v>
      </c>
      <c r="T2758">
        <v>2</v>
      </c>
      <c r="U2758">
        <v>0</v>
      </c>
      <c r="V2758">
        <v>5.8604000000000003</v>
      </c>
    </row>
    <row r="2759" spans="1:22" x14ac:dyDescent="0.3">
      <c r="A2759">
        <v>2758</v>
      </c>
      <c r="B2759" t="s">
        <v>5923</v>
      </c>
      <c r="C2759">
        <f>YEAR([1]Data!$D2759)</f>
        <v>2013</v>
      </c>
      <c r="D2759" s="2">
        <v>41437</v>
      </c>
      <c r="E2759" s="2">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5924</v>
      </c>
      <c r="C2760">
        <f>YEAR([1]Data!$D2760)</f>
        <v>2013</v>
      </c>
      <c r="D2760" s="2">
        <v>41345</v>
      </c>
      <c r="E2760" s="2">
        <v>41349</v>
      </c>
      <c r="F2760" t="s">
        <v>50</v>
      </c>
      <c r="G2760" t="s">
        <v>5925</v>
      </c>
      <c r="H2760" t="s">
        <v>5926</v>
      </c>
      <c r="I2760" t="s">
        <v>102</v>
      </c>
      <c r="J2760" t="s">
        <v>27</v>
      </c>
      <c r="K2760" t="s">
        <v>497</v>
      </c>
      <c r="L2760" t="s">
        <v>1272</v>
      </c>
      <c r="M2760">
        <v>31907</v>
      </c>
      <c r="N2760" t="s">
        <v>30</v>
      </c>
      <c r="O2760" t="s">
        <v>3956</v>
      </c>
      <c r="P2760" t="s">
        <v>32</v>
      </c>
      <c r="Q2760" t="s">
        <v>65</v>
      </c>
      <c r="R2760" t="s">
        <v>5770</v>
      </c>
      <c r="S2760">
        <v>76.92</v>
      </c>
      <c r="T2760">
        <v>4</v>
      </c>
      <c r="U2760">
        <v>0</v>
      </c>
      <c r="V2760">
        <v>31.537200000000006</v>
      </c>
    </row>
    <row r="2761" spans="1:22" x14ac:dyDescent="0.3">
      <c r="A2761">
        <v>2760</v>
      </c>
      <c r="B2761" t="s">
        <v>5924</v>
      </c>
      <c r="C2761">
        <f>YEAR([1]Data!$D2761)</f>
        <v>2013</v>
      </c>
      <c r="D2761" s="2">
        <v>41345</v>
      </c>
      <c r="E2761" s="2">
        <v>41349</v>
      </c>
      <c r="F2761" t="s">
        <v>50</v>
      </c>
      <c r="G2761" t="s">
        <v>5925</v>
      </c>
      <c r="H2761" t="s">
        <v>5926</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5927</v>
      </c>
      <c r="C2762">
        <f>YEAR([1]Data!$D2762)</f>
        <v>2011</v>
      </c>
      <c r="D2762" s="2">
        <v>40689</v>
      </c>
      <c r="E2762" s="2">
        <v>40692</v>
      </c>
      <c r="F2762" t="s">
        <v>188</v>
      </c>
      <c r="G2762" t="s">
        <v>5928</v>
      </c>
      <c r="H2762" t="s">
        <v>5929</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5930</v>
      </c>
      <c r="C2763">
        <f>YEAR([1]Data!$D2763)</f>
        <v>2014</v>
      </c>
      <c r="D2763" s="2">
        <v>41925</v>
      </c>
      <c r="E2763" s="2">
        <v>41927</v>
      </c>
      <c r="F2763" t="s">
        <v>188</v>
      </c>
      <c r="G2763" t="s">
        <v>638</v>
      </c>
      <c r="H2763" t="s">
        <v>639</v>
      </c>
      <c r="I2763" t="s">
        <v>102</v>
      </c>
      <c r="J2763" t="s">
        <v>27</v>
      </c>
      <c r="K2763" t="s">
        <v>127</v>
      </c>
      <c r="L2763" t="s">
        <v>43</v>
      </c>
      <c r="M2763">
        <v>94110</v>
      </c>
      <c r="N2763" t="s">
        <v>44</v>
      </c>
      <c r="O2763" t="s">
        <v>5931</v>
      </c>
      <c r="P2763" t="s">
        <v>71</v>
      </c>
      <c r="Q2763" t="s">
        <v>161</v>
      </c>
      <c r="R2763" t="s">
        <v>5932</v>
      </c>
      <c r="S2763">
        <v>0.99</v>
      </c>
      <c r="T2763">
        <v>1</v>
      </c>
      <c r="U2763">
        <v>0</v>
      </c>
      <c r="V2763">
        <v>0.4356000000000001</v>
      </c>
    </row>
    <row r="2764" spans="1:22" x14ac:dyDescent="0.3">
      <c r="A2764">
        <v>2763</v>
      </c>
      <c r="B2764" t="s">
        <v>5930</v>
      </c>
      <c r="C2764">
        <f>YEAR([1]Data!$D2764)</f>
        <v>2014</v>
      </c>
      <c r="D2764" s="2">
        <v>41925</v>
      </c>
      <c r="E2764" s="2">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5933</v>
      </c>
      <c r="C2765">
        <f>YEAR([1]Data!$D2765)</f>
        <v>2014</v>
      </c>
      <c r="D2765" s="2">
        <v>41813</v>
      </c>
      <c r="E2765" s="2">
        <v>41819</v>
      </c>
      <c r="F2765" t="s">
        <v>50</v>
      </c>
      <c r="G2765" t="s">
        <v>4051</v>
      </c>
      <c r="H2765" t="s">
        <v>4052</v>
      </c>
      <c r="I2765" t="s">
        <v>102</v>
      </c>
      <c r="J2765" t="s">
        <v>27</v>
      </c>
      <c r="K2765" t="s">
        <v>146</v>
      </c>
      <c r="L2765" t="s">
        <v>147</v>
      </c>
      <c r="M2765">
        <v>19140</v>
      </c>
      <c r="N2765" t="s">
        <v>148</v>
      </c>
      <c r="O2765" t="s">
        <v>5934</v>
      </c>
      <c r="P2765" t="s">
        <v>46</v>
      </c>
      <c r="Q2765" t="s">
        <v>75</v>
      </c>
      <c r="R2765" t="s">
        <v>5935</v>
      </c>
      <c r="S2765">
        <v>10.332000000000003</v>
      </c>
      <c r="T2765">
        <v>3</v>
      </c>
      <c r="U2765">
        <v>0.7</v>
      </c>
      <c r="V2765">
        <v>-7.5767999999999986</v>
      </c>
    </row>
    <row r="2766" spans="1:22" x14ac:dyDescent="0.3">
      <c r="A2766">
        <v>2765</v>
      </c>
      <c r="B2766" t="s">
        <v>5933</v>
      </c>
      <c r="C2766">
        <f>YEAR([1]Data!$D2766)</f>
        <v>2014</v>
      </c>
      <c r="D2766" s="2">
        <v>41813</v>
      </c>
      <c r="E2766" s="2">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5933</v>
      </c>
      <c r="C2767">
        <f>YEAR([1]Data!$D2767)</f>
        <v>2014</v>
      </c>
      <c r="D2767" s="2">
        <v>41813</v>
      </c>
      <c r="E2767" s="2">
        <v>41819</v>
      </c>
      <c r="F2767" t="s">
        <v>50</v>
      </c>
      <c r="G2767" t="s">
        <v>4051</v>
      </c>
      <c r="H2767" t="s">
        <v>4052</v>
      </c>
      <c r="I2767" t="s">
        <v>102</v>
      </c>
      <c r="J2767" t="s">
        <v>27</v>
      </c>
      <c r="K2767" t="s">
        <v>146</v>
      </c>
      <c r="L2767" t="s">
        <v>147</v>
      </c>
      <c r="M2767">
        <v>19140</v>
      </c>
      <c r="N2767" t="s">
        <v>148</v>
      </c>
      <c r="O2767" t="s">
        <v>5936</v>
      </c>
      <c r="P2767" t="s">
        <v>46</v>
      </c>
      <c r="Q2767" t="s">
        <v>59</v>
      </c>
      <c r="R2767" t="s">
        <v>5937</v>
      </c>
      <c r="S2767">
        <v>8.9280000000000008</v>
      </c>
      <c r="T2767">
        <v>2</v>
      </c>
      <c r="U2767">
        <v>0.2</v>
      </c>
      <c r="V2767">
        <v>0.66959999999999997</v>
      </c>
    </row>
    <row r="2768" spans="1:22" x14ac:dyDescent="0.3">
      <c r="A2768">
        <v>2767</v>
      </c>
      <c r="B2768" t="s">
        <v>5938</v>
      </c>
      <c r="C2768">
        <f>YEAR([1]Data!$D2768)</f>
        <v>2014</v>
      </c>
      <c r="D2768" s="2">
        <v>41655</v>
      </c>
      <c r="E2768" s="2">
        <v>41658</v>
      </c>
      <c r="F2768" t="s">
        <v>188</v>
      </c>
      <c r="G2768" t="s">
        <v>2940</v>
      </c>
      <c r="H2768" t="s">
        <v>2941</v>
      </c>
      <c r="I2768" t="s">
        <v>26</v>
      </c>
      <c r="J2768" t="s">
        <v>27</v>
      </c>
      <c r="K2768" t="s">
        <v>146</v>
      </c>
      <c r="L2768" t="s">
        <v>147</v>
      </c>
      <c r="M2768">
        <v>19134</v>
      </c>
      <c r="N2768" t="s">
        <v>148</v>
      </c>
      <c r="O2768" t="s">
        <v>5939</v>
      </c>
      <c r="P2768" t="s">
        <v>46</v>
      </c>
      <c r="Q2768" t="s">
        <v>78</v>
      </c>
      <c r="R2768" t="s">
        <v>5940</v>
      </c>
      <c r="S2768">
        <v>34.384</v>
      </c>
      <c r="T2768">
        <v>1</v>
      </c>
      <c r="U2768">
        <v>0.2</v>
      </c>
      <c r="V2768">
        <v>3.8681999999999945</v>
      </c>
    </row>
    <row r="2769" spans="1:22" x14ac:dyDescent="0.3">
      <c r="A2769">
        <v>2768</v>
      </c>
      <c r="B2769" t="s">
        <v>5938</v>
      </c>
      <c r="C2769">
        <f>YEAR([1]Data!$D2769)</f>
        <v>2014</v>
      </c>
      <c r="D2769" s="2">
        <v>41655</v>
      </c>
      <c r="E2769" s="2">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5941</v>
      </c>
      <c r="C2770">
        <f>YEAR([1]Data!$D2770)</f>
        <v>2012</v>
      </c>
      <c r="D2770" s="2">
        <v>41001</v>
      </c>
      <c r="E2770" s="2">
        <v>41006</v>
      </c>
      <c r="F2770" t="s">
        <v>50</v>
      </c>
      <c r="G2770" t="s">
        <v>5942</v>
      </c>
      <c r="H2770" t="s">
        <v>5943</v>
      </c>
      <c r="I2770" t="s">
        <v>26</v>
      </c>
      <c r="J2770" t="s">
        <v>27</v>
      </c>
      <c r="K2770" t="s">
        <v>815</v>
      </c>
      <c r="L2770" t="s">
        <v>104</v>
      </c>
      <c r="M2770">
        <v>75220</v>
      </c>
      <c r="N2770" t="s">
        <v>105</v>
      </c>
      <c r="O2770" t="s">
        <v>5944</v>
      </c>
      <c r="P2770" t="s">
        <v>46</v>
      </c>
      <c r="Q2770" t="s">
        <v>78</v>
      </c>
      <c r="R2770" t="s">
        <v>5945</v>
      </c>
      <c r="S2770">
        <v>32.191999999999993</v>
      </c>
      <c r="T2770">
        <v>2</v>
      </c>
      <c r="U2770">
        <v>0.8</v>
      </c>
      <c r="V2770">
        <v>-80.48</v>
      </c>
    </row>
    <row r="2771" spans="1:22" x14ac:dyDescent="0.3">
      <c r="A2771">
        <v>2770</v>
      </c>
      <c r="B2771" t="s">
        <v>5941</v>
      </c>
      <c r="C2771">
        <f>YEAR([1]Data!$D2771)</f>
        <v>2012</v>
      </c>
      <c r="D2771" s="2">
        <v>41001</v>
      </c>
      <c r="E2771" s="2">
        <v>41006</v>
      </c>
      <c r="F2771" t="s">
        <v>50</v>
      </c>
      <c r="G2771" t="s">
        <v>5942</v>
      </c>
      <c r="H2771" t="s">
        <v>5943</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5941</v>
      </c>
      <c r="C2772">
        <f>YEAR([1]Data!$D2772)</f>
        <v>2012</v>
      </c>
      <c r="D2772" s="2">
        <v>41001</v>
      </c>
      <c r="E2772" s="2">
        <v>41006</v>
      </c>
      <c r="F2772" t="s">
        <v>50</v>
      </c>
      <c r="G2772" t="s">
        <v>5942</v>
      </c>
      <c r="H2772" t="s">
        <v>5943</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5946</v>
      </c>
      <c r="C2773">
        <f>YEAR([1]Data!$D2773)</f>
        <v>2013</v>
      </c>
      <c r="D2773" s="2">
        <v>41521</v>
      </c>
      <c r="E2773" s="2">
        <v>41528</v>
      </c>
      <c r="F2773" t="s">
        <v>50</v>
      </c>
      <c r="G2773" t="s">
        <v>3072</v>
      </c>
      <c r="H2773" t="s">
        <v>3073</v>
      </c>
      <c r="I2773" t="s">
        <v>26</v>
      </c>
      <c r="J2773" t="s">
        <v>27</v>
      </c>
      <c r="K2773" t="s">
        <v>5947</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5948</v>
      </c>
      <c r="C2774">
        <f>YEAR([1]Data!$D2774)</f>
        <v>2014</v>
      </c>
      <c r="D2774" s="2">
        <v>41984</v>
      </c>
      <c r="E2774" s="2">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5949</v>
      </c>
      <c r="C2775">
        <f>YEAR([1]Data!$D2775)</f>
        <v>2013</v>
      </c>
      <c r="D2775" s="2">
        <v>41601</v>
      </c>
      <c r="E2775" s="2">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5950</v>
      </c>
      <c r="C2776">
        <f>YEAR([1]Data!$D2776)</f>
        <v>2014</v>
      </c>
      <c r="D2776" s="2">
        <v>41955</v>
      </c>
      <c r="E2776" s="2">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5951</v>
      </c>
      <c r="C2777">
        <f>YEAR([1]Data!$D2777)</f>
        <v>2013</v>
      </c>
      <c r="D2777" s="2">
        <v>41569</v>
      </c>
      <c r="E2777" s="2">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5952</v>
      </c>
      <c r="C2778">
        <f>YEAR([1]Data!$D2778)</f>
        <v>2012</v>
      </c>
      <c r="D2778" s="2">
        <v>41264</v>
      </c>
      <c r="E2778" s="2">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5953</v>
      </c>
      <c r="C2779">
        <f>YEAR([1]Data!$D2779)</f>
        <v>2012</v>
      </c>
      <c r="D2779" s="2">
        <v>41107</v>
      </c>
      <c r="E2779" s="2">
        <v>41109</v>
      </c>
      <c r="F2779" t="s">
        <v>23</v>
      </c>
      <c r="G2779" t="s">
        <v>2825</v>
      </c>
      <c r="H2779" t="s">
        <v>2826</v>
      </c>
      <c r="I2779" t="s">
        <v>26</v>
      </c>
      <c r="J2779" t="s">
        <v>27</v>
      </c>
      <c r="K2779" t="s">
        <v>5954</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5955</v>
      </c>
      <c r="C2780">
        <f>YEAR([1]Data!$D2780)</f>
        <v>2014</v>
      </c>
      <c r="D2780" s="2">
        <v>41760</v>
      </c>
      <c r="E2780" s="2">
        <v>41765</v>
      </c>
      <c r="F2780" t="s">
        <v>50</v>
      </c>
      <c r="G2780" t="s">
        <v>1396</v>
      </c>
      <c r="H2780" t="s">
        <v>1397</v>
      </c>
      <c r="I2780" t="s">
        <v>41</v>
      </c>
      <c r="J2780" t="s">
        <v>27</v>
      </c>
      <c r="K2780" t="s">
        <v>5956</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5955</v>
      </c>
      <c r="C2781">
        <f>YEAR([1]Data!$D2781)</f>
        <v>2014</v>
      </c>
      <c r="D2781" s="2">
        <v>41760</v>
      </c>
      <c r="E2781" s="2">
        <v>41765</v>
      </c>
      <c r="F2781" t="s">
        <v>50</v>
      </c>
      <c r="G2781" t="s">
        <v>1396</v>
      </c>
      <c r="H2781" t="s">
        <v>1397</v>
      </c>
      <c r="I2781" t="s">
        <v>41</v>
      </c>
      <c r="J2781" t="s">
        <v>27</v>
      </c>
      <c r="K2781" t="s">
        <v>5956</v>
      </c>
      <c r="L2781" t="s">
        <v>54</v>
      </c>
      <c r="M2781">
        <v>33068</v>
      </c>
      <c r="N2781" t="s">
        <v>30</v>
      </c>
      <c r="O2781" t="s">
        <v>5957</v>
      </c>
      <c r="P2781" t="s">
        <v>71</v>
      </c>
      <c r="Q2781" t="s">
        <v>161</v>
      </c>
      <c r="R2781" t="s">
        <v>5958</v>
      </c>
      <c r="S2781">
        <v>2.3760000000000003</v>
      </c>
      <c r="T2781">
        <v>3</v>
      </c>
      <c r="U2781">
        <v>0.2</v>
      </c>
      <c r="V2781">
        <v>0.74249999999999994</v>
      </c>
    </row>
    <row r="2782" spans="1:22" x14ac:dyDescent="0.3">
      <c r="A2782">
        <v>2781</v>
      </c>
      <c r="B2782" t="s">
        <v>5959</v>
      </c>
      <c r="C2782">
        <f>YEAR([1]Data!$D2782)</f>
        <v>2014</v>
      </c>
      <c r="D2782" s="2">
        <v>41766</v>
      </c>
      <c r="E2782" s="2">
        <v>41768</v>
      </c>
      <c r="F2782" t="s">
        <v>188</v>
      </c>
      <c r="G2782" t="s">
        <v>5806</v>
      </c>
      <c r="H2782" t="s">
        <v>5807</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5960</v>
      </c>
      <c r="C2783">
        <f>YEAR([1]Data!$D2783)</f>
        <v>2014</v>
      </c>
      <c r="D2783" s="2">
        <v>41964</v>
      </c>
      <c r="E2783" s="2">
        <v>41971</v>
      </c>
      <c r="F2783" t="s">
        <v>50</v>
      </c>
      <c r="G2783" t="s">
        <v>5793</v>
      </c>
      <c r="H2783" t="s">
        <v>5794</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5961</v>
      </c>
      <c r="C2784">
        <f>YEAR([1]Data!$D2784)</f>
        <v>2013</v>
      </c>
      <c r="D2784" s="2">
        <v>41590</v>
      </c>
      <c r="E2784" s="2">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5962</v>
      </c>
      <c r="C2785">
        <f>YEAR([1]Data!$D2785)</f>
        <v>2013</v>
      </c>
      <c r="D2785" s="2">
        <v>41584</v>
      </c>
      <c r="E2785" s="2">
        <v>41589</v>
      </c>
      <c r="F2785" t="s">
        <v>50</v>
      </c>
      <c r="G2785" t="s">
        <v>1338</v>
      </c>
      <c r="H2785" t="s">
        <v>1339</v>
      </c>
      <c r="I2785" t="s">
        <v>41</v>
      </c>
      <c r="J2785" t="s">
        <v>27</v>
      </c>
      <c r="K2785" t="s">
        <v>146</v>
      </c>
      <c r="L2785" t="s">
        <v>147</v>
      </c>
      <c r="M2785">
        <v>19134</v>
      </c>
      <c r="N2785" t="s">
        <v>148</v>
      </c>
      <c r="O2785" t="s">
        <v>5963</v>
      </c>
      <c r="P2785" t="s">
        <v>71</v>
      </c>
      <c r="Q2785" t="s">
        <v>72</v>
      </c>
      <c r="R2785" t="s">
        <v>5964</v>
      </c>
      <c r="S2785">
        <v>23.987999999999996</v>
      </c>
      <c r="T2785">
        <v>2</v>
      </c>
      <c r="U2785">
        <v>0.4</v>
      </c>
      <c r="V2785">
        <v>-15.991999999999999</v>
      </c>
    </row>
    <row r="2786" spans="1:22" x14ac:dyDescent="0.3">
      <c r="A2786">
        <v>2785</v>
      </c>
      <c r="B2786" t="s">
        <v>5965</v>
      </c>
      <c r="C2786">
        <f>YEAR([1]Data!$D2786)</f>
        <v>2013</v>
      </c>
      <c r="D2786" s="2">
        <v>41557</v>
      </c>
      <c r="E2786" s="2">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5966</v>
      </c>
      <c r="C2787">
        <f>YEAR([1]Data!$D2787)</f>
        <v>2012</v>
      </c>
      <c r="D2787" s="2">
        <v>41173</v>
      </c>
      <c r="E2787" s="2">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5966</v>
      </c>
      <c r="C2788">
        <f>YEAR([1]Data!$D2788)</f>
        <v>2012</v>
      </c>
      <c r="D2788" s="2">
        <v>41173</v>
      </c>
      <c r="E2788" s="2">
        <v>41175</v>
      </c>
      <c r="F2788" t="s">
        <v>188</v>
      </c>
      <c r="G2788" t="s">
        <v>4391</v>
      </c>
      <c r="H2788" t="s">
        <v>4392</v>
      </c>
      <c r="I2788" t="s">
        <v>102</v>
      </c>
      <c r="J2788" t="s">
        <v>27</v>
      </c>
      <c r="K2788" t="s">
        <v>42</v>
      </c>
      <c r="L2788" t="s">
        <v>43</v>
      </c>
      <c r="M2788">
        <v>90036</v>
      </c>
      <c r="N2788" t="s">
        <v>44</v>
      </c>
      <c r="O2788" t="s">
        <v>5967</v>
      </c>
      <c r="P2788" t="s">
        <v>46</v>
      </c>
      <c r="Q2788" t="s">
        <v>269</v>
      </c>
      <c r="R2788" t="s">
        <v>5968</v>
      </c>
      <c r="S2788">
        <v>7.9</v>
      </c>
      <c r="T2788">
        <v>2</v>
      </c>
      <c r="U2788">
        <v>0</v>
      </c>
      <c r="V2788">
        <v>2.5279999999999996</v>
      </c>
    </row>
    <row r="2789" spans="1:22" x14ac:dyDescent="0.3">
      <c r="A2789">
        <v>2788</v>
      </c>
      <c r="B2789" t="s">
        <v>5969</v>
      </c>
      <c r="C2789">
        <f>YEAR([1]Data!$D2789)</f>
        <v>2011</v>
      </c>
      <c r="D2789" s="2">
        <v>40879</v>
      </c>
      <c r="E2789" s="2">
        <v>40883</v>
      </c>
      <c r="F2789" t="s">
        <v>50</v>
      </c>
      <c r="G2789" t="s">
        <v>4733</v>
      </c>
      <c r="H2789" t="s">
        <v>4734</v>
      </c>
      <c r="I2789" t="s">
        <v>41</v>
      </c>
      <c r="J2789" t="s">
        <v>27</v>
      </c>
      <c r="K2789" t="s">
        <v>5970</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5969</v>
      </c>
      <c r="C2790">
        <f>YEAR([1]Data!$D2790)</f>
        <v>2011</v>
      </c>
      <c r="D2790" s="2">
        <v>40879</v>
      </c>
      <c r="E2790" s="2">
        <v>40883</v>
      </c>
      <c r="F2790" t="s">
        <v>50</v>
      </c>
      <c r="G2790" t="s">
        <v>4733</v>
      </c>
      <c r="H2790" t="s">
        <v>4734</v>
      </c>
      <c r="I2790" t="s">
        <v>41</v>
      </c>
      <c r="J2790" t="s">
        <v>27</v>
      </c>
      <c r="K2790" t="s">
        <v>5970</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5969</v>
      </c>
      <c r="C2791">
        <f>YEAR([1]Data!$D2791)</f>
        <v>2011</v>
      </c>
      <c r="D2791" s="2">
        <v>40879</v>
      </c>
      <c r="E2791" s="2">
        <v>40883</v>
      </c>
      <c r="F2791" t="s">
        <v>50</v>
      </c>
      <c r="G2791" t="s">
        <v>4733</v>
      </c>
      <c r="H2791" t="s">
        <v>4734</v>
      </c>
      <c r="I2791" t="s">
        <v>41</v>
      </c>
      <c r="J2791" t="s">
        <v>27</v>
      </c>
      <c r="K2791" t="s">
        <v>5970</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5971</v>
      </c>
      <c r="C2792">
        <f>YEAR([1]Data!$D2792)</f>
        <v>2011</v>
      </c>
      <c r="D2792" s="2">
        <v>40807</v>
      </c>
      <c r="E2792" s="2">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5971</v>
      </c>
      <c r="C2793">
        <f>YEAR([1]Data!$D2793)</f>
        <v>2011</v>
      </c>
      <c r="D2793" s="2">
        <v>40807</v>
      </c>
      <c r="E2793" s="2">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5971</v>
      </c>
      <c r="C2794">
        <f>YEAR([1]Data!$D2794)</f>
        <v>2011</v>
      </c>
      <c r="D2794" s="2">
        <v>40807</v>
      </c>
      <c r="E2794" s="2">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5972</v>
      </c>
      <c r="C2795">
        <f>YEAR([1]Data!$D2795)</f>
        <v>2011</v>
      </c>
      <c r="D2795" s="2">
        <v>40645</v>
      </c>
      <c r="E2795" s="2">
        <v>40650</v>
      </c>
      <c r="F2795" t="s">
        <v>50</v>
      </c>
      <c r="G2795" t="s">
        <v>5715</v>
      </c>
      <c r="H2795" t="s">
        <v>5716</v>
      </c>
      <c r="I2795" t="s">
        <v>41</v>
      </c>
      <c r="J2795" t="s">
        <v>27</v>
      </c>
      <c r="K2795" t="s">
        <v>5973</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5972</v>
      </c>
      <c r="C2796">
        <f>YEAR([1]Data!$D2796)</f>
        <v>2011</v>
      </c>
      <c r="D2796" s="2">
        <v>40645</v>
      </c>
      <c r="E2796" s="2">
        <v>40650</v>
      </c>
      <c r="F2796" t="s">
        <v>50</v>
      </c>
      <c r="G2796" t="s">
        <v>5715</v>
      </c>
      <c r="H2796" t="s">
        <v>5716</v>
      </c>
      <c r="I2796" t="s">
        <v>41</v>
      </c>
      <c r="J2796" t="s">
        <v>27</v>
      </c>
      <c r="K2796" t="s">
        <v>5973</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5972</v>
      </c>
      <c r="C2797">
        <f>YEAR([1]Data!$D2797)</f>
        <v>2011</v>
      </c>
      <c r="D2797" s="2">
        <v>40645</v>
      </c>
      <c r="E2797" s="2">
        <v>40650</v>
      </c>
      <c r="F2797" t="s">
        <v>50</v>
      </c>
      <c r="G2797" t="s">
        <v>5715</v>
      </c>
      <c r="H2797" t="s">
        <v>5716</v>
      </c>
      <c r="I2797" t="s">
        <v>41</v>
      </c>
      <c r="J2797" t="s">
        <v>27</v>
      </c>
      <c r="K2797" t="s">
        <v>5973</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5972</v>
      </c>
      <c r="C2798">
        <f>YEAR([1]Data!$D2798)</f>
        <v>2011</v>
      </c>
      <c r="D2798" s="2">
        <v>40645</v>
      </c>
      <c r="E2798" s="2">
        <v>40650</v>
      </c>
      <c r="F2798" t="s">
        <v>50</v>
      </c>
      <c r="G2798" t="s">
        <v>5715</v>
      </c>
      <c r="H2798" t="s">
        <v>5716</v>
      </c>
      <c r="I2798" t="s">
        <v>41</v>
      </c>
      <c r="J2798" t="s">
        <v>27</v>
      </c>
      <c r="K2798" t="s">
        <v>5973</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5974</v>
      </c>
      <c r="C2799">
        <f>YEAR([1]Data!$D2799)</f>
        <v>2014</v>
      </c>
      <c r="D2799" s="2">
        <v>41933</v>
      </c>
      <c r="E2799" s="2">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5974</v>
      </c>
      <c r="C2800">
        <f>YEAR([1]Data!$D2800)</f>
        <v>2014</v>
      </c>
      <c r="D2800" s="2">
        <v>41933</v>
      </c>
      <c r="E2800" s="2">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5974</v>
      </c>
      <c r="C2801">
        <f>YEAR([1]Data!$D2801)</f>
        <v>2014</v>
      </c>
      <c r="D2801" s="2">
        <v>41933</v>
      </c>
      <c r="E2801" s="2">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5975</v>
      </c>
      <c r="C2802">
        <f>YEAR([1]Data!$D2802)</f>
        <v>2013</v>
      </c>
      <c r="D2802" s="2">
        <v>41573</v>
      </c>
      <c r="E2802" s="2">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5976</v>
      </c>
      <c r="C2803">
        <f>YEAR([1]Data!$D2803)</f>
        <v>2012</v>
      </c>
      <c r="D2803" s="2">
        <v>41214</v>
      </c>
      <c r="E2803" s="2">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5977</v>
      </c>
      <c r="C2804">
        <f>YEAR([1]Data!$D2804)</f>
        <v>2014</v>
      </c>
      <c r="D2804" s="2">
        <v>41947</v>
      </c>
      <c r="E2804" s="2">
        <v>41952</v>
      </c>
      <c r="F2804" t="s">
        <v>50</v>
      </c>
      <c r="G2804" t="s">
        <v>5978</v>
      </c>
      <c r="H2804" t="s">
        <v>5979</v>
      </c>
      <c r="I2804" t="s">
        <v>26</v>
      </c>
      <c r="J2804" t="s">
        <v>27</v>
      </c>
      <c r="K2804" t="s">
        <v>5888</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5980</v>
      </c>
      <c r="C2805">
        <f>YEAR([1]Data!$D2805)</f>
        <v>2012</v>
      </c>
      <c r="D2805" s="2">
        <v>41041</v>
      </c>
      <c r="E2805" s="2">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5980</v>
      </c>
      <c r="C2806">
        <f>YEAR([1]Data!$D2806)</f>
        <v>2012</v>
      </c>
      <c r="D2806" s="2">
        <v>41041</v>
      </c>
      <c r="E2806" s="2">
        <v>41045</v>
      </c>
      <c r="F2806" t="s">
        <v>50</v>
      </c>
      <c r="G2806" t="s">
        <v>3968</v>
      </c>
      <c r="H2806" t="s">
        <v>3969</v>
      </c>
      <c r="I2806" t="s">
        <v>26</v>
      </c>
      <c r="J2806" t="s">
        <v>27</v>
      </c>
      <c r="K2806" t="s">
        <v>127</v>
      </c>
      <c r="L2806" t="s">
        <v>43</v>
      </c>
      <c r="M2806">
        <v>94122</v>
      </c>
      <c r="N2806" t="s">
        <v>44</v>
      </c>
      <c r="O2806" t="s">
        <v>5981</v>
      </c>
      <c r="P2806" t="s">
        <v>46</v>
      </c>
      <c r="Q2806" t="s">
        <v>90</v>
      </c>
      <c r="R2806" t="s">
        <v>5982</v>
      </c>
      <c r="S2806">
        <v>25.68</v>
      </c>
      <c r="T2806">
        <v>6</v>
      </c>
      <c r="U2806">
        <v>0</v>
      </c>
      <c r="V2806">
        <v>11.555999999999997</v>
      </c>
    </row>
    <row r="2807" spans="1:22" x14ac:dyDescent="0.3">
      <c r="A2807">
        <v>2806</v>
      </c>
      <c r="B2807" t="s">
        <v>5983</v>
      </c>
      <c r="C2807">
        <f>YEAR([1]Data!$D2807)</f>
        <v>2012</v>
      </c>
      <c r="D2807" s="2">
        <v>41159</v>
      </c>
      <c r="E2807" s="2">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5984</v>
      </c>
      <c r="C2808">
        <f>YEAR([1]Data!$D2808)</f>
        <v>2012</v>
      </c>
      <c r="D2808" s="2">
        <v>41115</v>
      </c>
      <c r="E2808" s="2">
        <v>41117</v>
      </c>
      <c r="F2808" t="s">
        <v>23</v>
      </c>
      <c r="G2808" t="s">
        <v>5985</v>
      </c>
      <c r="H2808" t="s">
        <v>5986</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5984</v>
      </c>
      <c r="C2809">
        <f>YEAR([1]Data!$D2809)</f>
        <v>2012</v>
      </c>
      <c r="D2809" s="2">
        <v>41115</v>
      </c>
      <c r="E2809" s="2">
        <v>41117</v>
      </c>
      <c r="F2809" t="s">
        <v>23</v>
      </c>
      <c r="G2809" t="s">
        <v>5985</v>
      </c>
      <c r="H2809" t="s">
        <v>5986</v>
      </c>
      <c r="I2809" t="s">
        <v>26</v>
      </c>
      <c r="J2809" t="s">
        <v>27</v>
      </c>
      <c r="K2809" t="s">
        <v>95</v>
      </c>
      <c r="L2809" t="s">
        <v>96</v>
      </c>
      <c r="M2809">
        <v>98115</v>
      </c>
      <c r="N2809" t="s">
        <v>44</v>
      </c>
      <c r="O2809" t="s">
        <v>5987</v>
      </c>
      <c r="P2809" t="s">
        <v>46</v>
      </c>
      <c r="Q2809" t="s">
        <v>90</v>
      </c>
      <c r="R2809" t="s">
        <v>5988</v>
      </c>
      <c r="S2809">
        <v>12.96</v>
      </c>
      <c r="T2809">
        <v>2</v>
      </c>
      <c r="U2809">
        <v>0</v>
      </c>
      <c r="V2809">
        <v>6.2208000000000006</v>
      </c>
    </row>
    <row r="2810" spans="1:22" x14ac:dyDescent="0.3">
      <c r="A2810">
        <v>2809</v>
      </c>
      <c r="B2810" t="s">
        <v>5984</v>
      </c>
      <c r="C2810">
        <f>YEAR([1]Data!$D2810)</f>
        <v>2012</v>
      </c>
      <c r="D2810" s="2">
        <v>41115</v>
      </c>
      <c r="E2810" s="2">
        <v>41117</v>
      </c>
      <c r="F2810" t="s">
        <v>23</v>
      </c>
      <c r="G2810" t="s">
        <v>5985</v>
      </c>
      <c r="H2810" t="s">
        <v>5986</v>
      </c>
      <c r="I2810" t="s">
        <v>26</v>
      </c>
      <c r="J2810" t="s">
        <v>27</v>
      </c>
      <c r="K2810" t="s">
        <v>95</v>
      </c>
      <c r="L2810" t="s">
        <v>96</v>
      </c>
      <c r="M2810">
        <v>98115</v>
      </c>
      <c r="N2810" t="s">
        <v>44</v>
      </c>
      <c r="O2810" t="s">
        <v>5019</v>
      </c>
      <c r="P2810" t="s">
        <v>32</v>
      </c>
      <c r="Q2810" t="s">
        <v>33</v>
      </c>
      <c r="R2810" t="s">
        <v>5537</v>
      </c>
      <c r="S2810">
        <v>704.9</v>
      </c>
      <c r="T2810">
        <v>5</v>
      </c>
      <c r="U2810">
        <v>0</v>
      </c>
      <c r="V2810">
        <v>56.392000000000024</v>
      </c>
    </row>
    <row r="2811" spans="1:22" x14ac:dyDescent="0.3">
      <c r="A2811">
        <v>2810</v>
      </c>
      <c r="B2811" t="s">
        <v>5984</v>
      </c>
      <c r="C2811">
        <f>YEAR([1]Data!$D2811)</f>
        <v>2012</v>
      </c>
      <c r="D2811" s="2">
        <v>41115</v>
      </c>
      <c r="E2811" s="2">
        <v>41117</v>
      </c>
      <c r="F2811" t="s">
        <v>23</v>
      </c>
      <c r="G2811" t="s">
        <v>5985</v>
      </c>
      <c r="H2811" t="s">
        <v>5986</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5989</v>
      </c>
      <c r="C2812">
        <f>YEAR([1]Data!$D2812)</f>
        <v>2012</v>
      </c>
      <c r="D2812" s="2">
        <v>41229</v>
      </c>
      <c r="E2812" s="2">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5989</v>
      </c>
      <c r="C2813">
        <f>YEAR([1]Data!$D2813)</f>
        <v>2012</v>
      </c>
      <c r="D2813" s="2">
        <v>41229</v>
      </c>
      <c r="E2813" s="2">
        <v>41231</v>
      </c>
      <c r="F2813" t="s">
        <v>23</v>
      </c>
      <c r="G2813" t="s">
        <v>4082</v>
      </c>
      <c r="H2813" t="s">
        <v>4083</v>
      </c>
      <c r="I2813" t="s">
        <v>102</v>
      </c>
      <c r="J2813" t="s">
        <v>27</v>
      </c>
      <c r="K2813" t="s">
        <v>2548</v>
      </c>
      <c r="L2813" t="s">
        <v>114</v>
      </c>
      <c r="M2813">
        <v>53209</v>
      </c>
      <c r="N2813" t="s">
        <v>105</v>
      </c>
      <c r="O2813" t="s">
        <v>5990</v>
      </c>
      <c r="P2813" t="s">
        <v>32</v>
      </c>
      <c r="Q2813" t="s">
        <v>65</v>
      </c>
      <c r="R2813" t="s">
        <v>5991</v>
      </c>
      <c r="S2813">
        <v>185.57999999999998</v>
      </c>
      <c r="T2813">
        <v>6</v>
      </c>
      <c r="U2813">
        <v>0</v>
      </c>
      <c r="V2813">
        <v>76.087800000000001</v>
      </c>
    </row>
    <row r="2814" spans="1:22" x14ac:dyDescent="0.3">
      <c r="A2814">
        <v>2813</v>
      </c>
      <c r="B2814" t="s">
        <v>5989</v>
      </c>
      <c r="C2814">
        <f>YEAR([1]Data!$D2814)</f>
        <v>2012</v>
      </c>
      <c r="D2814" s="2">
        <v>41229</v>
      </c>
      <c r="E2814" s="2">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5989</v>
      </c>
      <c r="C2815">
        <f>YEAR([1]Data!$D2815)</f>
        <v>2012</v>
      </c>
      <c r="D2815" s="2">
        <v>41229</v>
      </c>
      <c r="E2815" s="2">
        <v>41231</v>
      </c>
      <c r="F2815" t="s">
        <v>23</v>
      </c>
      <c r="G2815" t="s">
        <v>4082</v>
      </c>
      <c r="H2815" t="s">
        <v>4083</v>
      </c>
      <c r="I2815" t="s">
        <v>102</v>
      </c>
      <c r="J2815" t="s">
        <v>27</v>
      </c>
      <c r="K2815" t="s">
        <v>2548</v>
      </c>
      <c r="L2815" t="s">
        <v>114</v>
      </c>
      <c r="M2815">
        <v>53209</v>
      </c>
      <c r="N2815" t="s">
        <v>105</v>
      </c>
      <c r="O2815" t="s">
        <v>5251</v>
      </c>
      <c r="P2815" t="s">
        <v>71</v>
      </c>
      <c r="Q2815" t="s">
        <v>161</v>
      </c>
      <c r="R2815" t="s">
        <v>5252</v>
      </c>
      <c r="S2815">
        <v>999.96</v>
      </c>
      <c r="T2815">
        <v>4</v>
      </c>
      <c r="U2815">
        <v>0</v>
      </c>
      <c r="V2815">
        <v>229.99080000000004</v>
      </c>
    </row>
    <row r="2816" spans="1:22" x14ac:dyDescent="0.3">
      <c r="A2816">
        <v>2815</v>
      </c>
      <c r="B2816" t="s">
        <v>5989</v>
      </c>
      <c r="C2816">
        <f>YEAR([1]Data!$D2816)</f>
        <v>2012</v>
      </c>
      <c r="D2816" s="2">
        <v>41229</v>
      </c>
      <c r="E2816" s="2">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5992</v>
      </c>
      <c r="C2817">
        <f>YEAR([1]Data!$D2817)</f>
        <v>2012</v>
      </c>
      <c r="D2817" s="2">
        <v>41153</v>
      </c>
      <c r="E2817" s="2">
        <v>41160</v>
      </c>
      <c r="F2817" t="s">
        <v>50</v>
      </c>
      <c r="G2817" t="s">
        <v>5993</v>
      </c>
      <c r="H2817" t="s">
        <v>5994</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5992</v>
      </c>
      <c r="C2818">
        <f>YEAR([1]Data!$D2818)</f>
        <v>2012</v>
      </c>
      <c r="D2818" s="2">
        <v>41153</v>
      </c>
      <c r="E2818" s="2">
        <v>41160</v>
      </c>
      <c r="F2818" t="s">
        <v>50</v>
      </c>
      <c r="G2818" t="s">
        <v>5993</v>
      </c>
      <c r="H2818" t="s">
        <v>5994</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5992</v>
      </c>
      <c r="C2819">
        <f>YEAR([1]Data!$D2819)</f>
        <v>2012</v>
      </c>
      <c r="D2819" s="2">
        <v>41153</v>
      </c>
      <c r="E2819" s="2">
        <v>41160</v>
      </c>
      <c r="F2819" t="s">
        <v>50</v>
      </c>
      <c r="G2819" t="s">
        <v>5993</v>
      </c>
      <c r="H2819" t="s">
        <v>5994</v>
      </c>
      <c r="I2819" t="s">
        <v>102</v>
      </c>
      <c r="J2819" t="s">
        <v>27</v>
      </c>
      <c r="K2819" t="s">
        <v>612</v>
      </c>
      <c r="L2819" t="s">
        <v>1245</v>
      </c>
      <c r="M2819">
        <v>2038</v>
      </c>
      <c r="N2819" t="s">
        <v>148</v>
      </c>
      <c r="O2819" t="s">
        <v>5271</v>
      </c>
      <c r="P2819" t="s">
        <v>32</v>
      </c>
      <c r="Q2819" t="s">
        <v>65</v>
      </c>
      <c r="R2819" t="s">
        <v>5272</v>
      </c>
      <c r="S2819">
        <v>124.36</v>
      </c>
      <c r="T2819">
        <v>2</v>
      </c>
      <c r="U2819">
        <v>0</v>
      </c>
      <c r="V2819">
        <v>27.359200000000001</v>
      </c>
    </row>
    <row r="2820" spans="1:22" x14ac:dyDescent="0.3">
      <c r="A2820">
        <v>2819</v>
      </c>
      <c r="B2820" t="s">
        <v>5992</v>
      </c>
      <c r="C2820">
        <f>YEAR([1]Data!$D2820)</f>
        <v>2012</v>
      </c>
      <c r="D2820" s="2">
        <v>41153</v>
      </c>
      <c r="E2820" s="2">
        <v>41160</v>
      </c>
      <c r="F2820" t="s">
        <v>50</v>
      </c>
      <c r="G2820" t="s">
        <v>5993</v>
      </c>
      <c r="H2820" t="s">
        <v>5994</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5995</v>
      </c>
      <c r="C2821">
        <f>YEAR([1]Data!$D2821)</f>
        <v>2013</v>
      </c>
      <c r="D2821" s="2">
        <v>41400</v>
      </c>
      <c r="E2821" s="2">
        <v>41403</v>
      </c>
      <c r="F2821" t="s">
        <v>188</v>
      </c>
      <c r="G2821" t="s">
        <v>5996</v>
      </c>
      <c r="H2821" t="s">
        <v>5997</v>
      </c>
      <c r="I2821" t="s">
        <v>26</v>
      </c>
      <c r="J2821" t="s">
        <v>27</v>
      </c>
      <c r="K2821" t="s">
        <v>3252</v>
      </c>
      <c r="L2821" t="s">
        <v>43</v>
      </c>
      <c r="M2821">
        <v>92024</v>
      </c>
      <c r="N2821" t="s">
        <v>44</v>
      </c>
      <c r="O2821" t="s">
        <v>5485</v>
      </c>
      <c r="P2821" t="s">
        <v>46</v>
      </c>
      <c r="Q2821" t="s">
        <v>75</v>
      </c>
      <c r="R2821" t="s">
        <v>5486</v>
      </c>
      <c r="S2821">
        <v>6.7200000000000006</v>
      </c>
      <c r="T2821">
        <v>5</v>
      </c>
      <c r="U2821">
        <v>0.2</v>
      </c>
      <c r="V2821">
        <v>2.351999999999999</v>
      </c>
    </row>
    <row r="2822" spans="1:22" x14ac:dyDescent="0.3">
      <c r="A2822">
        <v>2821</v>
      </c>
      <c r="B2822" t="s">
        <v>5995</v>
      </c>
      <c r="C2822">
        <f>YEAR([1]Data!$D2822)</f>
        <v>2013</v>
      </c>
      <c r="D2822" s="2">
        <v>41400</v>
      </c>
      <c r="E2822" s="2">
        <v>41403</v>
      </c>
      <c r="F2822" t="s">
        <v>188</v>
      </c>
      <c r="G2822" t="s">
        <v>5996</v>
      </c>
      <c r="H2822" t="s">
        <v>5997</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5998</v>
      </c>
      <c r="C2823">
        <f>YEAR([1]Data!$D2823)</f>
        <v>2014</v>
      </c>
      <c r="D2823" s="2">
        <v>41640</v>
      </c>
      <c r="E2823" s="2">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5999</v>
      </c>
      <c r="C2824">
        <f>YEAR([1]Data!$D2824)</f>
        <v>2014</v>
      </c>
      <c r="D2824" s="2">
        <v>41901</v>
      </c>
      <c r="E2824" s="2">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5999</v>
      </c>
      <c r="C2825">
        <f>YEAR([1]Data!$D2825)</f>
        <v>2014</v>
      </c>
      <c r="D2825" s="2">
        <v>41901</v>
      </c>
      <c r="E2825" s="2">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6000</v>
      </c>
      <c r="C2826">
        <f>YEAR([1]Data!$D2826)</f>
        <v>2011</v>
      </c>
      <c r="D2826" s="2">
        <v>40811</v>
      </c>
      <c r="E2826" s="2">
        <v>40816</v>
      </c>
      <c r="F2826" t="s">
        <v>50</v>
      </c>
      <c r="G2826" t="s">
        <v>1665</v>
      </c>
      <c r="H2826" t="s">
        <v>1666</v>
      </c>
      <c r="I2826" t="s">
        <v>102</v>
      </c>
      <c r="J2826" t="s">
        <v>27</v>
      </c>
      <c r="K2826" t="s">
        <v>184</v>
      </c>
      <c r="L2826" t="s">
        <v>104</v>
      </c>
      <c r="M2826">
        <v>77041</v>
      </c>
      <c r="N2826" t="s">
        <v>105</v>
      </c>
      <c r="O2826" t="s">
        <v>6001</v>
      </c>
      <c r="P2826" t="s">
        <v>46</v>
      </c>
      <c r="Q2826" t="s">
        <v>90</v>
      </c>
      <c r="R2826" t="s">
        <v>6002</v>
      </c>
      <c r="S2826">
        <v>33.792000000000002</v>
      </c>
      <c r="T2826">
        <v>8</v>
      </c>
      <c r="U2826">
        <v>0.2</v>
      </c>
      <c r="V2826">
        <v>10.559999999999999</v>
      </c>
    </row>
    <row r="2827" spans="1:22" x14ac:dyDescent="0.3">
      <c r="A2827">
        <v>2826</v>
      </c>
      <c r="B2827" t="s">
        <v>6000</v>
      </c>
      <c r="C2827">
        <f>YEAR([1]Data!$D2827)</f>
        <v>2011</v>
      </c>
      <c r="D2827" s="2">
        <v>40811</v>
      </c>
      <c r="E2827" s="2">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6000</v>
      </c>
      <c r="C2828">
        <f>YEAR([1]Data!$D2828)</f>
        <v>2011</v>
      </c>
      <c r="D2828" s="2">
        <v>40811</v>
      </c>
      <c r="E2828" s="2">
        <v>40816</v>
      </c>
      <c r="F2828" t="s">
        <v>50</v>
      </c>
      <c r="G2828" t="s">
        <v>1665</v>
      </c>
      <c r="H2828" t="s">
        <v>1666</v>
      </c>
      <c r="I2828" t="s">
        <v>102</v>
      </c>
      <c r="J2828" t="s">
        <v>27</v>
      </c>
      <c r="K2828" t="s">
        <v>184</v>
      </c>
      <c r="L2828" t="s">
        <v>104</v>
      </c>
      <c r="M2828">
        <v>77041</v>
      </c>
      <c r="N2828" t="s">
        <v>105</v>
      </c>
      <c r="O2828" t="s">
        <v>5217</v>
      </c>
      <c r="P2828" t="s">
        <v>46</v>
      </c>
      <c r="Q2828" t="s">
        <v>75</v>
      </c>
      <c r="R2828" t="s">
        <v>5218</v>
      </c>
      <c r="S2828">
        <v>2.7239999999999993</v>
      </c>
      <c r="T2828">
        <v>2</v>
      </c>
      <c r="U2828">
        <v>0.8</v>
      </c>
      <c r="V2828">
        <v>-4.3584000000000014</v>
      </c>
    </row>
    <row r="2829" spans="1:22" x14ac:dyDescent="0.3">
      <c r="A2829">
        <v>2828</v>
      </c>
      <c r="B2829" t="s">
        <v>6000</v>
      </c>
      <c r="C2829">
        <f>YEAR([1]Data!$D2829)</f>
        <v>2011</v>
      </c>
      <c r="D2829" s="2">
        <v>40811</v>
      </c>
      <c r="E2829" s="2">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6003</v>
      </c>
      <c r="C2830">
        <f>YEAR([1]Data!$D2830)</f>
        <v>2013</v>
      </c>
      <c r="D2830" s="2">
        <v>41388</v>
      </c>
      <c r="E2830" s="2">
        <v>41391</v>
      </c>
      <c r="F2830" t="s">
        <v>188</v>
      </c>
      <c r="G2830" t="s">
        <v>671</v>
      </c>
      <c r="H2830" t="s">
        <v>672</v>
      </c>
      <c r="I2830" t="s">
        <v>26</v>
      </c>
      <c r="J2830" t="s">
        <v>27</v>
      </c>
      <c r="K2830" t="s">
        <v>2470</v>
      </c>
      <c r="L2830" t="s">
        <v>498</v>
      </c>
      <c r="M2830">
        <v>43130</v>
      </c>
      <c r="N2830" t="s">
        <v>148</v>
      </c>
      <c r="O2830" t="s">
        <v>6004</v>
      </c>
      <c r="P2830" t="s">
        <v>46</v>
      </c>
      <c r="Q2830" t="s">
        <v>90</v>
      </c>
      <c r="R2830" t="s">
        <v>6005</v>
      </c>
      <c r="S2830">
        <v>108.33600000000001</v>
      </c>
      <c r="T2830">
        <v>6</v>
      </c>
      <c r="U2830">
        <v>0.2</v>
      </c>
      <c r="V2830">
        <v>37.917599999999993</v>
      </c>
    </row>
    <row r="2831" spans="1:22" x14ac:dyDescent="0.3">
      <c r="A2831">
        <v>2830</v>
      </c>
      <c r="B2831" t="s">
        <v>6003</v>
      </c>
      <c r="C2831">
        <f>YEAR([1]Data!$D2831)</f>
        <v>2013</v>
      </c>
      <c r="D2831" s="2">
        <v>41388</v>
      </c>
      <c r="E2831" s="2">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6003</v>
      </c>
      <c r="C2832">
        <f>YEAR([1]Data!$D2832)</f>
        <v>2013</v>
      </c>
      <c r="D2832" s="2">
        <v>41388</v>
      </c>
      <c r="E2832" s="2">
        <v>41391</v>
      </c>
      <c r="F2832" t="s">
        <v>188</v>
      </c>
      <c r="G2832" t="s">
        <v>671</v>
      </c>
      <c r="H2832" t="s">
        <v>672</v>
      </c>
      <c r="I2832" t="s">
        <v>26</v>
      </c>
      <c r="J2832" t="s">
        <v>27</v>
      </c>
      <c r="K2832" t="s">
        <v>2470</v>
      </c>
      <c r="L2832" t="s">
        <v>498</v>
      </c>
      <c r="M2832">
        <v>43130</v>
      </c>
      <c r="N2832" t="s">
        <v>148</v>
      </c>
      <c r="O2832" t="s">
        <v>6006</v>
      </c>
      <c r="P2832" t="s">
        <v>46</v>
      </c>
      <c r="Q2832" t="s">
        <v>90</v>
      </c>
      <c r="R2832" t="s">
        <v>6007</v>
      </c>
      <c r="S2832">
        <v>78.304000000000002</v>
      </c>
      <c r="T2832">
        <v>2</v>
      </c>
      <c r="U2832">
        <v>0.2</v>
      </c>
      <c r="V2832">
        <v>29.363999999999997</v>
      </c>
    </row>
    <row r="2833" spans="1:22" x14ac:dyDescent="0.3">
      <c r="A2833">
        <v>2832</v>
      </c>
      <c r="B2833" t="s">
        <v>6008</v>
      </c>
      <c r="C2833">
        <f>YEAR([1]Data!$D2833)</f>
        <v>2011</v>
      </c>
      <c r="D2833" s="2">
        <v>40848</v>
      </c>
      <c r="E2833" s="2">
        <v>40852</v>
      </c>
      <c r="F2833" t="s">
        <v>50</v>
      </c>
      <c r="G2833" t="s">
        <v>3731</v>
      </c>
      <c r="H2833" t="s">
        <v>3732</v>
      </c>
      <c r="I2833" t="s">
        <v>26</v>
      </c>
      <c r="J2833" t="s">
        <v>27</v>
      </c>
      <c r="K2833" t="s">
        <v>419</v>
      </c>
      <c r="L2833" t="s">
        <v>420</v>
      </c>
      <c r="M2833">
        <v>97206</v>
      </c>
      <c r="N2833" t="s">
        <v>44</v>
      </c>
      <c r="O2833" t="s">
        <v>6009</v>
      </c>
      <c r="P2833" t="s">
        <v>46</v>
      </c>
      <c r="Q2833" t="s">
        <v>59</v>
      </c>
      <c r="R2833" t="s">
        <v>6010</v>
      </c>
      <c r="S2833">
        <v>443.92</v>
      </c>
      <c r="T2833">
        <v>5</v>
      </c>
      <c r="U2833">
        <v>0.2</v>
      </c>
      <c r="V2833">
        <v>-94.33299999999997</v>
      </c>
    </row>
    <row r="2834" spans="1:22" x14ac:dyDescent="0.3">
      <c r="A2834">
        <v>2833</v>
      </c>
      <c r="B2834" t="s">
        <v>6008</v>
      </c>
      <c r="C2834">
        <f>YEAR([1]Data!$D2834)</f>
        <v>2011</v>
      </c>
      <c r="D2834" s="2">
        <v>40848</v>
      </c>
      <c r="E2834" s="2">
        <v>40852</v>
      </c>
      <c r="F2834" t="s">
        <v>50</v>
      </c>
      <c r="G2834" t="s">
        <v>3731</v>
      </c>
      <c r="H2834" t="s">
        <v>3732</v>
      </c>
      <c r="I2834" t="s">
        <v>26</v>
      </c>
      <c r="J2834" t="s">
        <v>27</v>
      </c>
      <c r="K2834" t="s">
        <v>419</v>
      </c>
      <c r="L2834" t="s">
        <v>420</v>
      </c>
      <c r="M2834">
        <v>97206</v>
      </c>
      <c r="N2834" t="s">
        <v>44</v>
      </c>
      <c r="O2834" t="s">
        <v>5866</v>
      </c>
      <c r="P2834" t="s">
        <v>71</v>
      </c>
      <c r="Q2834" t="s">
        <v>72</v>
      </c>
      <c r="R2834" t="s">
        <v>5867</v>
      </c>
      <c r="S2834">
        <v>155.976</v>
      </c>
      <c r="T2834">
        <v>3</v>
      </c>
      <c r="U2834">
        <v>0.2</v>
      </c>
      <c r="V2834">
        <v>54.5916</v>
      </c>
    </row>
    <row r="2835" spans="1:22" x14ac:dyDescent="0.3">
      <c r="A2835">
        <v>2834</v>
      </c>
      <c r="B2835" t="s">
        <v>6011</v>
      </c>
      <c r="C2835">
        <f>YEAR([1]Data!$D2835)</f>
        <v>2014</v>
      </c>
      <c r="D2835" s="2">
        <v>41666</v>
      </c>
      <c r="E2835" s="2">
        <v>41671</v>
      </c>
      <c r="F2835" t="s">
        <v>23</v>
      </c>
      <c r="G2835" t="s">
        <v>6012</v>
      </c>
      <c r="H2835" t="s">
        <v>6013</v>
      </c>
      <c r="I2835" t="s">
        <v>41</v>
      </c>
      <c r="J2835" t="s">
        <v>27</v>
      </c>
      <c r="K2835" t="s">
        <v>5893</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6011</v>
      </c>
      <c r="C2836">
        <f>YEAR([1]Data!$D2836)</f>
        <v>2014</v>
      </c>
      <c r="D2836" s="2">
        <v>41666</v>
      </c>
      <c r="E2836" s="2">
        <v>41671</v>
      </c>
      <c r="F2836" t="s">
        <v>23</v>
      </c>
      <c r="G2836" t="s">
        <v>6012</v>
      </c>
      <c r="H2836" t="s">
        <v>6013</v>
      </c>
      <c r="I2836" t="s">
        <v>41</v>
      </c>
      <c r="J2836" t="s">
        <v>27</v>
      </c>
      <c r="K2836" t="s">
        <v>5893</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6014</v>
      </c>
      <c r="C2837">
        <f>YEAR([1]Data!$D2837)</f>
        <v>2014</v>
      </c>
      <c r="D2837" s="2">
        <v>41955</v>
      </c>
      <c r="E2837" s="2">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6014</v>
      </c>
      <c r="C2838">
        <f>YEAR([1]Data!$D2838)</f>
        <v>2014</v>
      </c>
      <c r="D2838" s="2">
        <v>41955</v>
      </c>
      <c r="E2838" s="2">
        <v>41960</v>
      </c>
      <c r="F2838" t="s">
        <v>50</v>
      </c>
      <c r="G2838" t="s">
        <v>2626</v>
      </c>
      <c r="H2838" t="s">
        <v>2627</v>
      </c>
      <c r="I2838" t="s">
        <v>26</v>
      </c>
      <c r="J2838" t="s">
        <v>27</v>
      </c>
      <c r="K2838" t="s">
        <v>42</v>
      </c>
      <c r="L2838" t="s">
        <v>43</v>
      </c>
      <c r="M2838">
        <v>90036</v>
      </c>
      <c r="N2838" t="s">
        <v>44</v>
      </c>
      <c r="O2838" t="s">
        <v>6015</v>
      </c>
      <c r="P2838" t="s">
        <v>46</v>
      </c>
      <c r="Q2838" t="s">
        <v>90</v>
      </c>
      <c r="R2838" t="s">
        <v>6016</v>
      </c>
      <c r="S2838">
        <v>19.440000000000001</v>
      </c>
      <c r="T2838">
        <v>3</v>
      </c>
      <c r="U2838">
        <v>0</v>
      </c>
      <c r="V2838">
        <v>9.3312000000000008</v>
      </c>
    </row>
    <row r="2839" spans="1:22" x14ac:dyDescent="0.3">
      <c r="A2839">
        <v>2838</v>
      </c>
      <c r="B2839" t="s">
        <v>6014</v>
      </c>
      <c r="C2839">
        <f>YEAR([1]Data!$D2839)</f>
        <v>2014</v>
      </c>
      <c r="D2839" s="2">
        <v>41955</v>
      </c>
      <c r="E2839" s="2">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6017</v>
      </c>
      <c r="C2840">
        <f>YEAR([1]Data!$D2840)</f>
        <v>2013</v>
      </c>
      <c r="D2840" s="2">
        <v>41435</v>
      </c>
      <c r="E2840" s="2">
        <v>41438</v>
      </c>
      <c r="F2840" t="s">
        <v>188</v>
      </c>
      <c r="G2840" t="s">
        <v>5806</v>
      </c>
      <c r="H2840" t="s">
        <v>5807</v>
      </c>
      <c r="I2840" t="s">
        <v>26</v>
      </c>
      <c r="J2840" t="s">
        <v>27</v>
      </c>
      <c r="K2840" t="s">
        <v>5647</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6018</v>
      </c>
      <c r="C2841">
        <f>YEAR([1]Data!$D2841)</f>
        <v>2012</v>
      </c>
      <c r="D2841" s="2">
        <v>41155</v>
      </c>
      <c r="E2841" s="2">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6019</v>
      </c>
      <c r="C2842">
        <f>YEAR([1]Data!$D2842)</f>
        <v>2011</v>
      </c>
      <c r="D2842" s="2">
        <v>40616</v>
      </c>
      <c r="E2842" s="2">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6020</v>
      </c>
      <c r="C2843">
        <f>YEAR([1]Data!$D2843)</f>
        <v>2014</v>
      </c>
      <c r="D2843" s="2">
        <v>41883</v>
      </c>
      <c r="E2843" s="2">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6021</v>
      </c>
      <c r="C2844">
        <f>YEAR([1]Data!$D2844)</f>
        <v>2014</v>
      </c>
      <c r="D2844" s="2">
        <v>41722</v>
      </c>
      <c r="E2844" s="2">
        <v>41726</v>
      </c>
      <c r="F2844" t="s">
        <v>50</v>
      </c>
      <c r="G2844" t="s">
        <v>6022</v>
      </c>
      <c r="H2844" t="s">
        <v>6023</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6024</v>
      </c>
      <c r="C2845">
        <f>YEAR([1]Data!$D2845)</f>
        <v>2014</v>
      </c>
      <c r="D2845" s="2">
        <v>41778</v>
      </c>
      <c r="E2845" s="2">
        <v>41782</v>
      </c>
      <c r="F2845" t="s">
        <v>50</v>
      </c>
      <c r="G2845" t="s">
        <v>62</v>
      </c>
      <c r="H2845" t="s">
        <v>63</v>
      </c>
      <c r="I2845" t="s">
        <v>26</v>
      </c>
      <c r="J2845" t="s">
        <v>27</v>
      </c>
      <c r="K2845" t="s">
        <v>146</v>
      </c>
      <c r="L2845" t="s">
        <v>147</v>
      </c>
      <c r="M2845">
        <v>19140</v>
      </c>
      <c r="N2845" t="s">
        <v>148</v>
      </c>
      <c r="O2845" t="s">
        <v>5663</v>
      </c>
      <c r="P2845" t="s">
        <v>71</v>
      </c>
      <c r="Q2845" t="s">
        <v>161</v>
      </c>
      <c r="R2845" t="s">
        <v>5664</v>
      </c>
      <c r="S2845">
        <v>36.048000000000002</v>
      </c>
      <c r="T2845">
        <v>3</v>
      </c>
      <c r="U2845">
        <v>0.2</v>
      </c>
      <c r="V2845">
        <v>-0.90120000000000111</v>
      </c>
    </row>
    <row r="2846" spans="1:22" x14ac:dyDescent="0.3">
      <c r="A2846">
        <v>2845</v>
      </c>
      <c r="B2846" t="s">
        <v>6025</v>
      </c>
      <c r="C2846">
        <f>YEAR([1]Data!$D2846)</f>
        <v>2013</v>
      </c>
      <c r="D2846" s="2">
        <v>41636</v>
      </c>
      <c r="E2846" s="2">
        <v>41640</v>
      </c>
      <c r="F2846" t="s">
        <v>50</v>
      </c>
      <c r="G2846" t="s">
        <v>3456</v>
      </c>
      <c r="H2846" t="s">
        <v>3457</v>
      </c>
      <c r="I2846" t="s">
        <v>41</v>
      </c>
      <c r="J2846" t="s">
        <v>27</v>
      </c>
      <c r="K2846" t="s">
        <v>5675</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6026</v>
      </c>
      <c r="C2847">
        <f>YEAR([1]Data!$D2847)</f>
        <v>2014</v>
      </c>
      <c r="D2847" s="2">
        <v>41961</v>
      </c>
      <c r="E2847" s="2">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6027</v>
      </c>
      <c r="C2848">
        <f>YEAR([1]Data!$D2848)</f>
        <v>2014</v>
      </c>
      <c r="D2848" s="2">
        <v>41893</v>
      </c>
      <c r="E2848" s="2">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6028</v>
      </c>
      <c r="C2849">
        <f>YEAR([1]Data!$D2849)</f>
        <v>2014</v>
      </c>
      <c r="D2849" s="2">
        <v>41738</v>
      </c>
      <c r="E2849" s="2">
        <v>41745</v>
      </c>
      <c r="F2849" t="s">
        <v>50</v>
      </c>
      <c r="G2849" t="s">
        <v>6029</v>
      </c>
      <c r="H2849" t="s">
        <v>6030</v>
      </c>
      <c r="I2849" t="s">
        <v>41</v>
      </c>
      <c r="J2849" t="s">
        <v>27</v>
      </c>
      <c r="K2849" t="s">
        <v>3261</v>
      </c>
      <c r="L2849" t="s">
        <v>1272</v>
      </c>
      <c r="M2849">
        <v>30076</v>
      </c>
      <c r="N2849" t="s">
        <v>30</v>
      </c>
      <c r="O2849" t="s">
        <v>6031</v>
      </c>
      <c r="P2849" t="s">
        <v>32</v>
      </c>
      <c r="Q2849" t="s">
        <v>65</v>
      </c>
      <c r="R2849" t="s">
        <v>6032</v>
      </c>
      <c r="S2849">
        <v>56.28</v>
      </c>
      <c r="T2849">
        <v>6</v>
      </c>
      <c r="U2849">
        <v>0</v>
      </c>
      <c r="V2849">
        <v>15.758400000000002</v>
      </c>
    </row>
    <row r="2850" spans="1:22" x14ac:dyDescent="0.3">
      <c r="A2850">
        <v>2849</v>
      </c>
      <c r="B2850" t="s">
        <v>6028</v>
      </c>
      <c r="C2850">
        <f>YEAR([1]Data!$D2850)</f>
        <v>2014</v>
      </c>
      <c r="D2850" s="2">
        <v>41738</v>
      </c>
      <c r="E2850" s="2">
        <v>41745</v>
      </c>
      <c r="F2850" t="s">
        <v>50</v>
      </c>
      <c r="G2850" t="s">
        <v>6029</v>
      </c>
      <c r="H2850" t="s">
        <v>6030</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6033</v>
      </c>
      <c r="C2851">
        <f>YEAR([1]Data!$D2851)</f>
        <v>2013</v>
      </c>
      <c r="D2851" s="2">
        <v>41607</v>
      </c>
      <c r="E2851" s="2">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6034</v>
      </c>
      <c r="C2852">
        <f>YEAR([1]Data!$D2852)</f>
        <v>2013</v>
      </c>
      <c r="D2852" s="2">
        <v>41428</v>
      </c>
      <c r="E2852" s="2">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6035</v>
      </c>
      <c r="C2853">
        <f>YEAR([1]Data!$D2853)</f>
        <v>2014</v>
      </c>
      <c r="D2853" s="2">
        <v>41991</v>
      </c>
      <c r="E2853" s="2">
        <v>41996</v>
      </c>
      <c r="F2853" t="s">
        <v>50</v>
      </c>
      <c r="G2853" t="s">
        <v>6036</v>
      </c>
      <c r="H2853" t="s">
        <v>6037</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6038</v>
      </c>
      <c r="C2854">
        <f>YEAR([1]Data!$D2854)</f>
        <v>2013</v>
      </c>
      <c r="D2854" s="2">
        <v>41353</v>
      </c>
      <c r="E2854" s="2">
        <v>41355</v>
      </c>
      <c r="F2854" t="s">
        <v>23</v>
      </c>
      <c r="G2854" t="s">
        <v>5317</v>
      </c>
      <c r="H2854" t="s">
        <v>5318</v>
      </c>
      <c r="I2854" t="s">
        <v>26</v>
      </c>
      <c r="J2854" t="s">
        <v>27</v>
      </c>
      <c r="K2854" t="s">
        <v>2343</v>
      </c>
      <c r="L2854" t="s">
        <v>267</v>
      </c>
      <c r="M2854">
        <v>11572</v>
      </c>
      <c r="N2854" t="s">
        <v>148</v>
      </c>
      <c r="O2854" t="s">
        <v>6039</v>
      </c>
      <c r="P2854" t="s">
        <v>32</v>
      </c>
      <c r="Q2854" t="s">
        <v>65</v>
      </c>
      <c r="R2854" t="s">
        <v>6040</v>
      </c>
      <c r="S2854">
        <v>14.98</v>
      </c>
      <c r="T2854">
        <v>1</v>
      </c>
      <c r="U2854">
        <v>0</v>
      </c>
      <c r="V2854">
        <v>6.8908000000000005</v>
      </c>
    </row>
    <row r="2855" spans="1:22" x14ac:dyDescent="0.3">
      <c r="A2855">
        <v>2854</v>
      </c>
      <c r="B2855" t="s">
        <v>6038</v>
      </c>
      <c r="C2855">
        <f>YEAR([1]Data!$D2855)</f>
        <v>2013</v>
      </c>
      <c r="D2855" s="2">
        <v>41353</v>
      </c>
      <c r="E2855" s="2">
        <v>41355</v>
      </c>
      <c r="F2855" t="s">
        <v>23</v>
      </c>
      <c r="G2855" t="s">
        <v>5317</v>
      </c>
      <c r="H2855" t="s">
        <v>5318</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6041</v>
      </c>
      <c r="C2856">
        <f>YEAR([1]Data!$D2856)</f>
        <v>2014</v>
      </c>
      <c r="D2856" s="2">
        <v>41872</v>
      </c>
      <c r="E2856" s="2">
        <v>41872</v>
      </c>
      <c r="F2856" t="s">
        <v>1290</v>
      </c>
      <c r="G2856" t="s">
        <v>5459</v>
      </c>
      <c r="H2856" t="s">
        <v>5460</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6042</v>
      </c>
      <c r="C2857">
        <f>YEAR([1]Data!$D2857)</f>
        <v>2014</v>
      </c>
      <c r="D2857" s="2">
        <v>41846</v>
      </c>
      <c r="E2857" s="2">
        <v>41852</v>
      </c>
      <c r="F2857" t="s">
        <v>50</v>
      </c>
      <c r="G2857" t="s">
        <v>1558</v>
      </c>
      <c r="H2857" t="s">
        <v>1559</v>
      </c>
      <c r="I2857" t="s">
        <v>26</v>
      </c>
      <c r="J2857" t="s">
        <v>27</v>
      </c>
      <c r="K2857" t="s">
        <v>5325</v>
      </c>
      <c r="L2857" t="s">
        <v>5326</v>
      </c>
      <c r="M2857">
        <v>57103</v>
      </c>
      <c r="N2857" t="s">
        <v>105</v>
      </c>
      <c r="O2857" t="s">
        <v>5730</v>
      </c>
      <c r="P2857" t="s">
        <v>46</v>
      </c>
      <c r="Q2857" t="s">
        <v>47</v>
      </c>
      <c r="R2857" t="s">
        <v>5731</v>
      </c>
      <c r="S2857">
        <v>20.23</v>
      </c>
      <c r="T2857">
        <v>7</v>
      </c>
      <c r="U2857">
        <v>0</v>
      </c>
      <c r="V2857">
        <v>9.5081000000000007</v>
      </c>
    </row>
    <row r="2858" spans="1:22" x14ac:dyDescent="0.3">
      <c r="A2858">
        <v>2857</v>
      </c>
      <c r="B2858" t="s">
        <v>6043</v>
      </c>
      <c r="C2858">
        <f>YEAR([1]Data!$D2858)</f>
        <v>2013</v>
      </c>
      <c r="D2858" s="2">
        <v>41513</v>
      </c>
      <c r="E2858" s="2">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6044</v>
      </c>
      <c r="C2859">
        <f>YEAR([1]Data!$D2859)</f>
        <v>2013</v>
      </c>
      <c r="D2859" s="2">
        <v>41502</v>
      </c>
      <c r="E2859" s="2">
        <v>41504</v>
      </c>
      <c r="F2859" t="s">
        <v>23</v>
      </c>
      <c r="G2859" t="s">
        <v>6045</v>
      </c>
      <c r="H2859" t="s">
        <v>6046</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6047</v>
      </c>
      <c r="C2860">
        <f>YEAR([1]Data!$D2860)</f>
        <v>2014</v>
      </c>
      <c r="D2860" s="2">
        <v>41779</v>
      </c>
      <c r="E2860" s="2">
        <v>41783</v>
      </c>
      <c r="F2860" t="s">
        <v>50</v>
      </c>
      <c r="G2860" t="s">
        <v>5523</v>
      </c>
      <c r="H2860" t="s">
        <v>5524</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6047</v>
      </c>
      <c r="C2861">
        <f>YEAR([1]Data!$D2861)</f>
        <v>2014</v>
      </c>
      <c r="D2861" s="2">
        <v>41779</v>
      </c>
      <c r="E2861" s="2">
        <v>41783</v>
      </c>
      <c r="F2861" t="s">
        <v>50</v>
      </c>
      <c r="G2861" t="s">
        <v>5523</v>
      </c>
      <c r="H2861" t="s">
        <v>5524</v>
      </c>
      <c r="I2861" t="s">
        <v>26</v>
      </c>
      <c r="J2861" t="s">
        <v>27</v>
      </c>
      <c r="K2861" t="s">
        <v>1736</v>
      </c>
      <c r="L2861" t="s">
        <v>1272</v>
      </c>
      <c r="M2861">
        <v>30318</v>
      </c>
      <c r="N2861" t="s">
        <v>30</v>
      </c>
      <c r="O2861" t="s">
        <v>6048</v>
      </c>
      <c r="P2861" t="s">
        <v>71</v>
      </c>
      <c r="Q2861" t="s">
        <v>72</v>
      </c>
      <c r="R2861" t="s">
        <v>6049</v>
      </c>
      <c r="S2861">
        <v>377.96999999999997</v>
      </c>
      <c r="T2861">
        <v>3</v>
      </c>
      <c r="U2861">
        <v>0</v>
      </c>
      <c r="V2861">
        <v>98.272200000000012</v>
      </c>
    </row>
    <row r="2862" spans="1:22" x14ac:dyDescent="0.3">
      <c r="A2862">
        <v>2861</v>
      </c>
      <c r="B2862" t="s">
        <v>6047</v>
      </c>
      <c r="C2862">
        <f>YEAR([1]Data!$D2862)</f>
        <v>2014</v>
      </c>
      <c r="D2862" s="2">
        <v>41779</v>
      </c>
      <c r="E2862" s="2">
        <v>41783</v>
      </c>
      <c r="F2862" t="s">
        <v>50</v>
      </c>
      <c r="G2862" t="s">
        <v>5523</v>
      </c>
      <c r="H2862" t="s">
        <v>5524</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6047</v>
      </c>
      <c r="C2863">
        <f>YEAR([1]Data!$D2863)</f>
        <v>2014</v>
      </c>
      <c r="D2863" s="2">
        <v>41779</v>
      </c>
      <c r="E2863" s="2">
        <v>41783</v>
      </c>
      <c r="F2863" t="s">
        <v>50</v>
      </c>
      <c r="G2863" t="s">
        <v>5523</v>
      </c>
      <c r="H2863" t="s">
        <v>5524</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6050</v>
      </c>
      <c r="C2864">
        <f>YEAR([1]Data!$D2864)</f>
        <v>2014</v>
      </c>
      <c r="D2864" s="2">
        <v>41864</v>
      </c>
      <c r="E2864" s="2">
        <v>41869</v>
      </c>
      <c r="F2864" t="s">
        <v>50</v>
      </c>
      <c r="G2864" t="s">
        <v>2495</v>
      </c>
      <c r="H2864" t="s">
        <v>2496</v>
      </c>
      <c r="I2864" t="s">
        <v>26</v>
      </c>
      <c r="J2864" t="s">
        <v>27</v>
      </c>
      <c r="K2864" t="s">
        <v>6051</v>
      </c>
      <c r="L2864" t="s">
        <v>54</v>
      </c>
      <c r="M2864">
        <v>32839</v>
      </c>
      <c r="N2864" t="s">
        <v>30</v>
      </c>
      <c r="O2864" t="s">
        <v>5773</v>
      </c>
      <c r="P2864" t="s">
        <v>46</v>
      </c>
      <c r="Q2864" t="s">
        <v>90</v>
      </c>
      <c r="R2864" t="s">
        <v>5774</v>
      </c>
      <c r="S2864">
        <v>20.736000000000004</v>
      </c>
      <c r="T2864">
        <v>4</v>
      </c>
      <c r="U2864">
        <v>0.2</v>
      </c>
      <c r="V2864">
        <v>7.2576000000000001</v>
      </c>
    </row>
    <row r="2865" spans="1:22" x14ac:dyDescent="0.3">
      <c r="A2865">
        <v>2864</v>
      </c>
      <c r="B2865" t="s">
        <v>6052</v>
      </c>
      <c r="C2865">
        <f>YEAR([1]Data!$D2865)</f>
        <v>2014</v>
      </c>
      <c r="D2865" s="2">
        <v>41865</v>
      </c>
      <c r="E2865" s="2">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6052</v>
      </c>
      <c r="C2866">
        <f>YEAR([1]Data!$D2866)</f>
        <v>2014</v>
      </c>
      <c r="D2866" s="2">
        <v>41865</v>
      </c>
      <c r="E2866" s="2">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6052</v>
      </c>
      <c r="C2867">
        <f>YEAR([1]Data!$D2867)</f>
        <v>2014</v>
      </c>
      <c r="D2867" s="2">
        <v>41865</v>
      </c>
      <c r="E2867" s="2">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6052</v>
      </c>
      <c r="C2868">
        <f>YEAR([1]Data!$D2868)</f>
        <v>2014</v>
      </c>
      <c r="D2868" s="2">
        <v>41865</v>
      </c>
      <c r="E2868" s="2">
        <v>41865</v>
      </c>
      <c r="F2868" t="s">
        <v>1290</v>
      </c>
      <c r="G2868" t="s">
        <v>2266</v>
      </c>
      <c r="H2868" t="s">
        <v>2267</v>
      </c>
      <c r="I2868" t="s">
        <v>26</v>
      </c>
      <c r="J2868" t="s">
        <v>27</v>
      </c>
      <c r="K2868" t="s">
        <v>127</v>
      </c>
      <c r="L2868" t="s">
        <v>43</v>
      </c>
      <c r="M2868">
        <v>94122</v>
      </c>
      <c r="N2868" t="s">
        <v>44</v>
      </c>
      <c r="O2868" t="s">
        <v>6053</v>
      </c>
      <c r="P2868" t="s">
        <v>46</v>
      </c>
      <c r="Q2868" t="s">
        <v>578</v>
      </c>
      <c r="R2868" t="s">
        <v>186</v>
      </c>
      <c r="S2868">
        <v>31.92</v>
      </c>
      <c r="T2868">
        <v>4</v>
      </c>
      <c r="U2868">
        <v>0</v>
      </c>
      <c r="V2868">
        <v>9.2567999999999984</v>
      </c>
    </row>
    <row r="2869" spans="1:22" x14ac:dyDescent="0.3">
      <c r="A2869">
        <v>2868</v>
      </c>
      <c r="B2869" t="s">
        <v>6054</v>
      </c>
      <c r="C2869">
        <f>YEAR([1]Data!$D2869)</f>
        <v>2013</v>
      </c>
      <c r="D2869" s="2">
        <v>41589</v>
      </c>
      <c r="E2869" s="2">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6054</v>
      </c>
      <c r="C2870">
        <f>YEAR([1]Data!$D2870)</f>
        <v>2013</v>
      </c>
      <c r="D2870" s="2">
        <v>41589</v>
      </c>
      <c r="E2870" s="2">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6055</v>
      </c>
      <c r="C2871">
        <f>YEAR([1]Data!$D2871)</f>
        <v>2014</v>
      </c>
      <c r="D2871" s="2">
        <v>41803</v>
      </c>
      <c r="E2871" s="2">
        <v>41810</v>
      </c>
      <c r="F2871" t="s">
        <v>50</v>
      </c>
      <c r="G2871" t="s">
        <v>564</v>
      </c>
      <c r="H2871" t="s">
        <v>565</v>
      </c>
      <c r="I2871" t="s">
        <v>26</v>
      </c>
      <c r="J2871" t="s">
        <v>27</v>
      </c>
      <c r="K2871" t="s">
        <v>1151</v>
      </c>
      <c r="L2871" t="s">
        <v>54</v>
      </c>
      <c r="M2871">
        <v>33710</v>
      </c>
      <c r="N2871" t="s">
        <v>30</v>
      </c>
      <c r="O2871" t="s">
        <v>6056</v>
      </c>
      <c r="P2871" t="s">
        <v>32</v>
      </c>
      <c r="Q2871" t="s">
        <v>65</v>
      </c>
      <c r="R2871" t="s">
        <v>6057</v>
      </c>
      <c r="S2871">
        <v>17.088000000000001</v>
      </c>
      <c r="T2871">
        <v>2</v>
      </c>
      <c r="U2871">
        <v>0.2</v>
      </c>
      <c r="V2871">
        <v>1.0679999999999996</v>
      </c>
    </row>
    <row r="2872" spans="1:22" x14ac:dyDescent="0.3">
      <c r="A2872">
        <v>2871</v>
      </c>
      <c r="B2872" t="s">
        <v>6058</v>
      </c>
      <c r="C2872">
        <f>YEAR([1]Data!$D2872)</f>
        <v>2011</v>
      </c>
      <c r="D2872" s="2">
        <v>40624</v>
      </c>
      <c r="E2872" s="2">
        <v>40628</v>
      </c>
      <c r="F2872" t="s">
        <v>50</v>
      </c>
      <c r="G2872" t="s">
        <v>6059</v>
      </c>
      <c r="H2872" t="s">
        <v>6060</v>
      </c>
      <c r="I2872" t="s">
        <v>41</v>
      </c>
      <c r="J2872" t="s">
        <v>27</v>
      </c>
      <c r="K2872" t="s">
        <v>1310</v>
      </c>
      <c r="L2872" t="s">
        <v>310</v>
      </c>
      <c r="M2872">
        <v>85705</v>
      </c>
      <c r="N2872" t="s">
        <v>44</v>
      </c>
      <c r="O2872" t="s">
        <v>5415</v>
      </c>
      <c r="P2872" t="s">
        <v>46</v>
      </c>
      <c r="Q2872" t="s">
        <v>90</v>
      </c>
      <c r="R2872" t="s">
        <v>5416</v>
      </c>
      <c r="S2872">
        <v>74.352000000000004</v>
      </c>
      <c r="T2872">
        <v>3</v>
      </c>
      <c r="U2872">
        <v>0.2</v>
      </c>
      <c r="V2872">
        <v>23.234999999999992</v>
      </c>
    </row>
    <row r="2873" spans="1:22" x14ac:dyDescent="0.3">
      <c r="A2873">
        <v>2872</v>
      </c>
      <c r="B2873" t="s">
        <v>6058</v>
      </c>
      <c r="C2873">
        <f>YEAR([1]Data!$D2873)</f>
        <v>2011</v>
      </c>
      <c r="D2873" s="2">
        <v>40624</v>
      </c>
      <c r="E2873" s="2">
        <v>40628</v>
      </c>
      <c r="F2873" t="s">
        <v>50</v>
      </c>
      <c r="G2873" t="s">
        <v>6059</v>
      </c>
      <c r="H2873" t="s">
        <v>6060</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6061</v>
      </c>
      <c r="C2874">
        <f>YEAR([1]Data!$D2874)</f>
        <v>2014</v>
      </c>
      <c r="D2874" s="2">
        <v>41806</v>
      </c>
      <c r="E2874" s="2">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6062</v>
      </c>
      <c r="C2875">
        <f>YEAR([1]Data!$D2875)</f>
        <v>2014</v>
      </c>
      <c r="D2875" s="2">
        <v>41960</v>
      </c>
      <c r="E2875" s="2">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6063</v>
      </c>
      <c r="C2876">
        <f>YEAR([1]Data!$D2876)</f>
        <v>2014</v>
      </c>
      <c r="D2876" s="2">
        <v>42003</v>
      </c>
      <c r="E2876" s="2">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6064</v>
      </c>
      <c r="C2877">
        <f>YEAR([1]Data!$D2877)</f>
        <v>2013</v>
      </c>
      <c r="D2877" s="2">
        <v>41295</v>
      </c>
      <c r="E2877" s="2">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6064</v>
      </c>
      <c r="C2878">
        <f>YEAR([1]Data!$D2878)</f>
        <v>2013</v>
      </c>
      <c r="D2878" s="2">
        <v>41295</v>
      </c>
      <c r="E2878" s="2">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6065</v>
      </c>
      <c r="C2879">
        <f>YEAR([1]Data!$D2879)</f>
        <v>2013</v>
      </c>
      <c r="D2879" s="2">
        <v>41289</v>
      </c>
      <c r="E2879" s="2">
        <v>41293</v>
      </c>
      <c r="F2879" t="s">
        <v>50</v>
      </c>
      <c r="G2879" t="s">
        <v>5928</v>
      </c>
      <c r="H2879" t="s">
        <v>5929</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6065</v>
      </c>
      <c r="C2880">
        <f>YEAR([1]Data!$D2880)</f>
        <v>2013</v>
      </c>
      <c r="D2880" s="2">
        <v>41289</v>
      </c>
      <c r="E2880" s="2">
        <v>41293</v>
      </c>
      <c r="F2880" t="s">
        <v>50</v>
      </c>
      <c r="G2880" t="s">
        <v>5928</v>
      </c>
      <c r="H2880" t="s">
        <v>5929</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6065</v>
      </c>
      <c r="C2881">
        <f>YEAR([1]Data!$D2881)</f>
        <v>2013</v>
      </c>
      <c r="D2881" s="2">
        <v>41289</v>
      </c>
      <c r="E2881" s="2">
        <v>41293</v>
      </c>
      <c r="F2881" t="s">
        <v>50</v>
      </c>
      <c r="G2881" t="s">
        <v>5928</v>
      </c>
      <c r="H2881" t="s">
        <v>5929</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6066</v>
      </c>
      <c r="C2882">
        <f>YEAR([1]Data!$D2882)</f>
        <v>2013</v>
      </c>
      <c r="D2882" s="2">
        <v>41537</v>
      </c>
      <c r="E2882" s="2">
        <v>41541</v>
      </c>
      <c r="F2882" t="s">
        <v>23</v>
      </c>
      <c r="G2882" t="s">
        <v>1497</v>
      </c>
      <c r="H2882" t="s">
        <v>1498</v>
      </c>
      <c r="I2882" t="s">
        <v>102</v>
      </c>
      <c r="J2882" t="s">
        <v>27</v>
      </c>
      <c r="K2882" t="s">
        <v>6067</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6066</v>
      </c>
      <c r="C2883">
        <f>YEAR([1]Data!$D2883)</f>
        <v>2013</v>
      </c>
      <c r="D2883" s="2">
        <v>41537</v>
      </c>
      <c r="E2883" s="2">
        <v>41541</v>
      </c>
      <c r="F2883" t="s">
        <v>23</v>
      </c>
      <c r="G2883" t="s">
        <v>1497</v>
      </c>
      <c r="H2883" t="s">
        <v>1498</v>
      </c>
      <c r="I2883" t="s">
        <v>102</v>
      </c>
      <c r="J2883" t="s">
        <v>27</v>
      </c>
      <c r="K2883" t="s">
        <v>6067</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6068</v>
      </c>
      <c r="C2884">
        <f>YEAR([1]Data!$D2884)</f>
        <v>2011</v>
      </c>
      <c r="D2884" s="2">
        <v>40596</v>
      </c>
      <c r="E2884" s="2">
        <v>40600</v>
      </c>
      <c r="F2884" t="s">
        <v>50</v>
      </c>
      <c r="G2884" t="s">
        <v>5452</v>
      </c>
      <c r="H2884" t="s">
        <v>5453</v>
      </c>
      <c r="I2884" t="s">
        <v>26</v>
      </c>
      <c r="J2884" t="s">
        <v>27</v>
      </c>
      <c r="K2884" t="s">
        <v>5675</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6069</v>
      </c>
      <c r="C2885">
        <f>YEAR([1]Data!$D2885)</f>
        <v>2013</v>
      </c>
      <c r="D2885" s="2">
        <v>41590</v>
      </c>
      <c r="E2885" s="2">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6070</v>
      </c>
      <c r="C2886">
        <f>YEAR([1]Data!$D2886)</f>
        <v>2013</v>
      </c>
      <c r="D2886" s="2">
        <v>41304</v>
      </c>
      <c r="E2886" s="2">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6071</v>
      </c>
      <c r="C2887">
        <f>YEAR([1]Data!$D2887)</f>
        <v>2013</v>
      </c>
      <c r="D2887" s="2">
        <v>41566</v>
      </c>
      <c r="E2887" s="2">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6072</v>
      </c>
      <c r="C2888">
        <f>YEAR([1]Data!$D2888)</f>
        <v>2014</v>
      </c>
      <c r="D2888" s="2">
        <v>41992</v>
      </c>
      <c r="E2888" s="2">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6072</v>
      </c>
      <c r="C2889">
        <f>YEAR([1]Data!$D2889)</f>
        <v>2014</v>
      </c>
      <c r="D2889" s="2">
        <v>41992</v>
      </c>
      <c r="E2889" s="2">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6072</v>
      </c>
      <c r="C2890">
        <f>YEAR([1]Data!$D2890)</f>
        <v>2014</v>
      </c>
      <c r="D2890" s="2">
        <v>41992</v>
      </c>
      <c r="E2890" s="2">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6073</v>
      </c>
      <c r="C2891">
        <f>YEAR([1]Data!$D2891)</f>
        <v>2014</v>
      </c>
      <c r="D2891" s="2">
        <v>41946</v>
      </c>
      <c r="E2891" s="2">
        <v>41950</v>
      </c>
      <c r="F2891" t="s">
        <v>50</v>
      </c>
      <c r="G2891" t="s">
        <v>1503</v>
      </c>
      <c r="H2891" t="s">
        <v>1504</v>
      </c>
      <c r="I2891" t="s">
        <v>41</v>
      </c>
      <c r="J2891" t="s">
        <v>27</v>
      </c>
      <c r="K2891" t="s">
        <v>95</v>
      </c>
      <c r="L2891" t="s">
        <v>96</v>
      </c>
      <c r="M2891">
        <v>98105</v>
      </c>
      <c r="N2891" t="s">
        <v>44</v>
      </c>
      <c r="O2891" t="s">
        <v>6074</v>
      </c>
      <c r="P2891" t="s">
        <v>46</v>
      </c>
      <c r="Q2891" t="s">
        <v>90</v>
      </c>
      <c r="R2891" t="s">
        <v>6075</v>
      </c>
      <c r="S2891">
        <v>23.849999999999998</v>
      </c>
      <c r="T2891">
        <v>5</v>
      </c>
      <c r="U2891">
        <v>0</v>
      </c>
      <c r="V2891">
        <v>10.732499999999998</v>
      </c>
    </row>
    <row r="2892" spans="1:22" x14ac:dyDescent="0.3">
      <c r="A2892">
        <v>2891</v>
      </c>
      <c r="B2892" t="s">
        <v>6076</v>
      </c>
      <c r="C2892">
        <f>YEAR([1]Data!$D2892)</f>
        <v>2011</v>
      </c>
      <c r="D2892" s="2">
        <v>40662</v>
      </c>
      <c r="E2892" s="2">
        <v>40664</v>
      </c>
      <c r="F2892" t="s">
        <v>23</v>
      </c>
      <c r="G2892" t="s">
        <v>6077</v>
      </c>
      <c r="H2892" t="s">
        <v>6078</v>
      </c>
      <c r="I2892" t="s">
        <v>26</v>
      </c>
      <c r="J2892" t="s">
        <v>27</v>
      </c>
      <c r="K2892" t="s">
        <v>6079</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6076</v>
      </c>
      <c r="C2893">
        <f>YEAR([1]Data!$D2893)</f>
        <v>2011</v>
      </c>
      <c r="D2893" s="2">
        <v>40662</v>
      </c>
      <c r="E2893" s="2">
        <v>40664</v>
      </c>
      <c r="F2893" t="s">
        <v>23</v>
      </c>
      <c r="G2893" t="s">
        <v>6077</v>
      </c>
      <c r="H2893" t="s">
        <v>6078</v>
      </c>
      <c r="I2893" t="s">
        <v>26</v>
      </c>
      <c r="J2893" t="s">
        <v>27</v>
      </c>
      <c r="K2893" t="s">
        <v>6079</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6080</v>
      </c>
      <c r="C2894">
        <f>YEAR([1]Data!$D2894)</f>
        <v>2014</v>
      </c>
      <c r="D2894" s="2">
        <v>41936</v>
      </c>
      <c r="E2894" s="2">
        <v>41942</v>
      </c>
      <c r="F2894" t="s">
        <v>50</v>
      </c>
      <c r="G2894" t="s">
        <v>371</v>
      </c>
      <c r="H2894" t="s">
        <v>372</v>
      </c>
      <c r="I2894" t="s">
        <v>41</v>
      </c>
      <c r="J2894" t="s">
        <v>27</v>
      </c>
      <c r="K2894" t="s">
        <v>389</v>
      </c>
      <c r="L2894" t="s">
        <v>267</v>
      </c>
      <c r="M2894">
        <v>14609</v>
      </c>
      <c r="N2894" t="s">
        <v>148</v>
      </c>
      <c r="O2894" t="s">
        <v>6081</v>
      </c>
      <c r="P2894" t="s">
        <v>46</v>
      </c>
      <c r="Q2894" t="s">
        <v>90</v>
      </c>
      <c r="R2894" t="s">
        <v>6082</v>
      </c>
      <c r="S2894">
        <v>11.56</v>
      </c>
      <c r="T2894">
        <v>2</v>
      </c>
      <c r="U2894">
        <v>0</v>
      </c>
      <c r="V2894">
        <v>5.6644000000000005</v>
      </c>
    </row>
    <row r="2895" spans="1:22" x14ac:dyDescent="0.3">
      <c r="A2895">
        <v>2894</v>
      </c>
      <c r="B2895" t="s">
        <v>6080</v>
      </c>
      <c r="C2895">
        <f>YEAR([1]Data!$D2895)</f>
        <v>2014</v>
      </c>
      <c r="D2895" s="2">
        <v>41936</v>
      </c>
      <c r="E2895" s="2">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6080</v>
      </c>
      <c r="C2896">
        <f>YEAR([1]Data!$D2896)</f>
        <v>2014</v>
      </c>
      <c r="D2896" s="2">
        <v>41936</v>
      </c>
      <c r="E2896" s="2">
        <v>41942</v>
      </c>
      <c r="F2896" t="s">
        <v>50</v>
      </c>
      <c r="G2896" t="s">
        <v>371</v>
      </c>
      <c r="H2896" t="s">
        <v>372</v>
      </c>
      <c r="I2896" t="s">
        <v>41</v>
      </c>
      <c r="J2896" t="s">
        <v>27</v>
      </c>
      <c r="K2896" t="s">
        <v>389</v>
      </c>
      <c r="L2896" t="s">
        <v>267</v>
      </c>
      <c r="M2896">
        <v>14609</v>
      </c>
      <c r="N2896" t="s">
        <v>148</v>
      </c>
      <c r="O2896" t="s">
        <v>6083</v>
      </c>
      <c r="P2896" t="s">
        <v>32</v>
      </c>
      <c r="Q2896" t="s">
        <v>65</v>
      </c>
      <c r="R2896" t="s">
        <v>6084</v>
      </c>
      <c r="S2896">
        <v>69.08</v>
      </c>
      <c r="T2896">
        <v>11</v>
      </c>
      <c r="U2896">
        <v>0</v>
      </c>
      <c r="V2896">
        <v>29.013600000000004</v>
      </c>
    </row>
    <row r="2897" spans="1:22" x14ac:dyDescent="0.3">
      <c r="A2897">
        <v>2896</v>
      </c>
      <c r="B2897" t="s">
        <v>6080</v>
      </c>
      <c r="C2897">
        <f>YEAR([1]Data!$D2897)</f>
        <v>2014</v>
      </c>
      <c r="D2897" s="2">
        <v>41936</v>
      </c>
      <c r="E2897" s="2">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6085</v>
      </c>
      <c r="C2898">
        <f>YEAR([1]Data!$D2898)</f>
        <v>2011</v>
      </c>
      <c r="D2898" s="2">
        <v>40632</v>
      </c>
      <c r="E2898" s="2">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6086</v>
      </c>
      <c r="C2899">
        <f>YEAR([1]Data!$D2899)</f>
        <v>2013</v>
      </c>
      <c r="D2899" s="2">
        <v>41278</v>
      </c>
      <c r="E2899" s="2">
        <v>41283</v>
      </c>
      <c r="F2899" t="s">
        <v>50</v>
      </c>
      <c r="G2899" t="s">
        <v>3597</v>
      </c>
      <c r="H2899" t="s">
        <v>3598</v>
      </c>
      <c r="I2899" t="s">
        <v>41</v>
      </c>
      <c r="J2899" t="s">
        <v>27</v>
      </c>
      <c r="K2899" t="s">
        <v>467</v>
      </c>
      <c r="L2899" t="s">
        <v>88</v>
      </c>
      <c r="M2899">
        <v>28205</v>
      </c>
      <c r="N2899" t="s">
        <v>30</v>
      </c>
      <c r="O2899" t="s">
        <v>5426</v>
      </c>
      <c r="P2899" t="s">
        <v>71</v>
      </c>
      <c r="Q2899" t="s">
        <v>1216</v>
      </c>
      <c r="R2899" t="s">
        <v>5427</v>
      </c>
      <c r="S2899">
        <v>959.96800000000007</v>
      </c>
      <c r="T2899">
        <v>4</v>
      </c>
      <c r="U2899">
        <v>0.2</v>
      </c>
      <c r="V2899">
        <v>119.99599999999992</v>
      </c>
    </row>
    <row r="2900" spans="1:22" x14ac:dyDescent="0.3">
      <c r="A2900">
        <v>2899</v>
      </c>
      <c r="B2900" t="s">
        <v>6087</v>
      </c>
      <c r="C2900">
        <f>YEAR([1]Data!$D2900)</f>
        <v>2012</v>
      </c>
      <c r="D2900" s="2">
        <v>41025</v>
      </c>
      <c r="E2900" s="2">
        <v>41029</v>
      </c>
      <c r="F2900" t="s">
        <v>50</v>
      </c>
      <c r="G2900" t="s">
        <v>5502</v>
      </c>
      <c r="H2900" t="s">
        <v>5503</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6088</v>
      </c>
      <c r="C2901">
        <f>YEAR([1]Data!$D2901)</f>
        <v>2012</v>
      </c>
      <c r="D2901" s="2">
        <v>41164</v>
      </c>
      <c r="E2901" s="2">
        <v>41169</v>
      </c>
      <c r="F2901" t="s">
        <v>50</v>
      </c>
      <c r="G2901" t="s">
        <v>387</v>
      </c>
      <c r="H2901" t="s">
        <v>388</v>
      </c>
      <c r="I2901" t="s">
        <v>26</v>
      </c>
      <c r="J2901" t="s">
        <v>27</v>
      </c>
      <c r="K2901" t="s">
        <v>266</v>
      </c>
      <c r="L2901" t="s">
        <v>267</v>
      </c>
      <c r="M2901">
        <v>10035</v>
      </c>
      <c r="N2901" t="s">
        <v>148</v>
      </c>
      <c r="O2901" t="s">
        <v>5426</v>
      </c>
      <c r="P2901" t="s">
        <v>71</v>
      </c>
      <c r="Q2901" t="s">
        <v>1216</v>
      </c>
      <c r="R2901" t="s">
        <v>5427</v>
      </c>
      <c r="S2901">
        <v>479.98400000000004</v>
      </c>
      <c r="T2901">
        <v>2</v>
      </c>
      <c r="U2901">
        <v>0.2</v>
      </c>
      <c r="V2901">
        <v>59.997999999999962</v>
      </c>
    </row>
    <row r="2902" spans="1:22" x14ac:dyDescent="0.3">
      <c r="A2902">
        <v>2901</v>
      </c>
      <c r="B2902" t="s">
        <v>6088</v>
      </c>
      <c r="C2902">
        <f>YEAR([1]Data!$D2902)</f>
        <v>2012</v>
      </c>
      <c r="D2902" s="2">
        <v>41164</v>
      </c>
      <c r="E2902" s="2">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6089</v>
      </c>
      <c r="C2903">
        <f>YEAR([1]Data!$D2903)</f>
        <v>2014</v>
      </c>
      <c r="D2903" s="2">
        <v>41894</v>
      </c>
      <c r="E2903" s="2">
        <v>41898</v>
      </c>
      <c r="F2903" t="s">
        <v>50</v>
      </c>
      <c r="G2903" t="s">
        <v>5603</v>
      </c>
      <c r="H2903" t="s">
        <v>5604</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6090</v>
      </c>
      <c r="C2904">
        <f>YEAR([1]Data!$D2904)</f>
        <v>2013</v>
      </c>
      <c r="D2904" s="2">
        <v>41438</v>
      </c>
      <c r="E2904" s="2">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6091</v>
      </c>
      <c r="C2905">
        <f>YEAR([1]Data!$D2905)</f>
        <v>2013</v>
      </c>
      <c r="D2905" s="2">
        <v>41453</v>
      </c>
      <c r="E2905" s="2">
        <v>41457</v>
      </c>
      <c r="F2905" t="s">
        <v>50</v>
      </c>
      <c r="G2905" t="s">
        <v>4616</v>
      </c>
      <c r="H2905" t="s">
        <v>4617</v>
      </c>
      <c r="I2905" t="s">
        <v>41</v>
      </c>
      <c r="J2905" t="s">
        <v>27</v>
      </c>
      <c r="K2905" t="s">
        <v>6092</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6091</v>
      </c>
      <c r="C2906">
        <f>YEAR([1]Data!$D2906)</f>
        <v>2013</v>
      </c>
      <c r="D2906" s="2">
        <v>41453</v>
      </c>
      <c r="E2906" s="2">
        <v>41457</v>
      </c>
      <c r="F2906" t="s">
        <v>50</v>
      </c>
      <c r="G2906" t="s">
        <v>4616</v>
      </c>
      <c r="H2906" t="s">
        <v>4617</v>
      </c>
      <c r="I2906" t="s">
        <v>41</v>
      </c>
      <c r="J2906" t="s">
        <v>27</v>
      </c>
      <c r="K2906" t="s">
        <v>6092</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6093</v>
      </c>
      <c r="C2907">
        <f>YEAR([1]Data!$D2907)</f>
        <v>2011</v>
      </c>
      <c r="D2907" s="2">
        <v>40812</v>
      </c>
      <c r="E2907" s="2">
        <v>40816</v>
      </c>
      <c r="F2907" t="s">
        <v>50</v>
      </c>
      <c r="G2907" t="s">
        <v>377</v>
      </c>
      <c r="H2907" t="s">
        <v>378</v>
      </c>
      <c r="I2907" t="s">
        <v>102</v>
      </c>
      <c r="J2907" t="s">
        <v>27</v>
      </c>
      <c r="K2907" t="s">
        <v>95</v>
      </c>
      <c r="L2907" t="s">
        <v>96</v>
      </c>
      <c r="M2907">
        <v>98115</v>
      </c>
      <c r="N2907" t="s">
        <v>44</v>
      </c>
      <c r="O2907" t="s">
        <v>6094</v>
      </c>
      <c r="P2907" t="s">
        <v>46</v>
      </c>
      <c r="Q2907" t="s">
        <v>59</v>
      </c>
      <c r="R2907" t="s">
        <v>6095</v>
      </c>
      <c r="S2907">
        <v>310.12</v>
      </c>
      <c r="T2907">
        <v>2</v>
      </c>
      <c r="U2907">
        <v>0</v>
      </c>
      <c r="V2907">
        <v>80.631200000000007</v>
      </c>
    </row>
    <row r="2908" spans="1:22" x14ac:dyDescent="0.3">
      <c r="A2908">
        <v>2907</v>
      </c>
      <c r="B2908" t="s">
        <v>6096</v>
      </c>
      <c r="C2908">
        <f>YEAR([1]Data!$D2908)</f>
        <v>2014</v>
      </c>
      <c r="D2908" s="2">
        <v>41947</v>
      </c>
      <c r="E2908" s="2">
        <v>41953</v>
      </c>
      <c r="F2908" t="s">
        <v>50</v>
      </c>
      <c r="G2908" t="s">
        <v>2903</v>
      </c>
      <c r="H2908" t="s">
        <v>2904</v>
      </c>
      <c r="I2908" t="s">
        <v>26</v>
      </c>
      <c r="J2908" t="s">
        <v>27</v>
      </c>
      <c r="K2908" t="s">
        <v>228</v>
      </c>
      <c r="L2908" t="s">
        <v>229</v>
      </c>
      <c r="M2908">
        <v>55122</v>
      </c>
      <c r="N2908" t="s">
        <v>105</v>
      </c>
      <c r="O2908" t="s">
        <v>6097</v>
      </c>
      <c r="P2908" t="s">
        <v>46</v>
      </c>
      <c r="Q2908" t="s">
        <v>90</v>
      </c>
      <c r="R2908" t="s">
        <v>6098</v>
      </c>
      <c r="S2908">
        <v>8.56</v>
      </c>
      <c r="T2908">
        <v>2</v>
      </c>
      <c r="U2908">
        <v>0</v>
      </c>
      <c r="V2908">
        <v>3.8519999999999994</v>
      </c>
    </row>
    <row r="2909" spans="1:22" x14ac:dyDescent="0.3">
      <c r="A2909">
        <v>2908</v>
      </c>
      <c r="B2909" t="s">
        <v>6096</v>
      </c>
      <c r="C2909">
        <f>YEAR([1]Data!$D2909)</f>
        <v>2014</v>
      </c>
      <c r="D2909" s="2">
        <v>41947</v>
      </c>
      <c r="E2909" s="2">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6096</v>
      </c>
      <c r="C2910">
        <f>YEAR([1]Data!$D2910)</f>
        <v>2014</v>
      </c>
      <c r="D2910" s="2">
        <v>41947</v>
      </c>
      <c r="E2910" s="2">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6099</v>
      </c>
      <c r="C2911">
        <f>YEAR([1]Data!$D2911)</f>
        <v>2014</v>
      </c>
      <c r="D2911" s="2">
        <v>41690</v>
      </c>
      <c r="E2911" s="2">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6100</v>
      </c>
      <c r="C2912">
        <f>YEAR([1]Data!$D2912)</f>
        <v>2012</v>
      </c>
      <c r="D2912" s="2">
        <v>41218</v>
      </c>
      <c r="E2912" s="2">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6101</v>
      </c>
      <c r="C2913">
        <f>YEAR([1]Data!$D2913)</f>
        <v>2011</v>
      </c>
      <c r="D2913" s="2">
        <v>40710</v>
      </c>
      <c r="E2913" s="2">
        <v>40715</v>
      </c>
      <c r="F2913" t="s">
        <v>50</v>
      </c>
      <c r="G2913" t="s">
        <v>2002</v>
      </c>
      <c r="H2913" t="s">
        <v>2003</v>
      </c>
      <c r="I2913" t="s">
        <v>26</v>
      </c>
      <c r="J2913" t="s">
        <v>27</v>
      </c>
      <c r="K2913" t="s">
        <v>6102</v>
      </c>
      <c r="L2913" t="s">
        <v>267</v>
      </c>
      <c r="M2913">
        <v>11550</v>
      </c>
      <c r="N2913" t="s">
        <v>148</v>
      </c>
      <c r="O2913" t="s">
        <v>6103</v>
      </c>
      <c r="P2913" t="s">
        <v>46</v>
      </c>
      <c r="Q2913" t="s">
        <v>173</v>
      </c>
      <c r="R2913" t="s">
        <v>186</v>
      </c>
      <c r="S2913">
        <v>41.4</v>
      </c>
      <c r="T2913">
        <v>5</v>
      </c>
      <c r="U2913">
        <v>0</v>
      </c>
      <c r="V2913">
        <v>19.457999999999998</v>
      </c>
    </row>
    <row r="2914" spans="1:22" x14ac:dyDescent="0.3">
      <c r="A2914">
        <v>2913</v>
      </c>
      <c r="B2914" t="s">
        <v>6101</v>
      </c>
      <c r="C2914">
        <f>YEAR([1]Data!$D2914)</f>
        <v>2011</v>
      </c>
      <c r="D2914" s="2">
        <v>40710</v>
      </c>
      <c r="E2914" s="2">
        <v>40715</v>
      </c>
      <c r="F2914" t="s">
        <v>50</v>
      </c>
      <c r="G2914" t="s">
        <v>2002</v>
      </c>
      <c r="H2914" t="s">
        <v>2003</v>
      </c>
      <c r="I2914" t="s">
        <v>26</v>
      </c>
      <c r="J2914" t="s">
        <v>27</v>
      </c>
      <c r="K2914" t="s">
        <v>6102</v>
      </c>
      <c r="L2914" t="s">
        <v>267</v>
      </c>
      <c r="M2914">
        <v>11550</v>
      </c>
      <c r="N2914" t="s">
        <v>148</v>
      </c>
      <c r="O2914" t="s">
        <v>6104</v>
      </c>
      <c r="P2914" t="s">
        <v>46</v>
      </c>
      <c r="Q2914" t="s">
        <v>68</v>
      </c>
      <c r="R2914" t="s">
        <v>6105</v>
      </c>
      <c r="S2914">
        <v>35</v>
      </c>
      <c r="T2914">
        <v>4</v>
      </c>
      <c r="U2914">
        <v>0</v>
      </c>
      <c r="V2914">
        <v>10.499999999999996</v>
      </c>
    </row>
    <row r="2915" spans="1:22" x14ac:dyDescent="0.3">
      <c r="A2915">
        <v>2914</v>
      </c>
      <c r="B2915" t="s">
        <v>6101</v>
      </c>
      <c r="C2915">
        <f>YEAR([1]Data!$D2915)</f>
        <v>2011</v>
      </c>
      <c r="D2915" s="2">
        <v>40710</v>
      </c>
      <c r="E2915" s="2">
        <v>40715</v>
      </c>
      <c r="F2915" t="s">
        <v>50</v>
      </c>
      <c r="G2915" t="s">
        <v>2002</v>
      </c>
      <c r="H2915" t="s">
        <v>2003</v>
      </c>
      <c r="I2915" t="s">
        <v>26</v>
      </c>
      <c r="J2915" t="s">
        <v>27</v>
      </c>
      <c r="K2915" t="s">
        <v>6102</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6106</v>
      </c>
      <c r="C2916">
        <f>YEAR([1]Data!$D2916)</f>
        <v>2012</v>
      </c>
      <c r="D2916" s="2">
        <v>41194</v>
      </c>
      <c r="E2916" s="2">
        <v>41199</v>
      </c>
      <c r="F2916" t="s">
        <v>23</v>
      </c>
      <c r="G2916" t="s">
        <v>2903</v>
      </c>
      <c r="H2916" t="s">
        <v>2904</v>
      </c>
      <c r="I2916" t="s">
        <v>26</v>
      </c>
      <c r="J2916" t="s">
        <v>27</v>
      </c>
      <c r="K2916" t="s">
        <v>6107</v>
      </c>
      <c r="L2916" t="s">
        <v>254</v>
      </c>
      <c r="M2916">
        <v>46060</v>
      </c>
      <c r="N2916" t="s">
        <v>105</v>
      </c>
      <c r="O2916" t="s">
        <v>5833</v>
      </c>
      <c r="P2916" t="s">
        <v>71</v>
      </c>
      <c r="Q2916" t="s">
        <v>72</v>
      </c>
      <c r="R2916" t="s">
        <v>5834</v>
      </c>
      <c r="S2916">
        <v>135.72</v>
      </c>
      <c r="T2916">
        <v>3</v>
      </c>
      <c r="U2916">
        <v>0</v>
      </c>
      <c r="V2916">
        <v>35.287199999999999</v>
      </c>
    </row>
    <row r="2917" spans="1:22" x14ac:dyDescent="0.3">
      <c r="A2917">
        <v>2916</v>
      </c>
      <c r="B2917" t="s">
        <v>6106</v>
      </c>
      <c r="C2917">
        <f>YEAR([1]Data!$D2917)</f>
        <v>2012</v>
      </c>
      <c r="D2917" s="2">
        <v>41194</v>
      </c>
      <c r="E2917" s="2">
        <v>41199</v>
      </c>
      <c r="F2917" t="s">
        <v>23</v>
      </c>
      <c r="G2917" t="s">
        <v>2903</v>
      </c>
      <c r="H2917" t="s">
        <v>2904</v>
      </c>
      <c r="I2917" t="s">
        <v>26</v>
      </c>
      <c r="J2917" t="s">
        <v>27</v>
      </c>
      <c r="K2917" t="s">
        <v>6107</v>
      </c>
      <c r="L2917" t="s">
        <v>254</v>
      </c>
      <c r="M2917">
        <v>46060</v>
      </c>
      <c r="N2917" t="s">
        <v>105</v>
      </c>
      <c r="O2917" t="s">
        <v>5670</v>
      </c>
      <c r="P2917" t="s">
        <v>46</v>
      </c>
      <c r="Q2917" t="s">
        <v>75</v>
      </c>
      <c r="R2917" t="s">
        <v>5671</v>
      </c>
      <c r="S2917">
        <v>12.56</v>
      </c>
      <c r="T2917">
        <v>2</v>
      </c>
      <c r="U2917">
        <v>0</v>
      </c>
      <c r="V2917">
        <v>5.6519999999999992</v>
      </c>
    </row>
    <row r="2918" spans="1:22" x14ac:dyDescent="0.3">
      <c r="A2918">
        <v>2917</v>
      </c>
      <c r="B2918" t="s">
        <v>6106</v>
      </c>
      <c r="C2918">
        <f>YEAR([1]Data!$D2918)</f>
        <v>2012</v>
      </c>
      <c r="D2918" s="2">
        <v>41194</v>
      </c>
      <c r="E2918" s="2">
        <v>41199</v>
      </c>
      <c r="F2918" t="s">
        <v>23</v>
      </c>
      <c r="G2918" t="s">
        <v>2903</v>
      </c>
      <c r="H2918" t="s">
        <v>2904</v>
      </c>
      <c r="I2918" t="s">
        <v>26</v>
      </c>
      <c r="J2918" t="s">
        <v>27</v>
      </c>
      <c r="K2918" t="s">
        <v>6107</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6108</v>
      </c>
      <c r="C2919">
        <f>YEAR([1]Data!$D2919)</f>
        <v>2014</v>
      </c>
      <c r="D2919" s="2">
        <v>41879</v>
      </c>
      <c r="E2919" s="2">
        <v>41882</v>
      </c>
      <c r="F2919" t="s">
        <v>188</v>
      </c>
      <c r="G2919" t="s">
        <v>2813</v>
      </c>
      <c r="H2919" t="s">
        <v>2814</v>
      </c>
      <c r="I2919" t="s">
        <v>26</v>
      </c>
      <c r="J2919" t="s">
        <v>27</v>
      </c>
      <c r="K2919" t="s">
        <v>815</v>
      </c>
      <c r="L2919" t="s">
        <v>104</v>
      </c>
      <c r="M2919">
        <v>75220</v>
      </c>
      <c r="N2919" t="s">
        <v>105</v>
      </c>
      <c r="O2919" t="s">
        <v>6109</v>
      </c>
      <c r="P2919" t="s">
        <v>46</v>
      </c>
      <c r="Q2919" t="s">
        <v>68</v>
      </c>
      <c r="R2919" t="s">
        <v>6110</v>
      </c>
      <c r="S2919">
        <v>5.9520000000000008</v>
      </c>
      <c r="T2919">
        <v>1</v>
      </c>
      <c r="U2919">
        <v>0.2</v>
      </c>
      <c r="V2919">
        <v>0.37200000000000011</v>
      </c>
    </row>
    <row r="2920" spans="1:22" x14ac:dyDescent="0.3">
      <c r="A2920">
        <v>2919</v>
      </c>
      <c r="B2920" t="s">
        <v>6111</v>
      </c>
      <c r="C2920">
        <f>YEAR([1]Data!$D2920)</f>
        <v>2013</v>
      </c>
      <c r="D2920" s="2">
        <v>41602</v>
      </c>
      <c r="E2920" s="2">
        <v>41602</v>
      </c>
      <c r="F2920" t="s">
        <v>1290</v>
      </c>
      <c r="G2920" t="s">
        <v>5584</v>
      </c>
      <c r="H2920" t="s">
        <v>5585</v>
      </c>
      <c r="I2920" t="s">
        <v>41</v>
      </c>
      <c r="J2920" t="s">
        <v>27</v>
      </c>
      <c r="K2920" t="s">
        <v>146</v>
      </c>
      <c r="L2920" t="s">
        <v>147</v>
      </c>
      <c r="M2920">
        <v>19140</v>
      </c>
      <c r="N2920" t="s">
        <v>148</v>
      </c>
      <c r="O2920" t="s">
        <v>5967</v>
      </c>
      <c r="P2920" t="s">
        <v>46</v>
      </c>
      <c r="Q2920" t="s">
        <v>269</v>
      </c>
      <c r="R2920" t="s">
        <v>5968</v>
      </c>
      <c r="S2920">
        <v>15.8</v>
      </c>
      <c r="T2920">
        <v>5</v>
      </c>
      <c r="U2920">
        <v>0.2</v>
      </c>
      <c r="V2920">
        <v>2.3699999999999983</v>
      </c>
    </row>
    <row r="2921" spans="1:22" x14ac:dyDescent="0.3">
      <c r="A2921">
        <v>2920</v>
      </c>
      <c r="B2921" t="s">
        <v>6111</v>
      </c>
      <c r="C2921">
        <f>YEAR([1]Data!$D2921)</f>
        <v>2013</v>
      </c>
      <c r="D2921" s="2">
        <v>41602</v>
      </c>
      <c r="E2921" s="2">
        <v>41602</v>
      </c>
      <c r="F2921" t="s">
        <v>1290</v>
      </c>
      <c r="G2921" t="s">
        <v>5584</v>
      </c>
      <c r="H2921" t="s">
        <v>5585</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6111</v>
      </c>
      <c r="C2922">
        <f>YEAR([1]Data!$D2922)</f>
        <v>2013</v>
      </c>
      <c r="D2922" s="2">
        <v>41602</v>
      </c>
      <c r="E2922" s="2">
        <v>41602</v>
      </c>
      <c r="F2922" t="s">
        <v>1290</v>
      </c>
      <c r="G2922" t="s">
        <v>5584</v>
      </c>
      <c r="H2922" t="s">
        <v>5585</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6112</v>
      </c>
      <c r="C2923">
        <f>YEAR([1]Data!$D2923)</f>
        <v>2014</v>
      </c>
      <c r="D2923" s="2">
        <v>41670</v>
      </c>
      <c r="E2923" s="2">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6113</v>
      </c>
      <c r="C2924">
        <f>YEAR([1]Data!$D2924)</f>
        <v>2012</v>
      </c>
      <c r="D2924" s="2">
        <v>41243</v>
      </c>
      <c r="E2924" s="2">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6114</v>
      </c>
      <c r="C2925">
        <f>YEAR([1]Data!$D2925)</f>
        <v>2011</v>
      </c>
      <c r="D2925" s="2">
        <v>40722</v>
      </c>
      <c r="E2925" s="2">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6115</v>
      </c>
      <c r="C2926">
        <f>YEAR([1]Data!$D2926)</f>
        <v>2011</v>
      </c>
      <c r="D2926" s="2">
        <v>40788</v>
      </c>
      <c r="E2926" s="2">
        <v>40791</v>
      </c>
      <c r="F2926" t="s">
        <v>188</v>
      </c>
      <c r="G2926" t="s">
        <v>5224</v>
      </c>
      <c r="H2926" t="s">
        <v>5225</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6115</v>
      </c>
      <c r="C2927">
        <f>YEAR([1]Data!$D2927)</f>
        <v>2011</v>
      </c>
      <c r="D2927" s="2">
        <v>40788</v>
      </c>
      <c r="E2927" s="2">
        <v>40791</v>
      </c>
      <c r="F2927" t="s">
        <v>188</v>
      </c>
      <c r="G2927" t="s">
        <v>5224</v>
      </c>
      <c r="H2927" t="s">
        <v>5225</v>
      </c>
      <c r="I2927" t="s">
        <v>26</v>
      </c>
      <c r="J2927" t="s">
        <v>27</v>
      </c>
      <c r="K2927" t="s">
        <v>4103</v>
      </c>
      <c r="L2927" t="s">
        <v>267</v>
      </c>
      <c r="M2927">
        <v>13601</v>
      </c>
      <c r="N2927" t="s">
        <v>148</v>
      </c>
      <c r="O2927" t="s">
        <v>6116</v>
      </c>
      <c r="P2927" t="s">
        <v>32</v>
      </c>
      <c r="Q2927" t="s">
        <v>65</v>
      </c>
      <c r="R2927" t="s">
        <v>6117</v>
      </c>
      <c r="S2927">
        <v>70.709999999999994</v>
      </c>
      <c r="T2927">
        <v>1</v>
      </c>
      <c r="U2927">
        <v>0</v>
      </c>
      <c r="V2927">
        <v>4.9496999999999929</v>
      </c>
    </row>
    <row r="2928" spans="1:22" x14ac:dyDescent="0.3">
      <c r="A2928">
        <v>2927</v>
      </c>
      <c r="B2928" t="s">
        <v>6118</v>
      </c>
      <c r="C2928">
        <f>YEAR([1]Data!$D2928)</f>
        <v>2014</v>
      </c>
      <c r="D2928" s="2">
        <v>41831</v>
      </c>
      <c r="E2928" s="2">
        <v>41835</v>
      </c>
      <c r="F2928" t="s">
        <v>23</v>
      </c>
      <c r="G2928" t="s">
        <v>6119</v>
      </c>
      <c r="H2928" t="s">
        <v>6120</v>
      </c>
      <c r="I2928" t="s">
        <v>26</v>
      </c>
      <c r="J2928" t="s">
        <v>27</v>
      </c>
      <c r="K2928" t="s">
        <v>497</v>
      </c>
      <c r="L2928" t="s">
        <v>1272</v>
      </c>
      <c r="M2928">
        <v>31907</v>
      </c>
      <c r="N2928" t="s">
        <v>30</v>
      </c>
      <c r="O2928" t="s">
        <v>6083</v>
      </c>
      <c r="P2928" t="s">
        <v>32</v>
      </c>
      <c r="Q2928" t="s">
        <v>65</v>
      </c>
      <c r="R2928" t="s">
        <v>6084</v>
      </c>
      <c r="S2928">
        <v>18.84</v>
      </c>
      <c r="T2928">
        <v>3</v>
      </c>
      <c r="U2928">
        <v>0</v>
      </c>
      <c r="V2928">
        <v>7.9128000000000007</v>
      </c>
    </row>
    <row r="2929" spans="1:22" x14ac:dyDescent="0.3">
      <c r="A2929">
        <v>2928</v>
      </c>
      <c r="B2929" t="s">
        <v>6121</v>
      </c>
      <c r="C2929">
        <f>YEAR([1]Data!$D2929)</f>
        <v>2014</v>
      </c>
      <c r="D2929" s="2">
        <v>41795</v>
      </c>
      <c r="E2929" s="2">
        <v>41801</v>
      </c>
      <c r="F2929" t="s">
        <v>50</v>
      </c>
      <c r="G2929" t="s">
        <v>4911</v>
      </c>
      <c r="H2929" t="s">
        <v>4912</v>
      </c>
      <c r="I2929" t="s">
        <v>26</v>
      </c>
      <c r="J2929" t="s">
        <v>27</v>
      </c>
      <c r="K2929" t="s">
        <v>6122</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6123</v>
      </c>
      <c r="C2930">
        <f>YEAR([1]Data!$D2930)</f>
        <v>2014</v>
      </c>
      <c r="D2930" s="2">
        <v>41932</v>
      </c>
      <c r="E2930" s="2">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6124</v>
      </c>
      <c r="C2931">
        <f>YEAR([1]Data!$D2931)</f>
        <v>2014</v>
      </c>
      <c r="D2931" s="2">
        <v>41962</v>
      </c>
      <c r="E2931" s="2">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6125</v>
      </c>
      <c r="C2932">
        <f>YEAR([1]Data!$D2932)</f>
        <v>2012</v>
      </c>
      <c r="D2932" s="2">
        <v>41129</v>
      </c>
      <c r="E2932" s="2">
        <v>41129</v>
      </c>
      <c r="F2932" t="s">
        <v>1290</v>
      </c>
      <c r="G2932" t="s">
        <v>5615</v>
      </c>
      <c r="H2932" t="s">
        <v>5616</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6125</v>
      </c>
      <c r="C2933">
        <f>YEAR([1]Data!$D2933)</f>
        <v>2012</v>
      </c>
      <c r="D2933" s="2">
        <v>41129</v>
      </c>
      <c r="E2933" s="2">
        <v>41129</v>
      </c>
      <c r="F2933" t="s">
        <v>1290</v>
      </c>
      <c r="G2933" t="s">
        <v>5615</v>
      </c>
      <c r="H2933" t="s">
        <v>5616</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6125</v>
      </c>
      <c r="C2934">
        <f>YEAR([1]Data!$D2934)</f>
        <v>2012</v>
      </c>
      <c r="D2934" s="2">
        <v>41129</v>
      </c>
      <c r="E2934" s="2">
        <v>41129</v>
      </c>
      <c r="F2934" t="s">
        <v>1290</v>
      </c>
      <c r="G2934" t="s">
        <v>5615</v>
      </c>
      <c r="H2934" t="s">
        <v>5616</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6126</v>
      </c>
      <c r="C2935">
        <f>YEAR([1]Data!$D2935)</f>
        <v>2013</v>
      </c>
      <c r="D2935" s="2">
        <v>41615</v>
      </c>
      <c r="E2935" s="2">
        <v>41621</v>
      </c>
      <c r="F2935" t="s">
        <v>50</v>
      </c>
      <c r="G2935" t="s">
        <v>1878</v>
      </c>
      <c r="H2935" t="s">
        <v>1879</v>
      </c>
      <c r="I2935" t="s">
        <v>26</v>
      </c>
      <c r="J2935" t="s">
        <v>27</v>
      </c>
      <c r="K2935" t="s">
        <v>95</v>
      </c>
      <c r="L2935" t="s">
        <v>96</v>
      </c>
      <c r="M2935">
        <v>98105</v>
      </c>
      <c r="N2935" t="s">
        <v>44</v>
      </c>
      <c r="O2935" t="s">
        <v>3782</v>
      </c>
      <c r="P2935" t="s">
        <v>71</v>
      </c>
      <c r="Q2935" t="s">
        <v>72</v>
      </c>
      <c r="R2935" t="s">
        <v>5705</v>
      </c>
      <c r="S2935">
        <v>156.79200000000003</v>
      </c>
      <c r="T2935">
        <v>1</v>
      </c>
      <c r="U2935">
        <v>0.2</v>
      </c>
      <c r="V2935">
        <v>13.719300000000004</v>
      </c>
    </row>
    <row r="2936" spans="1:22" x14ac:dyDescent="0.3">
      <c r="A2936">
        <v>2935</v>
      </c>
      <c r="B2936" t="s">
        <v>6126</v>
      </c>
      <c r="C2936">
        <f>YEAR([1]Data!$D2936)</f>
        <v>2013</v>
      </c>
      <c r="D2936" s="2">
        <v>41615</v>
      </c>
      <c r="E2936" s="2">
        <v>41621</v>
      </c>
      <c r="F2936" t="s">
        <v>50</v>
      </c>
      <c r="G2936" t="s">
        <v>1878</v>
      </c>
      <c r="H2936" t="s">
        <v>1879</v>
      </c>
      <c r="I2936" t="s">
        <v>26</v>
      </c>
      <c r="J2936" t="s">
        <v>27</v>
      </c>
      <c r="K2936" t="s">
        <v>95</v>
      </c>
      <c r="L2936" t="s">
        <v>96</v>
      </c>
      <c r="M2936">
        <v>98105</v>
      </c>
      <c r="N2936" t="s">
        <v>44</v>
      </c>
      <c r="O2936" t="s">
        <v>5786</v>
      </c>
      <c r="P2936" t="s">
        <v>71</v>
      </c>
      <c r="Q2936" t="s">
        <v>72</v>
      </c>
      <c r="R2936" t="s">
        <v>5787</v>
      </c>
      <c r="S2936">
        <v>431.97600000000006</v>
      </c>
      <c r="T2936">
        <v>3</v>
      </c>
      <c r="U2936">
        <v>0.2</v>
      </c>
      <c r="V2936">
        <v>26.998499999999993</v>
      </c>
    </row>
    <row r="2937" spans="1:22" x14ac:dyDescent="0.3">
      <c r="A2937">
        <v>2936</v>
      </c>
      <c r="B2937" t="s">
        <v>6126</v>
      </c>
      <c r="C2937">
        <f>YEAR([1]Data!$D2937)</f>
        <v>2013</v>
      </c>
      <c r="D2937" s="2">
        <v>41615</v>
      </c>
      <c r="E2937" s="2">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6126</v>
      </c>
      <c r="C2938">
        <f>YEAR([1]Data!$D2938)</f>
        <v>2013</v>
      </c>
      <c r="D2938" s="2">
        <v>41615</v>
      </c>
      <c r="E2938" s="2">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6126</v>
      </c>
      <c r="C2939">
        <f>YEAR([1]Data!$D2939)</f>
        <v>2013</v>
      </c>
      <c r="D2939" s="2">
        <v>41615</v>
      </c>
      <c r="E2939" s="2">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6126</v>
      </c>
      <c r="C2940">
        <f>YEAR([1]Data!$D2940)</f>
        <v>2013</v>
      </c>
      <c r="D2940" s="2">
        <v>41615</v>
      </c>
      <c r="E2940" s="2">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6126</v>
      </c>
      <c r="C2941">
        <f>YEAR([1]Data!$D2941)</f>
        <v>2013</v>
      </c>
      <c r="D2941" s="2">
        <v>41615</v>
      </c>
      <c r="E2941" s="2">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6127</v>
      </c>
      <c r="C2942">
        <f>YEAR([1]Data!$D2942)</f>
        <v>2014</v>
      </c>
      <c r="D2942" s="2">
        <v>41724</v>
      </c>
      <c r="E2942" s="2">
        <v>41730</v>
      </c>
      <c r="F2942" t="s">
        <v>50</v>
      </c>
      <c r="G2942" t="s">
        <v>2109</v>
      </c>
      <c r="H2942" t="s">
        <v>2110</v>
      </c>
      <c r="I2942" t="s">
        <v>41</v>
      </c>
      <c r="J2942" t="s">
        <v>27</v>
      </c>
      <c r="K2942" t="s">
        <v>2548</v>
      </c>
      <c r="L2942" t="s">
        <v>114</v>
      </c>
      <c r="M2942">
        <v>53209</v>
      </c>
      <c r="N2942" t="s">
        <v>105</v>
      </c>
      <c r="O2942" t="s">
        <v>6128</v>
      </c>
      <c r="P2942" t="s">
        <v>32</v>
      </c>
      <c r="Q2942" t="s">
        <v>36</v>
      </c>
      <c r="R2942" t="s">
        <v>6129</v>
      </c>
      <c r="S2942">
        <v>90.99</v>
      </c>
      <c r="T2942">
        <v>1</v>
      </c>
      <c r="U2942">
        <v>0</v>
      </c>
      <c r="V2942">
        <v>14.558400000000006</v>
      </c>
    </row>
    <row r="2943" spans="1:22" x14ac:dyDescent="0.3">
      <c r="A2943">
        <v>2942</v>
      </c>
      <c r="B2943" t="s">
        <v>6127</v>
      </c>
      <c r="C2943">
        <f>YEAR([1]Data!$D2943)</f>
        <v>2014</v>
      </c>
      <c r="D2943" s="2">
        <v>41724</v>
      </c>
      <c r="E2943" s="2">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6127</v>
      </c>
      <c r="C2944">
        <f>YEAR([1]Data!$D2944)</f>
        <v>2014</v>
      </c>
      <c r="D2944" s="2">
        <v>41724</v>
      </c>
      <c r="E2944" s="2">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6130</v>
      </c>
      <c r="C2945">
        <f>YEAR([1]Data!$D2945)</f>
        <v>2014</v>
      </c>
      <c r="D2945" s="2">
        <v>41963</v>
      </c>
      <c r="E2945" s="2">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6130</v>
      </c>
      <c r="C2946">
        <f>YEAR([1]Data!$D2946)</f>
        <v>2014</v>
      </c>
      <c r="D2946" s="2">
        <v>41963</v>
      </c>
      <c r="E2946" s="2">
        <v>41968</v>
      </c>
      <c r="F2946" t="s">
        <v>50</v>
      </c>
      <c r="G2946" t="s">
        <v>4170</v>
      </c>
      <c r="H2946" t="s">
        <v>4171</v>
      </c>
      <c r="I2946" t="s">
        <v>26</v>
      </c>
      <c r="J2946" t="s">
        <v>27</v>
      </c>
      <c r="K2946" t="s">
        <v>42</v>
      </c>
      <c r="L2946" t="s">
        <v>43</v>
      </c>
      <c r="M2946">
        <v>90049</v>
      </c>
      <c r="N2946" t="s">
        <v>44</v>
      </c>
      <c r="O2946" t="s">
        <v>6131</v>
      </c>
      <c r="P2946" t="s">
        <v>32</v>
      </c>
      <c r="Q2946" t="s">
        <v>65</v>
      </c>
      <c r="R2946" t="s">
        <v>6132</v>
      </c>
      <c r="S2946">
        <v>18.7</v>
      </c>
      <c r="T2946">
        <v>1</v>
      </c>
      <c r="U2946">
        <v>0</v>
      </c>
      <c r="V2946">
        <v>7.1059999999999999</v>
      </c>
    </row>
    <row r="2947" spans="1:22" x14ac:dyDescent="0.3">
      <c r="A2947">
        <v>2946</v>
      </c>
      <c r="B2947" t="s">
        <v>6133</v>
      </c>
      <c r="C2947">
        <f>YEAR([1]Data!$D2947)</f>
        <v>2013</v>
      </c>
      <c r="D2947" s="2">
        <v>41583</v>
      </c>
      <c r="E2947" s="2">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6134</v>
      </c>
      <c r="C2948">
        <f>YEAR([1]Data!$D2948)</f>
        <v>2014</v>
      </c>
      <c r="D2948" s="2">
        <v>41988</v>
      </c>
      <c r="E2948" s="2">
        <v>41992</v>
      </c>
      <c r="F2948" t="s">
        <v>50</v>
      </c>
      <c r="G2948" t="s">
        <v>4082</v>
      </c>
      <c r="H2948" t="s">
        <v>4083</v>
      </c>
      <c r="I2948" t="s">
        <v>102</v>
      </c>
      <c r="J2948" t="s">
        <v>27</v>
      </c>
      <c r="K2948" t="s">
        <v>947</v>
      </c>
      <c r="L2948" t="s">
        <v>43</v>
      </c>
      <c r="M2948">
        <v>92024</v>
      </c>
      <c r="N2948" t="s">
        <v>44</v>
      </c>
      <c r="O2948" t="s">
        <v>6135</v>
      </c>
      <c r="P2948" t="s">
        <v>32</v>
      </c>
      <c r="Q2948" t="s">
        <v>65</v>
      </c>
      <c r="R2948" t="s">
        <v>6136</v>
      </c>
      <c r="S2948">
        <v>26.25</v>
      </c>
      <c r="T2948">
        <v>3</v>
      </c>
      <c r="U2948">
        <v>0</v>
      </c>
      <c r="V2948">
        <v>11.025000000000002</v>
      </c>
    </row>
    <row r="2949" spans="1:22" x14ac:dyDescent="0.3">
      <c r="A2949">
        <v>2948</v>
      </c>
      <c r="B2949" t="s">
        <v>6134</v>
      </c>
      <c r="C2949">
        <f>YEAR([1]Data!$D2949)</f>
        <v>2014</v>
      </c>
      <c r="D2949" s="2">
        <v>41988</v>
      </c>
      <c r="E2949" s="2">
        <v>41992</v>
      </c>
      <c r="F2949" t="s">
        <v>50</v>
      </c>
      <c r="G2949" t="s">
        <v>4082</v>
      </c>
      <c r="H2949" t="s">
        <v>4083</v>
      </c>
      <c r="I2949" t="s">
        <v>102</v>
      </c>
      <c r="J2949" t="s">
        <v>27</v>
      </c>
      <c r="K2949" t="s">
        <v>947</v>
      </c>
      <c r="L2949" t="s">
        <v>43</v>
      </c>
      <c r="M2949">
        <v>92024</v>
      </c>
      <c r="N2949" t="s">
        <v>44</v>
      </c>
      <c r="O2949" t="s">
        <v>6137</v>
      </c>
      <c r="P2949" t="s">
        <v>46</v>
      </c>
      <c r="Q2949" t="s">
        <v>75</v>
      </c>
      <c r="R2949" t="s">
        <v>6138</v>
      </c>
      <c r="S2949">
        <v>64.959999999999994</v>
      </c>
      <c r="T2949">
        <v>14</v>
      </c>
      <c r="U2949">
        <v>0.2</v>
      </c>
      <c r="V2949">
        <v>22.736000000000001</v>
      </c>
    </row>
    <row r="2950" spans="1:22" x14ac:dyDescent="0.3">
      <c r="A2950">
        <v>2949</v>
      </c>
      <c r="B2950" t="s">
        <v>6134</v>
      </c>
      <c r="C2950">
        <f>YEAR([1]Data!$D2950)</f>
        <v>2014</v>
      </c>
      <c r="D2950" s="2">
        <v>41988</v>
      </c>
      <c r="E2950" s="2">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6139</v>
      </c>
      <c r="C2951">
        <f>YEAR([1]Data!$D2951)</f>
        <v>2014</v>
      </c>
      <c r="D2951" s="2">
        <v>41956</v>
      </c>
      <c r="E2951" s="2">
        <v>41956</v>
      </c>
      <c r="F2951" t="s">
        <v>1290</v>
      </c>
      <c r="G2951" t="s">
        <v>6140</v>
      </c>
      <c r="H2951" t="s">
        <v>6141</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6139</v>
      </c>
      <c r="C2952">
        <f>YEAR([1]Data!$D2952)</f>
        <v>2014</v>
      </c>
      <c r="D2952" s="2">
        <v>41956</v>
      </c>
      <c r="E2952" s="2">
        <v>41956</v>
      </c>
      <c r="F2952" t="s">
        <v>1290</v>
      </c>
      <c r="G2952" t="s">
        <v>6140</v>
      </c>
      <c r="H2952" t="s">
        <v>6141</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6139</v>
      </c>
      <c r="C2953">
        <f>YEAR([1]Data!$D2953)</f>
        <v>2014</v>
      </c>
      <c r="D2953" s="2">
        <v>41956</v>
      </c>
      <c r="E2953" s="2">
        <v>41956</v>
      </c>
      <c r="F2953" t="s">
        <v>1290</v>
      </c>
      <c r="G2953" t="s">
        <v>6140</v>
      </c>
      <c r="H2953" t="s">
        <v>6141</v>
      </c>
      <c r="I2953" t="s">
        <v>102</v>
      </c>
      <c r="J2953" t="s">
        <v>27</v>
      </c>
      <c r="K2953" t="s">
        <v>3942</v>
      </c>
      <c r="L2953" t="s">
        <v>310</v>
      </c>
      <c r="M2953">
        <v>85301</v>
      </c>
      <c r="N2953" t="s">
        <v>44</v>
      </c>
      <c r="O2953" t="s">
        <v>6142</v>
      </c>
      <c r="P2953" t="s">
        <v>32</v>
      </c>
      <c r="Q2953" t="s">
        <v>36</v>
      </c>
      <c r="R2953" t="s">
        <v>6143</v>
      </c>
      <c r="S2953">
        <v>113.88800000000002</v>
      </c>
      <c r="T2953">
        <v>2</v>
      </c>
      <c r="U2953">
        <v>0.2</v>
      </c>
      <c r="V2953">
        <v>9.9651999999999994</v>
      </c>
    </row>
    <row r="2954" spans="1:22" x14ac:dyDescent="0.3">
      <c r="A2954">
        <v>2953</v>
      </c>
      <c r="B2954" t="s">
        <v>6139</v>
      </c>
      <c r="C2954">
        <f>YEAR([1]Data!$D2954)</f>
        <v>2014</v>
      </c>
      <c r="D2954" s="2">
        <v>41956</v>
      </c>
      <c r="E2954" s="2">
        <v>41956</v>
      </c>
      <c r="F2954" t="s">
        <v>1290</v>
      </c>
      <c r="G2954" t="s">
        <v>6140</v>
      </c>
      <c r="H2954" t="s">
        <v>6141</v>
      </c>
      <c r="I2954" t="s">
        <v>102</v>
      </c>
      <c r="J2954" t="s">
        <v>27</v>
      </c>
      <c r="K2954" t="s">
        <v>3942</v>
      </c>
      <c r="L2954" t="s">
        <v>310</v>
      </c>
      <c r="M2954">
        <v>85301</v>
      </c>
      <c r="N2954" t="s">
        <v>44</v>
      </c>
      <c r="O2954" t="s">
        <v>6144</v>
      </c>
      <c r="P2954" t="s">
        <v>32</v>
      </c>
      <c r="Q2954" t="s">
        <v>65</v>
      </c>
      <c r="R2954" t="s">
        <v>6145</v>
      </c>
      <c r="S2954">
        <v>113.56800000000001</v>
      </c>
      <c r="T2954">
        <v>2</v>
      </c>
      <c r="U2954">
        <v>0.2</v>
      </c>
      <c r="V2954">
        <v>-5.6784000000000034</v>
      </c>
    </row>
    <row r="2955" spans="1:22" x14ac:dyDescent="0.3">
      <c r="A2955">
        <v>2954</v>
      </c>
      <c r="B2955" t="s">
        <v>6139</v>
      </c>
      <c r="C2955">
        <f>YEAR([1]Data!$D2955)</f>
        <v>2014</v>
      </c>
      <c r="D2955" s="2">
        <v>41956</v>
      </c>
      <c r="E2955" s="2">
        <v>41956</v>
      </c>
      <c r="F2955" t="s">
        <v>1290</v>
      </c>
      <c r="G2955" t="s">
        <v>6140</v>
      </c>
      <c r="H2955" t="s">
        <v>6141</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6139</v>
      </c>
      <c r="C2956">
        <f>YEAR([1]Data!$D2956)</f>
        <v>2014</v>
      </c>
      <c r="D2956" s="2">
        <v>41956</v>
      </c>
      <c r="E2956" s="2">
        <v>41956</v>
      </c>
      <c r="F2956" t="s">
        <v>1290</v>
      </c>
      <c r="G2956" t="s">
        <v>6140</v>
      </c>
      <c r="H2956" t="s">
        <v>6141</v>
      </c>
      <c r="I2956" t="s">
        <v>102</v>
      </c>
      <c r="J2956" t="s">
        <v>27</v>
      </c>
      <c r="K2956" t="s">
        <v>3942</v>
      </c>
      <c r="L2956" t="s">
        <v>310</v>
      </c>
      <c r="M2956">
        <v>85301</v>
      </c>
      <c r="N2956" t="s">
        <v>44</v>
      </c>
      <c r="O2956" t="s">
        <v>6146</v>
      </c>
      <c r="P2956" t="s">
        <v>71</v>
      </c>
      <c r="Q2956" t="s">
        <v>72</v>
      </c>
      <c r="R2956" t="s">
        <v>6147</v>
      </c>
      <c r="S2956">
        <v>671.98400000000004</v>
      </c>
      <c r="T2956">
        <v>2</v>
      </c>
      <c r="U2956">
        <v>0.2</v>
      </c>
      <c r="V2956">
        <v>50.398800000000023</v>
      </c>
    </row>
    <row r="2957" spans="1:22" x14ac:dyDescent="0.3">
      <c r="A2957">
        <v>2956</v>
      </c>
      <c r="B2957" t="s">
        <v>6148</v>
      </c>
      <c r="C2957">
        <f>YEAR([1]Data!$D2957)</f>
        <v>2013</v>
      </c>
      <c r="D2957" s="2">
        <v>41505</v>
      </c>
      <c r="E2957" s="2">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6149</v>
      </c>
      <c r="C2958">
        <f>YEAR([1]Data!$D2958)</f>
        <v>2014</v>
      </c>
      <c r="D2958" s="2">
        <v>41818</v>
      </c>
      <c r="E2958" s="2">
        <v>41825</v>
      </c>
      <c r="F2958" t="s">
        <v>50</v>
      </c>
      <c r="G2958" t="s">
        <v>6150</v>
      </c>
      <c r="H2958" t="s">
        <v>6151</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6152</v>
      </c>
      <c r="C2959">
        <f>YEAR([1]Data!$D2959)</f>
        <v>2014</v>
      </c>
      <c r="D2959" s="2">
        <v>41764</v>
      </c>
      <c r="E2959" s="2">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6153</v>
      </c>
      <c r="C2960">
        <f>YEAR([1]Data!$D2960)</f>
        <v>2012</v>
      </c>
      <c r="D2960" s="2">
        <v>41267</v>
      </c>
      <c r="E2960" s="2">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6153</v>
      </c>
      <c r="C2961">
        <f>YEAR([1]Data!$D2961)</f>
        <v>2012</v>
      </c>
      <c r="D2961" s="2">
        <v>41267</v>
      </c>
      <c r="E2961" s="2">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6154</v>
      </c>
      <c r="C2962">
        <f>YEAR([1]Data!$D2962)</f>
        <v>2014</v>
      </c>
      <c r="D2962" s="2">
        <v>41756</v>
      </c>
      <c r="E2962" s="2">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6154</v>
      </c>
      <c r="C2963">
        <f>YEAR([1]Data!$D2963)</f>
        <v>2014</v>
      </c>
      <c r="D2963" s="2">
        <v>41756</v>
      </c>
      <c r="E2963" s="2">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6155</v>
      </c>
      <c r="C2964">
        <f>YEAR([1]Data!$D2964)</f>
        <v>2014</v>
      </c>
      <c r="D2964" s="2">
        <v>41990</v>
      </c>
      <c r="E2964" s="2">
        <v>41995</v>
      </c>
      <c r="F2964" t="s">
        <v>23</v>
      </c>
      <c r="G2964" t="s">
        <v>6156</v>
      </c>
      <c r="H2964" t="s">
        <v>6157</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6155</v>
      </c>
      <c r="C2965">
        <f>YEAR([1]Data!$D2965)</f>
        <v>2014</v>
      </c>
      <c r="D2965" s="2">
        <v>41990</v>
      </c>
      <c r="E2965" s="2">
        <v>41995</v>
      </c>
      <c r="F2965" t="s">
        <v>23</v>
      </c>
      <c r="G2965" t="s">
        <v>6156</v>
      </c>
      <c r="H2965" t="s">
        <v>6157</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6155</v>
      </c>
      <c r="C2966">
        <f>YEAR([1]Data!$D2966)</f>
        <v>2014</v>
      </c>
      <c r="D2966" s="2">
        <v>41990</v>
      </c>
      <c r="E2966" s="2">
        <v>41995</v>
      </c>
      <c r="F2966" t="s">
        <v>23</v>
      </c>
      <c r="G2966" t="s">
        <v>6156</v>
      </c>
      <c r="H2966" t="s">
        <v>6157</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6155</v>
      </c>
      <c r="C2967">
        <f>YEAR([1]Data!$D2967)</f>
        <v>2014</v>
      </c>
      <c r="D2967" s="2">
        <v>41990</v>
      </c>
      <c r="E2967" s="2">
        <v>41995</v>
      </c>
      <c r="F2967" t="s">
        <v>23</v>
      </c>
      <c r="G2967" t="s">
        <v>6156</v>
      </c>
      <c r="H2967" t="s">
        <v>6157</v>
      </c>
      <c r="I2967" t="s">
        <v>41</v>
      </c>
      <c r="J2967" t="s">
        <v>27</v>
      </c>
      <c r="K2967" t="s">
        <v>2343</v>
      </c>
      <c r="L2967" t="s">
        <v>43</v>
      </c>
      <c r="M2967">
        <v>92054</v>
      </c>
      <c r="N2967" t="s">
        <v>44</v>
      </c>
      <c r="O2967" t="s">
        <v>6158</v>
      </c>
      <c r="P2967" t="s">
        <v>32</v>
      </c>
      <c r="Q2967" t="s">
        <v>65</v>
      </c>
      <c r="R2967" t="s">
        <v>6159</v>
      </c>
      <c r="S2967">
        <v>18.96</v>
      </c>
      <c r="T2967">
        <v>2</v>
      </c>
      <c r="U2967">
        <v>0</v>
      </c>
      <c r="V2967">
        <v>7.5840000000000014</v>
      </c>
    </row>
    <row r="2968" spans="1:22" x14ac:dyDescent="0.3">
      <c r="A2968">
        <v>2967</v>
      </c>
      <c r="B2968" t="s">
        <v>6160</v>
      </c>
      <c r="C2968">
        <f>YEAR([1]Data!$D2968)</f>
        <v>2011</v>
      </c>
      <c r="D2968" s="2">
        <v>40904</v>
      </c>
      <c r="E2968" s="2">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6160</v>
      </c>
      <c r="C2969">
        <f>YEAR([1]Data!$D2969)</f>
        <v>2011</v>
      </c>
      <c r="D2969" s="2">
        <v>40904</v>
      </c>
      <c r="E2969" s="2">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6161</v>
      </c>
      <c r="C2970">
        <f>YEAR([1]Data!$D2970)</f>
        <v>2014</v>
      </c>
      <c r="D2970" s="2">
        <v>41950</v>
      </c>
      <c r="E2970" s="2">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6161</v>
      </c>
      <c r="C2971">
        <f>YEAR([1]Data!$D2971)</f>
        <v>2014</v>
      </c>
      <c r="D2971" s="2">
        <v>41950</v>
      </c>
      <c r="E2971" s="2">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6161</v>
      </c>
      <c r="C2972">
        <f>YEAR([1]Data!$D2972)</f>
        <v>2014</v>
      </c>
      <c r="D2972" s="2">
        <v>41950</v>
      </c>
      <c r="E2972" s="2">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6161</v>
      </c>
      <c r="C2973">
        <f>YEAR([1]Data!$D2973)</f>
        <v>2014</v>
      </c>
      <c r="D2973" s="2">
        <v>41950</v>
      </c>
      <c r="E2973" s="2">
        <v>41953</v>
      </c>
      <c r="F2973" t="s">
        <v>23</v>
      </c>
      <c r="G2973" t="s">
        <v>4536</v>
      </c>
      <c r="H2973" t="s">
        <v>4537</v>
      </c>
      <c r="I2973" t="s">
        <v>26</v>
      </c>
      <c r="J2973" t="s">
        <v>27</v>
      </c>
      <c r="K2973" t="s">
        <v>1706</v>
      </c>
      <c r="L2973" t="s">
        <v>88</v>
      </c>
      <c r="M2973">
        <v>28314</v>
      </c>
      <c r="N2973" t="s">
        <v>30</v>
      </c>
      <c r="O2973" t="s">
        <v>5698</v>
      </c>
      <c r="P2973" t="s">
        <v>32</v>
      </c>
      <c r="Q2973" t="s">
        <v>65</v>
      </c>
      <c r="R2973" t="s">
        <v>5699</v>
      </c>
      <c r="S2973">
        <v>28.272000000000006</v>
      </c>
      <c r="T2973">
        <v>2</v>
      </c>
      <c r="U2973">
        <v>0.2</v>
      </c>
      <c r="V2973">
        <v>6.3612000000000002</v>
      </c>
    </row>
    <row r="2974" spans="1:22" x14ac:dyDescent="0.3">
      <c r="A2974">
        <v>2973</v>
      </c>
      <c r="B2974" t="s">
        <v>6161</v>
      </c>
      <c r="C2974">
        <f>YEAR([1]Data!$D2974)</f>
        <v>2014</v>
      </c>
      <c r="D2974" s="2">
        <v>41950</v>
      </c>
      <c r="E2974" s="2">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6162</v>
      </c>
      <c r="C2975">
        <f>YEAR([1]Data!$D2975)</f>
        <v>2014</v>
      </c>
      <c r="D2975" s="2">
        <v>41990</v>
      </c>
      <c r="E2975" s="2">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6163</v>
      </c>
      <c r="C2976">
        <f>YEAR([1]Data!$D2976)</f>
        <v>2012</v>
      </c>
      <c r="D2976" s="2">
        <v>41036</v>
      </c>
      <c r="E2976" s="2">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6163</v>
      </c>
      <c r="C2977">
        <f>YEAR([1]Data!$D2977)</f>
        <v>2012</v>
      </c>
      <c r="D2977" s="2">
        <v>41036</v>
      </c>
      <c r="E2977" s="2">
        <v>41041</v>
      </c>
      <c r="F2977" t="s">
        <v>50</v>
      </c>
      <c r="G2977" t="s">
        <v>1408</v>
      </c>
      <c r="H2977" t="s">
        <v>1409</v>
      </c>
      <c r="I2977" t="s">
        <v>26</v>
      </c>
      <c r="J2977" t="s">
        <v>27</v>
      </c>
      <c r="K2977" t="s">
        <v>4155</v>
      </c>
      <c r="L2977" t="s">
        <v>104</v>
      </c>
      <c r="M2977">
        <v>75002</v>
      </c>
      <c r="N2977" t="s">
        <v>105</v>
      </c>
      <c r="O2977" t="s">
        <v>6164</v>
      </c>
      <c r="P2977" t="s">
        <v>46</v>
      </c>
      <c r="Q2977" t="s">
        <v>90</v>
      </c>
      <c r="R2977" t="s">
        <v>6165</v>
      </c>
      <c r="S2977">
        <v>15.936000000000002</v>
      </c>
      <c r="T2977">
        <v>4</v>
      </c>
      <c r="U2977">
        <v>0.2</v>
      </c>
      <c r="V2977">
        <v>5.378400000000001</v>
      </c>
    </row>
    <row r="2978" spans="1:22" x14ac:dyDescent="0.3">
      <c r="A2978">
        <v>2977</v>
      </c>
      <c r="B2978" t="s">
        <v>6166</v>
      </c>
      <c r="C2978">
        <f>YEAR([1]Data!$D2978)</f>
        <v>2014</v>
      </c>
      <c r="D2978" s="2">
        <v>41978</v>
      </c>
      <c r="E2978" s="2">
        <v>41978</v>
      </c>
      <c r="F2978" t="s">
        <v>1290</v>
      </c>
      <c r="G2978" t="s">
        <v>39</v>
      </c>
      <c r="H2978" t="s">
        <v>40</v>
      </c>
      <c r="I2978" t="s">
        <v>41</v>
      </c>
      <c r="J2978" t="s">
        <v>27</v>
      </c>
      <c r="K2978" t="s">
        <v>146</v>
      </c>
      <c r="L2978" t="s">
        <v>147</v>
      </c>
      <c r="M2978">
        <v>19143</v>
      </c>
      <c r="N2978" t="s">
        <v>148</v>
      </c>
      <c r="O2978" t="s">
        <v>6167</v>
      </c>
      <c r="P2978" t="s">
        <v>32</v>
      </c>
      <c r="Q2978" t="s">
        <v>36</v>
      </c>
      <c r="R2978" t="s">
        <v>6168</v>
      </c>
      <c r="S2978">
        <v>188.55199999999996</v>
      </c>
      <c r="T2978">
        <v>7</v>
      </c>
      <c r="U2978">
        <v>0.3</v>
      </c>
      <c r="V2978">
        <v>-2.693600000000032</v>
      </c>
    </row>
    <row r="2979" spans="1:22" x14ac:dyDescent="0.3">
      <c r="A2979">
        <v>2978</v>
      </c>
      <c r="B2979" t="s">
        <v>6169</v>
      </c>
      <c r="C2979">
        <f>YEAR([1]Data!$D2979)</f>
        <v>2014</v>
      </c>
      <c r="D2979" s="2">
        <v>41916</v>
      </c>
      <c r="E2979" s="2">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6170</v>
      </c>
      <c r="C2980">
        <f>YEAR([1]Data!$D2980)</f>
        <v>2011</v>
      </c>
      <c r="D2980" s="2">
        <v>40557</v>
      </c>
      <c r="E2980" s="2">
        <v>40560</v>
      </c>
      <c r="F2980" t="s">
        <v>23</v>
      </c>
      <c r="G2980" t="s">
        <v>3731</v>
      </c>
      <c r="H2980" t="s">
        <v>3732</v>
      </c>
      <c r="I2980" t="s">
        <v>26</v>
      </c>
      <c r="J2980" t="s">
        <v>27</v>
      </c>
      <c r="K2980" t="s">
        <v>6171</v>
      </c>
      <c r="L2980" t="s">
        <v>383</v>
      </c>
      <c r="M2980">
        <v>29464</v>
      </c>
      <c r="N2980" t="s">
        <v>30</v>
      </c>
      <c r="O2980" t="s">
        <v>6128</v>
      </c>
      <c r="P2980" t="s">
        <v>32</v>
      </c>
      <c r="Q2980" t="s">
        <v>36</v>
      </c>
      <c r="R2980" t="s">
        <v>6129</v>
      </c>
      <c r="S2980">
        <v>545.93999999999994</v>
      </c>
      <c r="T2980">
        <v>6</v>
      </c>
      <c r="U2980">
        <v>0</v>
      </c>
      <c r="V2980">
        <v>87.350400000000036</v>
      </c>
    </row>
    <row r="2981" spans="1:22" x14ac:dyDescent="0.3">
      <c r="A2981">
        <v>2980</v>
      </c>
      <c r="B2981" t="s">
        <v>6172</v>
      </c>
      <c r="C2981">
        <f>YEAR([1]Data!$D2981)</f>
        <v>2012</v>
      </c>
      <c r="D2981" s="2">
        <v>41072</v>
      </c>
      <c r="E2981" s="2">
        <v>41077</v>
      </c>
      <c r="F2981" t="s">
        <v>50</v>
      </c>
      <c r="G2981" t="s">
        <v>6173</v>
      </c>
      <c r="H2981" t="s">
        <v>6174</v>
      </c>
      <c r="I2981" t="s">
        <v>26</v>
      </c>
      <c r="J2981" t="s">
        <v>27</v>
      </c>
      <c r="K2981" t="s">
        <v>146</v>
      </c>
      <c r="L2981" t="s">
        <v>147</v>
      </c>
      <c r="M2981">
        <v>19134</v>
      </c>
      <c r="N2981" t="s">
        <v>148</v>
      </c>
      <c r="O2981" t="s">
        <v>6175</v>
      </c>
      <c r="P2981" t="s">
        <v>46</v>
      </c>
      <c r="Q2981" t="s">
        <v>90</v>
      </c>
      <c r="R2981" t="s">
        <v>6176</v>
      </c>
      <c r="S2981">
        <v>20.736000000000004</v>
      </c>
      <c r="T2981">
        <v>4</v>
      </c>
      <c r="U2981">
        <v>0.2</v>
      </c>
      <c r="V2981">
        <v>7.2576000000000001</v>
      </c>
    </row>
    <row r="2982" spans="1:22" x14ac:dyDescent="0.3">
      <c r="A2982">
        <v>2981</v>
      </c>
      <c r="B2982" t="s">
        <v>6172</v>
      </c>
      <c r="C2982">
        <f>YEAR([1]Data!$D2982)</f>
        <v>2012</v>
      </c>
      <c r="D2982" s="2">
        <v>41072</v>
      </c>
      <c r="E2982" s="2">
        <v>41077</v>
      </c>
      <c r="F2982" t="s">
        <v>50</v>
      </c>
      <c r="G2982" t="s">
        <v>6173</v>
      </c>
      <c r="H2982" t="s">
        <v>6174</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6177</v>
      </c>
      <c r="C2983">
        <f>YEAR([1]Data!$D2983)</f>
        <v>2011</v>
      </c>
      <c r="D2983" s="2">
        <v>40736</v>
      </c>
      <c r="E2983" s="2">
        <v>40742</v>
      </c>
      <c r="F2983" t="s">
        <v>50</v>
      </c>
      <c r="G2983" t="s">
        <v>486</v>
      </c>
      <c r="H2983" t="s">
        <v>487</v>
      </c>
      <c r="I2983" t="s">
        <v>26</v>
      </c>
      <c r="J2983" t="s">
        <v>27</v>
      </c>
      <c r="K2983" t="s">
        <v>95</v>
      </c>
      <c r="L2983" t="s">
        <v>96</v>
      </c>
      <c r="M2983">
        <v>98115</v>
      </c>
      <c r="N2983" t="s">
        <v>44</v>
      </c>
      <c r="O2983" t="s">
        <v>6167</v>
      </c>
      <c r="P2983" t="s">
        <v>32</v>
      </c>
      <c r="Q2983" t="s">
        <v>36</v>
      </c>
      <c r="R2983" t="s">
        <v>6168</v>
      </c>
      <c r="S2983">
        <v>123.136</v>
      </c>
      <c r="T2983">
        <v>4</v>
      </c>
      <c r="U2983">
        <v>0.2</v>
      </c>
      <c r="V2983">
        <v>13.852799999999981</v>
      </c>
    </row>
    <row r="2984" spans="1:22" x14ac:dyDescent="0.3">
      <c r="A2984">
        <v>2983</v>
      </c>
      <c r="B2984" t="s">
        <v>6177</v>
      </c>
      <c r="C2984">
        <f>YEAR([1]Data!$D2984)</f>
        <v>2011</v>
      </c>
      <c r="D2984" s="2">
        <v>40736</v>
      </c>
      <c r="E2984" s="2">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6178</v>
      </c>
      <c r="C2985">
        <f>YEAR([1]Data!$D2985)</f>
        <v>2011</v>
      </c>
      <c r="D2985" s="2">
        <v>40883</v>
      </c>
      <c r="E2985" s="2">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6178</v>
      </c>
      <c r="C2986">
        <f>YEAR([1]Data!$D2986)</f>
        <v>2011</v>
      </c>
      <c r="D2986" s="2">
        <v>40883</v>
      </c>
      <c r="E2986" s="2">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6179</v>
      </c>
      <c r="C2987">
        <f>YEAR([1]Data!$D2987)</f>
        <v>2013</v>
      </c>
      <c r="D2987" s="2">
        <v>41420</v>
      </c>
      <c r="E2987" s="2">
        <v>41425</v>
      </c>
      <c r="F2987" t="s">
        <v>50</v>
      </c>
      <c r="G2987" t="s">
        <v>6180</v>
      </c>
      <c r="H2987" t="s">
        <v>6181</v>
      </c>
      <c r="I2987" t="s">
        <v>102</v>
      </c>
      <c r="J2987" t="s">
        <v>27</v>
      </c>
      <c r="K2987" t="s">
        <v>497</v>
      </c>
      <c r="L2987" t="s">
        <v>1272</v>
      </c>
      <c r="M2987">
        <v>31907</v>
      </c>
      <c r="N2987" t="s">
        <v>30</v>
      </c>
      <c r="O2987" t="s">
        <v>6182</v>
      </c>
      <c r="P2987" t="s">
        <v>32</v>
      </c>
      <c r="Q2987" t="s">
        <v>65</v>
      </c>
      <c r="R2987" t="s">
        <v>6183</v>
      </c>
      <c r="S2987">
        <v>24.96</v>
      </c>
      <c r="T2987">
        <v>4</v>
      </c>
      <c r="U2987">
        <v>0</v>
      </c>
      <c r="V2987">
        <v>6.240000000000002</v>
      </c>
    </row>
    <row r="2988" spans="1:22" x14ac:dyDescent="0.3">
      <c r="A2988">
        <v>2987</v>
      </c>
      <c r="B2988" t="s">
        <v>6179</v>
      </c>
      <c r="C2988">
        <f>YEAR([1]Data!$D2988)</f>
        <v>2013</v>
      </c>
      <c r="D2988" s="2">
        <v>41420</v>
      </c>
      <c r="E2988" s="2">
        <v>41425</v>
      </c>
      <c r="F2988" t="s">
        <v>50</v>
      </c>
      <c r="G2988" t="s">
        <v>6180</v>
      </c>
      <c r="H2988" t="s">
        <v>6181</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6179</v>
      </c>
      <c r="C2989">
        <f>YEAR([1]Data!$D2989)</f>
        <v>2013</v>
      </c>
      <c r="D2989" s="2">
        <v>41420</v>
      </c>
      <c r="E2989" s="2">
        <v>41425</v>
      </c>
      <c r="F2989" t="s">
        <v>50</v>
      </c>
      <c r="G2989" t="s">
        <v>6180</v>
      </c>
      <c r="H2989" t="s">
        <v>6181</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6184</v>
      </c>
      <c r="C2990">
        <f>YEAR([1]Data!$D2990)</f>
        <v>2013</v>
      </c>
      <c r="D2990" s="2">
        <v>41326</v>
      </c>
      <c r="E2990" s="2">
        <v>41331</v>
      </c>
      <c r="F2990" t="s">
        <v>23</v>
      </c>
      <c r="G2990" t="s">
        <v>5734</v>
      </c>
      <c r="H2990" t="s">
        <v>5735</v>
      </c>
      <c r="I2990" t="s">
        <v>41</v>
      </c>
      <c r="J2990" t="s">
        <v>27</v>
      </c>
      <c r="K2990" t="s">
        <v>42</v>
      </c>
      <c r="L2990" t="s">
        <v>43</v>
      </c>
      <c r="M2990">
        <v>90032</v>
      </c>
      <c r="N2990" t="s">
        <v>44</v>
      </c>
      <c r="O2990" t="s">
        <v>5896</v>
      </c>
      <c r="P2990" t="s">
        <v>71</v>
      </c>
      <c r="Q2990" t="s">
        <v>161</v>
      </c>
      <c r="R2990" t="s">
        <v>5897</v>
      </c>
      <c r="S2990">
        <v>12.99</v>
      </c>
      <c r="T2990">
        <v>1</v>
      </c>
      <c r="U2990">
        <v>0</v>
      </c>
      <c r="V2990">
        <v>0.77939999999999898</v>
      </c>
    </row>
    <row r="2991" spans="1:22" x14ac:dyDescent="0.3">
      <c r="A2991">
        <v>2990</v>
      </c>
      <c r="B2991" t="s">
        <v>6184</v>
      </c>
      <c r="C2991">
        <f>YEAR([1]Data!$D2991)</f>
        <v>2013</v>
      </c>
      <c r="D2991" s="2">
        <v>41326</v>
      </c>
      <c r="E2991" s="2">
        <v>41331</v>
      </c>
      <c r="F2991" t="s">
        <v>23</v>
      </c>
      <c r="G2991" t="s">
        <v>5734</v>
      </c>
      <c r="H2991" t="s">
        <v>5735</v>
      </c>
      <c r="I2991" t="s">
        <v>41</v>
      </c>
      <c r="J2991" t="s">
        <v>27</v>
      </c>
      <c r="K2991" t="s">
        <v>42</v>
      </c>
      <c r="L2991" t="s">
        <v>43</v>
      </c>
      <c r="M2991">
        <v>90032</v>
      </c>
      <c r="N2991" t="s">
        <v>44</v>
      </c>
      <c r="O2991" t="s">
        <v>6137</v>
      </c>
      <c r="P2991" t="s">
        <v>46</v>
      </c>
      <c r="Q2991" t="s">
        <v>75</v>
      </c>
      <c r="R2991" t="s">
        <v>6138</v>
      </c>
      <c r="S2991">
        <v>18.559999999999999</v>
      </c>
      <c r="T2991">
        <v>4</v>
      </c>
      <c r="U2991">
        <v>0.2</v>
      </c>
      <c r="V2991">
        <v>6.4959999999999996</v>
      </c>
    </row>
    <row r="2992" spans="1:22" x14ac:dyDescent="0.3">
      <c r="A2992">
        <v>2991</v>
      </c>
      <c r="B2992" t="s">
        <v>6184</v>
      </c>
      <c r="C2992">
        <f>YEAR([1]Data!$D2992)</f>
        <v>2013</v>
      </c>
      <c r="D2992" s="2">
        <v>41326</v>
      </c>
      <c r="E2992" s="2">
        <v>41331</v>
      </c>
      <c r="F2992" t="s">
        <v>23</v>
      </c>
      <c r="G2992" t="s">
        <v>5734</v>
      </c>
      <c r="H2992" t="s">
        <v>5735</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6184</v>
      </c>
      <c r="C2993">
        <f>YEAR([1]Data!$D2993)</f>
        <v>2013</v>
      </c>
      <c r="D2993" s="2">
        <v>41326</v>
      </c>
      <c r="E2993" s="2">
        <v>41331</v>
      </c>
      <c r="F2993" t="s">
        <v>23</v>
      </c>
      <c r="G2993" t="s">
        <v>5734</v>
      </c>
      <c r="H2993" t="s">
        <v>5735</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6185</v>
      </c>
      <c r="C2994">
        <f>YEAR([1]Data!$D2994)</f>
        <v>2013</v>
      </c>
      <c r="D2994" s="2">
        <v>41550</v>
      </c>
      <c r="E2994" s="2">
        <v>41554</v>
      </c>
      <c r="F2994" t="s">
        <v>50</v>
      </c>
      <c r="G2994" t="s">
        <v>5756</v>
      </c>
      <c r="H2994" t="s">
        <v>5757</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6186</v>
      </c>
      <c r="C2995">
        <f>YEAR([1]Data!$D2995)</f>
        <v>2014</v>
      </c>
      <c r="D2995" s="2">
        <v>41710</v>
      </c>
      <c r="E2995" s="2">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6187</v>
      </c>
      <c r="C2996">
        <f>YEAR([1]Data!$D2996)</f>
        <v>2013</v>
      </c>
      <c r="D2996" s="2">
        <v>41527</v>
      </c>
      <c r="E2996" s="2">
        <v>41531</v>
      </c>
      <c r="F2996" t="s">
        <v>23</v>
      </c>
      <c r="G2996" t="s">
        <v>2072</v>
      </c>
      <c r="H2996" t="s">
        <v>2073</v>
      </c>
      <c r="I2996" t="s">
        <v>26</v>
      </c>
      <c r="J2996" t="s">
        <v>27</v>
      </c>
      <c r="K2996" t="s">
        <v>5025</v>
      </c>
      <c r="L2996" t="s">
        <v>43</v>
      </c>
      <c r="M2996">
        <v>95207</v>
      </c>
      <c r="N2996" t="s">
        <v>44</v>
      </c>
      <c r="O2996" t="s">
        <v>325</v>
      </c>
      <c r="P2996" t="s">
        <v>46</v>
      </c>
      <c r="Q2996" t="s">
        <v>75</v>
      </c>
      <c r="R2996" t="s">
        <v>6188</v>
      </c>
      <c r="S2996">
        <v>55.360000000000007</v>
      </c>
      <c r="T2996">
        <v>4</v>
      </c>
      <c r="U2996">
        <v>0.2</v>
      </c>
      <c r="V2996">
        <v>18.683999999999997</v>
      </c>
    </row>
    <row r="2997" spans="1:22" x14ac:dyDescent="0.3">
      <c r="A2997">
        <v>2996</v>
      </c>
      <c r="B2997" t="s">
        <v>6189</v>
      </c>
      <c r="C2997">
        <f>YEAR([1]Data!$D2997)</f>
        <v>2011</v>
      </c>
      <c r="D2997" s="2">
        <v>40738</v>
      </c>
      <c r="E2997" s="2">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6190</v>
      </c>
      <c r="C2998">
        <f>YEAR([1]Data!$D2998)</f>
        <v>2011</v>
      </c>
      <c r="D2998" s="2">
        <v>40715</v>
      </c>
      <c r="E2998" s="2">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6190</v>
      </c>
      <c r="C2999">
        <f>YEAR([1]Data!$D2999)</f>
        <v>2011</v>
      </c>
      <c r="D2999" s="2">
        <v>40715</v>
      </c>
      <c r="E2999" s="2">
        <v>40719</v>
      </c>
      <c r="F2999" t="s">
        <v>50</v>
      </c>
      <c r="G2999" t="s">
        <v>4276</v>
      </c>
      <c r="H2999" t="s">
        <v>4277</v>
      </c>
      <c r="I2999" t="s">
        <v>26</v>
      </c>
      <c r="J2999" t="s">
        <v>27</v>
      </c>
      <c r="K2999" t="s">
        <v>146</v>
      </c>
      <c r="L2999" t="s">
        <v>147</v>
      </c>
      <c r="M2999">
        <v>19120</v>
      </c>
      <c r="N2999" t="s">
        <v>148</v>
      </c>
      <c r="O2999" t="s">
        <v>6191</v>
      </c>
      <c r="P2999" t="s">
        <v>32</v>
      </c>
      <c r="Q2999" t="s">
        <v>65</v>
      </c>
      <c r="R2999" t="s">
        <v>6192</v>
      </c>
      <c r="S2999">
        <v>3.9840000000000004</v>
      </c>
      <c r="T2999">
        <v>1</v>
      </c>
      <c r="U2999">
        <v>0.2</v>
      </c>
      <c r="V2999">
        <v>0.64739999999999964</v>
      </c>
    </row>
    <row r="3000" spans="1:22" x14ac:dyDescent="0.3">
      <c r="A3000">
        <v>2999</v>
      </c>
      <c r="B3000" t="s">
        <v>6190</v>
      </c>
      <c r="C3000">
        <f>YEAR([1]Data!$D3000)</f>
        <v>2011</v>
      </c>
      <c r="D3000" s="2">
        <v>40715</v>
      </c>
      <c r="E3000" s="2">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6190</v>
      </c>
      <c r="C3001">
        <f>YEAR([1]Data!$D3001)</f>
        <v>2011</v>
      </c>
      <c r="D3001" s="2">
        <v>40715</v>
      </c>
      <c r="E3001" s="2">
        <v>40719</v>
      </c>
      <c r="F3001" t="s">
        <v>50</v>
      </c>
      <c r="G3001" t="s">
        <v>4276</v>
      </c>
      <c r="H3001" t="s">
        <v>4277</v>
      </c>
      <c r="I3001" t="s">
        <v>26</v>
      </c>
      <c r="J3001" t="s">
        <v>27</v>
      </c>
      <c r="K3001" t="s">
        <v>146</v>
      </c>
      <c r="L3001" t="s">
        <v>147</v>
      </c>
      <c r="M3001">
        <v>19120</v>
      </c>
      <c r="N3001" t="s">
        <v>148</v>
      </c>
      <c r="O3001" t="s">
        <v>6193</v>
      </c>
      <c r="P3001" t="s">
        <v>71</v>
      </c>
      <c r="Q3001" t="s">
        <v>682</v>
      </c>
      <c r="R3001" t="s">
        <v>6194</v>
      </c>
      <c r="S3001">
        <v>206.99100000000004</v>
      </c>
      <c r="T3001">
        <v>3</v>
      </c>
      <c r="U3001">
        <v>0.7</v>
      </c>
      <c r="V3001">
        <v>-172.49250000000001</v>
      </c>
    </row>
    <row r="3002" spans="1:22" x14ac:dyDescent="0.3">
      <c r="A3002">
        <v>3001</v>
      </c>
      <c r="B3002" t="s">
        <v>6190</v>
      </c>
      <c r="C3002">
        <f>YEAR([1]Data!$D3002)</f>
        <v>2011</v>
      </c>
      <c r="D3002" s="2">
        <v>40715</v>
      </c>
      <c r="E3002" s="2">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6190</v>
      </c>
      <c r="C3003">
        <f>YEAR([1]Data!$D3003)</f>
        <v>2011</v>
      </c>
      <c r="D3003" s="2">
        <v>40715</v>
      </c>
      <c r="E3003" s="2">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6195</v>
      </c>
      <c r="C3004">
        <f>YEAR([1]Data!$D3004)</f>
        <v>2012</v>
      </c>
      <c r="D3004" s="2">
        <v>41095</v>
      </c>
      <c r="E3004" s="2">
        <v>41100</v>
      </c>
      <c r="F3004" t="s">
        <v>50</v>
      </c>
      <c r="G3004" t="s">
        <v>1389</v>
      </c>
      <c r="H3004" t="s">
        <v>1390</v>
      </c>
      <c r="I3004" t="s">
        <v>102</v>
      </c>
      <c r="J3004" t="s">
        <v>27</v>
      </c>
      <c r="K3004" t="s">
        <v>6196</v>
      </c>
      <c r="L3004" t="s">
        <v>238</v>
      </c>
      <c r="M3004">
        <v>48310</v>
      </c>
      <c r="N3004" t="s">
        <v>105</v>
      </c>
      <c r="O3004" t="s">
        <v>6197</v>
      </c>
      <c r="P3004" t="s">
        <v>46</v>
      </c>
      <c r="Q3004" t="s">
        <v>75</v>
      </c>
      <c r="R3004" t="s">
        <v>6198</v>
      </c>
      <c r="S3004">
        <v>19</v>
      </c>
      <c r="T3004">
        <v>5</v>
      </c>
      <c r="U3004">
        <v>0</v>
      </c>
      <c r="V3004">
        <v>8.93</v>
      </c>
    </row>
    <row r="3005" spans="1:22" x14ac:dyDescent="0.3">
      <c r="A3005">
        <v>3004</v>
      </c>
      <c r="B3005" t="s">
        <v>6199</v>
      </c>
      <c r="C3005">
        <f>YEAR([1]Data!$D3005)</f>
        <v>2014</v>
      </c>
      <c r="D3005" s="2">
        <v>41990</v>
      </c>
      <c r="E3005" s="2">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6200</v>
      </c>
      <c r="C3006">
        <f>YEAR([1]Data!$D3006)</f>
        <v>2013</v>
      </c>
      <c r="D3006" s="2">
        <v>41526</v>
      </c>
      <c r="E3006" s="2">
        <v>41528</v>
      </c>
      <c r="F3006" t="s">
        <v>188</v>
      </c>
      <c r="G3006" t="s">
        <v>6201</v>
      </c>
      <c r="H3006" t="s">
        <v>6202</v>
      </c>
      <c r="I3006" t="s">
        <v>102</v>
      </c>
      <c r="J3006" t="s">
        <v>27</v>
      </c>
      <c r="K3006" t="s">
        <v>266</v>
      </c>
      <c r="L3006" t="s">
        <v>267</v>
      </c>
      <c r="M3006">
        <v>10011</v>
      </c>
      <c r="N3006" t="s">
        <v>148</v>
      </c>
      <c r="O3006" t="s">
        <v>6203</v>
      </c>
      <c r="P3006" t="s">
        <v>46</v>
      </c>
      <c r="Q3006" t="s">
        <v>78</v>
      </c>
      <c r="R3006" t="s">
        <v>6204</v>
      </c>
      <c r="S3006">
        <v>207.48</v>
      </c>
      <c r="T3006">
        <v>1</v>
      </c>
      <c r="U3006">
        <v>0</v>
      </c>
      <c r="V3006">
        <v>62.243999999999971</v>
      </c>
    </row>
    <row r="3007" spans="1:22" x14ac:dyDescent="0.3">
      <c r="A3007">
        <v>3006</v>
      </c>
      <c r="B3007" t="s">
        <v>6205</v>
      </c>
      <c r="C3007">
        <f>YEAR([1]Data!$D3007)</f>
        <v>2011</v>
      </c>
      <c r="D3007" s="2">
        <v>40680</v>
      </c>
      <c r="E3007" s="2">
        <v>40684</v>
      </c>
      <c r="F3007" t="s">
        <v>50</v>
      </c>
      <c r="G3007" t="s">
        <v>475</v>
      </c>
      <c r="H3007" t="s">
        <v>476</v>
      </c>
      <c r="I3007" t="s">
        <v>102</v>
      </c>
      <c r="J3007" t="s">
        <v>27</v>
      </c>
      <c r="K3007" t="s">
        <v>6206</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6207</v>
      </c>
      <c r="C3008">
        <f>YEAR([1]Data!$D3008)</f>
        <v>2014</v>
      </c>
      <c r="D3008" s="2">
        <v>41926</v>
      </c>
      <c r="E3008" s="2">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6208</v>
      </c>
      <c r="C3009">
        <f>YEAR([1]Data!$D3009)</f>
        <v>2011</v>
      </c>
      <c r="D3009" s="2">
        <v>40840</v>
      </c>
      <c r="E3009" s="2">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6209</v>
      </c>
      <c r="C3010">
        <f>YEAR([1]Data!$D3010)</f>
        <v>2013</v>
      </c>
      <c r="D3010" s="2">
        <v>41614</v>
      </c>
      <c r="E3010" s="2">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6210</v>
      </c>
      <c r="C3011">
        <f>YEAR([1]Data!$D3011)</f>
        <v>2013</v>
      </c>
      <c r="D3011" s="2">
        <v>41481</v>
      </c>
      <c r="E3011" s="2">
        <v>41485</v>
      </c>
      <c r="F3011" t="s">
        <v>50</v>
      </c>
      <c r="G3011" t="s">
        <v>5799</v>
      </c>
      <c r="H3011" t="s">
        <v>5800</v>
      </c>
      <c r="I3011" t="s">
        <v>41</v>
      </c>
      <c r="J3011" t="s">
        <v>27</v>
      </c>
      <c r="K3011" t="s">
        <v>2835</v>
      </c>
      <c r="L3011" t="s">
        <v>498</v>
      </c>
      <c r="M3011">
        <v>43615</v>
      </c>
      <c r="N3011" t="s">
        <v>148</v>
      </c>
      <c r="O3011" t="s">
        <v>5355</v>
      </c>
      <c r="P3011" t="s">
        <v>46</v>
      </c>
      <c r="Q3011" t="s">
        <v>78</v>
      </c>
      <c r="R3011" t="s">
        <v>5356</v>
      </c>
      <c r="S3011">
        <v>243.88000000000002</v>
      </c>
      <c r="T3011">
        <v>5</v>
      </c>
      <c r="U3011">
        <v>0.2</v>
      </c>
      <c r="V3011">
        <v>27.43649999999996</v>
      </c>
    </row>
    <row r="3012" spans="1:22" x14ac:dyDescent="0.3">
      <c r="A3012">
        <v>3011</v>
      </c>
      <c r="B3012" t="s">
        <v>6211</v>
      </c>
      <c r="C3012">
        <f>YEAR([1]Data!$D3012)</f>
        <v>2014</v>
      </c>
      <c r="D3012" s="2">
        <v>41747</v>
      </c>
      <c r="E3012" s="2">
        <v>41753</v>
      </c>
      <c r="F3012" t="s">
        <v>50</v>
      </c>
      <c r="G3012" t="s">
        <v>6212</v>
      </c>
      <c r="H3012" t="s">
        <v>6213</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6211</v>
      </c>
      <c r="C3013">
        <f>YEAR([1]Data!$D3013)</f>
        <v>2014</v>
      </c>
      <c r="D3013" s="2">
        <v>41747</v>
      </c>
      <c r="E3013" s="2">
        <v>41753</v>
      </c>
      <c r="F3013" t="s">
        <v>50</v>
      </c>
      <c r="G3013" t="s">
        <v>6212</v>
      </c>
      <c r="H3013" t="s">
        <v>6213</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6211</v>
      </c>
      <c r="C3014">
        <f>YEAR([1]Data!$D3014)</f>
        <v>2014</v>
      </c>
      <c r="D3014" s="2">
        <v>41747</v>
      </c>
      <c r="E3014" s="2">
        <v>41753</v>
      </c>
      <c r="F3014" t="s">
        <v>50</v>
      </c>
      <c r="G3014" t="s">
        <v>6212</v>
      </c>
      <c r="H3014" t="s">
        <v>6213</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6211</v>
      </c>
      <c r="C3015">
        <f>YEAR([1]Data!$D3015)</f>
        <v>2014</v>
      </c>
      <c r="D3015" s="2">
        <v>41747</v>
      </c>
      <c r="E3015" s="2">
        <v>41753</v>
      </c>
      <c r="F3015" t="s">
        <v>50</v>
      </c>
      <c r="G3015" t="s">
        <v>6212</v>
      </c>
      <c r="H3015" t="s">
        <v>6213</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6211</v>
      </c>
      <c r="C3016">
        <f>YEAR([1]Data!$D3016)</f>
        <v>2014</v>
      </c>
      <c r="D3016" s="2">
        <v>41747</v>
      </c>
      <c r="E3016" s="2">
        <v>41753</v>
      </c>
      <c r="F3016" t="s">
        <v>50</v>
      </c>
      <c r="G3016" t="s">
        <v>6212</v>
      </c>
      <c r="H3016" t="s">
        <v>6213</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6214</v>
      </c>
      <c r="C3017">
        <f>YEAR([1]Data!$D3017)</f>
        <v>2012</v>
      </c>
      <c r="D3017" s="2">
        <v>41169</v>
      </c>
      <c r="E3017" s="2">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6215</v>
      </c>
      <c r="C3018">
        <f>YEAR([1]Data!$D3018)</f>
        <v>2013</v>
      </c>
      <c r="D3018" s="2">
        <v>41510</v>
      </c>
      <c r="E3018" s="2">
        <v>41517</v>
      </c>
      <c r="F3018" t="s">
        <v>50</v>
      </c>
      <c r="G3018" t="s">
        <v>3503</v>
      </c>
      <c r="H3018" t="s">
        <v>3504</v>
      </c>
      <c r="I3018" t="s">
        <v>102</v>
      </c>
      <c r="J3018" t="s">
        <v>27</v>
      </c>
      <c r="K3018" t="s">
        <v>6216</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6215</v>
      </c>
      <c r="C3019">
        <f>YEAR([1]Data!$D3019)</f>
        <v>2013</v>
      </c>
      <c r="D3019" s="2">
        <v>41510</v>
      </c>
      <c r="E3019" s="2">
        <v>41517</v>
      </c>
      <c r="F3019" t="s">
        <v>50</v>
      </c>
      <c r="G3019" t="s">
        <v>3503</v>
      </c>
      <c r="H3019" t="s">
        <v>3504</v>
      </c>
      <c r="I3019" t="s">
        <v>102</v>
      </c>
      <c r="J3019" t="s">
        <v>27</v>
      </c>
      <c r="K3019" t="s">
        <v>6216</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6215</v>
      </c>
      <c r="C3020">
        <f>YEAR([1]Data!$D3020)</f>
        <v>2013</v>
      </c>
      <c r="D3020" s="2">
        <v>41510</v>
      </c>
      <c r="E3020" s="2">
        <v>41517</v>
      </c>
      <c r="F3020" t="s">
        <v>50</v>
      </c>
      <c r="G3020" t="s">
        <v>3503</v>
      </c>
      <c r="H3020" t="s">
        <v>3504</v>
      </c>
      <c r="I3020" t="s">
        <v>102</v>
      </c>
      <c r="J3020" t="s">
        <v>27</v>
      </c>
      <c r="K3020" t="s">
        <v>6216</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6217</v>
      </c>
      <c r="C3021">
        <f>YEAR([1]Data!$D3021)</f>
        <v>2012</v>
      </c>
      <c r="D3021" s="2">
        <v>41221</v>
      </c>
      <c r="E3021" s="2">
        <v>41227</v>
      </c>
      <c r="F3021" t="s">
        <v>50</v>
      </c>
      <c r="G3021" t="s">
        <v>1583</v>
      </c>
      <c r="H3021" t="s">
        <v>1584</v>
      </c>
      <c r="I3021" t="s">
        <v>26</v>
      </c>
      <c r="J3021" t="s">
        <v>27</v>
      </c>
      <c r="K3021" t="s">
        <v>120</v>
      </c>
      <c r="L3021" t="s">
        <v>121</v>
      </c>
      <c r="M3021">
        <v>84084</v>
      </c>
      <c r="N3021" t="s">
        <v>44</v>
      </c>
      <c r="O3021" t="s">
        <v>6218</v>
      </c>
      <c r="P3021" t="s">
        <v>46</v>
      </c>
      <c r="Q3021" t="s">
        <v>269</v>
      </c>
      <c r="R3021" t="s">
        <v>6219</v>
      </c>
      <c r="S3021">
        <v>5.04</v>
      </c>
      <c r="T3021">
        <v>3</v>
      </c>
      <c r="U3021">
        <v>0</v>
      </c>
      <c r="V3021">
        <v>0.20159999999999978</v>
      </c>
    </row>
    <row r="3022" spans="1:22" x14ac:dyDescent="0.3">
      <c r="A3022">
        <v>3021</v>
      </c>
      <c r="B3022" t="s">
        <v>6217</v>
      </c>
      <c r="C3022">
        <f>YEAR([1]Data!$D3022)</f>
        <v>2012</v>
      </c>
      <c r="D3022" s="2">
        <v>41221</v>
      </c>
      <c r="E3022" s="2">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6217</v>
      </c>
      <c r="C3023">
        <f>YEAR([1]Data!$D3023)</f>
        <v>2012</v>
      </c>
      <c r="D3023" s="2">
        <v>41221</v>
      </c>
      <c r="E3023" s="2">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6217</v>
      </c>
      <c r="C3024">
        <f>YEAR([1]Data!$D3024)</f>
        <v>2012</v>
      </c>
      <c r="D3024" s="2">
        <v>41221</v>
      </c>
      <c r="E3024" s="2">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6220</v>
      </c>
      <c r="C3025">
        <f>YEAR([1]Data!$D3025)</f>
        <v>2014</v>
      </c>
      <c r="D3025" s="2">
        <v>41961</v>
      </c>
      <c r="E3025" s="2">
        <v>41967</v>
      </c>
      <c r="F3025" t="s">
        <v>50</v>
      </c>
      <c r="G3025" t="s">
        <v>6221</v>
      </c>
      <c r="H3025" t="s">
        <v>6222</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6223</v>
      </c>
      <c r="C3026">
        <f>YEAR([1]Data!$D3026)</f>
        <v>2012</v>
      </c>
      <c r="D3026" s="2">
        <v>41221</v>
      </c>
      <c r="E3026" s="2">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6223</v>
      </c>
      <c r="C3027">
        <f>YEAR([1]Data!$D3027)</f>
        <v>2012</v>
      </c>
      <c r="D3027" s="2">
        <v>41221</v>
      </c>
      <c r="E3027" s="2">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6224</v>
      </c>
      <c r="C3028">
        <f>YEAR([1]Data!$D3028)</f>
        <v>2014</v>
      </c>
      <c r="D3028" s="2">
        <v>41752</v>
      </c>
      <c r="E3028" s="2">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6225</v>
      </c>
      <c r="C3029">
        <f>YEAR([1]Data!$D3029)</f>
        <v>2011</v>
      </c>
      <c r="D3029" s="2">
        <v>40779</v>
      </c>
      <c r="E3029" s="2">
        <v>40779</v>
      </c>
      <c r="F3029" t="s">
        <v>1290</v>
      </c>
      <c r="G3029" t="s">
        <v>4343</v>
      </c>
      <c r="H3029" t="s">
        <v>4344</v>
      </c>
      <c r="I3029" t="s">
        <v>41</v>
      </c>
      <c r="J3029" t="s">
        <v>27</v>
      </c>
      <c r="K3029" t="s">
        <v>6226</v>
      </c>
      <c r="L3029" t="s">
        <v>1762</v>
      </c>
      <c r="M3029">
        <v>59102</v>
      </c>
      <c r="N3029" t="s">
        <v>44</v>
      </c>
      <c r="O3029" t="s">
        <v>6227</v>
      </c>
      <c r="P3029" t="s">
        <v>46</v>
      </c>
      <c r="Q3029" t="s">
        <v>75</v>
      </c>
      <c r="R3029" t="s">
        <v>6228</v>
      </c>
      <c r="S3029">
        <v>8.2880000000000003</v>
      </c>
      <c r="T3029">
        <v>2</v>
      </c>
      <c r="U3029">
        <v>0.2</v>
      </c>
      <c r="V3029">
        <v>2.6935999999999991</v>
      </c>
    </row>
    <row r="3030" spans="1:22" x14ac:dyDescent="0.3">
      <c r="A3030">
        <v>3029</v>
      </c>
      <c r="B3030" t="s">
        <v>6229</v>
      </c>
      <c r="C3030">
        <f>YEAR([1]Data!$D3030)</f>
        <v>2014</v>
      </c>
      <c r="D3030" s="2">
        <v>41991</v>
      </c>
      <c r="E3030" s="2">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6230</v>
      </c>
      <c r="C3031">
        <f>YEAR([1]Data!$D3031)</f>
        <v>2013</v>
      </c>
      <c r="D3031" s="2">
        <v>41358</v>
      </c>
      <c r="E3031" s="2">
        <v>41362</v>
      </c>
      <c r="F3031" t="s">
        <v>50</v>
      </c>
      <c r="G3031" t="s">
        <v>958</v>
      </c>
      <c r="H3031" t="s">
        <v>959</v>
      </c>
      <c r="I3031" t="s">
        <v>41</v>
      </c>
      <c r="J3031" t="s">
        <v>27</v>
      </c>
      <c r="K3031" t="s">
        <v>6231</v>
      </c>
      <c r="L3031" t="s">
        <v>420</v>
      </c>
      <c r="M3031">
        <v>97030</v>
      </c>
      <c r="N3031" t="s">
        <v>44</v>
      </c>
      <c r="O3031" t="s">
        <v>5890</v>
      </c>
      <c r="P3031" t="s">
        <v>71</v>
      </c>
      <c r="Q3031" t="s">
        <v>72</v>
      </c>
      <c r="R3031" t="s">
        <v>5891</v>
      </c>
      <c r="S3031">
        <v>403.16800000000001</v>
      </c>
      <c r="T3031">
        <v>4</v>
      </c>
      <c r="U3031">
        <v>0.2</v>
      </c>
      <c r="V3031">
        <v>25.198000000000008</v>
      </c>
    </row>
    <row r="3032" spans="1:22" x14ac:dyDescent="0.3">
      <c r="A3032">
        <v>3031</v>
      </c>
      <c r="B3032" t="s">
        <v>6232</v>
      </c>
      <c r="C3032">
        <f>YEAR([1]Data!$D3032)</f>
        <v>2012</v>
      </c>
      <c r="D3032" s="2">
        <v>41173</v>
      </c>
      <c r="E3032" s="2">
        <v>41179</v>
      </c>
      <c r="F3032" t="s">
        <v>50</v>
      </c>
      <c r="G3032" t="s">
        <v>6233</v>
      </c>
      <c r="H3032" t="s">
        <v>6234</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6232</v>
      </c>
      <c r="C3033">
        <f>YEAR([1]Data!$D3033)</f>
        <v>2012</v>
      </c>
      <c r="D3033" s="2">
        <v>41173</v>
      </c>
      <c r="E3033" s="2">
        <v>41179</v>
      </c>
      <c r="F3033" t="s">
        <v>50</v>
      </c>
      <c r="G3033" t="s">
        <v>6233</v>
      </c>
      <c r="H3033" t="s">
        <v>6234</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6235</v>
      </c>
      <c r="C3034">
        <f>YEAR([1]Data!$D3034)</f>
        <v>2013</v>
      </c>
      <c r="D3034" s="2">
        <v>41600</v>
      </c>
      <c r="E3034" s="2">
        <v>41605</v>
      </c>
      <c r="F3034" t="s">
        <v>50</v>
      </c>
      <c r="G3034" t="s">
        <v>3593</v>
      </c>
      <c r="H3034" t="s">
        <v>3594</v>
      </c>
      <c r="I3034" t="s">
        <v>26</v>
      </c>
      <c r="J3034" t="s">
        <v>27</v>
      </c>
      <c r="K3034" t="s">
        <v>6231</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6236</v>
      </c>
      <c r="C3035">
        <f>YEAR([1]Data!$D3035)</f>
        <v>2014</v>
      </c>
      <c r="D3035" s="2">
        <v>41899</v>
      </c>
      <c r="E3035" s="2">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6237</v>
      </c>
      <c r="C3036">
        <f>YEAR([1]Data!$D3036)</f>
        <v>2012</v>
      </c>
      <c r="D3036" s="2">
        <v>41071</v>
      </c>
      <c r="E3036" s="2">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6237</v>
      </c>
      <c r="C3037">
        <f>YEAR([1]Data!$D3037)</f>
        <v>2012</v>
      </c>
      <c r="D3037" s="2">
        <v>41071</v>
      </c>
      <c r="E3037" s="2">
        <v>41076</v>
      </c>
      <c r="F3037" t="s">
        <v>50</v>
      </c>
      <c r="G3037" t="s">
        <v>1786</v>
      </c>
      <c r="H3037" t="s">
        <v>1787</v>
      </c>
      <c r="I3037" t="s">
        <v>26</v>
      </c>
      <c r="J3037" t="s">
        <v>27</v>
      </c>
      <c r="K3037" t="s">
        <v>735</v>
      </c>
      <c r="L3037" t="s">
        <v>736</v>
      </c>
      <c r="M3037">
        <v>71203</v>
      </c>
      <c r="N3037" t="s">
        <v>30</v>
      </c>
      <c r="O3037" t="s">
        <v>6227</v>
      </c>
      <c r="P3037" t="s">
        <v>46</v>
      </c>
      <c r="Q3037" t="s">
        <v>75</v>
      </c>
      <c r="R3037" t="s">
        <v>6228</v>
      </c>
      <c r="S3037">
        <v>36.26</v>
      </c>
      <c r="T3037">
        <v>7</v>
      </c>
      <c r="U3037">
        <v>0</v>
      </c>
      <c r="V3037">
        <v>16.679599999999997</v>
      </c>
    </row>
    <row r="3038" spans="1:22" x14ac:dyDescent="0.3">
      <c r="A3038">
        <v>3037</v>
      </c>
      <c r="B3038" t="s">
        <v>6237</v>
      </c>
      <c r="C3038">
        <f>YEAR([1]Data!$D3038)</f>
        <v>2012</v>
      </c>
      <c r="D3038" s="2">
        <v>41071</v>
      </c>
      <c r="E3038" s="2">
        <v>41076</v>
      </c>
      <c r="F3038" t="s">
        <v>50</v>
      </c>
      <c r="G3038" t="s">
        <v>1786</v>
      </c>
      <c r="H3038" t="s">
        <v>1787</v>
      </c>
      <c r="I3038" t="s">
        <v>26</v>
      </c>
      <c r="J3038" t="s">
        <v>27</v>
      </c>
      <c r="K3038" t="s">
        <v>735</v>
      </c>
      <c r="L3038" t="s">
        <v>736</v>
      </c>
      <c r="M3038">
        <v>71203</v>
      </c>
      <c r="N3038" t="s">
        <v>30</v>
      </c>
      <c r="O3038" t="s">
        <v>6238</v>
      </c>
      <c r="P3038" t="s">
        <v>46</v>
      </c>
      <c r="Q3038" t="s">
        <v>68</v>
      </c>
      <c r="R3038" t="s">
        <v>6239</v>
      </c>
      <c r="S3038">
        <v>56.3</v>
      </c>
      <c r="T3038">
        <v>2</v>
      </c>
      <c r="U3038">
        <v>0</v>
      </c>
      <c r="V3038">
        <v>15.764000000000003</v>
      </c>
    </row>
    <row r="3039" spans="1:22" x14ac:dyDescent="0.3">
      <c r="A3039">
        <v>3038</v>
      </c>
      <c r="B3039" t="s">
        <v>6237</v>
      </c>
      <c r="C3039">
        <f>YEAR([1]Data!$D3039)</f>
        <v>2012</v>
      </c>
      <c r="D3039" s="2">
        <v>41071</v>
      </c>
      <c r="E3039" s="2">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6237</v>
      </c>
      <c r="C3040">
        <f>YEAR([1]Data!$D3040)</f>
        <v>2012</v>
      </c>
      <c r="D3040" s="2">
        <v>41071</v>
      </c>
      <c r="E3040" s="2">
        <v>41076</v>
      </c>
      <c r="F3040" t="s">
        <v>50</v>
      </c>
      <c r="G3040" t="s">
        <v>1786</v>
      </c>
      <c r="H3040" t="s">
        <v>1787</v>
      </c>
      <c r="I3040" t="s">
        <v>26</v>
      </c>
      <c r="J3040" t="s">
        <v>27</v>
      </c>
      <c r="K3040" t="s">
        <v>735</v>
      </c>
      <c r="L3040" t="s">
        <v>736</v>
      </c>
      <c r="M3040">
        <v>71203</v>
      </c>
      <c r="N3040" t="s">
        <v>30</v>
      </c>
      <c r="O3040" t="s">
        <v>6240</v>
      </c>
      <c r="P3040" t="s">
        <v>32</v>
      </c>
      <c r="Q3040" t="s">
        <v>65</v>
      </c>
      <c r="R3040" t="s">
        <v>6241</v>
      </c>
      <c r="S3040">
        <v>29.16</v>
      </c>
      <c r="T3040">
        <v>2</v>
      </c>
      <c r="U3040">
        <v>0</v>
      </c>
      <c r="V3040">
        <v>10.789200000000001</v>
      </c>
    </row>
    <row r="3041" spans="1:22" x14ac:dyDescent="0.3">
      <c r="A3041">
        <v>3040</v>
      </c>
      <c r="B3041" t="s">
        <v>6242</v>
      </c>
      <c r="C3041">
        <f>YEAR([1]Data!$D3041)</f>
        <v>2014</v>
      </c>
      <c r="D3041" s="2">
        <v>41916</v>
      </c>
      <c r="E3041" s="2">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6243</v>
      </c>
      <c r="C3042">
        <f>YEAR([1]Data!$D3042)</f>
        <v>2013</v>
      </c>
      <c r="D3042" s="2">
        <v>41400</v>
      </c>
      <c r="E3042" s="2">
        <v>41404</v>
      </c>
      <c r="F3042" t="s">
        <v>50</v>
      </c>
      <c r="G3042" t="s">
        <v>125</v>
      </c>
      <c r="H3042" t="s">
        <v>126</v>
      </c>
      <c r="I3042" t="s">
        <v>26</v>
      </c>
      <c r="J3042" t="s">
        <v>27</v>
      </c>
      <c r="K3042" t="s">
        <v>6244</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6245</v>
      </c>
      <c r="C3043">
        <f>YEAR([1]Data!$D3043)</f>
        <v>2014</v>
      </c>
      <c r="D3043" s="2">
        <v>41894</v>
      </c>
      <c r="E3043" s="2">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6245</v>
      </c>
      <c r="C3044">
        <f>YEAR([1]Data!$D3044)</f>
        <v>2014</v>
      </c>
      <c r="D3044" s="2">
        <v>41894</v>
      </c>
      <c r="E3044" s="2">
        <v>41895</v>
      </c>
      <c r="F3044" t="s">
        <v>1290</v>
      </c>
      <c r="G3044" t="s">
        <v>5098</v>
      </c>
      <c r="H3044" t="s">
        <v>5099</v>
      </c>
      <c r="I3044" t="s">
        <v>102</v>
      </c>
      <c r="J3044" t="s">
        <v>27</v>
      </c>
      <c r="K3044" t="s">
        <v>1173</v>
      </c>
      <c r="L3044" t="s">
        <v>43</v>
      </c>
      <c r="M3044">
        <v>90805</v>
      </c>
      <c r="N3044" t="s">
        <v>44</v>
      </c>
      <c r="O3044" t="s">
        <v>6246</v>
      </c>
      <c r="P3044" t="s">
        <v>46</v>
      </c>
      <c r="Q3044" t="s">
        <v>173</v>
      </c>
      <c r="R3044" t="s">
        <v>6247</v>
      </c>
      <c r="S3044">
        <v>22.18</v>
      </c>
      <c r="T3044">
        <v>2</v>
      </c>
      <c r="U3044">
        <v>0</v>
      </c>
      <c r="V3044">
        <v>10.8682</v>
      </c>
    </row>
    <row r="3045" spans="1:22" x14ac:dyDescent="0.3">
      <c r="A3045">
        <v>3044</v>
      </c>
      <c r="B3045" t="s">
        <v>6245</v>
      </c>
      <c r="C3045">
        <f>YEAR([1]Data!$D3045)</f>
        <v>2014</v>
      </c>
      <c r="D3045" s="2">
        <v>41894</v>
      </c>
      <c r="E3045" s="2">
        <v>41895</v>
      </c>
      <c r="F3045" t="s">
        <v>1290</v>
      </c>
      <c r="G3045" t="s">
        <v>5098</v>
      </c>
      <c r="H3045" t="s">
        <v>5099</v>
      </c>
      <c r="I3045" t="s">
        <v>102</v>
      </c>
      <c r="J3045" t="s">
        <v>27</v>
      </c>
      <c r="K3045" t="s">
        <v>1173</v>
      </c>
      <c r="L3045" t="s">
        <v>43</v>
      </c>
      <c r="M3045">
        <v>90805</v>
      </c>
      <c r="N3045" t="s">
        <v>44</v>
      </c>
      <c r="O3045" t="s">
        <v>6248</v>
      </c>
      <c r="P3045" t="s">
        <v>32</v>
      </c>
      <c r="Q3045" t="s">
        <v>36</v>
      </c>
      <c r="R3045" t="s">
        <v>6249</v>
      </c>
      <c r="S3045">
        <v>2054.2720000000004</v>
      </c>
      <c r="T3045">
        <v>8</v>
      </c>
      <c r="U3045">
        <v>0.2</v>
      </c>
      <c r="V3045">
        <v>256.78399999999976</v>
      </c>
    </row>
    <row r="3046" spans="1:22" x14ac:dyDescent="0.3">
      <c r="A3046">
        <v>3045</v>
      </c>
      <c r="B3046" t="s">
        <v>6250</v>
      </c>
      <c r="C3046">
        <f>YEAR([1]Data!$D3046)</f>
        <v>2012</v>
      </c>
      <c r="D3046" s="2">
        <v>41029</v>
      </c>
      <c r="E3046" s="2">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6251</v>
      </c>
      <c r="C3047">
        <f>YEAR([1]Data!$D3047)</f>
        <v>2014</v>
      </c>
      <c r="D3047" s="2">
        <v>41950</v>
      </c>
      <c r="E3047" s="2">
        <v>41954</v>
      </c>
      <c r="F3047" t="s">
        <v>23</v>
      </c>
      <c r="G3047" t="s">
        <v>2130</v>
      </c>
      <c r="H3047" t="s">
        <v>2131</v>
      </c>
      <c r="I3047" t="s">
        <v>102</v>
      </c>
      <c r="J3047" t="s">
        <v>27</v>
      </c>
      <c r="K3047" t="s">
        <v>409</v>
      </c>
      <c r="L3047" t="s">
        <v>229</v>
      </c>
      <c r="M3047">
        <v>55407</v>
      </c>
      <c r="N3047" t="s">
        <v>105</v>
      </c>
      <c r="O3047" t="s">
        <v>6252</v>
      </c>
      <c r="P3047" t="s">
        <v>46</v>
      </c>
      <c r="Q3047" t="s">
        <v>68</v>
      </c>
      <c r="R3047" t="s">
        <v>6253</v>
      </c>
      <c r="S3047">
        <v>13.899999999999999</v>
      </c>
      <c r="T3047">
        <v>5</v>
      </c>
      <c r="U3047">
        <v>0</v>
      </c>
      <c r="V3047">
        <v>3.6139999999999994</v>
      </c>
    </row>
    <row r="3048" spans="1:22" x14ac:dyDescent="0.3">
      <c r="A3048">
        <v>3047</v>
      </c>
      <c r="B3048" t="s">
        <v>6251</v>
      </c>
      <c r="C3048">
        <f>YEAR([1]Data!$D3048)</f>
        <v>2014</v>
      </c>
      <c r="D3048" s="2">
        <v>41950</v>
      </c>
      <c r="E3048" s="2">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6254</v>
      </c>
      <c r="C3049">
        <f>YEAR([1]Data!$D3049)</f>
        <v>2011</v>
      </c>
      <c r="D3049" s="2">
        <v>40816</v>
      </c>
      <c r="E3049" s="2">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6255</v>
      </c>
      <c r="C3050">
        <f>YEAR([1]Data!$D3050)</f>
        <v>2014</v>
      </c>
      <c r="D3050" s="2">
        <v>41732</v>
      </c>
      <c r="E3050" s="2">
        <v>41734</v>
      </c>
      <c r="F3050" t="s">
        <v>188</v>
      </c>
      <c r="G3050" t="s">
        <v>6256</v>
      </c>
      <c r="H3050" t="s">
        <v>6257</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6255</v>
      </c>
      <c r="C3051">
        <f>YEAR([1]Data!$D3051)</f>
        <v>2014</v>
      </c>
      <c r="D3051" s="2">
        <v>41732</v>
      </c>
      <c r="E3051" s="2">
        <v>41734</v>
      </c>
      <c r="F3051" t="s">
        <v>188</v>
      </c>
      <c r="G3051" t="s">
        <v>6256</v>
      </c>
      <c r="H3051" t="s">
        <v>6257</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6258</v>
      </c>
      <c r="C3052">
        <f>YEAR([1]Data!$D3052)</f>
        <v>2014</v>
      </c>
      <c r="D3052" s="2">
        <v>41919</v>
      </c>
      <c r="E3052" s="2">
        <v>41924</v>
      </c>
      <c r="F3052" t="s">
        <v>50</v>
      </c>
      <c r="G3052" t="s">
        <v>1068</v>
      </c>
      <c r="H3052" t="s">
        <v>1069</v>
      </c>
      <c r="I3052" t="s">
        <v>102</v>
      </c>
      <c r="J3052" t="s">
        <v>27</v>
      </c>
      <c r="K3052" t="s">
        <v>6259</v>
      </c>
      <c r="L3052" t="s">
        <v>6260</v>
      </c>
      <c r="M3052">
        <v>83642</v>
      </c>
      <c r="N3052" t="s">
        <v>44</v>
      </c>
      <c r="O3052" t="s">
        <v>6261</v>
      </c>
      <c r="P3052" t="s">
        <v>32</v>
      </c>
      <c r="Q3052" t="s">
        <v>65</v>
      </c>
      <c r="R3052" t="s">
        <v>6262</v>
      </c>
      <c r="S3052">
        <v>41.96</v>
      </c>
      <c r="T3052">
        <v>2</v>
      </c>
      <c r="U3052">
        <v>0</v>
      </c>
      <c r="V3052">
        <v>2.9371999999999971</v>
      </c>
    </row>
    <row r="3053" spans="1:22" x14ac:dyDescent="0.3">
      <c r="A3053">
        <v>3052</v>
      </c>
      <c r="B3053" t="s">
        <v>6258</v>
      </c>
      <c r="C3053">
        <f>YEAR([1]Data!$D3053)</f>
        <v>2014</v>
      </c>
      <c r="D3053" s="2">
        <v>41919</v>
      </c>
      <c r="E3053" s="2">
        <v>41924</v>
      </c>
      <c r="F3053" t="s">
        <v>50</v>
      </c>
      <c r="G3053" t="s">
        <v>1068</v>
      </c>
      <c r="H3053" t="s">
        <v>1069</v>
      </c>
      <c r="I3053" t="s">
        <v>102</v>
      </c>
      <c r="J3053" t="s">
        <v>27</v>
      </c>
      <c r="K3053" t="s">
        <v>6259</v>
      </c>
      <c r="L3053" t="s">
        <v>6260</v>
      </c>
      <c r="M3053">
        <v>83642</v>
      </c>
      <c r="N3053" t="s">
        <v>44</v>
      </c>
      <c r="O3053" t="s">
        <v>4182</v>
      </c>
      <c r="P3053" t="s">
        <v>46</v>
      </c>
      <c r="Q3053" t="s">
        <v>78</v>
      </c>
      <c r="R3053" t="s">
        <v>4183</v>
      </c>
      <c r="S3053">
        <v>227.84</v>
      </c>
      <c r="T3053">
        <v>4</v>
      </c>
      <c r="U3053">
        <v>0</v>
      </c>
      <c r="V3053">
        <v>66.073599999999971</v>
      </c>
    </row>
    <row r="3054" spans="1:22" x14ac:dyDescent="0.3">
      <c r="A3054">
        <v>3053</v>
      </c>
      <c r="B3054" t="s">
        <v>6258</v>
      </c>
      <c r="C3054">
        <f>YEAR([1]Data!$D3054)</f>
        <v>2014</v>
      </c>
      <c r="D3054" s="2">
        <v>41919</v>
      </c>
      <c r="E3054" s="2">
        <v>41924</v>
      </c>
      <c r="F3054" t="s">
        <v>50</v>
      </c>
      <c r="G3054" t="s">
        <v>1068</v>
      </c>
      <c r="H3054" t="s">
        <v>1069</v>
      </c>
      <c r="I3054" t="s">
        <v>102</v>
      </c>
      <c r="J3054" t="s">
        <v>27</v>
      </c>
      <c r="K3054" t="s">
        <v>6259</v>
      </c>
      <c r="L3054" t="s">
        <v>6260</v>
      </c>
      <c r="M3054">
        <v>83642</v>
      </c>
      <c r="N3054" t="s">
        <v>44</v>
      </c>
      <c r="O3054" t="s">
        <v>4971</v>
      </c>
      <c r="P3054" t="s">
        <v>46</v>
      </c>
      <c r="Q3054" t="s">
        <v>90</v>
      </c>
      <c r="R3054" t="s">
        <v>4972</v>
      </c>
      <c r="S3054">
        <v>37.94</v>
      </c>
      <c r="T3054">
        <v>2</v>
      </c>
      <c r="U3054">
        <v>0</v>
      </c>
      <c r="V3054">
        <v>18.211199999999998</v>
      </c>
    </row>
    <row r="3055" spans="1:22" x14ac:dyDescent="0.3">
      <c r="A3055">
        <v>3054</v>
      </c>
      <c r="B3055" t="s">
        <v>6263</v>
      </c>
      <c r="C3055">
        <f>YEAR([1]Data!$D3055)</f>
        <v>2013</v>
      </c>
      <c r="D3055" s="2">
        <v>41374</v>
      </c>
      <c r="E3055" s="2">
        <v>41379</v>
      </c>
      <c r="F3055" t="s">
        <v>23</v>
      </c>
      <c r="G3055" t="s">
        <v>6264</v>
      </c>
      <c r="H3055" t="s">
        <v>6265</v>
      </c>
      <c r="I3055" t="s">
        <v>102</v>
      </c>
      <c r="J3055" t="s">
        <v>27</v>
      </c>
      <c r="K3055" t="s">
        <v>880</v>
      </c>
      <c r="L3055" t="s">
        <v>238</v>
      </c>
      <c r="M3055">
        <v>48227</v>
      </c>
      <c r="N3055" t="s">
        <v>105</v>
      </c>
      <c r="O3055" t="s">
        <v>5628</v>
      </c>
      <c r="P3055" t="s">
        <v>71</v>
      </c>
      <c r="Q3055" t="s">
        <v>72</v>
      </c>
      <c r="R3055" t="s">
        <v>5629</v>
      </c>
      <c r="S3055">
        <v>517.9</v>
      </c>
      <c r="T3055">
        <v>2</v>
      </c>
      <c r="U3055">
        <v>0</v>
      </c>
      <c r="V3055">
        <v>134.654</v>
      </c>
    </row>
    <row r="3056" spans="1:22" x14ac:dyDescent="0.3">
      <c r="A3056">
        <v>3055</v>
      </c>
      <c r="B3056" t="s">
        <v>6263</v>
      </c>
      <c r="C3056">
        <f>YEAR([1]Data!$D3056)</f>
        <v>2013</v>
      </c>
      <c r="D3056" s="2">
        <v>41374</v>
      </c>
      <c r="E3056" s="2">
        <v>41379</v>
      </c>
      <c r="F3056" t="s">
        <v>23</v>
      </c>
      <c r="G3056" t="s">
        <v>6264</v>
      </c>
      <c r="H3056" t="s">
        <v>6265</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6266</v>
      </c>
      <c r="C3057">
        <f>YEAR([1]Data!$D3057)</f>
        <v>2012</v>
      </c>
      <c r="D3057" s="2">
        <v>41149</v>
      </c>
      <c r="E3057" s="2">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6267</v>
      </c>
      <c r="C3058">
        <f>YEAR([1]Data!$D3058)</f>
        <v>2014</v>
      </c>
      <c r="D3058" s="2">
        <v>41932</v>
      </c>
      <c r="E3058" s="2">
        <v>41937</v>
      </c>
      <c r="F3058" t="s">
        <v>23</v>
      </c>
      <c r="G3058" t="s">
        <v>4304</v>
      </c>
      <c r="H3058" t="s">
        <v>4305</v>
      </c>
      <c r="I3058" t="s">
        <v>41</v>
      </c>
      <c r="J3058" t="s">
        <v>27</v>
      </c>
      <c r="K3058" t="s">
        <v>127</v>
      </c>
      <c r="L3058" t="s">
        <v>43</v>
      </c>
      <c r="M3058">
        <v>94110</v>
      </c>
      <c r="N3058" t="s">
        <v>44</v>
      </c>
      <c r="O3058" t="s">
        <v>5509</v>
      </c>
      <c r="P3058" t="s">
        <v>46</v>
      </c>
      <c r="Q3058" t="s">
        <v>173</v>
      </c>
      <c r="R3058" t="s">
        <v>5510</v>
      </c>
      <c r="S3058">
        <v>8.9600000000000009</v>
      </c>
      <c r="T3058">
        <v>2</v>
      </c>
      <c r="U3058">
        <v>0</v>
      </c>
      <c r="V3058">
        <v>4.3008000000000006</v>
      </c>
    </row>
    <row r="3059" spans="1:22" x14ac:dyDescent="0.3">
      <c r="A3059">
        <v>3058</v>
      </c>
      <c r="B3059" t="s">
        <v>6267</v>
      </c>
      <c r="C3059">
        <f>YEAR([1]Data!$D3059)</f>
        <v>2014</v>
      </c>
      <c r="D3059" s="2">
        <v>41932</v>
      </c>
      <c r="E3059" s="2">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6267</v>
      </c>
      <c r="C3060">
        <f>YEAR([1]Data!$D3060)</f>
        <v>2014</v>
      </c>
      <c r="D3060" s="2">
        <v>41932</v>
      </c>
      <c r="E3060" s="2">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6267</v>
      </c>
      <c r="C3061">
        <f>YEAR([1]Data!$D3061)</f>
        <v>2014</v>
      </c>
      <c r="D3061" s="2">
        <v>41932</v>
      </c>
      <c r="E3061" s="2">
        <v>41937</v>
      </c>
      <c r="F3061" t="s">
        <v>23</v>
      </c>
      <c r="G3061" t="s">
        <v>4304</v>
      </c>
      <c r="H3061" t="s">
        <v>4305</v>
      </c>
      <c r="I3061" t="s">
        <v>41</v>
      </c>
      <c r="J3061" t="s">
        <v>27</v>
      </c>
      <c r="K3061" t="s">
        <v>127</v>
      </c>
      <c r="L3061" t="s">
        <v>43</v>
      </c>
      <c r="M3061">
        <v>94110</v>
      </c>
      <c r="N3061" t="s">
        <v>44</v>
      </c>
      <c r="O3061" t="s">
        <v>6268</v>
      </c>
      <c r="P3061" t="s">
        <v>32</v>
      </c>
      <c r="Q3061" t="s">
        <v>56</v>
      </c>
      <c r="R3061" t="s">
        <v>6269</v>
      </c>
      <c r="S3061">
        <v>24.368000000000002</v>
      </c>
      <c r="T3061">
        <v>2</v>
      </c>
      <c r="U3061">
        <v>0.2</v>
      </c>
      <c r="V3061">
        <v>-3.3506000000000018</v>
      </c>
    </row>
    <row r="3062" spans="1:22" x14ac:dyDescent="0.3">
      <c r="A3062">
        <v>3061</v>
      </c>
      <c r="B3062" t="s">
        <v>6270</v>
      </c>
      <c r="C3062">
        <f>YEAR([1]Data!$D3062)</f>
        <v>2013</v>
      </c>
      <c r="D3062" s="2">
        <v>41586</v>
      </c>
      <c r="E3062" s="2">
        <v>41591</v>
      </c>
      <c r="F3062" t="s">
        <v>50</v>
      </c>
      <c r="G3062" t="s">
        <v>6029</v>
      </c>
      <c r="H3062" t="s">
        <v>6030</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6271</v>
      </c>
      <c r="C3063">
        <f>YEAR([1]Data!$D3063)</f>
        <v>2014</v>
      </c>
      <c r="D3063" s="2">
        <v>41702</v>
      </c>
      <c r="E3063" s="2">
        <v>41706</v>
      </c>
      <c r="F3063" t="s">
        <v>50</v>
      </c>
      <c r="G3063" t="s">
        <v>6272</v>
      </c>
      <c r="H3063" t="s">
        <v>6273</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6274</v>
      </c>
      <c r="C3064">
        <f>YEAR([1]Data!$D3064)</f>
        <v>2012</v>
      </c>
      <c r="D3064" s="2">
        <v>41240</v>
      </c>
      <c r="E3064" s="2">
        <v>41242</v>
      </c>
      <c r="F3064" t="s">
        <v>188</v>
      </c>
      <c r="G3064" t="s">
        <v>2109</v>
      </c>
      <c r="H3064" t="s">
        <v>2110</v>
      </c>
      <c r="I3064" t="s">
        <v>41</v>
      </c>
      <c r="J3064" t="s">
        <v>27</v>
      </c>
      <c r="K3064" t="s">
        <v>606</v>
      </c>
      <c r="L3064" t="s">
        <v>245</v>
      </c>
      <c r="M3064">
        <v>19711</v>
      </c>
      <c r="N3064" t="s">
        <v>148</v>
      </c>
      <c r="O3064" t="s">
        <v>6275</v>
      </c>
      <c r="P3064" t="s">
        <v>71</v>
      </c>
      <c r="Q3064" t="s">
        <v>72</v>
      </c>
      <c r="R3064" t="s">
        <v>6276</v>
      </c>
      <c r="S3064">
        <v>83.97</v>
      </c>
      <c r="T3064">
        <v>3</v>
      </c>
      <c r="U3064">
        <v>0</v>
      </c>
      <c r="V3064">
        <v>23.511599999999998</v>
      </c>
    </row>
    <row r="3065" spans="1:22" x14ac:dyDescent="0.3">
      <c r="A3065">
        <v>3064</v>
      </c>
      <c r="B3065" t="s">
        <v>6274</v>
      </c>
      <c r="C3065">
        <f>YEAR([1]Data!$D3065)</f>
        <v>2012</v>
      </c>
      <c r="D3065" s="2">
        <v>41240</v>
      </c>
      <c r="E3065" s="2">
        <v>41242</v>
      </c>
      <c r="F3065" t="s">
        <v>188</v>
      </c>
      <c r="G3065" t="s">
        <v>2109</v>
      </c>
      <c r="H3065" t="s">
        <v>2110</v>
      </c>
      <c r="I3065" t="s">
        <v>41</v>
      </c>
      <c r="J3065" t="s">
        <v>27</v>
      </c>
      <c r="K3065" t="s">
        <v>606</v>
      </c>
      <c r="L3065" t="s">
        <v>245</v>
      </c>
      <c r="M3065">
        <v>19711</v>
      </c>
      <c r="N3065" t="s">
        <v>148</v>
      </c>
      <c r="O3065" t="s">
        <v>6277</v>
      </c>
      <c r="P3065" t="s">
        <v>71</v>
      </c>
      <c r="Q3065" t="s">
        <v>161</v>
      </c>
      <c r="R3065" t="s">
        <v>6278</v>
      </c>
      <c r="S3065">
        <v>104.97</v>
      </c>
      <c r="T3065">
        <v>3</v>
      </c>
      <c r="U3065">
        <v>0</v>
      </c>
      <c r="V3065">
        <v>7.3479000000000028</v>
      </c>
    </row>
    <row r="3066" spans="1:22" x14ac:dyDescent="0.3">
      <c r="A3066">
        <v>3065</v>
      </c>
      <c r="B3066" t="s">
        <v>6279</v>
      </c>
      <c r="C3066">
        <f>YEAR([1]Data!$D3066)</f>
        <v>2014</v>
      </c>
      <c r="D3066" s="2">
        <v>41712</v>
      </c>
      <c r="E3066" s="2">
        <v>41717</v>
      </c>
      <c r="F3066" t="s">
        <v>23</v>
      </c>
      <c r="G3066" t="s">
        <v>6280</v>
      </c>
      <c r="H3066" t="s">
        <v>6281</v>
      </c>
      <c r="I3066" t="s">
        <v>102</v>
      </c>
      <c r="J3066" t="s">
        <v>27</v>
      </c>
      <c r="K3066" t="s">
        <v>5468</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6279</v>
      </c>
      <c r="C3067">
        <f>YEAR([1]Data!$D3067)</f>
        <v>2014</v>
      </c>
      <c r="D3067" s="2">
        <v>41712</v>
      </c>
      <c r="E3067" s="2">
        <v>41717</v>
      </c>
      <c r="F3067" t="s">
        <v>23</v>
      </c>
      <c r="G3067" t="s">
        <v>6280</v>
      </c>
      <c r="H3067" t="s">
        <v>6281</v>
      </c>
      <c r="I3067" t="s">
        <v>102</v>
      </c>
      <c r="J3067" t="s">
        <v>27</v>
      </c>
      <c r="K3067" t="s">
        <v>5468</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6279</v>
      </c>
      <c r="C3068">
        <f>YEAR([1]Data!$D3068)</f>
        <v>2014</v>
      </c>
      <c r="D3068" s="2">
        <v>41712</v>
      </c>
      <c r="E3068" s="2">
        <v>41717</v>
      </c>
      <c r="F3068" t="s">
        <v>23</v>
      </c>
      <c r="G3068" t="s">
        <v>6280</v>
      </c>
      <c r="H3068" t="s">
        <v>6281</v>
      </c>
      <c r="I3068" t="s">
        <v>102</v>
      </c>
      <c r="J3068" t="s">
        <v>27</v>
      </c>
      <c r="K3068" t="s">
        <v>5468</v>
      </c>
      <c r="L3068" t="s">
        <v>668</v>
      </c>
      <c r="M3068">
        <v>87105</v>
      </c>
      <c r="N3068" t="s">
        <v>44</v>
      </c>
      <c r="O3068" t="s">
        <v>6282</v>
      </c>
      <c r="P3068" t="s">
        <v>71</v>
      </c>
      <c r="Q3068" t="s">
        <v>161</v>
      </c>
      <c r="R3068" t="s">
        <v>6283</v>
      </c>
      <c r="S3068">
        <v>214.95000000000002</v>
      </c>
      <c r="T3068">
        <v>5</v>
      </c>
      <c r="U3068">
        <v>0</v>
      </c>
      <c r="V3068">
        <v>88.129500000000007</v>
      </c>
    </row>
    <row r="3069" spans="1:22" x14ac:dyDescent="0.3">
      <c r="A3069">
        <v>3068</v>
      </c>
      <c r="B3069" t="s">
        <v>6279</v>
      </c>
      <c r="C3069">
        <f>YEAR([1]Data!$D3069)</f>
        <v>2014</v>
      </c>
      <c r="D3069" s="2">
        <v>41712</v>
      </c>
      <c r="E3069" s="2">
        <v>41717</v>
      </c>
      <c r="F3069" t="s">
        <v>23</v>
      </c>
      <c r="G3069" t="s">
        <v>6280</v>
      </c>
      <c r="H3069" t="s">
        <v>6281</v>
      </c>
      <c r="I3069" t="s">
        <v>102</v>
      </c>
      <c r="J3069" t="s">
        <v>27</v>
      </c>
      <c r="K3069" t="s">
        <v>5468</v>
      </c>
      <c r="L3069" t="s">
        <v>668</v>
      </c>
      <c r="M3069">
        <v>87105</v>
      </c>
      <c r="N3069" t="s">
        <v>44</v>
      </c>
      <c r="O3069" t="s">
        <v>6284</v>
      </c>
      <c r="P3069" t="s">
        <v>46</v>
      </c>
      <c r="Q3069" t="s">
        <v>90</v>
      </c>
      <c r="R3069" t="s">
        <v>6285</v>
      </c>
      <c r="S3069">
        <v>45.36</v>
      </c>
      <c r="T3069">
        <v>7</v>
      </c>
      <c r="U3069">
        <v>0</v>
      </c>
      <c r="V3069">
        <v>21.772800000000004</v>
      </c>
    </row>
    <row r="3070" spans="1:22" x14ac:dyDescent="0.3">
      <c r="A3070">
        <v>3069</v>
      </c>
      <c r="B3070" t="s">
        <v>6279</v>
      </c>
      <c r="C3070">
        <f>YEAR([1]Data!$D3070)</f>
        <v>2014</v>
      </c>
      <c r="D3070" s="2">
        <v>41712</v>
      </c>
      <c r="E3070" s="2">
        <v>41717</v>
      </c>
      <c r="F3070" t="s">
        <v>23</v>
      </c>
      <c r="G3070" t="s">
        <v>6280</v>
      </c>
      <c r="H3070" t="s">
        <v>6281</v>
      </c>
      <c r="I3070" t="s">
        <v>102</v>
      </c>
      <c r="J3070" t="s">
        <v>27</v>
      </c>
      <c r="K3070" t="s">
        <v>5468</v>
      </c>
      <c r="L3070" t="s">
        <v>668</v>
      </c>
      <c r="M3070">
        <v>87105</v>
      </c>
      <c r="N3070" t="s">
        <v>44</v>
      </c>
      <c r="O3070" t="s">
        <v>5854</v>
      </c>
      <c r="P3070" t="s">
        <v>46</v>
      </c>
      <c r="Q3070" t="s">
        <v>90</v>
      </c>
      <c r="R3070" t="s">
        <v>5855</v>
      </c>
      <c r="S3070">
        <v>288.24</v>
      </c>
      <c r="T3070">
        <v>6</v>
      </c>
      <c r="U3070">
        <v>0</v>
      </c>
      <c r="V3070">
        <v>138.35519999999997</v>
      </c>
    </row>
    <row r="3071" spans="1:22" x14ac:dyDescent="0.3">
      <c r="A3071">
        <v>3070</v>
      </c>
      <c r="B3071" t="s">
        <v>6286</v>
      </c>
      <c r="C3071">
        <f>YEAR([1]Data!$D3071)</f>
        <v>2014</v>
      </c>
      <c r="D3071" s="2">
        <v>41974</v>
      </c>
      <c r="E3071" s="2">
        <v>41974</v>
      </c>
      <c r="F3071" t="s">
        <v>1290</v>
      </c>
      <c r="G3071" t="s">
        <v>4479</v>
      </c>
      <c r="H3071" t="s">
        <v>4480</v>
      </c>
      <c r="I3071" t="s">
        <v>102</v>
      </c>
      <c r="J3071" t="s">
        <v>27</v>
      </c>
      <c r="K3071" t="s">
        <v>2835</v>
      </c>
      <c r="L3071" t="s">
        <v>498</v>
      </c>
      <c r="M3071">
        <v>43615</v>
      </c>
      <c r="N3071" t="s">
        <v>148</v>
      </c>
      <c r="O3071" t="s">
        <v>6203</v>
      </c>
      <c r="P3071" t="s">
        <v>46</v>
      </c>
      <c r="Q3071" t="s">
        <v>78</v>
      </c>
      <c r="R3071" t="s">
        <v>6204</v>
      </c>
      <c r="S3071">
        <v>663.93600000000004</v>
      </c>
      <c r="T3071">
        <v>4</v>
      </c>
      <c r="U3071">
        <v>0.2</v>
      </c>
      <c r="V3071">
        <v>82.991999999999877</v>
      </c>
    </row>
    <row r="3072" spans="1:22" x14ac:dyDescent="0.3">
      <c r="A3072">
        <v>3071</v>
      </c>
      <c r="B3072" t="s">
        <v>6287</v>
      </c>
      <c r="C3072">
        <f>YEAR([1]Data!$D3072)</f>
        <v>2011</v>
      </c>
      <c r="D3072" s="2">
        <v>40864</v>
      </c>
      <c r="E3072" s="2">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6287</v>
      </c>
      <c r="C3073">
        <f>YEAR([1]Data!$D3073)</f>
        <v>2011</v>
      </c>
      <c r="D3073" s="2">
        <v>40864</v>
      </c>
      <c r="E3073" s="2">
        <v>40869</v>
      </c>
      <c r="F3073" t="s">
        <v>50</v>
      </c>
      <c r="G3073" t="s">
        <v>2394</v>
      </c>
      <c r="H3073" t="s">
        <v>2395</v>
      </c>
      <c r="I3073" t="s">
        <v>41</v>
      </c>
      <c r="J3073" t="s">
        <v>27</v>
      </c>
      <c r="K3073" t="s">
        <v>606</v>
      </c>
      <c r="L3073" t="s">
        <v>245</v>
      </c>
      <c r="M3073">
        <v>19711</v>
      </c>
      <c r="N3073" t="s">
        <v>148</v>
      </c>
      <c r="O3073" t="s">
        <v>6288</v>
      </c>
      <c r="P3073" t="s">
        <v>32</v>
      </c>
      <c r="Q3073" t="s">
        <v>65</v>
      </c>
      <c r="R3073" t="s">
        <v>6289</v>
      </c>
      <c r="S3073">
        <v>124.41</v>
      </c>
      <c r="T3073">
        <v>3</v>
      </c>
      <c r="U3073">
        <v>0</v>
      </c>
      <c r="V3073">
        <v>14.929199999999994</v>
      </c>
    </row>
    <row r="3074" spans="1:22" x14ac:dyDescent="0.3">
      <c r="A3074">
        <v>3073</v>
      </c>
      <c r="B3074" t="s">
        <v>6287</v>
      </c>
      <c r="C3074">
        <f>YEAR([1]Data!$D3074)</f>
        <v>2011</v>
      </c>
      <c r="D3074" s="2">
        <v>40864</v>
      </c>
      <c r="E3074" s="2">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6290</v>
      </c>
      <c r="C3075">
        <f>YEAR([1]Data!$D3075)</f>
        <v>2013</v>
      </c>
      <c r="D3075" s="2">
        <v>41277</v>
      </c>
      <c r="E3075" s="2">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6291</v>
      </c>
      <c r="C3076">
        <f>YEAR([1]Data!$D3076)</f>
        <v>2012</v>
      </c>
      <c r="D3076" s="2">
        <v>41185</v>
      </c>
      <c r="E3076" s="2">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6292</v>
      </c>
      <c r="C3077">
        <f>YEAR([1]Data!$D3077)</f>
        <v>2011</v>
      </c>
      <c r="D3077" s="2">
        <v>40744</v>
      </c>
      <c r="E3077" s="2">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6292</v>
      </c>
      <c r="C3078">
        <f>YEAR([1]Data!$D3078)</f>
        <v>2011</v>
      </c>
      <c r="D3078" s="2">
        <v>40744</v>
      </c>
      <c r="E3078" s="2">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6292</v>
      </c>
      <c r="C3079">
        <f>YEAR([1]Data!$D3079)</f>
        <v>2011</v>
      </c>
      <c r="D3079" s="2">
        <v>40744</v>
      </c>
      <c r="E3079" s="2">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6293</v>
      </c>
      <c r="C3080">
        <f>YEAR([1]Data!$D3080)</f>
        <v>2011</v>
      </c>
      <c r="D3080" s="2">
        <v>40684</v>
      </c>
      <c r="E3080" s="2">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6294</v>
      </c>
      <c r="C3081">
        <f>YEAR([1]Data!$D3081)</f>
        <v>2014</v>
      </c>
      <c r="D3081" s="2">
        <v>41887</v>
      </c>
      <c r="E3081" s="2">
        <v>41888</v>
      </c>
      <c r="F3081" t="s">
        <v>188</v>
      </c>
      <c r="G3081" t="s">
        <v>6295</v>
      </c>
      <c r="H3081" t="s">
        <v>6296</v>
      </c>
      <c r="I3081" t="s">
        <v>102</v>
      </c>
      <c r="J3081" t="s">
        <v>27</v>
      </c>
      <c r="K3081" t="s">
        <v>6122</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6294</v>
      </c>
      <c r="C3082">
        <f>YEAR([1]Data!$D3082)</f>
        <v>2014</v>
      </c>
      <c r="D3082" s="2">
        <v>41887</v>
      </c>
      <c r="E3082" s="2">
        <v>41888</v>
      </c>
      <c r="F3082" t="s">
        <v>188</v>
      </c>
      <c r="G3082" t="s">
        <v>6295</v>
      </c>
      <c r="H3082" t="s">
        <v>6296</v>
      </c>
      <c r="I3082" t="s">
        <v>102</v>
      </c>
      <c r="J3082" t="s">
        <v>27</v>
      </c>
      <c r="K3082" t="s">
        <v>6122</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6297</v>
      </c>
      <c r="C3083">
        <f>YEAR([1]Data!$D3083)</f>
        <v>2014</v>
      </c>
      <c r="D3083" s="2">
        <v>41787</v>
      </c>
      <c r="E3083" s="2">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6297</v>
      </c>
      <c r="C3084">
        <f>YEAR([1]Data!$D3084)</f>
        <v>2014</v>
      </c>
      <c r="D3084" s="2">
        <v>41787</v>
      </c>
      <c r="E3084" s="2">
        <v>41793</v>
      </c>
      <c r="F3084" t="s">
        <v>50</v>
      </c>
      <c r="G3084" t="s">
        <v>930</v>
      </c>
      <c r="H3084" t="s">
        <v>931</v>
      </c>
      <c r="I3084" t="s">
        <v>102</v>
      </c>
      <c r="J3084" t="s">
        <v>27</v>
      </c>
      <c r="K3084" t="s">
        <v>1473</v>
      </c>
      <c r="L3084" t="s">
        <v>29</v>
      </c>
      <c r="M3084">
        <v>40214</v>
      </c>
      <c r="N3084" t="s">
        <v>30</v>
      </c>
      <c r="O3084" t="s">
        <v>5786</v>
      </c>
      <c r="P3084" t="s">
        <v>71</v>
      </c>
      <c r="Q3084" t="s">
        <v>72</v>
      </c>
      <c r="R3084" t="s">
        <v>5787</v>
      </c>
      <c r="S3084">
        <v>539.97</v>
      </c>
      <c r="T3084">
        <v>3</v>
      </c>
      <c r="U3084">
        <v>0</v>
      </c>
      <c r="V3084">
        <v>134.99250000000001</v>
      </c>
    </row>
    <row r="3085" spans="1:22" x14ac:dyDescent="0.3">
      <c r="A3085">
        <v>3084</v>
      </c>
      <c r="B3085" t="s">
        <v>6298</v>
      </c>
      <c r="C3085">
        <f>YEAR([1]Data!$D3085)</f>
        <v>2011</v>
      </c>
      <c r="D3085" s="2">
        <v>40572</v>
      </c>
      <c r="E3085" s="2">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6299</v>
      </c>
      <c r="C3086">
        <f>YEAR([1]Data!$D3086)</f>
        <v>2014</v>
      </c>
      <c r="D3086" s="2">
        <v>41680</v>
      </c>
      <c r="E3086" s="2">
        <v>41685</v>
      </c>
      <c r="F3086" t="s">
        <v>50</v>
      </c>
      <c r="G3086" t="s">
        <v>5259</v>
      </c>
      <c r="H3086" t="s">
        <v>5260</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6299</v>
      </c>
      <c r="C3087">
        <f>YEAR([1]Data!$D3087)</f>
        <v>2014</v>
      </c>
      <c r="D3087" s="2">
        <v>41680</v>
      </c>
      <c r="E3087" s="2">
        <v>41685</v>
      </c>
      <c r="F3087" t="s">
        <v>50</v>
      </c>
      <c r="G3087" t="s">
        <v>5259</v>
      </c>
      <c r="H3087" t="s">
        <v>5260</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6299</v>
      </c>
      <c r="C3088">
        <f>YEAR([1]Data!$D3088)</f>
        <v>2014</v>
      </c>
      <c r="D3088" s="2">
        <v>41680</v>
      </c>
      <c r="E3088" s="2">
        <v>41685</v>
      </c>
      <c r="F3088" t="s">
        <v>50</v>
      </c>
      <c r="G3088" t="s">
        <v>5259</v>
      </c>
      <c r="H3088" t="s">
        <v>5260</v>
      </c>
      <c r="I3088" t="s">
        <v>26</v>
      </c>
      <c r="J3088" t="s">
        <v>27</v>
      </c>
      <c r="K3088" t="s">
        <v>184</v>
      </c>
      <c r="L3088" t="s">
        <v>104</v>
      </c>
      <c r="M3088">
        <v>77070</v>
      </c>
      <c r="N3088" t="s">
        <v>105</v>
      </c>
      <c r="O3088" t="s">
        <v>6191</v>
      </c>
      <c r="P3088" t="s">
        <v>32</v>
      </c>
      <c r="Q3088" t="s">
        <v>65</v>
      </c>
      <c r="R3088" t="s">
        <v>6192</v>
      </c>
      <c r="S3088">
        <v>3.9840000000000004</v>
      </c>
      <c r="T3088">
        <v>2</v>
      </c>
      <c r="U3088">
        <v>0.6</v>
      </c>
      <c r="V3088">
        <v>-2.6892000000000005</v>
      </c>
    </row>
    <row r="3089" spans="1:22" x14ac:dyDescent="0.3">
      <c r="A3089">
        <v>3088</v>
      </c>
      <c r="B3089" t="s">
        <v>6299</v>
      </c>
      <c r="C3089">
        <f>YEAR([1]Data!$D3089)</f>
        <v>2014</v>
      </c>
      <c r="D3089" s="2">
        <v>41680</v>
      </c>
      <c r="E3089" s="2">
        <v>41685</v>
      </c>
      <c r="F3089" t="s">
        <v>50</v>
      </c>
      <c r="G3089" t="s">
        <v>5259</v>
      </c>
      <c r="H3089" t="s">
        <v>5260</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6300</v>
      </c>
      <c r="C3090">
        <f>YEAR([1]Data!$D3090)</f>
        <v>2014</v>
      </c>
      <c r="D3090" s="2">
        <v>41730</v>
      </c>
      <c r="E3090" s="2">
        <v>41732</v>
      </c>
      <c r="F3090" t="s">
        <v>23</v>
      </c>
      <c r="G3090" t="s">
        <v>5603</v>
      </c>
      <c r="H3090" t="s">
        <v>5604</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6300</v>
      </c>
      <c r="C3091">
        <f>YEAR([1]Data!$D3091)</f>
        <v>2014</v>
      </c>
      <c r="D3091" s="2">
        <v>41730</v>
      </c>
      <c r="E3091" s="2">
        <v>41732</v>
      </c>
      <c r="F3091" t="s">
        <v>23</v>
      </c>
      <c r="G3091" t="s">
        <v>5603</v>
      </c>
      <c r="H3091" t="s">
        <v>5604</v>
      </c>
      <c r="I3091" t="s">
        <v>102</v>
      </c>
      <c r="J3091" t="s">
        <v>27</v>
      </c>
      <c r="K3091" t="s">
        <v>28</v>
      </c>
      <c r="L3091" t="s">
        <v>29</v>
      </c>
      <c r="M3091">
        <v>42420</v>
      </c>
      <c r="N3091" t="s">
        <v>30</v>
      </c>
      <c r="O3091" t="s">
        <v>6301</v>
      </c>
      <c r="P3091" t="s">
        <v>71</v>
      </c>
      <c r="Q3091" t="s">
        <v>72</v>
      </c>
      <c r="R3091" t="s">
        <v>6302</v>
      </c>
      <c r="S3091">
        <v>671.93</v>
      </c>
      <c r="T3091">
        <v>7</v>
      </c>
      <c r="U3091">
        <v>0</v>
      </c>
      <c r="V3091">
        <v>188.1404</v>
      </c>
    </row>
    <row r="3092" spans="1:22" x14ac:dyDescent="0.3">
      <c r="A3092">
        <v>3091</v>
      </c>
      <c r="B3092" t="s">
        <v>6303</v>
      </c>
      <c r="C3092">
        <f>YEAR([1]Data!$D3092)</f>
        <v>2013</v>
      </c>
      <c r="D3092" s="2">
        <v>41337</v>
      </c>
      <c r="E3092" s="2">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6303</v>
      </c>
      <c r="C3093">
        <f>YEAR([1]Data!$D3093)</f>
        <v>2013</v>
      </c>
      <c r="D3093" s="2">
        <v>41337</v>
      </c>
      <c r="E3093" s="2">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6303</v>
      </c>
      <c r="C3094">
        <f>YEAR([1]Data!$D3094)</f>
        <v>2013</v>
      </c>
      <c r="D3094" s="2">
        <v>41337</v>
      </c>
      <c r="E3094" s="2">
        <v>41342</v>
      </c>
      <c r="F3094" t="s">
        <v>50</v>
      </c>
      <c r="G3094" t="s">
        <v>62</v>
      </c>
      <c r="H3094" t="s">
        <v>63</v>
      </c>
      <c r="I3094" t="s">
        <v>26</v>
      </c>
      <c r="J3094" t="s">
        <v>27</v>
      </c>
      <c r="K3094" t="s">
        <v>606</v>
      </c>
      <c r="L3094" t="s">
        <v>245</v>
      </c>
      <c r="M3094">
        <v>19711</v>
      </c>
      <c r="N3094" t="s">
        <v>148</v>
      </c>
      <c r="O3094" t="s">
        <v>6304</v>
      </c>
      <c r="P3094" t="s">
        <v>46</v>
      </c>
      <c r="Q3094" t="s">
        <v>90</v>
      </c>
      <c r="R3094" t="s">
        <v>6305</v>
      </c>
      <c r="S3094">
        <v>166.44</v>
      </c>
      <c r="T3094">
        <v>3</v>
      </c>
      <c r="U3094">
        <v>0</v>
      </c>
      <c r="V3094">
        <v>79.891199999999998</v>
      </c>
    </row>
    <row r="3095" spans="1:22" x14ac:dyDescent="0.3">
      <c r="A3095">
        <v>3094</v>
      </c>
      <c r="B3095" t="s">
        <v>6306</v>
      </c>
      <c r="C3095">
        <f>YEAR([1]Data!$D3095)</f>
        <v>2012</v>
      </c>
      <c r="D3095" s="2">
        <v>41144</v>
      </c>
      <c r="E3095" s="2">
        <v>41144</v>
      </c>
      <c r="F3095" t="s">
        <v>1290</v>
      </c>
      <c r="G3095" t="s">
        <v>1242</v>
      </c>
      <c r="H3095" t="s">
        <v>1243</v>
      </c>
      <c r="I3095" t="s">
        <v>26</v>
      </c>
      <c r="J3095" t="s">
        <v>27</v>
      </c>
      <c r="K3095" t="s">
        <v>6307</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6306</v>
      </c>
      <c r="C3096">
        <f>YEAR([1]Data!$D3096)</f>
        <v>2012</v>
      </c>
      <c r="D3096" s="2">
        <v>41144</v>
      </c>
      <c r="E3096" s="2">
        <v>41144</v>
      </c>
      <c r="F3096" t="s">
        <v>1290</v>
      </c>
      <c r="G3096" t="s">
        <v>1242</v>
      </c>
      <c r="H3096" t="s">
        <v>1243</v>
      </c>
      <c r="I3096" t="s">
        <v>26</v>
      </c>
      <c r="J3096" t="s">
        <v>27</v>
      </c>
      <c r="K3096" t="s">
        <v>6307</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6306</v>
      </c>
      <c r="C3097">
        <f>YEAR([1]Data!$D3097)</f>
        <v>2012</v>
      </c>
      <c r="D3097" s="2">
        <v>41144</v>
      </c>
      <c r="E3097" s="2">
        <v>41144</v>
      </c>
      <c r="F3097" t="s">
        <v>1290</v>
      </c>
      <c r="G3097" t="s">
        <v>1242</v>
      </c>
      <c r="H3097" t="s">
        <v>1243</v>
      </c>
      <c r="I3097" t="s">
        <v>26</v>
      </c>
      <c r="J3097" t="s">
        <v>27</v>
      </c>
      <c r="K3097" t="s">
        <v>6307</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6306</v>
      </c>
      <c r="C3098">
        <f>YEAR([1]Data!$D3098)</f>
        <v>2012</v>
      </c>
      <c r="D3098" s="2">
        <v>41144</v>
      </c>
      <c r="E3098" s="2">
        <v>41144</v>
      </c>
      <c r="F3098" t="s">
        <v>1290</v>
      </c>
      <c r="G3098" t="s">
        <v>1242</v>
      </c>
      <c r="H3098" t="s">
        <v>1243</v>
      </c>
      <c r="I3098" t="s">
        <v>26</v>
      </c>
      <c r="J3098" t="s">
        <v>27</v>
      </c>
      <c r="K3098" t="s">
        <v>6307</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6308</v>
      </c>
      <c r="C3099">
        <f>YEAR([1]Data!$D3099)</f>
        <v>2014</v>
      </c>
      <c r="D3099" s="2">
        <v>41757</v>
      </c>
      <c r="E3099" s="2">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6308</v>
      </c>
      <c r="C3100">
        <f>YEAR([1]Data!$D3100)</f>
        <v>2014</v>
      </c>
      <c r="D3100" s="2">
        <v>41757</v>
      </c>
      <c r="E3100" s="2">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6309</v>
      </c>
      <c r="C3101">
        <f>YEAR([1]Data!$D3101)</f>
        <v>2014</v>
      </c>
      <c r="D3101" s="2">
        <v>41744</v>
      </c>
      <c r="E3101" s="2">
        <v>41749</v>
      </c>
      <c r="F3101" t="s">
        <v>50</v>
      </c>
      <c r="G3101" t="s">
        <v>3259</v>
      </c>
      <c r="H3101" t="s">
        <v>3260</v>
      </c>
      <c r="I3101" t="s">
        <v>26</v>
      </c>
      <c r="J3101" t="s">
        <v>27</v>
      </c>
      <c r="K3101" t="s">
        <v>266</v>
      </c>
      <c r="L3101" t="s">
        <v>267</v>
      </c>
      <c r="M3101">
        <v>10024</v>
      </c>
      <c r="N3101" t="s">
        <v>148</v>
      </c>
      <c r="O3101" t="s">
        <v>5621</v>
      </c>
      <c r="P3101" t="s">
        <v>46</v>
      </c>
      <c r="Q3101" t="s">
        <v>75</v>
      </c>
      <c r="R3101" t="s">
        <v>1219</v>
      </c>
      <c r="S3101">
        <v>10.776000000000002</v>
      </c>
      <c r="T3101">
        <v>3</v>
      </c>
      <c r="U3101">
        <v>0.2</v>
      </c>
      <c r="V3101">
        <v>3.5021999999999989</v>
      </c>
    </row>
    <row r="3102" spans="1:22" x14ac:dyDescent="0.3">
      <c r="A3102">
        <v>3101</v>
      </c>
      <c r="B3102" t="s">
        <v>6309</v>
      </c>
      <c r="C3102">
        <f>YEAR([1]Data!$D3102)</f>
        <v>2014</v>
      </c>
      <c r="D3102" s="2">
        <v>41744</v>
      </c>
      <c r="E3102" s="2">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6310</v>
      </c>
      <c r="C3103">
        <f>YEAR([1]Data!$D3103)</f>
        <v>2014</v>
      </c>
      <c r="D3103" s="2">
        <v>41996</v>
      </c>
      <c r="E3103" s="2">
        <v>42001</v>
      </c>
      <c r="F3103" t="s">
        <v>23</v>
      </c>
      <c r="G3103" t="s">
        <v>6311</v>
      </c>
      <c r="H3103" t="s">
        <v>6312</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6310</v>
      </c>
      <c r="C3104">
        <f>YEAR([1]Data!$D3104)</f>
        <v>2014</v>
      </c>
      <c r="D3104" s="2">
        <v>41996</v>
      </c>
      <c r="E3104" s="2">
        <v>42001</v>
      </c>
      <c r="F3104" t="s">
        <v>23</v>
      </c>
      <c r="G3104" t="s">
        <v>6311</v>
      </c>
      <c r="H3104" t="s">
        <v>6312</v>
      </c>
      <c r="I3104" t="s">
        <v>41</v>
      </c>
      <c r="J3104" t="s">
        <v>27</v>
      </c>
      <c r="K3104" t="s">
        <v>3577</v>
      </c>
      <c r="L3104" t="s">
        <v>1399</v>
      </c>
      <c r="M3104">
        <v>2908</v>
      </c>
      <c r="N3104" t="s">
        <v>148</v>
      </c>
      <c r="O3104" t="s">
        <v>6313</v>
      </c>
      <c r="P3104" t="s">
        <v>32</v>
      </c>
      <c r="Q3104" t="s">
        <v>33</v>
      </c>
      <c r="R3104" t="s">
        <v>6314</v>
      </c>
      <c r="S3104">
        <v>220.98</v>
      </c>
      <c r="T3104">
        <v>1</v>
      </c>
      <c r="U3104">
        <v>0</v>
      </c>
      <c r="V3104">
        <v>50.825400000000002</v>
      </c>
    </row>
    <row r="3105" spans="1:22" x14ac:dyDescent="0.3">
      <c r="A3105">
        <v>3104</v>
      </c>
      <c r="B3105" t="s">
        <v>6315</v>
      </c>
      <c r="C3105">
        <f>YEAR([1]Data!$D3105)</f>
        <v>2013</v>
      </c>
      <c r="D3105" s="2">
        <v>41617</v>
      </c>
      <c r="E3105" s="2">
        <v>41621</v>
      </c>
      <c r="F3105" t="s">
        <v>50</v>
      </c>
      <c r="G3105" t="s">
        <v>5925</v>
      </c>
      <c r="H3105" t="s">
        <v>5926</v>
      </c>
      <c r="I3105" t="s">
        <v>102</v>
      </c>
      <c r="J3105" t="s">
        <v>27</v>
      </c>
      <c r="K3105" t="s">
        <v>497</v>
      </c>
      <c r="L3105" t="s">
        <v>498</v>
      </c>
      <c r="M3105">
        <v>43229</v>
      </c>
      <c r="N3105" t="s">
        <v>148</v>
      </c>
      <c r="O3105" t="s">
        <v>6316</v>
      </c>
      <c r="P3105" t="s">
        <v>46</v>
      </c>
      <c r="Q3105" t="s">
        <v>75</v>
      </c>
      <c r="R3105" t="s">
        <v>6317</v>
      </c>
      <c r="S3105">
        <v>12.957000000000001</v>
      </c>
      <c r="T3105">
        <v>7</v>
      </c>
      <c r="U3105">
        <v>0.7</v>
      </c>
      <c r="V3105">
        <v>-9.5018000000000029</v>
      </c>
    </row>
    <row r="3106" spans="1:22" x14ac:dyDescent="0.3">
      <c r="A3106">
        <v>3105</v>
      </c>
      <c r="B3106" t="s">
        <v>6318</v>
      </c>
      <c r="C3106">
        <f>YEAR([1]Data!$D3106)</f>
        <v>2014</v>
      </c>
      <c r="D3106" s="2">
        <v>41722</v>
      </c>
      <c r="E3106" s="2">
        <v>41728</v>
      </c>
      <c r="F3106" t="s">
        <v>50</v>
      </c>
      <c r="G3106" t="s">
        <v>6319</v>
      </c>
      <c r="H3106" t="s">
        <v>6320</v>
      </c>
      <c r="I3106" t="s">
        <v>26</v>
      </c>
      <c r="J3106" t="s">
        <v>27</v>
      </c>
      <c r="K3106" t="s">
        <v>266</v>
      </c>
      <c r="L3106" t="s">
        <v>267</v>
      </c>
      <c r="M3106">
        <v>10024</v>
      </c>
      <c r="N3106" t="s">
        <v>148</v>
      </c>
      <c r="O3106" t="s">
        <v>6321</v>
      </c>
      <c r="P3106" t="s">
        <v>46</v>
      </c>
      <c r="Q3106" t="s">
        <v>90</v>
      </c>
      <c r="R3106" t="s">
        <v>6322</v>
      </c>
      <c r="S3106">
        <v>25.68</v>
      </c>
      <c r="T3106">
        <v>6</v>
      </c>
      <c r="U3106">
        <v>0</v>
      </c>
      <c r="V3106">
        <v>11.555999999999997</v>
      </c>
    </row>
    <row r="3107" spans="1:22" x14ac:dyDescent="0.3">
      <c r="A3107">
        <v>3106</v>
      </c>
      <c r="B3107" t="s">
        <v>6323</v>
      </c>
      <c r="C3107">
        <f>YEAR([1]Data!$D3107)</f>
        <v>2013</v>
      </c>
      <c r="D3107" s="2">
        <v>41481</v>
      </c>
      <c r="E3107" s="2">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6324</v>
      </c>
      <c r="C3108">
        <f>YEAR([1]Data!$D3108)</f>
        <v>2014</v>
      </c>
      <c r="D3108" s="2">
        <v>41831</v>
      </c>
      <c r="E3108" s="2">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6325</v>
      </c>
      <c r="C3109">
        <f>YEAR([1]Data!$D3109)</f>
        <v>2013</v>
      </c>
      <c r="D3109" s="2">
        <v>41473</v>
      </c>
      <c r="E3109" s="2">
        <v>41478</v>
      </c>
      <c r="F3109" t="s">
        <v>50</v>
      </c>
      <c r="G3109" t="s">
        <v>85</v>
      </c>
      <c r="H3109" t="s">
        <v>86</v>
      </c>
      <c r="I3109" t="s">
        <v>26</v>
      </c>
      <c r="J3109" t="s">
        <v>27</v>
      </c>
      <c r="K3109" t="s">
        <v>318</v>
      </c>
      <c r="L3109" t="s">
        <v>596</v>
      </c>
      <c r="M3109">
        <v>65807</v>
      </c>
      <c r="N3109" t="s">
        <v>105</v>
      </c>
      <c r="O3109" t="s">
        <v>6326</v>
      </c>
      <c r="P3109" t="s">
        <v>46</v>
      </c>
      <c r="Q3109" t="s">
        <v>90</v>
      </c>
      <c r="R3109" t="s">
        <v>6327</v>
      </c>
      <c r="S3109">
        <v>21.93</v>
      </c>
      <c r="T3109">
        <v>3</v>
      </c>
      <c r="U3109">
        <v>0</v>
      </c>
      <c r="V3109">
        <v>10.087799999999998</v>
      </c>
    </row>
    <row r="3110" spans="1:22" x14ac:dyDescent="0.3">
      <c r="A3110">
        <v>3109</v>
      </c>
      <c r="B3110" t="s">
        <v>6325</v>
      </c>
      <c r="C3110">
        <f>YEAR([1]Data!$D3110)</f>
        <v>2013</v>
      </c>
      <c r="D3110" s="2">
        <v>41473</v>
      </c>
      <c r="E3110" s="2">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6325</v>
      </c>
      <c r="C3111">
        <f>YEAR([1]Data!$D3111)</f>
        <v>2013</v>
      </c>
      <c r="D3111" s="2">
        <v>41473</v>
      </c>
      <c r="E3111" s="2">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6325</v>
      </c>
      <c r="C3112">
        <f>YEAR([1]Data!$D3112)</f>
        <v>2013</v>
      </c>
      <c r="D3112" s="2">
        <v>41473</v>
      </c>
      <c r="E3112" s="2">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6325</v>
      </c>
      <c r="C3113">
        <f>YEAR([1]Data!$D3113)</f>
        <v>2013</v>
      </c>
      <c r="D3113" s="2">
        <v>41473</v>
      </c>
      <c r="E3113" s="2">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6328</v>
      </c>
      <c r="C3114">
        <f>YEAR([1]Data!$D3114)</f>
        <v>2013</v>
      </c>
      <c r="D3114" s="2">
        <v>41510</v>
      </c>
      <c r="E3114" s="2">
        <v>41517</v>
      </c>
      <c r="F3114" t="s">
        <v>50</v>
      </c>
      <c r="G3114" t="s">
        <v>3987</v>
      </c>
      <c r="H3114" t="s">
        <v>3988</v>
      </c>
      <c r="I3114" t="s">
        <v>26</v>
      </c>
      <c r="J3114" t="s">
        <v>27</v>
      </c>
      <c r="K3114" t="s">
        <v>95</v>
      </c>
      <c r="L3114" t="s">
        <v>96</v>
      </c>
      <c r="M3114">
        <v>98105</v>
      </c>
      <c r="N3114" t="s">
        <v>44</v>
      </c>
      <c r="O3114" t="s">
        <v>6329</v>
      </c>
      <c r="P3114" t="s">
        <v>71</v>
      </c>
      <c r="Q3114" t="s">
        <v>682</v>
      </c>
      <c r="R3114" t="s">
        <v>6330</v>
      </c>
      <c r="S3114">
        <v>837.59999999999991</v>
      </c>
      <c r="T3114">
        <v>3</v>
      </c>
      <c r="U3114">
        <v>0.2</v>
      </c>
      <c r="V3114">
        <v>62.82000000000005</v>
      </c>
    </row>
    <row r="3115" spans="1:22" x14ac:dyDescent="0.3">
      <c r="A3115">
        <v>3114</v>
      </c>
      <c r="B3115" t="s">
        <v>6328</v>
      </c>
      <c r="C3115">
        <f>YEAR([1]Data!$D3115)</f>
        <v>2013</v>
      </c>
      <c r="D3115" s="2">
        <v>41510</v>
      </c>
      <c r="E3115" s="2">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6328</v>
      </c>
      <c r="C3116">
        <f>YEAR([1]Data!$D3116)</f>
        <v>2013</v>
      </c>
      <c r="D3116" s="2">
        <v>41510</v>
      </c>
      <c r="E3116" s="2">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6328</v>
      </c>
      <c r="C3117">
        <f>YEAR([1]Data!$D3117)</f>
        <v>2013</v>
      </c>
      <c r="D3117" s="2">
        <v>41510</v>
      </c>
      <c r="E3117" s="2">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6328</v>
      </c>
      <c r="C3118">
        <f>YEAR([1]Data!$D3118)</f>
        <v>2013</v>
      </c>
      <c r="D3118" s="2">
        <v>41510</v>
      </c>
      <c r="E3118" s="2">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6328</v>
      </c>
      <c r="C3119">
        <f>YEAR([1]Data!$D3119)</f>
        <v>2013</v>
      </c>
      <c r="D3119" s="2">
        <v>41510</v>
      </c>
      <c r="E3119" s="2">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6331</v>
      </c>
      <c r="C3120">
        <f>YEAR([1]Data!$D3120)</f>
        <v>2012</v>
      </c>
      <c r="D3120" s="2">
        <v>41071</v>
      </c>
      <c r="E3120" s="2">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6331</v>
      </c>
      <c r="C3121">
        <f>YEAR([1]Data!$D3121)</f>
        <v>2012</v>
      </c>
      <c r="D3121" s="2">
        <v>41071</v>
      </c>
      <c r="E3121" s="2">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6331</v>
      </c>
      <c r="C3122">
        <f>YEAR([1]Data!$D3122)</f>
        <v>2012</v>
      </c>
      <c r="D3122" s="2">
        <v>41071</v>
      </c>
      <c r="E3122" s="2">
        <v>41072</v>
      </c>
      <c r="F3122" t="s">
        <v>188</v>
      </c>
      <c r="G3122" t="s">
        <v>4507</v>
      </c>
      <c r="H3122" t="s">
        <v>4508</v>
      </c>
      <c r="I3122" t="s">
        <v>41</v>
      </c>
      <c r="J3122" t="s">
        <v>27</v>
      </c>
      <c r="K3122" t="s">
        <v>1792</v>
      </c>
      <c r="L3122" t="s">
        <v>54</v>
      </c>
      <c r="M3122">
        <v>33801</v>
      </c>
      <c r="N3122" t="s">
        <v>30</v>
      </c>
      <c r="O3122" t="s">
        <v>6332</v>
      </c>
      <c r="P3122" t="s">
        <v>32</v>
      </c>
      <c r="Q3122" t="s">
        <v>65</v>
      </c>
      <c r="R3122" t="s">
        <v>6333</v>
      </c>
      <c r="S3122">
        <v>48.671999999999997</v>
      </c>
      <c r="T3122">
        <v>3</v>
      </c>
      <c r="U3122">
        <v>0.2</v>
      </c>
      <c r="V3122">
        <v>7.3007999999999988</v>
      </c>
    </row>
    <row r="3123" spans="1:22" x14ac:dyDescent="0.3">
      <c r="A3123">
        <v>3122</v>
      </c>
      <c r="B3123" t="s">
        <v>6331</v>
      </c>
      <c r="C3123">
        <f>YEAR([1]Data!$D3123)</f>
        <v>2012</v>
      </c>
      <c r="D3123" s="2">
        <v>41071</v>
      </c>
      <c r="E3123" s="2">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6331</v>
      </c>
      <c r="C3124">
        <f>YEAR([1]Data!$D3124)</f>
        <v>2012</v>
      </c>
      <c r="D3124" s="2">
        <v>41071</v>
      </c>
      <c r="E3124" s="2">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6331</v>
      </c>
      <c r="C3125">
        <f>YEAR([1]Data!$D3125)</f>
        <v>2012</v>
      </c>
      <c r="D3125" s="2">
        <v>41071</v>
      </c>
      <c r="E3125" s="2">
        <v>41072</v>
      </c>
      <c r="F3125" t="s">
        <v>188</v>
      </c>
      <c r="G3125" t="s">
        <v>4507</v>
      </c>
      <c r="H3125" t="s">
        <v>4508</v>
      </c>
      <c r="I3125" t="s">
        <v>41</v>
      </c>
      <c r="J3125" t="s">
        <v>27</v>
      </c>
      <c r="K3125" t="s">
        <v>1792</v>
      </c>
      <c r="L3125" t="s">
        <v>54</v>
      </c>
      <c r="M3125">
        <v>33801</v>
      </c>
      <c r="N3125" t="s">
        <v>30</v>
      </c>
      <c r="O3125" t="s">
        <v>5670</v>
      </c>
      <c r="P3125" t="s">
        <v>46</v>
      </c>
      <c r="Q3125" t="s">
        <v>75</v>
      </c>
      <c r="R3125" t="s">
        <v>5671</v>
      </c>
      <c r="S3125">
        <v>3.7680000000000007</v>
      </c>
      <c r="T3125">
        <v>2</v>
      </c>
      <c r="U3125">
        <v>0.7</v>
      </c>
      <c r="V3125">
        <v>-3.1400000000000006</v>
      </c>
    </row>
    <row r="3126" spans="1:22" x14ac:dyDescent="0.3">
      <c r="A3126">
        <v>3125</v>
      </c>
      <c r="B3126" t="s">
        <v>6331</v>
      </c>
      <c r="C3126">
        <f>YEAR([1]Data!$D3126)</f>
        <v>2012</v>
      </c>
      <c r="D3126" s="2">
        <v>41071</v>
      </c>
      <c r="E3126" s="2">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6331</v>
      </c>
      <c r="C3127">
        <f>YEAR([1]Data!$D3127)</f>
        <v>2012</v>
      </c>
      <c r="D3127" s="2">
        <v>41071</v>
      </c>
      <c r="E3127" s="2">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6334</v>
      </c>
      <c r="C3128">
        <f>YEAR([1]Data!$D3128)</f>
        <v>2014</v>
      </c>
      <c r="D3128" s="2">
        <v>41891</v>
      </c>
      <c r="E3128" s="2">
        <v>41895</v>
      </c>
      <c r="F3128" t="s">
        <v>50</v>
      </c>
      <c r="G3128" t="s">
        <v>6335</v>
      </c>
      <c r="H3128" t="s">
        <v>6336</v>
      </c>
      <c r="I3128" t="s">
        <v>26</v>
      </c>
      <c r="J3128" t="s">
        <v>27</v>
      </c>
      <c r="K3128" t="s">
        <v>146</v>
      </c>
      <c r="L3128" t="s">
        <v>147</v>
      </c>
      <c r="M3128">
        <v>19134</v>
      </c>
      <c r="N3128" t="s">
        <v>148</v>
      </c>
      <c r="O3128" t="s">
        <v>3433</v>
      </c>
      <c r="P3128" t="s">
        <v>71</v>
      </c>
      <c r="Q3128" t="s">
        <v>72</v>
      </c>
      <c r="R3128" t="s">
        <v>6337</v>
      </c>
      <c r="S3128">
        <v>258.52799999999996</v>
      </c>
      <c r="T3128">
        <v>2</v>
      </c>
      <c r="U3128">
        <v>0.4</v>
      </c>
      <c r="V3128">
        <v>-47.396800000000013</v>
      </c>
    </row>
    <row r="3129" spans="1:22" x14ac:dyDescent="0.3">
      <c r="A3129">
        <v>3128</v>
      </c>
      <c r="B3129" t="s">
        <v>6338</v>
      </c>
      <c r="C3129">
        <f>YEAR([1]Data!$D3129)</f>
        <v>2014</v>
      </c>
      <c r="D3129" s="2">
        <v>41915</v>
      </c>
      <c r="E3129" s="2">
        <v>41919</v>
      </c>
      <c r="F3129" t="s">
        <v>50</v>
      </c>
      <c r="G3129" t="s">
        <v>6119</v>
      </c>
      <c r="H3129" t="s">
        <v>6120</v>
      </c>
      <c r="I3129" t="s">
        <v>26</v>
      </c>
      <c r="J3129" t="s">
        <v>27</v>
      </c>
      <c r="K3129" t="s">
        <v>266</v>
      </c>
      <c r="L3129" t="s">
        <v>267</v>
      </c>
      <c r="M3129">
        <v>10011</v>
      </c>
      <c r="N3129" t="s">
        <v>148</v>
      </c>
      <c r="O3129" t="s">
        <v>6339</v>
      </c>
      <c r="P3129" t="s">
        <v>46</v>
      </c>
      <c r="Q3129" t="s">
        <v>90</v>
      </c>
      <c r="R3129" t="s">
        <v>6340</v>
      </c>
      <c r="S3129">
        <v>49.12</v>
      </c>
      <c r="T3129">
        <v>4</v>
      </c>
      <c r="U3129">
        <v>0</v>
      </c>
      <c r="V3129">
        <v>23.086399999999998</v>
      </c>
    </row>
    <row r="3130" spans="1:22" x14ac:dyDescent="0.3">
      <c r="A3130">
        <v>3129</v>
      </c>
      <c r="B3130" t="s">
        <v>6341</v>
      </c>
      <c r="C3130">
        <f>YEAR([1]Data!$D3130)</f>
        <v>2011</v>
      </c>
      <c r="D3130" s="2">
        <v>40893</v>
      </c>
      <c r="E3130" s="2">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6341</v>
      </c>
      <c r="C3131">
        <f>YEAR([1]Data!$D3131)</f>
        <v>2011</v>
      </c>
      <c r="D3131" s="2">
        <v>40893</v>
      </c>
      <c r="E3131" s="2">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6341</v>
      </c>
      <c r="C3132">
        <f>YEAR([1]Data!$D3132)</f>
        <v>2011</v>
      </c>
      <c r="D3132" s="2">
        <v>40893</v>
      </c>
      <c r="E3132" s="2">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6341</v>
      </c>
      <c r="C3133">
        <f>YEAR([1]Data!$D3133)</f>
        <v>2011</v>
      </c>
      <c r="D3133" s="2">
        <v>40893</v>
      </c>
      <c r="E3133" s="2">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6342</v>
      </c>
      <c r="C3134">
        <f>YEAR([1]Data!$D3134)</f>
        <v>2011</v>
      </c>
      <c r="D3134" s="2">
        <v>40779</v>
      </c>
      <c r="E3134" s="2">
        <v>40781</v>
      </c>
      <c r="F3134" t="s">
        <v>188</v>
      </c>
      <c r="G3134" t="s">
        <v>6343</v>
      </c>
      <c r="H3134" t="s">
        <v>6344</v>
      </c>
      <c r="I3134" t="s">
        <v>41</v>
      </c>
      <c r="J3134" t="s">
        <v>27</v>
      </c>
      <c r="K3134" t="s">
        <v>2343</v>
      </c>
      <c r="L3134" t="s">
        <v>267</v>
      </c>
      <c r="M3134">
        <v>11572</v>
      </c>
      <c r="N3134" t="s">
        <v>148</v>
      </c>
      <c r="O3134" t="s">
        <v>6345</v>
      </c>
      <c r="P3134" t="s">
        <v>32</v>
      </c>
      <c r="Q3134" t="s">
        <v>65</v>
      </c>
      <c r="R3134" t="s">
        <v>6346</v>
      </c>
      <c r="S3134">
        <v>13.28</v>
      </c>
      <c r="T3134">
        <v>2</v>
      </c>
      <c r="U3134">
        <v>0</v>
      </c>
      <c r="V3134">
        <v>6.3743999999999996</v>
      </c>
    </row>
    <row r="3135" spans="1:22" x14ac:dyDescent="0.3">
      <c r="A3135">
        <v>3134</v>
      </c>
      <c r="B3135" t="s">
        <v>6342</v>
      </c>
      <c r="C3135">
        <f>YEAR([1]Data!$D3135)</f>
        <v>2011</v>
      </c>
      <c r="D3135" s="2">
        <v>40779</v>
      </c>
      <c r="E3135" s="2">
        <v>40781</v>
      </c>
      <c r="F3135" t="s">
        <v>188</v>
      </c>
      <c r="G3135" t="s">
        <v>6343</v>
      </c>
      <c r="H3135" t="s">
        <v>6344</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6347</v>
      </c>
      <c r="C3136">
        <f>YEAR([1]Data!$D3136)</f>
        <v>2014</v>
      </c>
      <c r="D3136" s="2">
        <v>41956</v>
      </c>
      <c r="E3136" s="2">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6347</v>
      </c>
      <c r="C3137">
        <f>YEAR([1]Data!$D3137)</f>
        <v>2014</v>
      </c>
      <c r="D3137" s="2">
        <v>41956</v>
      </c>
      <c r="E3137" s="2">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6347</v>
      </c>
      <c r="C3138">
        <f>YEAR([1]Data!$D3138)</f>
        <v>2014</v>
      </c>
      <c r="D3138" s="2">
        <v>41956</v>
      </c>
      <c r="E3138" s="2">
        <v>41962</v>
      </c>
      <c r="F3138" t="s">
        <v>50</v>
      </c>
      <c r="G3138" t="s">
        <v>550</v>
      </c>
      <c r="H3138" t="s">
        <v>551</v>
      </c>
      <c r="I3138" t="s">
        <v>102</v>
      </c>
      <c r="J3138" t="s">
        <v>27</v>
      </c>
      <c r="K3138" t="s">
        <v>815</v>
      </c>
      <c r="L3138" t="s">
        <v>104</v>
      </c>
      <c r="M3138">
        <v>75081</v>
      </c>
      <c r="N3138" t="s">
        <v>105</v>
      </c>
      <c r="O3138" t="s">
        <v>6348</v>
      </c>
      <c r="P3138" t="s">
        <v>71</v>
      </c>
      <c r="Q3138" t="s">
        <v>72</v>
      </c>
      <c r="R3138" t="s">
        <v>6349</v>
      </c>
      <c r="S3138">
        <v>67.992000000000004</v>
      </c>
      <c r="T3138">
        <v>1</v>
      </c>
      <c r="U3138">
        <v>0.2</v>
      </c>
      <c r="V3138">
        <v>8.4989999999999917</v>
      </c>
    </row>
    <row r="3139" spans="1:22" x14ac:dyDescent="0.3">
      <c r="A3139">
        <v>3138</v>
      </c>
      <c r="B3139" t="s">
        <v>6347</v>
      </c>
      <c r="C3139">
        <f>YEAR([1]Data!$D3139)</f>
        <v>2014</v>
      </c>
      <c r="D3139" s="2">
        <v>41956</v>
      </c>
      <c r="E3139" s="2">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6347</v>
      </c>
      <c r="C3140">
        <f>YEAR([1]Data!$D3140)</f>
        <v>2014</v>
      </c>
      <c r="D3140" s="2">
        <v>41956</v>
      </c>
      <c r="E3140" s="2">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6347</v>
      </c>
      <c r="C3141">
        <f>YEAR([1]Data!$D3141)</f>
        <v>2014</v>
      </c>
      <c r="D3141" s="2">
        <v>41956</v>
      </c>
      <c r="E3141" s="2">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6350</v>
      </c>
      <c r="C3142">
        <f>YEAR([1]Data!$D3142)</f>
        <v>2012</v>
      </c>
      <c r="D3142" s="2">
        <v>41024</v>
      </c>
      <c r="E3142" s="2">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6351</v>
      </c>
      <c r="C3143">
        <f>YEAR([1]Data!$D3143)</f>
        <v>2011</v>
      </c>
      <c r="D3143" s="2">
        <v>40889</v>
      </c>
      <c r="E3143" s="2">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6352</v>
      </c>
      <c r="C3144">
        <f>YEAR([1]Data!$D3144)</f>
        <v>2014</v>
      </c>
      <c r="D3144" s="2">
        <v>41908</v>
      </c>
      <c r="E3144" s="2">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6352</v>
      </c>
      <c r="C3145">
        <f>YEAR([1]Data!$D3145)</f>
        <v>2014</v>
      </c>
      <c r="D3145" s="2">
        <v>41908</v>
      </c>
      <c r="E3145" s="2">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6353</v>
      </c>
      <c r="C3146">
        <f>YEAR([1]Data!$D3146)</f>
        <v>2013</v>
      </c>
      <c r="D3146" s="2">
        <v>41523</v>
      </c>
      <c r="E3146" s="2">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6354</v>
      </c>
      <c r="C3147">
        <f>YEAR([1]Data!$D3147)</f>
        <v>2014</v>
      </c>
      <c r="D3147" s="2">
        <v>41682</v>
      </c>
      <c r="E3147" s="2">
        <v>41684</v>
      </c>
      <c r="F3147" t="s">
        <v>23</v>
      </c>
      <c r="G3147" t="s">
        <v>6355</v>
      </c>
      <c r="H3147" t="s">
        <v>6356</v>
      </c>
      <c r="I3147" t="s">
        <v>41</v>
      </c>
      <c r="J3147" t="s">
        <v>27</v>
      </c>
      <c r="K3147" t="s">
        <v>95</v>
      </c>
      <c r="L3147" t="s">
        <v>96</v>
      </c>
      <c r="M3147">
        <v>98105</v>
      </c>
      <c r="N3147" t="s">
        <v>44</v>
      </c>
      <c r="O3147" t="s">
        <v>6357</v>
      </c>
      <c r="P3147" t="s">
        <v>32</v>
      </c>
      <c r="Q3147" t="s">
        <v>36</v>
      </c>
      <c r="R3147" t="s">
        <v>6358</v>
      </c>
      <c r="S3147">
        <v>963.13600000000008</v>
      </c>
      <c r="T3147">
        <v>4</v>
      </c>
      <c r="U3147">
        <v>0.2</v>
      </c>
      <c r="V3147">
        <v>108.35279999999986</v>
      </c>
    </row>
    <row r="3148" spans="1:22" x14ac:dyDescent="0.3">
      <c r="A3148">
        <v>3147</v>
      </c>
      <c r="B3148" t="s">
        <v>6354</v>
      </c>
      <c r="C3148">
        <f>YEAR([1]Data!$D3148)</f>
        <v>2014</v>
      </c>
      <c r="D3148" s="2">
        <v>41682</v>
      </c>
      <c r="E3148" s="2">
        <v>41684</v>
      </c>
      <c r="F3148" t="s">
        <v>23</v>
      </c>
      <c r="G3148" t="s">
        <v>6355</v>
      </c>
      <c r="H3148" t="s">
        <v>6356</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6359</v>
      </c>
      <c r="C3149">
        <f>YEAR([1]Data!$D3149)</f>
        <v>2011</v>
      </c>
      <c r="D3149" s="2">
        <v>40724</v>
      </c>
      <c r="E3149" s="2">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6360</v>
      </c>
      <c r="C3150">
        <f>YEAR([1]Data!$D3150)</f>
        <v>2013</v>
      </c>
      <c r="D3150" s="2">
        <v>41433</v>
      </c>
      <c r="E3150" s="2">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6361</v>
      </c>
      <c r="C3151">
        <f>YEAR([1]Data!$D3151)</f>
        <v>2011</v>
      </c>
      <c r="D3151" s="2">
        <v>40897</v>
      </c>
      <c r="E3151" s="2">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6362</v>
      </c>
      <c r="C3152">
        <f>YEAR([1]Data!$D3152)</f>
        <v>2012</v>
      </c>
      <c r="D3152" s="2">
        <v>41258</v>
      </c>
      <c r="E3152" s="2">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6362</v>
      </c>
      <c r="C3153">
        <f>YEAR([1]Data!$D3153)</f>
        <v>2012</v>
      </c>
      <c r="D3153" s="2">
        <v>41258</v>
      </c>
      <c r="E3153" s="2">
        <v>41261</v>
      </c>
      <c r="F3153" t="s">
        <v>188</v>
      </c>
      <c r="G3153" t="s">
        <v>1485</v>
      </c>
      <c r="H3153" t="s">
        <v>1486</v>
      </c>
      <c r="I3153" t="s">
        <v>26</v>
      </c>
      <c r="J3153" t="s">
        <v>27</v>
      </c>
      <c r="K3153" t="s">
        <v>606</v>
      </c>
      <c r="L3153" t="s">
        <v>498</v>
      </c>
      <c r="M3153">
        <v>43055</v>
      </c>
      <c r="N3153" t="s">
        <v>148</v>
      </c>
      <c r="O3153" t="s">
        <v>6363</v>
      </c>
      <c r="P3153" t="s">
        <v>71</v>
      </c>
      <c r="Q3153" t="s">
        <v>682</v>
      </c>
      <c r="R3153" t="s">
        <v>6364</v>
      </c>
      <c r="S3153">
        <v>1799.9940000000001</v>
      </c>
      <c r="T3153">
        <v>2</v>
      </c>
      <c r="U3153">
        <v>0.7</v>
      </c>
      <c r="V3153">
        <v>-2639.9912000000004</v>
      </c>
    </row>
    <row r="3154" spans="1:22" x14ac:dyDescent="0.3">
      <c r="A3154">
        <v>3153</v>
      </c>
      <c r="B3154" t="s">
        <v>6362</v>
      </c>
      <c r="C3154">
        <f>YEAR([1]Data!$D3154)</f>
        <v>2012</v>
      </c>
      <c r="D3154" s="2">
        <v>41258</v>
      </c>
      <c r="E3154" s="2">
        <v>41261</v>
      </c>
      <c r="F3154" t="s">
        <v>188</v>
      </c>
      <c r="G3154" t="s">
        <v>1485</v>
      </c>
      <c r="H3154" t="s">
        <v>1486</v>
      </c>
      <c r="I3154" t="s">
        <v>26</v>
      </c>
      <c r="J3154" t="s">
        <v>27</v>
      </c>
      <c r="K3154" t="s">
        <v>606</v>
      </c>
      <c r="L3154" t="s">
        <v>498</v>
      </c>
      <c r="M3154">
        <v>43055</v>
      </c>
      <c r="N3154" t="s">
        <v>148</v>
      </c>
      <c r="O3154" t="s">
        <v>6348</v>
      </c>
      <c r="P3154" t="s">
        <v>71</v>
      </c>
      <c r="Q3154" t="s">
        <v>72</v>
      </c>
      <c r="R3154" t="s">
        <v>6349</v>
      </c>
      <c r="S3154">
        <v>101.98799999999999</v>
      </c>
      <c r="T3154">
        <v>2</v>
      </c>
      <c r="U3154">
        <v>0.4</v>
      </c>
      <c r="V3154">
        <v>-16.998000000000019</v>
      </c>
    </row>
    <row r="3155" spans="1:22" x14ac:dyDescent="0.3">
      <c r="A3155">
        <v>3154</v>
      </c>
      <c r="B3155" t="s">
        <v>6362</v>
      </c>
      <c r="C3155">
        <f>YEAR([1]Data!$D3155)</f>
        <v>2012</v>
      </c>
      <c r="D3155" s="2">
        <v>41258</v>
      </c>
      <c r="E3155" s="2">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6365</v>
      </c>
      <c r="C3156">
        <f>YEAR([1]Data!$D3156)</f>
        <v>2014</v>
      </c>
      <c r="D3156" s="2">
        <v>41841</v>
      </c>
      <c r="E3156" s="2">
        <v>41845</v>
      </c>
      <c r="F3156" t="s">
        <v>50</v>
      </c>
      <c r="G3156" t="s">
        <v>3518</v>
      </c>
      <c r="H3156" t="s">
        <v>3519</v>
      </c>
      <c r="I3156" t="s">
        <v>41</v>
      </c>
      <c r="J3156" t="s">
        <v>27</v>
      </c>
      <c r="K3156" t="s">
        <v>6366</v>
      </c>
      <c r="L3156" t="s">
        <v>229</v>
      </c>
      <c r="M3156">
        <v>55369</v>
      </c>
      <c r="N3156" t="s">
        <v>105</v>
      </c>
      <c r="O3156" t="s">
        <v>6367</v>
      </c>
      <c r="P3156" t="s">
        <v>46</v>
      </c>
      <c r="Q3156" t="s">
        <v>75</v>
      </c>
      <c r="R3156" t="s">
        <v>6368</v>
      </c>
      <c r="S3156">
        <v>735.98</v>
      </c>
      <c r="T3156">
        <v>2</v>
      </c>
      <c r="U3156">
        <v>0</v>
      </c>
      <c r="V3156">
        <v>331.19099999999997</v>
      </c>
    </row>
    <row r="3157" spans="1:22" x14ac:dyDescent="0.3">
      <c r="A3157">
        <v>3156</v>
      </c>
      <c r="B3157" t="s">
        <v>6369</v>
      </c>
      <c r="C3157">
        <f>YEAR([1]Data!$D3157)</f>
        <v>2011</v>
      </c>
      <c r="D3157" s="2">
        <v>40758</v>
      </c>
      <c r="E3157" s="2">
        <v>40760</v>
      </c>
      <c r="F3157" t="s">
        <v>23</v>
      </c>
      <c r="G3157" t="s">
        <v>6370</v>
      </c>
      <c r="H3157" t="s">
        <v>6371</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6372</v>
      </c>
      <c r="C3158">
        <f>YEAR([1]Data!$D3158)</f>
        <v>2012</v>
      </c>
      <c r="D3158" s="2">
        <v>41145</v>
      </c>
      <c r="E3158" s="2">
        <v>41149</v>
      </c>
      <c r="F3158" t="s">
        <v>50</v>
      </c>
      <c r="G3158" t="s">
        <v>5459</v>
      </c>
      <c r="H3158" t="s">
        <v>5460</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6372</v>
      </c>
      <c r="C3159">
        <f>YEAR([1]Data!$D3159)</f>
        <v>2012</v>
      </c>
      <c r="D3159" s="2">
        <v>41145</v>
      </c>
      <c r="E3159" s="2">
        <v>41149</v>
      </c>
      <c r="F3159" t="s">
        <v>50</v>
      </c>
      <c r="G3159" t="s">
        <v>5459</v>
      </c>
      <c r="H3159" t="s">
        <v>5460</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6373</v>
      </c>
      <c r="C3160">
        <f>YEAR([1]Data!$D3160)</f>
        <v>2013</v>
      </c>
      <c r="D3160" s="2">
        <v>41360</v>
      </c>
      <c r="E3160" s="2">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6373</v>
      </c>
      <c r="C3161">
        <f>YEAR([1]Data!$D3161)</f>
        <v>2013</v>
      </c>
      <c r="D3161" s="2">
        <v>41360</v>
      </c>
      <c r="E3161" s="2">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6374</v>
      </c>
      <c r="C3162">
        <f>YEAR([1]Data!$D3162)</f>
        <v>2011</v>
      </c>
      <c r="D3162" s="2">
        <v>40798</v>
      </c>
      <c r="E3162" s="2">
        <v>40802</v>
      </c>
      <c r="F3162" t="s">
        <v>23</v>
      </c>
      <c r="G3162" t="s">
        <v>6375</v>
      </c>
      <c r="H3162" t="s">
        <v>6376</v>
      </c>
      <c r="I3162" t="s">
        <v>26</v>
      </c>
      <c r="J3162" t="s">
        <v>27</v>
      </c>
      <c r="K3162" t="s">
        <v>184</v>
      </c>
      <c r="L3162" t="s">
        <v>104</v>
      </c>
      <c r="M3162">
        <v>77070</v>
      </c>
      <c r="N3162" t="s">
        <v>105</v>
      </c>
      <c r="O3162" t="s">
        <v>6377</v>
      </c>
      <c r="P3162" t="s">
        <v>46</v>
      </c>
      <c r="Q3162" t="s">
        <v>75</v>
      </c>
      <c r="R3162" t="s">
        <v>6378</v>
      </c>
      <c r="S3162">
        <v>5.1799999999999988</v>
      </c>
      <c r="T3162">
        <v>5</v>
      </c>
      <c r="U3162">
        <v>0.8</v>
      </c>
      <c r="V3162">
        <v>-8.0289999999999999</v>
      </c>
    </row>
    <row r="3163" spans="1:22" x14ac:dyDescent="0.3">
      <c r="A3163">
        <v>3162</v>
      </c>
      <c r="B3163" t="s">
        <v>6379</v>
      </c>
      <c r="C3163">
        <f>YEAR([1]Data!$D3163)</f>
        <v>2011</v>
      </c>
      <c r="D3163" s="2">
        <v>40807</v>
      </c>
      <c r="E3163" s="2">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6379</v>
      </c>
      <c r="C3164">
        <f>YEAR([1]Data!$D3164)</f>
        <v>2011</v>
      </c>
      <c r="D3164" s="2">
        <v>40807</v>
      </c>
      <c r="E3164" s="2">
        <v>40811</v>
      </c>
      <c r="F3164" t="s">
        <v>50</v>
      </c>
      <c r="G3164" t="s">
        <v>4372</v>
      </c>
      <c r="H3164" t="s">
        <v>4373</v>
      </c>
      <c r="I3164" t="s">
        <v>26</v>
      </c>
      <c r="J3164" t="s">
        <v>27</v>
      </c>
      <c r="K3164" t="s">
        <v>127</v>
      </c>
      <c r="L3164" t="s">
        <v>43</v>
      </c>
      <c r="M3164">
        <v>94109</v>
      </c>
      <c r="N3164" t="s">
        <v>44</v>
      </c>
      <c r="O3164" t="s">
        <v>5581</v>
      </c>
      <c r="P3164" t="s">
        <v>46</v>
      </c>
      <c r="Q3164" t="s">
        <v>173</v>
      </c>
      <c r="R3164" t="s">
        <v>5582</v>
      </c>
      <c r="S3164">
        <v>78.349999999999994</v>
      </c>
      <c r="T3164">
        <v>5</v>
      </c>
      <c r="U3164">
        <v>0</v>
      </c>
      <c r="V3164">
        <v>36.824499999999993</v>
      </c>
    </row>
    <row r="3165" spans="1:22" x14ac:dyDescent="0.3">
      <c r="A3165">
        <v>3164</v>
      </c>
      <c r="B3165" t="s">
        <v>6379</v>
      </c>
      <c r="C3165">
        <f>YEAR([1]Data!$D3165)</f>
        <v>2011</v>
      </c>
      <c r="D3165" s="2">
        <v>40807</v>
      </c>
      <c r="E3165" s="2">
        <v>40811</v>
      </c>
      <c r="F3165" t="s">
        <v>50</v>
      </c>
      <c r="G3165" t="s">
        <v>4372</v>
      </c>
      <c r="H3165" t="s">
        <v>4373</v>
      </c>
      <c r="I3165" t="s">
        <v>26</v>
      </c>
      <c r="J3165" t="s">
        <v>27</v>
      </c>
      <c r="K3165" t="s">
        <v>127</v>
      </c>
      <c r="L3165" t="s">
        <v>43</v>
      </c>
      <c r="M3165">
        <v>94109</v>
      </c>
      <c r="N3165" t="s">
        <v>44</v>
      </c>
      <c r="O3165" t="s">
        <v>6380</v>
      </c>
      <c r="P3165" t="s">
        <v>46</v>
      </c>
      <c r="Q3165" t="s">
        <v>68</v>
      </c>
      <c r="R3165" t="s">
        <v>6381</v>
      </c>
      <c r="S3165">
        <v>59.519999999999996</v>
      </c>
      <c r="T3165">
        <v>3</v>
      </c>
      <c r="U3165">
        <v>0</v>
      </c>
      <c r="V3165">
        <v>15.475200000000001</v>
      </c>
    </row>
    <row r="3166" spans="1:22" x14ac:dyDescent="0.3">
      <c r="A3166">
        <v>3165</v>
      </c>
      <c r="B3166" t="s">
        <v>6379</v>
      </c>
      <c r="C3166">
        <f>YEAR([1]Data!$D3166)</f>
        <v>2011</v>
      </c>
      <c r="D3166" s="2">
        <v>40807</v>
      </c>
      <c r="E3166" s="2">
        <v>40811</v>
      </c>
      <c r="F3166" t="s">
        <v>50</v>
      </c>
      <c r="G3166" t="s">
        <v>4372</v>
      </c>
      <c r="H3166" t="s">
        <v>4373</v>
      </c>
      <c r="I3166" t="s">
        <v>26</v>
      </c>
      <c r="J3166" t="s">
        <v>27</v>
      </c>
      <c r="K3166" t="s">
        <v>127</v>
      </c>
      <c r="L3166" t="s">
        <v>43</v>
      </c>
      <c r="M3166">
        <v>94109</v>
      </c>
      <c r="N3166" t="s">
        <v>44</v>
      </c>
      <c r="O3166" t="s">
        <v>6097</v>
      </c>
      <c r="P3166" t="s">
        <v>46</v>
      </c>
      <c r="Q3166" t="s">
        <v>90</v>
      </c>
      <c r="R3166" t="s">
        <v>6098</v>
      </c>
      <c r="S3166">
        <v>38.520000000000003</v>
      </c>
      <c r="T3166">
        <v>9</v>
      </c>
      <c r="U3166">
        <v>0</v>
      </c>
      <c r="V3166">
        <v>17.333999999999996</v>
      </c>
    </row>
    <row r="3167" spans="1:22" x14ac:dyDescent="0.3">
      <c r="A3167">
        <v>3166</v>
      </c>
      <c r="B3167" t="s">
        <v>6379</v>
      </c>
      <c r="C3167">
        <f>YEAR([1]Data!$D3167)</f>
        <v>2011</v>
      </c>
      <c r="D3167" s="2">
        <v>40807</v>
      </c>
      <c r="E3167" s="2">
        <v>40811</v>
      </c>
      <c r="F3167" t="s">
        <v>50</v>
      </c>
      <c r="G3167" t="s">
        <v>4372</v>
      </c>
      <c r="H3167" t="s">
        <v>4373</v>
      </c>
      <c r="I3167" t="s">
        <v>26</v>
      </c>
      <c r="J3167" t="s">
        <v>27</v>
      </c>
      <c r="K3167" t="s">
        <v>127</v>
      </c>
      <c r="L3167" t="s">
        <v>43</v>
      </c>
      <c r="M3167">
        <v>94109</v>
      </c>
      <c r="N3167" t="s">
        <v>44</v>
      </c>
      <c r="O3167" t="s">
        <v>6382</v>
      </c>
      <c r="P3167" t="s">
        <v>71</v>
      </c>
      <c r="Q3167" t="s">
        <v>72</v>
      </c>
      <c r="R3167" t="s">
        <v>6383</v>
      </c>
      <c r="S3167">
        <v>239.98400000000004</v>
      </c>
      <c r="T3167">
        <v>2</v>
      </c>
      <c r="U3167">
        <v>0.2</v>
      </c>
      <c r="V3167">
        <v>23.998400000000004</v>
      </c>
    </row>
    <row r="3168" spans="1:22" x14ac:dyDescent="0.3">
      <c r="A3168">
        <v>3167</v>
      </c>
      <c r="B3168" t="s">
        <v>6379</v>
      </c>
      <c r="C3168">
        <f>YEAR([1]Data!$D3168)</f>
        <v>2011</v>
      </c>
      <c r="D3168" s="2">
        <v>40807</v>
      </c>
      <c r="E3168" s="2">
        <v>40811</v>
      </c>
      <c r="F3168" t="s">
        <v>50</v>
      </c>
      <c r="G3168" t="s">
        <v>4372</v>
      </c>
      <c r="H3168" t="s">
        <v>4373</v>
      </c>
      <c r="I3168" t="s">
        <v>26</v>
      </c>
      <c r="J3168" t="s">
        <v>27</v>
      </c>
      <c r="K3168" t="s">
        <v>127</v>
      </c>
      <c r="L3168" t="s">
        <v>43</v>
      </c>
      <c r="M3168">
        <v>94109</v>
      </c>
      <c r="N3168" t="s">
        <v>44</v>
      </c>
      <c r="O3168" t="s">
        <v>5831</v>
      </c>
      <c r="P3168" t="s">
        <v>46</v>
      </c>
      <c r="Q3168" t="s">
        <v>90</v>
      </c>
      <c r="R3168" t="s">
        <v>5832</v>
      </c>
      <c r="S3168">
        <v>19.350000000000001</v>
      </c>
      <c r="T3168">
        <v>3</v>
      </c>
      <c r="U3168">
        <v>0</v>
      </c>
      <c r="V3168">
        <v>9.4815000000000005</v>
      </c>
    </row>
    <row r="3169" spans="1:22" x14ac:dyDescent="0.3">
      <c r="A3169">
        <v>3168</v>
      </c>
      <c r="B3169" t="s">
        <v>6384</v>
      </c>
      <c r="C3169">
        <f>YEAR([1]Data!$D3169)</f>
        <v>2013</v>
      </c>
      <c r="D3169" s="2">
        <v>41577</v>
      </c>
      <c r="E3169" s="2">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6385</v>
      </c>
      <c r="C3170">
        <f>YEAR([1]Data!$D3170)</f>
        <v>2013</v>
      </c>
      <c r="D3170" s="2">
        <v>41423</v>
      </c>
      <c r="E3170" s="2">
        <v>41429</v>
      </c>
      <c r="F3170" t="s">
        <v>50</v>
      </c>
      <c r="G3170" t="s">
        <v>1448</v>
      </c>
      <c r="H3170" t="s">
        <v>1449</v>
      </c>
      <c r="I3170" t="s">
        <v>41</v>
      </c>
      <c r="J3170" t="s">
        <v>27</v>
      </c>
      <c r="K3170" t="s">
        <v>5647</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6385</v>
      </c>
      <c r="C3171">
        <f>YEAR([1]Data!$D3171)</f>
        <v>2013</v>
      </c>
      <c r="D3171" s="2">
        <v>41423</v>
      </c>
      <c r="E3171" s="2">
        <v>41429</v>
      </c>
      <c r="F3171" t="s">
        <v>50</v>
      </c>
      <c r="G3171" t="s">
        <v>1448</v>
      </c>
      <c r="H3171" t="s">
        <v>1449</v>
      </c>
      <c r="I3171" t="s">
        <v>41</v>
      </c>
      <c r="J3171" t="s">
        <v>27</v>
      </c>
      <c r="K3171" t="s">
        <v>5647</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6386</v>
      </c>
      <c r="C3172">
        <f>YEAR([1]Data!$D3172)</f>
        <v>2014</v>
      </c>
      <c r="D3172" s="2">
        <v>41995</v>
      </c>
      <c r="E3172" s="2">
        <v>42000</v>
      </c>
      <c r="F3172" t="s">
        <v>23</v>
      </c>
      <c r="G3172" t="s">
        <v>111</v>
      </c>
      <c r="H3172" t="s">
        <v>112</v>
      </c>
      <c r="I3172" t="s">
        <v>26</v>
      </c>
      <c r="J3172" t="s">
        <v>27</v>
      </c>
      <c r="K3172" t="s">
        <v>382</v>
      </c>
      <c r="L3172" t="s">
        <v>383</v>
      </c>
      <c r="M3172">
        <v>29203</v>
      </c>
      <c r="N3172" t="s">
        <v>30</v>
      </c>
      <c r="O3172" t="s">
        <v>5822</v>
      </c>
      <c r="P3172" t="s">
        <v>46</v>
      </c>
      <c r="Q3172" t="s">
        <v>75</v>
      </c>
      <c r="R3172" t="s">
        <v>5823</v>
      </c>
      <c r="S3172">
        <v>23.88</v>
      </c>
      <c r="T3172">
        <v>6</v>
      </c>
      <c r="U3172">
        <v>0</v>
      </c>
      <c r="V3172">
        <v>11.223600000000001</v>
      </c>
    </row>
    <row r="3173" spans="1:22" x14ac:dyDescent="0.3">
      <c r="A3173">
        <v>3172</v>
      </c>
      <c r="B3173" t="s">
        <v>6387</v>
      </c>
      <c r="C3173">
        <f>YEAR([1]Data!$D3173)</f>
        <v>2013</v>
      </c>
      <c r="D3173" s="2">
        <v>41355</v>
      </c>
      <c r="E3173" s="2">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6387</v>
      </c>
      <c r="C3174">
        <f>YEAR([1]Data!$D3174)</f>
        <v>2013</v>
      </c>
      <c r="D3174" s="2">
        <v>41355</v>
      </c>
      <c r="E3174" s="2">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6387</v>
      </c>
      <c r="C3175">
        <f>YEAR([1]Data!$D3175)</f>
        <v>2013</v>
      </c>
      <c r="D3175" s="2">
        <v>41355</v>
      </c>
      <c r="E3175" s="2">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6388</v>
      </c>
      <c r="C3176">
        <f>YEAR([1]Data!$D3176)</f>
        <v>2014</v>
      </c>
      <c r="D3176" s="2">
        <v>41955</v>
      </c>
      <c r="E3176" s="2">
        <v>41962</v>
      </c>
      <c r="F3176" t="s">
        <v>50</v>
      </c>
      <c r="G3176" t="s">
        <v>1827</v>
      </c>
      <c r="H3176" t="s">
        <v>1828</v>
      </c>
      <c r="I3176" t="s">
        <v>26</v>
      </c>
      <c r="J3176" t="s">
        <v>27</v>
      </c>
      <c r="K3176" t="s">
        <v>880</v>
      </c>
      <c r="L3176" t="s">
        <v>238</v>
      </c>
      <c r="M3176">
        <v>48227</v>
      </c>
      <c r="N3176" t="s">
        <v>105</v>
      </c>
      <c r="O3176" t="s">
        <v>6389</v>
      </c>
      <c r="P3176" t="s">
        <v>46</v>
      </c>
      <c r="Q3176" t="s">
        <v>68</v>
      </c>
      <c r="R3176" t="s">
        <v>6390</v>
      </c>
      <c r="S3176">
        <v>181.86</v>
      </c>
      <c r="T3176">
        <v>7</v>
      </c>
      <c r="U3176">
        <v>0</v>
      </c>
      <c r="V3176">
        <v>50.9208</v>
      </c>
    </row>
    <row r="3177" spans="1:22" x14ac:dyDescent="0.3">
      <c r="A3177">
        <v>3176</v>
      </c>
      <c r="B3177" t="s">
        <v>6391</v>
      </c>
      <c r="C3177">
        <f>YEAR([1]Data!$D3177)</f>
        <v>2014</v>
      </c>
      <c r="D3177" s="2">
        <v>41906</v>
      </c>
      <c r="E3177" s="2">
        <v>41912</v>
      </c>
      <c r="F3177" t="s">
        <v>50</v>
      </c>
      <c r="G3177" t="s">
        <v>2287</v>
      </c>
      <c r="H3177" t="s">
        <v>2288</v>
      </c>
      <c r="I3177" t="s">
        <v>26</v>
      </c>
      <c r="J3177" t="s">
        <v>27</v>
      </c>
      <c r="K3177" t="s">
        <v>5340</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6391</v>
      </c>
      <c r="C3178">
        <f>YEAR([1]Data!$D3178)</f>
        <v>2014</v>
      </c>
      <c r="D3178" s="2">
        <v>41906</v>
      </c>
      <c r="E3178" s="2">
        <v>41912</v>
      </c>
      <c r="F3178" t="s">
        <v>50</v>
      </c>
      <c r="G3178" t="s">
        <v>2287</v>
      </c>
      <c r="H3178" t="s">
        <v>2288</v>
      </c>
      <c r="I3178" t="s">
        <v>26</v>
      </c>
      <c r="J3178" t="s">
        <v>27</v>
      </c>
      <c r="K3178" t="s">
        <v>5340</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6392</v>
      </c>
      <c r="C3179">
        <f>YEAR([1]Data!$D3179)</f>
        <v>2014</v>
      </c>
      <c r="D3179" s="2">
        <v>41893</v>
      </c>
      <c r="E3179" s="2">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6393</v>
      </c>
      <c r="C3180">
        <f>YEAR([1]Data!$D3180)</f>
        <v>2014</v>
      </c>
      <c r="D3180" s="2">
        <v>41979</v>
      </c>
      <c r="E3180" s="2">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6393</v>
      </c>
      <c r="C3181">
        <f>YEAR([1]Data!$D3181)</f>
        <v>2014</v>
      </c>
      <c r="D3181" s="2">
        <v>41979</v>
      </c>
      <c r="E3181" s="2">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6393</v>
      </c>
      <c r="C3182">
        <f>YEAR([1]Data!$D3182)</f>
        <v>2014</v>
      </c>
      <c r="D3182" s="2">
        <v>41979</v>
      </c>
      <c r="E3182" s="2">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6394</v>
      </c>
      <c r="C3183">
        <f>YEAR([1]Data!$D3183)</f>
        <v>2014</v>
      </c>
      <c r="D3183" s="2">
        <v>41953</v>
      </c>
      <c r="E3183" s="2">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6394</v>
      </c>
      <c r="C3184">
        <f>YEAR([1]Data!$D3184)</f>
        <v>2014</v>
      </c>
      <c r="D3184" s="2">
        <v>41953</v>
      </c>
      <c r="E3184" s="2">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6394</v>
      </c>
      <c r="C3185">
        <f>YEAR([1]Data!$D3185)</f>
        <v>2014</v>
      </c>
      <c r="D3185" s="2">
        <v>41953</v>
      </c>
      <c r="E3185" s="2">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6394</v>
      </c>
      <c r="C3186">
        <f>YEAR([1]Data!$D3186)</f>
        <v>2014</v>
      </c>
      <c r="D3186" s="2">
        <v>41953</v>
      </c>
      <c r="E3186" s="2">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6395</v>
      </c>
      <c r="C3187">
        <f>YEAR([1]Data!$D3187)</f>
        <v>2011</v>
      </c>
      <c r="D3187" s="2">
        <v>40854</v>
      </c>
      <c r="E3187" s="2">
        <v>40856</v>
      </c>
      <c r="F3187" t="s">
        <v>188</v>
      </c>
      <c r="G3187" t="s">
        <v>4959</v>
      </c>
      <c r="H3187" t="s">
        <v>4960</v>
      </c>
      <c r="I3187" t="s">
        <v>41</v>
      </c>
      <c r="J3187" t="s">
        <v>27</v>
      </c>
      <c r="K3187" t="s">
        <v>184</v>
      </c>
      <c r="L3187" t="s">
        <v>104</v>
      </c>
      <c r="M3187">
        <v>77041</v>
      </c>
      <c r="N3187" t="s">
        <v>105</v>
      </c>
      <c r="O3187" t="s">
        <v>5374</v>
      </c>
      <c r="P3187" t="s">
        <v>46</v>
      </c>
      <c r="Q3187" t="s">
        <v>75</v>
      </c>
      <c r="R3187" t="s">
        <v>5375</v>
      </c>
      <c r="S3187">
        <v>26.045999999999992</v>
      </c>
      <c r="T3187">
        <v>3</v>
      </c>
      <c r="U3187">
        <v>0.8</v>
      </c>
      <c r="V3187">
        <v>-44.278199999999998</v>
      </c>
    </row>
    <row r="3188" spans="1:22" x14ac:dyDescent="0.3">
      <c r="A3188">
        <v>3187</v>
      </c>
      <c r="B3188" t="s">
        <v>6395</v>
      </c>
      <c r="C3188">
        <f>YEAR([1]Data!$D3188)</f>
        <v>2011</v>
      </c>
      <c r="D3188" s="2">
        <v>40854</v>
      </c>
      <c r="E3188" s="2">
        <v>40856</v>
      </c>
      <c r="F3188" t="s">
        <v>188</v>
      </c>
      <c r="G3188" t="s">
        <v>4959</v>
      </c>
      <c r="H3188" t="s">
        <v>4960</v>
      </c>
      <c r="I3188" t="s">
        <v>41</v>
      </c>
      <c r="J3188" t="s">
        <v>27</v>
      </c>
      <c r="K3188" t="s">
        <v>184</v>
      </c>
      <c r="L3188" t="s">
        <v>104</v>
      </c>
      <c r="M3188">
        <v>77041</v>
      </c>
      <c r="N3188" t="s">
        <v>105</v>
      </c>
      <c r="O3188" t="s">
        <v>6396</v>
      </c>
      <c r="P3188" t="s">
        <v>46</v>
      </c>
      <c r="Q3188" t="s">
        <v>173</v>
      </c>
      <c r="R3188" t="s">
        <v>186</v>
      </c>
      <c r="S3188">
        <v>74.352000000000004</v>
      </c>
      <c r="T3188">
        <v>3</v>
      </c>
      <c r="U3188">
        <v>0.2</v>
      </c>
      <c r="V3188">
        <v>26.952599999999997</v>
      </c>
    </row>
    <row r="3189" spans="1:22" x14ac:dyDescent="0.3">
      <c r="A3189">
        <v>3188</v>
      </c>
      <c r="B3189" t="s">
        <v>6397</v>
      </c>
      <c r="C3189">
        <f>YEAR([1]Data!$D3189)</f>
        <v>2014</v>
      </c>
      <c r="D3189" s="2">
        <v>41711</v>
      </c>
      <c r="E3189" s="2">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6398</v>
      </c>
      <c r="C3190">
        <f>YEAR([1]Data!$D3190)</f>
        <v>2014</v>
      </c>
      <c r="D3190" s="2">
        <v>41933</v>
      </c>
      <c r="E3190" s="2">
        <v>41935</v>
      </c>
      <c r="F3190" t="s">
        <v>23</v>
      </c>
      <c r="G3190" t="s">
        <v>610</v>
      </c>
      <c r="H3190" t="s">
        <v>611</v>
      </c>
      <c r="I3190" t="s">
        <v>41</v>
      </c>
      <c r="J3190" t="s">
        <v>27</v>
      </c>
      <c r="K3190" t="s">
        <v>6399</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6398</v>
      </c>
      <c r="C3191">
        <f>YEAR([1]Data!$D3191)</f>
        <v>2014</v>
      </c>
      <c r="D3191" s="2">
        <v>41933</v>
      </c>
      <c r="E3191" s="2">
        <v>41935</v>
      </c>
      <c r="F3191" t="s">
        <v>23</v>
      </c>
      <c r="G3191" t="s">
        <v>610</v>
      </c>
      <c r="H3191" t="s">
        <v>611</v>
      </c>
      <c r="I3191" t="s">
        <v>41</v>
      </c>
      <c r="J3191" t="s">
        <v>27</v>
      </c>
      <c r="K3191" t="s">
        <v>6399</v>
      </c>
      <c r="L3191" t="s">
        <v>43</v>
      </c>
      <c r="M3191">
        <v>95695</v>
      </c>
      <c r="N3191" t="s">
        <v>44</v>
      </c>
      <c r="O3191" t="s">
        <v>6400</v>
      </c>
      <c r="P3191" t="s">
        <v>46</v>
      </c>
      <c r="Q3191" t="s">
        <v>75</v>
      </c>
      <c r="R3191" t="s">
        <v>6401</v>
      </c>
      <c r="S3191">
        <v>20.928000000000001</v>
      </c>
      <c r="T3191">
        <v>4</v>
      </c>
      <c r="U3191">
        <v>0.2</v>
      </c>
      <c r="V3191">
        <v>7.5864000000000003</v>
      </c>
    </row>
    <row r="3192" spans="1:22" x14ac:dyDescent="0.3">
      <c r="A3192">
        <v>3191</v>
      </c>
      <c r="B3192" t="s">
        <v>6402</v>
      </c>
      <c r="C3192">
        <f>YEAR([1]Data!$D3192)</f>
        <v>2012</v>
      </c>
      <c r="D3192" s="2">
        <v>41270</v>
      </c>
      <c r="E3192" s="2">
        <v>41275</v>
      </c>
      <c r="F3192" t="s">
        <v>50</v>
      </c>
      <c r="G3192" t="s">
        <v>5993</v>
      </c>
      <c r="H3192" t="s">
        <v>5994</v>
      </c>
      <c r="I3192" t="s">
        <v>102</v>
      </c>
      <c r="J3192" t="s">
        <v>27</v>
      </c>
      <c r="K3192" t="s">
        <v>303</v>
      </c>
      <c r="L3192" t="s">
        <v>211</v>
      </c>
      <c r="M3192">
        <v>60610</v>
      </c>
      <c r="N3192" t="s">
        <v>105</v>
      </c>
      <c r="O3192" t="s">
        <v>6403</v>
      </c>
      <c r="P3192" t="s">
        <v>46</v>
      </c>
      <c r="Q3192" t="s">
        <v>59</v>
      </c>
      <c r="R3192" t="s">
        <v>6404</v>
      </c>
      <c r="S3192">
        <v>12.672000000000001</v>
      </c>
      <c r="T3192">
        <v>3</v>
      </c>
      <c r="U3192">
        <v>0.2</v>
      </c>
      <c r="V3192">
        <v>-3.1680000000000001</v>
      </c>
    </row>
    <row r="3193" spans="1:22" x14ac:dyDescent="0.3">
      <c r="A3193">
        <v>3192</v>
      </c>
      <c r="B3193" t="s">
        <v>6405</v>
      </c>
      <c r="C3193">
        <f>YEAR([1]Data!$D3193)</f>
        <v>2014</v>
      </c>
      <c r="D3193" s="2">
        <v>41915</v>
      </c>
      <c r="E3193" s="2">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6406</v>
      </c>
      <c r="C3194">
        <f>YEAR([1]Data!$D3194)</f>
        <v>2014</v>
      </c>
      <c r="D3194" s="2">
        <v>41795</v>
      </c>
      <c r="E3194" s="2">
        <v>41799</v>
      </c>
      <c r="F3194" t="s">
        <v>50</v>
      </c>
      <c r="G3194" t="s">
        <v>5466</v>
      </c>
      <c r="H3194" t="s">
        <v>5467</v>
      </c>
      <c r="I3194" t="s">
        <v>41</v>
      </c>
      <c r="J3194" t="s">
        <v>27</v>
      </c>
      <c r="K3194" t="s">
        <v>6407</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6408</v>
      </c>
      <c r="C3195">
        <f>YEAR([1]Data!$D3195)</f>
        <v>2011</v>
      </c>
      <c r="D3195" s="2">
        <v>40787</v>
      </c>
      <c r="E3195" s="2">
        <v>40790</v>
      </c>
      <c r="F3195" t="s">
        <v>188</v>
      </c>
      <c r="G3195" t="s">
        <v>6409</v>
      </c>
      <c r="H3195" t="s">
        <v>6410</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6408</v>
      </c>
      <c r="C3196">
        <f>YEAR([1]Data!$D3196)</f>
        <v>2011</v>
      </c>
      <c r="D3196" s="2">
        <v>40787</v>
      </c>
      <c r="E3196" s="2">
        <v>40790</v>
      </c>
      <c r="F3196" t="s">
        <v>188</v>
      </c>
      <c r="G3196" t="s">
        <v>6409</v>
      </c>
      <c r="H3196" t="s">
        <v>6410</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6411</v>
      </c>
      <c r="C3197">
        <f>YEAR([1]Data!$D3197)</f>
        <v>2013</v>
      </c>
      <c r="D3197" s="2">
        <v>41495</v>
      </c>
      <c r="E3197" s="2">
        <v>41500</v>
      </c>
      <c r="F3197" t="s">
        <v>50</v>
      </c>
      <c r="G3197" t="s">
        <v>3991</v>
      </c>
      <c r="H3197" t="s">
        <v>3992</v>
      </c>
      <c r="I3197" t="s">
        <v>102</v>
      </c>
      <c r="J3197" t="s">
        <v>27</v>
      </c>
      <c r="K3197" t="s">
        <v>328</v>
      </c>
      <c r="L3197" t="s">
        <v>1487</v>
      </c>
      <c r="M3197">
        <v>39212</v>
      </c>
      <c r="N3197" t="s">
        <v>30</v>
      </c>
      <c r="O3197" t="s">
        <v>6412</v>
      </c>
      <c r="P3197" t="s">
        <v>46</v>
      </c>
      <c r="Q3197" t="s">
        <v>269</v>
      </c>
      <c r="R3197" t="s">
        <v>6413</v>
      </c>
      <c r="S3197">
        <v>23.34</v>
      </c>
      <c r="T3197">
        <v>3</v>
      </c>
      <c r="U3197">
        <v>0</v>
      </c>
      <c r="V3197">
        <v>0.23339999999999961</v>
      </c>
    </row>
    <row r="3198" spans="1:22" x14ac:dyDescent="0.3">
      <c r="A3198">
        <v>3197</v>
      </c>
      <c r="B3198" t="s">
        <v>6414</v>
      </c>
      <c r="C3198">
        <f>YEAR([1]Data!$D3198)</f>
        <v>2014</v>
      </c>
      <c r="D3198" s="2">
        <v>41843</v>
      </c>
      <c r="E3198" s="2">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6415</v>
      </c>
      <c r="C3199">
        <f>YEAR([1]Data!$D3199)</f>
        <v>2012</v>
      </c>
      <c r="D3199" s="2">
        <v>41100</v>
      </c>
      <c r="E3199" s="2">
        <v>41100</v>
      </c>
      <c r="F3199" t="s">
        <v>1290</v>
      </c>
      <c r="G3199" t="s">
        <v>156</v>
      </c>
      <c r="H3199" t="s">
        <v>157</v>
      </c>
      <c r="I3199" t="s">
        <v>26</v>
      </c>
      <c r="J3199" t="s">
        <v>27</v>
      </c>
      <c r="K3199" t="s">
        <v>4075</v>
      </c>
      <c r="L3199" t="s">
        <v>310</v>
      </c>
      <c r="M3199">
        <v>85281</v>
      </c>
      <c r="N3199" t="s">
        <v>44</v>
      </c>
      <c r="O3199" t="s">
        <v>5744</v>
      </c>
      <c r="P3199" t="s">
        <v>46</v>
      </c>
      <c r="Q3199" t="s">
        <v>75</v>
      </c>
      <c r="R3199" t="s">
        <v>5745</v>
      </c>
      <c r="S3199">
        <v>3.366000000000001</v>
      </c>
      <c r="T3199">
        <v>3</v>
      </c>
      <c r="U3199">
        <v>0.7</v>
      </c>
      <c r="V3199">
        <v>-2.2439999999999989</v>
      </c>
    </row>
    <row r="3200" spans="1:22" x14ac:dyDescent="0.3">
      <c r="A3200">
        <v>3199</v>
      </c>
      <c r="B3200" t="s">
        <v>6416</v>
      </c>
      <c r="C3200">
        <f>YEAR([1]Data!$D3200)</f>
        <v>2011</v>
      </c>
      <c r="D3200" s="2">
        <v>40878</v>
      </c>
      <c r="E3200" s="2">
        <v>40884</v>
      </c>
      <c r="F3200" t="s">
        <v>50</v>
      </c>
      <c r="G3200" t="s">
        <v>4282</v>
      </c>
      <c r="H3200" t="s">
        <v>4283</v>
      </c>
      <c r="I3200" t="s">
        <v>26</v>
      </c>
      <c r="J3200" t="s">
        <v>27</v>
      </c>
      <c r="K3200" t="s">
        <v>1521</v>
      </c>
      <c r="L3200" t="s">
        <v>88</v>
      </c>
      <c r="M3200">
        <v>28540</v>
      </c>
      <c r="N3200" t="s">
        <v>30</v>
      </c>
      <c r="O3200" t="s">
        <v>6417</v>
      </c>
      <c r="P3200" t="s">
        <v>71</v>
      </c>
      <c r="Q3200" t="s">
        <v>72</v>
      </c>
      <c r="R3200" t="s">
        <v>6418</v>
      </c>
      <c r="S3200">
        <v>95.968000000000004</v>
      </c>
      <c r="T3200">
        <v>4</v>
      </c>
      <c r="U3200">
        <v>0.2</v>
      </c>
      <c r="V3200">
        <v>9.5968000000000053</v>
      </c>
    </row>
    <row r="3201" spans="1:22" x14ac:dyDescent="0.3">
      <c r="A3201">
        <v>3200</v>
      </c>
      <c r="B3201" t="s">
        <v>6419</v>
      </c>
      <c r="C3201">
        <f>YEAR([1]Data!$D3201)</f>
        <v>2014</v>
      </c>
      <c r="D3201" s="2">
        <v>41992</v>
      </c>
      <c r="E3201" s="2">
        <v>41996</v>
      </c>
      <c r="F3201" t="s">
        <v>50</v>
      </c>
      <c r="G3201" t="s">
        <v>6420</v>
      </c>
      <c r="H3201" t="s">
        <v>6421</v>
      </c>
      <c r="I3201" t="s">
        <v>41</v>
      </c>
      <c r="J3201" t="s">
        <v>27</v>
      </c>
      <c r="K3201" t="s">
        <v>146</v>
      </c>
      <c r="L3201" t="s">
        <v>147</v>
      </c>
      <c r="M3201">
        <v>19134</v>
      </c>
      <c r="N3201" t="s">
        <v>148</v>
      </c>
      <c r="O3201" t="s">
        <v>5845</v>
      </c>
      <c r="P3201" t="s">
        <v>46</v>
      </c>
      <c r="Q3201" t="s">
        <v>68</v>
      </c>
      <c r="R3201" t="s">
        <v>5846</v>
      </c>
      <c r="S3201">
        <v>18.704000000000001</v>
      </c>
      <c r="T3201">
        <v>7</v>
      </c>
      <c r="U3201">
        <v>0.2</v>
      </c>
      <c r="V3201">
        <v>2.3379999999999983</v>
      </c>
    </row>
    <row r="3202" spans="1:22" x14ac:dyDescent="0.3">
      <c r="A3202">
        <v>3201</v>
      </c>
      <c r="B3202" t="s">
        <v>6422</v>
      </c>
      <c r="C3202">
        <f>YEAR([1]Data!$D3202)</f>
        <v>2011</v>
      </c>
      <c r="D3202" s="2">
        <v>40681</v>
      </c>
      <c r="E3202" s="2">
        <v>40683</v>
      </c>
      <c r="F3202" t="s">
        <v>23</v>
      </c>
      <c r="G3202" t="s">
        <v>655</v>
      </c>
      <c r="H3202" t="s">
        <v>656</v>
      </c>
      <c r="I3202" t="s">
        <v>26</v>
      </c>
      <c r="J3202" t="s">
        <v>27</v>
      </c>
      <c r="K3202" t="s">
        <v>801</v>
      </c>
      <c r="L3202" t="s">
        <v>498</v>
      </c>
      <c r="M3202">
        <v>44312</v>
      </c>
      <c r="N3202" t="s">
        <v>148</v>
      </c>
      <c r="O3202" t="s">
        <v>5271</v>
      </c>
      <c r="P3202" t="s">
        <v>32</v>
      </c>
      <c r="Q3202" t="s">
        <v>65</v>
      </c>
      <c r="R3202" t="s">
        <v>5272</v>
      </c>
      <c r="S3202">
        <v>149.232</v>
      </c>
      <c r="T3202">
        <v>3</v>
      </c>
      <c r="U3202">
        <v>0.2</v>
      </c>
      <c r="V3202">
        <v>3.7308000000000021</v>
      </c>
    </row>
    <row r="3203" spans="1:22" x14ac:dyDescent="0.3">
      <c r="A3203">
        <v>3202</v>
      </c>
      <c r="B3203" t="s">
        <v>6422</v>
      </c>
      <c r="C3203">
        <f>YEAR([1]Data!$D3203)</f>
        <v>2011</v>
      </c>
      <c r="D3203" s="2">
        <v>40681</v>
      </c>
      <c r="E3203" s="2">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6423</v>
      </c>
      <c r="C3204">
        <f>YEAR([1]Data!$D3204)</f>
        <v>2011</v>
      </c>
      <c r="D3204" s="2">
        <v>40857</v>
      </c>
      <c r="E3204" s="2">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6423</v>
      </c>
      <c r="C3205">
        <f>YEAR([1]Data!$D3205)</f>
        <v>2011</v>
      </c>
      <c r="D3205" s="2">
        <v>40857</v>
      </c>
      <c r="E3205" s="2">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6423</v>
      </c>
      <c r="C3206">
        <f>YEAR([1]Data!$D3206)</f>
        <v>2011</v>
      </c>
      <c r="D3206" s="2">
        <v>40857</v>
      </c>
      <c r="E3206" s="2">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6423</v>
      </c>
      <c r="C3207">
        <f>YEAR([1]Data!$D3207)</f>
        <v>2011</v>
      </c>
      <c r="D3207" s="2">
        <v>40857</v>
      </c>
      <c r="E3207" s="2">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6423</v>
      </c>
      <c r="C3208">
        <f>YEAR([1]Data!$D3208)</f>
        <v>2011</v>
      </c>
      <c r="D3208" s="2">
        <v>40857</v>
      </c>
      <c r="E3208" s="2">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6423</v>
      </c>
      <c r="C3209">
        <f>YEAR([1]Data!$D3209)</f>
        <v>2011</v>
      </c>
      <c r="D3209" s="2">
        <v>40857</v>
      </c>
      <c r="E3209" s="2">
        <v>40863</v>
      </c>
      <c r="F3209" t="s">
        <v>50</v>
      </c>
      <c r="G3209" t="s">
        <v>665</v>
      </c>
      <c r="H3209" t="s">
        <v>666</v>
      </c>
      <c r="I3209" t="s">
        <v>26</v>
      </c>
      <c r="J3209" t="s">
        <v>27</v>
      </c>
      <c r="K3209" t="s">
        <v>947</v>
      </c>
      <c r="L3209" t="s">
        <v>43</v>
      </c>
      <c r="M3209">
        <v>92037</v>
      </c>
      <c r="N3209" t="s">
        <v>44</v>
      </c>
      <c r="O3209" t="s">
        <v>6424</v>
      </c>
      <c r="P3209" t="s">
        <v>46</v>
      </c>
      <c r="Q3209" t="s">
        <v>47</v>
      </c>
      <c r="R3209" t="s">
        <v>6425</v>
      </c>
      <c r="S3209">
        <v>39.840000000000003</v>
      </c>
      <c r="T3209">
        <v>8</v>
      </c>
      <c r="U3209">
        <v>0</v>
      </c>
      <c r="V3209">
        <v>18.3264</v>
      </c>
    </row>
    <row r="3210" spans="1:22" x14ac:dyDescent="0.3">
      <c r="A3210">
        <v>3209</v>
      </c>
      <c r="B3210" t="s">
        <v>6426</v>
      </c>
      <c r="C3210">
        <f>YEAR([1]Data!$D3210)</f>
        <v>2013</v>
      </c>
      <c r="D3210" s="2">
        <v>41283</v>
      </c>
      <c r="E3210" s="2">
        <v>41289</v>
      </c>
      <c r="F3210" t="s">
        <v>50</v>
      </c>
      <c r="G3210" t="s">
        <v>1345</v>
      </c>
      <c r="H3210" t="s">
        <v>1346</v>
      </c>
      <c r="I3210" t="s">
        <v>41</v>
      </c>
      <c r="J3210" t="s">
        <v>27</v>
      </c>
      <c r="K3210" t="s">
        <v>3488</v>
      </c>
      <c r="L3210" t="s">
        <v>43</v>
      </c>
      <c r="M3210">
        <v>93727</v>
      </c>
      <c r="N3210" t="s">
        <v>44</v>
      </c>
      <c r="O3210" t="s">
        <v>6427</v>
      </c>
      <c r="P3210" t="s">
        <v>71</v>
      </c>
      <c r="Q3210" t="s">
        <v>161</v>
      </c>
      <c r="R3210" t="s">
        <v>6428</v>
      </c>
      <c r="S3210">
        <v>349.95</v>
      </c>
      <c r="T3210">
        <v>5</v>
      </c>
      <c r="U3210">
        <v>0</v>
      </c>
      <c r="V3210">
        <v>118.98299999999999</v>
      </c>
    </row>
    <row r="3211" spans="1:22" x14ac:dyDescent="0.3">
      <c r="A3211">
        <v>3210</v>
      </c>
      <c r="B3211" t="s">
        <v>6426</v>
      </c>
      <c r="C3211">
        <f>YEAR([1]Data!$D3211)</f>
        <v>2013</v>
      </c>
      <c r="D3211" s="2">
        <v>41283</v>
      </c>
      <c r="E3211" s="2">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6429</v>
      </c>
      <c r="C3212">
        <f>YEAR([1]Data!$D3212)</f>
        <v>2014</v>
      </c>
      <c r="D3212" s="2">
        <v>41905</v>
      </c>
      <c r="E3212" s="2">
        <v>41910</v>
      </c>
      <c r="F3212" t="s">
        <v>50</v>
      </c>
      <c r="G3212" t="s">
        <v>584</v>
      </c>
      <c r="H3212" t="s">
        <v>585</v>
      </c>
      <c r="I3212" t="s">
        <v>41</v>
      </c>
      <c r="J3212" t="s">
        <v>27</v>
      </c>
      <c r="K3212" t="s">
        <v>6430</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6429</v>
      </c>
      <c r="C3213">
        <f>YEAR([1]Data!$D3213)</f>
        <v>2014</v>
      </c>
      <c r="D3213" s="2">
        <v>41905</v>
      </c>
      <c r="E3213" s="2">
        <v>41910</v>
      </c>
      <c r="F3213" t="s">
        <v>50</v>
      </c>
      <c r="G3213" t="s">
        <v>584</v>
      </c>
      <c r="H3213" t="s">
        <v>585</v>
      </c>
      <c r="I3213" t="s">
        <v>41</v>
      </c>
      <c r="J3213" t="s">
        <v>27</v>
      </c>
      <c r="K3213" t="s">
        <v>6430</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6431</v>
      </c>
      <c r="C3214">
        <f>YEAR([1]Data!$D3214)</f>
        <v>2011</v>
      </c>
      <c r="D3214" s="2">
        <v>40900</v>
      </c>
      <c r="E3214" s="2">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6432</v>
      </c>
      <c r="C3215">
        <f>YEAR([1]Data!$D3215)</f>
        <v>2013</v>
      </c>
      <c r="D3215" s="2">
        <v>41421</v>
      </c>
      <c r="E3215" s="2">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6432</v>
      </c>
      <c r="C3216">
        <f>YEAR([1]Data!$D3216)</f>
        <v>2013</v>
      </c>
      <c r="D3216" s="2">
        <v>41421</v>
      </c>
      <c r="E3216" s="2">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6433</v>
      </c>
      <c r="C3217">
        <f>YEAR([1]Data!$D3217)</f>
        <v>2014</v>
      </c>
      <c r="D3217" s="2">
        <v>41829</v>
      </c>
      <c r="E3217" s="2">
        <v>41831</v>
      </c>
      <c r="F3217" t="s">
        <v>188</v>
      </c>
      <c r="G3217" t="s">
        <v>3010</v>
      </c>
      <c r="H3217" t="s">
        <v>3011</v>
      </c>
      <c r="I3217" t="s">
        <v>26</v>
      </c>
      <c r="J3217" t="s">
        <v>27</v>
      </c>
      <c r="K3217" t="s">
        <v>6434</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6435</v>
      </c>
      <c r="C3218">
        <f>YEAR([1]Data!$D3218)</f>
        <v>2011</v>
      </c>
      <c r="D3218" s="2">
        <v>40676</v>
      </c>
      <c r="E3218" s="2">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6436</v>
      </c>
      <c r="C3219">
        <f>YEAR([1]Data!$D3219)</f>
        <v>2014</v>
      </c>
      <c r="D3219" s="2">
        <v>41954</v>
      </c>
      <c r="E3219" s="2">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6436</v>
      </c>
      <c r="C3220">
        <f>YEAR([1]Data!$D3220)</f>
        <v>2014</v>
      </c>
      <c r="D3220" s="2">
        <v>41954</v>
      </c>
      <c r="E3220" s="2">
        <v>41960</v>
      </c>
      <c r="F3220" t="s">
        <v>50</v>
      </c>
      <c r="G3220" t="s">
        <v>3287</v>
      </c>
      <c r="H3220" t="s">
        <v>3288</v>
      </c>
      <c r="I3220" t="s">
        <v>41</v>
      </c>
      <c r="J3220" t="s">
        <v>27</v>
      </c>
      <c r="K3220" t="s">
        <v>266</v>
      </c>
      <c r="L3220" t="s">
        <v>267</v>
      </c>
      <c r="M3220">
        <v>10024</v>
      </c>
      <c r="N3220" t="s">
        <v>148</v>
      </c>
      <c r="O3220" t="s">
        <v>3433</v>
      </c>
      <c r="P3220" t="s">
        <v>71</v>
      </c>
      <c r="Q3220" t="s">
        <v>72</v>
      </c>
      <c r="R3220" t="s">
        <v>6337</v>
      </c>
      <c r="S3220">
        <v>430.88</v>
      </c>
      <c r="T3220">
        <v>2</v>
      </c>
      <c r="U3220">
        <v>0</v>
      </c>
      <c r="V3220">
        <v>124.95519999999999</v>
      </c>
    </row>
    <row r="3221" spans="1:22" x14ac:dyDescent="0.3">
      <c r="A3221">
        <v>3220</v>
      </c>
      <c r="B3221" t="s">
        <v>6437</v>
      </c>
      <c r="C3221">
        <f>YEAR([1]Data!$D3221)</f>
        <v>2012</v>
      </c>
      <c r="D3221" s="2">
        <v>41184</v>
      </c>
      <c r="E3221" s="2">
        <v>41190</v>
      </c>
      <c r="F3221" t="s">
        <v>50</v>
      </c>
      <c r="G3221" t="s">
        <v>6343</v>
      </c>
      <c r="H3221" t="s">
        <v>6344</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6437</v>
      </c>
      <c r="C3222">
        <f>YEAR([1]Data!$D3222)</f>
        <v>2012</v>
      </c>
      <c r="D3222" s="2">
        <v>41184</v>
      </c>
      <c r="E3222" s="2">
        <v>41190</v>
      </c>
      <c r="F3222" t="s">
        <v>50</v>
      </c>
      <c r="G3222" t="s">
        <v>6343</v>
      </c>
      <c r="H3222" t="s">
        <v>6344</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6437</v>
      </c>
      <c r="C3223">
        <f>YEAR([1]Data!$D3223)</f>
        <v>2012</v>
      </c>
      <c r="D3223" s="2">
        <v>41184</v>
      </c>
      <c r="E3223" s="2">
        <v>41190</v>
      </c>
      <c r="F3223" t="s">
        <v>50</v>
      </c>
      <c r="G3223" t="s">
        <v>6343</v>
      </c>
      <c r="H3223" t="s">
        <v>6344</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6438</v>
      </c>
      <c r="C3224">
        <f>YEAR([1]Data!$D3224)</f>
        <v>2011</v>
      </c>
      <c r="D3224" s="2">
        <v>40818</v>
      </c>
      <c r="E3224" s="2">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6438</v>
      </c>
      <c r="C3225">
        <f>YEAR([1]Data!$D3225)</f>
        <v>2011</v>
      </c>
      <c r="D3225" s="2">
        <v>40818</v>
      </c>
      <c r="E3225" s="2">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6438</v>
      </c>
      <c r="C3226">
        <f>YEAR([1]Data!$D3226)</f>
        <v>2011</v>
      </c>
      <c r="D3226" s="2">
        <v>40818</v>
      </c>
      <c r="E3226" s="2">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6438</v>
      </c>
      <c r="C3227">
        <f>YEAR([1]Data!$D3227)</f>
        <v>2011</v>
      </c>
      <c r="D3227" s="2">
        <v>40818</v>
      </c>
      <c r="E3227" s="2">
        <v>40821</v>
      </c>
      <c r="F3227" t="s">
        <v>188</v>
      </c>
      <c r="G3227" t="s">
        <v>220</v>
      </c>
      <c r="H3227" t="s">
        <v>221</v>
      </c>
      <c r="I3227" t="s">
        <v>41</v>
      </c>
      <c r="J3227" t="s">
        <v>27</v>
      </c>
      <c r="K3227" t="s">
        <v>4075</v>
      </c>
      <c r="L3227" t="s">
        <v>310</v>
      </c>
      <c r="M3227">
        <v>85281</v>
      </c>
      <c r="N3227" t="s">
        <v>44</v>
      </c>
      <c r="O3227" t="s">
        <v>6439</v>
      </c>
      <c r="P3227" t="s">
        <v>46</v>
      </c>
      <c r="Q3227" t="s">
        <v>173</v>
      </c>
      <c r="R3227" t="s">
        <v>6440</v>
      </c>
      <c r="S3227">
        <v>12.768000000000001</v>
      </c>
      <c r="T3227">
        <v>6</v>
      </c>
      <c r="U3227">
        <v>0.2</v>
      </c>
      <c r="V3227">
        <v>4.628400000000001</v>
      </c>
    </row>
    <row r="3228" spans="1:22" x14ac:dyDescent="0.3">
      <c r="A3228">
        <v>3227</v>
      </c>
      <c r="B3228" t="s">
        <v>6438</v>
      </c>
      <c r="C3228">
        <f>YEAR([1]Data!$D3228)</f>
        <v>2011</v>
      </c>
      <c r="D3228" s="2">
        <v>40818</v>
      </c>
      <c r="E3228" s="2">
        <v>40821</v>
      </c>
      <c r="F3228" t="s">
        <v>188</v>
      </c>
      <c r="G3228" t="s">
        <v>220</v>
      </c>
      <c r="H3228" t="s">
        <v>221</v>
      </c>
      <c r="I3228" t="s">
        <v>41</v>
      </c>
      <c r="J3228" t="s">
        <v>27</v>
      </c>
      <c r="K3228" t="s">
        <v>4075</v>
      </c>
      <c r="L3228" t="s">
        <v>310</v>
      </c>
      <c r="M3228">
        <v>85281</v>
      </c>
      <c r="N3228" t="s">
        <v>44</v>
      </c>
      <c r="O3228" t="s">
        <v>6441</v>
      </c>
      <c r="P3228" t="s">
        <v>46</v>
      </c>
      <c r="Q3228" t="s">
        <v>578</v>
      </c>
      <c r="R3228" t="s">
        <v>6442</v>
      </c>
      <c r="S3228">
        <v>15.36</v>
      </c>
      <c r="T3228">
        <v>2</v>
      </c>
      <c r="U3228">
        <v>0.2</v>
      </c>
      <c r="V3228">
        <v>-3.2639999999999993</v>
      </c>
    </row>
    <row r="3229" spans="1:22" x14ac:dyDescent="0.3">
      <c r="A3229">
        <v>3228</v>
      </c>
      <c r="B3229" t="s">
        <v>6438</v>
      </c>
      <c r="C3229">
        <f>YEAR([1]Data!$D3229)</f>
        <v>2011</v>
      </c>
      <c r="D3229" s="2">
        <v>40818</v>
      </c>
      <c r="E3229" s="2">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6438</v>
      </c>
      <c r="C3230">
        <f>YEAR([1]Data!$D3230)</f>
        <v>2011</v>
      </c>
      <c r="D3230" s="2">
        <v>40818</v>
      </c>
      <c r="E3230" s="2">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6443</v>
      </c>
      <c r="C3231">
        <f>YEAR([1]Data!$D3231)</f>
        <v>2011</v>
      </c>
      <c r="D3231" s="2">
        <v>40766</v>
      </c>
      <c r="E3231" s="2">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6444</v>
      </c>
      <c r="C3232">
        <f>YEAR([1]Data!$D3232)</f>
        <v>2014</v>
      </c>
      <c r="D3232" s="2">
        <v>41884</v>
      </c>
      <c r="E3232" s="2">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6445</v>
      </c>
      <c r="C3233">
        <f>YEAR([1]Data!$D3233)</f>
        <v>2014</v>
      </c>
      <c r="D3233" s="2">
        <v>41746</v>
      </c>
      <c r="E3233" s="2">
        <v>41752</v>
      </c>
      <c r="F3233" t="s">
        <v>50</v>
      </c>
      <c r="G3233" t="s">
        <v>3731</v>
      </c>
      <c r="H3233" t="s">
        <v>3732</v>
      </c>
      <c r="I3233" t="s">
        <v>26</v>
      </c>
      <c r="J3233" t="s">
        <v>27</v>
      </c>
      <c r="K3233" t="s">
        <v>184</v>
      </c>
      <c r="L3233" t="s">
        <v>104</v>
      </c>
      <c r="M3233">
        <v>77095</v>
      </c>
      <c r="N3233" t="s">
        <v>105</v>
      </c>
      <c r="O3233" t="s">
        <v>5374</v>
      </c>
      <c r="P3233" t="s">
        <v>46</v>
      </c>
      <c r="Q3233" t="s">
        <v>75</v>
      </c>
      <c r="R3233" t="s">
        <v>5375</v>
      </c>
      <c r="S3233">
        <v>26.045999999999992</v>
      </c>
      <c r="T3233">
        <v>3</v>
      </c>
      <c r="U3233">
        <v>0.8</v>
      </c>
      <c r="V3233">
        <v>-44.278199999999998</v>
      </c>
    </row>
    <row r="3234" spans="1:22" x14ac:dyDescent="0.3">
      <c r="A3234">
        <v>3233</v>
      </c>
      <c r="B3234" t="s">
        <v>6445</v>
      </c>
      <c r="C3234">
        <f>YEAR([1]Data!$D3234)</f>
        <v>2014</v>
      </c>
      <c r="D3234" s="2">
        <v>41746</v>
      </c>
      <c r="E3234" s="2">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6445</v>
      </c>
      <c r="C3235">
        <f>YEAR([1]Data!$D3235)</f>
        <v>2014</v>
      </c>
      <c r="D3235" s="2">
        <v>41746</v>
      </c>
      <c r="E3235" s="2">
        <v>41752</v>
      </c>
      <c r="F3235" t="s">
        <v>50</v>
      </c>
      <c r="G3235" t="s">
        <v>3731</v>
      </c>
      <c r="H3235" t="s">
        <v>3732</v>
      </c>
      <c r="I3235" t="s">
        <v>26</v>
      </c>
      <c r="J3235" t="s">
        <v>27</v>
      </c>
      <c r="K3235" t="s">
        <v>184</v>
      </c>
      <c r="L3235" t="s">
        <v>104</v>
      </c>
      <c r="M3235">
        <v>77095</v>
      </c>
      <c r="N3235" t="s">
        <v>105</v>
      </c>
      <c r="O3235" t="s">
        <v>6446</v>
      </c>
      <c r="P3235" t="s">
        <v>46</v>
      </c>
      <c r="Q3235" t="s">
        <v>59</v>
      </c>
      <c r="R3235" t="s">
        <v>6447</v>
      </c>
      <c r="S3235">
        <v>32.544000000000004</v>
      </c>
      <c r="T3235">
        <v>2</v>
      </c>
      <c r="U3235">
        <v>0.2</v>
      </c>
      <c r="V3235">
        <v>-7.7292000000000041</v>
      </c>
    </row>
    <row r="3236" spans="1:22" x14ac:dyDescent="0.3">
      <c r="A3236">
        <v>3235</v>
      </c>
      <c r="B3236" t="s">
        <v>6448</v>
      </c>
      <c r="C3236">
        <f>YEAR([1]Data!$D3236)</f>
        <v>2013</v>
      </c>
      <c r="D3236" s="2">
        <v>41389</v>
      </c>
      <c r="E3236" s="2">
        <v>41392</v>
      </c>
      <c r="F3236" t="s">
        <v>188</v>
      </c>
      <c r="G3236" t="s">
        <v>6409</v>
      </c>
      <c r="H3236" t="s">
        <v>6410</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6449</v>
      </c>
      <c r="C3237">
        <f>YEAR([1]Data!$D3237)</f>
        <v>2013</v>
      </c>
      <c r="D3237" s="2">
        <v>41289</v>
      </c>
      <c r="E3237" s="2">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6450</v>
      </c>
      <c r="C3238">
        <f>YEAR([1]Data!$D3238)</f>
        <v>2013</v>
      </c>
      <c r="D3238" s="2">
        <v>41397</v>
      </c>
      <c r="E3238" s="2">
        <v>41397</v>
      </c>
      <c r="F3238" t="s">
        <v>1290</v>
      </c>
      <c r="G3238" t="s">
        <v>6451</v>
      </c>
      <c r="H3238" t="s">
        <v>6452</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6450</v>
      </c>
      <c r="C3239">
        <f>YEAR([1]Data!$D3239)</f>
        <v>2013</v>
      </c>
      <c r="D3239" s="2">
        <v>41397</v>
      </c>
      <c r="E3239" s="2">
        <v>41397</v>
      </c>
      <c r="F3239" t="s">
        <v>1290</v>
      </c>
      <c r="G3239" t="s">
        <v>6451</v>
      </c>
      <c r="H3239" t="s">
        <v>6452</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6453</v>
      </c>
      <c r="C3240">
        <f>YEAR([1]Data!$D3240)</f>
        <v>2013</v>
      </c>
      <c r="D3240" s="2">
        <v>41599</v>
      </c>
      <c r="E3240" s="2">
        <v>41606</v>
      </c>
      <c r="F3240" t="s">
        <v>50</v>
      </c>
      <c r="G3240" t="s">
        <v>6454</v>
      </c>
      <c r="H3240" t="s">
        <v>6455</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6453</v>
      </c>
      <c r="C3241">
        <f>YEAR([1]Data!$D3241)</f>
        <v>2013</v>
      </c>
      <c r="D3241" s="2">
        <v>41599</v>
      </c>
      <c r="E3241" s="2">
        <v>41606</v>
      </c>
      <c r="F3241" t="s">
        <v>50</v>
      </c>
      <c r="G3241" t="s">
        <v>6454</v>
      </c>
      <c r="H3241" t="s">
        <v>6455</v>
      </c>
      <c r="I3241" t="s">
        <v>41</v>
      </c>
      <c r="J3241" t="s">
        <v>27</v>
      </c>
      <c r="K3241" t="s">
        <v>184</v>
      </c>
      <c r="L3241" t="s">
        <v>104</v>
      </c>
      <c r="M3241">
        <v>77095</v>
      </c>
      <c r="N3241" t="s">
        <v>105</v>
      </c>
      <c r="O3241" t="s">
        <v>6456</v>
      </c>
      <c r="P3241" t="s">
        <v>71</v>
      </c>
      <c r="Q3241" t="s">
        <v>72</v>
      </c>
      <c r="R3241" t="s">
        <v>6457</v>
      </c>
      <c r="S3241">
        <v>122.91999999999999</v>
      </c>
      <c r="T3241">
        <v>7</v>
      </c>
      <c r="U3241">
        <v>0.2</v>
      </c>
      <c r="V3241">
        <v>46.095000000000006</v>
      </c>
    </row>
    <row r="3242" spans="1:22" x14ac:dyDescent="0.3">
      <c r="A3242">
        <v>3241</v>
      </c>
      <c r="B3242" t="s">
        <v>6453</v>
      </c>
      <c r="C3242">
        <f>YEAR([1]Data!$D3242)</f>
        <v>2013</v>
      </c>
      <c r="D3242" s="2">
        <v>41599</v>
      </c>
      <c r="E3242" s="2">
        <v>41606</v>
      </c>
      <c r="F3242" t="s">
        <v>50</v>
      </c>
      <c r="G3242" t="s">
        <v>6454</v>
      </c>
      <c r="H3242" t="s">
        <v>6455</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6458</v>
      </c>
      <c r="C3243">
        <f>YEAR([1]Data!$D3243)</f>
        <v>2013</v>
      </c>
      <c r="D3243" s="2">
        <v>41306</v>
      </c>
      <c r="E3243" s="2">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6459</v>
      </c>
      <c r="C3244">
        <f>YEAR([1]Data!$D3244)</f>
        <v>2014</v>
      </c>
      <c r="D3244" s="2">
        <v>41730</v>
      </c>
      <c r="E3244" s="2">
        <v>41735</v>
      </c>
      <c r="F3244" t="s">
        <v>23</v>
      </c>
      <c r="G3244" t="s">
        <v>2341</v>
      </c>
      <c r="H3244" t="s">
        <v>2342</v>
      </c>
      <c r="I3244" t="s">
        <v>26</v>
      </c>
      <c r="J3244" t="s">
        <v>27</v>
      </c>
      <c r="K3244" t="s">
        <v>303</v>
      </c>
      <c r="L3244" t="s">
        <v>211</v>
      </c>
      <c r="M3244">
        <v>60623</v>
      </c>
      <c r="N3244" t="s">
        <v>105</v>
      </c>
      <c r="O3244" t="s">
        <v>6227</v>
      </c>
      <c r="P3244" t="s">
        <v>46</v>
      </c>
      <c r="Q3244" t="s">
        <v>75</v>
      </c>
      <c r="R3244" t="s">
        <v>6228</v>
      </c>
      <c r="S3244">
        <v>13.467999999999998</v>
      </c>
      <c r="T3244">
        <v>13</v>
      </c>
      <c r="U3244">
        <v>0.8</v>
      </c>
      <c r="V3244">
        <v>-22.895600000000005</v>
      </c>
    </row>
    <row r="3245" spans="1:22" x14ac:dyDescent="0.3">
      <c r="A3245">
        <v>3244</v>
      </c>
      <c r="B3245" t="s">
        <v>6460</v>
      </c>
      <c r="C3245">
        <f>YEAR([1]Data!$D3245)</f>
        <v>2014</v>
      </c>
      <c r="D3245" s="2">
        <v>41975</v>
      </c>
      <c r="E3245" s="2">
        <v>41979</v>
      </c>
      <c r="F3245" t="s">
        <v>50</v>
      </c>
      <c r="G3245" t="s">
        <v>6461</v>
      </c>
      <c r="H3245" t="s">
        <v>6462</v>
      </c>
      <c r="I3245" t="s">
        <v>26</v>
      </c>
      <c r="J3245" t="s">
        <v>27</v>
      </c>
      <c r="K3245" t="s">
        <v>758</v>
      </c>
      <c r="L3245" t="s">
        <v>104</v>
      </c>
      <c r="M3245">
        <v>75051</v>
      </c>
      <c r="N3245" t="s">
        <v>105</v>
      </c>
      <c r="O3245" t="s">
        <v>6463</v>
      </c>
      <c r="P3245" t="s">
        <v>71</v>
      </c>
      <c r="Q3245" t="s">
        <v>72</v>
      </c>
      <c r="R3245" t="s">
        <v>6464</v>
      </c>
      <c r="S3245">
        <v>219.80000000000004</v>
      </c>
      <c r="T3245">
        <v>5</v>
      </c>
      <c r="U3245">
        <v>0.2</v>
      </c>
      <c r="V3245">
        <v>24.727499999999971</v>
      </c>
    </row>
    <row r="3246" spans="1:22" x14ac:dyDescent="0.3">
      <c r="A3246">
        <v>3245</v>
      </c>
      <c r="B3246" t="s">
        <v>6460</v>
      </c>
      <c r="C3246">
        <f>YEAR([1]Data!$D3246)</f>
        <v>2014</v>
      </c>
      <c r="D3246" s="2">
        <v>41975</v>
      </c>
      <c r="E3246" s="2">
        <v>41979</v>
      </c>
      <c r="F3246" t="s">
        <v>50</v>
      </c>
      <c r="G3246" t="s">
        <v>6461</v>
      </c>
      <c r="H3246" t="s">
        <v>6462</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6465</v>
      </c>
      <c r="C3247">
        <f>YEAR([1]Data!$D3247)</f>
        <v>2014</v>
      </c>
      <c r="D3247" s="2">
        <v>41984</v>
      </c>
      <c r="E3247" s="2">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6465</v>
      </c>
      <c r="C3248">
        <f>YEAR([1]Data!$D3248)</f>
        <v>2014</v>
      </c>
      <c r="D3248" s="2">
        <v>41984</v>
      </c>
      <c r="E3248" s="2">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6465</v>
      </c>
      <c r="C3249">
        <f>YEAR([1]Data!$D3249)</f>
        <v>2014</v>
      </c>
      <c r="D3249" s="2">
        <v>41984</v>
      </c>
      <c r="E3249" s="2">
        <v>41986</v>
      </c>
      <c r="F3249" t="s">
        <v>23</v>
      </c>
      <c r="G3249" t="s">
        <v>1131</v>
      </c>
      <c r="H3249" t="s">
        <v>1132</v>
      </c>
      <c r="I3249" t="s">
        <v>41</v>
      </c>
      <c r="J3249" t="s">
        <v>27</v>
      </c>
      <c r="K3249" t="s">
        <v>95</v>
      </c>
      <c r="L3249" t="s">
        <v>96</v>
      </c>
      <c r="M3249">
        <v>98103</v>
      </c>
      <c r="N3249" t="s">
        <v>44</v>
      </c>
      <c r="O3249" t="s">
        <v>6466</v>
      </c>
      <c r="P3249" t="s">
        <v>46</v>
      </c>
      <c r="Q3249" t="s">
        <v>68</v>
      </c>
      <c r="R3249" t="s">
        <v>6467</v>
      </c>
      <c r="S3249">
        <v>18.240000000000002</v>
      </c>
      <c r="T3249">
        <v>3</v>
      </c>
      <c r="U3249">
        <v>0</v>
      </c>
      <c r="V3249">
        <v>5.2895999999999983</v>
      </c>
    </row>
    <row r="3250" spans="1:22" x14ac:dyDescent="0.3">
      <c r="A3250">
        <v>3249</v>
      </c>
      <c r="B3250" t="s">
        <v>6468</v>
      </c>
      <c r="C3250">
        <f>YEAR([1]Data!$D3250)</f>
        <v>2013</v>
      </c>
      <c r="D3250" s="2">
        <v>41535</v>
      </c>
      <c r="E3250" s="2">
        <v>41539</v>
      </c>
      <c r="F3250" t="s">
        <v>50</v>
      </c>
      <c r="G3250" t="s">
        <v>2656</v>
      </c>
      <c r="H3250" t="s">
        <v>2657</v>
      </c>
      <c r="I3250" t="s">
        <v>102</v>
      </c>
      <c r="J3250" t="s">
        <v>27</v>
      </c>
      <c r="K3250" t="s">
        <v>95</v>
      </c>
      <c r="L3250" t="s">
        <v>96</v>
      </c>
      <c r="M3250">
        <v>98103</v>
      </c>
      <c r="N3250" t="s">
        <v>44</v>
      </c>
      <c r="O3250" t="s">
        <v>6142</v>
      </c>
      <c r="P3250" t="s">
        <v>32</v>
      </c>
      <c r="Q3250" t="s">
        <v>36</v>
      </c>
      <c r="R3250" t="s">
        <v>6143</v>
      </c>
      <c r="S3250">
        <v>113.88800000000002</v>
      </c>
      <c r="T3250">
        <v>2</v>
      </c>
      <c r="U3250">
        <v>0.2</v>
      </c>
      <c r="V3250">
        <v>9.9651999999999994</v>
      </c>
    </row>
    <row r="3251" spans="1:22" x14ac:dyDescent="0.3">
      <c r="A3251">
        <v>3250</v>
      </c>
      <c r="B3251" t="s">
        <v>6468</v>
      </c>
      <c r="C3251">
        <f>YEAR([1]Data!$D3251)</f>
        <v>2013</v>
      </c>
      <c r="D3251" s="2">
        <v>41535</v>
      </c>
      <c r="E3251" s="2">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6469</v>
      </c>
      <c r="C3252">
        <f>YEAR([1]Data!$D3252)</f>
        <v>2013</v>
      </c>
      <c r="D3252" s="2">
        <v>41632</v>
      </c>
      <c r="E3252" s="2">
        <v>41638</v>
      </c>
      <c r="F3252" t="s">
        <v>50</v>
      </c>
      <c r="G3252" t="s">
        <v>4924</v>
      </c>
      <c r="H3252" t="s">
        <v>4925</v>
      </c>
      <c r="I3252" t="s">
        <v>41</v>
      </c>
      <c r="J3252" t="s">
        <v>27</v>
      </c>
      <c r="K3252" t="s">
        <v>6470</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6471</v>
      </c>
      <c r="C3253">
        <f>YEAR([1]Data!$D3253)</f>
        <v>2014</v>
      </c>
      <c r="D3253" s="2">
        <v>41747</v>
      </c>
      <c r="E3253" s="2">
        <v>41749</v>
      </c>
      <c r="F3253" t="s">
        <v>188</v>
      </c>
      <c r="G3253" t="s">
        <v>6472</v>
      </c>
      <c r="H3253" t="s">
        <v>6473</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6474</v>
      </c>
      <c r="C3254">
        <f>YEAR([1]Data!$D3254)</f>
        <v>2014</v>
      </c>
      <c r="D3254" s="2">
        <v>41940</v>
      </c>
      <c r="E3254" s="2">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6474</v>
      </c>
      <c r="C3255">
        <f>YEAR([1]Data!$D3255)</f>
        <v>2014</v>
      </c>
      <c r="D3255" s="2">
        <v>41940</v>
      </c>
      <c r="E3255" s="2">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6475</v>
      </c>
      <c r="C3256">
        <f>YEAR([1]Data!$D3256)</f>
        <v>2013</v>
      </c>
      <c r="D3256" s="2">
        <v>41464</v>
      </c>
      <c r="E3256" s="2">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6475</v>
      </c>
      <c r="C3257">
        <f>YEAR([1]Data!$D3257)</f>
        <v>2013</v>
      </c>
      <c r="D3257" s="2">
        <v>41464</v>
      </c>
      <c r="E3257" s="2">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6476</v>
      </c>
      <c r="C3258">
        <f>YEAR([1]Data!$D3258)</f>
        <v>2012</v>
      </c>
      <c r="D3258" s="2">
        <v>41130</v>
      </c>
      <c r="E3258" s="2">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6477</v>
      </c>
      <c r="C3259">
        <f>YEAR([1]Data!$D3259)</f>
        <v>2013</v>
      </c>
      <c r="D3259" s="2">
        <v>41618</v>
      </c>
      <c r="E3259" s="2">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6477</v>
      </c>
      <c r="C3260">
        <f>YEAR([1]Data!$D3260)</f>
        <v>2013</v>
      </c>
      <c r="D3260" s="2">
        <v>41618</v>
      </c>
      <c r="E3260" s="2">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6478</v>
      </c>
      <c r="C3261">
        <f>YEAR([1]Data!$D3261)</f>
        <v>2013</v>
      </c>
      <c r="D3261" s="2">
        <v>41592</v>
      </c>
      <c r="E3261" s="2">
        <v>41596</v>
      </c>
      <c r="F3261" t="s">
        <v>50</v>
      </c>
      <c r="G3261" t="s">
        <v>6479</v>
      </c>
      <c r="H3261" t="s">
        <v>6480</v>
      </c>
      <c r="I3261" t="s">
        <v>102</v>
      </c>
      <c r="J3261" t="s">
        <v>27</v>
      </c>
      <c r="K3261" t="s">
        <v>6092</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6481</v>
      </c>
      <c r="C3262">
        <f>YEAR([1]Data!$D3262)</f>
        <v>2011</v>
      </c>
      <c r="D3262" s="2">
        <v>40861</v>
      </c>
      <c r="E3262" s="2">
        <v>40862</v>
      </c>
      <c r="F3262" t="s">
        <v>188</v>
      </c>
      <c r="G3262" t="s">
        <v>6482</v>
      </c>
      <c r="H3262" t="s">
        <v>6483</v>
      </c>
      <c r="I3262" t="s">
        <v>41</v>
      </c>
      <c r="J3262" t="s">
        <v>27</v>
      </c>
      <c r="K3262" t="s">
        <v>602</v>
      </c>
      <c r="L3262" t="s">
        <v>104</v>
      </c>
      <c r="M3262">
        <v>77506</v>
      </c>
      <c r="N3262" t="s">
        <v>105</v>
      </c>
      <c r="O3262" t="s">
        <v>6484</v>
      </c>
      <c r="P3262" t="s">
        <v>46</v>
      </c>
      <c r="Q3262" t="s">
        <v>90</v>
      </c>
      <c r="R3262" t="s">
        <v>6485</v>
      </c>
      <c r="S3262">
        <v>20.736000000000004</v>
      </c>
      <c r="T3262">
        <v>4</v>
      </c>
      <c r="U3262">
        <v>0.2</v>
      </c>
      <c r="V3262">
        <v>7.2576000000000001</v>
      </c>
    </row>
    <row r="3263" spans="1:22" x14ac:dyDescent="0.3">
      <c r="A3263">
        <v>3262</v>
      </c>
      <c r="B3263" t="s">
        <v>6486</v>
      </c>
      <c r="C3263">
        <f>YEAR([1]Data!$D3263)</f>
        <v>2011</v>
      </c>
      <c r="D3263" s="2">
        <v>40864</v>
      </c>
      <c r="E3263" s="2">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6486</v>
      </c>
      <c r="C3264">
        <f>YEAR([1]Data!$D3264)</f>
        <v>2011</v>
      </c>
      <c r="D3264" s="2">
        <v>40864</v>
      </c>
      <c r="E3264" s="2">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6486</v>
      </c>
      <c r="C3265">
        <f>YEAR([1]Data!$D3265)</f>
        <v>2011</v>
      </c>
      <c r="D3265" s="2">
        <v>40864</v>
      </c>
      <c r="E3265" s="2">
        <v>40866</v>
      </c>
      <c r="F3265" t="s">
        <v>188</v>
      </c>
      <c r="G3265" t="s">
        <v>1143</v>
      </c>
      <c r="H3265" t="s">
        <v>1144</v>
      </c>
      <c r="I3265" t="s">
        <v>41</v>
      </c>
      <c r="J3265" t="s">
        <v>27</v>
      </c>
      <c r="K3265" t="s">
        <v>127</v>
      </c>
      <c r="L3265" t="s">
        <v>43</v>
      </c>
      <c r="M3265">
        <v>94109</v>
      </c>
      <c r="N3265" t="s">
        <v>44</v>
      </c>
      <c r="O3265" t="s">
        <v>5944</v>
      </c>
      <c r="P3265" t="s">
        <v>46</v>
      </c>
      <c r="Q3265" t="s">
        <v>78</v>
      </c>
      <c r="R3265" t="s">
        <v>5945</v>
      </c>
      <c r="S3265">
        <v>241.44</v>
      </c>
      <c r="T3265">
        <v>3</v>
      </c>
      <c r="U3265">
        <v>0</v>
      </c>
      <c r="V3265">
        <v>72.431999999999988</v>
      </c>
    </row>
    <row r="3266" spans="1:22" x14ac:dyDescent="0.3">
      <c r="A3266">
        <v>3265</v>
      </c>
      <c r="B3266" t="s">
        <v>6487</v>
      </c>
      <c r="C3266">
        <f>YEAR([1]Data!$D3266)</f>
        <v>2013</v>
      </c>
      <c r="D3266" s="2">
        <v>41338</v>
      </c>
      <c r="E3266" s="2">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6488</v>
      </c>
      <c r="C3267">
        <f>YEAR([1]Data!$D3267)</f>
        <v>2011</v>
      </c>
      <c r="D3267" s="2">
        <v>40827</v>
      </c>
      <c r="E3267" s="2">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6488</v>
      </c>
      <c r="C3268">
        <f>YEAR([1]Data!$D3268)</f>
        <v>2011</v>
      </c>
      <c r="D3268" s="2">
        <v>40827</v>
      </c>
      <c r="E3268" s="2">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6489</v>
      </c>
      <c r="C3269">
        <f>YEAR([1]Data!$D3269)</f>
        <v>2011</v>
      </c>
      <c r="D3269" s="2">
        <v>40685</v>
      </c>
      <c r="E3269" s="2">
        <v>40692</v>
      </c>
      <c r="F3269" t="s">
        <v>50</v>
      </c>
      <c r="G3269" t="s">
        <v>6490</v>
      </c>
      <c r="H3269" t="s">
        <v>6491</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6489</v>
      </c>
      <c r="C3270">
        <f>YEAR([1]Data!$D3270)</f>
        <v>2011</v>
      </c>
      <c r="D3270" s="2">
        <v>40685</v>
      </c>
      <c r="E3270" s="2">
        <v>40692</v>
      </c>
      <c r="F3270" t="s">
        <v>50</v>
      </c>
      <c r="G3270" t="s">
        <v>6490</v>
      </c>
      <c r="H3270" t="s">
        <v>6491</v>
      </c>
      <c r="I3270" t="s">
        <v>26</v>
      </c>
      <c r="J3270" t="s">
        <v>27</v>
      </c>
      <c r="K3270" t="s">
        <v>357</v>
      </c>
      <c r="L3270" t="s">
        <v>358</v>
      </c>
      <c r="M3270">
        <v>35601</v>
      </c>
      <c r="N3270" t="s">
        <v>30</v>
      </c>
      <c r="O3270" t="s">
        <v>6492</v>
      </c>
      <c r="P3270" t="s">
        <v>71</v>
      </c>
      <c r="Q3270" t="s">
        <v>72</v>
      </c>
      <c r="R3270" t="s">
        <v>6493</v>
      </c>
      <c r="S3270">
        <v>44.95</v>
      </c>
      <c r="T3270">
        <v>1</v>
      </c>
      <c r="U3270">
        <v>0</v>
      </c>
      <c r="V3270">
        <v>12.585999999999999</v>
      </c>
    </row>
    <row r="3271" spans="1:22" x14ac:dyDescent="0.3">
      <c r="A3271">
        <v>3270</v>
      </c>
      <c r="B3271" t="s">
        <v>6494</v>
      </c>
      <c r="C3271">
        <f>YEAR([1]Data!$D3271)</f>
        <v>2011</v>
      </c>
      <c r="D3271" s="2">
        <v>40739</v>
      </c>
      <c r="E3271" s="2">
        <v>40743</v>
      </c>
      <c r="F3271" t="s">
        <v>50</v>
      </c>
      <c r="G3271" t="s">
        <v>847</v>
      </c>
      <c r="H3271" t="s">
        <v>848</v>
      </c>
      <c r="I3271" t="s">
        <v>41</v>
      </c>
      <c r="J3271" t="s">
        <v>27</v>
      </c>
      <c r="K3271" t="s">
        <v>5325</v>
      </c>
      <c r="L3271" t="s">
        <v>5326</v>
      </c>
      <c r="M3271">
        <v>57103</v>
      </c>
      <c r="N3271" t="s">
        <v>105</v>
      </c>
      <c r="O3271" t="s">
        <v>5931</v>
      </c>
      <c r="P3271" t="s">
        <v>71</v>
      </c>
      <c r="Q3271" t="s">
        <v>161</v>
      </c>
      <c r="R3271" t="s">
        <v>5932</v>
      </c>
      <c r="S3271">
        <v>2.9699999999999998</v>
      </c>
      <c r="T3271">
        <v>3</v>
      </c>
      <c r="U3271">
        <v>0</v>
      </c>
      <c r="V3271">
        <v>1.3068000000000004</v>
      </c>
    </row>
    <row r="3272" spans="1:22" x14ac:dyDescent="0.3">
      <c r="A3272">
        <v>3271</v>
      </c>
      <c r="B3272" t="s">
        <v>6494</v>
      </c>
      <c r="C3272">
        <f>YEAR([1]Data!$D3272)</f>
        <v>2011</v>
      </c>
      <c r="D3272" s="2">
        <v>40739</v>
      </c>
      <c r="E3272" s="2">
        <v>40743</v>
      </c>
      <c r="F3272" t="s">
        <v>50</v>
      </c>
      <c r="G3272" t="s">
        <v>847</v>
      </c>
      <c r="H3272" t="s">
        <v>848</v>
      </c>
      <c r="I3272" t="s">
        <v>41</v>
      </c>
      <c r="J3272" t="s">
        <v>27</v>
      </c>
      <c r="K3272" t="s">
        <v>5325</v>
      </c>
      <c r="L3272" t="s">
        <v>5326</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6495</v>
      </c>
      <c r="C3273">
        <f>YEAR([1]Data!$D3273)</f>
        <v>2012</v>
      </c>
      <c r="D3273" s="2">
        <v>41270</v>
      </c>
      <c r="E3273" s="2">
        <v>41272</v>
      </c>
      <c r="F3273" t="s">
        <v>23</v>
      </c>
      <c r="G3273" t="s">
        <v>5715</v>
      </c>
      <c r="H3273" t="s">
        <v>5716</v>
      </c>
      <c r="I3273" t="s">
        <v>41</v>
      </c>
      <c r="J3273" t="s">
        <v>27</v>
      </c>
      <c r="K3273" t="s">
        <v>6496</v>
      </c>
      <c r="L3273" t="s">
        <v>43</v>
      </c>
      <c r="M3273">
        <v>93277</v>
      </c>
      <c r="N3273" t="s">
        <v>44</v>
      </c>
      <c r="O3273" t="s">
        <v>5931</v>
      </c>
      <c r="P3273" t="s">
        <v>71</v>
      </c>
      <c r="Q3273" t="s">
        <v>161</v>
      </c>
      <c r="R3273" t="s">
        <v>5932</v>
      </c>
      <c r="S3273">
        <v>7.92</v>
      </c>
      <c r="T3273">
        <v>8</v>
      </c>
      <c r="U3273">
        <v>0</v>
      </c>
      <c r="V3273">
        <v>3.4848000000000008</v>
      </c>
    </row>
    <row r="3274" spans="1:22" x14ac:dyDescent="0.3">
      <c r="A3274">
        <v>3273</v>
      </c>
      <c r="B3274" t="s">
        <v>6497</v>
      </c>
      <c r="C3274">
        <f>YEAR([1]Data!$D3274)</f>
        <v>2012</v>
      </c>
      <c r="D3274" s="2">
        <v>40948</v>
      </c>
      <c r="E3274" s="2">
        <v>40955</v>
      </c>
      <c r="F3274" t="s">
        <v>50</v>
      </c>
      <c r="G3274" t="s">
        <v>6461</v>
      </c>
      <c r="H3274" t="s">
        <v>6462</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6498</v>
      </c>
      <c r="C3275">
        <f>YEAR([1]Data!$D3275)</f>
        <v>2014</v>
      </c>
      <c r="D3275" s="2">
        <v>41768</v>
      </c>
      <c r="E3275" s="2">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6499</v>
      </c>
      <c r="C3276">
        <f>YEAR([1]Data!$D3276)</f>
        <v>2014</v>
      </c>
      <c r="D3276" s="2">
        <v>41946</v>
      </c>
      <c r="E3276" s="2">
        <v>41950</v>
      </c>
      <c r="F3276" t="s">
        <v>50</v>
      </c>
      <c r="G3276" t="s">
        <v>3025</v>
      </c>
      <c r="H3276" t="s">
        <v>3026</v>
      </c>
      <c r="I3276" t="s">
        <v>41</v>
      </c>
      <c r="J3276" t="s">
        <v>27</v>
      </c>
      <c r="K3276" t="s">
        <v>6500</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6499</v>
      </c>
      <c r="C3277">
        <f>YEAR([1]Data!$D3277)</f>
        <v>2014</v>
      </c>
      <c r="D3277" s="2">
        <v>41946</v>
      </c>
      <c r="E3277" s="2">
        <v>41950</v>
      </c>
      <c r="F3277" t="s">
        <v>50</v>
      </c>
      <c r="G3277" t="s">
        <v>3025</v>
      </c>
      <c r="H3277" t="s">
        <v>3026</v>
      </c>
      <c r="I3277" t="s">
        <v>41</v>
      </c>
      <c r="J3277" t="s">
        <v>27</v>
      </c>
      <c r="K3277" t="s">
        <v>6500</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6501</v>
      </c>
      <c r="C3278">
        <f>YEAR([1]Data!$D3278)</f>
        <v>2011</v>
      </c>
      <c r="D3278" s="2">
        <v>40638</v>
      </c>
      <c r="E3278" s="2">
        <v>40642</v>
      </c>
      <c r="F3278" t="s">
        <v>23</v>
      </c>
      <c r="G3278" t="s">
        <v>5546</v>
      </c>
      <c r="H3278" t="s">
        <v>5547</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6501</v>
      </c>
      <c r="C3279">
        <f>YEAR([1]Data!$D3279)</f>
        <v>2011</v>
      </c>
      <c r="D3279" s="2">
        <v>40638</v>
      </c>
      <c r="E3279" s="2">
        <v>40642</v>
      </c>
      <c r="F3279" t="s">
        <v>23</v>
      </c>
      <c r="G3279" t="s">
        <v>5546</v>
      </c>
      <c r="H3279" t="s">
        <v>5547</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6501</v>
      </c>
      <c r="C3280">
        <f>YEAR([1]Data!$D3280)</f>
        <v>2011</v>
      </c>
      <c r="D3280" s="2">
        <v>40638</v>
      </c>
      <c r="E3280" s="2">
        <v>40642</v>
      </c>
      <c r="F3280" t="s">
        <v>23</v>
      </c>
      <c r="G3280" t="s">
        <v>5546</v>
      </c>
      <c r="H3280" t="s">
        <v>5547</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6501</v>
      </c>
      <c r="C3281">
        <f>YEAR([1]Data!$D3281)</f>
        <v>2011</v>
      </c>
      <c r="D3281" s="2">
        <v>40638</v>
      </c>
      <c r="E3281" s="2">
        <v>40642</v>
      </c>
      <c r="F3281" t="s">
        <v>23</v>
      </c>
      <c r="G3281" t="s">
        <v>5546</v>
      </c>
      <c r="H3281" t="s">
        <v>5547</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6501</v>
      </c>
      <c r="C3282">
        <f>YEAR([1]Data!$D3282)</f>
        <v>2011</v>
      </c>
      <c r="D3282" s="2">
        <v>40638</v>
      </c>
      <c r="E3282" s="2">
        <v>40642</v>
      </c>
      <c r="F3282" t="s">
        <v>23</v>
      </c>
      <c r="G3282" t="s">
        <v>5546</v>
      </c>
      <c r="H3282" t="s">
        <v>5547</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6502</v>
      </c>
      <c r="C3283">
        <f>YEAR([1]Data!$D3283)</f>
        <v>2011</v>
      </c>
      <c r="D3283" s="2">
        <v>40803</v>
      </c>
      <c r="E3283" s="2">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6502</v>
      </c>
      <c r="C3284">
        <f>YEAR([1]Data!$D3284)</f>
        <v>2011</v>
      </c>
      <c r="D3284" s="2">
        <v>40803</v>
      </c>
      <c r="E3284" s="2">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6503</v>
      </c>
      <c r="C3285">
        <f>YEAR([1]Data!$D3285)</f>
        <v>2011</v>
      </c>
      <c r="D3285" s="2">
        <v>40816</v>
      </c>
      <c r="E3285" s="2">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6504</v>
      </c>
      <c r="C3286">
        <f>YEAR([1]Data!$D3286)</f>
        <v>2011</v>
      </c>
      <c r="D3286" s="2">
        <v>40798</v>
      </c>
      <c r="E3286" s="2">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6505</v>
      </c>
      <c r="C3287">
        <f>YEAR([1]Data!$D3287)</f>
        <v>2014</v>
      </c>
      <c r="D3287" s="2">
        <v>41691</v>
      </c>
      <c r="E3287" s="2">
        <v>41696</v>
      </c>
      <c r="F3287" t="s">
        <v>50</v>
      </c>
      <c r="G3287" t="s">
        <v>5925</v>
      </c>
      <c r="H3287" t="s">
        <v>5926</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6505</v>
      </c>
      <c r="C3288">
        <f>YEAR([1]Data!$D3288)</f>
        <v>2014</v>
      </c>
      <c r="D3288" s="2">
        <v>41691</v>
      </c>
      <c r="E3288" s="2">
        <v>41696</v>
      </c>
      <c r="F3288" t="s">
        <v>50</v>
      </c>
      <c r="G3288" t="s">
        <v>5925</v>
      </c>
      <c r="H3288" t="s">
        <v>5926</v>
      </c>
      <c r="I3288" t="s">
        <v>102</v>
      </c>
      <c r="J3288" t="s">
        <v>27</v>
      </c>
      <c r="K3288" t="s">
        <v>4598</v>
      </c>
      <c r="L3288" t="s">
        <v>649</v>
      </c>
      <c r="M3288">
        <v>74403</v>
      </c>
      <c r="N3288" t="s">
        <v>105</v>
      </c>
      <c r="O3288" t="s">
        <v>6506</v>
      </c>
      <c r="P3288" t="s">
        <v>46</v>
      </c>
      <c r="Q3288" t="s">
        <v>78</v>
      </c>
      <c r="R3288" t="s">
        <v>6507</v>
      </c>
      <c r="S3288">
        <v>13.11</v>
      </c>
      <c r="T3288">
        <v>3</v>
      </c>
      <c r="U3288">
        <v>0</v>
      </c>
      <c r="V3288">
        <v>3.4086000000000003</v>
      </c>
    </row>
    <row r="3289" spans="1:22" x14ac:dyDescent="0.3">
      <c r="A3289">
        <v>3288</v>
      </c>
      <c r="B3289" t="s">
        <v>6508</v>
      </c>
      <c r="C3289">
        <f>YEAR([1]Data!$D3289)</f>
        <v>2012</v>
      </c>
      <c r="D3289" s="2">
        <v>41256</v>
      </c>
      <c r="E3289" s="2">
        <v>41258</v>
      </c>
      <c r="F3289" t="s">
        <v>188</v>
      </c>
      <c r="G3289" t="s">
        <v>2983</v>
      </c>
      <c r="H3289" t="s">
        <v>2984</v>
      </c>
      <c r="I3289" t="s">
        <v>26</v>
      </c>
      <c r="J3289" t="s">
        <v>27</v>
      </c>
      <c r="K3289" t="s">
        <v>6509</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6508</v>
      </c>
      <c r="C3290">
        <f>YEAR([1]Data!$D3290)</f>
        <v>2012</v>
      </c>
      <c r="D3290" s="2">
        <v>41256</v>
      </c>
      <c r="E3290" s="2">
        <v>41258</v>
      </c>
      <c r="F3290" t="s">
        <v>188</v>
      </c>
      <c r="G3290" t="s">
        <v>2983</v>
      </c>
      <c r="H3290" t="s">
        <v>2984</v>
      </c>
      <c r="I3290" t="s">
        <v>26</v>
      </c>
      <c r="J3290" t="s">
        <v>27</v>
      </c>
      <c r="K3290" t="s">
        <v>6509</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6508</v>
      </c>
      <c r="C3291">
        <f>YEAR([1]Data!$D3291)</f>
        <v>2012</v>
      </c>
      <c r="D3291" s="2">
        <v>41256</v>
      </c>
      <c r="E3291" s="2">
        <v>41258</v>
      </c>
      <c r="F3291" t="s">
        <v>188</v>
      </c>
      <c r="G3291" t="s">
        <v>2983</v>
      </c>
      <c r="H3291" t="s">
        <v>2984</v>
      </c>
      <c r="I3291" t="s">
        <v>26</v>
      </c>
      <c r="J3291" t="s">
        <v>27</v>
      </c>
      <c r="K3291" t="s">
        <v>6509</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6508</v>
      </c>
      <c r="C3292">
        <f>YEAR([1]Data!$D3292)</f>
        <v>2012</v>
      </c>
      <c r="D3292" s="2">
        <v>41256</v>
      </c>
      <c r="E3292" s="2">
        <v>41258</v>
      </c>
      <c r="F3292" t="s">
        <v>188</v>
      </c>
      <c r="G3292" t="s">
        <v>2983</v>
      </c>
      <c r="H3292" t="s">
        <v>2984</v>
      </c>
      <c r="I3292" t="s">
        <v>26</v>
      </c>
      <c r="J3292" t="s">
        <v>27</v>
      </c>
      <c r="K3292" t="s">
        <v>6509</v>
      </c>
      <c r="L3292" t="s">
        <v>43</v>
      </c>
      <c r="M3292">
        <v>92592</v>
      </c>
      <c r="N3292" t="s">
        <v>44</v>
      </c>
      <c r="O3292" t="s">
        <v>6510</v>
      </c>
      <c r="P3292" t="s">
        <v>71</v>
      </c>
      <c r="Q3292" t="s">
        <v>161</v>
      </c>
      <c r="R3292" t="s">
        <v>6511</v>
      </c>
      <c r="S3292">
        <v>36.24</v>
      </c>
      <c r="T3292">
        <v>1</v>
      </c>
      <c r="U3292">
        <v>0</v>
      </c>
      <c r="V3292">
        <v>15.220800000000001</v>
      </c>
    </row>
    <row r="3293" spans="1:22" x14ac:dyDescent="0.3">
      <c r="A3293">
        <v>3292</v>
      </c>
      <c r="B3293" t="s">
        <v>6512</v>
      </c>
      <c r="C3293">
        <f>YEAR([1]Data!$D3293)</f>
        <v>2013</v>
      </c>
      <c r="D3293" s="2">
        <v>41578</v>
      </c>
      <c r="E3293" s="2">
        <v>41583</v>
      </c>
      <c r="F3293" t="s">
        <v>50</v>
      </c>
      <c r="G3293" t="s">
        <v>5748</v>
      </c>
      <c r="H3293" t="s">
        <v>5749</v>
      </c>
      <c r="I3293" t="s">
        <v>26</v>
      </c>
      <c r="J3293" t="s">
        <v>27</v>
      </c>
      <c r="K3293" t="s">
        <v>6196</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6513</v>
      </c>
      <c r="C3294">
        <f>YEAR([1]Data!$D3294)</f>
        <v>2011</v>
      </c>
      <c r="D3294" s="2">
        <v>40903</v>
      </c>
      <c r="E3294" s="2">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6513</v>
      </c>
      <c r="C3295">
        <f>YEAR([1]Data!$D3295)</f>
        <v>2011</v>
      </c>
      <c r="D3295" s="2">
        <v>40903</v>
      </c>
      <c r="E3295" s="2">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6514</v>
      </c>
      <c r="C3296">
        <f>YEAR([1]Data!$D3296)</f>
        <v>2011</v>
      </c>
      <c r="D3296" s="2">
        <v>40770</v>
      </c>
      <c r="E3296" s="2">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6515</v>
      </c>
      <c r="C3297">
        <f>YEAR([1]Data!$D3297)</f>
        <v>2014</v>
      </c>
      <c r="D3297" s="2">
        <v>41914</v>
      </c>
      <c r="E3297" s="2">
        <v>41916</v>
      </c>
      <c r="F3297" t="s">
        <v>188</v>
      </c>
      <c r="G3297" t="s">
        <v>3991</v>
      </c>
      <c r="H3297" t="s">
        <v>3992</v>
      </c>
      <c r="I3297" t="s">
        <v>102</v>
      </c>
      <c r="J3297" t="s">
        <v>27</v>
      </c>
      <c r="K3297" t="s">
        <v>266</v>
      </c>
      <c r="L3297" t="s">
        <v>267</v>
      </c>
      <c r="M3297">
        <v>10035</v>
      </c>
      <c r="N3297" t="s">
        <v>148</v>
      </c>
      <c r="O3297" t="s">
        <v>6516</v>
      </c>
      <c r="P3297" t="s">
        <v>71</v>
      </c>
      <c r="Q3297" t="s">
        <v>682</v>
      </c>
      <c r="R3297" t="s">
        <v>6517</v>
      </c>
      <c r="S3297">
        <v>1704.89</v>
      </c>
      <c r="T3297">
        <v>11</v>
      </c>
      <c r="U3297">
        <v>0</v>
      </c>
      <c r="V3297">
        <v>767.20049999999992</v>
      </c>
    </row>
    <row r="3298" spans="1:22" x14ac:dyDescent="0.3">
      <c r="A3298">
        <v>3297</v>
      </c>
      <c r="B3298" t="s">
        <v>6518</v>
      </c>
      <c r="C3298">
        <f>YEAR([1]Data!$D3298)</f>
        <v>2012</v>
      </c>
      <c r="D3298" s="2">
        <v>41052</v>
      </c>
      <c r="E3298" s="2">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6518</v>
      </c>
      <c r="C3299">
        <f>YEAR([1]Data!$D3299)</f>
        <v>2012</v>
      </c>
      <c r="D3299" s="2">
        <v>41052</v>
      </c>
      <c r="E3299" s="2">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6519</v>
      </c>
      <c r="C3300">
        <f>YEAR([1]Data!$D3300)</f>
        <v>2014</v>
      </c>
      <c r="D3300" s="2">
        <v>41960</v>
      </c>
      <c r="E3300" s="2">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6520</v>
      </c>
      <c r="C3301">
        <f>YEAR([1]Data!$D3301)</f>
        <v>2011</v>
      </c>
      <c r="D3301" s="2">
        <v>40865</v>
      </c>
      <c r="E3301" s="2">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6520</v>
      </c>
      <c r="C3302">
        <f>YEAR([1]Data!$D3302)</f>
        <v>2011</v>
      </c>
      <c r="D3302" s="2">
        <v>40865</v>
      </c>
      <c r="E3302" s="2">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6520</v>
      </c>
      <c r="C3303">
        <f>YEAR([1]Data!$D3303)</f>
        <v>2011</v>
      </c>
      <c r="D3303" s="2">
        <v>40865</v>
      </c>
      <c r="E3303" s="2">
        <v>40869</v>
      </c>
      <c r="F3303" t="s">
        <v>50</v>
      </c>
      <c r="G3303" t="s">
        <v>1952</v>
      </c>
      <c r="H3303" t="s">
        <v>1953</v>
      </c>
      <c r="I3303" t="s">
        <v>26</v>
      </c>
      <c r="J3303" t="s">
        <v>27</v>
      </c>
      <c r="K3303" t="s">
        <v>146</v>
      </c>
      <c r="L3303" t="s">
        <v>147</v>
      </c>
      <c r="M3303">
        <v>19140</v>
      </c>
      <c r="N3303" t="s">
        <v>148</v>
      </c>
      <c r="O3303" t="s">
        <v>6521</v>
      </c>
      <c r="P3303" t="s">
        <v>71</v>
      </c>
      <c r="Q3303" t="s">
        <v>72</v>
      </c>
      <c r="R3303" t="s">
        <v>6522</v>
      </c>
      <c r="S3303">
        <v>539.96399999999994</v>
      </c>
      <c r="T3303">
        <v>6</v>
      </c>
      <c r="U3303">
        <v>0.4</v>
      </c>
      <c r="V3303">
        <v>-107.99280000000002</v>
      </c>
    </row>
    <row r="3304" spans="1:22" x14ac:dyDescent="0.3">
      <c r="A3304">
        <v>3303</v>
      </c>
      <c r="B3304" t="s">
        <v>6520</v>
      </c>
      <c r="C3304">
        <f>YEAR([1]Data!$D3304)</f>
        <v>2011</v>
      </c>
      <c r="D3304" s="2">
        <v>40865</v>
      </c>
      <c r="E3304" s="2">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6520</v>
      </c>
      <c r="C3305">
        <f>YEAR([1]Data!$D3305)</f>
        <v>2011</v>
      </c>
      <c r="D3305" s="2">
        <v>40865</v>
      </c>
      <c r="E3305" s="2">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6523</v>
      </c>
      <c r="C3306">
        <f>YEAR([1]Data!$D3306)</f>
        <v>2011</v>
      </c>
      <c r="D3306" s="2">
        <v>40907</v>
      </c>
      <c r="E3306" s="2">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6523</v>
      </c>
      <c r="C3307">
        <f>YEAR([1]Data!$D3307)</f>
        <v>2011</v>
      </c>
      <c r="D3307" s="2">
        <v>40907</v>
      </c>
      <c r="E3307" s="2">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6523</v>
      </c>
      <c r="C3308">
        <f>YEAR([1]Data!$D3308)</f>
        <v>2011</v>
      </c>
      <c r="D3308" s="2">
        <v>40907</v>
      </c>
      <c r="E3308" s="2">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6523</v>
      </c>
      <c r="C3309">
        <f>YEAR([1]Data!$D3309)</f>
        <v>2011</v>
      </c>
      <c r="D3309" s="2">
        <v>40907</v>
      </c>
      <c r="E3309" s="2">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6523</v>
      </c>
      <c r="C3310">
        <f>YEAR([1]Data!$D3310)</f>
        <v>2011</v>
      </c>
      <c r="D3310" s="2">
        <v>40907</v>
      </c>
      <c r="E3310" s="2">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6524</v>
      </c>
      <c r="C3311">
        <f>YEAR([1]Data!$D3311)</f>
        <v>2012</v>
      </c>
      <c r="D3311" s="2">
        <v>41218</v>
      </c>
      <c r="E3311" s="2">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6525</v>
      </c>
      <c r="C3312">
        <f>YEAR([1]Data!$D3312)</f>
        <v>2013</v>
      </c>
      <c r="D3312" s="2">
        <v>41535</v>
      </c>
      <c r="E3312" s="2">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6526</v>
      </c>
      <c r="C3313">
        <f>YEAR([1]Data!$D3313)</f>
        <v>2013</v>
      </c>
      <c r="D3313" s="2">
        <v>41354</v>
      </c>
      <c r="E3313" s="2">
        <v>41359</v>
      </c>
      <c r="F3313" t="s">
        <v>23</v>
      </c>
      <c r="G3313" t="s">
        <v>6420</v>
      </c>
      <c r="H3313" t="s">
        <v>6421</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6527</v>
      </c>
      <c r="C3314">
        <f>YEAR([1]Data!$D3314)</f>
        <v>2011</v>
      </c>
      <c r="D3314" s="2">
        <v>40813</v>
      </c>
      <c r="E3314" s="2">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6527</v>
      </c>
      <c r="C3315">
        <f>YEAR([1]Data!$D3315)</f>
        <v>2011</v>
      </c>
      <c r="D3315" s="2">
        <v>40813</v>
      </c>
      <c r="E3315" s="2">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6528</v>
      </c>
      <c r="C3316">
        <f>YEAR([1]Data!$D3316)</f>
        <v>2014</v>
      </c>
      <c r="D3316" s="2">
        <v>41998</v>
      </c>
      <c r="E3316" s="2">
        <v>42002</v>
      </c>
      <c r="F3316" t="s">
        <v>50</v>
      </c>
      <c r="G3316" t="s">
        <v>5793</v>
      </c>
      <c r="H3316" t="s">
        <v>5794</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6528</v>
      </c>
      <c r="C3317">
        <f>YEAR([1]Data!$D3317)</f>
        <v>2014</v>
      </c>
      <c r="D3317" s="2">
        <v>41998</v>
      </c>
      <c r="E3317" s="2">
        <v>42002</v>
      </c>
      <c r="F3317" t="s">
        <v>50</v>
      </c>
      <c r="G3317" t="s">
        <v>5793</v>
      </c>
      <c r="H3317" t="s">
        <v>5794</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6529</v>
      </c>
      <c r="C3318">
        <f>YEAR([1]Data!$D3318)</f>
        <v>2014</v>
      </c>
      <c r="D3318" s="2">
        <v>41954</v>
      </c>
      <c r="E3318" s="2">
        <v>41959</v>
      </c>
      <c r="F3318" t="s">
        <v>23</v>
      </c>
      <c r="G3318" t="s">
        <v>4136</v>
      </c>
      <c r="H3318" t="s">
        <v>4137</v>
      </c>
      <c r="I3318" t="s">
        <v>41</v>
      </c>
      <c r="J3318" t="s">
        <v>27</v>
      </c>
      <c r="K3318" t="s">
        <v>2891</v>
      </c>
      <c r="L3318" t="s">
        <v>104</v>
      </c>
      <c r="M3318">
        <v>78664</v>
      </c>
      <c r="N3318" t="s">
        <v>105</v>
      </c>
      <c r="O3318" t="s">
        <v>5344</v>
      </c>
      <c r="P3318" t="s">
        <v>32</v>
      </c>
      <c r="Q3318" t="s">
        <v>65</v>
      </c>
      <c r="R3318" t="s">
        <v>5345</v>
      </c>
      <c r="S3318">
        <v>341.96</v>
      </c>
      <c r="T3318">
        <v>5</v>
      </c>
      <c r="U3318">
        <v>0.6</v>
      </c>
      <c r="V3318">
        <v>-427.45000000000005</v>
      </c>
    </row>
    <row r="3319" spans="1:22" x14ac:dyDescent="0.3">
      <c r="A3319">
        <v>3318</v>
      </c>
      <c r="B3319" t="s">
        <v>6530</v>
      </c>
      <c r="C3319">
        <f>YEAR([1]Data!$D3319)</f>
        <v>2012</v>
      </c>
      <c r="D3319" s="2">
        <v>41163</v>
      </c>
      <c r="E3319" s="2">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6530</v>
      </c>
      <c r="C3320">
        <f>YEAR([1]Data!$D3320)</f>
        <v>2012</v>
      </c>
      <c r="D3320" s="2">
        <v>41163</v>
      </c>
      <c r="E3320" s="2">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6531</v>
      </c>
      <c r="C3321">
        <f>YEAR([1]Data!$D3321)</f>
        <v>2011</v>
      </c>
      <c r="D3321" s="2">
        <v>40897</v>
      </c>
      <c r="E3321" s="2">
        <v>40902</v>
      </c>
      <c r="F3321" t="s">
        <v>50</v>
      </c>
      <c r="G3321" t="s">
        <v>6532</v>
      </c>
      <c r="H3321" t="s">
        <v>6533</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6531</v>
      </c>
      <c r="C3322">
        <f>YEAR([1]Data!$D3322)</f>
        <v>2011</v>
      </c>
      <c r="D3322" s="2">
        <v>40897</v>
      </c>
      <c r="E3322" s="2">
        <v>40902</v>
      </c>
      <c r="F3322" t="s">
        <v>50</v>
      </c>
      <c r="G3322" t="s">
        <v>6532</v>
      </c>
      <c r="H3322" t="s">
        <v>6533</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6531</v>
      </c>
      <c r="C3323">
        <f>YEAR([1]Data!$D3323)</f>
        <v>2011</v>
      </c>
      <c r="D3323" s="2">
        <v>40897</v>
      </c>
      <c r="E3323" s="2">
        <v>40902</v>
      </c>
      <c r="F3323" t="s">
        <v>50</v>
      </c>
      <c r="G3323" t="s">
        <v>6532</v>
      </c>
      <c r="H3323" t="s">
        <v>6533</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6534</v>
      </c>
      <c r="C3324">
        <f>YEAR([1]Data!$D3324)</f>
        <v>2012</v>
      </c>
      <c r="D3324" s="2">
        <v>41113</v>
      </c>
      <c r="E3324" s="2">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6534</v>
      </c>
      <c r="C3325">
        <f>YEAR([1]Data!$D3325)</f>
        <v>2012</v>
      </c>
      <c r="D3325" s="2">
        <v>41113</v>
      </c>
      <c r="E3325" s="2">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6535</v>
      </c>
      <c r="C3326">
        <f>YEAR([1]Data!$D3326)</f>
        <v>2011</v>
      </c>
      <c r="D3326" s="2">
        <v>40858</v>
      </c>
      <c r="E3326" s="2">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6535</v>
      </c>
      <c r="C3327">
        <f>YEAR([1]Data!$D3327)</f>
        <v>2011</v>
      </c>
      <c r="D3327" s="2">
        <v>40858</v>
      </c>
      <c r="E3327" s="2">
        <v>40862</v>
      </c>
      <c r="F3327" t="s">
        <v>50</v>
      </c>
      <c r="G3327" t="s">
        <v>316</v>
      </c>
      <c r="H3327" t="s">
        <v>317</v>
      </c>
      <c r="I3327" t="s">
        <v>26</v>
      </c>
      <c r="J3327" t="s">
        <v>27</v>
      </c>
      <c r="K3327" t="s">
        <v>184</v>
      </c>
      <c r="L3327" t="s">
        <v>104</v>
      </c>
      <c r="M3327">
        <v>77095</v>
      </c>
      <c r="N3327" t="s">
        <v>105</v>
      </c>
      <c r="O3327" t="s">
        <v>6316</v>
      </c>
      <c r="P3327" t="s">
        <v>46</v>
      </c>
      <c r="Q3327" t="s">
        <v>75</v>
      </c>
      <c r="R3327" t="s">
        <v>6317</v>
      </c>
      <c r="S3327">
        <v>1.2339999999999998</v>
      </c>
      <c r="T3327">
        <v>1</v>
      </c>
      <c r="U3327">
        <v>0.8</v>
      </c>
      <c r="V3327">
        <v>-1.9744000000000002</v>
      </c>
    </row>
    <row r="3328" spans="1:22" x14ac:dyDescent="0.3">
      <c r="A3328">
        <v>3327</v>
      </c>
      <c r="B3328" t="s">
        <v>6535</v>
      </c>
      <c r="C3328">
        <f>YEAR([1]Data!$D3328)</f>
        <v>2011</v>
      </c>
      <c r="D3328" s="2">
        <v>40858</v>
      </c>
      <c r="E3328" s="2">
        <v>40862</v>
      </c>
      <c r="F3328" t="s">
        <v>50</v>
      </c>
      <c r="G3328" t="s">
        <v>316</v>
      </c>
      <c r="H3328" t="s">
        <v>317</v>
      </c>
      <c r="I3328" t="s">
        <v>26</v>
      </c>
      <c r="J3328" t="s">
        <v>27</v>
      </c>
      <c r="K3328" t="s">
        <v>184</v>
      </c>
      <c r="L3328" t="s">
        <v>104</v>
      </c>
      <c r="M3328">
        <v>77095</v>
      </c>
      <c r="N3328" t="s">
        <v>105</v>
      </c>
      <c r="O3328" t="s">
        <v>6238</v>
      </c>
      <c r="P3328" t="s">
        <v>46</v>
      </c>
      <c r="Q3328" t="s">
        <v>68</v>
      </c>
      <c r="R3328" t="s">
        <v>6239</v>
      </c>
      <c r="S3328">
        <v>67.56</v>
      </c>
      <c r="T3328">
        <v>3</v>
      </c>
      <c r="U3328">
        <v>0.2</v>
      </c>
      <c r="V3328">
        <v>6.7560000000000038</v>
      </c>
    </row>
    <row r="3329" spans="1:22" x14ac:dyDescent="0.3">
      <c r="A3329">
        <v>3328</v>
      </c>
      <c r="B3329" t="s">
        <v>6535</v>
      </c>
      <c r="C3329">
        <f>YEAR([1]Data!$D3329)</f>
        <v>2011</v>
      </c>
      <c r="D3329" s="2">
        <v>40858</v>
      </c>
      <c r="E3329" s="2">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6535</v>
      </c>
      <c r="C3330">
        <f>YEAR([1]Data!$D3330)</f>
        <v>2011</v>
      </c>
      <c r="D3330" s="2">
        <v>40858</v>
      </c>
      <c r="E3330" s="2">
        <v>40862</v>
      </c>
      <c r="F3330" t="s">
        <v>50</v>
      </c>
      <c r="G3330" t="s">
        <v>316</v>
      </c>
      <c r="H3330" t="s">
        <v>317</v>
      </c>
      <c r="I3330" t="s">
        <v>26</v>
      </c>
      <c r="J3330" t="s">
        <v>27</v>
      </c>
      <c r="K3330" t="s">
        <v>184</v>
      </c>
      <c r="L3330" t="s">
        <v>104</v>
      </c>
      <c r="M3330">
        <v>77095</v>
      </c>
      <c r="N3330" t="s">
        <v>105</v>
      </c>
      <c r="O3330" t="s">
        <v>6536</v>
      </c>
      <c r="P3330" t="s">
        <v>46</v>
      </c>
      <c r="Q3330" t="s">
        <v>90</v>
      </c>
      <c r="R3330" t="s">
        <v>6537</v>
      </c>
      <c r="S3330">
        <v>262.33600000000001</v>
      </c>
      <c r="T3330">
        <v>8</v>
      </c>
      <c r="U3330">
        <v>0.2</v>
      </c>
      <c r="V3330">
        <v>95.096800000000002</v>
      </c>
    </row>
    <row r="3331" spans="1:22" x14ac:dyDescent="0.3">
      <c r="A3331">
        <v>3330</v>
      </c>
      <c r="B3331" t="s">
        <v>6535</v>
      </c>
      <c r="C3331">
        <f>YEAR([1]Data!$D3331)</f>
        <v>2011</v>
      </c>
      <c r="D3331" s="2">
        <v>40858</v>
      </c>
      <c r="E3331" s="2">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6535</v>
      </c>
      <c r="C3332">
        <f>YEAR([1]Data!$D3332)</f>
        <v>2011</v>
      </c>
      <c r="D3332" s="2">
        <v>40858</v>
      </c>
      <c r="E3332" s="2">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6538</v>
      </c>
      <c r="C3333">
        <f>YEAR([1]Data!$D3333)</f>
        <v>2014</v>
      </c>
      <c r="D3333" s="2">
        <v>41988</v>
      </c>
      <c r="E3333" s="2">
        <v>41994</v>
      </c>
      <c r="F3333" t="s">
        <v>50</v>
      </c>
      <c r="G3333" t="s">
        <v>395</v>
      </c>
      <c r="H3333" t="s">
        <v>396</v>
      </c>
      <c r="I3333" t="s">
        <v>102</v>
      </c>
      <c r="J3333" t="s">
        <v>27</v>
      </c>
      <c r="K3333" t="s">
        <v>303</v>
      </c>
      <c r="L3333" t="s">
        <v>211</v>
      </c>
      <c r="M3333">
        <v>60653</v>
      </c>
      <c r="N3333" t="s">
        <v>105</v>
      </c>
      <c r="O3333" t="s">
        <v>6539</v>
      </c>
      <c r="P3333" t="s">
        <v>71</v>
      </c>
      <c r="Q3333" t="s">
        <v>161</v>
      </c>
      <c r="R3333" t="s">
        <v>6540</v>
      </c>
      <c r="S3333">
        <v>227.976</v>
      </c>
      <c r="T3333">
        <v>3</v>
      </c>
      <c r="U3333">
        <v>0.2</v>
      </c>
      <c r="V3333">
        <v>28.496999999999957</v>
      </c>
    </row>
    <row r="3334" spans="1:22" x14ac:dyDescent="0.3">
      <c r="A3334">
        <v>3333</v>
      </c>
      <c r="B3334" t="s">
        <v>6538</v>
      </c>
      <c r="C3334">
        <f>YEAR([1]Data!$D3334)</f>
        <v>2014</v>
      </c>
      <c r="D3334" s="2">
        <v>41988</v>
      </c>
      <c r="E3334" s="2">
        <v>41994</v>
      </c>
      <c r="F3334" t="s">
        <v>50</v>
      </c>
      <c r="G3334" t="s">
        <v>395</v>
      </c>
      <c r="H3334" t="s">
        <v>396</v>
      </c>
      <c r="I3334" t="s">
        <v>102</v>
      </c>
      <c r="J3334" t="s">
        <v>27</v>
      </c>
      <c r="K3334" t="s">
        <v>303</v>
      </c>
      <c r="L3334" t="s">
        <v>211</v>
      </c>
      <c r="M3334">
        <v>60653</v>
      </c>
      <c r="N3334" t="s">
        <v>105</v>
      </c>
      <c r="O3334" t="s">
        <v>6456</v>
      </c>
      <c r="P3334" t="s">
        <v>71</v>
      </c>
      <c r="Q3334" t="s">
        <v>72</v>
      </c>
      <c r="R3334" t="s">
        <v>6457</v>
      </c>
      <c r="S3334">
        <v>52.679999999999993</v>
      </c>
      <c r="T3334">
        <v>3</v>
      </c>
      <c r="U3334">
        <v>0.2</v>
      </c>
      <c r="V3334">
        <v>19.754999999999999</v>
      </c>
    </row>
    <row r="3335" spans="1:22" x14ac:dyDescent="0.3">
      <c r="A3335">
        <v>3334</v>
      </c>
      <c r="B3335" t="s">
        <v>6538</v>
      </c>
      <c r="C3335">
        <f>YEAR([1]Data!$D3335)</f>
        <v>2014</v>
      </c>
      <c r="D3335" s="2">
        <v>41988</v>
      </c>
      <c r="E3335" s="2">
        <v>41994</v>
      </c>
      <c r="F3335" t="s">
        <v>50</v>
      </c>
      <c r="G3335" t="s">
        <v>395</v>
      </c>
      <c r="H3335" t="s">
        <v>396</v>
      </c>
      <c r="I3335" t="s">
        <v>102</v>
      </c>
      <c r="J3335" t="s">
        <v>27</v>
      </c>
      <c r="K3335" t="s">
        <v>303</v>
      </c>
      <c r="L3335" t="s">
        <v>211</v>
      </c>
      <c r="M3335">
        <v>60653</v>
      </c>
      <c r="N3335" t="s">
        <v>105</v>
      </c>
      <c r="O3335" t="s">
        <v>6541</v>
      </c>
      <c r="P3335" t="s">
        <v>32</v>
      </c>
      <c r="Q3335" t="s">
        <v>65</v>
      </c>
      <c r="R3335" t="s">
        <v>6542</v>
      </c>
      <c r="S3335">
        <v>2.032</v>
      </c>
      <c r="T3335">
        <v>1</v>
      </c>
      <c r="U3335">
        <v>0.6</v>
      </c>
      <c r="V3335">
        <v>-1.3208000000000002</v>
      </c>
    </row>
    <row r="3336" spans="1:22" x14ac:dyDescent="0.3">
      <c r="A3336">
        <v>3335</v>
      </c>
      <c r="B3336" t="s">
        <v>6543</v>
      </c>
      <c r="C3336">
        <f>YEAR([1]Data!$D3336)</f>
        <v>2014</v>
      </c>
      <c r="D3336" s="2">
        <v>41873</v>
      </c>
      <c r="E3336" s="2">
        <v>41874</v>
      </c>
      <c r="F3336" t="s">
        <v>188</v>
      </c>
      <c r="G3336" t="s">
        <v>6544</v>
      </c>
      <c r="H3336" t="s">
        <v>6545</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6543</v>
      </c>
      <c r="C3337">
        <f>YEAR([1]Data!$D3337)</f>
        <v>2014</v>
      </c>
      <c r="D3337" s="2">
        <v>41873</v>
      </c>
      <c r="E3337" s="2">
        <v>41874</v>
      </c>
      <c r="F3337" t="s">
        <v>188</v>
      </c>
      <c r="G3337" t="s">
        <v>6544</v>
      </c>
      <c r="H3337" t="s">
        <v>6545</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6543</v>
      </c>
      <c r="C3338">
        <f>YEAR([1]Data!$D3338)</f>
        <v>2014</v>
      </c>
      <c r="D3338" s="2">
        <v>41873</v>
      </c>
      <c r="E3338" s="2">
        <v>41874</v>
      </c>
      <c r="F3338" t="s">
        <v>188</v>
      </c>
      <c r="G3338" t="s">
        <v>6544</v>
      </c>
      <c r="H3338" t="s">
        <v>6545</v>
      </c>
      <c r="I3338" t="s">
        <v>26</v>
      </c>
      <c r="J3338" t="s">
        <v>27</v>
      </c>
      <c r="K3338" t="s">
        <v>3199</v>
      </c>
      <c r="L3338" t="s">
        <v>43</v>
      </c>
      <c r="M3338">
        <v>94601</v>
      </c>
      <c r="N3338" t="s">
        <v>44</v>
      </c>
      <c r="O3338" t="s">
        <v>6546</v>
      </c>
      <c r="P3338" t="s">
        <v>32</v>
      </c>
      <c r="Q3338" t="s">
        <v>65</v>
      </c>
      <c r="R3338" t="s">
        <v>6547</v>
      </c>
      <c r="S3338">
        <v>129.91999999999999</v>
      </c>
      <c r="T3338">
        <v>4</v>
      </c>
      <c r="U3338">
        <v>0</v>
      </c>
      <c r="V3338">
        <v>10.393599999999992</v>
      </c>
    </row>
    <row r="3339" spans="1:22" x14ac:dyDescent="0.3">
      <c r="A3339">
        <v>3338</v>
      </c>
      <c r="B3339" t="s">
        <v>6543</v>
      </c>
      <c r="C3339">
        <f>YEAR([1]Data!$D3339)</f>
        <v>2014</v>
      </c>
      <c r="D3339" s="2">
        <v>41873</v>
      </c>
      <c r="E3339" s="2">
        <v>41874</v>
      </c>
      <c r="F3339" t="s">
        <v>188</v>
      </c>
      <c r="G3339" t="s">
        <v>6544</v>
      </c>
      <c r="H3339" t="s">
        <v>6545</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6543</v>
      </c>
      <c r="C3340">
        <f>YEAR([1]Data!$D3340)</f>
        <v>2014</v>
      </c>
      <c r="D3340" s="2">
        <v>41873</v>
      </c>
      <c r="E3340" s="2">
        <v>41874</v>
      </c>
      <c r="F3340" t="s">
        <v>188</v>
      </c>
      <c r="G3340" t="s">
        <v>6544</v>
      </c>
      <c r="H3340" t="s">
        <v>6545</v>
      </c>
      <c r="I3340" t="s">
        <v>26</v>
      </c>
      <c r="J3340" t="s">
        <v>27</v>
      </c>
      <c r="K3340" t="s">
        <v>3199</v>
      </c>
      <c r="L3340" t="s">
        <v>43</v>
      </c>
      <c r="M3340">
        <v>94601</v>
      </c>
      <c r="N3340" t="s">
        <v>44</v>
      </c>
      <c r="O3340" t="s">
        <v>6548</v>
      </c>
      <c r="P3340" t="s">
        <v>46</v>
      </c>
      <c r="Q3340" t="s">
        <v>75</v>
      </c>
      <c r="R3340" t="s">
        <v>6549</v>
      </c>
      <c r="S3340">
        <v>117.14400000000001</v>
      </c>
      <c r="T3340">
        <v>9</v>
      </c>
      <c r="U3340">
        <v>0.2</v>
      </c>
      <c r="V3340">
        <v>42.464699999999993</v>
      </c>
    </row>
    <row r="3341" spans="1:22" x14ac:dyDescent="0.3">
      <c r="A3341">
        <v>3340</v>
      </c>
      <c r="B3341" t="s">
        <v>6543</v>
      </c>
      <c r="C3341">
        <f>YEAR([1]Data!$D3341)</f>
        <v>2014</v>
      </c>
      <c r="D3341" s="2">
        <v>41873</v>
      </c>
      <c r="E3341" s="2">
        <v>41874</v>
      </c>
      <c r="F3341" t="s">
        <v>188</v>
      </c>
      <c r="G3341" t="s">
        <v>6544</v>
      </c>
      <c r="H3341" t="s">
        <v>6545</v>
      </c>
      <c r="I3341" t="s">
        <v>26</v>
      </c>
      <c r="J3341" t="s">
        <v>27</v>
      </c>
      <c r="K3341" t="s">
        <v>3199</v>
      </c>
      <c r="L3341" t="s">
        <v>43</v>
      </c>
      <c r="M3341">
        <v>94601</v>
      </c>
      <c r="N3341" t="s">
        <v>44</v>
      </c>
      <c r="O3341" t="s">
        <v>6550</v>
      </c>
      <c r="P3341" t="s">
        <v>46</v>
      </c>
      <c r="Q3341" t="s">
        <v>78</v>
      </c>
      <c r="R3341" t="s">
        <v>6551</v>
      </c>
      <c r="S3341">
        <v>203.52</v>
      </c>
      <c r="T3341">
        <v>3</v>
      </c>
      <c r="U3341">
        <v>0</v>
      </c>
      <c r="V3341">
        <v>54.950400000000002</v>
      </c>
    </row>
    <row r="3342" spans="1:22" x14ac:dyDescent="0.3">
      <c r="A3342">
        <v>3341</v>
      </c>
      <c r="B3342" t="s">
        <v>6543</v>
      </c>
      <c r="C3342">
        <f>YEAR([1]Data!$D3342)</f>
        <v>2014</v>
      </c>
      <c r="D3342" s="2">
        <v>41873</v>
      </c>
      <c r="E3342" s="2">
        <v>41874</v>
      </c>
      <c r="F3342" t="s">
        <v>188</v>
      </c>
      <c r="G3342" t="s">
        <v>6544</v>
      </c>
      <c r="H3342" t="s">
        <v>6545</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6552</v>
      </c>
      <c r="C3343">
        <f>YEAR([1]Data!$D3343)</f>
        <v>2013</v>
      </c>
      <c r="D3343" s="2">
        <v>41514</v>
      </c>
      <c r="E3343" s="2">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6552</v>
      </c>
      <c r="C3344">
        <f>YEAR([1]Data!$D3344)</f>
        <v>2013</v>
      </c>
      <c r="D3344" s="2">
        <v>41514</v>
      </c>
      <c r="E3344" s="2">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6552</v>
      </c>
      <c r="C3345">
        <f>YEAR([1]Data!$D3345)</f>
        <v>2013</v>
      </c>
      <c r="D3345" s="2">
        <v>41514</v>
      </c>
      <c r="E3345" s="2">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6552</v>
      </c>
      <c r="C3346">
        <f>YEAR([1]Data!$D3346)</f>
        <v>2013</v>
      </c>
      <c r="D3346" s="2">
        <v>41514</v>
      </c>
      <c r="E3346" s="2">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6552</v>
      </c>
      <c r="C3347">
        <f>YEAR([1]Data!$D3347)</f>
        <v>2013</v>
      </c>
      <c r="D3347" s="2">
        <v>41514</v>
      </c>
      <c r="E3347" s="2">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6552</v>
      </c>
      <c r="C3348">
        <f>YEAR([1]Data!$D3348)</f>
        <v>2013</v>
      </c>
      <c r="D3348" s="2">
        <v>41514</v>
      </c>
      <c r="E3348" s="2">
        <v>41519</v>
      </c>
      <c r="F3348" t="s">
        <v>23</v>
      </c>
      <c r="G3348" t="s">
        <v>274</v>
      </c>
      <c r="H3348" t="s">
        <v>275</v>
      </c>
      <c r="I3348" t="s">
        <v>26</v>
      </c>
      <c r="J3348" t="s">
        <v>27</v>
      </c>
      <c r="K3348" t="s">
        <v>1320</v>
      </c>
      <c r="L3348" t="s">
        <v>1245</v>
      </c>
      <c r="M3348">
        <v>2169</v>
      </c>
      <c r="N3348" t="s">
        <v>148</v>
      </c>
      <c r="O3348" t="s">
        <v>6137</v>
      </c>
      <c r="P3348" t="s">
        <v>46</v>
      </c>
      <c r="Q3348" t="s">
        <v>75</v>
      </c>
      <c r="R3348" t="s">
        <v>6138</v>
      </c>
      <c r="S3348">
        <v>29</v>
      </c>
      <c r="T3348">
        <v>5</v>
      </c>
      <c r="U3348">
        <v>0</v>
      </c>
      <c r="V3348">
        <v>13.919999999999998</v>
      </c>
    </row>
    <row r="3349" spans="1:22" x14ac:dyDescent="0.3">
      <c r="A3349">
        <v>3348</v>
      </c>
      <c r="B3349" t="s">
        <v>6553</v>
      </c>
      <c r="C3349">
        <f>YEAR([1]Data!$D3349)</f>
        <v>2012</v>
      </c>
      <c r="D3349" s="2">
        <v>41134</v>
      </c>
      <c r="E3349" s="2">
        <v>41141</v>
      </c>
      <c r="F3349" t="s">
        <v>50</v>
      </c>
      <c r="G3349" t="s">
        <v>226</v>
      </c>
      <c r="H3349" t="s">
        <v>227</v>
      </c>
      <c r="I3349" t="s">
        <v>41</v>
      </c>
      <c r="J3349" t="s">
        <v>27</v>
      </c>
      <c r="K3349" t="s">
        <v>6554</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6555</v>
      </c>
      <c r="C3350">
        <f>YEAR([1]Data!$D3350)</f>
        <v>2014</v>
      </c>
      <c r="D3350" s="2">
        <v>41949</v>
      </c>
      <c r="E3350" s="2">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6556</v>
      </c>
      <c r="C3351">
        <f>YEAR([1]Data!$D3351)</f>
        <v>2013</v>
      </c>
      <c r="D3351" s="2">
        <v>41504</v>
      </c>
      <c r="E3351" s="2">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6557</v>
      </c>
      <c r="C3352">
        <f>YEAR([1]Data!$D3352)</f>
        <v>2013</v>
      </c>
      <c r="D3352" s="2">
        <v>41635</v>
      </c>
      <c r="E3352" s="2">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6558</v>
      </c>
      <c r="C3353">
        <f>YEAR([1]Data!$D3353)</f>
        <v>2011</v>
      </c>
      <c r="D3353" s="2">
        <v>40809</v>
      </c>
      <c r="E3353" s="2">
        <v>40814</v>
      </c>
      <c r="F3353" t="s">
        <v>50</v>
      </c>
      <c r="G3353" t="s">
        <v>2605</v>
      </c>
      <c r="H3353" t="s">
        <v>2606</v>
      </c>
      <c r="I3353" t="s">
        <v>41</v>
      </c>
      <c r="J3353" t="s">
        <v>27</v>
      </c>
      <c r="K3353" t="s">
        <v>947</v>
      </c>
      <c r="L3353" t="s">
        <v>43</v>
      </c>
      <c r="M3353">
        <v>92037</v>
      </c>
      <c r="N3353" t="s">
        <v>44</v>
      </c>
      <c r="O3353" t="s">
        <v>6559</v>
      </c>
      <c r="P3353" t="s">
        <v>32</v>
      </c>
      <c r="Q3353" t="s">
        <v>33</v>
      </c>
      <c r="R3353" t="s">
        <v>6560</v>
      </c>
      <c r="S3353">
        <v>435.99900000000002</v>
      </c>
      <c r="T3353">
        <v>3</v>
      </c>
      <c r="U3353">
        <v>0.15</v>
      </c>
      <c r="V3353">
        <v>20.517599999999987</v>
      </c>
    </row>
    <row r="3354" spans="1:22" x14ac:dyDescent="0.3">
      <c r="A3354">
        <v>3353</v>
      </c>
      <c r="B3354" t="s">
        <v>6558</v>
      </c>
      <c r="C3354">
        <f>YEAR([1]Data!$D3354)</f>
        <v>2011</v>
      </c>
      <c r="D3354" s="2">
        <v>40809</v>
      </c>
      <c r="E3354" s="2">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6561</v>
      </c>
      <c r="C3355">
        <f>YEAR([1]Data!$D3355)</f>
        <v>2011</v>
      </c>
      <c r="D3355" s="2">
        <v>40743</v>
      </c>
      <c r="E3355" s="2">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6561</v>
      </c>
      <c r="C3356">
        <f>YEAR([1]Data!$D3356)</f>
        <v>2011</v>
      </c>
      <c r="D3356" s="2">
        <v>40743</v>
      </c>
      <c r="E3356" s="2">
        <v>40748</v>
      </c>
      <c r="F3356" t="s">
        <v>50</v>
      </c>
      <c r="G3356" t="s">
        <v>1005</v>
      </c>
      <c r="H3356" t="s">
        <v>1006</v>
      </c>
      <c r="I3356" t="s">
        <v>41</v>
      </c>
      <c r="J3356" t="s">
        <v>27</v>
      </c>
      <c r="K3356" t="s">
        <v>515</v>
      </c>
      <c r="L3356" t="s">
        <v>747</v>
      </c>
      <c r="M3356">
        <v>6010</v>
      </c>
      <c r="N3356" t="s">
        <v>148</v>
      </c>
      <c r="O3356" t="s">
        <v>6562</v>
      </c>
      <c r="P3356" t="s">
        <v>32</v>
      </c>
      <c r="Q3356" t="s">
        <v>56</v>
      </c>
      <c r="R3356" t="s">
        <v>6563</v>
      </c>
      <c r="S3356">
        <v>70.559999999999988</v>
      </c>
      <c r="T3356">
        <v>1</v>
      </c>
      <c r="U3356">
        <v>0.3</v>
      </c>
      <c r="V3356">
        <v>-4.032</v>
      </c>
    </row>
    <row r="3357" spans="1:22" x14ac:dyDescent="0.3">
      <c r="A3357">
        <v>3356</v>
      </c>
      <c r="B3357" t="s">
        <v>6561</v>
      </c>
      <c r="C3357">
        <f>YEAR([1]Data!$D3357)</f>
        <v>2011</v>
      </c>
      <c r="D3357" s="2">
        <v>40743</v>
      </c>
      <c r="E3357" s="2">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6561</v>
      </c>
      <c r="C3358">
        <f>YEAR([1]Data!$D3358)</f>
        <v>2011</v>
      </c>
      <c r="D3358" s="2">
        <v>40743</v>
      </c>
      <c r="E3358" s="2">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6564</v>
      </c>
      <c r="C3359">
        <f>YEAR([1]Data!$D3359)</f>
        <v>2014</v>
      </c>
      <c r="D3359" s="2">
        <v>41890</v>
      </c>
      <c r="E3359" s="2">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6565</v>
      </c>
      <c r="C3360">
        <f>YEAR([1]Data!$D3360)</f>
        <v>2013</v>
      </c>
      <c r="D3360" s="2">
        <v>41401</v>
      </c>
      <c r="E3360" s="2">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6565</v>
      </c>
      <c r="C3361">
        <f>YEAR([1]Data!$D3361)</f>
        <v>2013</v>
      </c>
      <c r="D3361" s="2">
        <v>41401</v>
      </c>
      <c r="E3361" s="2">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6566</v>
      </c>
      <c r="C3362">
        <f>YEAR([1]Data!$D3362)</f>
        <v>2012</v>
      </c>
      <c r="D3362" s="2">
        <v>41064</v>
      </c>
      <c r="E3362" s="2">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6566</v>
      </c>
      <c r="C3363">
        <f>YEAR([1]Data!$D3363)</f>
        <v>2012</v>
      </c>
      <c r="D3363" s="2">
        <v>41064</v>
      </c>
      <c r="E3363" s="2">
        <v>41068</v>
      </c>
      <c r="F3363" t="s">
        <v>23</v>
      </c>
      <c r="G3363" t="s">
        <v>3606</v>
      </c>
      <c r="H3363" t="s">
        <v>3607</v>
      </c>
      <c r="I3363" t="s">
        <v>102</v>
      </c>
      <c r="J3363" t="s">
        <v>27</v>
      </c>
      <c r="K3363" t="s">
        <v>266</v>
      </c>
      <c r="L3363" t="s">
        <v>267</v>
      </c>
      <c r="M3363">
        <v>10024</v>
      </c>
      <c r="N3363" t="s">
        <v>148</v>
      </c>
      <c r="O3363" t="s">
        <v>6567</v>
      </c>
      <c r="P3363" t="s">
        <v>32</v>
      </c>
      <c r="Q3363" t="s">
        <v>65</v>
      </c>
      <c r="R3363" t="s">
        <v>6568</v>
      </c>
      <c r="S3363">
        <v>35.28</v>
      </c>
      <c r="T3363">
        <v>3</v>
      </c>
      <c r="U3363">
        <v>0</v>
      </c>
      <c r="V3363">
        <v>11.995199999999997</v>
      </c>
    </row>
    <row r="3364" spans="1:22" x14ac:dyDescent="0.3">
      <c r="A3364">
        <v>3363</v>
      </c>
      <c r="B3364" t="s">
        <v>6569</v>
      </c>
      <c r="C3364">
        <f>YEAR([1]Data!$D3364)</f>
        <v>2012</v>
      </c>
      <c r="D3364" s="2">
        <v>41256</v>
      </c>
      <c r="E3364" s="2">
        <v>41263</v>
      </c>
      <c r="F3364" t="s">
        <v>50</v>
      </c>
      <c r="G3364" t="s">
        <v>5928</v>
      </c>
      <c r="H3364" t="s">
        <v>5929</v>
      </c>
      <c r="I3364" t="s">
        <v>102</v>
      </c>
      <c r="J3364" t="s">
        <v>27</v>
      </c>
      <c r="K3364" t="s">
        <v>6570</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6569</v>
      </c>
      <c r="C3365">
        <f>YEAR([1]Data!$D3365)</f>
        <v>2012</v>
      </c>
      <c r="D3365" s="2">
        <v>41256</v>
      </c>
      <c r="E3365" s="2">
        <v>41263</v>
      </c>
      <c r="F3365" t="s">
        <v>50</v>
      </c>
      <c r="G3365" t="s">
        <v>5928</v>
      </c>
      <c r="H3365" t="s">
        <v>5929</v>
      </c>
      <c r="I3365" t="s">
        <v>102</v>
      </c>
      <c r="J3365" t="s">
        <v>27</v>
      </c>
      <c r="K3365" t="s">
        <v>6570</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6571</v>
      </c>
      <c r="C3366">
        <f>YEAR([1]Data!$D3366)</f>
        <v>2013</v>
      </c>
      <c r="D3366" s="2">
        <v>41472</v>
      </c>
      <c r="E3366" s="2">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6572</v>
      </c>
      <c r="C3367">
        <f>YEAR([1]Data!$D3367)</f>
        <v>2011</v>
      </c>
      <c r="D3367" s="2">
        <v>40575</v>
      </c>
      <c r="E3367" s="2">
        <v>40577</v>
      </c>
      <c r="F3367" t="s">
        <v>188</v>
      </c>
      <c r="G3367" t="s">
        <v>6573</v>
      </c>
      <c r="H3367" t="s">
        <v>6574</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6575</v>
      </c>
      <c r="C3368">
        <f>YEAR([1]Data!$D3368)</f>
        <v>2011</v>
      </c>
      <c r="D3368" s="2">
        <v>40733</v>
      </c>
      <c r="E3368" s="2">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6575</v>
      </c>
      <c r="C3369">
        <f>YEAR([1]Data!$D3369)</f>
        <v>2011</v>
      </c>
      <c r="D3369" s="2">
        <v>40733</v>
      </c>
      <c r="E3369" s="2">
        <v>40739</v>
      </c>
      <c r="F3369" t="s">
        <v>50</v>
      </c>
      <c r="G3369" t="s">
        <v>2605</v>
      </c>
      <c r="H3369" t="s">
        <v>2606</v>
      </c>
      <c r="I3369" t="s">
        <v>41</v>
      </c>
      <c r="J3369" t="s">
        <v>27</v>
      </c>
      <c r="K3369" t="s">
        <v>815</v>
      </c>
      <c r="L3369" t="s">
        <v>104</v>
      </c>
      <c r="M3369">
        <v>75217</v>
      </c>
      <c r="N3369" t="s">
        <v>105</v>
      </c>
      <c r="O3369" t="s">
        <v>5566</v>
      </c>
      <c r="P3369" t="s">
        <v>46</v>
      </c>
      <c r="Q3369" t="s">
        <v>90</v>
      </c>
      <c r="R3369" t="s">
        <v>5567</v>
      </c>
      <c r="S3369">
        <v>14.352000000000002</v>
      </c>
      <c r="T3369">
        <v>3</v>
      </c>
      <c r="U3369">
        <v>0.2</v>
      </c>
      <c r="V3369">
        <v>4.4849999999999994</v>
      </c>
    </row>
    <row r="3370" spans="1:22" x14ac:dyDescent="0.3">
      <c r="A3370">
        <v>3369</v>
      </c>
      <c r="B3370" t="s">
        <v>6576</v>
      </c>
      <c r="C3370">
        <f>YEAR([1]Data!$D3370)</f>
        <v>2012</v>
      </c>
      <c r="D3370" s="2">
        <v>41234</v>
      </c>
      <c r="E3370" s="2">
        <v>41238</v>
      </c>
      <c r="F3370" t="s">
        <v>50</v>
      </c>
      <c r="G3370" t="s">
        <v>4276</v>
      </c>
      <c r="H3370" t="s">
        <v>4277</v>
      </c>
      <c r="I3370" t="s">
        <v>26</v>
      </c>
      <c r="J3370" t="s">
        <v>27</v>
      </c>
      <c r="K3370" t="s">
        <v>1391</v>
      </c>
      <c r="L3370" t="s">
        <v>1392</v>
      </c>
      <c r="M3370">
        <v>89115</v>
      </c>
      <c r="N3370" t="s">
        <v>44</v>
      </c>
      <c r="O3370" t="s">
        <v>6577</v>
      </c>
      <c r="P3370" t="s">
        <v>32</v>
      </c>
      <c r="Q3370" t="s">
        <v>33</v>
      </c>
      <c r="R3370" t="s">
        <v>6578</v>
      </c>
      <c r="S3370">
        <v>141.96</v>
      </c>
      <c r="T3370">
        <v>2</v>
      </c>
      <c r="U3370">
        <v>0</v>
      </c>
      <c r="V3370">
        <v>41.168399999999991</v>
      </c>
    </row>
    <row r="3371" spans="1:22" x14ac:dyDescent="0.3">
      <c r="A3371">
        <v>3370</v>
      </c>
      <c r="B3371" t="s">
        <v>6576</v>
      </c>
      <c r="C3371">
        <f>YEAR([1]Data!$D3371)</f>
        <v>2012</v>
      </c>
      <c r="D3371" s="2">
        <v>41234</v>
      </c>
      <c r="E3371" s="2">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6579</v>
      </c>
      <c r="C3372">
        <f>YEAR([1]Data!$D3372)</f>
        <v>2013</v>
      </c>
      <c r="D3372" s="2">
        <v>41359</v>
      </c>
      <c r="E3372" s="2">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6580</v>
      </c>
      <c r="C3373">
        <f>YEAR([1]Data!$D3373)</f>
        <v>2014</v>
      </c>
      <c r="D3373" s="2">
        <v>41906</v>
      </c>
      <c r="E3373" s="2">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6580</v>
      </c>
      <c r="C3374">
        <f>YEAR([1]Data!$D3374)</f>
        <v>2014</v>
      </c>
      <c r="D3374" s="2">
        <v>41906</v>
      </c>
      <c r="E3374" s="2">
        <v>41913</v>
      </c>
      <c r="F3374" t="s">
        <v>50</v>
      </c>
      <c r="G3374" t="s">
        <v>805</v>
      </c>
      <c r="H3374" t="s">
        <v>806</v>
      </c>
      <c r="I3374" t="s">
        <v>26</v>
      </c>
      <c r="J3374" t="s">
        <v>27</v>
      </c>
      <c r="K3374" t="s">
        <v>127</v>
      </c>
      <c r="L3374" t="s">
        <v>43</v>
      </c>
      <c r="M3374">
        <v>94122</v>
      </c>
      <c r="N3374" t="s">
        <v>44</v>
      </c>
      <c r="O3374" t="s">
        <v>5944</v>
      </c>
      <c r="P3374" t="s">
        <v>46</v>
      </c>
      <c r="Q3374" t="s">
        <v>78</v>
      </c>
      <c r="R3374" t="s">
        <v>5945</v>
      </c>
      <c r="S3374">
        <v>160.96</v>
      </c>
      <c r="T3374">
        <v>2</v>
      </c>
      <c r="U3374">
        <v>0</v>
      </c>
      <c r="V3374">
        <v>48.287999999999997</v>
      </c>
    </row>
    <row r="3375" spans="1:22" x14ac:dyDescent="0.3">
      <c r="A3375">
        <v>3374</v>
      </c>
      <c r="B3375" t="s">
        <v>6581</v>
      </c>
      <c r="C3375">
        <f>YEAR([1]Data!$D3375)</f>
        <v>2012</v>
      </c>
      <c r="D3375" s="2">
        <v>41247</v>
      </c>
      <c r="E3375" s="2">
        <v>41253</v>
      </c>
      <c r="F3375" t="s">
        <v>50</v>
      </c>
      <c r="G3375" t="s">
        <v>51</v>
      </c>
      <c r="H3375" t="s">
        <v>52</v>
      </c>
      <c r="I3375" t="s">
        <v>26</v>
      </c>
      <c r="J3375" t="s">
        <v>27</v>
      </c>
      <c r="K3375" t="s">
        <v>6102</v>
      </c>
      <c r="L3375" t="s">
        <v>267</v>
      </c>
      <c r="M3375">
        <v>11550</v>
      </c>
      <c r="N3375" t="s">
        <v>148</v>
      </c>
      <c r="O3375" t="s">
        <v>6158</v>
      </c>
      <c r="P3375" t="s">
        <v>32</v>
      </c>
      <c r="Q3375" t="s">
        <v>65</v>
      </c>
      <c r="R3375" t="s">
        <v>6159</v>
      </c>
      <c r="S3375">
        <v>28.44</v>
      </c>
      <c r="T3375">
        <v>3</v>
      </c>
      <c r="U3375">
        <v>0</v>
      </c>
      <c r="V3375">
        <v>11.376000000000001</v>
      </c>
    </row>
    <row r="3376" spans="1:22" x14ac:dyDescent="0.3">
      <c r="A3376">
        <v>3375</v>
      </c>
      <c r="B3376" t="s">
        <v>6581</v>
      </c>
      <c r="C3376">
        <f>YEAR([1]Data!$D3376)</f>
        <v>2012</v>
      </c>
      <c r="D3376" s="2">
        <v>41247</v>
      </c>
      <c r="E3376" s="2">
        <v>41253</v>
      </c>
      <c r="F3376" t="s">
        <v>50</v>
      </c>
      <c r="G3376" t="s">
        <v>51</v>
      </c>
      <c r="H3376" t="s">
        <v>52</v>
      </c>
      <c r="I3376" t="s">
        <v>26</v>
      </c>
      <c r="J3376" t="s">
        <v>27</v>
      </c>
      <c r="K3376" t="s">
        <v>6102</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6581</v>
      </c>
      <c r="C3377">
        <f>YEAR([1]Data!$D3377)</f>
        <v>2012</v>
      </c>
      <c r="D3377" s="2">
        <v>41247</v>
      </c>
      <c r="E3377" s="2">
        <v>41253</v>
      </c>
      <c r="F3377" t="s">
        <v>50</v>
      </c>
      <c r="G3377" t="s">
        <v>51</v>
      </c>
      <c r="H3377" t="s">
        <v>52</v>
      </c>
      <c r="I3377" t="s">
        <v>26</v>
      </c>
      <c r="J3377" t="s">
        <v>27</v>
      </c>
      <c r="K3377" t="s">
        <v>6102</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6581</v>
      </c>
      <c r="C3378">
        <f>YEAR([1]Data!$D3378)</f>
        <v>2012</v>
      </c>
      <c r="D3378" s="2">
        <v>41247</v>
      </c>
      <c r="E3378" s="2">
        <v>41253</v>
      </c>
      <c r="F3378" t="s">
        <v>50</v>
      </c>
      <c r="G3378" t="s">
        <v>51</v>
      </c>
      <c r="H3378" t="s">
        <v>52</v>
      </c>
      <c r="I3378" t="s">
        <v>26</v>
      </c>
      <c r="J3378" t="s">
        <v>27</v>
      </c>
      <c r="K3378" t="s">
        <v>6102</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6582</v>
      </c>
      <c r="C3379">
        <f>YEAR([1]Data!$D3379)</f>
        <v>2013</v>
      </c>
      <c r="D3379" s="2">
        <v>41580</v>
      </c>
      <c r="E3379" s="2">
        <v>41583</v>
      </c>
      <c r="F3379" t="s">
        <v>188</v>
      </c>
      <c r="G3379" t="s">
        <v>6583</v>
      </c>
      <c r="H3379" t="s">
        <v>6584</v>
      </c>
      <c r="I3379" t="s">
        <v>41</v>
      </c>
      <c r="J3379" t="s">
        <v>27</v>
      </c>
      <c r="K3379" t="s">
        <v>6585</v>
      </c>
      <c r="L3379" t="s">
        <v>104</v>
      </c>
      <c r="M3379">
        <v>77301</v>
      </c>
      <c r="N3379" t="s">
        <v>105</v>
      </c>
      <c r="O3379" t="s">
        <v>4014</v>
      </c>
      <c r="P3379" t="s">
        <v>46</v>
      </c>
      <c r="Q3379" t="s">
        <v>59</v>
      </c>
      <c r="R3379" t="s">
        <v>6586</v>
      </c>
      <c r="S3379">
        <v>111.67200000000001</v>
      </c>
      <c r="T3379">
        <v>9</v>
      </c>
      <c r="U3379">
        <v>0.2</v>
      </c>
      <c r="V3379">
        <v>6.9794999999999909</v>
      </c>
    </row>
    <row r="3380" spans="1:22" x14ac:dyDescent="0.3">
      <c r="A3380">
        <v>3379</v>
      </c>
      <c r="B3380" t="s">
        <v>6587</v>
      </c>
      <c r="C3380">
        <f>YEAR([1]Data!$D3380)</f>
        <v>2014</v>
      </c>
      <c r="D3380" s="2">
        <v>41716</v>
      </c>
      <c r="E3380" s="2">
        <v>41720</v>
      </c>
      <c r="F3380" t="s">
        <v>50</v>
      </c>
      <c r="G3380" t="s">
        <v>1527</v>
      </c>
      <c r="H3380" t="s">
        <v>1528</v>
      </c>
      <c r="I3380" t="s">
        <v>102</v>
      </c>
      <c r="J3380" t="s">
        <v>27</v>
      </c>
      <c r="K3380" t="s">
        <v>184</v>
      </c>
      <c r="L3380" t="s">
        <v>104</v>
      </c>
      <c r="M3380">
        <v>77095</v>
      </c>
      <c r="N3380" t="s">
        <v>105</v>
      </c>
      <c r="O3380" t="s">
        <v>5934</v>
      </c>
      <c r="P3380" t="s">
        <v>46</v>
      </c>
      <c r="Q3380" t="s">
        <v>75</v>
      </c>
      <c r="R3380" t="s">
        <v>5935</v>
      </c>
      <c r="S3380">
        <v>13.775999999999996</v>
      </c>
      <c r="T3380">
        <v>6</v>
      </c>
      <c r="U3380">
        <v>0.8</v>
      </c>
      <c r="V3380">
        <v>-22.04160000000001</v>
      </c>
    </row>
    <row r="3381" spans="1:22" x14ac:dyDescent="0.3">
      <c r="A3381">
        <v>3380</v>
      </c>
      <c r="B3381" t="s">
        <v>6587</v>
      </c>
      <c r="C3381">
        <f>YEAR([1]Data!$D3381)</f>
        <v>2014</v>
      </c>
      <c r="D3381" s="2">
        <v>41716</v>
      </c>
      <c r="E3381" s="2">
        <v>41720</v>
      </c>
      <c r="F3381" t="s">
        <v>50</v>
      </c>
      <c r="G3381" t="s">
        <v>1527</v>
      </c>
      <c r="H3381" t="s">
        <v>1528</v>
      </c>
      <c r="I3381" t="s">
        <v>102</v>
      </c>
      <c r="J3381" t="s">
        <v>27</v>
      </c>
      <c r="K3381" t="s">
        <v>184</v>
      </c>
      <c r="L3381" t="s">
        <v>104</v>
      </c>
      <c r="M3381">
        <v>77095</v>
      </c>
      <c r="N3381" t="s">
        <v>105</v>
      </c>
      <c r="O3381" t="s">
        <v>6588</v>
      </c>
      <c r="P3381" t="s">
        <v>46</v>
      </c>
      <c r="Q3381" t="s">
        <v>90</v>
      </c>
      <c r="R3381" t="s">
        <v>6589</v>
      </c>
      <c r="S3381">
        <v>10.272000000000002</v>
      </c>
      <c r="T3381">
        <v>3</v>
      </c>
      <c r="U3381">
        <v>0.2</v>
      </c>
      <c r="V3381">
        <v>3.2099999999999982</v>
      </c>
    </row>
    <row r="3382" spans="1:22" x14ac:dyDescent="0.3">
      <c r="A3382">
        <v>3381</v>
      </c>
      <c r="B3382" t="s">
        <v>6590</v>
      </c>
      <c r="C3382">
        <f>YEAR([1]Data!$D3382)</f>
        <v>2014</v>
      </c>
      <c r="D3382" s="2">
        <v>41967</v>
      </c>
      <c r="E3382" s="2">
        <v>41968</v>
      </c>
      <c r="F3382" t="s">
        <v>188</v>
      </c>
      <c r="G3382" t="s">
        <v>1242</v>
      </c>
      <c r="H3382" t="s">
        <v>1243</v>
      </c>
      <c r="I3382" t="s">
        <v>26</v>
      </c>
      <c r="J3382" t="s">
        <v>27</v>
      </c>
      <c r="K3382" t="s">
        <v>146</v>
      </c>
      <c r="L3382" t="s">
        <v>147</v>
      </c>
      <c r="M3382">
        <v>19120</v>
      </c>
      <c r="N3382" t="s">
        <v>148</v>
      </c>
      <c r="O3382" t="s">
        <v>6591</v>
      </c>
      <c r="P3382" t="s">
        <v>32</v>
      </c>
      <c r="Q3382" t="s">
        <v>65</v>
      </c>
      <c r="R3382" t="s">
        <v>6592</v>
      </c>
      <c r="S3382">
        <v>24.048000000000002</v>
      </c>
      <c r="T3382">
        <v>9</v>
      </c>
      <c r="U3382">
        <v>0.2</v>
      </c>
      <c r="V3382">
        <v>7.2144000000000013</v>
      </c>
    </row>
    <row r="3383" spans="1:22" x14ac:dyDescent="0.3">
      <c r="A3383">
        <v>3382</v>
      </c>
      <c r="B3383" t="s">
        <v>6593</v>
      </c>
      <c r="C3383">
        <f>YEAR([1]Data!$D3383)</f>
        <v>2014</v>
      </c>
      <c r="D3383" s="2">
        <v>41879</v>
      </c>
      <c r="E3383" s="2">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6594</v>
      </c>
      <c r="C3384">
        <f>YEAR([1]Data!$D3384)</f>
        <v>2012</v>
      </c>
      <c r="D3384" s="2">
        <v>41247</v>
      </c>
      <c r="E3384" s="2">
        <v>41252</v>
      </c>
      <c r="F3384" t="s">
        <v>23</v>
      </c>
      <c r="G3384" t="s">
        <v>2757</v>
      </c>
      <c r="H3384" t="s">
        <v>2758</v>
      </c>
      <c r="I3384" t="s">
        <v>26</v>
      </c>
      <c r="J3384" t="s">
        <v>27</v>
      </c>
      <c r="K3384" t="s">
        <v>266</v>
      </c>
      <c r="L3384" t="s">
        <v>267</v>
      </c>
      <c r="M3384">
        <v>10035</v>
      </c>
      <c r="N3384" t="s">
        <v>148</v>
      </c>
      <c r="O3384" t="s">
        <v>5341</v>
      </c>
      <c r="P3384" t="s">
        <v>46</v>
      </c>
      <c r="Q3384" t="s">
        <v>173</v>
      </c>
      <c r="R3384" t="s">
        <v>5342</v>
      </c>
      <c r="S3384">
        <v>17.940000000000001</v>
      </c>
      <c r="T3384">
        <v>3</v>
      </c>
      <c r="U3384">
        <v>0</v>
      </c>
      <c r="V3384">
        <v>8.7906000000000013</v>
      </c>
    </row>
    <row r="3385" spans="1:22" x14ac:dyDescent="0.3">
      <c r="A3385">
        <v>3384</v>
      </c>
      <c r="B3385" t="s">
        <v>6594</v>
      </c>
      <c r="C3385">
        <f>YEAR([1]Data!$D3385)</f>
        <v>2012</v>
      </c>
      <c r="D3385" s="2">
        <v>41247</v>
      </c>
      <c r="E3385" s="2">
        <v>41252</v>
      </c>
      <c r="F3385" t="s">
        <v>23</v>
      </c>
      <c r="G3385" t="s">
        <v>2757</v>
      </c>
      <c r="H3385" t="s">
        <v>2758</v>
      </c>
      <c r="I3385" t="s">
        <v>26</v>
      </c>
      <c r="J3385" t="s">
        <v>27</v>
      </c>
      <c r="K3385" t="s">
        <v>266</v>
      </c>
      <c r="L3385" t="s">
        <v>267</v>
      </c>
      <c r="M3385">
        <v>10035</v>
      </c>
      <c r="N3385" t="s">
        <v>148</v>
      </c>
      <c r="O3385" t="s">
        <v>6595</v>
      </c>
      <c r="P3385" t="s">
        <v>32</v>
      </c>
      <c r="Q3385" t="s">
        <v>36</v>
      </c>
      <c r="R3385" t="s">
        <v>6596</v>
      </c>
      <c r="S3385">
        <v>384.17399999999998</v>
      </c>
      <c r="T3385">
        <v>7</v>
      </c>
      <c r="U3385">
        <v>0.1</v>
      </c>
      <c r="V3385">
        <v>29.880199999999981</v>
      </c>
    </row>
    <row r="3386" spans="1:22" x14ac:dyDescent="0.3">
      <c r="A3386">
        <v>3385</v>
      </c>
      <c r="B3386" t="s">
        <v>6594</v>
      </c>
      <c r="C3386">
        <f>YEAR([1]Data!$D3386)</f>
        <v>2012</v>
      </c>
      <c r="D3386" s="2">
        <v>41247</v>
      </c>
      <c r="E3386" s="2">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6597</v>
      </c>
      <c r="C3387">
        <f>YEAR([1]Data!$D3387)</f>
        <v>2014</v>
      </c>
      <c r="D3387" s="2">
        <v>41920</v>
      </c>
      <c r="E3387" s="2">
        <v>41924</v>
      </c>
      <c r="F3387" t="s">
        <v>50</v>
      </c>
      <c r="G3387" t="s">
        <v>5928</v>
      </c>
      <c r="H3387" t="s">
        <v>5929</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6597</v>
      </c>
      <c r="C3388">
        <f>YEAR([1]Data!$D3388)</f>
        <v>2014</v>
      </c>
      <c r="D3388" s="2">
        <v>41920</v>
      </c>
      <c r="E3388" s="2">
        <v>41924</v>
      </c>
      <c r="F3388" t="s">
        <v>50</v>
      </c>
      <c r="G3388" t="s">
        <v>5928</v>
      </c>
      <c r="H3388" t="s">
        <v>5929</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6597</v>
      </c>
      <c r="C3389">
        <f>YEAR([1]Data!$D3389)</f>
        <v>2014</v>
      </c>
      <c r="D3389" s="2">
        <v>41920</v>
      </c>
      <c r="E3389" s="2">
        <v>41924</v>
      </c>
      <c r="F3389" t="s">
        <v>50</v>
      </c>
      <c r="G3389" t="s">
        <v>5928</v>
      </c>
      <c r="H3389" t="s">
        <v>5929</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6597</v>
      </c>
      <c r="C3390">
        <f>YEAR([1]Data!$D3390)</f>
        <v>2014</v>
      </c>
      <c r="D3390" s="2">
        <v>41920</v>
      </c>
      <c r="E3390" s="2">
        <v>41924</v>
      </c>
      <c r="F3390" t="s">
        <v>50</v>
      </c>
      <c r="G3390" t="s">
        <v>5928</v>
      </c>
      <c r="H3390" t="s">
        <v>5929</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6597</v>
      </c>
      <c r="C3391">
        <f>YEAR([1]Data!$D3391)</f>
        <v>2014</v>
      </c>
      <c r="D3391" s="2">
        <v>41920</v>
      </c>
      <c r="E3391" s="2">
        <v>41924</v>
      </c>
      <c r="F3391" t="s">
        <v>50</v>
      </c>
      <c r="G3391" t="s">
        <v>5928</v>
      </c>
      <c r="H3391" t="s">
        <v>5929</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6598</v>
      </c>
      <c r="C3392">
        <f>YEAR([1]Data!$D3392)</f>
        <v>2014</v>
      </c>
      <c r="D3392" s="2">
        <v>41724</v>
      </c>
      <c r="E3392" s="2">
        <v>41729</v>
      </c>
      <c r="F3392" t="s">
        <v>23</v>
      </c>
      <c r="G3392" t="s">
        <v>4743</v>
      </c>
      <c r="H3392" t="s">
        <v>4744</v>
      </c>
      <c r="I3392" t="s">
        <v>26</v>
      </c>
      <c r="J3392" t="s">
        <v>27</v>
      </c>
      <c r="K3392" t="s">
        <v>815</v>
      </c>
      <c r="L3392" t="s">
        <v>104</v>
      </c>
      <c r="M3392">
        <v>75081</v>
      </c>
      <c r="N3392" t="s">
        <v>105</v>
      </c>
      <c r="O3392" t="s">
        <v>5981</v>
      </c>
      <c r="P3392" t="s">
        <v>46</v>
      </c>
      <c r="Q3392" t="s">
        <v>90</v>
      </c>
      <c r="R3392" t="s">
        <v>5982</v>
      </c>
      <c r="S3392">
        <v>6.8480000000000008</v>
      </c>
      <c r="T3392">
        <v>2</v>
      </c>
      <c r="U3392">
        <v>0.2</v>
      </c>
      <c r="V3392">
        <v>2.1399999999999992</v>
      </c>
    </row>
    <row r="3393" spans="1:22" x14ac:dyDescent="0.3">
      <c r="A3393">
        <v>3392</v>
      </c>
      <c r="B3393" t="s">
        <v>6599</v>
      </c>
      <c r="C3393">
        <f>YEAR([1]Data!$D3393)</f>
        <v>2011</v>
      </c>
      <c r="D3393" s="2">
        <v>40764</v>
      </c>
      <c r="E3393" s="2">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6599</v>
      </c>
      <c r="C3394">
        <f>YEAR([1]Data!$D3394)</f>
        <v>2011</v>
      </c>
      <c r="D3394" s="2">
        <v>40764</v>
      </c>
      <c r="E3394" s="2">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6600</v>
      </c>
      <c r="C3395">
        <f>YEAR([1]Data!$D3395)</f>
        <v>2011</v>
      </c>
      <c r="D3395" s="2">
        <v>40869</v>
      </c>
      <c r="E3395" s="2">
        <v>40872</v>
      </c>
      <c r="F3395" t="s">
        <v>188</v>
      </c>
      <c r="G3395" t="s">
        <v>6490</v>
      </c>
      <c r="H3395" t="s">
        <v>6491</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6601</v>
      </c>
      <c r="C3396">
        <f>YEAR([1]Data!$D3396)</f>
        <v>2014</v>
      </c>
      <c r="D3396" s="2">
        <v>41801</v>
      </c>
      <c r="E3396" s="2">
        <v>41801</v>
      </c>
      <c r="F3396" t="s">
        <v>1290</v>
      </c>
      <c r="G3396" t="s">
        <v>4094</v>
      </c>
      <c r="H3396" t="s">
        <v>4095</v>
      </c>
      <c r="I3396" t="s">
        <v>26</v>
      </c>
      <c r="J3396" t="s">
        <v>27</v>
      </c>
      <c r="K3396" t="s">
        <v>146</v>
      </c>
      <c r="L3396" t="s">
        <v>147</v>
      </c>
      <c r="M3396">
        <v>19143</v>
      </c>
      <c r="N3396" t="s">
        <v>148</v>
      </c>
      <c r="O3396" t="s">
        <v>5347</v>
      </c>
      <c r="P3396" t="s">
        <v>46</v>
      </c>
      <c r="Q3396" t="s">
        <v>90</v>
      </c>
      <c r="R3396" t="s">
        <v>5348</v>
      </c>
      <c r="S3396">
        <v>40.032000000000004</v>
      </c>
      <c r="T3396">
        <v>6</v>
      </c>
      <c r="U3396">
        <v>0.2</v>
      </c>
      <c r="V3396">
        <v>15.011999999999999</v>
      </c>
    </row>
    <row r="3397" spans="1:22" x14ac:dyDescent="0.3">
      <c r="A3397">
        <v>3396</v>
      </c>
      <c r="B3397" t="s">
        <v>6602</v>
      </c>
      <c r="C3397">
        <f>YEAR([1]Data!$D3397)</f>
        <v>2014</v>
      </c>
      <c r="D3397" s="2">
        <v>41822</v>
      </c>
      <c r="E3397" s="2">
        <v>41829</v>
      </c>
      <c r="F3397" t="s">
        <v>50</v>
      </c>
      <c r="G3397" t="s">
        <v>5098</v>
      </c>
      <c r="H3397" t="s">
        <v>5099</v>
      </c>
      <c r="I3397" t="s">
        <v>102</v>
      </c>
      <c r="J3397" t="s">
        <v>27</v>
      </c>
      <c r="K3397" t="s">
        <v>4374</v>
      </c>
      <c r="L3397" t="s">
        <v>254</v>
      </c>
      <c r="M3397">
        <v>46203</v>
      </c>
      <c r="N3397" t="s">
        <v>105</v>
      </c>
      <c r="O3397" t="s">
        <v>6009</v>
      </c>
      <c r="P3397" t="s">
        <v>46</v>
      </c>
      <c r="Q3397" t="s">
        <v>59</v>
      </c>
      <c r="R3397" t="s">
        <v>6010</v>
      </c>
      <c r="S3397">
        <v>443.92</v>
      </c>
      <c r="T3397">
        <v>4</v>
      </c>
      <c r="U3397">
        <v>0</v>
      </c>
      <c r="V3397">
        <v>13.317600000000027</v>
      </c>
    </row>
    <row r="3398" spans="1:22" x14ac:dyDescent="0.3">
      <c r="A3398">
        <v>3397</v>
      </c>
      <c r="B3398" t="s">
        <v>6602</v>
      </c>
      <c r="C3398">
        <f>YEAR([1]Data!$D3398)</f>
        <v>2014</v>
      </c>
      <c r="D3398" s="2">
        <v>41822</v>
      </c>
      <c r="E3398" s="2">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6602</v>
      </c>
      <c r="C3399">
        <f>YEAR([1]Data!$D3399)</f>
        <v>2014</v>
      </c>
      <c r="D3399" s="2">
        <v>41822</v>
      </c>
      <c r="E3399" s="2">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6603</v>
      </c>
      <c r="C3400">
        <f>YEAR([1]Data!$D3400)</f>
        <v>2011</v>
      </c>
      <c r="D3400" s="2">
        <v>40868</v>
      </c>
      <c r="E3400" s="2">
        <v>40873</v>
      </c>
      <c r="F3400" t="s">
        <v>50</v>
      </c>
      <c r="G3400" t="s">
        <v>6604</v>
      </c>
      <c r="H3400" t="s">
        <v>6605</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6603</v>
      </c>
      <c r="C3401">
        <f>YEAR([1]Data!$D3401)</f>
        <v>2011</v>
      </c>
      <c r="D3401" s="2">
        <v>40868</v>
      </c>
      <c r="E3401" s="2">
        <v>40873</v>
      </c>
      <c r="F3401" t="s">
        <v>50</v>
      </c>
      <c r="G3401" t="s">
        <v>6604</v>
      </c>
      <c r="H3401" t="s">
        <v>6605</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6603</v>
      </c>
      <c r="C3402">
        <f>YEAR([1]Data!$D3402)</f>
        <v>2011</v>
      </c>
      <c r="D3402" s="2">
        <v>40868</v>
      </c>
      <c r="E3402" s="2">
        <v>40873</v>
      </c>
      <c r="F3402" t="s">
        <v>50</v>
      </c>
      <c r="G3402" t="s">
        <v>6604</v>
      </c>
      <c r="H3402" t="s">
        <v>6605</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6603</v>
      </c>
      <c r="C3403">
        <f>YEAR([1]Data!$D3403)</f>
        <v>2011</v>
      </c>
      <c r="D3403" s="2">
        <v>40868</v>
      </c>
      <c r="E3403" s="2">
        <v>40873</v>
      </c>
      <c r="F3403" t="s">
        <v>50</v>
      </c>
      <c r="G3403" t="s">
        <v>6604</v>
      </c>
      <c r="H3403" t="s">
        <v>6605</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6606</v>
      </c>
      <c r="C3404">
        <f>YEAR([1]Data!$D3404)</f>
        <v>2012</v>
      </c>
      <c r="D3404" s="2">
        <v>41033</v>
      </c>
      <c r="E3404" s="2">
        <v>41034</v>
      </c>
      <c r="F3404" t="s">
        <v>188</v>
      </c>
      <c r="G3404" t="s">
        <v>1345</v>
      </c>
      <c r="H3404" t="s">
        <v>1346</v>
      </c>
      <c r="I3404" t="s">
        <v>41</v>
      </c>
      <c r="J3404" t="s">
        <v>27</v>
      </c>
      <c r="K3404" t="s">
        <v>6607</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6608</v>
      </c>
      <c r="C3405">
        <f>YEAR([1]Data!$D3405)</f>
        <v>2014</v>
      </c>
      <c r="D3405" s="2">
        <v>41789</v>
      </c>
      <c r="E3405" s="2">
        <v>41796</v>
      </c>
      <c r="F3405" t="s">
        <v>50</v>
      </c>
      <c r="G3405" t="s">
        <v>4376</v>
      </c>
      <c r="H3405" t="s">
        <v>4377</v>
      </c>
      <c r="I3405" t="s">
        <v>26</v>
      </c>
      <c r="J3405" t="s">
        <v>27</v>
      </c>
      <c r="K3405" t="s">
        <v>184</v>
      </c>
      <c r="L3405" t="s">
        <v>104</v>
      </c>
      <c r="M3405">
        <v>77095</v>
      </c>
      <c r="N3405" t="s">
        <v>105</v>
      </c>
      <c r="O3405" t="s">
        <v>6609</v>
      </c>
      <c r="P3405" t="s">
        <v>32</v>
      </c>
      <c r="Q3405" t="s">
        <v>65</v>
      </c>
      <c r="R3405" t="s">
        <v>6610</v>
      </c>
      <c r="S3405">
        <v>65.424000000000007</v>
      </c>
      <c r="T3405">
        <v>4</v>
      </c>
      <c r="U3405">
        <v>0.6</v>
      </c>
      <c r="V3405">
        <v>-52.339199999999991</v>
      </c>
    </row>
    <row r="3406" spans="1:22" x14ac:dyDescent="0.3">
      <c r="A3406">
        <v>3405</v>
      </c>
      <c r="B3406" t="s">
        <v>6611</v>
      </c>
      <c r="C3406">
        <f>YEAR([1]Data!$D3406)</f>
        <v>2012</v>
      </c>
      <c r="D3406" s="2">
        <v>41199</v>
      </c>
      <c r="E3406" s="2">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6612</v>
      </c>
      <c r="C3407">
        <f>YEAR([1]Data!$D3407)</f>
        <v>2011</v>
      </c>
      <c r="D3407" s="2">
        <v>40656</v>
      </c>
      <c r="E3407" s="2">
        <v>40660</v>
      </c>
      <c r="F3407" t="s">
        <v>50</v>
      </c>
      <c r="G3407" t="s">
        <v>6479</v>
      </c>
      <c r="H3407" t="s">
        <v>6480</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6612</v>
      </c>
      <c r="C3408">
        <f>YEAR([1]Data!$D3408)</f>
        <v>2011</v>
      </c>
      <c r="D3408" s="2">
        <v>40656</v>
      </c>
      <c r="E3408" s="2">
        <v>40660</v>
      </c>
      <c r="F3408" t="s">
        <v>50</v>
      </c>
      <c r="G3408" t="s">
        <v>6479</v>
      </c>
      <c r="H3408" t="s">
        <v>6480</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6612</v>
      </c>
      <c r="C3409">
        <f>YEAR([1]Data!$D3409)</f>
        <v>2011</v>
      </c>
      <c r="D3409" s="2">
        <v>40656</v>
      </c>
      <c r="E3409" s="2">
        <v>40660</v>
      </c>
      <c r="F3409" t="s">
        <v>50</v>
      </c>
      <c r="G3409" t="s">
        <v>6479</v>
      </c>
      <c r="H3409" t="s">
        <v>6480</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6612</v>
      </c>
      <c r="C3410">
        <f>YEAR([1]Data!$D3410)</f>
        <v>2011</v>
      </c>
      <c r="D3410" s="2">
        <v>40656</v>
      </c>
      <c r="E3410" s="2">
        <v>40660</v>
      </c>
      <c r="F3410" t="s">
        <v>50</v>
      </c>
      <c r="G3410" t="s">
        <v>6479</v>
      </c>
      <c r="H3410" t="s">
        <v>6480</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6613</v>
      </c>
      <c r="C3411">
        <f>YEAR([1]Data!$D3411)</f>
        <v>2014</v>
      </c>
      <c r="D3411" s="2">
        <v>41760</v>
      </c>
      <c r="E3411" s="2">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6614</v>
      </c>
      <c r="C3412">
        <f>YEAR([1]Data!$D3412)</f>
        <v>2013</v>
      </c>
      <c r="D3412" s="2">
        <v>41538</v>
      </c>
      <c r="E3412" s="2">
        <v>41542</v>
      </c>
      <c r="F3412" t="s">
        <v>50</v>
      </c>
      <c r="G3412" t="s">
        <v>5546</v>
      </c>
      <c r="H3412" t="s">
        <v>5547</v>
      </c>
      <c r="I3412" t="s">
        <v>41</v>
      </c>
      <c r="J3412" t="s">
        <v>27</v>
      </c>
      <c r="K3412" t="s">
        <v>127</v>
      </c>
      <c r="L3412" t="s">
        <v>43</v>
      </c>
      <c r="M3412">
        <v>94122</v>
      </c>
      <c r="N3412" t="s">
        <v>44</v>
      </c>
      <c r="O3412" t="s">
        <v>6326</v>
      </c>
      <c r="P3412" t="s">
        <v>46</v>
      </c>
      <c r="Q3412" t="s">
        <v>90</v>
      </c>
      <c r="R3412" t="s">
        <v>6327</v>
      </c>
      <c r="S3412">
        <v>65.789999999999992</v>
      </c>
      <c r="T3412">
        <v>9</v>
      </c>
      <c r="U3412">
        <v>0</v>
      </c>
      <c r="V3412">
        <v>30.263399999999997</v>
      </c>
    </row>
    <row r="3413" spans="1:22" x14ac:dyDescent="0.3">
      <c r="A3413">
        <v>3412</v>
      </c>
      <c r="B3413" t="s">
        <v>6614</v>
      </c>
      <c r="C3413">
        <f>YEAR([1]Data!$D3413)</f>
        <v>2013</v>
      </c>
      <c r="D3413" s="2">
        <v>41538</v>
      </c>
      <c r="E3413" s="2">
        <v>41542</v>
      </c>
      <c r="F3413" t="s">
        <v>50</v>
      </c>
      <c r="G3413" t="s">
        <v>5546</v>
      </c>
      <c r="H3413" t="s">
        <v>5547</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6614</v>
      </c>
      <c r="C3414">
        <f>YEAR([1]Data!$D3414)</f>
        <v>2013</v>
      </c>
      <c r="D3414" s="2">
        <v>41538</v>
      </c>
      <c r="E3414" s="2">
        <v>41542</v>
      </c>
      <c r="F3414" t="s">
        <v>50</v>
      </c>
      <c r="G3414" t="s">
        <v>5546</v>
      </c>
      <c r="H3414" t="s">
        <v>5547</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6614</v>
      </c>
      <c r="C3415">
        <f>YEAR([1]Data!$D3415)</f>
        <v>2013</v>
      </c>
      <c r="D3415" s="2">
        <v>41538</v>
      </c>
      <c r="E3415" s="2">
        <v>41542</v>
      </c>
      <c r="F3415" t="s">
        <v>50</v>
      </c>
      <c r="G3415" t="s">
        <v>5546</v>
      </c>
      <c r="H3415" t="s">
        <v>5547</v>
      </c>
      <c r="I3415" t="s">
        <v>41</v>
      </c>
      <c r="J3415" t="s">
        <v>27</v>
      </c>
      <c r="K3415" t="s">
        <v>127</v>
      </c>
      <c r="L3415" t="s">
        <v>43</v>
      </c>
      <c r="M3415">
        <v>94122</v>
      </c>
      <c r="N3415" t="s">
        <v>44</v>
      </c>
      <c r="O3415" t="s">
        <v>5848</v>
      </c>
      <c r="P3415" t="s">
        <v>46</v>
      </c>
      <c r="Q3415" t="s">
        <v>90</v>
      </c>
      <c r="R3415" t="s">
        <v>5849</v>
      </c>
      <c r="S3415">
        <v>77.52</v>
      </c>
      <c r="T3415">
        <v>2</v>
      </c>
      <c r="U3415">
        <v>0</v>
      </c>
      <c r="V3415">
        <v>37.9848</v>
      </c>
    </row>
    <row r="3416" spans="1:22" x14ac:dyDescent="0.3">
      <c r="A3416">
        <v>3415</v>
      </c>
      <c r="B3416" t="s">
        <v>6614</v>
      </c>
      <c r="C3416">
        <f>YEAR([1]Data!$D3416)</f>
        <v>2013</v>
      </c>
      <c r="D3416" s="2">
        <v>41538</v>
      </c>
      <c r="E3416" s="2">
        <v>41542</v>
      </c>
      <c r="F3416" t="s">
        <v>50</v>
      </c>
      <c r="G3416" t="s">
        <v>5546</v>
      </c>
      <c r="H3416" t="s">
        <v>5547</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6615</v>
      </c>
      <c r="C3417">
        <f>YEAR([1]Data!$D3417)</f>
        <v>2013</v>
      </c>
      <c r="D3417" s="2">
        <v>41520</v>
      </c>
      <c r="E3417" s="2">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6615</v>
      </c>
      <c r="C3418">
        <f>YEAR([1]Data!$D3418)</f>
        <v>2013</v>
      </c>
      <c r="D3418" s="2">
        <v>41520</v>
      </c>
      <c r="E3418" s="2">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6616</v>
      </c>
      <c r="C3419">
        <f>YEAR([1]Data!$D3419)</f>
        <v>2012</v>
      </c>
      <c r="D3419" s="2">
        <v>41026</v>
      </c>
      <c r="E3419" s="2">
        <v>41031</v>
      </c>
      <c r="F3419" t="s">
        <v>50</v>
      </c>
      <c r="G3419" t="s">
        <v>6256</v>
      </c>
      <c r="H3419" t="s">
        <v>6257</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6616</v>
      </c>
      <c r="C3420">
        <f>YEAR([1]Data!$D3420)</f>
        <v>2012</v>
      </c>
      <c r="D3420" s="2">
        <v>41026</v>
      </c>
      <c r="E3420" s="2">
        <v>41031</v>
      </c>
      <c r="F3420" t="s">
        <v>50</v>
      </c>
      <c r="G3420" t="s">
        <v>6256</v>
      </c>
      <c r="H3420" t="s">
        <v>6257</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6617</v>
      </c>
      <c r="C3421">
        <f>YEAR([1]Data!$D3421)</f>
        <v>2012</v>
      </c>
      <c r="D3421" s="2">
        <v>41158</v>
      </c>
      <c r="E3421" s="2">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6618</v>
      </c>
      <c r="C3422">
        <f>YEAR([1]Data!$D3422)</f>
        <v>2013</v>
      </c>
      <c r="D3422" s="2">
        <v>41423</v>
      </c>
      <c r="E3422" s="2">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6618</v>
      </c>
      <c r="C3423">
        <f>YEAR([1]Data!$D3423)</f>
        <v>2013</v>
      </c>
      <c r="D3423" s="2">
        <v>41423</v>
      </c>
      <c r="E3423" s="2">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6618</v>
      </c>
      <c r="C3424">
        <f>YEAR([1]Data!$D3424)</f>
        <v>2013</v>
      </c>
      <c r="D3424" s="2">
        <v>41423</v>
      </c>
      <c r="E3424" s="2">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6618</v>
      </c>
      <c r="C3425">
        <f>YEAR([1]Data!$D3425)</f>
        <v>2013</v>
      </c>
      <c r="D3425" s="2">
        <v>41423</v>
      </c>
      <c r="E3425" s="2">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6618</v>
      </c>
      <c r="C3426">
        <f>YEAR([1]Data!$D3426)</f>
        <v>2013</v>
      </c>
      <c r="D3426" s="2">
        <v>41423</v>
      </c>
      <c r="E3426" s="2">
        <v>41429</v>
      </c>
      <c r="F3426" t="s">
        <v>50</v>
      </c>
      <c r="G3426" t="s">
        <v>486</v>
      </c>
      <c r="H3426" t="s">
        <v>487</v>
      </c>
      <c r="I3426" t="s">
        <v>26</v>
      </c>
      <c r="J3426" t="s">
        <v>27</v>
      </c>
      <c r="K3426" t="s">
        <v>42</v>
      </c>
      <c r="L3426" t="s">
        <v>43</v>
      </c>
      <c r="M3426">
        <v>90004</v>
      </c>
      <c r="N3426" t="s">
        <v>44</v>
      </c>
      <c r="O3426" t="s">
        <v>6329</v>
      </c>
      <c r="P3426" t="s">
        <v>71</v>
      </c>
      <c r="Q3426" t="s">
        <v>682</v>
      </c>
      <c r="R3426" t="s">
        <v>6330</v>
      </c>
      <c r="S3426">
        <v>558.4</v>
      </c>
      <c r="T3426">
        <v>2</v>
      </c>
      <c r="U3426">
        <v>0.2</v>
      </c>
      <c r="V3426">
        <v>41.880000000000024</v>
      </c>
    </row>
    <row r="3427" spans="1:22" x14ac:dyDescent="0.3">
      <c r="A3427">
        <v>3426</v>
      </c>
      <c r="B3427" t="s">
        <v>6619</v>
      </c>
      <c r="C3427">
        <f>YEAR([1]Data!$D3427)</f>
        <v>2012</v>
      </c>
      <c r="D3427" s="2">
        <v>41176</v>
      </c>
      <c r="E3427" s="2">
        <v>41180</v>
      </c>
      <c r="F3427" t="s">
        <v>50</v>
      </c>
      <c r="G3427" t="s">
        <v>3049</v>
      </c>
      <c r="H3427" t="s">
        <v>3050</v>
      </c>
      <c r="I3427" t="s">
        <v>102</v>
      </c>
      <c r="J3427" t="s">
        <v>27</v>
      </c>
      <c r="K3427" t="s">
        <v>6620</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6619</v>
      </c>
      <c r="C3428">
        <f>YEAR([1]Data!$D3428)</f>
        <v>2012</v>
      </c>
      <c r="D3428" s="2">
        <v>41176</v>
      </c>
      <c r="E3428" s="2">
        <v>41180</v>
      </c>
      <c r="F3428" t="s">
        <v>50</v>
      </c>
      <c r="G3428" t="s">
        <v>3049</v>
      </c>
      <c r="H3428" t="s">
        <v>3050</v>
      </c>
      <c r="I3428" t="s">
        <v>102</v>
      </c>
      <c r="J3428" t="s">
        <v>27</v>
      </c>
      <c r="K3428" t="s">
        <v>6620</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6621</v>
      </c>
      <c r="C3429">
        <f>YEAR([1]Data!$D3429)</f>
        <v>2014</v>
      </c>
      <c r="D3429" s="2">
        <v>41824</v>
      </c>
      <c r="E3429" s="2">
        <v>41827</v>
      </c>
      <c r="F3429" t="s">
        <v>23</v>
      </c>
      <c r="G3429" t="s">
        <v>3758</v>
      </c>
      <c r="H3429" t="s">
        <v>3759</v>
      </c>
      <c r="I3429" t="s">
        <v>102</v>
      </c>
      <c r="J3429" t="s">
        <v>27</v>
      </c>
      <c r="K3429" t="s">
        <v>2470</v>
      </c>
      <c r="L3429" t="s">
        <v>498</v>
      </c>
      <c r="M3429">
        <v>43130</v>
      </c>
      <c r="N3429" t="s">
        <v>148</v>
      </c>
      <c r="O3429" t="s">
        <v>6622</v>
      </c>
      <c r="P3429" t="s">
        <v>46</v>
      </c>
      <c r="Q3429" t="s">
        <v>90</v>
      </c>
      <c r="R3429" t="s">
        <v>6623</v>
      </c>
      <c r="S3429">
        <v>32.896000000000001</v>
      </c>
      <c r="T3429">
        <v>4</v>
      </c>
      <c r="U3429">
        <v>0.2</v>
      </c>
      <c r="V3429">
        <v>11.102399999999996</v>
      </c>
    </row>
    <row r="3430" spans="1:22" x14ac:dyDescent="0.3">
      <c r="A3430">
        <v>3429</v>
      </c>
      <c r="B3430" t="s">
        <v>6621</v>
      </c>
      <c r="C3430">
        <f>YEAR([1]Data!$D3430)</f>
        <v>2014</v>
      </c>
      <c r="D3430" s="2">
        <v>41824</v>
      </c>
      <c r="E3430" s="2">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6621</v>
      </c>
      <c r="C3431">
        <f>YEAR([1]Data!$D3431)</f>
        <v>2014</v>
      </c>
      <c r="D3431" s="2">
        <v>41824</v>
      </c>
      <c r="E3431" s="2">
        <v>41827</v>
      </c>
      <c r="F3431" t="s">
        <v>23</v>
      </c>
      <c r="G3431" t="s">
        <v>3758</v>
      </c>
      <c r="H3431" t="s">
        <v>3759</v>
      </c>
      <c r="I3431" t="s">
        <v>102</v>
      </c>
      <c r="J3431" t="s">
        <v>27</v>
      </c>
      <c r="K3431" t="s">
        <v>2470</v>
      </c>
      <c r="L3431" t="s">
        <v>498</v>
      </c>
      <c r="M3431">
        <v>43130</v>
      </c>
      <c r="N3431" t="s">
        <v>148</v>
      </c>
      <c r="O3431" t="s">
        <v>5831</v>
      </c>
      <c r="P3431" t="s">
        <v>46</v>
      </c>
      <c r="Q3431" t="s">
        <v>90</v>
      </c>
      <c r="R3431" t="s">
        <v>5832</v>
      </c>
      <c r="S3431">
        <v>30.96</v>
      </c>
      <c r="T3431">
        <v>6</v>
      </c>
      <c r="U3431">
        <v>0.2</v>
      </c>
      <c r="V3431">
        <v>11.223000000000001</v>
      </c>
    </row>
    <row r="3432" spans="1:22" x14ac:dyDescent="0.3">
      <c r="A3432">
        <v>3431</v>
      </c>
      <c r="B3432" t="s">
        <v>6624</v>
      </c>
      <c r="C3432">
        <f>YEAR([1]Data!$D3432)</f>
        <v>2014</v>
      </c>
      <c r="D3432" s="2">
        <v>41982</v>
      </c>
      <c r="E3432" s="2">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6624</v>
      </c>
      <c r="C3433">
        <f>YEAR([1]Data!$D3433)</f>
        <v>2014</v>
      </c>
      <c r="D3433" s="2">
        <v>41982</v>
      </c>
      <c r="E3433" s="2">
        <v>41983</v>
      </c>
      <c r="F3433" t="s">
        <v>188</v>
      </c>
      <c r="G3433" t="s">
        <v>1417</v>
      </c>
      <c r="H3433" t="s">
        <v>1418</v>
      </c>
      <c r="I3433" t="s">
        <v>26</v>
      </c>
      <c r="J3433" t="s">
        <v>27</v>
      </c>
      <c r="K3433" t="s">
        <v>1027</v>
      </c>
      <c r="L3433" t="s">
        <v>43</v>
      </c>
      <c r="M3433">
        <v>90301</v>
      </c>
      <c r="N3433" t="s">
        <v>44</v>
      </c>
      <c r="O3433" t="s">
        <v>6625</v>
      </c>
      <c r="P3433" t="s">
        <v>32</v>
      </c>
      <c r="Q3433" t="s">
        <v>65</v>
      </c>
      <c r="R3433" t="s">
        <v>6626</v>
      </c>
      <c r="S3433">
        <v>128.9</v>
      </c>
      <c r="T3433">
        <v>2</v>
      </c>
      <c r="U3433">
        <v>0</v>
      </c>
      <c r="V3433">
        <v>15.468000000000004</v>
      </c>
    </row>
    <row r="3434" spans="1:22" x14ac:dyDescent="0.3">
      <c r="A3434">
        <v>3433</v>
      </c>
      <c r="B3434" t="s">
        <v>6624</v>
      </c>
      <c r="C3434">
        <f>YEAR([1]Data!$D3434)</f>
        <v>2014</v>
      </c>
      <c r="D3434" s="2">
        <v>41982</v>
      </c>
      <c r="E3434" s="2">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6627</v>
      </c>
      <c r="C3435">
        <f>YEAR([1]Data!$D3435)</f>
        <v>2014</v>
      </c>
      <c r="D3435" s="2">
        <v>41979</v>
      </c>
      <c r="E3435" s="2">
        <v>41983</v>
      </c>
      <c r="F3435" t="s">
        <v>50</v>
      </c>
      <c r="G3435" t="s">
        <v>2243</v>
      </c>
      <c r="H3435" t="s">
        <v>2244</v>
      </c>
      <c r="I3435" t="s">
        <v>26</v>
      </c>
      <c r="J3435" t="s">
        <v>27</v>
      </c>
      <c r="K3435" t="s">
        <v>4122</v>
      </c>
      <c r="L3435" t="s">
        <v>96</v>
      </c>
      <c r="M3435">
        <v>98006</v>
      </c>
      <c r="N3435" t="s">
        <v>44</v>
      </c>
      <c r="O3435" t="s">
        <v>5487</v>
      </c>
      <c r="P3435" t="s">
        <v>46</v>
      </c>
      <c r="Q3435" t="s">
        <v>75</v>
      </c>
      <c r="R3435" t="s">
        <v>5488</v>
      </c>
      <c r="S3435">
        <v>24.816000000000003</v>
      </c>
      <c r="T3435">
        <v>3</v>
      </c>
      <c r="U3435">
        <v>0.2</v>
      </c>
      <c r="V3435">
        <v>8.3753999999999991</v>
      </c>
    </row>
    <row r="3436" spans="1:22" x14ac:dyDescent="0.3">
      <c r="A3436">
        <v>3435</v>
      </c>
      <c r="B3436" t="s">
        <v>6627</v>
      </c>
      <c r="C3436">
        <f>YEAR([1]Data!$D3436)</f>
        <v>2014</v>
      </c>
      <c r="D3436" s="2">
        <v>41979</v>
      </c>
      <c r="E3436" s="2">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6628</v>
      </c>
      <c r="C3437">
        <f>YEAR([1]Data!$D3437)</f>
        <v>2012</v>
      </c>
      <c r="D3437" s="2">
        <v>41179</v>
      </c>
      <c r="E3437" s="2">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6628</v>
      </c>
      <c r="C3438">
        <f>YEAR([1]Data!$D3438)</f>
        <v>2012</v>
      </c>
      <c r="D3438" s="2">
        <v>41179</v>
      </c>
      <c r="E3438" s="2">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6629</v>
      </c>
      <c r="C3439">
        <f>YEAR([1]Data!$D3439)</f>
        <v>2014</v>
      </c>
      <c r="D3439" s="2">
        <v>41943</v>
      </c>
      <c r="E3439" s="2">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6629</v>
      </c>
      <c r="C3440">
        <f>YEAR([1]Data!$D3440)</f>
        <v>2014</v>
      </c>
      <c r="D3440" s="2">
        <v>41943</v>
      </c>
      <c r="E3440" s="2">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6629</v>
      </c>
      <c r="C3441">
        <f>YEAR([1]Data!$D3441)</f>
        <v>2014</v>
      </c>
      <c r="D3441" s="2">
        <v>41943</v>
      </c>
      <c r="E3441" s="2">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6630</v>
      </c>
      <c r="C3442">
        <f>YEAR([1]Data!$D3442)</f>
        <v>2012</v>
      </c>
      <c r="D3442" s="2">
        <v>41242</v>
      </c>
      <c r="E3442" s="2">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6631</v>
      </c>
      <c r="C3443">
        <f>YEAR([1]Data!$D3443)</f>
        <v>2011</v>
      </c>
      <c r="D3443" s="2">
        <v>40613</v>
      </c>
      <c r="E3443" s="2">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6632</v>
      </c>
      <c r="C3444">
        <f>YEAR([1]Data!$D3444)</f>
        <v>2014</v>
      </c>
      <c r="D3444" s="2">
        <v>41963</v>
      </c>
      <c r="E3444" s="2">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6632</v>
      </c>
      <c r="C3445">
        <f>YEAR([1]Data!$D3445)</f>
        <v>2014</v>
      </c>
      <c r="D3445" s="2">
        <v>41963</v>
      </c>
      <c r="E3445" s="2">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6633</v>
      </c>
      <c r="C3446">
        <f>YEAR([1]Data!$D3446)</f>
        <v>2013</v>
      </c>
      <c r="D3446" s="2">
        <v>41485</v>
      </c>
      <c r="E3446" s="2">
        <v>41489</v>
      </c>
      <c r="F3446" t="s">
        <v>50</v>
      </c>
      <c r="G3446" t="s">
        <v>6634</v>
      </c>
      <c r="H3446" t="s">
        <v>6635</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6636</v>
      </c>
      <c r="C3447">
        <f>YEAR([1]Data!$D3447)</f>
        <v>2012</v>
      </c>
      <c r="D3447" s="2">
        <v>41072</v>
      </c>
      <c r="E3447" s="2">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6637</v>
      </c>
      <c r="C3448">
        <f>YEAR([1]Data!$D3448)</f>
        <v>2013</v>
      </c>
      <c r="D3448" s="2">
        <v>41493</v>
      </c>
      <c r="E3448" s="2">
        <v>41494</v>
      </c>
      <c r="F3448" t="s">
        <v>188</v>
      </c>
      <c r="G3448" t="s">
        <v>6638</v>
      </c>
      <c r="H3448" t="s">
        <v>6639</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6640</v>
      </c>
      <c r="C3449">
        <f>YEAR([1]Data!$D3449)</f>
        <v>2014</v>
      </c>
      <c r="D3449" s="2">
        <v>41802</v>
      </c>
      <c r="E3449" s="2">
        <v>41806</v>
      </c>
      <c r="F3449" t="s">
        <v>50</v>
      </c>
      <c r="G3449" t="s">
        <v>5338</v>
      </c>
      <c r="H3449" t="s">
        <v>5339</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6641</v>
      </c>
      <c r="C3450">
        <f>YEAR([1]Data!$D3450)</f>
        <v>2013</v>
      </c>
      <c r="D3450" s="2">
        <v>41555</v>
      </c>
      <c r="E3450" s="2">
        <v>41561</v>
      </c>
      <c r="F3450" t="s">
        <v>50</v>
      </c>
      <c r="G3450" t="s">
        <v>5562</v>
      </c>
      <c r="H3450" t="s">
        <v>5563</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6642</v>
      </c>
      <c r="C3451">
        <f>YEAR([1]Data!$D3451)</f>
        <v>2011</v>
      </c>
      <c r="D3451" s="2">
        <v>40794</v>
      </c>
      <c r="E3451" s="2">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6642</v>
      </c>
      <c r="C3452">
        <f>YEAR([1]Data!$D3452)</f>
        <v>2011</v>
      </c>
      <c r="D3452" s="2">
        <v>40794</v>
      </c>
      <c r="E3452" s="2">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6642</v>
      </c>
      <c r="C3453">
        <f>YEAR([1]Data!$D3453)</f>
        <v>2011</v>
      </c>
      <c r="D3453" s="2">
        <v>40794</v>
      </c>
      <c r="E3453" s="2">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6643</v>
      </c>
      <c r="C3454">
        <f>YEAR([1]Data!$D3454)</f>
        <v>2011</v>
      </c>
      <c r="D3454" s="2">
        <v>40618</v>
      </c>
      <c r="E3454" s="2">
        <v>40623</v>
      </c>
      <c r="F3454" t="s">
        <v>23</v>
      </c>
      <c r="G3454" t="s">
        <v>5338</v>
      </c>
      <c r="H3454" t="s">
        <v>5339</v>
      </c>
      <c r="I3454" t="s">
        <v>102</v>
      </c>
      <c r="J3454" t="s">
        <v>27</v>
      </c>
      <c r="K3454" t="s">
        <v>4588</v>
      </c>
      <c r="L3454" t="s">
        <v>88</v>
      </c>
      <c r="M3454">
        <v>27604</v>
      </c>
      <c r="N3454" t="s">
        <v>30</v>
      </c>
      <c r="O3454" t="s">
        <v>6644</v>
      </c>
      <c r="P3454" t="s">
        <v>71</v>
      </c>
      <c r="Q3454" t="s">
        <v>72</v>
      </c>
      <c r="R3454" t="s">
        <v>6645</v>
      </c>
      <c r="S3454">
        <v>471.92</v>
      </c>
      <c r="T3454">
        <v>2</v>
      </c>
      <c r="U3454">
        <v>0.2</v>
      </c>
      <c r="V3454">
        <v>29.495000000000019</v>
      </c>
    </row>
    <row r="3455" spans="1:22" x14ac:dyDescent="0.3">
      <c r="A3455">
        <v>3454</v>
      </c>
      <c r="B3455" t="s">
        <v>6646</v>
      </c>
      <c r="C3455">
        <f>YEAR([1]Data!$D3455)</f>
        <v>2012</v>
      </c>
      <c r="D3455" s="2">
        <v>40968</v>
      </c>
      <c r="E3455" s="2">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6647</v>
      </c>
      <c r="C3456">
        <f>YEAR([1]Data!$D3456)</f>
        <v>2012</v>
      </c>
      <c r="D3456" s="2">
        <v>41099</v>
      </c>
      <c r="E3456" s="2">
        <v>41104</v>
      </c>
      <c r="F3456" t="s">
        <v>50</v>
      </c>
      <c r="G3456" t="s">
        <v>152</v>
      </c>
      <c r="H3456" t="s">
        <v>153</v>
      </c>
      <c r="I3456" t="s">
        <v>26</v>
      </c>
      <c r="J3456" t="s">
        <v>27</v>
      </c>
      <c r="K3456" t="s">
        <v>5661</v>
      </c>
      <c r="L3456" t="s">
        <v>335</v>
      </c>
      <c r="M3456">
        <v>37211</v>
      </c>
      <c r="N3456" t="s">
        <v>30</v>
      </c>
      <c r="O3456" t="s">
        <v>6648</v>
      </c>
      <c r="P3456" t="s">
        <v>46</v>
      </c>
      <c r="Q3456" t="s">
        <v>68</v>
      </c>
      <c r="R3456" t="s">
        <v>6649</v>
      </c>
      <c r="S3456">
        <v>5.16</v>
      </c>
      <c r="T3456">
        <v>3</v>
      </c>
      <c r="U3456">
        <v>0.2</v>
      </c>
      <c r="V3456">
        <v>0.83849999999999936</v>
      </c>
    </row>
    <row r="3457" spans="1:22" x14ac:dyDescent="0.3">
      <c r="A3457">
        <v>3456</v>
      </c>
      <c r="B3457" t="s">
        <v>6650</v>
      </c>
      <c r="C3457">
        <f>YEAR([1]Data!$D3457)</f>
        <v>2013</v>
      </c>
      <c r="D3457" s="2">
        <v>41325</v>
      </c>
      <c r="E3457" s="2">
        <v>41332</v>
      </c>
      <c r="F3457" t="s">
        <v>50</v>
      </c>
      <c r="G3457" t="s">
        <v>989</v>
      </c>
      <c r="H3457" t="s">
        <v>990</v>
      </c>
      <c r="I3457" t="s">
        <v>26</v>
      </c>
      <c r="J3457" t="s">
        <v>27</v>
      </c>
      <c r="K3457" t="s">
        <v>5661</v>
      </c>
      <c r="L3457" t="s">
        <v>335</v>
      </c>
      <c r="M3457">
        <v>37211</v>
      </c>
      <c r="N3457" t="s">
        <v>30</v>
      </c>
      <c r="O3457" t="s">
        <v>6651</v>
      </c>
      <c r="P3457" t="s">
        <v>46</v>
      </c>
      <c r="Q3457" t="s">
        <v>90</v>
      </c>
      <c r="R3457" t="s">
        <v>6652</v>
      </c>
      <c r="S3457">
        <v>16.496000000000002</v>
      </c>
      <c r="T3457">
        <v>2</v>
      </c>
      <c r="U3457">
        <v>0.2</v>
      </c>
      <c r="V3457">
        <v>5.5673999999999992</v>
      </c>
    </row>
    <row r="3458" spans="1:22" x14ac:dyDescent="0.3">
      <c r="A3458">
        <v>3457</v>
      </c>
      <c r="B3458" t="s">
        <v>6653</v>
      </c>
      <c r="C3458">
        <f>YEAR([1]Data!$D3458)</f>
        <v>2014</v>
      </c>
      <c r="D3458" s="2">
        <v>41899</v>
      </c>
      <c r="E3458" s="2">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6653</v>
      </c>
      <c r="C3459">
        <f>YEAR([1]Data!$D3459)</f>
        <v>2014</v>
      </c>
      <c r="D3459" s="2">
        <v>41899</v>
      </c>
      <c r="E3459" s="2">
        <v>41901</v>
      </c>
      <c r="F3459" t="s">
        <v>188</v>
      </c>
      <c r="G3459" t="s">
        <v>4708</v>
      </c>
      <c r="H3459" t="s">
        <v>4709</v>
      </c>
      <c r="I3459" t="s">
        <v>26</v>
      </c>
      <c r="J3459" t="s">
        <v>27</v>
      </c>
      <c r="K3459" t="s">
        <v>146</v>
      </c>
      <c r="L3459" t="s">
        <v>147</v>
      </c>
      <c r="M3459">
        <v>19143</v>
      </c>
      <c r="N3459" t="s">
        <v>148</v>
      </c>
      <c r="O3459" t="s">
        <v>6031</v>
      </c>
      <c r="P3459" t="s">
        <v>32</v>
      </c>
      <c r="Q3459" t="s">
        <v>65</v>
      </c>
      <c r="R3459" t="s">
        <v>6032</v>
      </c>
      <c r="S3459">
        <v>22.512000000000004</v>
      </c>
      <c r="T3459">
        <v>3</v>
      </c>
      <c r="U3459">
        <v>0.2</v>
      </c>
      <c r="V3459">
        <v>2.2511999999999999</v>
      </c>
    </row>
    <row r="3460" spans="1:22" x14ac:dyDescent="0.3">
      <c r="A3460">
        <v>3459</v>
      </c>
      <c r="B3460" t="s">
        <v>6653</v>
      </c>
      <c r="C3460">
        <f>YEAR([1]Data!$D3460)</f>
        <v>2014</v>
      </c>
      <c r="D3460" s="2">
        <v>41899</v>
      </c>
      <c r="E3460" s="2">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6653</v>
      </c>
      <c r="C3461">
        <f>YEAR([1]Data!$D3461)</f>
        <v>2014</v>
      </c>
      <c r="D3461" s="2">
        <v>41899</v>
      </c>
      <c r="E3461" s="2">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6653</v>
      </c>
      <c r="C3462">
        <f>YEAR([1]Data!$D3462)</f>
        <v>2014</v>
      </c>
      <c r="D3462" s="2">
        <v>41899</v>
      </c>
      <c r="E3462" s="2">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6654</v>
      </c>
      <c r="C3463">
        <f>YEAR([1]Data!$D3463)</f>
        <v>2014</v>
      </c>
      <c r="D3463" s="2">
        <v>41949</v>
      </c>
      <c r="E3463" s="2">
        <v>41954</v>
      </c>
      <c r="F3463" t="s">
        <v>23</v>
      </c>
      <c r="G3463" t="s">
        <v>5323</v>
      </c>
      <c r="H3463" t="s">
        <v>5324</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6655</v>
      </c>
      <c r="C3464">
        <f>YEAR([1]Data!$D3464)</f>
        <v>2012</v>
      </c>
      <c r="D3464" s="2">
        <v>40959</v>
      </c>
      <c r="E3464" s="2">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6656</v>
      </c>
      <c r="C3465">
        <f>YEAR([1]Data!$D3465)</f>
        <v>2013</v>
      </c>
      <c r="D3465" s="2">
        <v>41604</v>
      </c>
      <c r="E3465" s="2">
        <v>41609</v>
      </c>
      <c r="F3465" t="s">
        <v>50</v>
      </c>
      <c r="G3465" t="s">
        <v>6657</v>
      </c>
      <c r="H3465" t="s">
        <v>6658</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6659</v>
      </c>
      <c r="C3466">
        <f>YEAR([1]Data!$D3466)</f>
        <v>2014</v>
      </c>
      <c r="D3466" s="2">
        <v>41977</v>
      </c>
      <c r="E3466" s="2">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6660</v>
      </c>
      <c r="C3467">
        <f>YEAR([1]Data!$D3467)</f>
        <v>2012</v>
      </c>
      <c r="D3467" s="2">
        <v>41162</v>
      </c>
      <c r="E3467" s="2">
        <v>41166</v>
      </c>
      <c r="F3467" t="s">
        <v>50</v>
      </c>
      <c r="G3467" t="s">
        <v>4764</v>
      </c>
      <c r="H3467" t="s">
        <v>4765</v>
      </c>
      <c r="I3467" t="s">
        <v>41</v>
      </c>
      <c r="J3467" t="s">
        <v>27</v>
      </c>
      <c r="K3467" t="s">
        <v>6570</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6660</v>
      </c>
      <c r="C3468">
        <f>YEAR([1]Data!$D3468)</f>
        <v>2012</v>
      </c>
      <c r="D3468" s="2">
        <v>41162</v>
      </c>
      <c r="E3468" s="2">
        <v>41166</v>
      </c>
      <c r="F3468" t="s">
        <v>50</v>
      </c>
      <c r="G3468" t="s">
        <v>4764</v>
      </c>
      <c r="H3468" t="s">
        <v>4765</v>
      </c>
      <c r="I3468" t="s">
        <v>41</v>
      </c>
      <c r="J3468" t="s">
        <v>27</v>
      </c>
      <c r="K3468" t="s">
        <v>6570</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6660</v>
      </c>
      <c r="C3469">
        <f>YEAR([1]Data!$D3469)</f>
        <v>2012</v>
      </c>
      <c r="D3469" s="2">
        <v>41162</v>
      </c>
      <c r="E3469" s="2">
        <v>41166</v>
      </c>
      <c r="F3469" t="s">
        <v>50</v>
      </c>
      <c r="G3469" t="s">
        <v>4764</v>
      </c>
      <c r="H3469" t="s">
        <v>4765</v>
      </c>
      <c r="I3469" t="s">
        <v>41</v>
      </c>
      <c r="J3469" t="s">
        <v>27</v>
      </c>
      <c r="K3469" t="s">
        <v>6570</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6661</v>
      </c>
      <c r="C3470">
        <f>YEAR([1]Data!$D3470)</f>
        <v>2013</v>
      </c>
      <c r="D3470" s="2">
        <v>41623</v>
      </c>
      <c r="E3470" s="2">
        <v>41628</v>
      </c>
      <c r="F3470" t="s">
        <v>50</v>
      </c>
      <c r="G3470" t="s">
        <v>2225</v>
      </c>
      <c r="H3470" t="s">
        <v>2226</v>
      </c>
      <c r="I3470" t="s">
        <v>26</v>
      </c>
      <c r="J3470" t="s">
        <v>27</v>
      </c>
      <c r="K3470" t="s">
        <v>328</v>
      </c>
      <c r="L3470" t="s">
        <v>1487</v>
      </c>
      <c r="M3470">
        <v>39212</v>
      </c>
      <c r="N3470" t="s">
        <v>30</v>
      </c>
      <c r="O3470" t="s">
        <v>5693</v>
      </c>
      <c r="P3470" t="s">
        <v>32</v>
      </c>
      <c r="Q3470" t="s">
        <v>65</v>
      </c>
      <c r="R3470" t="s">
        <v>5694</v>
      </c>
      <c r="S3470">
        <v>133.38</v>
      </c>
      <c r="T3470">
        <v>6</v>
      </c>
      <c r="U3470">
        <v>0</v>
      </c>
      <c r="V3470">
        <v>58.687200000000011</v>
      </c>
    </row>
    <row r="3471" spans="1:22" x14ac:dyDescent="0.3">
      <c r="A3471">
        <v>3470</v>
      </c>
      <c r="B3471" t="s">
        <v>6662</v>
      </c>
      <c r="C3471">
        <f>YEAR([1]Data!$D3471)</f>
        <v>2012</v>
      </c>
      <c r="D3471" s="2">
        <v>41005</v>
      </c>
      <c r="E3471" s="2">
        <v>41009</v>
      </c>
      <c r="F3471" t="s">
        <v>50</v>
      </c>
      <c r="G3471" t="s">
        <v>6663</v>
      </c>
      <c r="H3471" t="s">
        <v>6664</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6665</v>
      </c>
      <c r="C3472">
        <f>YEAR([1]Data!$D3472)</f>
        <v>2013</v>
      </c>
      <c r="D3472" s="2">
        <v>41610</v>
      </c>
      <c r="E3472" s="2">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6666</v>
      </c>
      <c r="C3473">
        <f>YEAR([1]Data!$D3473)</f>
        <v>2014</v>
      </c>
      <c r="D3473" s="2">
        <v>41956</v>
      </c>
      <c r="E3473" s="2">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6666</v>
      </c>
      <c r="C3474">
        <f>YEAR([1]Data!$D3474)</f>
        <v>2014</v>
      </c>
      <c r="D3474" s="2">
        <v>41956</v>
      </c>
      <c r="E3474" s="2">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6667</v>
      </c>
      <c r="C3475">
        <f>YEAR([1]Data!$D3475)</f>
        <v>2014</v>
      </c>
      <c r="D3475" s="2">
        <v>41702</v>
      </c>
      <c r="E3475" s="2">
        <v>41709</v>
      </c>
      <c r="F3475" t="s">
        <v>50</v>
      </c>
      <c r="G3475" t="s">
        <v>1827</v>
      </c>
      <c r="H3475" t="s">
        <v>1828</v>
      </c>
      <c r="I3475" t="s">
        <v>26</v>
      </c>
      <c r="J3475" t="s">
        <v>27</v>
      </c>
      <c r="K3475" t="s">
        <v>6668</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6667</v>
      </c>
      <c r="C3476">
        <f>YEAR([1]Data!$D3476)</f>
        <v>2014</v>
      </c>
      <c r="D3476" s="2">
        <v>41702</v>
      </c>
      <c r="E3476" s="2">
        <v>41709</v>
      </c>
      <c r="F3476" t="s">
        <v>50</v>
      </c>
      <c r="G3476" t="s">
        <v>1827</v>
      </c>
      <c r="H3476" t="s">
        <v>1828</v>
      </c>
      <c r="I3476" t="s">
        <v>26</v>
      </c>
      <c r="J3476" t="s">
        <v>27</v>
      </c>
      <c r="K3476" t="s">
        <v>6668</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6669</v>
      </c>
      <c r="C3477">
        <f>YEAR([1]Data!$D3477)</f>
        <v>2013</v>
      </c>
      <c r="D3477" s="2">
        <v>41606</v>
      </c>
      <c r="E3477" s="2">
        <v>41609</v>
      </c>
      <c r="F3477" t="s">
        <v>188</v>
      </c>
      <c r="G3477" t="s">
        <v>2806</v>
      </c>
      <c r="H3477" t="s">
        <v>2807</v>
      </c>
      <c r="I3477" t="s">
        <v>41</v>
      </c>
      <c r="J3477" t="s">
        <v>27</v>
      </c>
      <c r="K3477" t="s">
        <v>6500</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6669</v>
      </c>
      <c r="C3478">
        <f>YEAR([1]Data!$D3478)</f>
        <v>2013</v>
      </c>
      <c r="D3478" s="2">
        <v>41606</v>
      </c>
      <c r="E3478" s="2">
        <v>41609</v>
      </c>
      <c r="F3478" t="s">
        <v>188</v>
      </c>
      <c r="G3478" t="s">
        <v>2806</v>
      </c>
      <c r="H3478" t="s">
        <v>2807</v>
      </c>
      <c r="I3478" t="s">
        <v>41</v>
      </c>
      <c r="J3478" t="s">
        <v>27</v>
      </c>
      <c r="K3478" t="s">
        <v>6500</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6670</v>
      </c>
      <c r="C3479">
        <f>YEAR([1]Data!$D3479)</f>
        <v>2011</v>
      </c>
      <c r="D3479" s="2">
        <v>40786</v>
      </c>
      <c r="E3479" s="2">
        <v>40791</v>
      </c>
      <c r="F3479" t="s">
        <v>50</v>
      </c>
      <c r="G3479" t="s">
        <v>711</v>
      </c>
      <c r="H3479" t="s">
        <v>712</v>
      </c>
      <c r="I3479" t="s">
        <v>26</v>
      </c>
      <c r="J3479" t="s">
        <v>27</v>
      </c>
      <c r="K3479" t="s">
        <v>6671</v>
      </c>
      <c r="L3479" t="s">
        <v>668</v>
      </c>
      <c r="M3479">
        <v>87505</v>
      </c>
      <c r="N3479" t="s">
        <v>44</v>
      </c>
      <c r="O3479" t="s">
        <v>5721</v>
      </c>
      <c r="P3479" t="s">
        <v>71</v>
      </c>
      <c r="Q3479" t="s">
        <v>161</v>
      </c>
      <c r="R3479" t="s">
        <v>5722</v>
      </c>
      <c r="S3479">
        <v>92.52</v>
      </c>
      <c r="T3479">
        <v>9</v>
      </c>
      <c r="U3479">
        <v>0</v>
      </c>
      <c r="V3479">
        <v>18.503999999999991</v>
      </c>
    </row>
    <row r="3480" spans="1:22" x14ac:dyDescent="0.3">
      <c r="A3480">
        <v>3479</v>
      </c>
      <c r="B3480" t="s">
        <v>6672</v>
      </c>
      <c r="C3480">
        <f>YEAR([1]Data!$D3480)</f>
        <v>2013</v>
      </c>
      <c r="D3480" s="2">
        <v>41617</v>
      </c>
      <c r="E3480" s="2">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6672</v>
      </c>
      <c r="C3481">
        <f>YEAR([1]Data!$D3481)</f>
        <v>2013</v>
      </c>
      <c r="D3481" s="2">
        <v>41617</v>
      </c>
      <c r="E3481" s="2">
        <v>41623</v>
      </c>
      <c r="F3481" t="s">
        <v>50</v>
      </c>
      <c r="G3481" t="s">
        <v>3427</v>
      </c>
      <c r="H3481" t="s">
        <v>3428</v>
      </c>
      <c r="I3481" t="s">
        <v>41</v>
      </c>
      <c r="J3481" t="s">
        <v>27</v>
      </c>
      <c r="K3481" t="s">
        <v>127</v>
      </c>
      <c r="L3481" t="s">
        <v>43</v>
      </c>
      <c r="M3481">
        <v>94110</v>
      </c>
      <c r="N3481" t="s">
        <v>44</v>
      </c>
      <c r="O3481" t="s">
        <v>6673</v>
      </c>
      <c r="P3481" t="s">
        <v>46</v>
      </c>
      <c r="Q3481" t="s">
        <v>90</v>
      </c>
      <c r="R3481" t="s">
        <v>6674</v>
      </c>
      <c r="S3481">
        <v>45.36</v>
      </c>
      <c r="T3481">
        <v>7</v>
      </c>
      <c r="U3481">
        <v>0</v>
      </c>
      <c r="V3481">
        <v>21.772800000000004</v>
      </c>
    </row>
    <row r="3482" spans="1:22" x14ac:dyDescent="0.3">
      <c r="A3482">
        <v>3481</v>
      </c>
      <c r="B3482" t="s">
        <v>6672</v>
      </c>
      <c r="C3482">
        <f>YEAR([1]Data!$D3482)</f>
        <v>2013</v>
      </c>
      <c r="D3482" s="2">
        <v>41617</v>
      </c>
      <c r="E3482" s="2">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6675</v>
      </c>
      <c r="C3483">
        <f>YEAR([1]Data!$D3483)</f>
        <v>2011</v>
      </c>
      <c r="D3483" s="2">
        <v>40640</v>
      </c>
      <c r="E3483" s="2">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6676</v>
      </c>
      <c r="C3484">
        <f>YEAR([1]Data!$D3484)</f>
        <v>2011</v>
      </c>
      <c r="D3484" s="2">
        <v>40782</v>
      </c>
      <c r="E3484" s="2">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6676</v>
      </c>
      <c r="C3485">
        <f>YEAR([1]Data!$D3485)</f>
        <v>2011</v>
      </c>
      <c r="D3485" s="2">
        <v>40782</v>
      </c>
      <c r="E3485" s="2">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6676</v>
      </c>
      <c r="C3486">
        <f>YEAR([1]Data!$D3486)</f>
        <v>2011</v>
      </c>
      <c r="D3486" s="2">
        <v>40782</v>
      </c>
      <c r="E3486" s="2">
        <v>40784</v>
      </c>
      <c r="F3486" t="s">
        <v>188</v>
      </c>
      <c r="G3486" t="s">
        <v>4952</v>
      </c>
      <c r="H3486" t="s">
        <v>4953</v>
      </c>
      <c r="I3486" t="s">
        <v>41</v>
      </c>
      <c r="J3486" t="s">
        <v>27</v>
      </c>
      <c r="K3486" t="s">
        <v>318</v>
      </c>
      <c r="L3486" t="s">
        <v>319</v>
      </c>
      <c r="M3486">
        <v>22153</v>
      </c>
      <c r="N3486" t="s">
        <v>30</v>
      </c>
      <c r="O3486" t="s">
        <v>5700</v>
      </c>
      <c r="P3486" t="s">
        <v>32</v>
      </c>
      <c r="Q3486" t="s">
        <v>56</v>
      </c>
      <c r="R3486" t="s">
        <v>5701</v>
      </c>
      <c r="S3486">
        <v>1202.94</v>
      </c>
      <c r="T3486">
        <v>3</v>
      </c>
      <c r="U3486">
        <v>0</v>
      </c>
      <c r="V3486">
        <v>300.73500000000001</v>
      </c>
    </row>
    <row r="3487" spans="1:22" x14ac:dyDescent="0.3">
      <c r="A3487">
        <v>3486</v>
      </c>
      <c r="B3487" t="s">
        <v>6677</v>
      </c>
      <c r="C3487">
        <f>YEAR([1]Data!$D3487)</f>
        <v>2013</v>
      </c>
      <c r="D3487" s="2">
        <v>41569</v>
      </c>
      <c r="E3487" s="2">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6678</v>
      </c>
      <c r="C3488">
        <f>YEAR([1]Data!$D3488)</f>
        <v>2013</v>
      </c>
      <c r="D3488" s="2">
        <v>41609</v>
      </c>
      <c r="E3488" s="2">
        <v>41609</v>
      </c>
      <c r="F3488" t="s">
        <v>1290</v>
      </c>
      <c r="G3488" t="s">
        <v>1772</v>
      </c>
      <c r="H3488" t="s">
        <v>1773</v>
      </c>
      <c r="I3488" t="s">
        <v>26</v>
      </c>
      <c r="J3488" t="s">
        <v>27</v>
      </c>
      <c r="K3488" t="s">
        <v>6679</v>
      </c>
      <c r="L3488" t="s">
        <v>88</v>
      </c>
      <c r="M3488">
        <v>28601</v>
      </c>
      <c r="N3488" t="s">
        <v>30</v>
      </c>
      <c r="O3488" t="s">
        <v>5833</v>
      </c>
      <c r="P3488" t="s">
        <v>71</v>
      </c>
      <c r="Q3488" t="s">
        <v>72</v>
      </c>
      <c r="R3488" t="s">
        <v>5834</v>
      </c>
      <c r="S3488">
        <v>36.192</v>
      </c>
      <c r="T3488">
        <v>1</v>
      </c>
      <c r="U3488">
        <v>0.2</v>
      </c>
      <c r="V3488">
        <v>2.7143999999999995</v>
      </c>
    </row>
    <row r="3489" spans="1:22" x14ac:dyDescent="0.3">
      <c r="A3489">
        <v>3488</v>
      </c>
      <c r="B3489" t="s">
        <v>6680</v>
      </c>
      <c r="C3489">
        <f>YEAR([1]Data!$D3489)</f>
        <v>2014</v>
      </c>
      <c r="D3489" s="2">
        <v>41888</v>
      </c>
      <c r="E3489" s="2">
        <v>41894</v>
      </c>
      <c r="F3489" t="s">
        <v>50</v>
      </c>
      <c r="G3489" t="s">
        <v>6201</v>
      </c>
      <c r="H3489" t="s">
        <v>6202</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6681</v>
      </c>
      <c r="C3490">
        <f>YEAR([1]Data!$D3490)</f>
        <v>2012</v>
      </c>
      <c r="D3490" s="2">
        <v>41092</v>
      </c>
      <c r="E3490" s="2">
        <v>41096</v>
      </c>
      <c r="F3490" t="s">
        <v>50</v>
      </c>
      <c r="G3490" t="s">
        <v>5127</v>
      </c>
      <c r="H3490" t="s">
        <v>5128</v>
      </c>
      <c r="I3490" t="s">
        <v>26</v>
      </c>
      <c r="J3490" t="s">
        <v>27</v>
      </c>
      <c r="K3490" t="s">
        <v>6682</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6681</v>
      </c>
      <c r="C3491">
        <f>YEAR([1]Data!$D3491)</f>
        <v>2012</v>
      </c>
      <c r="D3491" s="2">
        <v>41092</v>
      </c>
      <c r="E3491" s="2">
        <v>41096</v>
      </c>
      <c r="F3491" t="s">
        <v>50</v>
      </c>
      <c r="G3491" t="s">
        <v>5127</v>
      </c>
      <c r="H3491" t="s">
        <v>5128</v>
      </c>
      <c r="I3491" t="s">
        <v>26</v>
      </c>
      <c r="J3491" t="s">
        <v>27</v>
      </c>
      <c r="K3491" t="s">
        <v>6682</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6681</v>
      </c>
      <c r="C3492">
        <f>YEAR([1]Data!$D3492)</f>
        <v>2012</v>
      </c>
      <c r="D3492" s="2">
        <v>41092</v>
      </c>
      <c r="E3492" s="2">
        <v>41096</v>
      </c>
      <c r="F3492" t="s">
        <v>50</v>
      </c>
      <c r="G3492" t="s">
        <v>5127</v>
      </c>
      <c r="H3492" t="s">
        <v>5128</v>
      </c>
      <c r="I3492" t="s">
        <v>26</v>
      </c>
      <c r="J3492" t="s">
        <v>27</v>
      </c>
      <c r="K3492" t="s">
        <v>6682</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6681</v>
      </c>
      <c r="C3493">
        <f>YEAR([1]Data!$D3493)</f>
        <v>2012</v>
      </c>
      <c r="D3493" s="2">
        <v>41092</v>
      </c>
      <c r="E3493" s="2">
        <v>41096</v>
      </c>
      <c r="F3493" t="s">
        <v>50</v>
      </c>
      <c r="G3493" t="s">
        <v>5127</v>
      </c>
      <c r="H3493" t="s">
        <v>5128</v>
      </c>
      <c r="I3493" t="s">
        <v>26</v>
      </c>
      <c r="J3493" t="s">
        <v>27</v>
      </c>
      <c r="K3493" t="s">
        <v>6682</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6681</v>
      </c>
      <c r="C3494">
        <f>YEAR([1]Data!$D3494)</f>
        <v>2012</v>
      </c>
      <c r="D3494" s="2">
        <v>41092</v>
      </c>
      <c r="E3494" s="2">
        <v>41096</v>
      </c>
      <c r="F3494" t="s">
        <v>50</v>
      </c>
      <c r="G3494" t="s">
        <v>5127</v>
      </c>
      <c r="H3494" t="s">
        <v>5128</v>
      </c>
      <c r="I3494" t="s">
        <v>26</v>
      </c>
      <c r="J3494" t="s">
        <v>27</v>
      </c>
      <c r="K3494" t="s">
        <v>6682</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6683</v>
      </c>
      <c r="C3495">
        <f>YEAR([1]Data!$D3495)</f>
        <v>2014</v>
      </c>
      <c r="D3495" s="2">
        <v>41907</v>
      </c>
      <c r="E3495" s="2">
        <v>41911</v>
      </c>
      <c r="F3495" t="s">
        <v>50</v>
      </c>
      <c r="G3495" t="s">
        <v>1805</v>
      </c>
      <c r="H3495" t="s">
        <v>1806</v>
      </c>
      <c r="I3495" t="s">
        <v>41</v>
      </c>
      <c r="J3495" t="s">
        <v>27</v>
      </c>
      <c r="K3495" t="s">
        <v>6684</v>
      </c>
      <c r="L3495" t="s">
        <v>229</v>
      </c>
      <c r="M3495">
        <v>56301</v>
      </c>
      <c r="N3495" t="s">
        <v>105</v>
      </c>
      <c r="O3495" t="s">
        <v>6685</v>
      </c>
      <c r="P3495" t="s">
        <v>71</v>
      </c>
      <c r="Q3495" t="s">
        <v>161</v>
      </c>
      <c r="R3495" t="s">
        <v>6686</v>
      </c>
      <c r="S3495">
        <v>72</v>
      </c>
      <c r="T3495">
        <v>4</v>
      </c>
      <c r="U3495">
        <v>0</v>
      </c>
      <c r="V3495">
        <v>12.959999999999994</v>
      </c>
    </row>
    <row r="3496" spans="1:22" x14ac:dyDescent="0.3">
      <c r="A3496">
        <v>3495</v>
      </c>
      <c r="B3496" t="s">
        <v>6683</v>
      </c>
      <c r="C3496">
        <f>YEAR([1]Data!$D3496)</f>
        <v>2014</v>
      </c>
      <c r="D3496" s="2">
        <v>41907</v>
      </c>
      <c r="E3496" s="2">
        <v>41911</v>
      </c>
      <c r="F3496" t="s">
        <v>50</v>
      </c>
      <c r="G3496" t="s">
        <v>1805</v>
      </c>
      <c r="H3496" t="s">
        <v>1806</v>
      </c>
      <c r="I3496" t="s">
        <v>41</v>
      </c>
      <c r="J3496" t="s">
        <v>27</v>
      </c>
      <c r="K3496" t="s">
        <v>6684</v>
      </c>
      <c r="L3496" t="s">
        <v>229</v>
      </c>
      <c r="M3496">
        <v>56301</v>
      </c>
      <c r="N3496" t="s">
        <v>105</v>
      </c>
      <c r="O3496" t="s">
        <v>6687</v>
      </c>
      <c r="P3496" t="s">
        <v>71</v>
      </c>
      <c r="Q3496" t="s">
        <v>161</v>
      </c>
      <c r="R3496" t="s">
        <v>6688</v>
      </c>
      <c r="S3496">
        <v>655.90000000000009</v>
      </c>
      <c r="T3496">
        <v>5</v>
      </c>
      <c r="U3496">
        <v>0</v>
      </c>
      <c r="V3496">
        <v>275.47800000000001</v>
      </c>
    </row>
    <row r="3497" spans="1:22" x14ac:dyDescent="0.3">
      <c r="A3497">
        <v>3496</v>
      </c>
      <c r="B3497" t="s">
        <v>6683</v>
      </c>
      <c r="C3497">
        <f>YEAR([1]Data!$D3497)</f>
        <v>2014</v>
      </c>
      <c r="D3497" s="2">
        <v>41907</v>
      </c>
      <c r="E3497" s="2">
        <v>41911</v>
      </c>
      <c r="F3497" t="s">
        <v>50</v>
      </c>
      <c r="G3497" t="s">
        <v>1805</v>
      </c>
      <c r="H3497" t="s">
        <v>1806</v>
      </c>
      <c r="I3497" t="s">
        <v>41</v>
      </c>
      <c r="J3497" t="s">
        <v>27</v>
      </c>
      <c r="K3497" t="s">
        <v>6684</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6689</v>
      </c>
      <c r="C3498">
        <f>YEAR([1]Data!$D3498)</f>
        <v>2013</v>
      </c>
      <c r="D3498" s="2">
        <v>41495</v>
      </c>
      <c r="E3498" s="2">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6689</v>
      </c>
      <c r="C3499">
        <f>YEAR([1]Data!$D3499)</f>
        <v>2013</v>
      </c>
      <c r="D3499" s="2">
        <v>41495</v>
      </c>
      <c r="E3499" s="2">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6689</v>
      </c>
      <c r="C3500">
        <f>YEAR([1]Data!$D3500)</f>
        <v>2013</v>
      </c>
      <c r="D3500" s="2">
        <v>41495</v>
      </c>
      <c r="E3500" s="2">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6690</v>
      </c>
      <c r="C3501">
        <f>YEAR([1]Data!$D3501)</f>
        <v>2013</v>
      </c>
      <c r="D3501" s="2">
        <v>41547</v>
      </c>
      <c r="E3501" s="2">
        <v>41551</v>
      </c>
      <c r="F3501" t="s">
        <v>50</v>
      </c>
      <c r="G3501" t="s">
        <v>2484</v>
      </c>
      <c r="H3501" t="s">
        <v>2485</v>
      </c>
      <c r="I3501" t="s">
        <v>26</v>
      </c>
      <c r="J3501" t="s">
        <v>27</v>
      </c>
      <c r="K3501" t="s">
        <v>3909</v>
      </c>
      <c r="L3501" t="s">
        <v>358</v>
      </c>
      <c r="M3501">
        <v>36608</v>
      </c>
      <c r="N3501" t="s">
        <v>30</v>
      </c>
      <c r="O3501" t="s">
        <v>6427</v>
      </c>
      <c r="P3501" t="s">
        <v>71</v>
      </c>
      <c r="Q3501" t="s">
        <v>161</v>
      </c>
      <c r="R3501" t="s">
        <v>6428</v>
      </c>
      <c r="S3501">
        <v>209.96999999999997</v>
      </c>
      <c r="T3501">
        <v>3</v>
      </c>
      <c r="U3501">
        <v>0</v>
      </c>
      <c r="V3501">
        <v>71.389799999999994</v>
      </c>
    </row>
    <row r="3502" spans="1:22" x14ac:dyDescent="0.3">
      <c r="A3502">
        <v>3501</v>
      </c>
      <c r="B3502" t="s">
        <v>6690</v>
      </c>
      <c r="C3502">
        <f>YEAR([1]Data!$D3502)</f>
        <v>2013</v>
      </c>
      <c r="D3502" s="2">
        <v>41547</v>
      </c>
      <c r="E3502" s="2">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6690</v>
      </c>
      <c r="C3503">
        <f>YEAR([1]Data!$D3503)</f>
        <v>2013</v>
      </c>
      <c r="D3503" s="2">
        <v>41547</v>
      </c>
      <c r="E3503" s="2">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6691</v>
      </c>
      <c r="C3504">
        <f>YEAR([1]Data!$D3504)</f>
        <v>2014</v>
      </c>
      <c r="D3504" s="2">
        <v>41740</v>
      </c>
      <c r="E3504" s="2">
        <v>41740</v>
      </c>
      <c r="F3504" t="s">
        <v>1290</v>
      </c>
      <c r="G3504" t="s">
        <v>6692</v>
      </c>
      <c r="H3504" t="s">
        <v>6693</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6691</v>
      </c>
      <c r="C3505">
        <f>YEAR([1]Data!$D3505)</f>
        <v>2014</v>
      </c>
      <c r="D3505" s="2">
        <v>41740</v>
      </c>
      <c r="E3505" s="2">
        <v>41740</v>
      </c>
      <c r="F3505" t="s">
        <v>1290</v>
      </c>
      <c r="G3505" t="s">
        <v>6692</v>
      </c>
      <c r="H3505" t="s">
        <v>6693</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6694</v>
      </c>
      <c r="C3506">
        <f>YEAR([1]Data!$D3506)</f>
        <v>2013</v>
      </c>
      <c r="D3506" s="2">
        <v>41627</v>
      </c>
      <c r="E3506" s="2">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6695</v>
      </c>
      <c r="C3507">
        <f>YEAR([1]Data!$D3507)</f>
        <v>2011</v>
      </c>
      <c r="D3507" s="2">
        <v>40714</v>
      </c>
      <c r="E3507" s="2">
        <v>40718</v>
      </c>
      <c r="F3507" t="s">
        <v>50</v>
      </c>
      <c r="G3507" t="s">
        <v>6696</v>
      </c>
      <c r="H3507" t="s">
        <v>6697</v>
      </c>
      <c r="I3507" t="s">
        <v>26</v>
      </c>
      <c r="J3507" t="s">
        <v>27</v>
      </c>
      <c r="K3507" t="s">
        <v>4346</v>
      </c>
      <c r="L3507" t="s">
        <v>104</v>
      </c>
      <c r="M3507">
        <v>75023</v>
      </c>
      <c r="N3507" t="s">
        <v>105</v>
      </c>
      <c r="O3507" t="s">
        <v>5648</v>
      </c>
      <c r="P3507" t="s">
        <v>71</v>
      </c>
      <c r="Q3507" t="s">
        <v>72</v>
      </c>
      <c r="R3507" t="s">
        <v>5649</v>
      </c>
      <c r="S3507">
        <v>201.584</v>
      </c>
      <c r="T3507">
        <v>2</v>
      </c>
      <c r="U3507">
        <v>0.2</v>
      </c>
      <c r="V3507">
        <v>20.158400000000015</v>
      </c>
    </row>
    <row r="3508" spans="1:22" x14ac:dyDescent="0.3">
      <c r="A3508">
        <v>3507</v>
      </c>
      <c r="B3508" t="s">
        <v>6695</v>
      </c>
      <c r="C3508">
        <f>YEAR([1]Data!$D3508)</f>
        <v>2011</v>
      </c>
      <c r="D3508" s="2">
        <v>40714</v>
      </c>
      <c r="E3508" s="2">
        <v>40718</v>
      </c>
      <c r="F3508" t="s">
        <v>50</v>
      </c>
      <c r="G3508" t="s">
        <v>6696</v>
      </c>
      <c r="H3508" t="s">
        <v>6697</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6695</v>
      </c>
      <c r="C3509">
        <f>YEAR([1]Data!$D3509)</f>
        <v>2011</v>
      </c>
      <c r="D3509" s="2">
        <v>40714</v>
      </c>
      <c r="E3509" s="2">
        <v>40718</v>
      </c>
      <c r="F3509" t="s">
        <v>50</v>
      </c>
      <c r="G3509" t="s">
        <v>6696</v>
      </c>
      <c r="H3509" t="s">
        <v>6697</v>
      </c>
      <c r="I3509" t="s">
        <v>26</v>
      </c>
      <c r="J3509" t="s">
        <v>27</v>
      </c>
      <c r="K3509" t="s">
        <v>4346</v>
      </c>
      <c r="L3509" t="s">
        <v>104</v>
      </c>
      <c r="M3509">
        <v>75023</v>
      </c>
      <c r="N3509" t="s">
        <v>105</v>
      </c>
      <c r="O3509" t="s">
        <v>6698</v>
      </c>
      <c r="P3509" t="s">
        <v>32</v>
      </c>
      <c r="Q3509" t="s">
        <v>33</v>
      </c>
      <c r="R3509" t="s">
        <v>6699</v>
      </c>
      <c r="S3509">
        <v>193.06559999999999</v>
      </c>
      <c r="T3509">
        <v>4</v>
      </c>
      <c r="U3509">
        <v>0.32</v>
      </c>
      <c r="V3509">
        <v>-19.874399999999994</v>
      </c>
    </row>
    <row r="3510" spans="1:22" x14ac:dyDescent="0.3">
      <c r="A3510">
        <v>3509</v>
      </c>
      <c r="B3510" t="s">
        <v>6695</v>
      </c>
      <c r="C3510">
        <f>YEAR([1]Data!$D3510)</f>
        <v>2011</v>
      </c>
      <c r="D3510" s="2">
        <v>40714</v>
      </c>
      <c r="E3510" s="2">
        <v>40718</v>
      </c>
      <c r="F3510" t="s">
        <v>50</v>
      </c>
      <c r="G3510" t="s">
        <v>6696</v>
      </c>
      <c r="H3510" t="s">
        <v>6697</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6695</v>
      </c>
      <c r="C3511">
        <f>YEAR([1]Data!$D3511)</f>
        <v>2011</v>
      </c>
      <c r="D3511" s="2">
        <v>40714</v>
      </c>
      <c r="E3511" s="2">
        <v>40718</v>
      </c>
      <c r="F3511" t="s">
        <v>50</v>
      </c>
      <c r="G3511" t="s">
        <v>6696</v>
      </c>
      <c r="H3511" t="s">
        <v>6697</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6695</v>
      </c>
      <c r="C3512">
        <f>YEAR([1]Data!$D3512)</f>
        <v>2011</v>
      </c>
      <c r="D3512" s="2">
        <v>40714</v>
      </c>
      <c r="E3512" s="2">
        <v>40718</v>
      </c>
      <c r="F3512" t="s">
        <v>50</v>
      </c>
      <c r="G3512" t="s">
        <v>6696</v>
      </c>
      <c r="H3512" t="s">
        <v>6697</v>
      </c>
      <c r="I3512" t="s">
        <v>26</v>
      </c>
      <c r="J3512" t="s">
        <v>27</v>
      </c>
      <c r="K3512" t="s">
        <v>4346</v>
      </c>
      <c r="L3512" t="s">
        <v>104</v>
      </c>
      <c r="M3512">
        <v>75023</v>
      </c>
      <c r="N3512" t="s">
        <v>105</v>
      </c>
      <c r="O3512" t="s">
        <v>6329</v>
      </c>
      <c r="P3512" t="s">
        <v>71</v>
      </c>
      <c r="Q3512" t="s">
        <v>682</v>
      </c>
      <c r="R3512" t="s">
        <v>6330</v>
      </c>
      <c r="S3512">
        <v>418.8</v>
      </c>
      <c r="T3512">
        <v>2</v>
      </c>
      <c r="U3512">
        <v>0.4</v>
      </c>
      <c r="V3512">
        <v>-97.71999999999997</v>
      </c>
    </row>
    <row r="3513" spans="1:22" x14ac:dyDescent="0.3">
      <c r="A3513">
        <v>3512</v>
      </c>
      <c r="B3513" t="s">
        <v>6695</v>
      </c>
      <c r="C3513">
        <f>YEAR([1]Data!$D3513)</f>
        <v>2011</v>
      </c>
      <c r="D3513" s="2">
        <v>40714</v>
      </c>
      <c r="E3513" s="2">
        <v>40718</v>
      </c>
      <c r="F3513" t="s">
        <v>50</v>
      </c>
      <c r="G3513" t="s">
        <v>6696</v>
      </c>
      <c r="H3513" t="s">
        <v>6697</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6700</v>
      </c>
      <c r="C3514">
        <f>YEAR([1]Data!$D3514)</f>
        <v>2014</v>
      </c>
      <c r="D3514" s="2">
        <v>41887</v>
      </c>
      <c r="E3514" s="2">
        <v>41889</v>
      </c>
      <c r="F3514" t="s">
        <v>188</v>
      </c>
      <c r="G3514" t="s">
        <v>2507</v>
      </c>
      <c r="H3514" t="s">
        <v>2508</v>
      </c>
      <c r="I3514" t="s">
        <v>41</v>
      </c>
      <c r="J3514" t="s">
        <v>27</v>
      </c>
      <c r="K3514" t="s">
        <v>303</v>
      </c>
      <c r="L3514" t="s">
        <v>211</v>
      </c>
      <c r="M3514">
        <v>60653</v>
      </c>
      <c r="N3514" t="s">
        <v>105</v>
      </c>
      <c r="O3514" t="s">
        <v>6701</v>
      </c>
      <c r="P3514" t="s">
        <v>32</v>
      </c>
      <c r="Q3514" t="s">
        <v>33</v>
      </c>
      <c r="R3514" t="s">
        <v>6702</v>
      </c>
      <c r="S3514">
        <v>825.17399999999998</v>
      </c>
      <c r="T3514">
        <v>9</v>
      </c>
      <c r="U3514">
        <v>0.3</v>
      </c>
      <c r="V3514">
        <v>-117.88199999999998</v>
      </c>
    </row>
    <row r="3515" spans="1:22" x14ac:dyDescent="0.3">
      <c r="A3515">
        <v>3514</v>
      </c>
      <c r="B3515" t="s">
        <v>6700</v>
      </c>
      <c r="C3515">
        <f>YEAR([1]Data!$D3515)</f>
        <v>2014</v>
      </c>
      <c r="D3515" s="2">
        <v>41887</v>
      </c>
      <c r="E3515" s="2">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6700</v>
      </c>
      <c r="C3516">
        <f>YEAR([1]Data!$D3516)</f>
        <v>2014</v>
      </c>
      <c r="D3516" s="2">
        <v>41887</v>
      </c>
      <c r="E3516" s="2">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6703</v>
      </c>
      <c r="C3517">
        <f>YEAR([1]Data!$D3517)</f>
        <v>2013</v>
      </c>
      <c r="D3517" s="2">
        <v>41629</v>
      </c>
      <c r="E3517" s="2">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6704</v>
      </c>
      <c r="C3518">
        <f>YEAR([1]Data!$D3518)</f>
        <v>2013</v>
      </c>
      <c r="D3518" s="2">
        <v>41496</v>
      </c>
      <c r="E3518" s="2">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6704</v>
      </c>
      <c r="C3519">
        <f>YEAR([1]Data!$D3519)</f>
        <v>2013</v>
      </c>
      <c r="D3519" s="2">
        <v>41496</v>
      </c>
      <c r="E3519" s="2">
        <v>41499</v>
      </c>
      <c r="F3519" t="s">
        <v>188</v>
      </c>
      <c r="G3519" t="s">
        <v>600</v>
      </c>
      <c r="H3519" t="s">
        <v>601</v>
      </c>
      <c r="I3519" t="s">
        <v>26</v>
      </c>
      <c r="J3519" t="s">
        <v>27</v>
      </c>
      <c r="K3519" t="s">
        <v>1706</v>
      </c>
      <c r="L3519" t="s">
        <v>88</v>
      </c>
      <c r="M3519">
        <v>28314</v>
      </c>
      <c r="N3519" t="s">
        <v>30</v>
      </c>
      <c r="O3519" t="s">
        <v>6275</v>
      </c>
      <c r="P3519" t="s">
        <v>71</v>
      </c>
      <c r="Q3519" t="s">
        <v>72</v>
      </c>
      <c r="R3519" t="s">
        <v>6276</v>
      </c>
      <c r="S3519">
        <v>44.783999999999999</v>
      </c>
      <c r="T3519">
        <v>2</v>
      </c>
      <c r="U3519">
        <v>0.2</v>
      </c>
      <c r="V3519">
        <v>4.4783999999999988</v>
      </c>
    </row>
    <row r="3520" spans="1:22" x14ac:dyDescent="0.3">
      <c r="A3520">
        <v>3519</v>
      </c>
      <c r="B3520" t="s">
        <v>6704</v>
      </c>
      <c r="C3520">
        <f>YEAR([1]Data!$D3520)</f>
        <v>2013</v>
      </c>
      <c r="D3520" s="2">
        <v>41496</v>
      </c>
      <c r="E3520" s="2">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6705</v>
      </c>
      <c r="C3521">
        <f>YEAR([1]Data!$D3521)</f>
        <v>2012</v>
      </c>
      <c r="D3521" s="2">
        <v>41082</v>
      </c>
      <c r="E3521" s="2">
        <v>41085</v>
      </c>
      <c r="F3521" t="s">
        <v>188</v>
      </c>
      <c r="G3521" t="s">
        <v>6201</v>
      </c>
      <c r="H3521" t="s">
        <v>6202</v>
      </c>
      <c r="I3521" t="s">
        <v>102</v>
      </c>
      <c r="J3521" t="s">
        <v>27</v>
      </c>
      <c r="K3521" t="s">
        <v>456</v>
      </c>
      <c r="L3521" t="s">
        <v>211</v>
      </c>
      <c r="M3521">
        <v>60505</v>
      </c>
      <c r="N3521" t="s">
        <v>105</v>
      </c>
      <c r="O3521" t="s">
        <v>5482</v>
      </c>
      <c r="P3521" t="s">
        <v>32</v>
      </c>
      <c r="Q3521" t="s">
        <v>56</v>
      </c>
      <c r="R3521" t="s">
        <v>5483</v>
      </c>
      <c r="S3521">
        <v>796.42500000000007</v>
      </c>
      <c r="T3521">
        <v>7</v>
      </c>
      <c r="U3521">
        <v>0.5</v>
      </c>
      <c r="V3521">
        <v>-525.6405000000002</v>
      </c>
    </row>
    <row r="3522" spans="1:22" x14ac:dyDescent="0.3">
      <c r="A3522">
        <v>3521</v>
      </c>
      <c r="B3522" t="s">
        <v>6706</v>
      </c>
      <c r="C3522">
        <f>YEAR([1]Data!$D3522)</f>
        <v>2012</v>
      </c>
      <c r="D3522" s="2">
        <v>41009</v>
      </c>
      <c r="E3522" s="2">
        <v>41014</v>
      </c>
      <c r="F3522" t="s">
        <v>50</v>
      </c>
      <c r="G3522" t="s">
        <v>6233</v>
      </c>
      <c r="H3522" t="s">
        <v>6234</v>
      </c>
      <c r="I3522" t="s">
        <v>41</v>
      </c>
      <c r="J3522" t="s">
        <v>27</v>
      </c>
      <c r="K3522" t="s">
        <v>5395</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6707</v>
      </c>
      <c r="C3523">
        <f>YEAR([1]Data!$D3523)</f>
        <v>2013</v>
      </c>
      <c r="D3523" s="2">
        <v>41600</v>
      </c>
      <c r="E3523" s="2">
        <v>41604</v>
      </c>
      <c r="F3523" t="s">
        <v>23</v>
      </c>
      <c r="G3523" t="s">
        <v>6029</v>
      </c>
      <c r="H3523" t="s">
        <v>6030</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6707</v>
      </c>
      <c r="C3524">
        <f>YEAR([1]Data!$D3524)</f>
        <v>2013</v>
      </c>
      <c r="D3524" s="2">
        <v>41600</v>
      </c>
      <c r="E3524" s="2">
        <v>41604</v>
      </c>
      <c r="F3524" t="s">
        <v>23</v>
      </c>
      <c r="G3524" t="s">
        <v>6029</v>
      </c>
      <c r="H3524" t="s">
        <v>6030</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6708</v>
      </c>
      <c r="C3525">
        <f>YEAR([1]Data!$D3525)</f>
        <v>2013</v>
      </c>
      <c r="D3525" s="2">
        <v>41523</v>
      </c>
      <c r="E3525" s="2">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6709</v>
      </c>
      <c r="C3526">
        <f>YEAR([1]Data!$D3526)</f>
        <v>2013</v>
      </c>
      <c r="D3526" s="2">
        <v>41603</v>
      </c>
      <c r="E3526" s="2">
        <v>41607</v>
      </c>
      <c r="F3526" t="s">
        <v>50</v>
      </c>
      <c r="G3526" t="s">
        <v>5921</v>
      </c>
      <c r="H3526" t="s">
        <v>5922</v>
      </c>
      <c r="I3526" t="s">
        <v>26</v>
      </c>
      <c r="J3526" t="s">
        <v>27</v>
      </c>
      <c r="K3526" t="s">
        <v>815</v>
      </c>
      <c r="L3526" t="s">
        <v>104</v>
      </c>
      <c r="M3526">
        <v>75081</v>
      </c>
      <c r="N3526" t="s">
        <v>105</v>
      </c>
      <c r="O3526" t="s">
        <v>6710</v>
      </c>
      <c r="P3526" t="s">
        <v>71</v>
      </c>
      <c r="Q3526" t="s">
        <v>72</v>
      </c>
      <c r="R3526" t="s">
        <v>6711</v>
      </c>
      <c r="S3526">
        <v>657.55200000000013</v>
      </c>
      <c r="T3526">
        <v>6</v>
      </c>
      <c r="U3526">
        <v>0.2</v>
      </c>
      <c r="V3526">
        <v>49.316399999999987</v>
      </c>
    </row>
    <row r="3527" spans="1:22" x14ac:dyDescent="0.3">
      <c r="A3527">
        <v>3526</v>
      </c>
      <c r="B3527" t="s">
        <v>6712</v>
      </c>
      <c r="C3527">
        <f>YEAR([1]Data!$D3527)</f>
        <v>2014</v>
      </c>
      <c r="D3527" s="2">
        <v>41984</v>
      </c>
      <c r="E3527" s="2">
        <v>41989</v>
      </c>
      <c r="F3527" t="s">
        <v>23</v>
      </c>
      <c r="G3527" t="s">
        <v>6713</v>
      </c>
      <c r="H3527" t="s">
        <v>6714</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6712</v>
      </c>
      <c r="C3528">
        <f>YEAR([1]Data!$D3528)</f>
        <v>2014</v>
      </c>
      <c r="D3528" s="2">
        <v>41984</v>
      </c>
      <c r="E3528" s="2">
        <v>41989</v>
      </c>
      <c r="F3528" t="s">
        <v>23</v>
      </c>
      <c r="G3528" t="s">
        <v>6713</v>
      </c>
      <c r="H3528" t="s">
        <v>6714</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6712</v>
      </c>
      <c r="C3529">
        <f>YEAR([1]Data!$D3529)</f>
        <v>2014</v>
      </c>
      <c r="D3529" s="2">
        <v>41984</v>
      </c>
      <c r="E3529" s="2">
        <v>41989</v>
      </c>
      <c r="F3529" t="s">
        <v>23</v>
      </c>
      <c r="G3529" t="s">
        <v>6713</v>
      </c>
      <c r="H3529" t="s">
        <v>6714</v>
      </c>
      <c r="I3529" t="s">
        <v>102</v>
      </c>
      <c r="J3529" t="s">
        <v>27</v>
      </c>
      <c r="K3529" t="s">
        <v>328</v>
      </c>
      <c r="L3529" t="s">
        <v>1487</v>
      </c>
      <c r="M3529">
        <v>39212</v>
      </c>
      <c r="N3529" t="s">
        <v>30</v>
      </c>
      <c r="O3529" t="s">
        <v>6715</v>
      </c>
      <c r="P3529" t="s">
        <v>46</v>
      </c>
      <c r="Q3529" t="s">
        <v>75</v>
      </c>
      <c r="R3529" t="s">
        <v>6716</v>
      </c>
      <c r="S3529">
        <v>45.84</v>
      </c>
      <c r="T3529">
        <v>8</v>
      </c>
      <c r="U3529">
        <v>0</v>
      </c>
      <c r="V3529">
        <v>22.0032</v>
      </c>
    </row>
    <row r="3530" spans="1:22" x14ac:dyDescent="0.3">
      <c r="A3530">
        <v>3529</v>
      </c>
      <c r="B3530" t="s">
        <v>6717</v>
      </c>
      <c r="C3530">
        <f>YEAR([1]Data!$D3530)</f>
        <v>2013</v>
      </c>
      <c r="D3530" s="2">
        <v>41450</v>
      </c>
      <c r="E3530" s="2">
        <v>41455</v>
      </c>
      <c r="F3530" t="s">
        <v>50</v>
      </c>
      <c r="G3530" t="s">
        <v>1870</v>
      </c>
      <c r="H3530" t="s">
        <v>1871</v>
      </c>
      <c r="I3530" t="s">
        <v>26</v>
      </c>
      <c r="J3530" t="s">
        <v>27</v>
      </c>
      <c r="K3530" t="s">
        <v>947</v>
      </c>
      <c r="L3530" t="s">
        <v>43</v>
      </c>
      <c r="M3530">
        <v>92024</v>
      </c>
      <c r="N3530" t="s">
        <v>44</v>
      </c>
      <c r="O3530" t="s">
        <v>5686</v>
      </c>
      <c r="P3530" t="s">
        <v>71</v>
      </c>
      <c r="Q3530" t="s">
        <v>72</v>
      </c>
      <c r="R3530" t="s">
        <v>5687</v>
      </c>
      <c r="S3530">
        <v>38.24</v>
      </c>
      <c r="T3530">
        <v>4</v>
      </c>
      <c r="U3530">
        <v>0.2</v>
      </c>
      <c r="V3530">
        <v>-9.56</v>
      </c>
    </row>
    <row r="3531" spans="1:22" x14ac:dyDescent="0.3">
      <c r="A3531">
        <v>3530</v>
      </c>
      <c r="B3531" t="s">
        <v>6718</v>
      </c>
      <c r="C3531">
        <f>YEAR([1]Data!$D3531)</f>
        <v>2012</v>
      </c>
      <c r="D3531" s="2">
        <v>41169</v>
      </c>
      <c r="E3531" s="2">
        <v>41175</v>
      </c>
      <c r="F3531" t="s">
        <v>50</v>
      </c>
      <c r="G3531" t="s">
        <v>5194</v>
      </c>
      <c r="H3531" t="s">
        <v>5195</v>
      </c>
      <c r="I3531" t="s">
        <v>26</v>
      </c>
      <c r="J3531" t="s">
        <v>27</v>
      </c>
      <c r="K3531" t="s">
        <v>6051</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6719</v>
      </c>
      <c r="C3532">
        <f>YEAR([1]Data!$D3532)</f>
        <v>2013</v>
      </c>
      <c r="D3532" s="2">
        <v>41414</v>
      </c>
      <c r="E3532" s="2">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6720</v>
      </c>
      <c r="C3533">
        <f>YEAR([1]Data!$D3533)</f>
        <v>2013</v>
      </c>
      <c r="D3533" s="2">
        <v>41423</v>
      </c>
      <c r="E3533" s="2">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6721</v>
      </c>
      <c r="C3534">
        <f>YEAR([1]Data!$D3534)</f>
        <v>2011</v>
      </c>
      <c r="D3534" s="2">
        <v>40651</v>
      </c>
      <c r="E3534" s="2">
        <v>40656</v>
      </c>
      <c r="F3534" t="s">
        <v>50</v>
      </c>
      <c r="G3534" t="s">
        <v>2114</v>
      </c>
      <c r="H3534" t="s">
        <v>2115</v>
      </c>
      <c r="I3534" t="s">
        <v>26</v>
      </c>
      <c r="J3534" t="s">
        <v>27</v>
      </c>
      <c r="K3534" t="s">
        <v>42</v>
      </c>
      <c r="L3534" t="s">
        <v>43</v>
      </c>
      <c r="M3534">
        <v>90049</v>
      </c>
      <c r="N3534" t="s">
        <v>44</v>
      </c>
      <c r="O3534" t="s">
        <v>6722</v>
      </c>
      <c r="P3534" t="s">
        <v>71</v>
      </c>
      <c r="Q3534" t="s">
        <v>682</v>
      </c>
      <c r="R3534" t="s">
        <v>6723</v>
      </c>
      <c r="S3534">
        <v>287.96800000000002</v>
      </c>
      <c r="T3534">
        <v>4</v>
      </c>
      <c r="U3534">
        <v>0.2</v>
      </c>
      <c r="V3534">
        <v>97.189199999999985</v>
      </c>
    </row>
    <row r="3535" spans="1:22" x14ac:dyDescent="0.3">
      <c r="A3535">
        <v>3534</v>
      </c>
      <c r="B3535" t="s">
        <v>6721</v>
      </c>
      <c r="C3535">
        <f>YEAR([1]Data!$D3535)</f>
        <v>2011</v>
      </c>
      <c r="D3535" s="2">
        <v>40651</v>
      </c>
      <c r="E3535" s="2">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6721</v>
      </c>
      <c r="C3536">
        <f>YEAR([1]Data!$D3536)</f>
        <v>2011</v>
      </c>
      <c r="D3536" s="2">
        <v>40651</v>
      </c>
      <c r="E3536" s="2">
        <v>40656</v>
      </c>
      <c r="F3536" t="s">
        <v>50</v>
      </c>
      <c r="G3536" t="s">
        <v>2114</v>
      </c>
      <c r="H3536" t="s">
        <v>2115</v>
      </c>
      <c r="I3536" t="s">
        <v>26</v>
      </c>
      <c r="J3536" t="s">
        <v>27</v>
      </c>
      <c r="K3536" t="s">
        <v>42</v>
      </c>
      <c r="L3536" t="s">
        <v>43</v>
      </c>
      <c r="M3536">
        <v>90049</v>
      </c>
      <c r="N3536" t="s">
        <v>44</v>
      </c>
      <c r="O3536" t="s">
        <v>6648</v>
      </c>
      <c r="P3536" t="s">
        <v>46</v>
      </c>
      <c r="Q3536" t="s">
        <v>68</v>
      </c>
      <c r="R3536" t="s">
        <v>6649</v>
      </c>
      <c r="S3536">
        <v>10.75</v>
      </c>
      <c r="T3536">
        <v>5</v>
      </c>
      <c r="U3536">
        <v>0</v>
      </c>
      <c r="V3536">
        <v>3.547499999999999</v>
      </c>
    </row>
    <row r="3537" spans="1:22" x14ac:dyDescent="0.3">
      <c r="A3537">
        <v>3536</v>
      </c>
      <c r="B3537" t="s">
        <v>6721</v>
      </c>
      <c r="C3537">
        <f>YEAR([1]Data!$D3537)</f>
        <v>2011</v>
      </c>
      <c r="D3537" s="2">
        <v>40651</v>
      </c>
      <c r="E3537" s="2">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6724</v>
      </c>
      <c r="C3538">
        <f>YEAR([1]Data!$D3538)</f>
        <v>2013</v>
      </c>
      <c r="D3538" s="2">
        <v>41443</v>
      </c>
      <c r="E3538" s="2">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6725</v>
      </c>
      <c r="C3539">
        <f>YEAR([1]Data!$D3539)</f>
        <v>2011</v>
      </c>
      <c r="D3539" s="2">
        <v>40672</v>
      </c>
      <c r="E3539" s="2">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6725</v>
      </c>
      <c r="C3540">
        <f>YEAR([1]Data!$D3540)</f>
        <v>2011</v>
      </c>
      <c r="D3540" s="2">
        <v>40672</v>
      </c>
      <c r="E3540" s="2">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6725</v>
      </c>
      <c r="C3541">
        <f>YEAR([1]Data!$D3541)</f>
        <v>2011</v>
      </c>
      <c r="D3541" s="2">
        <v>40672</v>
      </c>
      <c r="E3541" s="2">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6725</v>
      </c>
      <c r="C3542">
        <f>YEAR([1]Data!$D3542)</f>
        <v>2011</v>
      </c>
      <c r="D3542" s="2">
        <v>40672</v>
      </c>
      <c r="E3542" s="2">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6726</v>
      </c>
      <c r="C3543">
        <f>YEAR([1]Data!$D3543)</f>
        <v>2013</v>
      </c>
      <c r="D3543" s="2">
        <v>41536</v>
      </c>
      <c r="E3543" s="2">
        <v>41538</v>
      </c>
      <c r="F3543" t="s">
        <v>188</v>
      </c>
      <c r="G3543" t="s">
        <v>2304</v>
      </c>
      <c r="H3543" t="s">
        <v>2305</v>
      </c>
      <c r="I3543" t="s">
        <v>26</v>
      </c>
      <c r="J3543" t="s">
        <v>27</v>
      </c>
      <c r="K3543" t="s">
        <v>497</v>
      </c>
      <c r="L3543" t="s">
        <v>498</v>
      </c>
      <c r="M3543">
        <v>43229</v>
      </c>
      <c r="N3543" t="s">
        <v>148</v>
      </c>
      <c r="O3543" t="s">
        <v>5535</v>
      </c>
      <c r="P3543" t="s">
        <v>32</v>
      </c>
      <c r="Q3543" t="s">
        <v>65</v>
      </c>
      <c r="R3543" t="s">
        <v>5536</v>
      </c>
      <c r="S3543">
        <v>5.3520000000000003</v>
      </c>
      <c r="T3543">
        <v>3</v>
      </c>
      <c r="U3543">
        <v>0.2</v>
      </c>
      <c r="V3543">
        <v>1.6055999999999999</v>
      </c>
    </row>
    <row r="3544" spans="1:22" x14ac:dyDescent="0.3">
      <c r="A3544">
        <v>3543</v>
      </c>
      <c r="B3544" t="s">
        <v>6726</v>
      </c>
      <c r="C3544">
        <f>YEAR([1]Data!$D3544)</f>
        <v>2013</v>
      </c>
      <c r="D3544" s="2">
        <v>41536</v>
      </c>
      <c r="E3544" s="2">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6726</v>
      </c>
      <c r="C3545">
        <f>YEAR([1]Data!$D3545)</f>
        <v>2013</v>
      </c>
      <c r="D3545" s="2">
        <v>41536</v>
      </c>
      <c r="E3545" s="2">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6727</v>
      </c>
      <c r="C3546">
        <f>YEAR([1]Data!$D3546)</f>
        <v>2014</v>
      </c>
      <c r="D3546" s="2">
        <v>41997</v>
      </c>
      <c r="E3546" s="2">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6727</v>
      </c>
      <c r="C3547">
        <f>YEAR([1]Data!$D3547)</f>
        <v>2014</v>
      </c>
      <c r="D3547" s="2">
        <v>41997</v>
      </c>
      <c r="E3547" s="2">
        <v>41999</v>
      </c>
      <c r="F3547" t="s">
        <v>23</v>
      </c>
      <c r="G3547" t="s">
        <v>3881</v>
      </c>
      <c r="H3547" t="s">
        <v>3882</v>
      </c>
      <c r="I3547" t="s">
        <v>26</v>
      </c>
      <c r="J3547" t="s">
        <v>27</v>
      </c>
      <c r="K3547" t="s">
        <v>5079</v>
      </c>
      <c r="L3547" t="s">
        <v>104</v>
      </c>
      <c r="M3547">
        <v>77840</v>
      </c>
      <c r="N3547" t="s">
        <v>105</v>
      </c>
      <c r="O3547" t="s">
        <v>6728</v>
      </c>
      <c r="P3547" t="s">
        <v>46</v>
      </c>
      <c r="Q3547" t="s">
        <v>78</v>
      </c>
      <c r="R3547" t="s">
        <v>6729</v>
      </c>
      <c r="S3547">
        <v>29.311999999999994</v>
      </c>
      <c r="T3547">
        <v>8</v>
      </c>
      <c r="U3547">
        <v>0.8</v>
      </c>
      <c r="V3547">
        <v>-74.74560000000001</v>
      </c>
    </row>
    <row r="3548" spans="1:22" x14ac:dyDescent="0.3">
      <c r="A3548">
        <v>3547</v>
      </c>
      <c r="B3548" t="s">
        <v>6730</v>
      </c>
      <c r="C3548">
        <f>YEAR([1]Data!$D3548)</f>
        <v>2014</v>
      </c>
      <c r="D3548" s="2">
        <v>41943</v>
      </c>
      <c r="E3548" s="2">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6730</v>
      </c>
      <c r="C3549">
        <f>YEAR([1]Data!$D3549)</f>
        <v>2014</v>
      </c>
      <c r="D3549" s="2">
        <v>41943</v>
      </c>
      <c r="E3549" s="2">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6730</v>
      </c>
      <c r="C3550">
        <f>YEAR([1]Data!$D3550)</f>
        <v>2014</v>
      </c>
      <c r="D3550" s="2">
        <v>41943</v>
      </c>
      <c r="E3550" s="2">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6730</v>
      </c>
      <c r="C3551">
        <f>YEAR([1]Data!$D3551)</f>
        <v>2014</v>
      </c>
      <c r="D3551" s="2">
        <v>41943</v>
      </c>
      <c r="E3551" s="2">
        <v>41945</v>
      </c>
      <c r="F3551" t="s">
        <v>188</v>
      </c>
      <c r="G3551" t="s">
        <v>2313</v>
      </c>
      <c r="H3551" t="s">
        <v>2314</v>
      </c>
      <c r="I3551" t="s">
        <v>102</v>
      </c>
      <c r="J3551" t="s">
        <v>27</v>
      </c>
      <c r="K3551" t="s">
        <v>1464</v>
      </c>
      <c r="L3551" t="s">
        <v>29</v>
      </c>
      <c r="M3551">
        <v>40475</v>
      </c>
      <c r="N3551" t="s">
        <v>30</v>
      </c>
      <c r="O3551" t="s">
        <v>6731</v>
      </c>
      <c r="P3551" t="s">
        <v>46</v>
      </c>
      <c r="Q3551" t="s">
        <v>47</v>
      </c>
      <c r="R3551" t="s">
        <v>6732</v>
      </c>
      <c r="S3551">
        <v>30</v>
      </c>
      <c r="T3551">
        <v>8</v>
      </c>
      <c r="U3551">
        <v>0</v>
      </c>
      <c r="V3551">
        <v>14.399999999999999</v>
      </c>
    </row>
    <row r="3552" spans="1:22" x14ac:dyDescent="0.3">
      <c r="A3552">
        <v>3551</v>
      </c>
      <c r="B3552" t="s">
        <v>6733</v>
      </c>
      <c r="C3552">
        <f>YEAR([1]Data!$D3552)</f>
        <v>2013</v>
      </c>
      <c r="D3552" s="2">
        <v>41363</v>
      </c>
      <c r="E3552" s="2">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6733</v>
      </c>
      <c r="C3553">
        <f>YEAR([1]Data!$D3553)</f>
        <v>2013</v>
      </c>
      <c r="D3553" s="2">
        <v>41363</v>
      </c>
      <c r="E3553" s="2">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6733</v>
      </c>
      <c r="C3554">
        <f>YEAR([1]Data!$D3554)</f>
        <v>2013</v>
      </c>
      <c r="D3554" s="2">
        <v>41363</v>
      </c>
      <c r="E3554" s="2">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6734</v>
      </c>
      <c r="C3555">
        <f>YEAR([1]Data!$D3555)</f>
        <v>2014</v>
      </c>
      <c r="D3555" s="2">
        <v>41967</v>
      </c>
      <c r="E3555" s="2">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6735</v>
      </c>
      <c r="C3556">
        <f>YEAR([1]Data!$D3556)</f>
        <v>2011</v>
      </c>
      <c r="D3556" s="2">
        <v>40625</v>
      </c>
      <c r="E3556" s="2">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6735</v>
      </c>
      <c r="C3557">
        <f>YEAR([1]Data!$D3557)</f>
        <v>2011</v>
      </c>
      <c r="D3557" s="2">
        <v>40625</v>
      </c>
      <c r="E3557" s="2">
        <v>40628</v>
      </c>
      <c r="F3557" t="s">
        <v>23</v>
      </c>
      <c r="G3557" t="s">
        <v>235</v>
      </c>
      <c r="H3557" t="s">
        <v>236</v>
      </c>
      <c r="I3557" t="s">
        <v>26</v>
      </c>
      <c r="J3557" t="s">
        <v>27</v>
      </c>
      <c r="K3557" t="s">
        <v>42</v>
      </c>
      <c r="L3557" t="s">
        <v>43</v>
      </c>
      <c r="M3557">
        <v>90036</v>
      </c>
      <c r="N3557" t="s">
        <v>44</v>
      </c>
      <c r="O3557" t="s">
        <v>6736</v>
      </c>
      <c r="P3557" t="s">
        <v>71</v>
      </c>
      <c r="Q3557" t="s">
        <v>72</v>
      </c>
      <c r="R3557" t="s">
        <v>6737</v>
      </c>
      <c r="S3557">
        <v>604.75199999999995</v>
      </c>
      <c r="T3557">
        <v>6</v>
      </c>
      <c r="U3557">
        <v>0.2</v>
      </c>
      <c r="V3557">
        <v>37.797000000000025</v>
      </c>
    </row>
    <row r="3558" spans="1:22" x14ac:dyDescent="0.3">
      <c r="A3558">
        <v>3557</v>
      </c>
      <c r="B3558" t="s">
        <v>6738</v>
      </c>
      <c r="C3558">
        <f>YEAR([1]Data!$D3558)</f>
        <v>2014</v>
      </c>
      <c r="D3558" s="2">
        <v>41975</v>
      </c>
      <c r="E3558" s="2">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6738</v>
      </c>
      <c r="C3559">
        <f>YEAR([1]Data!$D3559)</f>
        <v>2014</v>
      </c>
      <c r="D3559" s="2">
        <v>41975</v>
      </c>
      <c r="E3559" s="2">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6739</v>
      </c>
      <c r="C3560">
        <f>YEAR([1]Data!$D3560)</f>
        <v>2014</v>
      </c>
      <c r="D3560" s="2">
        <v>41951</v>
      </c>
      <c r="E3560" s="2">
        <v>41956</v>
      </c>
      <c r="F3560" t="s">
        <v>50</v>
      </c>
      <c r="G3560" t="s">
        <v>6532</v>
      </c>
      <c r="H3560" t="s">
        <v>6533</v>
      </c>
      <c r="I3560" t="s">
        <v>26</v>
      </c>
      <c r="J3560" t="s">
        <v>27</v>
      </c>
      <c r="K3560" t="s">
        <v>127</v>
      </c>
      <c r="L3560" t="s">
        <v>43</v>
      </c>
      <c r="M3560">
        <v>94122</v>
      </c>
      <c r="N3560" t="s">
        <v>44</v>
      </c>
      <c r="O3560" t="s">
        <v>5217</v>
      </c>
      <c r="P3560" t="s">
        <v>46</v>
      </c>
      <c r="Q3560" t="s">
        <v>75</v>
      </c>
      <c r="R3560" t="s">
        <v>5218</v>
      </c>
      <c r="S3560">
        <v>21.792000000000002</v>
      </c>
      <c r="T3560">
        <v>4</v>
      </c>
      <c r="U3560">
        <v>0.2</v>
      </c>
      <c r="V3560">
        <v>7.6271999999999984</v>
      </c>
    </row>
    <row r="3561" spans="1:22" x14ac:dyDescent="0.3">
      <c r="A3561">
        <v>3560</v>
      </c>
      <c r="B3561" t="s">
        <v>6739</v>
      </c>
      <c r="C3561">
        <f>YEAR([1]Data!$D3561)</f>
        <v>2014</v>
      </c>
      <c r="D3561" s="2">
        <v>41951</v>
      </c>
      <c r="E3561" s="2">
        <v>41956</v>
      </c>
      <c r="F3561" t="s">
        <v>50</v>
      </c>
      <c r="G3561" t="s">
        <v>6532</v>
      </c>
      <c r="H3561" t="s">
        <v>6533</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6740</v>
      </c>
      <c r="C3562">
        <f>YEAR([1]Data!$D3562)</f>
        <v>2014</v>
      </c>
      <c r="D3562" s="2">
        <v>41887</v>
      </c>
      <c r="E3562" s="2">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6740</v>
      </c>
      <c r="C3563">
        <f>YEAR([1]Data!$D3563)</f>
        <v>2014</v>
      </c>
      <c r="D3563" s="2">
        <v>41887</v>
      </c>
      <c r="E3563" s="2">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6740</v>
      </c>
      <c r="C3564">
        <f>YEAR([1]Data!$D3564)</f>
        <v>2014</v>
      </c>
      <c r="D3564" s="2">
        <v>41887</v>
      </c>
      <c r="E3564" s="2">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6740</v>
      </c>
      <c r="C3565">
        <f>YEAR([1]Data!$D3565)</f>
        <v>2014</v>
      </c>
      <c r="D3565" s="2">
        <v>41887</v>
      </c>
      <c r="E3565" s="2">
        <v>41892</v>
      </c>
      <c r="F3565" t="s">
        <v>23</v>
      </c>
      <c r="G3565" t="s">
        <v>1704</v>
      </c>
      <c r="H3565" t="s">
        <v>1705</v>
      </c>
      <c r="I3565" t="s">
        <v>26</v>
      </c>
      <c r="J3565" t="s">
        <v>27</v>
      </c>
      <c r="K3565" t="s">
        <v>801</v>
      </c>
      <c r="L3565" t="s">
        <v>498</v>
      </c>
      <c r="M3565">
        <v>44312</v>
      </c>
      <c r="N3565" t="s">
        <v>148</v>
      </c>
      <c r="O3565" t="s">
        <v>6741</v>
      </c>
      <c r="P3565" t="s">
        <v>46</v>
      </c>
      <c r="Q3565" t="s">
        <v>90</v>
      </c>
      <c r="R3565" t="s">
        <v>6742</v>
      </c>
      <c r="S3565">
        <v>11.520000000000001</v>
      </c>
      <c r="T3565">
        <v>4</v>
      </c>
      <c r="U3565">
        <v>0.2</v>
      </c>
      <c r="V3565">
        <v>3.7439999999999993</v>
      </c>
    </row>
    <row r="3566" spans="1:22" x14ac:dyDescent="0.3">
      <c r="A3566">
        <v>3565</v>
      </c>
      <c r="B3566" t="s">
        <v>6743</v>
      </c>
      <c r="C3566">
        <f>YEAR([1]Data!$D3566)</f>
        <v>2013</v>
      </c>
      <c r="D3566" s="2">
        <v>41459</v>
      </c>
      <c r="E3566" s="2">
        <v>41462</v>
      </c>
      <c r="F3566" t="s">
        <v>188</v>
      </c>
      <c r="G3566" t="s">
        <v>1300</v>
      </c>
      <c r="H3566" t="s">
        <v>1301</v>
      </c>
      <c r="I3566" t="s">
        <v>26</v>
      </c>
      <c r="J3566" t="s">
        <v>27</v>
      </c>
      <c r="K3566" t="s">
        <v>42</v>
      </c>
      <c r="L3566" t="s">
        <v>43</v>
      </c>
      <c r="M3566">
        <v>90049</v>
      </c>
      <c r="N3566" t="s">
        <v>44</v>
      </c>
      <c r="O3566" t="s">
        <v>6744</v>
      </c>
      <c r="P3566" t="s">
        <v>46</v>
      </c>
      <c r="Q3566" t="s">
        <v>90</v>
      </c>
      <c r="R3566" t="s">
        <v>6745</v>
      </c>
      <c r="S3566">
        <v>12.96</v>
      </c>
      <c r="T3566">
        <v>2</v>
      </c>
      <c r="U3566">
        <v>0</v>
      </c>
      <c r="V3566">
        <v>6.2208000000000006</v>
      </c>
    </row>
    <row r="3567" spans="1:22" x14ac:dyDescent="0.3">
      <c r="A3567">
        <v>3566</v>
      </c>
      <c r="B3567" t="s">
        <v>6743</v>
      </c>
      <c r="C3567">
        <f>YEAR([1]Data!$D3567)</f>
        <v>2013</v>
      </c>
      <c r="D3567" s="2">
        <v>41459</v>
      </c>
      <c r="E3567" s="2">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6746</v>
      </c>
      <c r="C3568">
        <f>YEAR([1]Data!$D3568)</f>
        <v>2014</v>
      </c>
      <c r="D3568" s="2">
        <v>41890</v>
      </c>
      <c r="E3568" s="2">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6747</v>
      </c>
      <c r="C3569">
        <f>YEAR([1]Data!$D3569)</f>
        <v>2013</v>
      </c>
      <c r="D3569" s="2">
        <v>41527</v>
      </c>
      <c r="E3569" s="2">
        <v>41532</v>
      </c>
      <c r="F3569" t="s">
        <v>23</v>
      </c>
      <c r="G3569" t="s">
        <v>5603</v>
      </c>
      <c r="H3569" t="s">
        <v>5604</v>
      </c>
      <c r="I3569" t="s">
        <v>102</v>
      </c>
      <c r="J3569" t="s">
        <v>27</v>
      </c>
      <c r="K3569" t="s">
        <v>815</v>
      </c>
      <c r="L3569" t="s">
        <v>104</v>
      </c>
      <c r="M3569">
        <v>75220</v>
      </c>
      <c r="N3569" t="s">
        <v>105</v>
      </c>
      <c r="O3569" t="s">
        <v>6031</v>
      </c>
      <c r="P3569" t="s">
        <v>32</v>
      </c>
      <c r="Q3569" t="s">
        <v>65</v>
      </c>
      <c r="R3569" t="s">
        <v>6032</v>
      </c>
      <c r="S3569">
        <v>15.008000000000003</v>
      </c>
      <c r="T3569">
        <v>4</v>
      </c>
      <c r="U3569">
        <v>0.6</v>
      </c>
      <c r="V3569">
        <v>-12.006399999999999</v>
      </c>
    </row>
    <row r="3570" spans="1:22" x14ac:dyDescent="0.3">
      <c r="A3570">
        <v>3569</v>
      </c>
      <c r="B3570" t="s">
        <v>6748</v>
      </c>
      <c r="C3570">
        <f>YEAR([1]Data!$D3570)</f>
        <v>2014</v>
      </c>
      <c r="D3570" s="2">
        <v>41824</v>
      </c>
      <c r="E3570" s="2">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6748</v>
      </c>
      <c r="C3571">
        <f>YEAR([1]Data!$D3571)</f>
        <v>2014</v>
      </c>
      <c r="D3571" s="2">
        <v>41824</v>
      </c>
      <c r="E3571" s="2">
        <v>41824</v>
      </c>
      <c r="F3571" t="s">
        <v>1290</v>
      </c>
      <c r="G3571" t="s">
        <v>721</v>
      </c>
      <c r="H3571" t="s">
        <v>722</v>
      </c>
      <c r="I3571" t="s">
        <v>102</v>
      </c>
      <c r="J3571" t="s">
        <v>27</v>
      </c>
      <c r="K3571" t="s">
        <v>95</v>
      </c>
      <c r="L3571" t="s">
        <v>96</v>
      </c>
      <c r="M3571">
        <v>98105</v>
      </c>
      <c r="N3571" t="s">
        <v>44</v>
      </c>
      <c r="O3571" t="s">
        <v>873</v>
      </c>
      <c r="P3571" t="s">
        <v>71</v>
      </c>
      <c r="Q3571" t="s">
        <v>682</v>
      </c>
      <c r="R3571" t="s">
        <v>6749</v>
      </c>
      <c r="S3571">
        <v>2395.2000000000003</v>
      </c>
      <c r="T3571">
        <v>6</v>
      </c>
      <c r="U3571">
        <v>0.2</v>
      </c>
      <c r="V3571">
        <v>209.58000000000004</v>
      </c>
    </row>
    <row r="3572" spans="1:22" x14ac:dyDescent="0.3">
      <c r="A3572">
        <v>3571</v>
      </c>
      <c r="B3572" t="s">
        <v>6748</v>
      </c>
      <c r="C3572">
        <f>YEAR([1]Data!$D3572)</f>
        <v>2014</v>
      </c>
      <c r="D3572" s="2">
        <v>41824</v>
      </c>
      <c r="E3572" s="2">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6748</v>
      </c>
      <c r="C3573">
        <f>YEAR([1]Data!$D3573)</f>
        <v>2014</v>
      </c>
      <c r="D3573" s="2">
        <v>41824</v>
      </c>
      <c r="E3573" s="2">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6750</v>
      </c>
      <c r="C3574">
        <f>YEAR([1]Data!$D3574)</f>
        <v>2014</v>
      </c>
      <c r="D3574" s="2">
        <v>41820</v>
      </c>
      <c r="E3574" s="2">
        <v>41825</v>
      </c>
      <c r="F3574" t="s">
        <v>50</v>
      </c>
      <c r="G3574" t="s">
        <v>6751</v>
      </c>
      <c r="H3574" t="s">
        <v>6752</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6753</v>
      </c>
      <c r="C3575">
        <f>YEAR([1]Data!$D3575)</f>
        <v>2014</v>
      </c>
      <c r="D3575" s="2">
        <v>41859</v>
      </c>
      <c r="E3575" s="2">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6753</v>
      </c>
      <c r="C3576">
        <f>YEAR([1]Data!$D3576)</f>
        <v>2014</v>
      </c>
      <c r="D3576" s="2">
        <v>41859</v>
      </c>
      <c r="E3576" s="2">
        <v>41864</v>
      </c>
      <c r="F3576" t="s">
        <v>50</v>
      </c>
      <c r="G3576" t="s">
        <v>4458</v>
      </c>
      <c r="H3576" t="s">
        <v>4459</v>
      </c>
      <c r="I3576" t="s">
        <v>26</v>
      </c>
      <c r="J3576" t="s">
        <v>27</v>
      </c>
      <c r="K3576" t="s">
        <v>1173</v>
      </c>
      <c r="L3576" t="s">
        <v>267</v>
      </c>
      <c r="M3576">
        <v>11561</v>
      </c>
      <c r="N3576" t="s">
        <v>148</v>
      </c>
      <c r="O3576" t="s">
        <v>6754</v>
      </c>
      <c r="P3576" t="s">
        <v>46</v>
      </c>
      <c r="Q3576" t="s">
        <v>68</v>
      </c>
      <c r="R3576" t="s">
        <v>186</v>
      </c>
      <c r="S3576">
        <v>104.80000000000001</v>
      </c>
      <c r="T3576">
        <v>10</v>
      </c>
      <c r="U3576">
        <v>0</v>
      </c>
      <c r="V3576">
        <v>26.200000000000003</v>
      </c>
    </row>
    <row r="3577" spans="1:22" x14ac:dyDescent="0.3">
      <c r="A3577">
        <v>3576</v>
      </c>
      <c r="B3577" t="s">
        <v>6755</v>
      </c>
      <c r="C3577">
        <f>YEAR([1]Data!$D3577)</f>
        <v>2012</v>
      </c>
      <c r="D3577" s="2">
        <v>40987</v>
      </c>
      <c r="E3577" s="2">
        <v>40992</v>
      </c>
      <c r="F3577" t="s">
        <v>50</v>
      </c>
      <c r="G3577" t="s">
        <v>3535</v>
      </c>
      <c r="H3577" t="s">
        <v>3536</v>
      </c>
      <c r="I3577" t="s">
        <v>26</v>
      </c>
      <c r="J3577" t="s">
        <v>27</v>
      </c>
      <c r="K3577" t="s">
        <v>6756</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6757</v>
      </c>
      <c r="C3578">
        <f>YEAR([1]Data!$D3578)</f>
        <v>2013</v>
      </c>
      <c r="D3578" s="2">
        <v>41433</v>
      </c>
      <c r="E3578" s="2">
        <v>41437</v>
      </c>
      <c r="F3578" t="s">
        <v>50</v>
      </c>
      <c r="G3578" t="s">
        <v>751</v>
      </c>
      <c r="H3578" t="s">
        <v>752</v>
      </c>
      <c r="I3578" t="s">
        <v>102</v>
      </c>
      <c r="J3578" t="s">
        <v>27</v>
      </c>
      <c r="K3578" t="s">
        <v>5954</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6757</v>
      </c>
      <c r="C3579">
        <f>YEAR([1]Data!$D3579)</f>
        <v>2013</v>
      </c>
      <c r="D3579" s="2">
        <v>41433</v>
      </c>
      <c r="E3579" s="2">
        <v>41437</v>
      </c>
      <c r="F3579" t="s">
        <v>50</v>
      </c>
      <c r="G3579" t="s">
        <v>751</v>
      </c>
      <c r="H3579" t="s">
        <v>752</v>
      </c>
      <c r="I3579" t="s">
        <v>102</v>
      </c>
      <c r="J3579" t="s">
        <v>27</v>
      </c>
      <c r="K3579" t="s">
        <v>5954</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6758</v>
      </c>
      <c r="C3580">
        <f>YEAR([1]Data!$D3580)</f>
        <v>2013</v>
      </c>
      <c r="D3580" s="2">
        <v>41481</v>
      </c>
      <c r="E3580" s="2">
        <v>41485</v>
      </c>
      <c r="F3580" t="s">
        <v>50</v>
      </c>
      <c r="G3580" t="s">
        <v>3003</v>
      </c>
      <c r="H3580" t="s">
        <v>3004</v>
      </c>
      <c r="I3580" t="s">
        <v>26</v>
      </c>
      <c r="J3580" t="s">
        <v>27</v>
      </c>
      <c r="K3580" t="s">
        <v>328</v>
      </c>
      <c r="L3580" t="s">
        <v>1487</v>
      </c>
      <c r="M3580">
        <v>39212</v>
      </c>
      <c r="N3580" t="s">
        <v>30</v>
      </c>
      <c r="O3580" t="s">
        <v>6759</v>
      </c>
      <c r="P3580" t="s">
        <v>46</v>
      </c>
      <c r="Q3580" t="s">
        <v>59</v>
      </c>
      <c r="R3580" t="s">
        <v>6760</v>
      </c>
      <c r="S3580">
        <v>7.89</v>
      </c>
      <c r="T3580">
        <v>1</v>
      </c>
      <c r="U3580">
        <v>0</v>
      </c>
      <c r="V3580">
        <v>0.31559999999999899</v>
      </c>
    </row>
    <row r="3581" spans="1:22" x14ac:dyDescent="0.3">
      <c r="A3581">
        <v>3580</v>
      </c>
      <c r="B3581" t="s">
        <v>6758</v>
      </c>
      <c r="C3581">
        <f>YEAR([1]Data!$D3581)</f>
        <v>2013</v>
      </c>
      <c r="D3581" s="2">
        <v>41481</v>
      </c>
      <c r="E3581" s="2">
        <v>41485</v>
      </c>
      <c r="F3581" t="s">
        <v>50</v>
      </c>
      <c r="G3581" t="s">
        <v>3003</v>
      </c>
      <c r="H3581" t="s">
        <v>3004</v>
      </c>
      <c r="I3581" t="s">
        <v>26</v>
      </c>
      <c r="J3581" t="s">
        <v>27</v>
      </c>
      <c r="K3581" t="s">
        <v>328</v>
      </c>
      <c r="L3581" t="s">
        <v>1487</v>
      </c>
      <c r="M3581">
        <v>39212</v>
      </c>
      <c r="N3581" t="s">
        <v>30</v>
      </c>
      <c r="O3581" t="s">
        <v>5803</v>
      </c>
      <c r="P3581" t="s">
        <v>46</v>
      </c>
      <c r="Q3581" t="s">
        <v>90</v>
      </c>
      <c r="R3581" t="s">
        <v>5804</v>
      </c>
      <c r="S3581">
        <v>65.5</v>
      </c>
      <c r="T3581">
        <v>5</v>
      </c>
      <c r="U3581">
        <v>0</v>
      </c>
      <c r="V3581">
        <v>32.094999999999999</v>
      </c>
    </row>
    <row r="3582" spans="1:22" x14ac:dyDescent="0.3">
      <c r="A3582">
        <v>3581</v>
      </c>
      <c r="B3582" t="s">
        <v>6758</v>
      </c>
      <c r="C3582">
        <f>YEAR([1]Data!$D3582)</f>
        <v>2013</v>
      </c>
      <c r="D3582" s="2">
        <v>41481</v>
      </c>
      <c r="E3582" s="2">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6761</v>
      </c>
      <c r="C3583">
        <f>YEAR([1]Data!$D3583)</f>
        <v>2014</v>
      </c>
      <c r="D3583" s="2">
        <v>41914</v>
      </c>
      <c r="E3583" s="2">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6762</v>
      </c>
      <c r="C3584">
        <f>YEAR([1]Data!$D3584)</f>
        <v>2012</v>
      </c>
      <c r="D3584" s="2">
        <v>41253</v>
      </c>
      <c r="E3584" s="2">
        <v>41259</v>
      </c>
      <c r="F3584" t="s">
        <v>50</v>
      </c>
      <c r="G3584" t="s">
        <v>3939</v>
      </c>
      <c r="H3584" t="s">
        <v>3940</v>
      </c>
      <c r="I3584" t="s">
        <v>41</v>
      </c>
      <c r="J3584" t="s">
        <v>27</v>
      </c>
      <c r="K3584" t="s">
        <v>328</v>
      </c>
      <c r="L3584" t="s">
        <v>238</v>
      </c>
      <c r="M3584">
        <v>49201</v>
      </c>
      <c r="N3584" t="s">
        <v>105</v>
      </c>
      <c r="O3584" t="s">
        <v>571</v>
      </c>
      <c r="P3584" t="s">
        <v>46</v>
      </c>
      <c r="Q3584" t="s">
        <v>68</v>
      </c>
      <c r="R3584" t="s">
        <v>6763</v>
      </c>
      <c r="S3584">
        <v>3.9</v>
      </c>
      <c r="T3584">
        <v>2</v>
      </c>
      <c r="U3584">
        <v>0</v>
      </c>
      <c r="V3584">
        <v>1.5209999999999999</v>
      </c>
    </row>
    <row r="3585" spans="1:22" x14ac:dyDescent="0.3">
      <c r="A3585">
        <v>3584</v>
      </c>
      <c r="B3585" t="s">
        <v>6762</v>
      </c>
      <c r="C3585">
        <f>YEAR([1]Data!$D3585)</f>
        <v>2012</v>
      </c>
      <c r="D3585" s="2">
        <v>41253</v>
      </c>
      <c r="E3585" s="2">
        <v>41259</v>
      </c>
      <c r="F3585" t="s">
        <v>50</v>
      </c>
      <c r="G3585" t="s">
        <v>3939</v>
      </c>
      <c r="H3585" t="s">
        <v>3940</v>
      </c>
      <c r="I3585" t="s">
        <v>41</v>
      </c>
      <c r="J3585" t="s">
        <v>27</v>
      </c>
      <c r="K3585" t="s">
        <v>328</v>
      </c>
      <c r="L3585" t="s">
        <v>238</v>
      </c>
      <c r="M3585">
        <v>49201</v>
      </c>
      <c r="N3585" t="s">
        <v>105</v>
      </c>
      <c r="O3585" t="s">
        <v>5700</v>
      </c>
      <c r="P3585" t="s">
        <v>32</v>
      </c>
      <c r="Q3585" t="s">
        <v>56</v>
      </c>
      <c r="R3585" t="s">
        <v>5701</v>
      </c>
      <c r="S3585">
        <v>801.96</v>
      </c>
      <c r="T3585">
        <v>2</v>
      </c>
      <c r="U3585">
        <v>0</v>
      </c>
      <c r="V3585">
        <v>200.49</v>
      </c>
    </row>
    <row r="3586" spans="1:22" x14ac:dyDescent="0.3">
      <c r="A3586">
        <v>3585</v>
      </c>
      <c r="B3586" t="s">
        <v>6762</v>
      </c>
      <c r="C3586">
        <f>YEAR([1]Data!$D3586)</f>
        <v>2012</v>
      </c>
      <c r="D3586" s="2">
        <v>41253</v>
      </c>
      <c r="E3586" s="2">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6762</v>
      </c>
      <c r="C3587">
        <f>YEAR([1]Data!$D3587)</f>
        <v>2012</v>
      </c>
      <c r="D3587" s="2">
        <v>41253</v>
      </c>
      <c r="E3587" s="2">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6764</v>
      </c>
      <c r="C3588">
        <f>YEAR([1]Data!$D3588)</f>
        <v>2014</v>
      </c>
      <c r="D3588" s="2">
        <v>41886</v>
      </c>
      <c r="E3588" s="2">
        <v>41891</v>
      </c>
      <c r="F3588" t="s">
        <v>50</v>
      </c>
      <c r="G3588" t="s">
        <v>5727</v>
      </c>
      <c r="H3588" t="s">
        <v>5728</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6765</v>
      </c>
      <c r="C3589">
        <f>YEAR([1]Data!$D3589)</f>
        <v>2014</v>
      </c>
      <c r="D3589" s="2">
        <v>41907</v>
      </c>
      <c r="E3589" s="2">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6766</v>
      </c>
      <c r="C3590">
        <f>YEAR([1]Data!$D3590)</f>
        <v>2014</v>
      </c>
      <c r="D3590" s="2">
        <v>41993</v>
      </c>
      <c r="E3590" s="2">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6767</v>
      </c>
      <c r="C3591">
        <f>YEAR([1]Data!$D3591)</f>
        <v>2014</v>
      </c>
      <c r="D3591" s="2">
        <v>41968</v>
      </c>
      <c r="E3591" s="2">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6767</v>
      </c>
      <c r="C3592">
        <f>YEAR([1]Data!$D3592)</f>
        <v>2014</v>
      </c>
      <c r="D3592" s="2">
        <v>41968</v>
      </c>
      <c r="E3592" s="2">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6768</v>
      </c>
      <c r="C3593">
        <f>YEAR([1]Data!$D3593)</f>
        <v>2011</v>
      </c>
      <c r="D3593" s="2">
        <v>40890</v>
      </c>
      <c r="E3593" s="2">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6769</v>
      </c>
      <c r="C3594">
        <f>YEAR([1]Data!$D3594)</f>
        <v>2013</v>
      </c>
      <c r="D3594" s="2">
        <v>41614</v>
      </c>
      <c r="E3594" s="2">
        <v>41616</v>
      </c>
      <c r="F3594" t="s">
        <v>23</v>
      </c>
      <c r="G3594" t="s">
        <v>4261</v>
      </c>
      <c r="H3594" t="s">
        <v>4262</v>
      </c>
      <c r="I3594" t="s">
        <v>26</v>
      </c>
      <c r="J3594" t="s">
        <v>27</v>
      </c>
      <c r="K3594" t="s">
        <v>266</v>
      </c>
      <c r="L3594" t="s">
        <v>267</v>
      </c>
      <c r="M3594">
        <v>10024</v>
      </c>
      <c r="N3594" t="s">
        <v>148</v>
      </c>
      <c r="O3594" t="s">
        <v>6094</v>
      </c>
      <c r="P3594" t="s">
        <v>46</v>
      </c>
      <c r="Q3594" t="s">
        <v>59</v>
      </c>
      <c r="R3594" t="s">
        <v>6095</v>
      </c>
      <c r="S3594">
        <v>465.18</v>
      </c>
      <c r="T3594">
        <v>3</v>
      </c>
      <c r="U3594">
        <v>0</v>
      </c>
      <c r="V3594">
        <v>120.94680000000001</v>
      </c>
    </row>
    <row r="3595" spans="1:22" x14ac:dyDescent="0.3">
      <c r="A3595">
        <v>3594</v>
      </c>
      <c r="B3595" t="s">
        <v>6770</v>
      </c>
      <c r="C3595">
        <f>YEAR([1]Data!$D3595)</f>
        <v>2013</v>
      </c>
      <c r="D3595" s="2">
        <v>41529</v>
      </c>
      <c r="E3595" s="2">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6770</v>
      </c>
      <c r="C3596">
        <f>YEAR([1]Data!$D3596)</f>
        <v>2013</v>
      </c>
      <c r="D3596" s="2">
        <v>41529</v>
      </c>
      <c r="E3596" s="2">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6771</v>
      </c>
      <c r="C3597">
        <f>YEAR([1]Data!$D3597)</f>
        <v>2014</v>
      </c>
      <c r="D3597" s="2">
        <v>41983</v>
      </c>
      <c r="E3597" s="2">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6772</v>
      </c>
      <c r="C3598">
        <f>YEAR([1]Data!$D3598)</f>
        <v>2011</v>
      </c>
      <c r="D3598" s="2">
        <v>40795</v>
      </c>
      <c r="E3598" s="2">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6772</v>
      </c>
      <c r="C3599">
        <f>YEAR([1]Data!$D3599)</f>
        <v>2011</v>
      </c>
      <c r="D3599" s="2">
        <v>40795</v>
      </c>
      <c r="E3599" s="2">
        <v>40800</v>
      </c>
      <c r="F3599" t="s">
        <v>23</v>
      </c>
      <c r="G3599" t="s">
        <v>813</v>
      </c>
      <c r="H3599" t="s">
        <v>814</v>
      </c>
      <c r="I3599" t="s">
        <v>26</v>
      </c>
      <c r="J3599" t="s">
        <v>27</v>
      </c>
      <c r="K3599" t="s">
        <v>146</v>
      </c>
      <c r="L3599" t="s">
        <v>147</v>
      </c>
      <c r="M3599">
        <v>19140</v>
      </c>
      <c r="N3599" t="s">
        <v>148</v>
      </c>
      <c r="O3599" t="s">
        <v>6773</v>
      </c>
      <c r="P3599" t="s">
        <v>71</v>
      </c>
      <c r="Q3599" t="s">
        <v>161</v>
      </c>
      <c r="R3599" t="s">
        <v>6774</v>
      </c>
      <c r="S3599">
        <v>64.704000000000008</v>
      </c>
      <c r="T3599">
        <v>6</v>
      </c>
      <c r="U3599">
        <v>0.2</v>
      </c>
      <c r="V3599">
        <v>-4.852800000000002</v>
      </c>
    </row>
    <row r="3600" spans="1:22" x14ac:dyDescent="0.3">
      <c r="A3600">
        <v>3599</v>
      </c>
      <c r="B3600" t="s">
        <v>6772</v>
      </c>
      <c r="C3600">
        <f>YEAR([1]Data!$D3600)</f>
        <v>2011</v>
      </c>
      <c r="D3600" s="2">
        <v>40795</v>
      </c>
      <c r="E3600" s="2">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6772</v>
      </c>
      <c r="C3601">
        <f>YEAR([1]Data!$D3601)</f>
        <v>2011</v>
      </c>
      <c r="D3601" s="2">
        <v>40795</v>
      </c>
      <c r="E3601" s="2">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6775</v>
      </c>
      <c r="C3602">
        <f>YEAR([1]Data!$D3602)</f>
        <v>2014</v>
      </c>
      <c r="D3602" s="2">
        <v>41817</v>
      </c>
      <c r="E3602" s="2">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6776</v>
      </c>
      <c r="C3603">
        <f>YEAR([1]Data!$D3603)</f>
        <v>2011</v>
      </c>
      <c r="D3603" s="2">
        <v>40864</v>
      </c>
      <c r="E3603" s="2">
        <v>40871</v>
      </c>
      <c r="F3603" t="s">
        <v>50</v>
      </c>
      <c r="G3603" t="s">
        <v>6777</v>
      </c>
      <c r="H3603" t="s">
        <v>6778</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6776</v>
      </c>
      <c r="C3604">
        <f>YEAR([1]Data!$D3604)</f>
        <v>2011</v>
      </c>
      <c r="D3604" s="2">
        <v>40864</v>
      </c>
      <c r="E3604" s="2">
        <v>40871</v>
      </c>
      <c r="F3604" t="s">
        <v>50</v>
      </c>
      <c r="G3604" t="s">
        <v>6777</v>
      </c>
      <c r="H3604" t="s">
        <v>6778</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6779</v>
      </c>
      <c r="C3605">
        <f>YEAR([1]Data!$D3605)</f>
        <v>2014</v>
      </c>
      <c r="D3605" s="2">
        <v>41873</v>
      </c>
      <c r="E3605" s="2">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6779</v>
      </c>
      <c r="C3606">
        <f>YEAR([1]Data!$D3606)</f>
        <v>2014</v>
      </c>
      <c r="D3606" s="2">
        <v>41873</v>
      </c>
      <c r="E3606" s="2">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6779</v>
      </c>
      <c r="C3607">
        <f>YEAR([1]Data!$D3607)</f>
        <v>2014</v>
      </c>
      <c r="D3607" s="2">
        <v>41873</v>
      </c>
      <c r="E3607" s="2">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6780</v>
      </c>
      <c r="C3608">
        <f>YEAR([1]Data!$D3608)</f>
        <v>2013</v>
      </c>
      <c r="D3608" s="2">
        <v>41346</v>
      </c>
      <c r="E3608" s="2">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6781</v>
      </c>
      <c r="C3609">
        <f>YEAR([1]Data!$D3609)</f>
        <v>2011</v>
      </c>
      <c r="D3609" s="2">
        <v>40809</v>
      </c>
      <c r="E3609" s="2">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6782</v>
      </c>
      <c r="C3610">
        <f>YEAR([1]Data!$D3610)</f>
        <v>2011</v>
      </c>
      <c r="D3610" s="2">
        <v>40661</v>
      </c>
      <c r="E3610" s="2">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6782</v>
      </c>
      <c r="C3611">
        <f>YEAR([1]Data!$D3611)</f>
        <v>2011</v>
      </c>
      <c r="D3611" s="2">
        <v>40661</v>
      </c>
      <c r="E3611" s="2">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6782</v>
      </c>
      <c r="C3612">
        <f>YEAR([1]Data!$D3612)</f>
        <v>2011</v>
      </c>
      <c r="D3612" s="2">
        <v>40661</v>
      </c>
      <c r="E3612" s="2">
        <v>40666</v>
      </c>
      <c r="F3612" t="s">
        <v>50</v>
      </c>
      <c r="G3612" t="s">
        <v>2760</v>
      </c>
      <c r="H3612" t="s">
        <v>2761</v>
      </c>
      <c r="I3612" t="s">
        <v>41</v>
      </c>
      <c r="J3612" t="s">
        <v>27</v>
      </c>
      <c r="K3612" t="s">
        <v>606</v>
      </c>
      <c r="L3612" t="s">
        <v>498</v>
      </c>
      <c r="M3612">
        <v>43055</v>
      </c>
      <c r="N3612" t="s">
        <v>148</v>
      </c>
      <c r="O3612" t="s">
        <v>6009</v>
      </c>
      <c r="P3612" t="s">
        <v>46</v>
      </c>
      <c r="Q3612" t="s">
        <v>59</v>
      </c>
      <c r="R3612" t="s">
        <v>6010</v>
      </c>
      <c r="S3612">
        <v>177.56800000000001</v>
      </c>
      <c r="T3612">
        <v>2</v>
      </c>
      <c r="U3612">
        <v>0.2</v>
      </c>
      <c r="V3612">
        <v>-37.733199999999989</v>
      </c>
    </row>
    <row r="3613" spans="1:22" x14ac:dyDescent="0.3">
      <c r="A3613">
        <v>3612</v>
      </c>
      <c r="B3613" t="s">
        <v>6783</v>
      </c>
      <c r="C3613">
        <f>YEAR([1]Data!$D3613)</f>
        <v>2013</v>
      </c>
      <c r="D3613" s="2">
        <v>41608</v>
      </c>
      <c r="E3613" s="2">
        <v>41610</v>
      </c>
      <c r="F3613" t="s">
        <v>23</v>
      </c>
      <c r="G3613" t="s">
        <v>6784</v>
      </c>
      <c r="H3613" t="s">
        <v>6785</v>
      </c>
      <c r="I3613" t="s">
        <v>41</v>
      </c>
      <c r="J3613" t="s">
        <v>27</v>
      </c>
      <c r="K3613" t="s">
        <v>815</v>
      </c>
      <c r="L3613" t="s">
        <v>104</v>
      </c>
      <c r="M3613">
        <v>75217</v>
      </c>
      <c r="N3613" t="s">
        <v>105</v>
      </c>
      <c r="O3613" t="s">
        <v>5379</v>
      </c>
      <c r="P3613" t="s">
        <v>71</v>
      </c>
      <c r="Q3613" t="s">
        <v>161</v>
      </c>
      <c r="R3613" t="s">
        <v>5380</v>
      </c>
      <c r="S3613">
        <v>58.415999999999997</v>
      </c>
      <c r="T3613">
        <v>2</v>
      </c>
      <c r="U3613">
        <v>0.2</v>
      </c>
      <c r="V3613">
        <v>16.794600000000003</v>
      </c>
    </row>
    <row r="3614" spans="1:22" x14ac:dyDescent="0.3">
      <c r="A3614">
        <v>3613</v>
      </c>
      <c r="B3614" t="s">
        <v>6786</v>
      </c>
      <c r="C3614">
        <f>YEAR([1]Data!$D3614)</f>
        <v>2012</v>
      </c>
      <c r="D3614" s="2">
        <v>41246</v>
      </c>
      <c r="E3614" s="2">
        <v>41251</v>
      </c>
      <c r="F3614" t="s">
        <v>50</v>
      </c>
      <c r="G3614" t="s">
        <v>3676</v>
      </c>
      <c r="H3614" t="s">
        <v>3677</v>
      </c>
      <c r="I3614" t="s">
        <v>102</v>
      </c>
      <c r="J3614" t="s">
        <v>27</v>
      </c>
      <c r="K3614" t="s">
        <v>146</v>
      </c>
      <c r="L3614" t="s">
        <v>147</v>
      </c>
      <c r="M3614">
        <v>19134</v>
      </c>
      <c r="N3614" t="s">
        <v>148</v>
      </c>
      <c r="O3614" t="s">
        <v>6622</v>
      </c>
      <c r="P3614" t="s">
        <v>46</v>
      </c>
      <c r="Q3614" t="s">
        <v>90</v>
      </c>
      <c r="R3614" t="s">
        <v>6623</v>
      </c>
      <c r="S3614">
        <v>16.448</v>
      </c>
      <c r="T3614">
        <v>2</v>
      </c>
      <c r="U3614">
        <v>0.2</v>
      </c>
      <c r="V3614">
        <v>5.5511999999999979</v>
      </c>
    </row>
    <row r="3615" spans="1:22" x14ac:dyDescent="0.3">
      <c r="A3615">
        <v>3614</v>
      </c>
      <c r="B3615" t="s">
        <v>6786</v>
      </c>
      <c r="C3615">
        <f>YEAR([1]Data!$D3615)</f>
        <v>2012</v>
      </c>
      <c r="D3615" s="2">
        <v>41246</v>
      </c>
      <c r="E3615" s="2">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6787</v>
      </c>
      <c r="C3616">
        <f>YEAR([1]Data!$D3616)</f>
        <v>2014</v>
      </c>
      <c r="D3616" s="2">
        <v>41963</v>
      </c>
      <c r="E3616" s="2">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6787</v>
      </c>
      <c r="C3617">
        <f>YEAR([1]Data!$D3617)</f>
        <v>2014</v>
      </c>
      <c r="D3617" s="2">
        <v>41963</v>
      </c>
      <c r="E3617" s="2">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6788</v>
      </c>
      <c r="C3618">
        <f>YEAR([1]Data!$D3618)</f>
        <v>2013</v>
      </c>
      <c r="D3618" s="2">
        <v>41523</v>
      </c>
      <c r="E3618" s="2">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6789</v>
      </c>
      <c r="C3619">
        <f>YEAR([1]Data!$D3619)</f>
        <v>2014</v>
      </c>
      <c r="D3619" s="2">
        <v>41887</v>
      </c>
      <c r="E3619" s="2">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6789</v>
      </c>
      <c r="C3620">
        <f>YEAR([1]Data!$D3620)</f>
        <v>2014</v>
      </c>
      <c r="D3620" s="2">
        <v>41887</v>
      </c>
      <c r="E3620" s="2">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6789</v>
      </c>
      <c r="C3621">
        <f>YEAR([1]Data!$D3621)</f>
        <v>2014</v>
      </c>
      <c r="D3621" s="2">
        <v>41887</v>
      </c>
      <c r="E3621" s="2">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6790</v>
      </c>
      <c r="C3622">
        <f>YEAR([1]Data!$D3622)</f>
        <v>2013</v>
      </c>
      <c r="D3622" s="2">
        <v>41540</v>
      </c>
      <c r="E3622" s="2">
        <v>41547</v>
      </c>
      <c r="F3622" t="s">
        <v>50</v>
      </c>
      <c r="G3622" t="s">
        <v>584</v>
      </c>
      <c r="H3622" t="s">
        <v>585</v>
      </c>
      <c r="I3622" t="s">
        <v>41</v>
      </c>
      <c r="J3622" t="s">
        <v>27</v>
      </c>
      <c r="K3622" t="s">
        <v>3792</v>
      </c>
      <c r="L3622" t="s">
        <v>335</v>
      </c>
      <c r="M3622">
        <v>37167</v>
      </c>
      <c r="N3622" t="s">
        <v>30</v>
      </c>
      <c r="O3622" t="s">
        <v>5718</v>
      </c>
      <c r="P3622" t="s">
        <v>46</v>
      </c>
      <c r="Q3622" t="s">
        <v>68</v>
      </c>
      <c r="R3622" t="s">
        <v>5719</v>
      </c>
      <c r="S3622">
        <v>40.775999999999996</v>
      </c>
      <c r="T3622">
        <v>3</v>
      </c>
      <c r="U3622">
        <v>0.2</v>
      </c>
      <c r="V3622">
        <v>4.5872999999999937</v>
      </c>
    </row>
    <row r="3623" spans="1:22" x14ac:dyDescent="0.3">
      <c r="A3623">
        <v>3622</v>
      </c>
      <c r="B3623" t="s">
        <v>6790</v>
      </c>
      <c r="C3623">
        <f>YEAR([1]Data!$D3623)</f>
        <v>2013</v>
      </c>
      <c r="D3623" s="2">
        <v>41540</v>
      </c>
      <c r="E3623" s="2">
        <v>41547</v>
      </c>
      <c r="F3623" t="s">
        <v>50</v>
      </c>
      <c r="G3623" t="s">
        <v>584</v>
      </c>
      <c r="H3623" t="s">
        <v>585</v>
      </c>
      <c r="I3623" t="s">
        <v>41</v>
      </c>
      <c r="J3623" t="s">
        <v>27</v>
      </c>
      <c r="K3623" t="s">
        <v>3792</v>
      </c>
      <c r="L3623" t="s">
        <v>335</v>
      </c>
      <c r="M3623">
        <v>37167</v>
      </c>
      <c r="N3623" t="s">
        <v>30</v>
      </c>
      <c r="O3623" t="s">
        <v>6791</v>
      </c>
      <c r="P3623" t="s">
        <v>71</v>
      </c>
      <c r="Q3623" t="s">
        <v>72</v>
      </c>
      <c r="R3623" t="s">
        <v>6792</v>
      </c>
      <c r="S3623">
        <v>63.936000000000007</v>
      </c>
      <c r="T3623">
        <v>8</v>
      </c>
      <c r="U3623">
        <v>0.2</v>
      </c>
      <c r="V3623">
        <v>5.5944000000000003</v>
      </c>
    </row>
    <row r="3624" spans="1:22" x14ac:dyDescent="0.3">
      <c r="A3624">
        <v>3623</v>
      </c>
      <c r="B3624" t="s">
        <v>6793</v>
      </c>
      <c r="C3624">
        <f>YEAR([1]Data!$D3624)</f>
        <v>2011</v>
      </c>
      <c r="D3624" s="2">
        <v>40800</v>
      </c>
      <c r="E3624" s="2">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6793</v>
      </c>
      <c r="C3625">
        <f>YEAR([1]Data!$D3625)</f>
        <v>2011</v>
      </c>
      <c r="D3625" s="2">
        <v>40800</v>
      </c>
      <c r="E3625" s="2">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6794</v>
      </c>
      <c r="C3626">
        <f>YEAR([1]Data!$D3626)</f>
        <v>2014</v>
      </c>
      <c r="D3626" s="2">
        <v>41779</v>
      </c>
      <c r="E3626" s="2">
        <v>41781</v>
      </c>
      <c r="F3626" t="s">
        <v>23</v>
      </c>
      <c r="G3626" t="s">
        <v>5320</v>
      </c>
      <c r="H3626" t="s">
        <v>5321</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6794</v>
      </c>
      <c r="C3627">
        <f>YEAR([1]Data!$D3627)</f>
        <v>2014</v>
      </c>
      <c r="D3627" s="2">
        <v>41779</v>
      </c>
      <c r="E3627" s="2">
        <v>41781</v>
      </c>
      <c r="F3627" t="s">
        <v>23</v>
      </c>
      <c r="G3627" t="s">
        <v>5320</v>
      </c>
      <c r="H3627" t="s">
        <v>5321</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6794</v>
      </c>
      <c r="C3628">
        <f>YEAR([1]Data!$D3628)</f>
        <v>2014</v>
      </c>
      <c r="D3628" s="2">
        <v>41779</v>
      </c>
      <c r="E3628" s="2">
        <v>41781</v>
      </c>
      <c r="F3628" t="s">
        <v>23</v>
      </c>
      <c r="G3628" t="s">
        <v>5320</v>
      </c>
      <c r="H3628" t="s">
        <v>5321</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6794</v>
      </c>
      <c r="C3629">
        <f>YEAR([1]Data!$D3629)</f>
        <v>2014</v>
      </c>
      <c r="D3629" s="2">
        <v>41779</v>
      </c>
      <c r="E3629" s="2">
        <v>41781</v>
      </c>
      <c r="F3629" t="s">
        <v>23</v>
      </c>
      <c r="G3629" t="s">
        <v>5320</v>
      </c>
      <c r="H3629" t="s">
        <v>5321</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6795</v>
      </c>
      <c r="C3630">
        <f>YEAR([1]Data!$D3630)</f>
        <v>2011</v>
      </c>
      <c r="D3630" s="2">
        <v>40764</v>
      </c>
      <c r="E3630" s="2">
        <v>40768</v>
      </c>
      <c r="F3630" t="s">
        <v>50</v>
      </c>
      <c r="G3630" t="s">
        <v>830</v>
      </c>
      <c r="H3630" t="s">
        <v>831</v>
      </c>
      <c r="I3630" t="s">
        <v>26</v>
      </c>
      <c r="J3630" t="s">
        <v>27</v>
      </c>
      <c r="K3630" t="s">
        <v>95</v>
      </c>
      <c r="L3630" t="s">
        <v>96</v>
      </c>
      <c r="M3630">
        <v>98103</v>
      </c>
      <c r="N3630" t="s">
        <v>44</v>
      </c>
      <c r="O3630" t="s">
        <v>6367</v>
      </c>
      <c r="P3630" t="s">
        <v>46</v>
      </c>
      <c r="Q3630" t="s">
        <v>75</v>
      </c>
      <c r="R3630" t="s">
        <v>6368</v>
      </c>
      <c r="S3630">
        <v>2060.7440000000001</v>
      </c>
      <c r="T3630">
        <v>7</v>
      </c>
      <c r="U3630">
        <v>0.2</v>
      </c>
      <c r="V3630">
        <v>643.98249999999996</v>
      </c>
    </row>
    <row r="3631" spans="1:22" x14ac:dyDescent="0.3">
      <c r="A3631">
        <v>3630</v>
      </c>
      <c r="B3631" t="s">
        <v>6796</v>
      </c>
      <c r="C3631">
        <f>YEAR([1]Data!$D3631)</f>
        <v>2014</v>
      </c>
      <c r="D3631" s="2">
        <v>41970</v>
      </c>
      <c r="E3631" s="2">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6796</v>
      </c>
      <c r="C3632">
        <f>YEAR([1]Data!$D3632)</f>
        <v>2014</v>
      </c>
      <c r="D3632" s="2">
        <v>41970</v>
      </c>
      <c r="E3632" s="2">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6797</v>
      </c>
      <c r="C3633">
        <f>YEAR([1]Data!$D3633)</f>
        <v>2014</v>
      </c>
      <c r="D3633" s="2">
        <v>41763</v>
      </c>
      <c r="E3633" s="2">
        <v>41768</v>
      </c>
      <c r="F3633" t="s">
        <v>23</v>
      </c>
      <c r="G3633" t="s">
        <v>6798</v>
      </c>
      <c r="H3633" t="s">
        <v>6799</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6797</v>
      </c>
      <c r="C3634">
        <f>YEAR([1]Data!$D3634)</f>
        <v>2014</v>
      </c>
      <c r="D3634" s="2">
        <v>41763</v>
      </c>
      <c r="E3634" s="2">
        <v>41768</v>
      </c>
      <c r="F3634" t="s">
        <v>23</v>
      </c>
      <c r="G3634" t="s">
        <v>6798</v>
      </c>
      <c r="H3634" t="s">
        <v>6799</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6800</v>
      </c>
      <c r="C3635">
        <f>YEAR([1]Data!$D3635)</f>
        <v>2013</v>
      </c>
      <c r="D3635" s="2">
        <v>41589</v>
      </c>
      <c r="E3635" s="2">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6800</v>
      </c>
      <c r="C3636">
        <f>YEAR([1]Data!$D3636)</f>
        <v>2013</v>
      </c>
      <c r="D3636" s="2">
        <v>41589</v>
      </c>
      <c r="E3636" s="2">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6800</v>
      </c>
      <c r="C3637">
        <f>YEAR([1]Data!$D3637)</f>
        <v>2013</v>
      </c>
      <c r="D3637" s="2">
        <v>41589</v>
      </c>
      <c r="E3637" s="2">
        <v>41593</v>
      </c>
      <c r="F3637" t="s">
        <v>50</v>
      </c>
      <c r="G3637" t="s">
        <v>3790</v>
      </c>
      <c r="H3637" t="s">
        <v>3791</v>
      </c>
      <c r="I3637" t="s">
        <v>102</v>
      </c>
      <c r="J3637" t="s">
        <v>27</v>
      </c>
      <c r="K3637" t="s">
        <v>318</v>
      </c>
      <c r="L3637" t="s">
        <v>498</v>
      </c>
      <c r="M3637">
        <v>45503</v>
      </c>
      <c r="N3637" t="s">
        <v>148</v>
      </c>
      <c r="O3637" t="s">
        <v>6801</v>
      </c>
      <c r="P3637" t="s">
        <v>46</v>
      </c>
      <c r="Q3637" t="s">
        <v>90</v>
      </c>
      <c r="R3637" t="s">
        <v>6802</v>
      </c>
      <c r="S3637">
        <v>89.567999999999998</v>
      </c>
      <c r="T3637">
        <v>2</v>
      </c>
      <c r="U3637">
        <v>0.2</v>
      </c>
      <c r="V3637">
        <v>32.468400000000003</v>
      </c>
    </row>
    <row r="3638" spans="1:22" x14ac:dyDescent="0.3">
      <c r="A3638">
        <v>3637</v>
      </c>
      <c r="B3638" t="s">
        <v>6800</v>
      </c>
      <c r="C3638">
        <f>YEAR([1]Data!$D3638)</f>
        <v>2013</v>
      </c>
      <c r="D3638" s="2">
        <v>41589</v>
      </c>
      <c r="E3638" s="2">
        <v>41593</v>
      </c>
      <c r="F3638" t="s">
        <v>50</v>
      </c>
      <c r="G3638" t="s">
        <v>3790</v>
      </c>
      <c r="H3638" t="s">
        <v>3791</v>
      </c>
      <c r="I3638" t="s">
        <v>102</v>
      </c>
      <c r="J3638" t="s">
        <v>27</v>
      </c>
      <c r="K3638" t="s">
        <v>318</v>
      </c>
      <c r="L3638" t="s">
        <v>498</v>
      </c>
      <c r="M3638">
        <v>45503</v>
      </c>
      <c r="N3638" t="s">
        <v>148</v>
      </c>
      <c r="O3638" t="s">
        <v>5239</v>
      </c>
      <c r="P3638" t="s">
        <v>46</v>
      </c>
      <c r="Q3638" t="s">
        <v>90</v>
      </c>
      <c r="R3638" t="s">
        <v>5240</v>
      </c>
      <c r="S3638">
        <v>22.248000000000001</v>
      </c>
      <c r="T3638">
        <v>3</v>
      </c>
      <c r="U3638">
        <v>0.2</v>
      </c>
      <c r="V3638">
        <v>7.5086999999999984</v>
      </c>
    </row>
    <row r="3639" spans="1:22" x14ac:dyDescent="0.3">
      <c r="A3639">
        <v>3638</v>
      </c>
      <c r="B3639" t="s">
        <v>6800</v>
      </c>
      <c r="C3639">
        <f>YEAR([1]Data!$D3639)</f>
        <v>2013</v>
      </c>
      <c r="D3639" s="2">
        <v>41589</v>
      </c>
      <c r="E3639" s="2">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6800</v>
      </c>
      <c r="C3640">
        <f>YEAR([1]Data!$D3640)</f>
        <v>2013</v>
      </c>
      <c r="D3640" s="2">
        <v>41589</v>
      </c>
      <c r="E3640" s="2">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6800</v>
      </c>
      <c r="C3641">
        <f>YEAR([1]Data!$D3641)</f>
        <v>2013</v>
      </c>
      <c r="D3641" s="2">
        <v>41589</v>
      </c>
      <c r="E3641" s="2">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6800</v>
      </c>
      <c r="C3642">
        <f>YEAR([1]Data!$D3642)</f>
        <v>2013</v>
      </c>
      <c r="D3642" s="2">
        <v>41589</v>
      </c>
      <c r="E3642" s="2">
        <v>41593</v>
      </c>
      <c r="F3642" t="s">
        <v>50</v>
      </c>
      <c r="G3642" t="s">
        <v>3790</v>
      </c>
      <c r="H3642" t="s">
        <v>3791</v>
      </c>
      <c r="I3642" t="s">
        <v>102</v>
      </c>
      <c r="J3642" t="s">
        <v>27</v>
      </c>
      <c r="K3642" t="s">
        <v>318</v>
      </c>
      <c r="L3642" t="s">
        <v>498</v>
      </c>
      <c r="M3642">
        <v>45503</v>
      </c>
      <c r="N3642" t="s">
        <v>148</v>
      </c>
      <c r="O3642" t="s">
        <v>5617</v>
      </c>
      <c r="P3642" t="s">
        <v>71</v>
      </c>
      <c r="Q3642" t="s">
        <v>161</v>
      </c>
      <c r="R3642" t="s">
        <v>6803</v>
      </c>
      <c r="S3642">
        <v>178.92000000000002</v>
      </c>
      <c r="T3642">
        <v>7</v>
      </c>
      <c r="U3642">
        <v>0.2</v>
      </c>
      <c r="V3642">
        <v>-29.074500000000008</v>
      </c>
    </row>
    <row r="3643" spans="1:22" x14ac:dyDescent="0.3">
      <c r="A3643">
        <v>3642</v>
      </c>
      <c r="B3643" t="s">
        <v>6800</v>
      </c>
      <c r="C3643">
        <f>YEAR([1]Data!$D3643)</f>
        <v>2013</v>
      </c>
      <c r="D3643" s="2">
        <v>41589</v>
      </c>
      <c r="E3643" s="2">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6804</v>
      </c>
      <c r="C3644">
        <f>YEAR([1]Data!$D3644)</f>
        <v>2011</v>
      </c>
      <c r="D3644" s="2">
        <v>40897</v>
      </c>
      <c r="E3644" s="2">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6804</v>
      </c>
      <c r="C3645">
        <f>YEAR([1]Data!$D3645)</f>
        <v>2011</v>
      </c>
      <c r="D3645" s="2">
        <v>40897</v>
      </c>
      <c r="E3645" s="2">
        <v>40900</v>
      </c>
      <c r="F3645" t="s">
        <v>23</v>
      </c>
      <c r="G3645" t="s">
        <v>2225</v>
      </c>
      <c r="H3645" t="s">
        <v>2226</v>
      </c>
      <c r="I3645" t="s">
        <v>26</v>
      </c>
      <c r="J3645" t="s">
        <v>27</v>
      </c>
      <c r="K3645" t="s">
        <v>42</v>
      </c>
      <c r="L3645" t="s">
        <v>43</v>
      </c>
      <c r="M3645">
        <v>90008</v>
      </c>
      <c r="N3645" t="s">
        <v>44</v>
      </c>
      <c r="O3645" t="s">
        <v>6805</v>
      </c>
      <c r="P3645" t="s">
        <v>46</v>
      </c>
      <c r="Q3645" t="s">
        <v>68</v>
      </c>
      <c r="R3645" t="s">
        <v>6806</v>
      </c>
      <c r="S3645">
        <v>47.3</v>
      </c>
      <c r="T3645">
        <v>2</v>
      </c>
      <c r="U3645">
        <v>0</v>
      </c>
      <c r="V3645">
        <v>12.298000000000002</v>
      </c>
    </row>
    <row r="3646" spans="1:22" x14ac:dyDescent="0.3">
      <c r="A3646">
        <v>3645</v>
      </c>
      <c r="B3646" t="s">
        <v>6804</v>
      </c>
      <c r="C3646">
        <f>YEAR([1]Data!$D3646)</f>
        <v>2011</v>
      </c>
      <c r="D3646" s="2">
        <v>40897</v>
      </c>
      <c r="E3646" s="2">
        <v>40900</v>
      </c>
      <c r="F3646" t="s">
        <v>23</v>
      </c>
      <c r="G3646" t="s">
        <v>2225</v>
      </c>
      <c r="H3646" t="s">
        <v>2226</v>
      </c>
      <c r="I3646" t="s">
        <v>26</v>
      </c>
      <c r="J3646" t="s">
        <v>27</v>
      </c>
      <c r="K3646" t="s">
        <v>42</v>
      </c>
      <c r="L3646" t="s">
        <v>43</v>
      </c>
      <c r="M3646">
        <v>90008</v>
      </c>
      <c r="N3646" t="s">
        <v>44</v>
      </c>
      <c r="O3646" t="s">
        <v>6807</v>
      </c>
      <c r="P3646" t="s">
        <v>46</v>
      </c>
      <c r="Q3646" t="s">
        <v>68</v>
      </c>
      <c r="R3646" t="s">
        <v>6808</v>
      </c>
      <c r="S3646">
        <v>4.13</v>
      </c>
      <c r="T3646">
        <v>1</v>
      </c>
      <c r="U3646">
        <v>0</v>
      </c>
      <c r="V3646">
        <v>1.1564000000000001</v>
      </c>
    </row>
    <row r="3647" spans="1:22" x14ac:dyDescent="0.3">
      <c r="A3647">
        <v>3646</v>
      </c>
      <c r="B3647" t="s">
        <v>6804</v>
      </c>
      <c r="C3647">
        <f>YEAR([1]Data!$D3647)</f>
        <v>2011</v>
      </c>
      <c r="D3647" s="2">
        <v>40897</v>
      </c>
      <c r="E3647" s="2">
        <v>40900</v>
      </c>
      <c r="F3647" t="s">
        <v>23</v>
      </c>
      <c r="G3647" t="s">
        <v>2225</v>
      </c>
      <c r="H3647" t="s">
        <v>2226</v>
      </c>
      <c r="I3647" t="s">
        <v>26</v>
      </c>
      <c r="J3647" t="s">
        <v>27</v>
      </c>
      <c r="K3647" t="s">
        <v>42</v>
      </c>
      <c r="L3647" t="s">
        <v>43</v>
      </c>
      <c r="M3647">
        <v>90008</v>
      </c>
      <c r="N3647" t="s">
        <v>44</v>
      </c>
      <c r="O3647" t="s">
        <v>6809</v>
      </c>
      <c r="P3647" t="s">
        <v>46</v>
      </c>
      <c r="Q3647" t="s">
        <v>75</v>
      </c>
      <c r="R3647" t="s">
        <v>6810</v>
      </c>
      <c r="S3647">
        <v>155.12</v>
      </c>
      <c r="T3647">
        <v>5</v>
      </c>
      <c r="U3647">
        <v>0.2</v>
      </c>
      <c r="V3647">
        <v>50.413999999999987</v>
      </c>
    </row>
    <row r="3648" spans="1:22" x14ac:dyDescent="0.3">
      <c r="A3648">
        <v>3647</v>
      </c>
      <c r="B3648" t="s">
        <v>6811</v>
      </c>
      <c r="C3648">
        <f>YEAR([1]Data!$D3648)</f>
        <v>2011</v>
      </c>
      <c r="D3648" s="2">
        <v>40749</v>
      </c>
      <c r="E3648" s="2">
        <v>40751</v>
      </c>
      <c r="F3648" t="s">
        <v>23</v>
      </c>
      <c r="G3648" t="s">
        <v>6036</v>
      </c>
      <c r="H3648" t="s">
        <v>6037</v>
      </c>
      <c r="I3648" t="s">
        <v>102</v>
      </c>
      <c r="J3648" t="s">
        <v>27</v>
      </c>
      <c r="K3648" t="s">
        <v>42</v>
      </c>
      <c r="L3648" t="s">
        <v>43</v>
      </c>
      <c r="M3648">
        <v>90045</v>
      </c>
      <c r="N3648" t="s">
        <v>44</v>
      </c>
      <c r="O3648" t="s">
        <v>2841</v>
      </c>
      <c r="P3648" t="s">
        <v>46</v>
      </c>
      <c r="Q3648" t="s">
        <v>90</v>
      </c>
      <c r="R3648" t="s">
        <v>6812</v>
      </c>
      <c r="S3648">
        <v>6.48</v>
      </c>
      <c r="T3648">
        <v>1</v>
      </c>
      <c r="U3648">
        <v>0</v>
      </c>
      <c r="V3648">
        <v>3.1752000000000002</v>
      </c>
    </row>
    <row r="3649" spans="1:22" x14ac:dyDescent="0.3">
      <c r="A3649">
        <v>3648</v>
      </c>
      <c r="B3649" t="s">
        <v>6811</v>
      </c>
      <c r="C3649">
        <f>YEAR([1]Data!$D3649)</f>
        <v>2011</v>
      </c>
      <c r="D3649" s="2">
        <v>40749</v>
      </c>
      <c r="E3649" s="2">
        <v>40751</v>
      </c>
      <c r="F3649" t="s">
        <v>23</v>
      </c>
      <c r="G3649" t="s">
        <v>6036</v>
      </c>
      <c r="H3649" t="s">
        <v>6037</v>
      </c>
      <c r="I3649" t="s">
        <v>102</v>
      </c>
      <c r="J3649" t="s">
        <v>27</v>
      </c>
      <c r="K3649" t="s">
        <v>42</v>
      </c>
      <c r="L3649" t="s">
        <v>43</v>
      </c>
      <c r="M3649">
        <v>90045</v>
      </c>
      <c r="N3649" t="s">
        <v>44</v>
      </c>
      <c r="O3649" t="s">
        <v>6813</v>
      </c>
      <c r="P3649" t="s">
        <v>46</v>
      </c>
      <c r="Q3649" t="s">
        <v>578</v>
      </c>
      <c r="R3649" t="s">
        <v>6814</v>
      </c>
      <c r="S3649">
        <v>15.52</v>
      </c>
      <c r="T3649">
        <v>4</v>
      </c>
      <c r="U3649">
        <v>0</v>
      </c>
      <c r="V3649">
        <v>4.5007999999999981</v>
      </c>
    </row>
    <row r="3650" spans="1:22" x14ac:dyDescent="0.3">
      <c r="A3650">
        <v>3649</v>
      </c>
      <c r="B3650" t="s">
        <v>6815</v>
      </c>
      <c r="C3650">
        <f>YEAR([1]Data!$D3650)</f>
        <v>2012</v>
      </c>
      <c r="D3650" s="2">
        <v>41235</v>
      </c>
      <c r="E3650" s="2">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6815</v>
      </c>
      <c r="C3651">
        <f>YEAR([1]Data!$D3651)</f>
        <v>2012</v>
      </c>
      <c r="D3651" s="2">
        <v>41235</v>
      </c>
      <c r="E3651" s="2">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6816</v>
      </c>
      <c r="C3652">
        <f>YEAR([1]Data!$D3652)</f>
        <v>2014</v>
      </c>
      <c r="D3652" s="2">
        <v>41983</v>
      </c>
      <c r="E3652" s="2">
        <v>41985</v>
      </c>
      <c r="F3652" t="s">
        <v>23</v>
      </c>
      <c r="G3652" t="s">
        <v>1772</v>
      </c>
      <c r="H3652" t="s">
        <v>1773</v>
      </c>
      <c r="I3652" t="s">
        <v>26</v>
      </c>
      <c r="J3652" t="s">
        <v>27</v>
      </c>
      <c r="K3652" t="s">
        <v>880</v>
      </c>
      <c r="L3652" t="s">
        <v>238</v>
      </c>
      <c r="M3652">
        <v>48234</v>
      </c>
      <c r="N3652" t="s">
        <v>105</v>
      </c>
      <c r="O3652" t="s">
        <v>6817</v>
      </c>
      <c r="P3652" t="s">
        <v>71</v>
      </c>
      <c r="Q3652" t="s">
        <v>161</v>
      </c>
      <c r="R3652" t="s">
        <v>6818</v>
      </c>
      <c r="S3652">
        <v>104.88</v>
      </c>
      <c r="T3652">
        <v>6</v>
      </c>
      <c r="U3652">
        <v>0</v>
      </c>
      <c r="V3652">
        <v>41.952000000000005</v>
      </c>
    </row>
    <row r="3653" spans="1:22" x14ac:dyDescent="0.3">
      <c r="A3653">
        <v>3652</v>
      </c>
      <c r="B3653" t="s">
        <v>6816</v>
      </c>
      <c r="C3653">
        <f>YEAR([1]Data!$D3653)</f>
        <v>2014</v>
      </c>
      <c r="D3653" s="2">
        <v>41983</v>
      </c>
      <c r="E3653" s="2">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6816</v>
      </c>
      <c r="C3654">
        <f>YEAR([1]Data!$D3654)</f>
        <v>2014</v>
      </c>
      <c r="D3654" s="2">
        <v>41983</v>
      </c>
      <c r="E3654" s="2">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6816</v>
      </c>
      <c r="C3655">
        <f>YEAR([1]Data!$D3655)</f>
        <v>2014</v>
      </c>
      <c r="D3655" s="2">
        <v>41983</v>
      </c>
      <c r="E3655" s="2">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6819</v>
      </c>
      <c r="C3656">
        <f>YEAR([1]Data!$D3656)</f>
        <v>2014</v>
      </c>
      <c r="D3656" s="2">
        <v>41883</v>
      </c>
      <c r="E3656" s="2">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6820</v>
      </c>
      <c r="C3657">
        <f>YEAR([1]Data!$D3657)</f>
        <v>2014</v>
      </c>
      <c r="D3657" s="2">
        <v>41754</v>
      </c>
      <c r="E3657" s="2">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6821</v>
      </c>
      <c r="C3658">
        <f>YEAR([1]Data!$D3658)</f>
        <v>2014</v>
      </c>
      <c r="D3658" s="2">
        <v>41891</v>
      </c>
      <c r="E3658" s="2">
        <v>41897</v>
      </c>
      <c r="F3658" t="s">
        <v>50</v>
      </c>
      <c r="G3658" t="s">
        <v>5168</v>
      </c>
      <c r="H3658" t="s">
        <v>5169</v>
      </c>
      <c r="I3658" t="s">
        <v>41</v>
      </c>
      <c r="J3658" t="s">
        <v>27</v>
      </c>
      <c r="K3658" t="s">
        <v>866</v>
      </c>
      <c r="L3658" t="s">
        <v>498</v>
      </c>
      <c r="M3658">
        <v>43017</v>
      </c>
      <c r="N3658" t="s">
        <v>148</v>
      </c>
      <c r="O3658" t="s">
        <v>6822</v>
      </c>
      <c r="P3658" t="s">
        <v>71</v>
      </c>
      <c r="Q3658" t="s">
        <v>161</v>
      </c>
      <c r="R3658" t="s">
        <v>6823</v>
      </c>
      <c r="S3658">
        <v>9.0960000000000001</v>
      </c>
      <c r="T3658">
        <v>1</v>
      </c>
      <c r="U3658">
        <v>0.2</v>
      </c>
      <c r="V3658">
        <v>1.7054999999999998</v>
      </c>
    </row>
    <row r="3659" spans="1:22" x14ac:dyDescent="0.3">
      <c r="A3659">
        <v>3658</v>
      </c>
      <c r="B3659" t="s">
        <v>6824</v>
      </c>
      <c r="C3659">
        <f>YEAR([1]Data!$D3659)</f>
        <v>2012</v>
      </c>
      <c r="D3659" s="2">
        <v>40980</v>
      </c>
      <c r="E3659" s="2">
        <v>40985</v>
      </c>
      <c r="F3659" t="s">
        <v>50</v>
      </c>
      <c r="G3659" t="s">
        <v>4136</v>
      </c>
      <c r="H3659" t="s">
        <v>4137</v>
      </c>
      <c r="I3659" t="s">
        <v>41</v>
      </c>
      <c r="J3659" t="s">
        <v>27</v>
      </c>
      <c r="K3659" t="s">
        <v>6825</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6824</v>
      </c>
      <c r="C3660">
        <f>YEAR([1]Data!$D3660)</f>
        <v>2012</v>
      </c>
      <c r="D3660" s="2">
        <v>40980</v>
      </c>
      <c r="E3660" s="2">
        <v>40985</v>
      </c>
      <c r="F3660" t="s">
        <v>50</v>
      </c>
      <c r="G3660" t="s">
        <v>4136</v>
      </c>
      <c r="H3660" t="s">
        <v>4137</v>
      </c>
      <c r="I3660" t="s">
        <v>41</v>
      </c>
      <c r="J3660" t="s">
        <v>27</v>
      </c>
      <c r="K3660" t="s">
        <v>6825</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6824</v>
      </c>
      <c r="C3661">
        <f>YEAR([1]Data!$D3661)</f>
        <v>2012</v>
      </c>
      <c r="D3661" s="2">
        <v>40980</v>
      </c>
      <c r="E3661" s="2">
        <v>40985</v>
      </c>
      <c r="F3661" t="s">
        <v>50</v>
      </c>
      <c r="G3661" t="s">
        <v>4136</v>
      </c>
      <c r="H3661" t="s">
        <v>4137</v>
      </c>
      <c r="I3661" t="s">
        <v>41</v>
      </c>
      <c r="J3661" t="s">
        <v>27</v>
      </c>
      <c r="K3661" t="s">
        <v>6825</v>
      </c>
      <c r="L3661" t="s">
        <v>54</v>
      </c>
      <c r="M3661">
        <v>33317</v>
      </c>
      <c r="N3661" t="s">
        <v>30</v>
      </c>
      <c r="O3661" t="s">
        <v>6826</v>
      </c>
      <c r="P3661" t="s">
        <v>32</v>
      </c>
      <c r="Q3661" t="s">
        <v>65</v>
      </c>
      <c r="R3661" t="s">
        <v>6827</v>
      </c>
      <c r="S3661">
        <v>6.4080000000000004</v>
      </c>
      <c r="T3661">
        <v>3</v>
      </c>
      <c r="U3661">
        <v>0.2</v>
      </c>
      <c r="V3661">
        <v>1.4418</v>
      </c>
    </row>
    <row r="3662" spans="1:22" x14ac:dyDescent="0.3">
      <c r="A3662">
        <v>3661</v>
      </c>
      <c r="B3662" t="s">
        <v>6828</v>
      </c>
      <c r="C3662">
        <f>YEAR([1]Data!$D3662)</f>
        <v>2013</v>
      </c>
      <c r="D3662" s="2">
        <v>41474</v>
      </c>
      <c r="E3662" s="2">
        <v>41479</v>
      </c>
      <c r="F3662" t="s">
        <v>50</v>
      </c>
      <c r="G3662" t="s">
        <v>6343</v>
      </c>
      <c r="H3662" t="s">
        <v>6344</v>
      </c>
      <c r="I3662" t="s">
        <v>41</v>
      </c>
      <c r="J3662" t="s">
        <v>27</v>
      </c>
      <c r="K3662" t="s">
        <v>3942</v>
      </c>
      <c r="L3662" t="s">
        <v>310</v>
      </c>
      <c r="M3662">
        <v>85301</v>
      </c>
      <c r="N3662" t="s">
        <v>44</v>
      </c>
      <c r="O3662" t="s">
        <v>6829</v>
      </c>
      <c r="P3662" t="s">
        <v>46</v>
      </c>
      <c r="Q3662" t="s">
        <v>578</v>
      </c>
      <c r="R3662" t="s">
        <v>6830</v>
      </c>
      <c r="S3662">
        <v>33.799999999999997</v>
      </c>
      <c r="T3662">
        <v>5</v>
      </c>
      <c r="U3662">
        <v>0.2</v>
      </c>
      <c r="V3662">
        <v>4.2249999999999979</v>
      </c>
    </row>
    <row r="3663" spans="1:22" x14ac:dyDescent="0.3">
      <c r="A3663">
        <v>3662</v>
      </c>
      <c r="B3663" t="s">
        <v>6831</v>
      </c>
      <c r="C3663">
        <f>YEAR([1]Data!$D3663)</f>
        <v>2013</v>
      </c>
      <c r="D3663" s="2">
        <v>41439</v>
      </c>
      <c r="E3663" s="2">
        <v>41441</v>
      </c>
      <c r="F3663" t="s">
        <v>23</v>
      </c>
      <c r="G3663" t="s">
        <v>2798</v>
      </c>
      <c r="H3663" t="s">
        <v>2799</v>
      </c>
      <c r="I3663" t="s">
        <v>102</v>
      </c>
      <c r="J3663" t="s">
        <v>27</v>
      </c>
      <c r="K3663" t="s">
        <v>328</v>
      </c>
      <c r="L3663" t="s">
        <v>238</v>
      </c>
      <c r="M3663">
        <v>49201</v>
      </c>
      <c r="N3663" t="s">
        <v>105</v>
      </c>
      <c r="O3663" t="s">
        <v>6736</v>
      </c>
      <c r="P3663" t="s">
        <v>71</v>
      </c>
      <c r="Q3663" t="s">
        <v>72</v>
      </c>
      <c r="R3663" t="s">
        <v>6737</v>
      </c>
      <c r="S3663">
        <v>377.96999999999997</v>
      </c>
      <c r="T3663">
        <v>3</v>
      </c>
      <c r="U3663">
        <v>0</v>
      </c>
      <c r="V3663">
        <v>94.492500000000007</v>
      </c>
    </row>
    <row r="3664" spans="1:22" x14ac:dyDescent="0.3">
      <c r="A3664">
        <v>3663</v>
      </c>
      <c r="B3664" t="s">
        <v>6832</v>
      </c>
      <c r="C3664">
        <f>YEAR([1]Data!$D3664)</f>
        <v>2014</v>
      </c>
      <c r="D3664" s="2">
        <v>41824</v>
      </c>
      <c r="E3664" s="2">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6832</v>
      </c>
      <c r="C3665">
        <f>YEAR([1]Data!$D3665)</f>
        <v>2014</v>
      </c>
      <c r="D3665" s="2">
        <v>41824</v>
      </c>
      <c r="E3665" s="2">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6833</v>
      </c>
      <c r="C3666">
        <f>YEAR([1]Data!$D3666)</f>
        <v>2011</v>
      </c>
      <c r="D3666" s="2">
        <v>40885</v>
      </c>
      <c r="E3666" s="2">
        <v>40890</v>
      </c>
      <c r="F3666" t="s">
        <v>50</v>
      </c>
      <c r="G3666" t="s">
        <v>5562</v>
      </c>
      <c r="H3666" t="s">
        <v>5563</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6833</v>
      </c>
      <c r="C3667">
        <f>YEAR([1]Data!$D3667)</f>
        <v>2011</v>
      </c>
      <c r="D3667" s="2">
        <v>40885</v>
      </c>
      <c r="E3667" s="2">
        <v>40890</v>
      </c>
      <c r="F3667" t="s">
        <v>50</v>
      </c>
      <c r="G3667" t="s">
        <v>5562</v>
      </c>
      <c r="H3667" t="s">
        <v>5563</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6833</v>
      </c>
      <c r="C3668">
        <f>YEAR([1]Data!$D3668)</f>
        <v>2011</v>
      </c>
      <c r="D3668" s="2">
        <v>40885</v>
      </c>
      <c r="E3668" s="2">
        <v>40890</v>
      </c>
      <c r="F3668" t="s">
        <v>50</v>
      </c>
      <c r="G3668" t="s">
        <v>5562</v>
      </c>
      <c r="H3668" t="s">
        <v>5563</v>
      </c>
      <c r="I3668" t="s">
        <v>26</v>
      </c>
      <c r="J3668" t="s">
        <v>27</v>
      </c>
      <c r="K3668" t="s">
        <v>1976</v>
      </c>
      <c r="L3668" t="s">
        <v>420</v>
      </c>
      <c r="M3668">
        <v>97301</v>
      </c>
      <c r="N3668" t="s">
        <v>44</v>
      </c>
      <c r="O3668" t="s">
        <v>6456</v>
      </c>
      <c r="P3668" t="s">
        <v>71</v>
      </c>
      <c r="Q3668" t="s">
        <v>72</v>
      </c>
      <c r="R3668" t="s">
        <v>6457</v>
      </c>
      <c r="S3668">
        <v>52.679999999999993</v>
      </c>
      <c r="T3668">
        <v>3</v>
      </c>
      <c r="U3668">
        <v>0.2</v>
      </c>
      <c r="V3668">
        <v>19.754999999999999</v>
      </c>
    </row>
    <row r="3669" spans="1:22" x14ac:dyDescent="0.3">
      <c r="A3669">
        <v>3668</v>
      </c>
      <c r="B3669" t="s">
        <v>6833</v>
      </c>
      <c r="C3669">
        <f>YEAR([1]Data!$D3669)</f>
        <v>2011</v>
      </c>
      <c r="D3669" s="2">
        <v>40885</v>
      </c>
      <c r="E3669" s="2">
        <v>40890</v>
      </c>
      <c r="F3669" t="s">
        <v>50</v>
      </c>
      <c r="G3669" t="s">
        <v>5562</v>
      </c>
      <c r="H3669" t="s">
        <v>5563</v>
      </c>
      <c r="I3669" t="s">
        <v>26</v>
      </c>
      <c r="J3669" t="s">
        <v>27</v>
      </c>
      <c r="K3669" t="s">
        <v>1976</v>
      </c>
      <c r="L3669" t="s">
        <v>420</v>
      </c>
      <c r="M3669">
        <v>97301</v>
      </c>
      <c r="N3669" t="s">
        <v>44</v>
      </c>
      <c r="O3669" t="s">
        <v>6834</v>
      </c>
      <c r="P3669" t="s">
        <v>46</v>
      </c>
      <c r="Q3669" t="s">
        <v>578</v>
      </c>
      <c r="R3669" t="s">
        <v>6835</v>
      </c>
      <c r="S3669">
        <v>13.88</v>
      </c>
      <c r="T3669">
        <v>5</v>
      </c>
      <c r="U3669">
        <v>0.2</v>
      </c>
      <c r="V3669">
        <v>-2.6025000000000014</v>
      </c>
    </row>
    <row r="3670" spans="1:22" x14ac:dyDescent="0.3">
      <c r="A3670">
        <v>3669</v>
      </c>
      <c r="B3670" t="s">
        <v>6833</v>
      </c>
      <c r="C3670">
        <f>YEAR([1]Data!$D3670)</f>
        <v>2011</v>
      </c>
      <c r="D3670" s="2">
        <v>40885</v>
      </c>
      <c r="E3670" s="2">
        <v>40890</v>
      </c>
      <c r="F3670" t="s">
        <v>50</v>
      </c>
      <c r="G3670" t="s">
        <v>5562</v>
      </c>
      <c r="H3670" t="s">
        <v>5563</v>
      </c>
      <c r="I3670" t="s">
        <v>26</v>
      </c>
      <c r="J3670" t="s">
        <v>27</v>
      </c>
      <c r="K3670" t="s">
        <v>1976</v>
      </c>
      <c r="L3670" t="s">
        <v>420</v>
      </c>
      <c r="M3670">
        <v>97301</v>
      </c>
      <c r="N3670" t="s">
        <v>44</v>
      </c>
      <c r="O3670" t="s">
        <v>5896</v>
      </c>
      <c r="P3670" t="s">
        <v>71</v>
      </c>
      <c r="Q3670" t="s">
        <v>161</v>
      </c>
      <c r="R3670" t="s">
        <v>5897</v>
      </c>
      <c r="S3670">
        <v>103.92000000000002</v>
      </c>
      <c r="T3670">
        <v>10</v>
      </c>
      <c r="U3670">
        <v>0.2</v>
      </c>
      <c r="V3670">
        <v>-18.186000000000014</v>
      </c>
    </row>
    <row r="3671" spans="1:22" x14ac:dyDescent="0.3">
      <c r="A3671">
        <v>3670</v>
      </c>
      <c r="B3671" t="s">
        <v>6833</v>
      </c>
      <c r="C3671">
        <f>YEAR([1]Data!$D3671)</f>
        <v>2011</v>
      </c>
      <c r="D3671" s="2">
        <v>40885</v>
      </c>
      <c r="E3671" s="2">
        <v>40890</v>
      </c>
      <c r="F3671" t="s">
        <v>50</v>
      </c>
      <c r="G3671" t="s">
        <v>5562</v>
      </c>
      <c r="H3671" t="s">
        <v>5563</v>
      </c>
      <c r="I3671" t="s">
        <v>26</v>
      </c>
      <c r="J3671" t="s">
        <v>27</v>
      </c>
      <c r="K3671" t="s">
        <v>1976</v>
      </c>
      <c r="L3671" t="s">
        <v>420</v>
      </c>
      <c r="M3671">
        <v>97301</v>
      </c>
      <c r="N3671" t="s">
        <v>44</v>
      </c>
      <c r="O3671" t="s">
        <v>6836</v>
      </c>
      <c r="P3671" t="s">
        <v>46</v>
      </c>
      <c r="Q3671" t="s">
        <v>47</v>
      </c>
      <c r="R3671" t="s">
        <v>6837</v>
      </c>
      <c r="S3671">
        <v>11.52</v>
      </c>
      <c r="T3671">
        <v>5</v>
      </c>
      <c r="U3671">
        <v>0.2</v>
      </c>
      <c r="V3671">
        <v>3.7439999999999989</v>
      </c>
    </row>
    <row r="3672" spans="1:22" x14ac:dyDescent="0.3">
      <c r="A3672">
        <v>3671</v>
      </c>
      <c r="B3672" t="s">
        <v>6833</v>
      </c>
      <c r="C3672">
        <f>YEAR([1]Data!$D3672)</f>
        <v>2011</v>
      </c>
      <c r="D3672" s="2">
        <v>40885</v>
      </c>
      <c r="E3672" s="2">
        <v>40890</v>
      </c>
      <c r="F3672" t="s">
        <v>50</v>
      </c>
      <c r="G3672" t="s">
        <v>5562</v>
      </c>
      <c r="H3672" t="s">
        <v>5563</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6833</v>
      </c>
      <c r="C3673">
        <f>YEAR([1]Data!$D3673)</f>
        <v>2011</v>
      </c>
      <c r="D3673" s="2">
        <v>40885</v>
      </c>
      <c r="E3673" s="2">
        <v>40890</v>
      </c>
      <c r="F3673" t="s">
        <v>50</v>
      </c>
      <c r="G3673" t="s">
        <v>5562</v>
      </c>
      <c r="H3673" t="s">
        <v>5563</v>
      </c>
      <c r="I3673" t="s">
        <v>26</v>
      </c>
      <c r="J3673" t="s">
        <v>27</v>
      </c>
      <c r="K3673" t="s">
        <v>1976</v>
      </c>
      <c r="L3673" t="s">
        <v>420</v>
      </c>
      <c r="M3673">
        <v>97301</v>
      </c>
      <c r="N3673" t="s">
        <v>44</v>
      </c>
      <c r="O3673" t="s">
        <v>6838</v>
      </c>
      <c r="P3673" t="s">
        <v>46</v>
      </c>
      <c r="Q3673" t="s">
        <v>59</v>
      </c>
      <c r="R3673" t="s">
        <v>6839</v>
      </c>
      <c r="S3673">
        <v>39.072000000000003</v>
      </c>
      <c r="T3673">
        <v>3</v>
      </c>
      <c r="U3673">
        <v>0.2</v>
      </c>
      <c r="V3673">
        <v>2.9304000000000023</v>
      </c>
    </row>
    <row r="3674" spans="1:22" x14ac:dyDescent="0.3">
      <c r="A3674">
        <v>3673</v>
      </c>
      <c r="B3674" t="s">
        <v>6840</v>
      </c>
      <c r="C3674">
        <f>YEAR([1]Data!$D3674)</f>
        <v>2013</v>
      </c>
      <c r="D3674" s="2">
        <v>41373</v>
      </c>
      <c r="E3674" s="2">
        <v>41379</v>
      </c>
      <c r="F3674" t="s">
        <v>50</v>
      </c>
      <c r="G3674" t="s">
        <v>2161</v>
      </c>
      <c r="H3674" t="s">
        <v>2162</v>
      </c>
      <c r="I3674" t="s">
        <v>102</v>
      </c>
      <c r="J3674" t="s">
        <v>27</v>
      </c>
      <c r="K3674" t="s">
        <v>276</v>
      </c>
      <c r="L3674" t="s">
        <v>498</v>
      </c>
      <c r="M3674">
        <v>45373</v>
      </c>
      <c r="N3674" t="s">
        <v>148</v>
      </c>
      <c r="O3674" t="s">
        <v>6246</v>
      </c>
      <c r="P3674" t="s">
        <v>46</v>
      </c>
      <c r="Q3674" t="s">
        <v>173</v>
      </c>
      <c r="R3674" t="s">
        <v>6247</v>
      </c>
      <c r="S3674">
        <v>8.8719999999999999</v>
      </c>
      <c r="T3674">
        <v>1</v>
      </c>
      <c r="U3674">
        <v>0.2</v>
      </c>
      <c r="V3674">
        <v>3.2161</v>
      </c>
    </row>
    <row r="3675" spans="1:22" x14ac:dyDescent="0.3">
      <c r="A3675">
        <v>3674</v>
      </c>
      <c r="B3675" t="s">
        <v>6840</v>
      </c>
      <c r="C3675">
        <f>YEAR([1]Data!$D3675)</f>
        <v>2013</v>
      </c>
      <c r="D3675" s="2">
        <v>41373</v>
      </c>
      <c r="E3675" s="2">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6841</v>
      </c>
      <c r="C3676">
        <f>YEAR([1]Data!$D3676)</f>
        <v>2014</v>
      </c>
      <c r="D3676" s="2">
        <v>41950</v>
      </c>
      <c r="E3676" s="2">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6841</v>
      </c>
      <c r="C3677">
        <f>YEAR([1]Data!$D3677)</f>
        <v>2014</v>
      </c>
      <c r="D3677" s="2">
        <v>41950</v>
      </c>
      <c r="E3677" s="2">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6842</v>
      </c>
      <c r="C3678">
        <f>YEAR([1]Data!$D3678)</f>
        <v>2012</v>
      </c>
      <c r="D3678" s="2">
        <v>41248</v>
      </c>
      <c r="E3678" s="2">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6843</v>
      </c>
      <c r="C3679">
        <f>YEAR([1]Data!$D3679)</f>
        <v>2012</v>
      </c>
      <c r="D3679" s="2">
        <v>41099</v>
      </c>
      <c r="E3679" s="2">
        <v>41104</v>
      </c>
      <c r="F3679" t="s">
        <v>50</v>
      </c>
      <c r="G3679" t="s">
        <v>4558</v>
      </c>
      <c r="H3679" t="s">
        <v>4559</v>
      </c>
      <c r="I3679" t="s">
        <v>26</v>
      </c>
      <c r="J3679" t="s">
        <v>27</v>
      </c>
      <c r="K3679" t="s">
        <v>3213</v>
      </c>
      <c r="L3679" t="s">
        <v>2735</v>
      </c>
      <c r="M3679">
        <v>20735</v>
      </c>
      <c r="N3679" t="s">
        <v>148</v>
      </c>
      <c r="O3679" t="s">
        <v>5967</v>
      </c>
      <c r="P3679" t="s">
        <v>46</v>
      </c>
      <c r="Q3679" t="s">
        <v>269</v>
      </c>
      <c r="R3679" t="s">
        <v>5968</v>
      </c>
      <c r="S3679">
        <v>15.8</v>
      </c>
      <c r="T3679">
        <v>4</v>
      </c>
      <c r="U3679">
        <v>0</v>
      </c>
      <c r="V3679">
        <v>5.0559999999999992</v>
      </c>
    </row>
    <row r="3680" spans="1:22" x14ac:dyDescent="0.3">
      <c r="A3680">
        <v>3679</v>
      </c>
      <c r="B3680" t="s">
        <v>6843</v>
      </c>
      <c r="C3680">
        <f>YEAR([1]Data!$D3680)</f>
        <v>2012</v>
      </c>
      <c r="D3680" s="2">
        <v>41099</v>
      </c>
      <c r="E3680" s="2">
        <v>41104</v>
      </c>
      <c r="F3680" t="s">
        <v>50</v>
      </c>
      <c r="G3680" t="s">
        <v>4558</v>
      </c>
      <c r="H3680" t="s">
        <v>4559</v>
      </c>
      <c r="I3680" t="s">
        <v>26</v>
      </c>
      <c r="J3680" t="s">
        <v>27</v>
      </c>
      <c r="K3680" t="s">
        <v>3213</v>
      </c>
      <c r="L3680" t="s">
        <v>2735</v>
      </c>
      <c r="M3680">
        <v>20735</v>
      </c>
      <c r="N3680" t="s">
        <v>148</v>
      </c>
      <c r="O3680" t="s">
        <v>6516</v>
      </c>
      <c r="P3680" t="s">
        <v>71</v>
      </c>
      <c r="Q3680" t="s">
        <v>682</v>
      </c>
      <c r="R3680" t="s">
        <v>6517</v>
      </c>
      <c r="S3680">
        <v>464.97</v>
      </c>
      <c r="T3680">
        <v>3</v>
      </c>
      <c r="U3680">
        <v>0</v>
      </c>
      <c r="V3680">
        <v>209.23649999999998</v>
      </c>
    </row>
    <row r="3681" spans="1:22" x14ac:dyDescent="0.3">
      <c r="A3681">
        <v>3680</v>
      </c>
      <c r="B3681" t="s">
        <v>6843</v>
      </c>
      <c r="C3681">
        <f>YEAR([1]Data!$D3681)</f>
        <v>2012</v>
      </c>
      <c r="D3681" s="2">
        <v>41099</v>
      </c>
      <c r="E3681" s="2">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6843</v>
      </c>
      <c r="C3682">
        <f>YEAR([1]Data!$D3682)</f>
        <v>2012</v>
      </c>
      <c r="D3682" s="2">
        <v>41099</v>
      </c>
      <c r="E3682" s="2">
        <v>41104</v>
      </c>
      <c r="F3682" t="s">
        <v>50</v>
      </c>
      <c r="G3682" t="s">
        <v>4558</v>
      </c>
      <c r="H3682" t="s">
        <v>4559</v>
      </c>
      <c r="I3682" t="s">
        <v>26</v>
      </c>
      <c r="J3682" t="s">
        <v>27</v>
      </c>
      <c r="K3682" t="s">
        <v>3213</v>
      </c>
      <c r="L3682" t="s">
        <v>2735</v>
      </c>
      <c r="M3682">
        <v>20735</v>
      </c>
      <c r="N3682" t="s">
        <v>148</v>
      </c>
      <c r="O3682" t="s">
        <v>6844</v>
      </c>
      <c r="P3682" t="s">
        <v>46</v>
      </c>
      <c r="Q3682" t="s">
        <v>47</v>
      </c>
      <c r="R3682" t="s">
        <v>6845</v>
      </c>
      <c r="S3682">
        <v>12.39</v>
      </c>
      <c r="T3682">
        <v>3</v>
      </c>
      <c r="U3682">
        <v>0</v>
      </c>
      <c r="V3682">
        <v>5.6993999999999998</v>
      </c>
    </row>
    <row r="3683" spans="1:22" x14ac:dyDescent="0.3">
      <c r="A3683">
        <v>3682</v>
      </c>
      <c r="B3683" t="s">
        <v>6843</v>
      </c>
      <c r="C3683">
        <f>YEAR([1]Data!$D3683)</f>
        <v>2012</v>
      </c>
      <c r="D3683" s="2">
        <v>41099</v>
      </c>
      <c r="E3683" s="2">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6843</v>
      </c>
      <c r="C3684">
        <f>YEAR([1]Data!$D3684)</f>
        <v>2012</v>
      </c>
      <c r="D3684" s="2">
        <v>41099</v>
      </c>
      <c r="E3684" s="2">
        <v>41104</v>
      </c>
      <c r="F3684" t="s">
        <v>50</v>
      </c>
      <c r="G3684" t="s">
        <v>4558</v>
      </c>
      <c r="H3684" t="s">
        <v>4559</v>
      </c>
      <c r="I3684" t="s">
        <v>26</v>
      </c>
      <c r="J3684" t="s">
        <v>27</v>
      </c>
      <c r="K3684" t="s">
        <v>3213</v>
      </c>
      <c r="L3684" t="s">
        <v>2735</v>
      </c>
      <c r="M3684">
        <v>20735</v>
      </c>
      <c r="N3684" t="s">
        <v>148</v>
      </c>
      <c r="O3684" t="s">
        <v>6846</v>
      </c>
      <c r="P3684" t="s">
        <v>46</v>
      </c>
      <c r="Q3684" t="s">
        <v>68</v>
      </c>
      <c r="R3684" t="s">
        <v>6847</v>
      </c>
      <c r="S3684">
        <v>79.36</v>
      </c>
      <c r="T3684">
        <v>4</v>
      </c>
      <c r="U3684">
        <v>0</v>
      </c>
      <c r="V3684">
        <v>32.537600000000005</v>
      </c>
    </row>
    <row r="3685" spans="1:22" x14ac:dyDescent="0.3">
      <c r="A3685">
        <v>3684</v>
      </c>
      <c r="B3685" t="s">
        <v>6843</v>
      </c>
      <c r="C3685">
        <f>YEAR([1]Data!$D3685)</f>
        <v>2012</v>
      </c>
      <c r="D3685" s="2">
        <v>41099</v>
      </c>
      <c r="E3685" s="2">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6843</v>
      </c>
      <c r="C3686">
        <f>YEAR([1]Data!$D3686)</f>
        <v>2012</v>
      </c>
      <c r="D3686" s="2">
        <v>41099</v>
      </c>
      <c r="E3686" s="2">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6843</v>
      </c>
      <c r="C3687">
        <f>YEAR([1]Data!$D3687)</f>
        <v>2012</v>
      </c>
      <c r="D3687" s="2">
        <v>41099</v>
      </c>
      <c r="E3687" s="2">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6848</v>
      </c>
      <c r="C3688">
        <f>YEAR([1]Data!$D3688)</f>
        <v>2013</v>
      </c>
      <c r="D3688" s="2">
        <v>41622</v>
      </c>
      <c r="E3688" s="2">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6849</v>
      </c>
      <c r="C3689">
        <f>YEAR([1]Data!$D3689)</f>
        <v>2013</v>
      </c>
      <c r="D3689" s="2">
        <v>41415</v>
      </c>
      <c r="E3689" s="2">
        <v>41419</v>
      </c>
      <c r="F3689" t="s">
        <v>50</v>
      </c>
      <c r="G3689" t="s">
        <v>1772</v>
      </c>
      <c r="H3689" t="s">
        <v>1773</v>
      </c>
      <c r="I3689" t="s">
        <v>26</v>
      </c>
      <c r="J3689" t="s">
        <v>27</v>
      </c>
      <c r="K3689" t="s">
        <v>6850</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6851</v>
      </c>
      <c r="C3690">
        <f>YEAR([1]Data!$D3690)</f>
        <v>2014</v>
      </c>
      <c r="D3690" s="2">
        <v>41793</v>
      </c>
      <c r="E3690" s="2">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6851</v>
      </c>
      <c r="C3691">
        <f>YEAR([1]Data!$D3691)</f>
        <v>2014</v>
      </c>
      <c r="D3691" s="2">
        <v>41793</v>
      </c>
      <c r="E3691" s="2">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6852</v>
      </c>
      <c r="C3692">
        <f>YEAR([1]Data!$D3692)</f>
        <v>2012</v>
      </c>
      <c r="D3692" s="2">
        <v>41212</v>
      </c>
      <c r="E3692" s="2">
        <v>41215</v>
      </c>
      <c r="F3692" t="s">
        <v>23</v>
      </c>
      <c r="G3692" t="s">
        <v>1171</v>
      </c>
      <c r="H3692" t="s">
        <v>1172</v>
      </c>
      <c r="I3692" t="s">
        <v>41</v>
      </c>
      <c r="J3692" t="s">
        <v>27</v>
      </c>
      <c r="K3692" t="s">
        <v>807</v>
      </c>
      <c r="L3692" t="s">
        <v>457</v>
      </c>
      <c r="M3692">
        <v>80219</v>
      </c>
      <c r="N3692" t="s">
        <v>44</v>
      </c>
      <c r="O3692" t="s">
        <v>5381</v>
      </c>
      <c r="P3692" t="s">
        <v>71</v>
      </c>
      <c r="Q3692" t="s">
        <v>682</v>
      </c>
      <c r="R3692" t="s">
        <v>5382</v>
      </c>
      <c r="S3692">
        <v>59.994000000000007</v>
      </c>
      <c r="T3692">
        <v>2</v>
      </c>
      <c r="U3692">
        <v>0.7</v>
      </c>
      <c r="V3692">
        <v>-45.995400000000004</v>
      </c>
    </row>
    <row r="3693" spans="1:22" x14ac:dyDescent="0.3">
      <c r="A3693">
        <v>3692</v>
      </c>
      <c r="B3693" t="s">
        <v>6852</v>
      </c>
      <c r="C3693">
        <f>YEAR([1]Data!$D3693)</f>
        <v>2012</v>
      </c>
      <c r="D3693" s="2">
        <v>41212</v>
      </c>
      <c r="E3693" s="2">
        <v>41215</v>
      </c>
      <c r="F3693" t="s">
        <v>23</v>
      </c>
      <c r="G3693" t="s">
        <v>1171</v>
      </c>
      <c r="H3693" t="s">
        <v>1172</v>
      </c>
      <c r="I3693" t="s">
        <v>41</v>
      </c>
      <c r="J3693" t="s">
        <v>27</v>
      </c>
      <c r="K3693" t="s">
        <v>807</v>
      </c>
      <c r="L3693" t="s">
        <v>457</v>
      </c>
      <c r="M3693">
        <v>80219</v>
      </c>
      <c r="N3693" t="s">
        <v>44</v>
      </c>
      <c r="O3693" t="s">
        <v>6853</v>
      </c>
      <c r="P3693" t="s">
        <v>71</v>
      </c>
      <c r="Q3693" t="s">
        <v>1216</v>
      </c>
      <c r="R3693" t="s">
        <v>6854</v>
      </c>
      <c r="S3693">
        <v>439.99200000000002</v>
      </c>
      <c r="T3693">
        <v>1</v>
      </c>
      <c r="U3693">
        <v>0.2</v>
      </c>
      <c r="V3693">
        <v>164.99700000000001</v>
      </c>
    </row>
    <row r="3694" spans="1:22" x14ac:dyDescent="0.3">
      <c r="A3694">
        <v>3693</v>
      </c>
      <c r="B3694" t="s">
        <v>6852</v>
      </c>
      <c r="C3694">
        <f>YEAR([1]Data!$D3694)</f>
        <v>2012</v>
      </c>
      <c r="D3694" s="2">
        <v>41212</v>
      </c>
      <c r="E3694" s="2">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6852</v>
      </c>
      <c r="C3695">
        <f>YEAR([1]Data!$D3695)</f>
        <v>2012</v>
      </c>
      <c r="D3695" s="2">
        <v>41212</v>
      </c>
      <c r="E3695" s="2">
        <v>41215</v>
      </c>
      <c r="F3695" t="s">
        <v>23</v>
      </c>
      <c r="G3695" t="s">
        <v>1171</v>
      </c>
      <c r="H3695" t="s">
        <v>1172</v>
      </c>
      <c r="I3695" t="s">
        <v>41</v>
      </c>
      <c r="J3695" t="s">
        <v>27</v>
      </c>
      <c r="K3695" t="s">
        <v>807</v>
      </c>
      <c r="L3695" t="s">
        <v>457</v>
      </c>
      <c r="M3695">
        <v>80219</v>
      </c>
      <c r="N3695" t="s">
        <v>44</v>
      </c>
      <c r="O3695" t="s">
        <v>6855</v>
      </c>
      <c r="P3695" t="s">
        <v>32</v>
      </c>
      <c r="Q3695" t="s">
        <v>65</v>
      </c>
      <c r="R3695" t="s">
        <v>6856</v>
      </c>
      <c r="S3695">
        <v>15.488</v>
      </c>
      <c r="T3695">
        <v>4</v>
      </c>
      <c r="U3695">
        <v>0.2</v>
      </c>
      <c r="V3695">
        <v>3.6783999999999999</v>
      </c>
    </row>
    <row r="3696" spans="1:22" x14ac:dyDescent="0.3">
      <c r="A3696">
        <v>3695</v>
      </c>
      <c r="B3696" t="s">
        <v>6857</v>
      </c>
      <c r="C3696">
        <f>YEAR([1]Data!$D3696)</f>
        <v>2013</v>
      </c>
      <c r="D3696" s="2">
        <v>41563</v>
      </c>
      <c r="E3696" s="2">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6857</v>
      </c>
      <c r="C3697">
        <f>YEAR([1]Data!$D3697)</f>
        <v>2013</v>
      </c>
      <c r="D3697" s="2">
        <v>41563</v>
      </c>
      <c r="E3697" s="2">
        <v>41568</v>
      </c>
      <c r="F3697" t="s">
        <v>50</v>
      </c>
      <c r="G3697" t="s">
        <v>3601</v>
      </c>
      <c r="H3697" t="s">
        <v>3602</v>
      </c>
      <c r="I3697" t="s">
        <v>41</v>
      </c>
      <c r="J3697" t="s">
        <v>27</v>
      </c>
      <c r="K3697" t="s">
        <v>318</v>
      </c>
      <c r="L3697" t="s">
        <v>319</v>
      </c>
      <c r="M3697">
        <v>22153</v>
      </c>
      <c r="N3697" t="s">
        <v>30</v>
      </c>
      <c r="O3697" t="s">
        <v>6246</v>
      </c>
      <c r="P3697" t="s">
        <v>46</v>
      </c>
      <c r="Q3697" t="s">
        <v>173</v>
      </c>
      <c r="R3697" t="s">
        <v>6247</v>
      </c>
      <c r="S3697">
        <v>66.539999999999992</v>
      </c>
      <c r="T3697">
        <v>6</v>
      </c>
      <c r="U3697">
        <v>0</v>
      </c>
      <c r="V3697">
        <v>32.604599999999998</v>
      </c>
    </row>
    <row r="3698" spans="1:22" x14ac:dyDescent="0.3">
      <c r="A3698">
        <v>3697</v>
      </c>
      <c r="B3698" t="s">
        <v>6857</v>
      </c>
      <c r="C3698">
        <f>YEAR([1]Data!$D3698)</f>
        <v>2013</v>
      </c>
      <c r="D3698" s="2">
        <v>41563</v>
      </c>
      <c r="E3698" s="2">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6858</v>
      </c>
      <c r="C3699">
        <f>YEAR([1]Data!$D3699)</f>
        <v>2012</v>
      </c>
      <c r="D3699" s="2">
        <v>41232</v>
      </c>
      <c r="E3699" s="2">
        <v>41234</v>
      </c>
      <c r="F3699" t="s">
        <v>23</v>
      </c>
      <c r="G3699" t="s">
        <v>6256</v>
      </c>
      <c r="H3699" t="s">
        <v>6257</v>
      </c>
      <c r="I3699" t="s">
        <v>102</v>
      </c>
      <c r="J3699" t="s">
        <v>27</v>
      </c>
      <c r="K3699" t="s">
        <v>95</v>
      </c>
      <c r="L3699" t="s">
        <v>96</v>
      </c>
      <c r="M3699">
        <v>98115</v>
      </c>
      <c r="N3699" t="s">
        <v>44</v>
      </c>
      <c r="O3699" t="s">
        <v>6144</v>
      </c>
      <c r="P3699" t="s">
        <v>32</v>
      </c>
      <c r="Q3699" t="s">
        <v>65</v>
      </c>
      <c r="R3699" t="s">
        <v>6145</v>
      </c>
      <c r="S3699">
        <v>141.96</v>
      </c>
      <c r="T3699">
        <v>2</v>
      </c>
      <c r="U3699">
        <v>0</v>
      </c>
      <c r="V3699">
        <v>22.7136</v>
      </c>
    </row>
    <row r="3700" spans="1:22" x14ac:dyDescent="0.3">
      <c r="A3700">
        <v>3699</v>
      </c>
      <c r="B3700" t="s">
        <v>6859</v>
      </c>
      <c r="C3700">
        <f>YEAR([1]Data!$D3700)</f>
        <v>2011</v>
      </c>
      <c r="D3700" s="2">
        <v>40799</v>
      </c>
      <c r="E3700" s="2">
        <v>40803</v>
      </c>
      <c r="F3700" t="s">
        <v>50</v>
      </c>
      <c r="G3700" t="s">
        <v>226</v>
      </c>
      <c r="H3700" t="s">
        <v>227</v>
      </c>
      <c r="I3700" t="s">
        <v>41</v>
      </c>
      <c r="J3700" t="s">
        <v>27</v>
      </c>
      <c r="K3700" t="s">
        <v>4075</v>
      </c>
      <c r="L3700" t="s">
        <v>310</v>
      </c>
      <c r="M3700">
        <v>85281</v>
      </c>
      <c r="N3700" t="s">
        <v>44</v>
      </c>
      <c r="O3700" t="s">
        <v>6860</v>
      </c>
      <c r="P3700" t="s">
        <v>46</v>
      </c>
      <c r="Q3700" t="s">
        <v>59</v>
      </c>
      <c r="R3700" t="s">
        <v>6861</v>
      </c>
      <c r="S3700">
        <v>79.400000000000006</v>
      </c>
      <c r="T3700">
        <v>5</v>
      </c>
      <c r="U3700">
        <v>0.2</v>
      </c>
      <c r="V3700">
        <v>5.9550000000000054</v>
      </c>
    </row>
    <row r="3701" spans="1:22" x14ac:dyDescent="0.3">
      <c r="A3701">
        <v>3700</v>
      </c>
      <c r="B3701" t="s">
        <v>6862</v>
      </c>
      <c r="C3701">
        <f>YEAR([1]Data!$D3701)</f>
        <v>2014</v>
      </c>
      <c r="D3701" s="2">
        <v>41957</v>
      </c>
      <c r="E3701" s="2">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6863</v>
      </c>
      <c r="C3702">
        <f>YEAR([1]Data!$D3702)</f>
        <v>2014</v>
      </c>
      <c r="D3702" s="2">
        <v>41998</v>
      </c>
      <c r="E3702" s="2">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6864</v>
      </c>
      <c r="C3703">
        <f>YEAR([1]Data!$D3703)</f>
        <v>2013</v>
      </c>
      <c r="D3703" s="2">
        <v>41283</v>
      </c>
      <c r="E3703" s="2">
        <v>41287</v>
      </c>
      <c r="F3703" t="s">
        <v>23</v>
      </c>
      <c r="G3703" t="s">
        <v>6865</v>
      </c>
      <c r="H3703" t="s">
        <v>6866</v>
      </c>
      <c r="I3703" t="s">
        <v>41</v>
      </c>
      <c r="J3703" t="s">
        <v>27</v>
      </c>
      <c r="K3703" t="s">
        <v>2835</v>
      </c>
      <c r="L3703" t="s">
        <v>498</v>
      </c>
      <c r="M3703">
        <v>43615</v>
      </c>
      <c r="N3703" t="s">
        <v>148</v>
      </c>
      <c r="O3703" t="s">
        <v>6158</v>
      </c>
      <c r="P3703" t="s">
        <v>32</v>
      </c>
      <c r="Q3703" t="s">
        <v>65</v>
      </c>
      <c r="R3703" t="s">
        <v>6159</v>
      </c>
      <c r="S3703">
        <v>15.168000000000001</v>
      </c>
      <c r="T3703">
        <v>2</v>
      </c>
      <c r="U3703">
        <v>0.2</v>
      </c>
      <c r="V3703">
        <v>3.7920000000000011</v>
      </c>
    </row>
    <row r="3704" spans="1:22" x14ac:dyDescent="0.3">
      <c r="A3704">
        <v>3703</v>
      </c>
      <c r="B3704" t="s">
        <v>6867</v>
      </c>
      <c r="C3704">
        <f>YEAR([1]Data!$D3704)</f>
        <v>2012</v>
      </c>
      <c r="D3704" s="2">
        <v>41073</v>
      </c>
      <c r="E3704" s="2">
        <v>41079</v>
      </c>
      <c r="F3704" t="s">
        <v>50</v>
      </c>
      <c r="G3704" t="s">
        <v>6604</v>
      </c>
      <c r="H3704" t="s">
        <v>6605</v>
      </c>
      <c r="I3704" t="s">
        <v>41</v>
      </c>
      <c r="J3704" t="s">
        <v>27</v>
      </c>
      <c r="K3704" t="s">
        <v>357</v>
      </c>
      <c r="L3704" t="s">
        <v>358</v>
      </c>
      <c r="M3704">
        <v>35601</v>
      </c>
      <c r="N3704" t="s">
        <v>30</v>
      </c>
      <c r="O3704" t="s">
        <v>6807</v>
      </c>
      <c r="P3704" t="s">
        <v>46</v>
      </c>
      <c r="Q3704" t="s">
        <v>68</v>
      </c>
      <c r="R3704" t="s">
        <v>6808</v>
      </c>
      <c r="S3704">
        <v>24.78</v>
      </c>
      <c r="T3704">
        <v>6</v>
      </c>
      <c r="U3704">
        <v>0</v>
      </c>
      <c r="V3704">
        <v>6.9384000000000006</v>
      </c>
    </row>
    <row r="3705" spans="1:22" x14ac:dyDescent="0.3">
      <c r="A3705">
        <v>3704</v>
      </c>
      <c r="B3705" t="s">
        <v>6867</v>
      </c>
      <c r="C3705">
        <f>YEAR([1]Data!$D3705)</f>
        <v>2012</v>
      </c>
      <c r="D3705" s="2">
        <v>41073</v>
      </c>
      <c r="E3705" s="2">
        <v>41079</v>
      </c>
      <c r="F3705" t="s">
        <v>50</v>
      </c>
      <c r="G3705" t="s">
        <v>6604</v>
      </c>
      <c r="H3705" t="s">
        <v>6605</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6867</v>
      </c>
      <c r="C3706">
        <f>YEAR([1]Data!$D3706)</f>
        <v>2012</v>
      </c>
      <c r="D3706" s="2">
        <v>41073</v>
      </c>
      <c r="E3706" s="2">
        <v>41079</v>
      </c>
      <c r="F3706" t="s">
        <v>50</v>
      </c>
      <c r="G3706" t="s">
        <v>6604</v>
      </c>
      <c r="H3706" t="s">
        <v>6605</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6867</v>
      </c>
      <c r="C3707">
        <f>YEAR([1]Data!$D3707)</f>
        <v>2012</v>
      </c>
      <c r="D3707" s="2">
        <v>41073</v>
      </c>
      <c r="E3707" s="2">
        <v>41079</v>
      </c>
      <c r="F3707" t="s">
        <v>50</v>
      </c>
      <c r="G3707" t="s">
        <v>6604</v>
      </c>
      <c r="H3707" t="s">
        <v>6605</v>
      </c>
      <c r="I3707" t="s">
        <v>41</v>
      </c>
      <c r="J3707" t="s">
        <v>27</v>
      </c>
      <c r="K3707" t="s">
        <v>357</v>
      </c>
      <c r="L3707" t="s">
        <v>358</v>
      </c>
      <c r="M3707">
        <v>35601</v>
      </c>
      <c r="N3707" t="s">
        <v>30</v>
      </c>
      <c r="O3707" t="s">
        <v>6673</v>
      </c>
      <c r="P3707" t="s">
        <v>46</v>
      </c>
      <c r="Q3707" t="s">
        <v>90</v>
      </c>
      <c r="R3707" t="s">
        <v>6674</v>
      </c>
      <c r="S3707">
        <v>32.400000000000006</v>
      </c>
      <c r="T3707">
        <v>5</v>
      </c>
      <c r="U3707">
        <v>0</v>
      </c>
      <c r="V3707">
        <v>15.552000000000001</v>
      </c>
    </row>
    <row r="3708" spans="1:22" x14ac:dyDescent="0.3">
      <c r="A3708">
        <v>3707</v>
      </c>
      <c r="B3708" t="s">
        <v>6868</v>
      </c>
      <c r="C3708">
        <f>YEAR([1]Data!$D3708)</f>
        <v>2014</v>
      </c>
      <c r="D3708" s="2">
        <v>41717</v>
      </c>
      <c r="E3708" s="2">
        <v>41721</v>
      </c>
      <c r="F3708" t="s">
        <v>50</v>
      </c>
      <c r="G3708" t="s">
        <v>5710</v>
      </c>
      <c r="H3708" t="s">
        <v>5711</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6869</v>
      </c>
      <c r="C3709">
        <f>YEAR([1]Data!$D3709)</f>
        <v>2011</v>
      </c>
      <c r="D3709" s="2">
        <v>40870</v>
      </c>
      <c r="E3709" s="2">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6869</v>
      </c>
      <c r="C3710">
        <f>YEAR([1]Data!$D3710)</f>
        <v>2011</v>
      </c>
      <c r="D3710" s="2">
        <v>40870</v>
      </c>
      <c r="E3710" s="2">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6869</v>
      </c>
      <c r="C3711">
        <f>YEAR([1]Data!$D3711)</f>
        <v>2011</v>
      </c>
      <c r="D3711" s="2">
        <v>40870</v>
      </c>
      <c r="E3711" s="2">
        <v>40874</v>
      </c>
      <c r="F3711" t="s">
        <v>50</v>
      </c>
      <c r="G3711" t="s">
        <v>1396</v>
      </c>
      <c r="H3711" t="s">
        <v>1397</v>
      </c>
      <c r="I3711" t="s">
        <v>41</v>
      </c>
      <c r="J3711" t="s">
        <v>27</v>
      </c>
      <c r="K3711" t="s">
        <v>5011</v>
      </c>
      <c r="L3711" t="s">
        <v>104</v>
      </c>
      <c r="M3711">
        <v>75150</v>
      </c>
      <c r="N3711" t="s">
        <v>105</v>
      </c>
      <c r="O3711" t="s">
        <v>5931</v>
      </c>
      <c r="P3711" t="s">
        <v>71</v>
      </c>
      <c r="Q3711" t="s">
        <v>161</v>
      </c>
      <c r="R3711" t="s">
        <v>5932</v>
      </c>
      <c r="S3711">
        <v>5.5440000000000005</v>
      </c>
      <c r="T3711">
        <v>7</v>
      </c>
      <c r="U3711">
        <v>0.2</v>
      </c>
      <c r="V3711">
        <v>1.6632000000000007</v>
      </c>
    </row>
    <row r="3712" spans="1:22" x14ac:dyDescent="0.3">
      <c r="A3712">
        <v>3711</v>
      </c>
      <c r="B3712" t="s">
        <v>6870</v>
      </c>
      <c r="C3712">
        <f>YEAR([1]Data!$D3712)</f>
        <v>2014</v>
      </c>
      <c r="D3712" s="2">
        <v>41928</v>
      </c>
      <c r="E3712" s="2">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6870</v>
      </c>
      <c r="C3713">
        <f>YEAR([1]Data!$D3713)</f>
        <v>2014</v>
      </c>
      <c r="D3713" s="2">
        <v>41928</v>
      </c>
      <c r="E3713" s="2">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6871</v>
      </c>
      <c r="C3714">
        <f>YEAR([1]Data!$D3714)</f>
        <v>2014</v>
      </c>
      <c r="D3714" s="2">
        <v>41751</v>
      </c>
      <c r="E3714" s="2">
        <v>41754</v>
      </c>
      <c r="F3714" t="s">
        <v>188</v>
      </c>
      <c r="G3714" t="s">
        <v>4458</v>
      </c>
      <c r="H3714" t="s">
        <v>4459</v>
      </c>
      <c r="I3714" t="s">
        <v>26</v>
      </c>
      <c r="J3714" t="s">
        <v>27</v>
      </c>
      <c r="K3714" t="s">
        <v>95</v>
      </c>
      <c r="L3714" t="s">
        <v>96</v>
      </c>
      <c r="M3714">
        <v>98103</v>
      </c>
      <c r="N3714" t="s">
        <v>44</v>
      </c>
      <c r="O3714" t="s">
        <v>6872</v>
      </c>
      <c r="P3714" t="s">
        <v>71</v>
      </c>
      <c r="Q3714" t="s">
        <v>161</v>
      </c>
      <c r="R3714" t="s">
        <v>6873</v>
      </c>
      <c r="S3714">
        <v>11.54</v>
      </c>
      <c r="T3714">
        <v>1</v>
      </c>
      <c r="U3714">
        <v>0</v>
      </c>
      <c r="V3714">
        <v>3.4619999999999997</v>
      </c>
    </row>
    <row r="3715" spans="1:22" x14ac:dyDescent="0.3">
      <c r="A3715">
        <v>3714</v>
      </c>
      <c r="B3715" t="s">
        <v>6871</v>
      </c>
      <c r="C3715">
        <f>YEAR([1]Data!$D3715)</f>
        <v>2014</v>
      </c>
      <c r="D3715" s="2">
        <v>41751</v>
      </c>
      <c r="E3715" s="2">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6874</v>
      </c>
      <c r="C3716">
        <f>YEAR([1]Data!$D3716)</f>
        <v>2011</v>
      </c>
      <c r="D3716" s="2">
        <v>40885</v>
      </c>
      <c r="E3716" s="2">
        <v>40887</v>
      </c>
      <c r="F3716" t="s">
        <v>23</v>
      </c>
      <c r="G3716" t="s">
        <v>5281</v>
      </c>
      <c r="H3716" t="s">
        <v>5282</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6874</v>
      </c>
      <c r="C3717">
        <f>YEAR([1]Data!$D3717)</f>
        <v>2011</v>
      </c>
      <c r="D3717" s="2">
        <v>40885</v>
      </c>
      <c r="E3717" s="2">
        <v>40887</v>
      </c>
      <c r="F3717" t="s">
        <v>23</v>
      </c>
      <c r="G3717" t="s">
        <v>5281</v>
      </c>
      <c r="H3717" t="s">
        <v>5282</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6875</v>
      </c>
      <c r="C3718">
        <f>YEAR([1]Data!$D3718)</f>
        <v>2014</v>
      </c>
      <c r="D3718" s="2">
        <v>41789</v>
      </c>
      <c r="E3718" s="2">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6876</v>
      </c>
      <c r="C3719">
        <f>YEAR([1]Data!$D3719)</f>
        <v>2013</v>
      </c>
      <c r="D3719" s="2">
        <v>41537</v>
      </c>
      <c r="E3719" s="2">
        <v>41541</v>
      </c>
      <c r="F3719" t="s">
        <v>50</v>
      </c>
      <c r="G3719" t="s">
        <v>1997</v>
      </c>
      <c r="H3719" t="s">
        <v>1998</v>
      </c>
      <c r="I3719" t="s">
        <v>26</v>
      </c>
      <c r="J3719" t="s">
        <v>27</v>
      </c>
      <c r="K3719" t="s">
        <v>497</v>
      </c>
      <c r="L3719" t="s">
        <v>1272</v>
      </c>
      <c r="M3719">
        <v>31907</v>
      </c>
      <c r="N3719" t="s">
        <v>30</v>
      </c>
      <c r="O3719" t="s">
        <v>6877</v>
      </c>
      <c r="P3719" t="s">
        <v>46</v>
      </c>
      <c r="Q3719" t="s">
        <v>578</v>
      </c>
      <c r="R3719" t="s">
        <v>6878</v>
      </c>
      <c r="S3719">
        <v>5.04</v>
      </c>
      <c r="T3719">
        <v>2</v>
      </c>
      <c r="U3719">
        <v>0</v>
      </c>
      <c r="V3719">
        <v>0.15120000000000022</v>
      </c>
    </row>
    <row r="3720" spans="1:22" x14ac:dyDescent="0.3">
      <c r="A3720">
        <v>3719</v>
      </c>
      <c r="B3720" t="s">
        <v>6876</v>
      </c>
      <c r="C3720">
        <f>YEAR([1]Data!$D3720)</f>
        <v>2013</v>
      </c>
      <c r="D3720" s="2">
        <v>41537</v>
      </c>
      <c r="E3720" s="2">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6879</v>
      </c>
      <c r="C3721">
        <f>YEAR([1]Data!$D3721)</f>
        <v>2013</v>
      </c>
      <c r="D3721" s="2">
        <v>41535</v>
      </c>
      <c r="E3721" s="2">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6880</v>
      </c>
      <c r="C3722">
        <f>YEAR([1]Data!$D3722)</f>
        <v>2013</v>
      </c>
      <c r="D3722" s="2">
        <v>41629</v>
      </c>
      <c r="E3722" s="2">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6880</v>
      </c>
      <c r="C3723">
        <f>YEAR([1]Data!$D3723)</f>
        <v>2013</v>
      </c>
      <c r="D3723" s="2">
        <v>41629</v>
      </c>
      <c r="E3723" s="2">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6881</v>
      </c>
      <c r="C3724">
        <f>YEAR([1]Data!$D3724)</f>
        <v>2014</v>
      </c>
      <c r="D3724" s="2">
        <v>41966</v>
      </c>
      <c r="E3724" s="2">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6882</v>
      </c>
      <c r="C3725">
        <f>YEAR([1]Data!$D3725)</f>
        <v>2011</v>
      </c>
      <c r="D3725" s="2">
        <v>40907</v>
      </c>
      <c r="E3725" s="2">
        <v>40912</v>
      </c>
      <c r="F3725" t="s">
        <v>50</v>
      </c>
      <c r="G3725" t="s">
        <v>6865</v>
      </c>
      <c r="H3725" t="s">
        <v>6866</v>
      </c>
      <c r="I3725" t="s">
        <v>41</v>
      </c>
      <c r="J3725" t="s">
        <v>27</v>
      </c>
      <c r="K3725" t="s">
        <v>544</v>
      </c>
      <c r="L3725" t="s">
        <v>310</v>
      </c>
      <c r="M3725">
        <v>85023</v>
      </c>
      <c r="N3725" t="s">
        <v>44</v>
      </c>
      <c r="O3725" t="s">
        <v>6367</v>
      </c>
      <c r="P3725" t="s">
        <v>46</v>
      </c>
      <c r="Q3725" t="s">
        <v>75</v>
      </c>
      <c r="R3725" t="s">
        <v>6368</v>
      </c>
      <c r="S3725">
        <v>551.98500000000013</v>
      </c>
      <c r="T3725">
        <v>5</v>
      </c>
      <c r="U3725">
        <v>0.7</v>
      </c>
      <c r="V3725">
        <v>-459.98750000000018</v>
      </c>
    </row>
    <row r="3726" spans="1:22" x14ac:dyDescent="0.3">
      <c r="A3726">
        <v>3725</v>
      </c>
      <c r="B3726" t="s">
        <v>6883</v>
      </c>
      <c r="C3726">
        <f>YEAR([1]Data!$D3726)</f>
        <v>2014</v>
      </c>
      <c r="D3726" s="2">
        <v>41733</v>
      </c>
      <c r="E3726" s="2">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6884</v>
      </c>
      <c r="C3727">
        <f>YEAR([1]Data!$D3727)</f>
        <v>2013</v>
      </c>
      <c r="D3727" s="2">
        <v>41635</v>
      </c>
      <c r="E3727" s="2">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6885</v>
      </c>
      <c r="C3728">
        <f>YEAR([1]Data!$D3728)</f>
        <v>2013</v>
      </c>
      <c r="D3728" s="2">
        <v>41431</v>
      </c>
      <c r="E3728" s="2">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6885</v>
      </c>
      <c r="C3729">
        <f>YEAR([1]Data!$D3729)</f>
        <v>2013</v>
      </c>
      <c r="D3729" s="2">
        <v>41431</v>
      </c>
      <c r="E3729" s="2">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6885</v>
      </c>
      <c r="C3730">
        <f>YEAR([1]Data!$D3730)</f>
        <v>2013</v>
      </c>
      <c r="D3730" s="2">
        <v>41431</v>
      </c>
      <c r="E3730" s="2">
        <v>41437</v>
      </c>
      <c r="F3730" t="s">
        <v>50</v>
      </c>
      <c r="G3730" t="s">
        <v>4568</v>
      </c>
      <c r="H3730" t="s">
        <v>4569</v>
      </c>
      <c r="I3730" t="s">
        <v>26</v>
      </c>
      <c r="J3730" t="s">
        <v>27</v>
      </c>
      <c r="K3730" t="s">
        <v>606</v>
      </c>
      <c r="L3730" t="s">
        <v>245</v>
      </c>
      <c r="M3730">
        <v>19711</v>
      </c>
      <c r="N3730" t="s">
        <v>148</v>
      </c>
      <c r="O3730" t="s">
        <v>6424</v>
      </c>
      <c r="P3730" t="s">
        <v>46</v>
      </c>
      <c r="Q3730" t="s">
        <v>47</v>
      </c>
      <c r="R3730" t="s">
        <v>6425</v>
      </c>
      <c r="S3730">
        <v>14.940000000000001</v>
      </c>
      <c r="T3730">
        <v>3</v>
      </c>
      <c r="U3730">
        <v>0</v>
      </c>
      <c r="V3730">
        <v>6.8723999999999998</v>
      </c>
    </row>
    <row r="3731" spans="1:22" x14ac:dyDescent="0.3">
      <c r="A3731">
        <v>3730</v>
      </c>
      <c r="B3731" t="s">
        <v>6886</v>
      </c>
      <c r="C3731">
        <f>YEAR([1]Data!$D3731)</f>
        <v>2012</v>
      </c>
      <c r="D3731" s="2">
        <v>41170</v>
      </c>
      <c r="E3731" s="2">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6886</v>
      </c>
      <c r="C3732">
        <f>YEAR([1]Data!$D3732)</f>
        <v>2012</v>
      </c>
      <c r="D3732" s="2">
        <v>41170</v>
      </c>
      <c r="E3732" s="2">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6886</v>
      </c>
      <c r="C3733">
        <f>YEAR([1]Data!$D3733)</f>
        <v>2012</v>
      </c>
      <c r="D3733" s="2">
        <v>41170</v>
      </c>
      <c r="E3733" s="2">
        <v>41175</v>
      </c>
      <c r="F3733" t="s">
        <v>50</v>
      </c>
      <c r="G3733" t="s">
        <v>1503</v>
      </c>
      <c r="H3733" t="s">
        <v>1504</v>
      </c>
      <c r="I3733" t="s">
        <v>41</v>
      </c>
      <c r="J3733" t="s">
        <v>27</v>
      </c>
      <c r="K3733" t="s">
        <v>3213</v>
      </c>
      <c r="L3733" t="s">
        <v>2735</v>
      </c>
      <c r="M3733">
        <v>20735</v>
      </c>
      <c r="N3733" t="s">
        <v>148</v>
      </c>
      <c r="O3733" t="s">
        <v>6887</v>
      </c>
      <c r="P3733" t="s">
        <v>71</v>
      </c>
      <c r="Q3733" t="s">
        <v>72</v>
      </c>
      <c r="R3733" t="s">
        <v>6888</v>
      </c>
      <c r="S3733">
        <v>499.99</v>
      </c>
      <c r="T3733">
        <v>1</v>
      </c>
      <c r="U3733">
        <v>0</v>
      </c>
      <c r="V3733">
        <v>129.99740000000003</v>
      </c>
    </row>
    <row r="3734" spans="1:22" x14ac:dyDescent="0.3">
      <c r="A3734">
        <v>3733</v>
      </c>
      <c r="B3734" t="s">
        <v>6886</v>
      </c>
      <c r="C3734">
        <f>YEAR([1]Data!$D3734)</f>
        <v>2012</v>
      </c>
      <c r="D3734" s="2">
        <v>41170</v>
      </c>
      <c r="E3734" s="2">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6886</v>
      </c>
      <c r="C3735">
        <f>YEAR([1]Data!$D3735)</f>
        <v>2012</v>
      </c>
      <c r="D3735" s="2">
        <v>41170</v>
      </c>
      <c r="E3735" s="2">
        <v>41175</v>
      </c>
      <c r="F3735" t="s">
        <v>50</v>
      </c>
      <c r="G3735" t="s">
        <v>1503</v>
      </c>
      <c r="H3735" t="s">
        <v>1504</v>
      </c>
      <c r="I3735" t="s">
        <v>41</v>
      </c>
      <c r="J3735" t="s">
        <v>27</v>
      </c>
      <c r="K3735" t="s">
        <v>3213</v>
      </c>
      <c r="L3735" t="s">
        <v>2735</v>
      </c>
      <c r="M3735">
        <v>20735</v>
      </c>
      <c r="N3735" t="s">
        <v>148</v>
      </c>
      <c r="O3735" t="s">
        <v>6548</v>
      </c>
      <c r="P3735" t="s">
        <v>46</v>
      </c>
      <c r="Q3735" t="s">
        <v>75</v>
      </c>
      <c r="R3735" t="s">
        <v>6549</v>
      </c>
      <c r="S3735">
        <v>65.08</v>
      </c>
      <c r="T3735">
        <v>4</v>
      </c>
      <c r="U3735">
        <v>0</v>
      </c>
      <c r="V3735">
        <v>31.889199999999995</v>
      </c>
    </row>
    <row r="3736" spans="1:22" x14ac:dyDescent="0.3">
      <c r="A3736">
        <v>3735</v>
      </c>
      <c r="B3736" t="s">
        <v>6889</v>
      </c>
      <c r="C3736">
        <f>YEAR([1]Data!$D3736)</f>
        <v>2014</v>
      </c>
      <c r="D3736" s="2">
        <v>41705</v>
      </c>
      <c r="E3736" s="2">
        <v>41710</v>
      </c>
      <c r="F3736" t="s">
        <v>23</v>
      </c>
      <c r="G3736" t="s">
        <v>6890</v>
      </c>
      <c r="H3736" t="s">
        <v>6891</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6889</v>
      </c>
      <c r="C3737">
        <f>YEAR([1]Data!$D3737)</f>
        <v>2014</v>
      </c>
      <c r="D3737" s="2">
        <v>41705</v>
      </c>
      <c r="E3737" s="2">
        <v>41710</v>
      </c>
      <c r="F3737" t="s">
        <v>23</v>
      </c>
      <c r="G3737" t="s">
        <v>6890</v>
      </c>
      <c r="H3737" t="s">
        <v>6891</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6892</v>
      </c>
      <c r="C3738">
        <f>YEAR([1]Data!$D3738)</f>
        <v>2013</v>
      </c>
      <c r="D3738" s="2">
        <v>41351</v>
      </c>
      <c r="E3738" s="2">
        <v>41351</v>
      </c>
      <c r="F3738" t="s">
        <v>1290</v>
      </c>
      <c r="G3738" t="s">
        <v>6893</v>
      </c>
      <c r="H3738" t="s">
        <v>6894</v>
      </c>
      <c r="I3738" t="s">
        <v>26</v>
      </c>
      <c r="J3738" t="s">
        <v>27</v>
      </c>
      <c r="K3738" t="s">
        <v>606</v>
      </c>
      <c r="L3738" t="s">
        <v>245</v>
      </c>
      <c r="M3738">
        <v>19711</v>
      </c>
      <c r="N3738" t="s">
        <v>148</v>
      </c>
      <c r="O3738" t="s">
        <v>5866</v>
      </c>
      <c r="P3738" t="s">
        <v>71</v>
      </c>
      <c r="Q3738" t="s">
        <v>72</v>
      </c>
      <c r="R3738" t="s">
        <v>5867</v>
      </c>
      <c r="S3738">
        <v>129.97999999999999</v>
      </c>
      <c r="T3738">
        <v>2</v>
      </c>
      <c r="U3738">
        <v>0</v>
      </c>
      <c r="V3738">
        <v>62.3904</v>
      </c>
    </row>
    <row r="3739" spans="1:22" x14ac:dyDescent="0.3">
      <c r="A3739">
        <v>3738</v>
      </c>
      <c r="B3739" t="s">
        <v>6892</v>
      </c>
      <c r="C3739">
        <f>YEAR([1]Data!$D3739)</f>
        <v>2013</v>
      </c>
      <c r="D3739" s="2">
        <v>41351</v>
      </c>
      <c r="E3739" s="2">
        <v>41351</v>
      </c>
      <c r="F3739" t="s">
        <v>1290</v>
      </c>
      <c r="G3739" t="s">
        <v>6893</v>
      </c>
      <c r="H3739" t="s">
        <v>6894</v>
      </c>
      <c r="I3739" t="s">
        <v>26</v>
      </c>
      <c r="J3739" t="s">
        <v>27</v>
      </c>
      <c r="K3739" t="s">
        <v>606</v>
      </c>
      <c r="L3739" t="s">
        <v>245</v>
      </c>
      <c r="M3739">
        <v>19711</v>
      </c>
      <c r="N3739" t="s">
        <v>148</v>
      </c>
      <c r="O3739" t="s">
        <v>6548</v>
      </c>
      <c r="P3739" t="s">
        <v>46</v>
      </c>
      <c r="Q3739" t="s">
        <v>75</v>
      </c>
      <c r="R3739" t="s">
        <v>6549</v>
      </c>
      <c r="S3739">
        <v>32.54</v>
      </c>
      <c r="T3739">
        <v>2</v>
      </c>
      <c r="U3739">
        <v>0</v>
      </c>
      <c r="V3739">
        <v>15.944599999999998</v>
      </c>
    </row>
    <row r="3740" spans="1:22" x14ac:dyDescent="0.3">
      <c r="A3740">
        <v>3739</v>
      </c>
      <c r="B3740" t="s">
        <v>6895</v>
      </c>
      <c r="C3740">
        <f>YEAR([1]Data!$D3740)</f>
        <v>2013</v>
      </c>
      <c r="D3740" s="2">
        <v>41618</v>
      </c>
      <c r="E3740" s="2">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6895</v>
      </c>
      <c r="C3741">
        <f>YEAR([1]Data!$D3741)</f>
        <v>2013</v>
      </c>
      <c r="D3741" s="2">
        <v>41618</v>
      </c>
      <c r="E3741" s="2">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6895</v>
      </c>
      <c r="C3742">
        <f>YEAR([1]Data!$D3742)</f>
        <v>2013</v>
      </c>
      <c r="D3742" s="2">
        <v>41618</v>
      </c>
      <c r="E3742" s="2">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6896</v>
      </c>
      <c r="C3743">
        <f>YEAR([1]Data!$D3743)</f>
        <v>2013</v>
      </c>
      <c r="D3743" s="2">
        <v>41289</v>
      </c>
      <c r="E3743" s="2">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6896</v>
      </c>
      <c r="C3744">
        <f>YEAR([1]Data!$D3744)</f>
        <v>2013</v>
      </c>
      <c r="D3744" s="2">
        <v>41289</v>
      </c>
      <c r="E3744" s="2">
        <v>41295</v>
      </c>
      <c r="F3744" t="s">
        <v>50</v>
      </c>
      <c r="G3744" t="s">
        <v>5054</v>
      </c>
      <c r="H3744" t="s">
        <v>5055</v>
      </c>
      <c r="I3744" t="s">
        <v>26</v>
      </c>
      <c r="J3744" t="s">
        <v>27</v>
      </c>
      <c r="K3744" t="s">
        <v>266</v>
      </c>
      <c r="L3744" t="s">
        <v>267</v>
      </c>
      <c r="M3744">
        <v>10011</v>
      </c>
      <c r="N3744" t="s">
        <v>148</v>
      </c>
      <c r="O3744" t="s">
        <v>5226</v>
      </c>
      <c r="P3744" t="s">
        <v>46</v>
      </c>
      <c r="Q3744" t="s">
        <v>90</v>
      </c>
      <c r="R3744" t="s">
        <v>5227</v>
      </c>
      <c r="S3744">
        <v>60.12</v>
      </c>
      <c r="T3744">
        <v>9</v>
      </c>
      <c r="U3744">
        <v>0</v>
      </c>
      <c r="V3744">
        <v>28.857599999999998</v>
      </c>
    </row>
    <row r="3745" spans="1:22" x14ac:dyDescent="0.3">
      <c r="A3745">
        <v>3744</v>
      </c>
      <c r="B3745" t="s">
        <v>6896</v>
      </c>
      <c r="C3745">
        <f>YEAR([1]Data!$D3745)</f>
        <v>2013</v>
      </c>
      <c r="D3745" s="2">
        <v>41289</v>
      </c>
      <c r="E3745" s="2">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6897</v>
      </c>
      <c r="C3746">
        <f>YEAR([1]Data!$D3746)</f>
        <v>2011</v>
      </c>
      <c r="D3746" s="2">
        <v>40840</v>
      </c>
      <c r="E3746" s="2">
        <v>40840</v>
      </c>
      <c r="F3746" t="s">
        <v>1290</v>
      </c>
      <c r="G3746" t="s">
        <v>2287</v>
      </c>
      <c r="H3746" t="s">
        <v>2288</v>
      </c>
      <c r="I3746" t="s">
        <v>26</v>
      </c>
      <c r="J3746" t="s">
        <v>27</v>
      </c>
      <c r="K3746" t="s">
        <v>6898</v>
      </c>
      <c r="L3746" t="s">
        <v>383</v>
      </c>
      <c r="M3746">
        <v>29730</v>
      </c>
      <c r="N3746" t="s">
        <v>30</v>
      </c>
      <c r="O3746" t="s">
        <v>5967</v>
      </c>
      <c r="P3746" t="s">
        <v>46</v>
      </c>
      <c r="Q3746" t="s">
        <v>269</v>
      </c>
      <c r="R3746" t="s">
        <v>5968</v>
      </c>
      <c r="S3746">
        <v>11.850000000000001</v>
      </c>
      <c r="T3746">
        <v>3</v>
      </c>
      <c r="U3746">
        <v>0</v>
      </c>
      <c r="V3746">
        <v>3.7919999999999994</v>
      </c>
    </row>
    <row r="3747" spans="1:22" x14ac:dyDescent="0.3">
      <c r="A3747">
        <v>3746</v>
      </c>
      <c r="B3747" t="s">
        <v>6899</v>
      </c>
      <c r="C3747">
        <f>YEAR([1]Data!$D3747)</f>
        <v>2013</v>
      </c>
      <c r="D3747" s="2">
        <v>41541</v>
      </c>
      <c r="E3747" s="2">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6899</v>
      </c>
      <c r="C3748">
        <f>YEAR([1]Data!$D3748)</f>
        <v>2013</v>
      </c>
      <c r="D3748" s="2">
        <v>41541</v>
      </c>
      <c r="E3748" s="2">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6900</v>
      </c>
      <c r="C3749">
        <f>YEAR([1]Data!$D3749)</f>
        <v>2014</v>
      </c>
      <c r="D3749" s="2">
        <v>41879</v>
      </c>
      <c r="E3749" s="2">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6900</v>
      </c>
      <c r="C3750">
        <f>YEAR([1]Data!$D3750)</f>
        <v>2014</v>
      </c>
      <c r="D3750" s="2">
        <v>41879</v>
      </c>
      <c r="E3750" s="2">
        <v>41881</v>
      </c>
      <c r="F3750" t="s">
        <v>23</v>
      </c>
      <c r="G3750" t="s">
        <v>958</v>
      </c>
      <c r="H3750" t="s">
        <v>959</v>
      </c>
      <c r="I3750" t="s">
        <v>41</v>
      </c>
      <c r="J3750" t="s">
        <v>27</v>
      </c>
      <c r="K3750" t="s">
        <v>1027</v>
      </c>
      <c r="L3750" t="s">
        <v>43</v>
      </c>
      <c r="M3750">
        <v>90301</v>
      </c>
      <c r="N3750" t="s">
        <v>44</v>
      </c>
      <c r="O3750" t="s">
        <v>5944</v>
      </c>
      <c r="P3750" t="s">
        <v>46</v>
      </c>
      <c r="Q3750" t="s">
        <v>78</v>
      </c>
      <c r="R3750" t="s">
        <v>5945</v>
      </c>
      <c r="S3750">
        <v>321.92</v>
      </c>
      <c r="T3750">
        <v>4</v>
      </c>
      <c r="U3750">
        <v>0</v>
      </c>
      <c r="V3750">
        <v>96.575999999999993</v>
      </c>
    </row>
    <row r="3751" spans="1:22" x14ac:dyDescent="0.3">
      <c r="A3751">
        <v>3750</v>
      </c>
      <c r="B3751" t="s">
        <v>6900</v>
      </c>
      <c r="C3751">
        <f>YEAR([1]Data!$D3751)</f>
        <v>2014</v>
      </c>
      <c r="D3751" s="2">
        <v>41879</v>
      </c>
      <c r="E3751" s="2">
        <v>41881</v>
      </c>
      <c r="F3751" t="s">
        <v>23</v>
      </c>
      <c r="G3751" t="s">
        <v>958</v>
      </c>
      <c r="H3751" t="s">
        <v>959</v>
      </c>
      <c r="I3751" t="s">
        <v>41</v>
      </c>
      <c r="J3751" t="s">
        <v>27</v>
      </c>
      <c r="K3751" t="s">
        <v>1027</v>
      </c>
      <c r="L3751" t="s">
        <v>43</v>
      </c>
      <c r="M3751">
        <v>90301</v>
      </c>
      <c r="N3751" t="s">
        <v>44</v>
      </c>
      <c r="O3751" t="s">
        <v>6853</v>
      </c>
      <c r="P3751" t="s">
        <v>71</v>
      </c>
      <c r="Q3751" t="s">
        <v>1216</v>
      </c>
      <c r="R3751" t="s">
        <v>6854</v>
      </c>
      <c r="S3751">
        <v>879.98400000000004</v>
      </c>
      <c r="T3751">
        <v>2</v>
      </c>
      <c r="U3751">
        <v>0.2</v>
      </c>
      <c r="V3751">
        <v>329.99400000000003</v>
      </c>
    </row>
    <row r="3752" spans="1:22" x14ac:dyDescent="0.3">
      <c r="A3752">
        <v>3751</v>
      </c>
      <c r="B3752" t="s">
        <v>6900</v>
      </c>
      <c r="C3752">
        <f>YEAR([1]Data!$D3752)</f>
        <v>2014</v>
      </c>
      <c r="D3752" s="2">
        <v>41879</v>
      </c>
      <c r="E3752" s="2">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6900</v>
      </c>
      <c r="C3753">
        <f>YEAR([1]Data!$D3753)</f>
        <v>2014</v>
      </c>
      <c r="D3753" s="2">
        <v>41879</v>
      </c>
      <c r="E3753" s="2">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6900</v>
      </c>
      <c r="C3754">
        <f>YEAR([1]Data!$D3754)</f>
        <v>2014</v>
      </c>
      <c r="D3754" s="2">
        <v>41879</v>
      </c>
      <c r="E3754" s="2">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6900</v>
      </c>
      <c r="C3755">
        <f>YEAR([1]Data!$D3755)</f>
        <v>2014</v>
      </c>
      <c r="D3755" s="2">
        <v>41879</v>
      </c>
      <c r="E3755" s="2">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6900</v>
      </c>
      <c r="C3756">
        <f>YEAR([1]Data!$D3756)</f>
        <v>2014</v>
      </c>
      <c r="D3756" s="2">
        <v>41879</v>
      </c>
      <c r="E3756" s="2">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6901</v>
      </c>
      <c r="C3757">
        <f>YEAR([1]Data!$D3757)</f>
        <v>2013</v>
      </c>
      <c r="D3757" s="2">
        <v>41337</v>
      </c>
      <c r="E3757" s="2">
        <v>41340</v>
      </c>
      <c r="F3757" t="s">
        <v>188</v>
      </c>
      <c r="G3757" t="s">
        <v>6311</v>
      </c>
      <c r="H3757" t="s">
        <v>6312</v>
      </c>
      <c r="I3757" t="s">
        <v>41</v>
      </c>
      <c r="J3757" t="s">
        <v>27</v>
      </c>
      <c r="K3757" t="s">
        <v>6902</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6901</v>
      </c>
      <c r="C3758">
        <f>YEAR([1]Data!$D3758)</f>
        <v>2013</v>
      </c>
      <c r="D3758" s="2">
        <v>41337</v>
      </c>
      <c r="E3758" s="2">
        <v>41340</v>
      </c>
      <c r="F3758" t="s">
        <v>188</v>
      </c>
      <c r="G3758" t="s">
        <v>6311</v>
      </c>
      <c r="H3758" t="s">
        <v>6312</v>
      </c>
      <c r="I3758" t="s">
        <v>41</v>
      </c>
      <c r="J3758" t="s">
        <v>27</v>
      </c>
      <c r="K3758" t="s">
        <v>6902</v>
      </c>
      <c r="L3758" t="s">
        <v>104</v>
      </c>
      <c r="M3758">
        <v>79762</v>
      </c>
      <c r="N3758" t="s">
        <v>105</v>
      </c>
      <c r="O3758" t="s">
        <v>6903</v>
      </c>
      <c r="P3758" t="s">
        <v>32</v>
      </c>
      <c r="Q3758" t="s">
        <v>36</v>
      </c>
      <c r="R3758" t="s">
        <v>6904</v>
      </c>
      <c r="S3758">
        <v>563.42999999999984</v>
      </c>
      <c r="T3758">
        <v>5</v>
      </c>
      <c r="U3758">
        <v>0.3</v>
      </c>
      <c r="V3758">
        <v>-56.343000000000018</v>
      </c>
    </row>
    <row r="3759" spans="1:22" x14ac:dyDescent="0.3">
      <c r="A3759">
        <v>3758</v>
      </c>
      <c r="B3759" t="s">
        <v>6905</v>
      </c>
      <c r="C3759">
        <f>YEAR([1]Data!$D3759)</f>
        <v>2013</v>
      </c>
      <c r="D3759" s="2">
        <v>41334</v>
      </c>
      <c r="E3759" s="2">
        <v>41338</v>
      </c>
      <c r="F3759" t="s">
        <v>50</v>
      </c>
      <c r="G3759" t="s">
        <v>454</v>
      </c>
      <c r="H3759" t="s">
        <v>455</v>
      </c>
      <c r="I3759" t="s">
        <v>26</v>
      </c>
      <c r="J3759" t="s">
        <v>27</v>
      </c>
      <c r="K3759" t="s">
        <v>606</v>
      </c>
      <c r="L3759" t="s">
        <v>498</v>
      </c>
      <c r="M3759">
        <v>43055</v>
      </c>
      <c r="N3759" t="s">
        <v>148</v>
      </c>
      <c r="O3759" t="s">
        <v>6380</v>
      </c>
      <c r="P3759" t="s">
        <v>46</v>
      </c>
      <c r="Q3759" t="s">
        <v>68</v>
      </c>
      <c r="R3759" t="s">
        <v>6381</v>
      </c>
      <c r="S3759">
        <v>111.104</v>
      </c>
      <c r="T3759">
        <v>7</v>
      </c>
      <c r="U3759">
        <v>0.2</v>
      </c>
      <c r="V3759">
        <v>8.3328000000000024</v>
      </c>
    </row>
    <row r="3760" spans="1:22" x14ac:dyDescent="0.3">
      <c r="A3760">
        <v>3759</v>
      </c>
      <c r="B3760" t="s">
        <v>6906</v>
      </c>
      <c r="C3760">
        <f>YEAR([1]Data!$D3760)</f>
        <v>2012</v>
      </c>
      <c r="D3760" s="2">
        <v>41170</v>
      </c>
      <c r="E3760" s="2">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6906</v>
      </c>
      <c r="C3761">
        <f>YEAR([1]Data!$D3761)</f>
        <v>2012</v>
      </c>
      <c r="D3761" s="2">
        <v>41170</v>
      </c>
      <c r="E3761" s="2">
        <v>41175</v>
      </c>
      <c r="F3761" t="s">
        <v>50</v>
      </c>
      <c r="G3761" t="s">
        <v>2760</v>
      </c>
      <c r="H3761" t="s">
        <v>2761</v>
      </c>
      <c r="I3761" t="s">
        <v>41</v>
      </c>
      <c r="J3761" t="s">
        <v>27</v>
      </c>
      <c r="K3761" t="s">
        <v>42</v>
      </c>
      <c r="L3761" t="s">
        <v>43</v>
      </c>
      <c r="M3761">
        <v>90049</v>
      </c>
      <c r="N3761" t="s">
        <v>44</v>
      </c>
      <c r="O3761" t="s">
        <v>6829</v>
      </c>
      <c r="P3761" t="s">
        <v>46</v>
      </c>
      <c r="Q3761" t="s">
        <v>578</v>
      </c>
      <c r="R3761" t="s">
        <v>6830</v>
      </c>
      <c r="S3761">
        <v>16.899999999999999</v>
      </c>
      <c r="T3761">
        <v>2</v>
      </c>
      <c r="U3761">
        <v>0</v>
      </c>
      <c r="V3761">
        <v>5.0699999999999985</v>
      </c>
    </row>
    <row r="3762" spans="1:22" x14ac:dyDescent="0.3">
      <c r="A3762">
        <v>3761</v>
      </c>
      <c r="B3762" t="s">
        <v>6906</v>
      </c>
      <c r="C3762">
        <f>YEAR([1]Data!$D3762)</f>
        <v>2012</v>
      </c>
      <c r="D3762" s="2">
        <v>41170</v>
      </c>
      <c r="E3762" s="2">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6907</v>
      </c>
      <c r="C3763">
        <f>YEAR([1]Data!$D3763)</f>
        <v>2014</v>
      </c>
      <c r="D3763" s="2">
        <v>41772</v>
      </c>
      <c r="E3763" s="2">
        <v>41777</v>
      </c>
      <c r="F3763" t="s">
        <v>50</v>
      </c>
      <c r="G3763" t="s">
        <v>2002</v>
      </c>
      <c r="H3763" t="s">
        <v>2003</v>
      </c>
      <c r="I3763" t="s">
        <v>26</v>
      </c>
      <c r="J3763" t="s">
        <v>27</v>
      </c>
      <c r="K3763" t="s">
        <v>4096</v>
      </c>
      <c r="L3763" t="s">
        <v>1245</v>
      </c>
      <c r="M3763">
        <v>2149</v>
      </c>
      <c r="N3763" t="s">
        <v>148</v>
      </c>
      <c r="O3763" t="s">
        <v>697</v>
      </c>
      <c r="P3763" t="s">
        <v>46</v>
      </c>
      <c r="Q3763" t="s">
        <v>90</v>
      </c>
      <c r="R3763" t="s">
        <v>5370</v>
      </c>
      <c r="S3763">
        <v>87.6</v>
      </c>
      <c r="T3763">
        <v>5</v>
      </c>
      <c r="U3763">
        <v>0</v>
      </c>
      <c r="V3763">
        <v>42.047999999999995</v>
      </c>
    </row>
    <row r="3764" spans="1:22" x14ac:dyDescent="0.3">
      <c r="A3764">
        <v>3763</v>
      </c>
      <c r="B3764" t="s">
        <v>6908</v>
      </c>
      <c r="C3764">
        <f>YEAR([1]Data!$D3764)</f>
        <v>2013</v>
      </c>
      <c r="D3764" s="2">
        <v>41500</v>
      </c>
      <c r="E3764" s="2">
        <v>41505</v>
      </c>
      <c r="F3764" t="s">
        <v>23</v>
      </c>
      <c r="G3764" t="s">
        <v>3136</v>
      </c>
      <c r="H3764" t="s">
        <v>3137</v>
      </c>
      <c r="I3764" t="s">
        <v>41</v>
      </c>
      <c r="J3764" t="s">
        <v>27</v>
      </c>
      <c r="K3764" t="s">
        <v>6909</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6908</v>
      </c>
      <c r="C3765">
        <f>YEAR([1]Data!$D3765)</f>
        <v>2013</v>
      </c>
      <c r="D3765" s="2">
        <v>41500</v>
      </c>
      <c r="E3765" s="2">
        <v>41505</v>
      </c>
      <c r="F3765" t="s">
        <v>23</v>
      </c>
      <c r="G3765" t="s">
        <v>3136</v>
      </c>
      <c r="H3765" t="s">
        <v>3137</v>
      </c>
      <c r="I3765" t="s">
        <v>41</v>
      </c>
      <c r="J3765" t="s">
        <v>27</v>
      </c>
      <c r="K3765" t="s">
        <v>6909</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6910</v>
      </c>
      <c r="C3766">
        <f>YEAR([1]Data!$D3766)</f>
        <v>2014</v>
      </c>
      <c r="D3766" s="2">
        <v>41696</v>
      </c>
      <c r="E3766" s="2">
        <v>41701</v>
      </c>
      <c r="F3766" t="s">
        <v>50</v>
      </c>
      <c r="G3766" t="s">
        <v>5985</v>
      </c>
      <c r="H3766" t="s">
        <v>5986</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6911</v>
      </c>
      <c r="C3767">
        <f>YEAR([1]Data!$D3767)</f>
        <v>2013</v>
      </c>
      <c r="D3767" s="2">
        <v>41355</v>
      </c>
      <c r="E3767" s="2">
        <v>41359</v>
      </c>
      <c r="F3767" t="s">
        <v>50</v>
      </c>
      <c r="G3767" t="s">
        <v>6233</v>
      </c>
      <c r="H3767" t="s">
        <v>6234</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6911</v>
      </c>
      <c r="C3768">
        <f>YEAR([1]Data!$D3768)</f>
        <v>2013</v>
      </c>
      <c r="D3768" s="2">
        <v>41355</v>
      </c>
      <c r="E3768" s="2">
        <v>41359</v>
      </c>
      <c r="F3768" t="s">
        <v>50</v>
      </c>
      <c r="G3768" t="s">
        <v>6233</v>
      </c>
      <c r="H3768" t="s">
        <v>6234</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6912</v>
      </c>
      <c r="C3769">
        <f>YEAR([1]Data!$D3769)</f>
        <v>2012</v>
      </c>
      <c r="D3769" s="2">
        <v>41251</v>
      </c>
      <c r="E3769" s="2">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6913</v>
      </c>
      <c r="C3770">
        <f>YEAR([1]Data!$D3770)</f>
        <v>2011</v>
      </c>
      <c r="D3770" s="2">
        <v>40893</v>
      </c>
      <c r="E3770" s="2">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6913</v>
      </c>
      <c r="C3771">
        <f>YEAR([1]Data!$D3771)</f>
        <v>2011</v>
      </c>
      <c r="D3771" s="2">
        <v>40893</v>
      </c>
      <c r="E3771" s="2">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6914</v>
      </c>
      <c r="C3772">
        <f>YEAR([1]Data!$D3772)</f>
        <v>2013</v>
      </c>
      <c r="D3772" s="2">
        <v>41626</v>
      </c>
      <c r="E3772" s="2">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6915</v>
      </c>
      <c r="C3773">
        <f>YEAR([1]Data!$D3773)</f>
        <v>2013</v>
      </c>
      <c r="D3773" s="2">
        <v>41407</v>
      </c>
      <c r="E3773" s="2">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6916</v>
      </c>
      <c r="C3774">
        <f>YEAR([1]Data!$D3774)</f>
        <v>2011</v>
      </c>
      <c r="D3774" s="2">
        <v>40761</v>
      </c>
      <c r="E3774" s="2">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6917</v>
      </c>
      <c r="C3775">
        <f>YEAR([1]Data!$D3775)</f>
        <v>2011</v>
      </c>
      <c r="D3775" s="2">
        <v>40644</v>
      </c>
      <c r="E3775" s="2">
        <v>40646</v>
      </c>
      <c r="F3775" t="s">
        <v>23</v>
      </c>
      <c r="G3775" t="s">
        <v>2266</v>
      </c>
      <c r="H3775" t="s">
        <v>2267</v>
      </c>
      <c r="I3775" t="s">
        <v>26</v>
      </c>
      <c r="J3775" t="s">
        <v>27</v>
      </c>
      <c r="K3775" t="s">
        <v>1419</v>
      </c>
      <c r="L3775" t="s">
        <v>54</v>
      </c>
      <c r="M3775">
        <v>33180</v>
      </c>
      <c r="N3775" t="s">
        <v>30</v>
      </c>
      <c r="O3775" t="s">
        <v>6918</v>
      </c>
      <c r="P3775" t="s">
        <v>46</v>
      </c>
      <c r="Q3775" t="s">
        <v>269</v>
      </c>
      <c r="R3775" t="s">
        <v>6919</v>
      </c>
      <c r="S3775">
        <v>6.911999999999999</v>
      </c>
      <c r="T3775">
        <v>3</v>
      </c>
      <c r="U3775">
        <v>0.2</v>
      </c>
      <c r="V3775">
        <v>2.3327999999999998</v>
      </c>
    </row>
    <row r="3776" spans="1:22" x14ac:dyDescent="0.3">
      <c r="A3776">
        <v>3775</v>
      </c>
      <c r="B3776" t="s">
        <v>6917</v>
      </c>
      <c r="C3776">
        <f>YEAR([1]Data!$D3776)</f>
        <v>2011</v>
      </c>
      <c r="D3776" s="2">
        <v>40644</v>
      </c>
      <c r="E3776" s="2">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6917</v>
      </c>
      <c r="C3777">
        <f>YEAR([1]Data!$D3777)</f>
        <v>2011</v>
      </c>
      <c r="D3777" s="2">
        <v>40644</v>
      </c>
      <c r="E3777" s="2">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6917</v>
      </c>
      <c r="C3778">
        <f>YEAR([1]Data!$D3778)</f>
        <v>2011</v>
      </c>
      <c r="D3778" s="2">
        <v>40644</v>
      </c>
      <c r="E3778" s="2">
        <v>40646</v>
      </c>
      <c r="F3778" t="s">
        <v>23</v>
      </c>
      <c r="G3778" t="s">
        <v>2266</v>
      </c>
      <c r="H3778" t="s">
        <v>2267</v>
      </c>
      <c r="I3778" t="s">
        <v>26</v>
      </c>
      <c r="J3778" t="s">
        <v>27</v>
      </c>
      <c r="K3778" t="s">
        <v>1419</v>
      </c>
      <c r="L3778" t="s">
        <v>54</v>
      </c>
      <c r="M3778">
        <v>33180</v>
      </c>
      <c r="N3778" t="s">
        <v>30</v>
      </c>
      <c r="O3778" t="s">
        <v>6920</v>
      </c>
      <c r="P3778" t="s">
        <v>71</v>
      </c>
      <c r="Q3778" t="s">
        <v>161</v>
      </c>
      <c r="R3778" t="s">
        <v>6921</v>
      </c>
      <c r="S3778">
        <v>335.94400000000002</v>
      </c>
      <c r="T3778">
        <v>7</v>
      </c>
      <c r="U3778">
        <v>0.2</v>
      </c>
      <c r="V3778">
        <v>41.992999999999995</v>
      </c>
    </row>
    <row r="3779" spans="1:22" x14ac:dyDescent="0.3">
      <c r="A3779">
        <v>3778</v>
      </c>
      <c r="B3779" t="s">
        <v>6922</v>
      </c>
      <c r="C3779">
        <f>YEAR([1]Data!$D3779)</f>
        <v>2012</v>
      </c>
      <c r="D3779" s="2">
        <v>41032</v>
      </c>
      <c r="E3779" s="2">
        <v>41037</v>
      </c>
      <c r="F3779" t="s">
        <v>50</v>
      </c>
      <c r="G3779" t="s">
        <v>6180</v>
      </c>
      <c r="H3779" t="s">
        <v>6181</v>
      </c>
      <c r="I3779" t="s">
        <v>102</v>
      </c>
      <c r="J3779" t="s">
        <v>27</v>
      </c>
      <c r="K3779" t="s">
        <v>6923</v>
      </c>
      <c r="L3779" t="s">
        <v>43</v>
      </c>
      <c r="M3779">
        <v>91911</v>
      </c>
      <c r="N3779" t="s">
        <v>44</v>
      </c>
      <c r="O3779" t="s">
        <v>5400</v>
      </c>
      <c r="P3779" t="s">
        <v>32</v>
      </c>
      <c r="Q3779" t="s">
        <v>65</v>
      </c>
      <c r="R3779" t="s">
        <v>5401</v>
      </c>
      <c r="S3779">
        <v>665.88</v>
      </c>
      <c r="T3779">
        <v>6</v>
      </c>
      <c r="U3779">
        <v>0</v>
      </c>
      <c r="V3779">
        <v>106.54079999999999</v>
      </c>
    </row>
    <row r="3780" spans="1:22" x14ac:dyDescent="0.3">
      <c r="A3780">
        <v>3779</v>
      </c>
      <c r="B3780" t="s">
        <v>6924</v>
      </c>
      <c r="C3780">
        <f>YEAR([1]Data!$D3780)</f>
        <v>2014</v>
      </c>
      <c r="D3780" s="2">
        <v>41974</v>
      </c>
      <c r="E3780" s="2">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6925</v>
      </c>
      <c r="C3781">
        <f>YEAR([1]Data!$D3781)</f>
        <v>2014</v>
      </c>
      <c r="D3781" s="2">
        <v>41687</v>
      </c>
      <c r="E3781" s="2">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6926</v>
      </c>
      <c r="C3782">
        <f>YEAR([1]Data!$D3782)</f>
        <v>2011</v>
      </c>
      <c r="D3782" s="2">
        <v>40863</v>
      </c>
      <c r="E3782" s="2">
        <v>40867</v>
      </c>
      <c r="F3782" t="s">
        <v>50</v>
      </c>
      <c r="G3782" t="s">
        <v>4900</v>
      </c>
      <c r="H3782" t="s">
        <v>4901</v>
      </c>
      <c r="I3782" t="s">
        <v>102</v>
      </c>
      <c r="J3782" t="s">
        <v>27</v>
      </c>
      <c r="K3782" t="s">
        <v>6927</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6928</v>
      </c>
      <c r="C3783">
        <f>YEAR([1]Data!$D3783)</f>
        <v>2012</v>
      </c>
      <c r="D3783" s="2">
        <v>41099</v>
      </c>
      <c r="E3783" s="2">
        <v>41104</v>
      </c>
      <c r="F3783" t="s">
        <v>23</v>
      </c>
      <c r="G3783" t="s">
        <v>3644</v>
      </c>
      <c r="H3783" t="s">
        <v>3645</v>
      </c>
      <c r="I3783" t="s">
        <v>26</v>
      </c>
      <c r="J3783" t="s">
        <v>27</v>
      </c>
      <c r="K3783" t="s">
        <v>146</v>
      </c>
      <c r="L3783" t="s">
        <v>147</v>
      </c>
      <c r="M3783">
        <v>19120</v>
      </c>
      <c r="N3783" t="s">
        <v>148</v>
      </c>
      <c r="O3783" t="s">
        <v>5454</v>
      </c>
      <c r="P3783" t="s">
        <v>71</v>
      </c>
      <c r="Q3783" t="s">
        <v>72</v>
      </c>
      <c r="R3783" t="s">
        <v>5455</v>
      </c>
      <c r="S3783">
        <v>269.98199999999997</v>
      </c>
      <c r="T3783">
        <v>3</v>
      </c>
      <c r="U3783">
        <v>0.4</v>
      </c>
      <c r="V3783">
        <v>40.497299999999996</v>
      </c>
    </row>
    <row r="3784" spans="1:22" x14ac:dyDescent="0.3">
      <c r="A3784">
        <v>3783</v>
      </c>
      <c r="B3784" t="s">
        <v>6929</v>
      </c>
      <c r="C3784">
        <f>YEAR([1]Data!$D3784)</f>
        <v>2014</v>
      </c>
      <c r="D3784" s="2">
        <v>41957</v>
      </c>
      <c r="E3784" s="2">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6929</v>
      </c>
      <c r="C3785">
        <f>YEAR([1]Data!$D3785)</f>
        <v>2014</v>
      </c>
      <c r="D3785" s="2">
        <v>41957</v>
      </c>
      <c r="E3785" s="2">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6930</v>
      </c>
      <c r="C3786">
        <f>YEAR([1]Data!$D3786)</f>
        <v>2014</v>
      </c>
      <c r="D3786" s="2">
        <v>41852</v>
      </c>
      <c r="E3786" s="2">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6931</v>
      </c>
      <c r="C3787">
        <f>YEAR([1]Data!$D3787)</f>
        <v>2014</v>
      </c>
      <c r="D3787" s="2">
        <v>42000</v>
      </c>
      <c r="E3787" s="2">
        <v>42004</v>
      </c>
      <c r="F3787" t="s">
        <v>50</v>
      </c>
      <c r="G3787" t="s">
        <v>3606</v>
      </c>
      <c r="H3787" t="s">
        <v>3607</v>
      </c>
      <c r="I3787" t="s">
        <v>102</v>
      </c>
      <c r="J3787" t="s">
        <v>27</v>
      </c>
      <c r="K3787" t="s">
        <v>497</v>
      </c>
      <c r="L3787" t="s">
        <v>498</v>
      </c>
      <c r="M3787">
        <v>43229</v>
      </c>
      <c r="N3787" t="s">
        <v>148</v>
      </c>
      <c r="O3787" t="s">
        <v>6932</v>
      </c>
      <c r="P3787" t="s">
        <v>46</v>
      </c>
      <c r="Q3787" t="s">
        <v>75</v>
      </c>
      <c r="R3787" t="s">
        <v>6933</v>
      </c>
      <c r="S3787">
        <v>3.1320000000000001</v>
      </c>
      <c r="T3787">
        <v>2</v>
      </c>
      <c r="U3787">
        <v>0.7</v>
      </c>
      <c r="V3787">
        <v>-2.6099999999999994</v>
      </c>
    </row>
    <row r="3788" spans="1:22" x14ac:dyDescent="0.3">
      <c r="A3788">
        <v>3787</v>
      </c>
      <c r="B3788" t="s">
        <v>6934</v>
      </c>
      <c r="C3788">
        <f>YEAR([1]Data!$D3788)</f>
        <v>2013</v>
      </c>
      <c r="D3788" s="2">
        <v>41579</v>
      </c>
      <c r="E3788" s="2">
        <v>41583</v>
      </c>
      <c r="F3788" t="s">
        <v>50</v>
      </c>
      <c r="G3788" t="s">
        <v>581</v>
      </c>
      <c r="H3788" t="s">
        <v>582</v>
      </c>
      <c r="I3788" t="s">
        <v>41</v>
      </c>
      <c r="J3788" t="s">
        <v>27</v>
      </c>
      <c r="K3788" t="s">
        <v>42</v>
      </c>
      <c r="L3788" t="s">
        <v>43</v>
      </c>
      <c r="M3788">
        <v>90045</v>
      </c>
      <c r="N3788" t="s">
        <v>44</v>
      </c>
      <c r="O3788" t="s">
        <v>6094</v>
      </c>
      <c r="P3788" t="s">
        <v>46</v>
      </c>
      <c r="Q3788" t="s">
        <v>59</v>
      </c>
      <c r="R3788" t="s">
        <v>6095</v>
      </c>
      <c r="S3788">
        <v>1085.42</v>
      </c>
      <c r="T3788">
        <v>7</v>
      </c>
      <c r="U3788">
        <v>0</v>
      </c>
      <c r="V3788">
        <v>282.20920000000001</v>
      </c>
    </row>
    <row r="3789" spans="1:22" x14ac:dyDescent="0.3">
      <c r="A3789">
        <v>3788</v>
      </c>
      <c r="B3789" t="s">
        <v>6935</v>
      </c>
      <c r="C3789">
        <f>YEAR([1]Data!$D3789)</f>
        <v>2013</v>
      </c>
      <c r="D3789" s="2">
        <v>41522</v>
      </c>
      <c r="E3789" s="2">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6935</v>
      </c>
      <c r="C3790">
        <f>YEAR([1]Data!$D3790)</f>
        <v>2013</v>
      </c>
      <c r="D3790" s="2">
        <v>41522</v>
      </c>
      <c r="E3790" s="2">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6936</v>
      </c>
      <c r="C3791">
        <f>YEAR([1]Data!$D3791)</f>
        <v>2013</v>
      </c>
      <c r="D3791" s="2">
        <v>41382</v>
      </c>
      <c r="E3791" s="2">
        <v>41386</v>
      </c>
      <c r="F3791" t="s">
        <v>50</v>
      </c>
      <c r="G3791" t="s">
        <v>6264</v>
      </c>
      <c r="H3791" t="s">
        <v>6265</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6937</v>
      </c>
      <c r="C3792">
        <f>YEAR([1]Data!$D3792)</f>
        <v>2011</v>
      </c>
      <c r="D3792" s="2">
        <v>40729</v>
      </c>
      <c r="E3792" s="2">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6938</v>
      </c>
      <c r="C3793">
        <f>YEAR([1]Data!$D3793)</f>
        <v>2012</v>
      </c>
      <c r="D3793" s="2">
        <v>40966</v>
      </c>
      <c r="E3793" s="2">
        <v>40967</v>
      </c>
      <c r="F3793" t="s">
        <v>188</v>
      </c>
      <c r="G3793" t="s">
        <v>3183</v>
      </c>
      <c r="H3793" t="s">
        <v>3184</v>
      </c>
      <c r="I3793" t="s">
        <v>41</v>
      </c>
      <c r="J3793" t="s">
        <v>27</v>
      </c>
      <c r="K3793" t="s">
        <v>6939</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6938</v>
      </c>
      <c r="C3794">
        <f>YEAR([1]Data!$D3794)</f>
        <v>2012</v>
      </c>
      <c r="D3794" s="2">
        <v>40966</v>
      </c>
      <c r="E3794" s="2">
        <v>40967</v>
      </c>
      <c r="F3794" t="s">
        <v>188</v>
      </c>
      <c r="G3794" t="s">
        <v>3183</v>
      </c>
      <c r="H3794" t="s">
        <v>3184</v>
      </c>
      <c r="I3794" t="s">
        <v>41</v>
      </c>
      <c r="J3794" t="s">
        <v>27</v>
      </c>
      <c r="K3794" t="s">
        <v>6939</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6940</v>
      </c>
      <c r="C3795">
        <f>YEAR([1]Data!$D3795)</f>
        <v>2012</v>
      </c>
      <c r="D3795" s="2">
        <v>41240</v>
      </c>
      <c r="E3795" s="2">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6941</v>
      </c>
      <c r="C3796">
        <f>YEAR([1]Data!$D3796)</f>
        <v>2011</v>
      </c>
      <c r="D3796" s="2">
        <v>40571</v>
      </c>
      <c r="E3796" s="2">
        <v>40577</v>
      </c>
      <c r="F3796" t="s">
        <v>50</v>
      </c>
      <c r="G3796" t="s">
        <v>6942</v>
      </c>
      <c r="H3796" t="s">
        <v>6943</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6941</v>
      </c>
      <c r="C3797">
        <f>YEAR([1]Data!$D3797)</f>
        <v>2011</v>
      </c>
      <c r="D3797" s="2">
        <v>40571</v>
      </c>
      <c r="E3797" s="2">
        <v>40577</v>
      </c>
      <c r="F3797" t="s">
        <v>50</v>
      </c>
      <c r="G3797" t="s">
        <v>6942</v>
      </c>
      <c r="H3797" t="s">
        <v>6943</v>
      </c>
      <c r="I3797" t="s">
        <v>26</v>
      </c>
      <c r="J3797" t="s">
        <v>27</v>
      </c>
      <c r="K3797" t="s">
        <v>947</v>
      </c>
      <c r="L3797" t="s">
        <v>43</v>
      </c>
      <c r="M3797">
        <v>92037</v>
      </c>
      <c r="N3797" t="s">
        <v>44</v>
      </c>
      <c r="O3797" t="s">
        <v>6944</v>
      </c>
      <c r="P3797" t="s">
        <v>32</v>
      </c>
      <c r="Q3797" t="s">
        <v>56</v>
      </c>
      <c r="R3797" t="s">
        <v>6945</v>
      </c>
      <c r="S3797">
        <v>333</v>
      </c>
      <c r="T3797">
        <v>3</v>
      </c>
      <c r="U3797">
        <v>0.2</v>
      </c>
      <c r="V3797">
        <v>-16.649999999999991</v>
      </c>
    </row>
    <row r="3798" spans="1:22" x14ac:dyDescent="0.3">
      <c r="A3798">
        <v>3797</v>
      </c>
      <c r="B3798" t="s">
        <v>6941</v>
      </c>
      <c r="C3798">
        <f>YEAR([1]Data!$D3798)</f>
        <v>2011</v>
      </c>
      <c r="D3798" s="2">
        <v>40571</v>
      </c>
      <c r="E3798" s="2">
        <v>40577</v>
      </c>
      <c r="F3798" t="s">
        <v>50</v>
      </c>
      <c r="G3798" t="s">
        <v>6942</v>
      </c>
      <c r="H3798" t="s">
        <v>6943</v>
      </c>
      <c r="I3798" t="s">
        <v>26</v>
      </c>
      <c r="J3798" t="s">
        <v>27</v>
      </c>
      <c r="K3798" t="s">
        <v>947</v>
      </c>
      <c r="L3798" t="s">
        <v>43</v>
      </c>
      <c r="M3798">
        <v>92037</v>
      </c>
      <c r="N3798" t="s">
        <v>44</v>
      </c>
      <c r="O3798" t="s">
        <v>6946</v>
      </c>
      <c r="P3798" t="s">
        <v>46</v>
      </c>
      <c r="Q3798" t="s">
        <v>68</v>
      </c>
      <c r="R3798" t="s">
        <v>6947</v>
      </c>
      <c r="S3798">
        <v>36.44</v>
      </c>
      <c r="T3798">
        <v>4</v>
      </c>
      <c r="U3798">
        <v>0</v>
      </c>
      <c r="V3798">
        <v>12.025199999999998</v>
      </c>
    </row>
    <row r="3799" spans="1:22" x14ac:dyDescent="0.3">
      <c r="A3799">
        <v>3798</v>
      </c>
      <c r="B3799" t="s">
        <v>6948</v>
      </c>
      <c r="C3799">
        <f>YEAR([1]Data!$D3799)</f>
        <v>2014</v>
      </c>
      <c r="D3799" s="2">
        <v>41906</v>
      </c>
      <c r="E3799" s="2">
        <v>41909</v>
      </c>
      <c r="F3799" t="s">
        <v>188</v>
      </c>
      <c r="G3799" t="s">
        <v>5838</v>
      </c>
      <c r="H3799" t="s">
        <v>5839</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6949</v>
      </c>
      <c r="C3800">
        <f>YEAR([1]Data!$D3800)</f>
        <v>2014</v>
      </c>
      <c r="D3800" s="2">
        <v>41948</v>
      </c>
      <c r="E3800" s="2">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6949</v>
      </c>
      <c r="C3801">
        <f>YEAR([1]Data!$D3801)</f>
        <v>2014</v>
      </c>
      <c r="D3801" s="2">
        <v>41948</v>
      </c>
      <c r="E3801" s="2">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6950</v>
      </c>
      <c r="C3802">
        <f>YEAR([1]Data!$D3802)</f>
        <v>2013</v>
      </c>
      <c r="D3802" s="2">
        <v>41562</v>
      </c>
      <c r="E3802" s="2">
        <v>41568</v>
      </c>
      <c r="F3802" t="s">
        <v>50</v>
      </c>
      <c r="G3802" t="s">
        <v>6951</v>
      </c>
      <c r="H3802" t="s">
        <v>6952</v>
      </c>
      <c r="I3802" t="s">
        <v>26</v>
      </c>
      <c r="J3802" t="s">
        <v>27</v>
      </c>
      <c r="K3802" t="s">
        <v>1521</v>
      </c>
      <c r="L3802" t="s">
        <v>88</v>
      </c>
      <c r="M3802">
        <v>28540</v>
      </c>
      <c r="N3802" t="s">
        <v>30</v>
      </c>
      <c r="O3802" t="s">
        <v>6953</v>
      </c>
      <c r="P3802" t="s">
        <v>32</v>
      </c>
      <c r="Q3802" t="s">
        <v>36</v>
      </c>
      <c r="R3802" t="s">
        <v>6954</v>
      </c>
      <c r="S3802">
        <v>102.59200000000001</v>
      </c>
      <c r="T3802">
        <v>1</v>
      </c>
      <c r="U3802">
        <v>0.2</v>
      </c>
      <c r="V3802">
        <v>10.2592</v>
      </c>
    </row>
    <row r="3803" spans="1:22" x14ac:dyDescent="0.3">
      <c r="A3803">
        <v>3802</v>
      </c>
      <c r="B3803" t="s">
        <v>6950</v>
      </c>
      <c r="C3803">
        <f>YEAR([1]Data!$D3803)</f>
        <v>2013</v>
      </c>
      <c r="D3803" s="2">
        <v>41562</v>
      </c>
      <c r="E3803" s="2">
        <v>41568</v>
      </c>
      <c r="F3803" t="s">
        <v>50</v>
      </c>
      <c r="G3803" t="s">
        <v>6951</v>
      </c>
      <c r="H3803" t="s">
        <v>6952</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6950</v>
      </c>
      <c r="C3804">
        <f>YEAR([1]Data!$D3804)</f>
        <v>2013</v>
      </c>
      <c r="D3804" s="2">
        <v>41562</v>
      </c>
      <c r="E3804" s="2">
        <v>41568</v>
      </c>
      <c r="F3804" t="s">
        <v>50</v>
      </c>
      <c r="G3804" t="s">
        <v>6951</v>
      </c>
      <c r="H3804" t="s">
        <v>6952</v>
      </c>
      <c r="I3804" t="s">
        <v>26</v>
      </c>
      <c r="J3804" t="s">
        <v>27</v>
      </c>
      <c r="K3804" t="s">
        <v>1521</v>
      </c>
      <c r="L3804" t="s">
        <v>88</v>
      </c>
      <c r="M3804">
        <v>28540</v>
      </c>
      <c r="N3804" t="s">
        <v>30</v>
      </c>
      <c r="O3804" t="s">
        <v>5848</v>
      </c>
      <c r="P3804" t="s">
        <v>46</v>
      </c>
      <c r="Q3804" t="s">
        <v>90</v>
      </c>
      <c r="R3804" t="s">
        <v>5849</v>
      </c>
      <c r="S3804">
        <v>93.024000000000001</v>
      </c>
      <c r="T3804">
        <v>3</v>
      </c>
      <c r="U3804">
        <v>0.2</v>
      </c>
      <c r="V3804">
        <v>33.721199999999996</v>
      </c>
    </row>
    <row r="3805" spans="1:22" x14ac:dyDescent="0.3">
      <c r="A3805">
        <v>3804</v>
      </c>
      <c r="B3805" t="s">
        <v>6950</v>
      </c>
      <c r="C3805">
        <f>YEAR([1]Data!$D3805)</f>
        <v>2013</v>
      </c>
      <c r="D3805" s="2">
        <v>41562</v>
      </c>
      <c r="E3805" s="2">
        <v>41568</v>
      </c>
      <c r="F3805" t="s">
        <v>50</v>
      </c>
      <c r="G3805" t="s">
        <v>6951</v>
      </c>
      <c r="H3805" t="s">
        <v>6952</v>
      </c>
      <c r="I3805" t="s">
        <v>26</v>
      </c>
      <c r="J3805" t="s">
        <v>27</v>
      </c>
      <c r="K3805" t="s">
        <v>1521</v>
      </c>
      <c r="L3805" t="s">
        <v>88</v>
      </c>
      <c r="M3805">
        <v>28540</v>
      </c>
      <c r="N3805" t="s">
        <v>30</v>
      </c>
      <c r="O3805" t="s">
        <v>6053</v>
      </c>
      <c r="P3805" t="s">
        <v>46</v>
      </c>
      <c r="Q3805" t="s">
        <v>578</v>
      </c>
      <c r="R3805" t="s">
        <v>186</v>
      </c>
      <c r="S3805">
        <v>12.768000000000001</v>
      </c>
      <c r="T3805">
        <v>2</v>
      </c>
      <c r="U3805">
        <v>0.2</v>
      </c>
      <c r="V3805">
        <v>1.436399999999999</v>
      </c>
    </row>
    <row r="3806" spans="1:22" x14ac:dyDescent="0.3">
      <c r="A3806">
        <v>3805</v>
      </c>
      <c r="B3806" t="s">
        <v>6950</v>
      </c>
      <c r="C3806">
        <f>YEAR([1]Data!$D3806)</f>
        <v>2013</v>
      </c>
      <c r="D3806" s="2">
        <v>41562</v>
      </c>
      <c r="E3806" s="2">
        <v>41568</v>
      </c>
      <c r="F3806" t="s">
        <v>50</v>
      </c>
      <c r="G3806" t="s">
        <v>6951</v>
      </c>
      <c r="H3806" t="s">
        <v>6952</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6950</v>
      </c>
      <c r="C3807">
        <f>YEAR([1]Data!$D3807)</f>
        <v>2013</v>
      </c>
      <c r="D3807" s="2">
        <v>41562</v>
      </c>
      <c r="E3807" s="2">
        <v>41568</v>
      </c>
      <c r="F3807" t="s">
        <v>50</v>
      </c>
      <c r="G3807" t="s">
        <v>6951</v>
      </c>
      <c r="H3807" t="s">
        <v>6952</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6955</v>
      </c>
      <c r="C3808">
        <f>YEAR([1]Data!$D3808)</f>
        <v>2012</v>
      </c>
      <c r="D3808" s="2">
        <v>41225</v>
      </c>
      <c r="E3808" s="2">
        <v>41232</v>
      </c>
      <c r="F3808" t="s">
        <v>50</v>
      </c>
      <c r="G3808" t="s">
        <v>6638</v>
      </c>
      <c r="H3808" t="s">
        <v>6639</v>
      </c>
      <c r="I3808" t="s">
        <v>41</v>
      </c>
      <c r="J3808" t="s">
        <v>27</v>
      </c>
      <c r="K3808" t="s">
        <v>6825</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6955</v>
      </c>
      <c r="C3809">
        <f>YEAR([1]Data!$D3809)</f>
        <v>2012</v>
      </c>
      <c r="D3809" s="2">
        <v>41225</v>
      </c>
      <c r="E3809" s="2">
        <v>41232</v>
      </c>
      <c r="F3809" t="s">
        <v>50</v>
      </c>
      <c r="G3809" t="s">
        <v>6638</v>
      </c>
      <c r="H3809" t="s">
        <v>6639</v>
      </c>
      <c r="I3809" t="s">
        <v>41</v>
      </c>
      <c r="J3809" t="s">
        <v>27</v>
      </c>
      <c r="K3809" t="s">
        <v>6825</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6955</v>
      </c>
      <c r="C3810">
        <f>YEAR([1]Data!$D3810)</f>
        <v>2012</v>
      </c>
      <c r="D3810" s="2">
        <v>41225</v>
      </c>
      <c r="E3810" s="2">
        <v>41232</v>
      </c>
      <c r="F3810" t="s">
        <v>50</v>
      </c>
      <c r="G3810" t="s">
        <v>6638</v>
      </c>
      <c r="H3810" t="s">
        <v>6639</v>
      </c>
      <c r="I3810" t="s">
        <v>41</v>
      </c>
      <c r="J3810" t="s">
        <v>27</v>
      </c>
      <c r="K3810" t="s">
        <v>6825</v>
      </c>
      <c r="L3810" t="s">
        <v>54</v>
      </c>
      <c r="M3810">
        <v>33317</v>
      </c>
      <c r="N3810" t="s">
        <v>30</v>
      </c>
      <c r="O3810" t="s">
        <v>6227</v>
      </c>
      <c r="P3810" t="s">
        <v>46</v>
      </c>
      <c r="Q3810" t="s">
        <v>75</v>
      </c>
      <c r="R3810" t="s">
        <v>6228</v>
      </c>
      <c r="S3810">
        <v>4.6619999999999999</v>
      </c>
      <c r="T3810">
        <v>3</v>
      </c>
      <c r="U3810">
        <v>0.7</v>
      </c>
      <c r="V3810">
        <v>-3.7295999999999996</v>
      </c>
    </row>
    <row r="3811" spans="1:22" x14ac:dyDescent="0.3">
      <c r="A3811">
        <v>3810</v>
      </c>
      <c r="B3811" t="s">
        <v>6955</v>
      </c>
      <c r="C3811">
        <f>YEAR([1]Data!$D3811)</f>
        <v>2012</v>
      </c>
      <c r="D3811" s="2">
        <v>41225</v>
      </c>
      <c r="E3811" s="2">
        <v>41232</v>
      </c>
      <c r="F3811" t="s">
        <v>50</v>
      </c>
      <c r="G3811" t="s">
        <v>6638</v>
      </c>
      <c r="H3811" t="s">
        <v>6639</v>
      </c>
      <c r="I3811" t="s">
        <v>41</v>
      </c>
      <c r="J3811" t="s">
        <v>27</v>
      </c>
      <c r="K3811" t="s">
        <v>6825</v>
      </c>
      <c r="L3811" t="s">
        <v>54</v>
      </c>
      <c r="M3811">
        <v>33317</v>
      </c>
      <c r="N3811" t="s">
        <v>30</v>
      </c>
      <c r="O3811" t="s">
        <v>6956</v>
      </c>
      <c r="P3811" t="s">
        <v>32</v>
      </c>
      <c r="Q3811" t="s">
        <v>36</v>
      </c>
      <c r="R3811" t="s">
        <v>6957</v>
      </c>
      <c r="S3811">
        <v>523.91999999999996</v>
      </c>
      <c r="T3811">
        <v>5</v>
      </c>
      <c r="U3811">
        <v>0.2</v>
      </c>
      <c r="V3811">
        <v>-72.039000000000044</v>
      </c>
    </row>
    <row r="3812" spans="1:22" x14ac:dyDescent="0.3">
      <c r="A3812">
        <v>3811</v>
      </c>
      <c r="B3812" t="s">
        <v>6955</v>
      </c>
      <c r="C3812">
        <f>YEAR([1]Data!$D3812)</f>
        <v>2012</v>
      </c>
      <c r="D3812" s="2">
        <v>41225</v>
      </c>
      <c r="E3812" s="2">
        <v>41232</v>
      </c>
      <c r="F3812" t="s">
        <v>50</v>
      </c>
      <c r="G3812" t="s">
        <v>6638</v>
      </c>
      <c r="H3812" t="s">
        <v>6639</v>
      </c>
      <c r="I3812" t="s">
        <v>41</v>
      </c>
      <c r="J3812" t="s">
        <v>27</v>
      </c>
      <c r="K3812" t="s">
        <v>6825</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6955</v>
      </c>
      <c r="C3813">
        <f>YEAR([1]Data!$D3813)</f>
        <v>2012</v>
      </c>
      <c r="D3813" s="2">
        <v>41225</v>
      </c>
      <c r="E3813" s="2">
        <v>41232</v>
      </c>
      <c r="F3813" t="s">
        <v>50</v>
      </c>
      <c r="G3813" t="s">
        <v>6638</v>
      </c>
      <c r="H3813" t="s">
        <v>6639</v>
      </c>
      <c r="I3813" t="s">
        <v>41</v>
      </c>
      <c r="J3813" t="s">
        <v>27</v>
      </c>
      <c r="K3813" t="s">
        <v>6825</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6958</v>
      </c>
      <c r="C3814">
        <f>YEAR([1]Data!$D3814)</f>
        <v>2014</v>
      </c>
      <c r="D3814" s="2">
        <v>41704</v>
      </c>
      <c r="E3814" s="2">
        <v>41704</v>
      </c>
      <c r="F3814" t="s">
        <v>1290</v>
      </c>
      <c r="G3814" t="s">
        <v>111</v>
      </c>
      <c r="H3814" t="s">
        <v>112</v>
      </c>
      <c r="I3814" t="s">
        <v>26</v>
      </c>
      <c r="J3814" t="s">
        <v>27</v>
      </c>
      <c r="K3814" t="s">
        <v>2548</v>
      </c>
      <c r="L3814" t="s">
        <v>114</v>
      </c>
      <c r="M3814">
        <v>53209</v>
      </c>
      <c r="N3814" t="s">
        <v>105</v>
      </c>
      <c r="O3814" t="s">
        <v>6959</v>
      </c>
      <c r="P3814" t="s">
        <v>46</v>
      </c>
      <c r="Q3814" t="s">
        <v>47</v>
      </c>
      <c r="R3814" t="s">
        <v>6960</v>
      </c>
      <c r="S3814">
        <v>25.06</v>
      </c>
      <c r="T3814">
        <v>2</v>
      </c>
      <c r="U3814">
        <v>0</v>
      </c>
      <c r="V3814">
        <v>11.778199999999998</v>
      </c>
    </row>
    <row r="3815" spans="1:22" x14ac:dyDescent="0.3">
      <c r="A3815">
        <v>3814</v>
      </c>
      <c r="B3815" t="s">
        <v>6961</v>
      </c>
      <c r="C3815">
        <f>YEAR([1]Data!$D3815)</f>
        <v>2012</v>
      </c>
      <c r="D3815" s="2">
        <v>41218</v>
      </c>
      <c r="E3815" s="2">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6962</v>
      </c>
      <c r="C3816">
        <f>YEAR([1]Data!$D3816)</f>
        <v>2013</v>
      </c>
      <c r="D3816" s="2">
        <v>41464</v>
      </c>
      <c r="E3816" s="2">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6962</v>
      </c>
      <c r="C3817">
        <f>YEAR([1]Data!$D3817)</f>
        <v>2013</v>
      </c>
      <c r="D3817" s="2">
        <v>41464</v>
      </c>
      <c r="E3817" s="2">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6963</v>
      </c>
      <c r="C3818">
        <f>YEAR([1]Data!$D3818)</f>
        <v>2012</v>
      </c>
      <c r="D3818" s="2">
        <v>41167</v>
      </c>
      <c r="E3818" s="2">
        <v>41171</v>
      </c>
      <c r="F3818" t="s">
        <v>50</v>
      </c>
      <c r="G3818" t="s">
        <v>4276</v>
      </c>
      <c r="H3818" t="s">
        <v>4277</v>
      </c>
      <c r="I3818" t="s">
        <v>26</v>
      </c>
      <c r="J3818" t="s">
        <v>27</v>
      </c>
      <c r="K3818" t="s">
        <v>3909</v>
      </c>
      <c r="L3818" t="s">
        <v>358</v>
      </c>
      <c r="M3818">
        <v>36608</v>
      </c>
      <c r="N3818" t="s">
        <v>30</v>
      </c>
      <c r="O3818" t="s">
        <v>5700</v>
      </c>
      <c r="P3818" t="s">
        <v>32</v>
      </c>
      <c r="Q3818" t="s">
        <v>56</v>
      </c>
      <c r="R3818" t="s">
        <v>5701</v>
      </c>
      <c r="S3818">
        <v>801.96</v>
      </c>
      <c r="T3818">
        <v>2</v>
      </c>
      <c r="U3818">
        <v>0</v>
      </c>
      <c r="V3818">
        <v>200.49</v>
      </c>
    </row>
    <row r="3819" spans="1:22" x14ac:dyDescent="0.3">
      <c r="A3819">
        <v>3818</v>
      </c>
      <c r="B3819" t="s">
        <v>6963</v>
      </c>
      <c r="C3819">
        <f>YEAR([1]Data!$D3819)</f>
        <v>2012</v>
      </c>
      <c r="D3819" s="2">
        <v>41167</v>
      </c>
      <c r="E3819" s="2">
        <v>41171</v>
      </c>
      <c r="F3819" t="s">
        <v>50</v>
      </c>
      <c r="G3819" t="s">
        <v>4276</v>
      </c>
      <c r="H3819" t="s">
        <v>4277</v>
      </c>
      <c r="I3819" t="s">
        <v>26</v>
      </c>
      <c r="J3819" t="s">
        <v>27</v>
      </c>
      <c r="K3819" t="s">
        <v>3909</v>
      </c>
      <c r="L3819" t="s">
        <v>358</v>
      </c>
      <c r="M3819">
        <v>36608</v>
      </c>
      <c r="N3819" t="s">
        <v>30</v>
      </c>
      <c r="O3819" t="s">
        <v>5963</v>
      </c>
      <c r="P3819" t="s">
        <v>71</v>
      </c>
      <c r="Q3819" t="s">
        <v>72</v>
      </c>
      <c r="R3819" t="s">
        <v>5964</v>
      </c>
      <c r="S3819">
        <v>59.97</v>
      </c>
      <c r="T3819">
        <v>3</v>
      </c>
      <c r="U3819">
        <v>0</v>
      </c>
      <c r="V3819">
        <v>0</v>
      </c>
    </row>
    <row r="3820" spans="1:22" x14ac:dyDescent="0.3">
      <c r="A3820">
        <v>3819</v>
      </c>
      <c r="B3820" t="s">
        <v>6963</v>
      </c>
      <c r="C3820">
        <f>YEAR([1]Data!$D3820)</f>
        <v>2012</v>
      </c>
      <c r="D3820" s="2">
        <v>41167</v>
      </c>
      <c r="E3820" s="2">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6964</v>
      </c>
      <c r="C3821">
        <f>YEAR([1]Data!$D3821)</f>
        <v>2014</v>
      </c>
      <c r="D3821" s="2">
        <v>41922</v>
      </c>
      <c r="E3821" s="2">
        <v>41927</v>
      </c>
      <c r="F3821" t="s">
        <v>50</v>
      </c>
      <c r="G3821" t="s">
        <v>6077</v>
      </c>
      <c r="H3821" t="s">
        <v>6078</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6964</v>
      </c>
      <c r="C3822">
        <f>YEAR([1]Data!$D3822)</f>
        <v>2014</v>
      </c>
      <c r="D3822" s="2">
        <v>41922</v>
      </c>
      <c r="E3822" s="2">
        <v>41927</v>
      </c>
      <c r="F3822" t="s">
        <v>50</v>
      </c>
      <c r="G3822" t="s">
        <v>6077</v>
      </c>
      <c r="H3822" t="s">
        <v>6078</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6964</v>
      </c>
      <c r="C3823">
        <f>YEAR([1]Data!$D3823)</f>
        <v>2014</v>
      </c>
      <c r="D3823" s="2">
        <v>41922</v>
      </c>
      <c r="E3823" s="2">
        <v>41927</v>
      </c>
      <c r="F3823" t="s">
        <v>50</v>
      </c>
      <c r="G3823" t="s">
        <v>6077</v>
      </c>
      <c r="H3823" t="s">
        <v>6078</v>
      </c>
      <c r="I3823" t="s">
        <v>26</v>
      </c>
      <c r="J3823" t="s">
        <v>27</v>
      </c>
      <c r="K3823" t="s">
        <v>266</v>
      </c>
      <c r="L3823" t="s">
        <v>267</v>
      </c>
      <c r="M3823">
        <v>10024</v>
      </c>
      <c r="N3823" t="s">
        <v>148</v>
      </c>
      <c r="O3823" t="s">
        <v>6965</v>
      </c>
      <c r="P3823" t="s">
        <v>46</v>
      </c>
      <c r="Q3823" t="s">
        <v>90</v>
      </c>
      <c r="R3823" t="s">
        <v>6966</v>
      </c>
      <c r="S3823">
        <v>18.98</v>
      </c>
      <c r="T3823">
        <v>2</v>
      </c>
      <c r="U3823">
        <v>0</v>
      </c>
      <c r="V3823">
        <v>8.9206000000000003</v>
      </c>
    </row>
    <row r="3824" spans="1:22" x14ac:dyDescent="0.3">
      <c r="A3824">
        <v>3823</v>
      </c>
      <c r="B3824" t="s">
        <v>6964</v>
      </c>
      <c r="C3824">
        <f>YEAR([1]Data!$D3824)</f>
        <v>2014</v>
      </c>
      <c r="D3824" s="2">
        <v>41922</v>
      </c>
      <c r="E3824" s="2">
        <v>41927</v>
      </c>
      <c r="F3824" t="s">
        <v>50</v>
      </c>
      <c r="G3824" t="s">
        <v>6077</v>
      </c>
      <c r="H3824" t="s">
        <v>6078</v>
      </c>
      <c r="I3824" t="s">
        <v>26</v>
      </c>
      <c r="J3824" t="s">
        <v>27</v>
      </c>
      <c r="K3824" t="s">
        <v>266</v>
      </c>
      <c r="L3824" t="s">
        <v>267</v>
      </c>
      <c r="M3824">
        <v>10024</v>
      </c>
      <c r="N3824" t="s">
        <v>148</v>
      </c>
      <c r="O3824" t="s">
        <v>6197</v>
      </c>
      <c r="P3824" t="s">
        <v>46</v>
      </c>
      <c r="Q3824" t="s">
        <v>75</v>
      </c>
      <c r="R3824" t="s">
        <v>6198</v>
      </c>
      <c r="S3824">
        <v>18.240000000000002</v>
      </c>
      <c r="T3824">
        <v>6</v>
      </c>
      <c r="U3824">
        <v>0.2</v>
      </c>
      <c r="V3824">
        <v>6.1560000000000006</v>
      </c>
    </row>
    <row r="3825" spans="1:22" x14ac:dyDescent="0.3">
      <c r="A3825">
        <v>3824</v>
      </c>
      <c r="B3825" t="s">
        <v>6967</v>
      </c>
      <c r="C3825">
        <f>YEAR([1]Data!$D3825)</f>
        <v>2012</v>
      </c>
      <c r="D3825" s="2">
        <v>41166</v>
      </c>
      <c r="E3825" s="2">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6967</v>
      </c>
      <c r="C3826">
        <f>YEAR([1]Data!$D3826)</f>
        <v>2012</v>
      </c>
      <c r="D3826" s="2">
        <v>41166</v>
      </c>
      <c r="E3826" s="2">
        <v>41170</v>
      </c>
      <c r="F3826" t="s">
        <v>50</v>
      </c>
      <c r="G3826" t="s">
        <v>4486</v>
      </c>
      <c r="H3826" t="s">
        <v>4487</v>
      </c>
      <c r="I3826" t="s">
        <v>26</v>
      </c>
      <c r="J3826" t="s">
        <v>27</v>
      </c>
      <c r="K3826" t="s">
        <v>266</v>
      </c>
      <c r="L3826" t="s">
        <v>267</v>
      </c>
      <c r="M3826">
        <v>10011</v>
      </c>
      <c r="N3826" t="s">
        <v>148</v>
      </c>
      <c r="O3826" t="s">
        <v>6853</v>
      </c>
      <c r="P3826" t="s">
        <v>71</v>
      </c>
      <c r="Q3826" t="s">
        <v>1216</v>
      </c>
      <c r="R3826" t="s">
        <v>6854</v>
      </c>
      <c r="S3826">
        <v>879.98400000000004</v>
      </c>
      <c r="T3826">
        <v>2</v>
      </c>
      <c r="U3826">
        <v>0.2</v>
      </c>
      <c r="V3826">
        <v>329.99400000000003</v>
      </c>
    </row>
    <row r="3827" spans="1:22" x14ac:dyDescent="0.3">
      <c r="A3827">
        <v>3826</v>
      </c>
      <c r="B3827" t="s">
        <v>6967</v>
      </c>
      <c r="C3827">
        <f>YEAR([1]Data!$D3827)</f>
        <v>2012</v>
      </c>
      <c r="D3827" s="2">
        <v>41166</v>
      </c>
      <c r="E3827" s="2">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6968</v>
      </c>
      <c r="C3828">
        <f>YEAR([1]Data!$D3828)</f>
        <v>2011</v>
      </c>
      <c r="D3828" s="2">
        <v>40823</v>
      </c>
      <c r="E3828" s="2">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6969</v>
      </c>
      <c r="C3829">
        <f>YEAR([1]Data!$D3829)</f>
        <v>2014</v>
      </c>
      <c r="D3829" s="2">
        <v>41767</v>
      </c>
      <c r="E3829" s="2">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6969</v>
      </c>
      <c r="C3830">
        <f>YEAR([1]Data!$D3830)</f>
        <v>2014</v>
      </c>
      <c r="D3830" s="2">
        <v>41767</v>
      </c>
      <c r="E3830" s="2">
        <v>41771</v>
      </c>
      <c r="F3830" t="s">
        <v>50</v>
      </c>
      <c r="G3830" t="s">
        <v>3847</v>
      </c>
      <c r="H3830" t="s">
        <v>3848</v>
      </c>
      <c r="I3830" t="s">
        <v>41</v>
      </c>
      <c r="J3830" t="s">
        <v>27</v>
      </c>
      <c r="K3830" t="s">
        <v>880</v>
      </c>
      <c r="L3830" t="s">
        <v>238</v>
      </c>
      <c r="M3830">
        <v>48234</v>
      </c>
      <c r="N3830" t="s">
        <v>105</v>
      </c>
      <c r="O3830" t="s">
        <v>5750</v>
      </c>
      <c r="P3830" t="s">
        <v>32</v>
      </c>
      <c r="Q3830" t="s">
        <v>36</v>
      </c>
      <c r="R3830" t="s">
        <v>5751</v>
      </c>
      <c r="S3830">
        <v>26.64</v>
      </c>
      <c r="T3830">
        <v>1</v>
      </c>
      <c r="U3830">
        <v>0</v>
      </c>
      <c r="V3830">
        <v>7.4591999999999992</v>
      </c>
    </row>
    <row r="3831" spans="1:22" x14ac:dyDescent="0.3">
      <c r="A3831">
        <v>3830</v>
      </c>
      <c r="B3831" t="s">
        <v>6969</v>
      </c>
      <c r="C3831">
        <f>YEAR([1]Data!$D3831)</f>
        <v>2014</v>
      </c>
      <c r="D3831" s="2">
        <v>41767</v>
      </c>
      <c r="E3831" s="2">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6969</v>
      </c>
      <c r="C3832">
        <f>YEAR([1]Data!$D3832)</f>
        <v>2014</v>
      </c>
      <c r="D3832" s="2">
        <v>41767</v>
      </c>
      <c r="E3832" s="2">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6970</v>
      </c>
      <c r="C3833">
        <f>YEAR([1]Data!$D3833)</f>
        <v>2012</v>
      </c>
      <c r="D3833" s="2">
        <v>41227</v>
      </c>
      <c r="E3833" s="2">
        <v>41232</v>
      </c>
      <c r="F3833" t="s">
        <v>50</v>
      </c>
      <c r="G3833" t="s">
        <v>6971</v>
      </c>
      <c r="H3833" t="s">
        <v>6972</v>
      </c>
      <c r="I3833" t="s">
        <v>26</v>
      </c>
      <c r="J3833" t="s">
        <v>27</v>
      </c>
      <c r="K3833" t="s">
        <v>244</v>
      </c>
      <c r="L3833" t="s">
        <v>245</v>
      </c>
      <c r="M3833">
        <v>19901</v>
      </c>
      <c r="N3833" t="s">
        <v>148</v>
      </c>
      <c r="O3833" t="s">
        <v>905</v>
      </c>
      <c r="P3833" t="s">
        <v>32</v>
      </c>
      <c r="Q3833" t="s">
        <v>65</v>
      </c>
      <c r="R3833" t="s">
        <v>6973</v>
      </c>
      <c r="S3833">
        <v>76.14</v>
      </c>
      <c r="T3833">
        <v>3</v>
      </c>
      <c r="U3833">
        <v>0</v>
      </c>
      <c r="V3833">
        <v>26.648999999999997</v>
      </c>
    </row>
    <row r="3834" spans="1:22" x14ac:dyDescent="0.3">
      <c r="A3834">
        <v>3833</v>
      </c>
      <c r="B3834" t="s">
        <v>6970</v>
      </c>
      <c r="C3834">
        <f>YEAR([1]Data!$D3834)</f>
        <v>2012</v>
      </c>
      <c r="D3834" s="2">
        <v>41227</v>
      </c>
      <c r="E3834" s="2">
        <v>41232</v>
      </c>
      <c r="F3834" t="s">
        <v>50</v>
      </c>
      <c r="G3834" t="s">
        <v>6971</v>
      </c>
      <c r="H3834" t="s">
        <v>6972</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6974</v>
      </c>
      <c r="C3835">
        <f>YEAR([1]Data!$D3835)</f>
        <v>2011</v>
      </c>
      <c r="D3835" s="2">
        <v>40871</v>
      </c>
      <c r="E3835" s="2">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6974</v>
      </c>
      <c r="C3836">
        <f>YEAR([1]Data!$D3836)</f>
        <v>2011</v>
      </c>
      <c r="D3836" s="2">
        <v>40871</v>
      </c>
      <c r="E3836" s="2">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6975</v>
      </c>
      <c r="C3837">
        <f>YEAR([1]Data!$D3837)</f>
        <v>2011</v>
      </c>
      <c r="D3837" s="2">
        <v>40641</v>
      </c>
      <c r="E3837" s="2">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6975</v>
      </c>
      <c r="C3838">
        <f>YEAR([1]Data!$D3838)</f>
        <v>2011</v>
      </c>
      <c r="D3838" s="2">
        <v>40641</v>
      </c>
      <c r="E3838" s="2">
        <v>40648</v>
      </c>
      <c r="F3838" t="s">
        <v>50</v>
      </c>
      <c r="G3838" t="s">
        <v>4086</v>
      </c>
      <c r="H3838" t="s">
        <v>4087</v>
      </c>
      <c r="I3838" t="s">
        <v>41</v>
      </c>
      <c r="J3838" t="s">
        <v>27</v>
      </c>
      <c r="K3838" t="s">
        <v>3942</v>
      </c>
      <c r="L3838" t="s">
        <v>310</v>
      </c>
      <c r="M3838">
        <v>85301</v>
      </c>
      <c r="N3838" t="s">
        <v>44</v>
      </c>
      <c r="O3838" t="s">
        <v>6976</v>
      </c>
      <c r="P3838" t="s">
        <v>46</v>
      </c>
      <c r="Q3838" t="s">
        <v>90</v>
      </c>
      <c r="R3838" t="s">
        <v>6977</v>
      </c>
      <c r="S3838">
        <v>19.008000000000003</v>
      </c>
      <c r="T3838">
        <v>3</v>
      </c>
      <c r="U3838">
        <v>0.2</v>
      </c>
      <c r="V3838">
        <v>6.8903999999999979</v>
      </c>
    </row>
    <row r="3839" spans="1:22" x14ac:dyDescent="0.3">
      <c r="A3839">
        <v>3838</v>
      </c>
      <c r="B3839" t="s">
        <v>6978</v>
      </c>
      <c r="C3839">
        <f>YEAR([1]Data!$D3839)</f>
        <v>2011</v>
      </c>
      <c r="D3839" s="2">
        <v>40750</v>
      </c>
      <c r="E3839" s="2">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6978</v>
      </c>
      <c r="C3840">
        <f>YEAR([1]Data!$D3840)</f>
        <v>2011</v>
      </c>
      <c r="D3840" s="2">
        <v>40750</v>
      </c>
      <c r="E3840" s="2">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6978</v>
      </c>
      <c r="C3841">
        <f>YEAR([1]Data!$D3841)</f>
        <v>2011</v>
      </c>
      <c r="D3841" s="2">
        <v>40750</v>
      </c>
      <c r="E3841" s="2">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6978</v>
      </c>
      <c r="C3842">
        <f>YEAR([1]Data!$D3842)</f>
        <v>2011</v>
      </c>
      <c r="D3842" s="2">
        <v>40750</v>
      </c>
      <c r="E3842" s="2">
        <v>40757</v>
      </c>
      <c r="F3842" t="s">
        <v>50</v>
      </c>
      <c r="G3842" t="s">
        <v>290</v>
      </c>
      <c r="H3842" t="s">
        <v>291</v>
      </c>
      <c r="I3842" t="s">
        <v>26</v>
      </c>
      <c r="J3842" t="s">
        <v>27</v>
      </c>
      <c r="K3842" t="s">
        <v>4045</v>
      </c>
      <c r="L3842" t="s">
        <v>1392</v>
      </c>
      <c r="M3842">
        <v>89031</v>
      </c>
      <c r="N3842" t="s">
        <v>44</v>
      </c>
      <c r="O3842" t="s">
        <v>6979</v>
      </c>
      <c r="P3842" t="s">
        <v>71</v>
      </c>
      <c r="Q3842" t="s">
        <v>161</v>
      </c>
      <c r="R3842" t="s">
        <v>6980</v>
      </c>
      <c r="S3842">
        <v>170.97</v>
      </c>
      <c r="T3842">
        <v>3</v>
      </c>
      <c r="U3842">
        <v>0</v>
      </c>
      <c r="V3842">
        <v>70.097700000000003</v>
      </c>
    </row>
    <row r="3843" spans="1:22" x14ac:dyDescent="0.3">
      <c r="A3843">
        <v>3842</v>
      </c>
      <c r="B3843" t="s">
        <v>6981</v>
      </c>
      <c r="C3843">
        <f>YEAR([1]Data!$D3843)</f>
        <v>2011</v>
      </c>
      <c r="D3843" s="2">
        <v>40702</v>
      </c>
      <c r="E3843" s="2">
        <v>40706</v>
      </c>
      <c r="F3843" t="s">
        <v>50</v>
      </c>
      <c r="G3843" t="s">
        <v>6982</v>
      </c>
      <c r="H3843" t="s">
        <v>6983</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6984</v>
      </c>
      <c r="C3844">
        <f>YEAR([1]Data!$D3844)</f>
        <v>2011</v>
      </c>
      <c r="D3844" s="2">
        <v>40844</v>
      </c>
      <c r="E3844" s="2">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6984</v>
      </c>
      <c r="C3845">
        <f>YEAR([1]Data!$D3845)</f>
        <v>2011</v>
      </c>
      <c r="D3845" s="2">
        <v>40844</v>
      </c>
      <c r="E3845" s="2">
        <v>40847</v>
      </c>
      <c r="F3845" t="s">
        <v>188</v>
      </c>
      <c r="G3845" t="s">
        <v>4002</v>
      </c>
      <c r="H3845" t="s">
        <v>4003</v>
      </c>
      <c r="I3845" t="s">
        <v>41</v>
      </c>
      <c r="J3845" t="s">
        <v>27</v>
      </c>
      <c r="K3845" t="s">
        <v>42</v>
      </c>
      <c r="L3845" t="s">
        <v>43</v>
      </c>
      <c r="M3845">
        <v>90049</v>
      </c>
      <c r="N3845" t="s">
        <v>44</v>
      </c>
      <c r="O3845" t="s">
        <v>6985</v>
      </c>
      <c r="P3845" t="s">
        <v>46</v>
      </c>
      <c r="Q3845" t="s">
        <v>578</v>
      </c>
      <c r="R3845" t="s">
        <v>6986</v>
      </c>
      <c r="S3845">
        <v>6.28</v>
      </c>
      <c r="T3845">
        <v>2</v>
      </c>
      <c r="U3845">
        <v>0</v>
      </c>
      <c r="V3845">
        <v>6.2800000000000189E-2</v>
      </c>
    </row>
    <row r="3846" spans="1:22" x14ac:dyDescent="0.3">
      <c r="A3846">
        <v>3845</v>
      </c>
      <c r="B3846" t="s">
        <v>6984</v>
      </c>
      <c r="C3846">
        <f>YEAR([1]Data!$D3846)</f>
        <v>2011</v>
      </c>
      <c r="D3846" s="2">
        <v>40844</v>
      </c>
      <c r="E3846" s="2">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6984</v>
      </c>
      <c r="C3847">
        <f>YEAR([1]Data!$D3847)</f>
        <v>2011</v>
      </c>
      <c r="D3847" s="2">
        <v>40844</v>
      </c>
      <c r="E3847" s="2">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6984</v>
      </c>
      <c r="C3848">
        <f>YEAR([1]Data!$D3848)</f>
        <v>2011</v>
      </c>
      <c r="D3848" s="2">
        <v>40844</v>
      </c>
      <c r="E3848" s="2">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6987</v>
      </c>
      <c r="C3849">
        <f>YEAR([1]Data!$D3849)</f>
        <v>2014</v>
      </c>
      <c r="D3849" s="2">
        <v>41969</v>
      </c>
      <c r="E3849" s="2">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6988</v>
      </c>
      <c r="C3850">
        <f>YEAR([1]Data!$D3850)</f>
        <v>2014</v>
      </c>
      <c r="D3850" s="2">
        <v>41905</v>
      </c>
      <c r="E3850" s="2">
        <v>41906</v>
      </c>
      <c r="F3850" t="s">
        <v>188</v>
      </c>
      <c r="G3850" t="s">
        <v>332</v>
      </c>
      <c r="H3850" t="s">
        <v>333</v>
      </c>
      <c r="I3850" t="s">
        <v>26</v>
      </c>
      <c r="J3850" t="s">
        <v>27</v>
      </c>
      <c r="K3850" t="s">
        <v>1706</v>
      </c>
      <c r="L3850" t="s">
        <v>1707</v>
      </c>
      <c r="M3850">
        <v>72701</v>
      </c>
      <c r="N3850" t="s">
        <v>30</v>
      </c>
      <c r="O3850" t="s">
        <v>6989</v>
      </c>
      <c r="P3850" t="s">
        <v>46</v>
      </c>
      <c r="Q3850" t="s">
        <v>75</v>
      </c>
      <c r="R3850" t="s">
        <v>6990</v>
      </c>
      <c r="S3850">
        <v>691.96</v>
      </c>
      <c r="T3850">
        <v>4</v>
      </c>
      <c r="U3850">
        <v>0</v>
      </c>
      <c r="V3850">
        <v>318.30160000000001</v>
      </c>
    </row>
    <row r="3851" spans="1:22" x14ac:dyDescent="0.3">
      <c r="A3851">
        <v>3850</v>
      </c>
      <c r="B3851" t="s">
        <v>6988</v>
      </c>
      <c r="C3851">
        <f>YEAR([1]Data!$D3851)</f>
        <v>2014</v>
      </c>
      <c r="D3851" s="2">
        <v>41905</v>
      </c>
      <c r="E3851" s="2">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6991</v>
      </c>
      <c r="C3852">
        <f>YEAR([1]Data!$D3852)</f>
        <v>2012</v>
      </c>
      <c r="D3852" s="2">
        <v>41247</v>
      </c>
      <c r="E3852" s="2">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6992</v>
      </c>
      <c r="C3853">
        <f>YEAR([1]Data!$D3853)</f>
        <v>2012</v>
      </c>
      <c r="D3853" s="2">
        <v>41173</v>
      </c>
      <c r="E3853" s="2">
        <v>41173</v>
      </c>
      <c r="F3853" t="s">
        <v>1290</v>
      </c>
      <c r="G3853" t="s">
        <v>6993</v>
      </c>
      <c r="H3853" t="s">
        <v>6994</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6995</v>
      </c>
      <c r="C3854">
        <f>YEAR([1]Data!$D3854)</f>
        <v>2014</v>
      </c>
      <c r="D3854" s="2">
        <v>41970</v>
      </c>
      <c r="E3854" s="2">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6996</v>
      </c>
      <c r="C3855">
        <f>YEAR([1]Data!$D3855)</f>
        <v>2014</v>
      </c>
      <c r="D3855" s="2">
        <v>41797</v>
      </c>
      <c r="E3855" s="2">
        <v>41801</v>
      </c>
      <c r="F3855" t="s">
        <v>50</v>
      </c>
      <c r="G3855" t="s">
        <v>6370</v>
      </c>
      <c r="H3855" t="s">
        <v>6371</v>
      </c>
      <c r="I3855" t="s">
        <v>102</v>
      </c>
      <c r="J3855" t="s">
        <v>27</v>
      </c>
      <c r="K3855" t="s">
        <v>127</v>
      </c>
      <c r="L3855" t="s">
        <v>43</v>
      </c>
      <c r="M3855">
        <v>94122</v>
      </c>
      <c r="N3855" t="s">
        <v>44</v>
      </c>
      <c r="O3855" t="s">
        <v>6997</v>
      </c>
      <c r="P3855" t="s">
        <v>32</v>
      </c>
      <c r="Q3855" t="s">
        <v>65</v>
      </c>
      <c r="R3855" t="s">
        <v>6998</v>
      </c>
      <c r="S3855">
        <v>4.95</v>
      </c>
      <c r="T3855">
        <v>1</v>
      </c>
      <c r="U3855">
        <v>0</v>
      </c>
      <c r="V3855">
        <v>2.1780000000000004</v>
      </c>
    </row>
    <row r="3856" spans="1:22" x14ac:dyDescent="0.3">
      <c r="A3856">
        <v>3855</v>
      </c>
      <c r="B3856" t="s">
        <v>6996</v>
      </c>
      <c r="C3856">
        <f>YEAR([1]Data!$D3856)</f>
        <v>2014</v>
      </c>
      <c r="D3856" s="2">
        <v>41797</v>
      </c>
      <c r="E3856" s="2">
        <v>41801</v>
      </c>
      <c r="F3856" t="s">
        <v>50</v>
      </c>
      <c r="G3856" t="s">
        <v>6370</v>
      </c>
      <c r="H3856" t="s">
        <v>6371</v>
      </c>
      <c r="I3856" t="s">
        <v>102</v>
      </c>
      <c r="J3856" t="s">
        <v>27</v>
      </c>
      <c r="K3856" t="s">
        <v>127</v>
      </c>
      <c r="L3856" t="s">
        <v>43</v>
      </c>
      <c r="M3856">
        <v>94122</v>
      </c>
      <c r="N3856" t="s">
        <v>44</v>
      </c>
      <c r="O3856" t="s">
        <v>6403</v>
      </c>
      <c r="P3856" t="s">
        <v>46</v>
      </c>
      <c r="Q3856" t="s">
        <v>59</v>
      </c>
      <c r="R3856" t="s">
        <v>6404</v>
      </c>
      <c r="S3856">
        <v>26.400000000000002</v>
      </c>
      <c r="T3856">
        <v>5</v>
      </c>
      <c r="U3856">
        <v>0</v>
      </c>
      <c r="V3856">
        <v>0</v>
      </c>
    </row>
    <row r="3857" spans="1:22" x14ac:dyDescent="0.3">
      <c r="A3857">
        <v>3856</v>
      </c>
      <c r="B3857" t="s">
        <v>6999</v>
      </c>
      <c r="C3857">
        <f>YEAR([1]Data!$D3857)</f>
        <v>2014</v>
      </c>
      <c r="D3857" s="2">
        <v>41936</v>
      </c>
      <c r="E3857" s="2">
        <v>41941</v>
      </c>
      <c r="F3857" t="s">
        <v>23</v>
      </c>
      <c r="G3857" t="s">
        <v>5996</v>
      </c>
      <c r="H3857" t="s">
        <v>5997</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6999</v>
      </c>
      <c r="C3858">
        <f>YEAR([1]Data!$D3858)</f>
        <v>2014</v>
      </c>
      <c r="D3858" s="2">
        <v>41936</v>
      </c>
      <c r="E3858" s="2">
        <v>41941</v>
      </c>
      <c r="F3858" t="s">
        <v>23</v>
      </c>
      <c r="G3858" t="s">
        <v>5996</v>
      </c>
      <c r="H3858" t="s">
        <v>5997</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6999</v>
      </c>
      <c r="C3859">
        <f>YEAR([1]Data!$D3859)</f>
        <v>2014</v>
      </c>
      <c r="D3859" s="2">
        <v>41936</v>
      </c>
      <c r="E3859" s="2">
        <v>41941</v>
      </c>
      <c r="F3859" t="s">
        <v>23</v>
      </c>
      <c r="G3859" t="s">
        <v>5996</v>
      </c>
      <c r="H3859" t="s">
        <v>5997</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7000</v>
      </c>
      <c r="C3860">
        <f>YEAR([1]Data!$D3860)</f>
        <v>2011</v>
      </c>
      <c r="D3860" s="2">
        <v>40897</v>
      </c>
      <c r="E3860" s="2">
        <v>40897</v>
      </c>
      <c r="F3860" t="s">
        <v>1290</v>
      </c>
      <c r="G3860" t="s">
        <v>5806</v>
      </c>
      <c r="H3860" t="s">
        <v>5807</v>
      </c>
      <c r="I3860" t="s">
        <v>26</v>
      </c>
      <c r="J3860" t="s">
        <v>27</v>
      </c>
      <c r="K3860" t="s">
        <v>7001</v>
      </c>
      <c r="L3860" t="s">
        <v>457</v>
      </c>
      <c r="M3860">
        <v>80229</v>
      </c>
      <c r="N3860" t="s">
        <v>44</v>
      </c>
      <c r="O3860" t="s">
        <v>7002</v>
      </c>
      <c r="P3860" t="s">
        <v>71</v>
      </c>
      <c r="Q3860" t="s">
        <v>161</v>
      </c>
      <c r="R3860" t="s">
        <v>7003</v>
      </c>
      <c r="S3860">
        <v>447.94399999999996</v>
      </c>
      <c r="T3860">
        <v>7</v>
      </c>
      <c r="U3860">
        <v>0.2</v>
      </c>
      <c r="V3860">
        <v>89.588799999999992</v>
      </c>
    </row>
    <row r="3861" spans="1:22" x14ac:dyDescent="0.3">
      <c r="A3861">
        <v>3860</v>
      </c>
      <c r="B3861" t="s">
        <v>7004</v>
      </c>
      <c r="C3861">
        <f>YEAR([1]Data!$D3861)</f>
        <v>2014</v>
      </c>
      <c r="D3861" s="2">
        <v>41688</v>
      </c>
      <c r="E3861" s="2">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7004</v>
      </c>
      <c r="C3862">
        <f>YEAR([1]Data!$D3862)</f>
        <v>2014</v>
      </c>
      <c r="D3862" s="2">
        <v>41688</v>
      </c>
      <c r="E3862" s="2">
        <v>41693</v>
      </c>
      <c r="F3862" t="s">
        <v>50</v>
      </c>
      <c r="G3862" t="s">
        <v>3787</v>
      </c>
      <c r="H3862" t="s">
        <v>3788</v>
      </c>
      <c r="I3862" t="s">
        <v>102</v>
      </c>
      <c r="J3862" t="s">
        <v>27</v>
      </c>
      <c r="K3862" t="s">
        <v>303</v>
      </c>
      <c r="L3862" t="s">
        <v>211</v>
      </c>
      <c r="M3862">
        <v>60653</v>
      </c>
      <c r="N3862" t="s">
        <v>105</v>
      </c>
      <c r="O3862" t="s">
        <v>7005</v>
      </c>
      <c r="P3862" t="s">
        <v>71</v>
      </c>
      <c r="Q3862" t="s">
        <v>72</v>
      </c>
      <c r="R3862" t="s">
        <v>7006</v>
      </c>
      <c r="S3862">
        <v>124.79200000000002</v>
      </c>
      <c r="T3862">
        <v>1</v>
      </c>
      <c r="U3862">
        <v>0.2</v>
      </c>
      <c r="V3862">
        <v>10.919299999999996</v>
      </c>
    </row>
    <row r="3863" spans="1:22" x14ac:dyDescent="0.3">
      <c r="A3863">
        <v>3862</v>
      </c>
      <c r="B3863" t="s">
        <v>7007</v>
      </c>
      <c r="C3863">
        <f>YEAR([1]Data!$D3863)</f>
        <v>2011</v>
      </c>
      <c r="D3863" s="2">
        <v>40666</v>
      </c>
      <c r="E3863" s="2">
        <v>40673</v>
      </c>
      <c r="F3863" t="s">
        <v>50</v>
      </c>
      <c r="G3863" t="s">
        <v>6951</v>
      </c>
      <c r="H3863" t="s">
        <v>6952</v>
      </c>
      <c r="I3863" t="s">
        <v>26</v>
      </c>
      <c r="J3863" t="s">
        <v>27</v>
      </c>
      <c r="K3863" t="s">
        <v>3189</v>
      </c>
      <c r="L3863" t="s">
        <v>267</v>
      </c>
      <c r="M3863">
        <v>10701</v>
      </c>
      <c r="N3863" t="s">
        <v>148</v>
      </c>
      <c r="O3863" t="s">
        <v>7008</v>
      </c>
      <c r="P3863" t="s">
        <v>46</v>
      </c>
      <c r="Q3863" t="s">
        <v>75</v>
      </c>
      <c r="R3863" t="s">
        <v>7009</v>
      </c>
      <c r="S3863">
        <v>40.176000000000002</v>
      </c>
      <c r="T3863">
        <v>3</v>
      </c>
      <c r="U3863">
        <v>0.2</v>
      </c>
      <c r="V3863">
        <v>14.563799999999997</v>
      </c>
    </row>
    <row r="3864" spans="1:22" x14ac:dyDescent="0.3">
      <c r="A3864">
        <v>3863</v>
      </c>
      <c r="B3864" t="s">
        <v>7007</v>
      </c>
      <c r="C3864">
        <f>YEAR([1]Data!$D3864)</f>
        <v>2011</v>
      </c>
      <c r="D3864" s="2">
        <v>40666</v>
      </c>
      <c r="E3864" s="2">
        <v>40673</v>
      </c>
      <c r="F3864" t="s">
        <v>50</v>
      </c>
      <c r="G3864" t="s">
        <v>6951</v>
      </c>
      <c r="H3864" t="s">
        <v>6952</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7010</v>
      </c>
      <c r="C3865">
        <f>YEAR([1]Data!$D3865)</f>
        <v>2014</v>
      </c>
      <c r="D3865" s="2">
        <v>41930</v>
      </c>
      <c r="E3865" s="2">
        <v>41932</v>
      </c>
      <c r="F3865" t="s">
        <v>23</v>
      </c>
      <c r="G3865" t="s">
        <v>1687</v>
      </c>
      <c r="H3865" t="s">
        <v>1688</v>
      </c>
      <c r="I3865" t="s">
        <v>26</v>
      </c>
      <c r="J3865" t="s">
        <v>27</v>
      </c>
      <c r="K3865" t="s">
        <v>947</v>
      </c>
      <c r="L3865" t="s">
        <v>43</v>
      </c>
      <c r="M3865">
        <v>92037</v>
      </c>
      <c r="N3865" t="s">
        <v>44</v>
      </c>
      <c r="O3865" t="s">
        <v>7011</v>
      </c>
      <c r="P3865" t="s">
        <v>46</v>
      </c>
      <c r="Q3865" t="s">
        <v>68</v>
      </c>
      <c r="R3865" t="s">
        <v>7012</v>
      </c>
      <c r="S3865">
        <v>10.64</v>
      </c>
      <c r="T3865">
        <v>4</v>
      </c>
      <c r="U3865">
        <v>0</v>
      </c>
      <c r="V3865">
        <v>2.7664</v>
      </c>
    </row>
    <row r="3866" spans="1:22" x14ac:dyDescent="0.3">
      <c r="A3866">
        <v>3865</v>
      </c>
      <c r="B3866" t="s">
        <v>7013</v>
      </c>
      <c r="C3866">
        <f>YEAR([1]Data!$D3866)</f>
        <v>2012</v>
      </c>
      <c r="D3866" s="2">
        <v>41241</v>
      </c>
      <c r="E3866" s="2">
        <v>41246</v>
      </c>
      <c r="F3866" t="s">
        <v>50</v>
      </c>
      <c r="G3866" t="s">
        <v>564</v>
      </c>
      <c r="H3866" t="s">
        <v>565</v>
      </c>
      <c r="I3866" t="s">
        <v>26</v>
      </c>
      <c r="J3866" t="s">
        <v>27</v>
      </c>
      <c r="K3866" t="s">
        <v>7014</v>
      </c>
      <c r="L3866" t="s">
        <v>211</v>
      </c>
      <c r="M3866">
        <v>61821</v>
      </c>
      <c r="N3866" t="s">
        <v>105</v>
      </c>
      <c r="O3866" t="s">
        <v>7015</v>
      </c>
      <c r="P3866" t="s">
        <v>32</v>
      </c>
      <c r="Q3866" t="s">
        <v>65</v>
      </c>
      <c r="R3866" t="s">
        <v>7016</v>
      </c>
      <c r="S3866">
        <v>151.96</v>
      </c>
      <c r="T3866">
        <v>5</v>
      </c>
      <c r="U3866">
        <v>0.6</v>
      </c>
      <c r="V3866">
        <v>-182.35200000000003</v>
      </c>
    </row>
    <row r="3867" spans="1:22" x14ac:dyDescent="0.3">
      <c r="A3867">
        <v>3866</v>
      </c>
      <c r="B3867" t="s">
        <v>7017</v>
      </c>
      <c r="C3867">
        <f>YEAR([1]Data!$D3867)</f>
        <v>2011</v>
      </c>
      <c r="D3867" s="2">
        <v>40751</v>
      </c>
      <c r="E3867" s="2">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7018</v>
      </c>
      <c r="C3868">
        <f>YEAR([1]Data!$D3868)</f>
        <v>2014</v>
      </c>
      <c r="D3868" s="2">
        <v>41753</v>
      </c>
      <c r="E3868" s="2">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7019</v>
      </c>
      <c r="C3869">
        <f>YEAR([1]Data!$D3869)</f>
        <v>2012</v>
      </c>
      <c r="D3869" s="2">
        <v>41205</v>
      </c>
      <c r="E3869" s="2">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7019</v>
      </c>
      <c r="C3870">
        <f>YEAR([1]Data!$D3870)</f>
        <v>2012</v>
      </c>
      <c r="D3870" s="2">
        <v>41205</v>
      </c>
      <c r="E3870" s="2">
        <v>41209</v>
      </c>
      <c r="F3870" t="s">
        <v>23</v>
      </c>
      <c r="G3870" t="s">
        <v>2334</v>
      </c>
      <c r="H3870" t="s">
        <v>2335</v>
      </c>
      <c r="I3870" t="s">
        <v>26</v>
      </c>
      <c r="J3870" t="s">
        <v>27</v>
      </c>
      <c r="K3870" t="s">
        <v>947</v>
      </c>
      <c r="L3870" t="s">
        <v>43</v>
      </c>
      <c r="M3870">
        <v>92105</v>
      </c>
      <c r="N3870" t="s">
        <v>44</v>
      </c>
      <c r="O3870" t="s">
        <v>6357</v>
      </c>
      <c r="P3870" t="s">
        <v>32</v>
      </c>
      <c r="Q3870" t="s">
        <v>36</v>
      </c>
      <c r="R3870" t="s">
        <v>6358</v>
      </c>
      <c r="S3870">
        <v>240.78400000000002</v>
      </c>
      <c r="T3870">
        <v>1</v>
      </c>
      <c r="U3870">
        <v>0.2</v>
      </c>
      <c r="V3870">
        <v>27.088199999999965</v>
      </c>
    </row>
    <row r="3871" spans="1:22" x14ac:dyDescent="0.3">
      <c r="A3871">
        <v>3870</v>
      </c>
      <c r="B3871" t="s">
        <v>7019</v>
      </c>
      <c r="C3871">
        <f>YEAR([1]Data!$D3871)</f>
        <v>2012</v>
      </c>
      <c r="D3871" s="2">
        <v>41205</v>
      </c>
      <c r="E3871" s="2">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7019</v>
      </c>
      <c r="C3872">
        <f>YEAR([1]Data!$D3872)</f>
        <v>2012</v>
      </c>
      <c r="D3872" s="2">
        <v>41205</v>
      </c>
      <c r="E3872" s="2">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7019</v>
      </c>
      <c r="C3873">
        <f>YEAR([1]Data!$D3873)</f>
        <v>2012</v>
      </c>
      <c r="D3873" s="2">
        <v>41205</v>
      </c>
      <c r="E3873" s="2">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7019</v>
      </c>
      <c r="C3874">
        <f>YEAR([1]Data!$D3874)</f>
        <v>2012</v>
      </c>
      <c r="D3874" s="2">
        <v>41205</v>
      </c>
      <c r="E3874" s="2">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7020</v>
      </c>
      <c r="C3875">
        <f>YEAR([1]Data!$D3875)</f>
        <v>2013</v>
      </c>
      <c r="D3875" s="2">
        <v>41523</v>
      </c>
      <c r="E3875" s="2">
        <v>41525</v>
      </c>
      <c r="F3875" t="s">
        <v>23</v>
      </c>
      <c r="G3875" t="s">
        <v>5996</v>
      </c>
      <c r="H3875" t="s">
        <v>5997</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7020</v>
      </c>
      <c r="C3876">
        <f>YEAR([1]Data!$D3876)</f>
        <v>2013</v>
      </c>
      <c r="D3876" s="2">
        <v>41523</v>
      </c>
      <c r="E3876" s="2">
        <v>41525</v>
      </c>
      <c r="F3876" t="s">
        <v>23</v>
      </c>
      <c r="G3876" t="s">
        <v>5996</v>
      </c>
      <c r="H3876" t="s">
        <v>5997</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7020</v>
      </c>
      <c r="C3877">
        <f>YEAR([1]Data!$D3877)</f>
        <v>2013</v>
      </c>
      <c r="D3877" s="2">
        <v>41523</v>
      </c>
      <c r="E3877" s="2">
        <v>41525</v>
      </c>
      <c r="F3877" t="s">
        <v>23</v>
      </c>
      <c r="G3877" t="s">
        <v>5996</v>
      </c>
      <c r="H3877" t="s">
        <v>5997</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7020</v>
      </c>
      <c r="C3878">
        <f>YEAR([1]Data!$D3878)</f>
        <v>2013</v>
      </c>
      <c r="D3878" s="2">
        <v>41523</v>
      </c>
      <c r="E3878" s="2">
        <v>41525</v>
      </c>
      <c r="F3878" t="s">
        <v>23</v>
      </c>
      <c r="G3878" t="s">
        <v>5996</v>
      </c>
      <c r="H3878" t="s">
        <v>5997</v>
      </c>
      <c r="I3878" t="s">
        <v>26</v>
      </c>
      <c r="J3878" t="s">
        <v>27</v>
      </c>
      <c r="K3878" t="s">
        <v>4886</v>
      </c>
      <c r="L3878" t="s">
        <v>335</v>
      </c>
      <c r="M3878">
        <v>37604</v>
      </c>
      <c r="N3878" t="s">
        <v>30</v>
      </c>
      <c r="O3878" t="s">
        <v>6097</v>
      </c>
      <c r="P3878" t="s">
        <v>46</v>
      </c>
      <c r="Q3878" t="s">
        <v>90</v>
      </c>
      <c r="R3878" t="s">
        <v>6098</v>
      </c>
      <c r="S3878">
        <v>10.272000000000002</v>
      </c>
      <c r="T3878">
        <v>3</v>
      </c>
      <c r="U3878">
        <v>0.2</v>
      </c>
      <c r="V3878">
        <v>3.2099999999999982</v>
      </c>
    </row>
    <row r="3879" spans="1:22" x14ac:dyDescent="0.3">
      <c r="A3879">
        <v>3878</v>
      </c>
      <c r="B3879" t="s">
        <v>7021</v>
      </c>
      <c r="C3879">
        <f>YEAR([1]Data!$D3879)</f>
        <v>2013</v>
      </c>
      <c r="D3879" s="2">
        <v>41576</v>
      </c>
      <c r="E3879" s="2">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7022</v>
      </c>
      <c r="C3880">
        <f>YEAR([1]Data!$D3880)</f>
        <v>2011</v>
      </c>
      <c r="D3880" s="2">
        <v>40638</v>
      </c>
      <c r="E3880" s="2">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7022</v>
      </c>
      <c r="C3881">
        <f>YEAR([1]Data!$D3881)</f>
        <v>2011</v>
      </c>
      <c r="D3881" s="2">
        <v>40638</v>
      </c>
      <c r="E3881" s="2">
        <v>40640</v>
      </c>
      <c r="F3881" t="s">
        <v>188</v>
      </c>
      <c r="G3881" t="s">
        <v>1648</v>
      </c>
      <c r="H3881" t="s">
        <v>1649</v>
      </c>
      <c r="I3881" t="s">
        <v>41</v>
      </c>
      <c r="J3881" t="s">
        <v>27</v>
      </c>
      <c r="K3881" t="s">
        <v>357</v>
      </c>
      <c r="L3881" t="s">
        <v>211</v>
      </c>
      <c r="M3881">
        <v>62521</v>
      </c>
      <c r="N3881" t="s">
        <v>105</v>
      </c>
      <c r="O3881" t="s">
        <v>6838</v>
      </c>
      <c r="P3881" t="s">
        <v>46</v>
      </c>
      <c r="Q3881" t="s">
        <v>59</v>
      </c>
      <c r="R3881" t="s">
        <v>6839</v>
      </c>
      <c r="S3881">
        <v>52.096000000000004</v>
      </c>
      <c r="T3881">
        <v>4</v>
      </c>
      <c r="U3881">
        <v>0.2</v>
      </c>
      <c r="V3881">
        <v>3.9072000000000031</v>
      </c>
    </row>
    <row r="3882" spans="1:22" x14ac:dyDescent="0.3">
      <c r="A3882">
        <v>3881</v>
      </c>
      <c r="B3882" t="s">
        <v>7023</v>
      </c>
      <c r="C3882">
        <f>YEAR([1]Data!$D3882)</f>
        <v>2012</v>
      </c>
      <c r="D3882" s="2">
        <v>41075</v>
      </c>
      <c r="E3882" s="2">
        <v>41080</v>
      </c>
      <c r="F3882" t="s">
        <v>50</v>
      </c>
      <c r="G3882" t="s">
        <v>7024</v>
      </c>
      <c r="H3882" t="s">
        <v>7025</v>
      </c>
      <c r="I3882" t="s">
        <v>26</v>
      </c>
      <c r="J3882" t="s">
        <v>27</v>
      </c>
      <c r="K3882" t="s">
        <v>309</v>
      </c>
      <c r="L3882" t="s">
        <v>310</v>
      </c>
      <c r="M3882">
        <v>85234</v>
      </c>
      <c r="N3882" t="s">
        <v>44</v>
      </c>
      <c r="O3882" t="s">
        <v>5566</v>
      </c>
      <c r="P3882" t="s">
        <v>46</v>
      </c>
      <c r="Q3882" t="s">
        <v>90</v>
      </c>
      <c r="R3882" t="s">
        <v>5567</v>
      </c>
      <c r="S3882">
        <v>9.5680000000000014</v>
      </c>
      <c r="T3882">
        <v>2</v>
      </c>
      <c r="U3882">
        <v>0.2</v>
      </c>
      <c r="V3882">
        <v>2.9899999999999993</v>
      </c>
    </row>
    <row r="3883" spans="1:22" x14ac:dyDescent="0.3">
      <c r="A3883">
        <v>3882</v>
      </c>
      <c r="B3883" t="s">
        <v>7023</v>
      </c>
      <c r="C3883">
        <f>YEAR([1]Data!$D3883)</f>
        <v>2012</v>
      </c>
      <c r="D3883" s="2">
        <v>41075</v>
      </c>
      <c r="E3883" s="2">
        <v>41080</v>
      </c>
      <c r="F3883" t="s">
        <v>50</v>
      </c>
      <c r="G3883" t="s">
        <v>7024</v>
      </c>
      <c r="H3883" t="s">
        <v>7025</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7023</v>
      </c>
      <c r="C3884">
        <f>YEAR([1]Data!$D3884)</f>
        <v>2012</v>
      </c>
      <c r="D3884" s="2">
        <v>41075</v>
      </c>
      <c r="E3884" s="2">
        <v>41080</v>
      </c>
      <c r="F3884" t="s">
        <v>50</v>
      </c>
      <c r="G3884" t="s">
        <v>7024</v>
      </c>
      <c r="H3884" t="s">
        <v>7025</v>
      </c>
      <c r="I3884" t="s">
        <v>26</v>
      </c>
      <c r="J3884" t="s">
        <v>27</v>
      </c>
      <c r="K3884" t="s">
        <v>309</v>
      </c>
      <c r="L3884" t="s">
        <v>310</v>
      </c>
      <c r="M3884">
        <v>85234</v>
      </c>
      <c r="N3884" t="s">
        <v>44</v>
      </c>
      <c r="O3884" t="s">
        <v>7015</v>
      </c>
      <c r="P3884" t="s">
        <v>32</v>
      </c>
      <c r="Q3884" t="s">
        <v>65</v>
      </c>
      <c r="R3884" t="s">
        <v>7016</v>
      </c>
      <c r="S3884">
        <v>364.70400000000006</v>
      </c>
      <c r="T3884">
        <v>6</v>
      </c>
      <c r="U3884">
        <v>0.2</v>
      </c>
      <c r="V3884">
        <v>-36.470400000000041</v>
      </c>
    </row>
    <row r="3885" spans="1:22" x14ac:dyDescent="0.3">
      <c r="A3885">
        <v>3884</v>
      </c>
      <c r="B3885" t="s">
        <v>7023</v>
      </c>
      <c r="C3885">
        <f>YEAR([1]Data!$D3885)</f>
        <v>2012</v>
      </c>
      <c r="D3885" s="2">
        <v>41075</v>
      </c>
      <c r="E3885" s="2">
        <v>41080</v>
      </c>
      <c r="F3885" t="s">
        <v>50</v>
      </c>
      <c r="G3885" t="s">
        <v>7024</v>
      </c>
      <c r="H3885" t="s">
        <v>7025</v>
      </c>
      <c r="I3885" t="s">
        <v>26</v>
      </c>
      <c r="J3885" t="s">
        <v>27</v>
      </c>
      <c r="K3885" t="s">
        <v>309</v>
      </c>
      <c r="L3885" t="s">
        <v>310</v>
      </c>
      <c r="M3885">
        <v>85234</v>
      </c>
      <c r="N3885" t="s">
        <v>44</v>
      </c>
      <c r="O3885" t="s">
        <v>7026</v>
      </c>
      <c r="P3885" t="s">
        <v>32</v>
      </c>
      <c r="Q3885" t="s">
        <v>65</v>
      </c>
      <c r="R3885" t="s">
        <v>7027</v>
      </c>
      <c r="S3885">
        <v>40.256</v>
      </c>
      <c r="T3885">
        <v>4</v>
      </c>
      <c r="U3885">
        <v>0.2</v>
      </c>
      <c r="V3885">
        <v>11.070400000000003</v>
      </c>
    </row>
    <row r="3886" spans="1:22" x14ac:dyDescent="0.3">
      <c r="A3886">
        <v>3885</v>
      </c>
      <c r="B3886" t="s">
        <v>7028</v>
      </c>
      <c r="C3886">
        <f>YEAR([1]Data!$D3886)</f>
        <v>2011</v>
      </c>
      <c r="D3886" s="2">
        <v>40729</v>
      </c>
      <c r="E3886" s="2">
        <v>40736</v>
      </c>
      <c r="F3886" t="s">
        <v>50</v>
      </c>
      <c r="G3886" t="s">
        <v>6454</v>
      </c>
      <c r="H3886" t="s">
        <v>6455</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7029</v>
      </c>
      <c r="C3887">
        <f>YEAR([1]Data!$D3887)</f>
        <v>2014</v>
      </c>
      <c r="D3887" s="2">
        <v>41669</v>
      </c>
      <c r="E3887" s="2">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7030</v>
      </c>
      <c r="C3888">
        <f>YEAR([1]Data!$D3888)</f>
        <v>2013</v>
      </c>
      <c r="D3888" s="2">
        <v>41337</v>
      </c>
      <c r="E3888" s="2">
        <v>41342</v>
      </c>
      <c r="F3888" t="s">
        <v>23</v>
      </c>
      <c r="G3888" t="s">
        <v>965</v>
      </c>
      <c r="H3888" t="s">
        <v>966</v>
      </c>
      <c r="I3888" t="s">
        <v>26</v>
      </c>
      <c r="J3888" t="s">
        <v>27</v>
      </c>
      <c r="K3888" t="s">
        <v>538</v>
      </c>
      <c r="L3888" t="s">
        <v>254</v>
      </c>
      <c r="M3888">
        <v>47401</v>
      </c>
      <c r="N3888" t="s">
        <v>105</v>
      </c>
      <c r="O3888" t="s">
        <v>6492</v>
      </c>
      <c r="P3888" t="s">
        <v>71</v>
      </c>
      <c r="Q3888" t="s">
        <v>72</v>
      </c>
      <c r="R3888" t="s">
        <v>6493</v>
      </c>
      <c r="S3888">
        <v>134.85000000000002</v>
      </c>
      <c r="T3888">
        <v>3</v>
      </c>
      <c r="U3888">
        <v>0</v>
      </c>
      <c r="V3888">
        <v>37.757999999999996</v>
      </c>
    </row>
    <row r="3889" spans="1:22" x14ac:dyDescent="0.3">
      <c r="A3889">
        <v>3888</v>
      </c>
      <c r="B3889" t="s">
        <v>7031</v>
      </c>
      <c r="C3889">
        <f>YEAR([1]Data!$D3889)</f>
        <v>2011</v>
      </c>
      <c r="D3889" s="2">
        <v>40696</v>
      </c>
      <c r="E3889" s="2">
        <v>40700</v>
      </c>
      <c r="F3889" t="s">
        <v>50</v>
      </c>
      <c r="G3889" t="s">
        <v>5810</v>
      </c>
      <c r="H3889" t="s">
        <v>5811</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7031</v>
      </c>
      <c r="C3890">
        <f>YEAR([1]Data!$D3890)</f>
        <v>2011</v>
      </c>
      <c r="D3890" s="2">
        <v>40696</v>
      </c>
      <c r="E3890" s="2">
        <v>40700</v>
      </c>
      <c r="F3890" t="s">
        <v>50</v>
      </c>
      <c r="G3890" t="s">
        <v>5810</v>
      </c>
      <c r="H3890" t="s">
        <v>5811</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7031</v>
      </c>
      <c r="C3891">
        <f>YEAR([1]Data!$D3891)</f>
        <v>2011</v>
      </c>
      <c r="D3891" s="2">
        <v>40696</v>
      </c>
      <c r="E3891" s="2">
        <v>40700</v>
      </c>
      <c r="F3891" t="s">
        <v>50</v>
      </c>
      <c r="G3891" t="s">
        <v>5810</v>
      </c>
      <c r="H3891" t="s">
        <v>5811</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7032</v>
      </c>
      <c r="C3892">
        <f>YEAR([1]Data!$D3892)</f>
        <v>2013</v>
      </c>
      <c r="D3892" s="2">
        <v>41603</v>
      </c>
      <c r="E3892" s="2">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7032</v>
      </c>
      <c r="C3893">
        <f>YEAR([1]Data!$D3893)</f>
        <v>2013</v>
      </c>
      <c r="D3893" s="2">
        <v>41603</v>
      </c>
      <c r="E3893" s="2">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7032</v>
      </c>
      <c r="C3894">
        <f>YEAR([1]Data!$D3894)</f>
        <v>2013</v>
      </c>
      <c r="D3894" s="2">
        <v>41603</v>
      </c>
      <c r="E3894" s="2">
        <v>41609</v>
      </c>
      <c r="F3894" t="s">
        <v>50</v>
      </c>
      <c r="G3894" t="s">
        <v>1157</v>
      </c>
      <c r="H3894" t="s">
        <v>1158</v>
      </c>
      <c r="I3894" t="s">
        <v>41</v>
      </c>
      <c r="J3894" t="s">
        <v>27</v>
      </c>
      <c r="K3894" t="s">
        <v>42</v>
      </c>
      <c r="L3894" t="s">
        <v>43</v>
      </c>
      <c r="M3894">
        <v>90036</v>
      </c>
      <c r="N3894" t="s">
        <v>44</v>
      </c>
      <c r="O3894" t="s">
        <v>6427</v>
      </c>
      <c r="P3894" t="s">
        <v>71</v>
      </c>
      <c r="Q3894" t="s">
        <v>161</v>
      </c>
      <c r="R3894" t="s">
        <v>6428</v>
      </c>
      <c r="S3894">
        <v>559.91999999999996</v>
      </c>
      <c r="T3894">
        <v>8</v>
      </c>
      <c r="U3894">
        <v>0</v>
      </c>
      <c r="V3894">
        <v>190.37279999999998</v>
      </c>
    </row>
    <row r="3895" spans="1:22" x14ac:dyDescent="0.3">
      <c r="A3895">
        <v>3894</v>
      </c>
      <c r="B3895" t="s">
        <v>7033</v>
      </c>
      <c r="C3895">
        <f>YEAR([1]Data!$D3895)</f>
        <v>2013</v>
      </c>
      <c r="D3895" s="2">
        <v>41589</v>
      </c>
      <c r="E3895" s="2">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7034</v>
      </c>
      <c r="C3896">
        <f>YEAR([1]Data!$D3896)</f>
        <v>2011</v>
      </c>
      <c r="D3896" s="2">
        <v>40869</v>
      </c>
      <c r="E3896" s="2">
        <v>40875</v>
      </c>
      <c r="F3896" t="s">
        <v>50</v>
      </c>
      <c r="G3896" t="s">
        <v>6256</v>
      </c>
      <c r="H3896" t="s">
        <v>6257</v>
      </c>
      <c r="I3896" t="s">
        <v>102</v>
      </c>
      <c r="J3896" t="s">
        <v>27</v>
      </c>
      <c r="K3896" t="s">
        <v>6307</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7035</v>
      </c>
      <c r="C3897">
        <f>YEAR([1]Data!$D3897)</f>
        <v>2014</v>
      </c>
      <c r="D3897" s="2">
        <v>41761</v>
      </c>
      <c r="E3897" s="2">
        <v>41765</v>
      </c>
      <c r="F3897" t="s">
        <v>50</v>
      </c>
      <c r="G3897" t="s">
        <v>2656</v>
      </c>
      <c r="H3897" t="s">
        <v>2657</v>
      </c>
      <c r="I3897" t="s">
        <v>102</v>
      </c>
      <c r="J3897" t="s">
        <v>27</v>
      </c>
      <c r="K3897" t="s">
        <v>7036</v>
      </c>
      <c r="L3897" t="s">
        <v>1707</v>
      </c>
      <c r="M3897">
        <v>71854</v>
      </c>
      <c r="N3897" t="s">
        <v>30</v>
      </c>
      <c r="O3897" t="s">
        <v>7037</v>
      </c>
      <c r="P3897" t="s">
        <v>71</v>
      </c>
      <c r="Q3897" t="s">
        <v>161</v>
      </c>
      <c r="R3897" t="s">
        <v>7038</v>
      </c>
      <c r="S3897">
        <v>48.9</v>
      </c>
      <c r="T3897">
        <v>5</v>
      </c>
      <c r="U3897">
        <v>0</v>
      </c>
      <c r="V3897">
        <v>18.093</v>
      </c>
    </row>
    <row r="3898" spans="1:22" x14ac:dyDescent="0.3">
      <c r="A3898">
        <v>3897</v>
      </c>
      <c r="B3898" t="s">
        <v>7039</v>
      </c>
      <c r="C3898">
        <f>YEAR([1]Data!$D3898)</f>
        <v>2014</v>
      </c>
      <c r="D3898" s="2">
        <v>41981</v>
      </c>
      <c r="E3898" s="2">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7039</v>
      </c>
      <c r="C3899">
        <f>YEAR([1]Data!$D3899)</f>
        <v>2014</v>
      </c>
      <c r="D3899" s="2">
        <v>41981</v>
      </c>
      <c r="E3899" s="2">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7040</v>
      </c>
      <c r="C3900">
        <f>YEAR([1]Data!$D3900)</f>
        <v>2014</v>
      </c>
      <c r="D3900" s="2">
        <v>41974</v>
      </c>
      <c r="E3900" s="2">
        <v>41978</v>
      </c>
      <c r="F3900" t="s">
        <v>50</v>
      </c>
      <c r="G3900" t="s">
        <v>4888</v>
      </c>
      <c r="H3900" t="s">
        <v>4889</v>
      </c>
      <c r="I3900" t="s">
        <v>26</v>
      </c>
      <c r="J3900" t="s">
        <v>27</v>
      </c>
      <c r="K3900" t="s">
        <v>7041</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7042</v>
      </c>
      <c r="C3901">
        <f>YEAR([1]Data!$D3901)</f>
        <v>2014</v>
      </c>
      <c r="D3901" s="2">
        <v>41981</v>
      </c>
      <c r="E3901" s="2">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7043</v>
      </c>
      <c r="C3902">
        <f>YEAR([1]Data!$D3902)</f>
        <v>2012</v>
      </c>
      <c r="D3902" s="2">
        <v>40911</v>
      </c>
      <c r="E3902" s="2">
        <v>40916</v>
      </c>
      <c r="F3902" t="s">
        <v>50</v>
      </c>
      <c r="G3902" t="s">
        <v>2057</v>
      </c>
      <c r="H3902" t="s">
        <v>2058</v>
      </c>
      <c r="I3902" t="s">
        <v>41</v>
      </c>
      <c r="J3902" t="s">
        <v>27</v>
      </c>
      <c r="K3902" t="s">
        <v>7044</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7045</v>
      </c>
      <c r="C3903">
        <f>YEAR([1]Data!$D3903)</f>
        <v>2012</v>
      </c>
      <c r="D3903" s="2">
        <v>41227</v>
      </c>
      <c r="E3903" s="2">
        <v>41233</v>
      </c>
      <c r="F3903" t="s">
        <v>50</v>
      </c>
      <c r="G3903" t="s">
        <v>604</v>
      </c>
      <c r="H3903" t="s">
        <v>605</v>
      </c>
      <c r="I3903" t="s">
        <v>102</v>
      </c>
      <c r="J3903" t="s">
        <v>27</v>
      </c>
      <c r="K3903" t="s">
        <v>146</v>
      </c>
      <c r="L3903" t="s">
        <v>147</v>
      </c>
      <c r="M3903">
        <v>19143</v>
      </c>
      <c r="N3903" t="s">
        <v>148</v>
      </c>
      <c r="O3903" t="s">
        <v>7046</v>
      </c>
      <c r="P3903" t="s">
        <v>71</v>
      </c>
      <c r="Q3903" t="s">
        <v>161</v>
      </c>
      <c r="R3903" t="s">
        <v>7047</v>
      </c>
      <c r="S3903">
        <v>47.984000000000002</v>
      </c>
      <c r="T3903">
        <v>2</v>
      </c>
      <c r="U3903">
        <v>0.2</v>
      </c>
      <c r="V3903">
        <v>-1.199600000000002</v>
      </c>
    </row>
    <row r="3904" spans="1:22" x14ac:dyDescent="0.3">
      <c r="A3904">
        <v>3903</v>
      </c>
      <c r="B3904" t="s">
        <v>7048</v>
      </c>
      <c r="C3904">
        <f>YEAR([1]Data!$D3904)</f>
        <v>2012</v>
      </c>
      <c r="D3904" s="2">
        <v>41184</v>
      </c>
      <c r="E3904" s="2">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7049</v>
      </c>
      <c r="C3905">
        <f>YEAR([1]Data!$D3905)</f>
        <v>2012</v>
      </c>
      <c r="D3905" s="2">
        <v>41004</v>
      </c>
      <c r="E3905" s="2">
        <v>41009</v>
      </c>
      <c r="F3905" t="s">
        <v>50</v>
      </c>
      <c r="G3905" t="s">
        <v>7050</v>
      </c>
      <c r="H3905" t="s">
        <v>7051</v>
      </c>
      <c r="I3905" t="s">
        <v>102</v>
      </c>
      <c r="J3905" t="s">
        <v>27</v>
      </c>
      <c r="K3905" t="s">
        <v>146</v>
      </c>
      <c r="L3905" t="s">
        <v>147</v>
      </c>
      <c r="M3905">
        <v>19143</v>
      </c>
      <c r="N3905" t="s">
        <v>148</v>
      </c>
      <c r="O3905" t="s">
        <v>5293</v>
      </c>
      <c r="P3905" t="s">
        <v>46</v>
      </c>
      <c r="Q3905" t="s">
        <v>78</v>
      </c>
      <c r="R3905" t="s">
        <v>5294</v>
      </c>
      <c r="S3905">
        <v>98.111999999999995</v>
      </c>
      <c r="T3905">
        <v>7</v>
      </c>
      <c r="U3905">
        <v>0.2</v>
      </c>
      <c r="V3905">
        <v>18.396000000000001</v>
      </c>
    </row>
    <row r="3906" spans="1:22" x14ac:dyDescent="0.3">
      <c r="A3906">
        <v>3905</v>
      </c>
      <c r="B3906" t="s">
        <v>7049</v>
      </c>
      <c r="C3906">
        <f>YEAR([1]Data!$D3906)</f>
        <v>2012</v>
      </c>
      <c r="D3906" s="2">
        <v>41004</v>
      </c>
      <c r="E3906" s="2">
        <v>41009</v>
      </c>
      <c r="F3906" t="s">
        <v>50</v>
      </c>
      <c r="G3906" t="s">
        <v>7050</v>
      </c>
      <c r="H3906" t="s">
        <v>7051</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7049</v>
      </c>
      <c r="C3907">
        <f>YEAR([1]Data!$D3907)</f>
        <v>2012</v>
      </c>
      <c r="D3907" s="2">
        <v>41004</v>
      </c>
      <c r="E3907" s="2">
        <v>41009</v>
      </c>
      <c r="F3907" t="s">
        <v>50</v>
      </c>
      <c r="G3907" t="s">
        <v>7050</v>
      </c>
      <c r="H3907" t="s">
        <v>7051</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7049</v>
      </c>
      <c r="C3908">
        <f>YEAR([1]Data!$D3908)</f>
        <v>2012</v>
      </c>
      <c r="D3908" s="2">
        <v>41004</v>
      </c>
      <c r="E3908" s="2">
        <v>41009</v>
      </c>
      <c r="F3908" t="s">
        <v>50</v>
      </c>
      <c r="G3908" t="s">
        <v>7050</v>
      </c>
      <c r="H3908" t="s">
        <v>7051</v>
      </c>
      <c r="I3908" t="s">
        <v>102</v>
      </c>
      <c r="J3908" t="s">
        <v>27</v>
      </c>
      <c r="K3908" t="s">
        <v>146</v>
      </c>
      <c r="L3908" t="s">
        <v>147</v>
      </c>
      <c r="M3908">
        <v>19143</v>
      </c>
      <c r="N3908" t="s">
        <v>148</v>
      </c>
      <c r="O3908" t="s">
        <v>5344</v>
      </c>
      <c r="P3908" t="s">
        <v>32</v>
      </c>
      <c r="Q3908" t="s">
        <v>65</v>
      </c>
      <c r="R3908" t="s">
        <v>5345</v>
      </c>
      <c r="S3908">
        <v>547.13599999999997</v>
      </c>
      <c r="T3908">
        <v>4</v>
      </c>
      <c r="U3908">
        <v>0.2</v>
      </c>
      <c r="V3908">
        <v>-68.392000000000053</v>
      </c>
    </row>
    <row r="3909" spans="1:22" x14ac:dyDescent="0.3">
      <c r="A3909">
        <v>3908</v>
      </c>
      <c r="B3909" t="s">
        <v>7049</v>
      </c>
      <c r="C3909">
        <f>YEAR([1]Data!$D3909)</f>
        <v>2012</v>
      </c>
      <c r="D3909" s="2">
        <v>41004</v>
      </c>
      <c r="E3909" s="2">
        <v>41009</v>
      </c>
      <c r="F3909" t="s">
        <v>50</v>
      </c>
      <c r="G3909" t="s">
        <v>7050</v>
      </c>
      <c r="H3909" t="s">
        <v>7051</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7049</v>
      </c>
      <c r="C3910">
        <f>YEAR([1]Data!$D3910)</f>
        <v>2012</v>
      </c>
      <c r="D3910" s="2">
        <v>41004</v>
      </c>
      <c r="E3910" s="2">
        <v>41009</v>
      </c>
      <c r="F3910" t="s">
        <v>50</v>
      </c>
      <c r="G3910" t="s">
        <v>7050</v>
      </c>
      <c r="H3910" t="s">
        <v>7051</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7049</v>
      </c>
      <c r="C3911">
        <f>YEAR([1]Data!$D3911)</f>
        <v>2012</v>
      </c>
      <c r="D3911" s="2">
        <v>41004</v>
      </c>
      <c r="E3911" s="2">
        <v>41009</v>
      </c>
      <c r="F3911" t="s">
        <v>50</v>
      </c>
      <c r="G3911" t="s">
        <v>7050</v>
      </c>
      <c r="H3911" t="s">
        <v>7051</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7049</v>
      </c>
      <c r="C3912">
        <f>YEAR([1]Data!$D3912)</f>
        <v>2012</v>
      </c>
      <c r="D3912" s="2">
        <v>41004</v>
      </c>
      <c r="E3912" s="2">
        <v>41009</v>
      </c>
      <c r="F3912" t="s">
        <v>50</v>
      </c>
      <c r="G3912" t="s">
        <v>7050</v>
      </c>
      <c r="H3912" t="s">
        <v>7051</v>
      </c>
      <c r="I3912" t="s">
        <v>102</v>
      </c>
      <c r="J3912" t="s">
        <v>27</v>
      </c>
      <c r="K3912" t="s">
        <v>146</v>
      </c>
      <c r="L3912" t="s">
        <v>147</v>
      </c>
      <c r="M3912">
        <v>19143</v>
      </c>
      <c r="N3912" t="s">
        <v>148</v>
      </c>
      <c r="O3912" t="s">
        <v>7052</v>
      </c>
      <c r="P3912" t="s">
        <v>32</v>
      </c>
      <c r="Q3912" t="s">
        <v>33</v>
      </c>
      <c r="R3912" t="s">
        <v>7053</v>
      </c>
      <c r="S3912">
        <v>352.45</v>
      </c>
      <c r="T3912">
        <v>5</v>
      </c>
      <c r="U3912">
        <v>0.5</v>
      </c>
      <c r="V3912">
        <v>-211.47</v>
      </c>
    </row>
    <row r="3913" spans="1:22" x14ac:dyDescent="0.3">
      <c r="A3913">
        <v>3912</v>
      </c>
      <c r="B3913" t="s">
        <v>7054</v>
      </c>
      <c r="C3913">
        <f>YEAR([1]Data!$D3913)</f>
        <v>2014</v>
      </c>
      <c r="D3913" s="2">
        <v>41796</v>
      </c>
      <c r="E3913" s="2">
        <v>41797</v>
      </c>
      <c r="F3913" t="s">
        <v>188</v>
      </c>
      <c r="G3913" t="s">
        <v>3827</v>
      </c>
      <c r="H3913" t="s">
        <v>3828</v>
      </c>
      <c r="I3913" t="s">
        <v>26</v>
      </c>
      <c r="J3913" t="s">
        <v>27</v>
      </c>
      <c r="K3913" t="s">
        <v>6430</v>
      </c>
      <c r="L3913" t="s">
        <v>104</v>
      </c>
      <c r="M3913">
        <v>77581</v>
      </c>
      <c r="N3913" t="s">
        <v>105</v>
      </c>
      <c r="O3913" t="s">
        <v>7055</v>
      </c>
      <c r="P3913" t="s">
        <v>71</v>
      </c>
      <c r="Q3913" t="s">
        <v>72</v>
      </c>
      <c r="R3913" t="s">
        <v>7056</v>
      </c>
      <c r="S3913">
        <v>470.37600000000009</v>
      </c>
      <c r="T3913">
        <v>3</v>
      </c>
      <c r="U3913">
        <v>0.2</v>
      </c>
      <c r="V3913">
        <v>52.917299999999955</v>
      </c>
    </row>
    <row r="3914" spans="1:22" x14ac:dyDescent="0.3">
      <c r="A3914">
        <v>3913</v>
      </c>
      <c r="B3914" t="s">
        <v>7057</v>
      </c>
      <c r="C3914">
        <f>YEAR([1]Data!$D3914)</f>
        <v>2014</v>
      </c>
      <c r="D3914" s="2">
        <v>41901</v>
      </c>
      <c r="E3914" s="2">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7057</v>
      </c>
      <c r="C3915">
        <f>YEAR([1]Data!$D3915)</f>
        <v>2014</v>
      </c>
      <c r="D3915" s="2">
        <v>41901</v>
      </c>
      <c r="E3915" s="2">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7058</v>
      </c>
      <c r="C3916">
        <f>YEAR([1]Data!$D3916)</f>
        <v>2014</v>
      </c>
      <c r="D3916" s="2">
        <v>41839</v>
      </c>
      <c r="E3916" s="2">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7058</v>
      </c>
      <c r="C3917">
        <f>YEAR([1]Data!$D3917)</f>
        <v>2014</v>
      </c>
      <c r="D3917" s="2">
        <v>41839</v>
      </c>
      <c r="E3917" s="2">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7058</v>
      </c>
      <c r="C3918">
        <f>YEAR([1]Data!$D3918)</f>
        <v>2014</v>
      </c>
      <c r="D3918" s="2">
        <v>41839</v>
      </c>
      <c r="E3918" s="2">
        <v>41844</v>
      </c>
      <c r="F3918" t="s">
        <v>50</v>
      </c>
      <c r="G3918" t="s">
        <v>5155</v>
      </c>
      <c r="H3918" t="s">
        <v>5156</v>
      </c>
      <c r="I3918" t="s">
        <v>26</v>
      </c>
      <c r="J3918" t="s">
        <v>27</v>
      </c>
      <c r="K3918" t="s">
        <v>544</v>
      </c>
      <c r="L3918" t="s">
        <v>310</v>
      </c>
      <c r="M3918">
        <v>85023</v>
      </c>
      <c r="N3918" t="s">
        <v>44</v>
      </c>
      <c r="O3918" t="s">
        <v>7059</v>
      </c>
      <c r="P3918" t="s">
        <v>46</v>
      </c>
      <c r="Q3918" t="s">
        <v>90</v>
      </c>
      <c r="R3918" t="s">
        <v>7060</v>
      </c>
      <c r="S3918">
        <v>16.096</v>
      </c>
      <c r="T3918">
        <v>2</v>
      </c>
      <c r="U3918">
        <v>0.2</v>
      </c>
      <c r="V3918">
        <v>5.2312000000000003</v>
      </c>
    </row>
    <row r="3919" spans="1:22" x14ac:dyDescent="0.3">
      <c r="A3919">
        <v>3918</v>
      </c>
      <c r="B3919" t="s">
        <v>7058</v>
      </c>
      <c r="C3919">
        <f>YEAR([1]Data!$D3919)</f>
        <v>2014</v>
      </c>
      <c r="D3919" s="2">
        <v>41839</v>
      </c>
      <c r="E3919" s="2">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7058</v>
      </c>
      <c r="C3920">
        <f>YEAR([1]Data!$D3920)</f>
        <v>2014</v>
      </c>
      <c r="D3920" s="2">
        <v>41839</v>
      </c>
      <c r="E3920" s="2">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7061</v>
      </c>
      <c r="C3921">
        <f>YEAR([1]Data!$D3921)</f>
        <v>2012</v>
      </c>
      <c r="D3921" s="2">
        <v>41244</v>
      </c>
      <c r="E3921" s="2">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7061</v>
      </c>
      <c r="C3922">
        <f>YEAR([1]Data!$D3922)</f>
        <v>2012</v>
      </c>
      <c r="D3922" s="2">
        <v>41244</v>
      </c>
      <c r="E3922" s="2">
        <v>41250</v>
      </c>
      <c r="F3922" t="s">
        <v>50</v>
      </c>
      <c r="G3922" t="s">
        <v>3939</v>
      </c>
      <c r="H3922" t="s">
        <v>3940</v>
      </c>
      <c r="I3922" t="s">
        <v>41</v>
      </c>
      <c r="J3922" t="s">
        <v>27</v>
      </c>
      <c r="K3922" t="s">
        <v>4874</v>
      </c>
      <c r="L3922" t="s">
        <v>319</v>
      </c>
      <c r="M3922">
        <v>23320</v>
      </c>
      <c r="N3922" t="s">
        <v>30</v>
      </c>
      <c r="O3922" t="s">
        <v>5781</v>
      </c>
      <c r="P3922" t="s">
        <v>46</v>
      </c>
      <c r="Q3922" t="s">
        <v>75</v>
      </c>
      <c r="R3922" t="s">
        <v>5782</v>
      </c>
      <c r="S3922">
        <v>63.96</v>
      </c>
      <c r="T3922">
        <v>4</v>
      </c>
      <c r="U3922">
        <v>0</v>
      </c>
      <c r="V3922">
        <v>30.700800000000001</v>
      </c>
    </row>
    <row r="3923" spans="1:22" x14ac:dyDescent="0.3">
      <c r="A3923">
        <v>3922</v>
      </c>
      <c r="B3923" t="s">
        <v>7062</v>
      </c>
      <c r="C3923">
        <f>YEAR([1]Data!$D3923)</f>
        <v>2013</v>
      </c>
      <c r="D3923" s="2">
        <v>41454</v>
      </c>
      <c r="E3923" s="2">
        <v>41458</v>
      </c>
      <c r="F3923" t="s">
        <v>23</v>
      </c>
      <c r="G3923" t="s">
        <v>2384</v>
      </c>
      <c r="H3923" t="s">
        <v>2385</v>
      </c>
      <c r="I3923" t="s">
        <v>26</v>
      </c>
      <c r="J3923" t="s">
        <v>27</v>
      </c>
      <c r="K3923" t="s">
        <v>303</v>
      </c>
      <c r="L3923" t="s">
        <v>211</v>
      </c>
      <c r="M3923">
        <v>60610</v>
      </c>
      <c r="N3923" t="s">
        <v>105</v>
      </c>
      <c r="O3923" t="s">
        <v>6382</v>
      </c>
      <c r="P3923" t="s">
        <v>71</v>
      </c>
      <c r="Q3923" t="s">
        <v>72</v>
      </c>
      <c r="R3923" t="s">
        <v>6383</v>
      </c>
      <c r="S3923">
        <v>359.97600000000006</v>
      </c>
      <c r="T3923">
        <v>3</v>
      </c>
      <c r="U3923">
        <v>0.2</v>
      </c>
      <c r="V3923">
        <v>35.997600000000006</v>
      </c>
    </row>
    <row r="3924" spans="1:22" x14ac:dyDescent="0.3">
      <c r="A3924">
        <v>3923</v>
      </c>
      <c r="B3924" t="s">
        <v>7063</v>
      </c>
      <c r="C3924">
        <f>YEAR([1]Data!$D3924)</f>
        <v>2014</v>
      </c>
      <c r="D3924" s="2">
        <v>41880</v>
      </c>
      <c r="E3924" s="2">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7063</v>
      </c>
      <c r="C3925">
        <f>YEAR([1]Data!$D3925)</f>
        <v>2014</v>
      </c>
      <c r="D3925" s="2">
        <v>41880</v>
      </c>
      <c r="E3925" s="2">
        <v>41884</v>
      </c>
      <c r="F3925" t="s">
        <v>50</v>
      </c>
      <c r="G3925" t="s">
        <v>2122</v>
      </c>
      <c r="H3925" t="s">
        <v>2123</v>
      </c>
      <c r="I3925" t="s">
        <v>26</v>
      </c>
      <c r="J3925" t="s">
        <v>27</v>
      </c>
      <c r="K3925" t="s">
        <v>303</v>
      </c>
      <c r="L3925" t="s">
        <v>211</v>
      </c>
      <c r="M3925">
        <v>60623</v>
      </c>
      <c r="N3925" t="s">
        <v>105</v>
      </c>
      <c r="O3925" t="s">
        <v>7064</v>
      </c>
      <c r="P3925" t="s">
        <v>46</v>
      </c>
      <c r="Q3925" t="s">
        <v>90</v>
      </c>
      <c r="R3925" t="s">
        <v>7065</v>
      </c>
      <c r="S3925">
        <v>26.720000000000002</v>
      </c>
      <c r="T3925">
        <v>5</v>
      </c>
      <c r="U3925">
        <v>0.2</v>
      </c>
      <c r="V3925">
        <v>9.3520000000000003</v>
      </c>
    </row>
    <row r="3926" spans="1:22" x14ac:dyDescent="0.3">
      <c r="A3926">
        <v>3925</v>
      </c>
      <c r="B3926" t="s">
        <v>7066</v>
      </c>
      <c r="C3926">
        <f>YEAR([1]Data!$D3926)</f>
        <v>2011</v>
      </c>
      <c r="D3926" s="2">
        <v>40803</v>
      </c>
      <c r="E3926" s="2">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7066</v>
      </c>
      <c r="C3927">
        <f>YEAR([1]Data!$D3927)</f>
        <v>2011</v>
      </c>
      <c r="D3927" s="2">
        <v>40803</v>
      </c>
      <c r="E3927" s="2">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7066</v>
      </c>
      <c r="C3928">
        <f>YEAR([1]Data!$D3928)</f>
        <v>2011</v>
      </c>
      <c r="D3928" s="2">
        <v>40803</v>
      </c>
      <c r="E3928" s="2">
        <v>40807</v>
      </c>
      <c r="F3928" t="s">
        <v>50</v>
      </c>
      <c r="G3928" t="s">
        <v>1754</v>
      </c>
      <c r="H3928" t="s">
        <v>1755</v>
      </c>
      <c r="I3928" t="s">
        <v>26</v>
      </c>
      <c r="J3928" t="s">
        <v>27</v>
      </c>
      <c r="K3928" t="s">
        <v>95</v>
      </c>
      <c r="L3928" t="s">
        <v>96</v>
      </c>
      <c r="M3928">
        <v>98103</v>
      </c>
      <c r="N3928" t="s">
        <v>44</v>
      </c>
      <c r="O3928" t="s">
        <v>5698</v>
      </c>
      <c r="P3928" t="s">
        <v>32</v>
      </c>
      <c r="Q3928" t="s">
        <v>65</v>
      </c>
      <c r="R3928" t="s">
        <v>5699</v>
      </c>
      <c r="S3928">
        <v>35.340000000000003</v>
      </c>
      <c r="T3928">
        <v>2</v>
      </c>
      <c r="U3928">
        <v>0</v>
      </c>
      <c r="V3928">
        <v>13.429200000000002</v>
      </c>
    </row>
    <row r="3929" spans="1:22" x14ac:dyDescent="0.3">
      <c r="A3929">
        <v>3928</v>
      </c>
      <c r="B3929" t="s">
        <v>7066</v>
      </c>
      <c r="C3929">
        <f>YEAR([1]Data!$D3929)</f>
        <v>2011</v>
      </c>
      <c r="D3929" s="2">
        <v>40803</v>
      </c>
      <c r="E3929" s="2">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7067</v>
      </c>
      <c r="C3930">
        <f>YEAR([1]Data!$D3930)</f>
        <v>2013</v>
      </c>
      <c r="D3930" s="2">
        <v>41348</v>
      </c>
      <c r="E3930" s="2">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7067</v>
      </c>
      <c r="C3931">
        <f>YEAR([1]Data!$D3931)</f>
        <v>2013</v>
      </c>
      <c r="D3931" s="2">
        <v>41348</v>
      </c>
      <c r="E3931" s="2">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7067</v>
      </c>
      <c r="C3932">
        <f>YEAR([1]Data!$D3932)</f>
        <v>2013</v>
      </c>
      <c r="D3932" s="2">
        <v>41348</v>
      </c>
      <c r="E3932" s="2">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7068</v>
      </c>
      <c r="C3933">
        <f>YEAR([1]Data!$D3933)</f>
        <v>2013</v>
      </c>
      <c r="D3933" s="2">
        <v>41513</v>
      </c>
      <c r="E3933" s="2">
        <v>41520</v>
      </c>
      <c r="F3933" t="s">
        <v>50</v>
      </c>
      <c r="G3933" t="s">
        <v>4190</v>
      </c>
      <c r="H3933" t="s">
        <v>4191</v>
      </c>
      <c r="I3933" t="s">
        <v>41</v>
      </c>
      <c r="J3933" t="s">
        <v>27</v>
      </c>
      <c r="K3933" t="s">
        <v>146</v>
      </c>
      <c r="L3933" t="s">
        <v>147</v>
      </c>
      <c r="M3933">
        <v>19140</v>
      </c>
      <c r="N3933" t="s">
        <v>148</v>
      </c>
      <c r="O3933" t="s">
        <v>7069</v>
      </c>
      <c r="P3933" t="s">
        <v>46</v>
      </c>
      <c r="Q3933" t="s">
        <v>68</v>
      </c>
      <c r="R3933" t="s">
        <v>7070</v>
      </c>
      <c r="S3933">
        <v>5.4719999999999995</v>
      </c>
      <c r="T3933">
        <v>3</v>
      </c>
      <c r="U3933">
        <v>0.2</v>
      </c>
      <c r="V3933">
        <v>1.6416000000000004</v>
      </c>
    </row>
    <row r="3934" spans="1:22" x14ac:dyDescent="0.3">
      <c r="A3934">
        <v>3933</v>
      </c>
      <c r="B3934" t="s">
        <v>7068</v>
      </c>
      <c r="C3934">
        <f>YEAR([1]Data!$D3934)</f>
        <v>2013</v>
      </c>
      <c r="D3934" s="2">
        <v>41513</v>
      </c>
      <c r="E3934" s="2">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7071</v>
      </c>
      <c r="C3935">
        <f>YEAR([1]Data!$D3935)</f>
        <v>2014</v>
      </c>
      <c r="D3935" s="2">
        <v>41885</v>
      </c>
      <c r="E3935" s="2">
        <v>41891</v>
      </c>
      <c r="F3935" t="s">
        <v>50</v>
      </c>
      <c r="G3935" t="s">
        <v>4153</v>
      </c>
      <c r="H3935" t="s">
        <v>4154</v>
      </c>
      <c r="I3935" t="s">
        <v>26</v>
      </c>
      <c r="J3935" t="s">
        <v>27</v>
      </c>
      <c r="K3935" t="s">
        <v>5954</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7071</v>
      </c>
      <c r="C3936">
        <f>YEAR([1]Data!$D3936)</f>
        <v>2014</v>
      </c>
      <c r="D3936" s="2">
        <v>41885</v>
      </c>
      <c r="E3936" s="2">
        <v>41891</v>
      </c>
      <c r="F3936" t="s">
        <v>50</v>
      </c>
      <c r="G3936" t="s">
        <v>4153</v>
      </c>
      <c r="H3936" t="s">
        <v>4154</v>
      </c>
      <c r="I3936" t="s">
        <v>26</v>
      </c>
      <c r="J3936" t="s">
        <v>27</v>
      </c>
      <c r="K3936" t="s">
        <v>5954</v>
      </c>
      <c r="L3936" t="s">
        <v>43</v>
      </c>
      <c r="M3936">
        <v>93309</v>
      </c>
      <c r="N3936" t="s">
        <v>44</v>
      </c>
      <c r="O3936" t="s">
        <v>850</v>
      </c>
      <c r="P3936" t="s">
        <v>46</v>
      </c>
      <c r="Q3936" t="s">
        <v>47</v>
      </c>
      <c r="R3936" t="s">
        <v>851</v>
      </c>
      <c r="S3936">
        <v>74</v>
      </c>
      <c r="T3936">
        <v>5</v>
      </c>
      <c r="U3936">
        <v>0</v>
      </c>
      <c r="V3936">
        <v>37</v>
      </c>
    </row>
    <row r="3937" spans="1:22" x14ac:dyDescent="0.3">
      <c r="A3937">
        <v>3936</v>
      </c>
      <c r="B3937" t="s">
        <v>7071</v>
      </c>
      <c r="C3937">
        <f>YEAR([1]Data!$D3937)</f>
        <v>2014</v>
      </c>
      <c r="D3937" s="2">
        <v>41885</v>
      </c>
      <c r="E3937" s="2">
        <v>41891</v>
      </c>
      <c r="F3937" t="s">
        <v>50</v>
      </c>
      <c r="G3937" t="s">
        <v>4153</v>
      </c>
      <c r="H3937" t="s">
        <v>4154</v>
      </c>
      <c r="I3937" t="s">
        <v>26</v>
      </c>
      <c r="J3937" t="s">
        <v>27</v>
      </c>
      <c r="K3937" t="s">
        <v>5954</v>
      </c>
      <c r="L3937" t="s">
        <v>43</v>
      </c>
      <c r="M3937">
        <v>93309</v>
      </c>
      <c r="N3937" t="s">
        <v>44</v>
      </c>
      <c r="O3937" t="s">
        <v>6736</v>
      </c>
      <c r="P3937" t="s">
        <v>71</v>
      </c>
      <c r="Q3937" t="s">
        <v>72</v>
      </c>
      <c r="R3937" t="s">
        <v>6737</v>
      </c>
      <c r="S3937">
        <v>201.584</v>
      </c>
      <c r="T3937">
        <v>2</v>
      </c>
      <c r="U3937">
        <v>0.2</v>
      </c>
      <c r="V3937">
        <v>12.599000000000004</v>
      </c>
    </row>
    <row r="3938" spans="1:22" x14ac:dyDescent="0.3">
      <c r="A3938">
        <v>3937</v>
      </c>
      <c r="B3938" t="s">
        <v>7072</v>
      </c>
      <c r="C3938">
        <f>YEAR([1]Data!$D3938)</f>
        <v>2012</v>
      </c>
      <c r="D3938" s="2">
        <v>41076</v>
      </c>
      <c r="E3938" s="2">
        <v>41080</v>
      </c>
      <c r="F3938" t="s">
        <v>50</v>
      </c>
      <c r="G3938" t="s">
        <v>6971</v>
      </c>
      <c r="H3938" t="s">
        <v>6972</v>
      </c>
      <c r="I3938" t="s">
        <v>26</v>
      </c>
      <c r="J3938" t="s">
        <v>27</v>
      </c>
      <c r="K3938" t="s">
        <v>758</v>
      </c>
      <c r="L3938" t="s">
        <v>104</v>
      </c>
      <c r="M3938">
        <v>75051</v>
      </c>
      <c r="N3938" t="s">
        <v>105</v>
      </c>
      <c r="O3938" t="s">
        <v>7073</v>
      </c>
      <c r="P3938" t="s">
        <v>46</v>
      </c>
      <c r="Q3938" t="s">
        <v>173</v>
      </c>
      <c r="R3938" t="s">
        <v>186</v>
      </c>
      <c r="S3938">
        <v>28.752000000000002</v>
      </c>
      <c r="T3938">
        <v>3</v>
      </c>
      <c r="U3938">
        <v>0.2</v>
      </c>
      <c r="V3938">
        <v>9.3443999999999985</v>
      </c>
    </row>
    <row r="3939" spans="1:22" x14ac:dyDescent="0.3">
      <c r="A3939">
        <v>3938</v>
      </c>
      <c r="B3939" t="s">
        <v>7072</v>
      </c>
      <c r="C3939">
        <f>YEAR([1]Data!$D3939)</f>
        <v>2012</v>
      </c>
      <c r="D3939" s="2">
        <v>41076</v>
      </c>
      <c r="E3939" s="2">
        <v>41080</v>
      </c>
      <c r="F3939" t="s">
        <v>50</v>
      </c>
      <c r="G3939" t="s">
        <v>6971</v>
      </c>
      <c r="H3939" t="s">
        <v>6972</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7072</v>
      </c>
      <c r="C3940">
        <f>YEAR([1]Data!$D3940)</f>
        <v>2012</v>
      </c>
      <c r="D3940" s="2">
        <v>41076</v>
      </c>
      <c r="E3940" s="2">
        <v>41080</v>
      </c>
      <c r="F3940" t="s">
        <v>50</v>
      </c>
      <c r="G3940" t="s">
        <v>6971</v>
      </c>
      <c r="H3940" t="s">
        <v>6972</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7074</v>
      </c>
      <c r="C3941">
        <f>YEAR([1]Data!$D3941)</f>
        <v>2013</v>
      </c>
      <c r="D3941" s="2">
        <v>41619</v>
      </c>
      <c r="E3941" s="2">
        <v>41619</v>
      </c>
      <c r="F3941" t="s">
        <v>1290</v>
      </c>
      <c r="G3941" t="s">
        <v>6663</v>
      </c>
      <c r="H3941" t="s">
        <v>6664</v>
      </c>
      <c r="I3941" t="s">
        <v>26</v>
      </c>
      <c r="J3941" t="s">
        <v>27</v>
      </c>
      <c r="K3941" t="s">
        <v>7075</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7076</v>
      </c>
      <c r="C3942">
        <f>YEAR([1]Data!$D3942)</f>
        <v>2014</v>
      </c>
      <c r="D3942" s="2">
        <v>41778</v>
      </c>
      <c r="E3942" s="2">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7076</v>
      </c>
      <c r="C3943">
        <f>YEAR([1]Data!$D3943)</f>
        <v>2014</v>
      </c>
      <c r="D3943" s="2">
        <v>41778</v>
      </c>
      <c r="E3943" s="2">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7077</v>
      </c>
      <c r="C3944">
        <f>YEAR([1]Data!$D3944)</f>
        <v>2014</v>
      </c>
      <c r="D3944" s="2">
        <v>41787</v>
      </c>
      <c r="E3944" s="2">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7078</v>
      </c>
      <c r="C3945">
        <f>YEAR([1]Data!$D3945)</f>
        <v>2013</v>
      </c>
      <c r="D3945" s="2">
        <v>41449</v>
      </c>
      <c r="E3945" s="2">
        <v>41456</v>
      </c>
      <c r="F3945" t="s">
        <v>50</v>
      </c>
      <c r="G3945" t="s">
        <v>7079</v>
      </c>
      <c r="H3945" t="s">
        <v>7080</v>
      </c>
      <c r="I3945" t="s">
        <v>26</v>
      </c>
      <c r="J3945" t="s">
        <v>27</v>
      </c>
      <c r="K3945" t="s">
        <v>3452</v>
      </c>
      <c r="L3945" t="s">
        <v>267</v>
      </c>
      <c r="M3945">
        <v>14215</v>
      </c>
      <c r="N3945" t="s">
        <v>148</v>
      </c>
      <c r="O3945" t="s">
        <v>5894</v>
      </c>
      <c r="P3945" t="s">
        <v>46</v>
      </c>
      <c r="Q3945" t="s">
        <v>578</v>
      </c>
      <c r="R3945" t="s">
        <v>5895</v>
      </c>
      <c r="S3945">
        <v>835.17000000000007</v>
      </c>
      <c r="T3945">
        <v>7</v>
      </c>
      <c r="U3945">
        <v>0</v>
      </c>
      <c r="V3945">
        <v>16.703400000000016</v>
      </c>
    </row>
    <row r="3946" spans="1:22" x14ac:dyDescent="0.3">
      <c r="A3946">
        <v>3945</v>
      </c>
      <c r="B3946" t="s">
        <v>7081</v>
      </c>
      <c r="C3946">
        <f>YEAR([1]Data!$D3946)</f>
        <v>2013</v>
      </c>
      <c r="D3946" s="2">
        <v>41411</v>
      </c>
      <c r="E3946" s="2">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7082</v>
      </c>
      <c r="C3947">
        <f>YEAR([1]Data!$D3947)</f>
        <v>2014</v>
      </c>
      <c r="D3947" s="2">
        <v>41962</v>
      </c>
      <c r="E3947" s="2">
        <v>41967</v>
      </c>
      <c r="F3947" t="s">
        <v>50</v>
      </c>
      <c r="G3947" t="s">
        <v>5077</v>
      </c>
      <c r="H3947" t="s">
        <v>5078</v>
      </c>
      <c r="I3947" t="s">
        <v>26</v>
      </c>
      <c r="J3947" t="s">
        <v>27</v>
      </c>
      <c r="K3947" t="s">
        <v>3283</v>
      </c>
      <c r="L3947" t="s">
        <v>54</v>
      </c>
      <c r="M3947">
        <v>33030</v>
      </c>
      <c r="N3947" t="s">
        <v>30</v>
      </c>
      <c r="O3947" t="s">
        <v>6304</v>
      </c>
      <c r="P3947" t="s">
        <v>46</v>
      </c>
      <c r="Q3947" t="s">
        <v>90</v>
      </c>
      <c r="R3947" t="s">
        <v>6305</v>
      </c>
      <c r="S3947">
        <v>44.384</v>
      </c>
      <c r="T3947">
        <v>1</v>
      </c>
      <c r="U3947">
        <v>0.2</v>
      </c>
      <c r="V3947">
        <v>15.534399999999998</v>
      </c>
    </row>
    <row r="3948" spans="1:22" x14ac:dyDescent="0.3">
      <c r="A3948">
        <v>3947</v>
      </c>
      <c r="B3948" t="s">
        <v>7082</v>
      </c>
      <c r="C3948">
        <f>YEAR([1]Data!$D3948)</f>
        <v>2014</v>
      </c>
      <c r="D3948" s="2">
        <v>41962</v>
      </c>
      <c r="E3948" s="2">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7083</v>
      </c>
      <c r="C3949">
        <f>YEAR([1]Data!$D3949)</f>
        <v>2013</v>
      </c>
      <c r="D3949" s="2">
        <v>41597</v>
      </c>
      <c r="E3949" s="2">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7083</v>
      </c>
      <c r="C3950">
        <f>YEAR([1]Data!$D3950)</f>
        <v>2013</v>
      </c>
      <c r="D3950" s="2">
        <v>41597</v>
      </c>
      <c r="E3950" s="2">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7083</v>
      </c>
      <c r="C3951">
        <f>YEAR([1]Data!$D3951)</f>
        <v>2013</v>
      </c>
      <c r="D3951" s="2">
        <v>41597</v>
      </c>
      <c r="E3951" s="2">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7083</v>
      </c>
      <c r="C3952">
        <f>YEAR([1]Data!$D3952)</f>
        <v>2013</v>
      </c>
      <c r="D3952" s="2">
        <v>41597</v>
      </c>
      <c r="E3952" s="2">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7084</v>
      </c>
      <c r="C3953">
        <f>YEAR([1]Data!$D3953)</f>
        <v>2011</v>
      </c>
      <c r="D3953" s="2">
        <v>40875</v>
      </c>
      <c r="E3953" s="2">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7085</v>
      </c>
      <c r="C3954">
        <f>YEAR([1]Data!$D3954)</f>
        <v>2013</v>
      </c>
      <c r="D3954" s="2">
        <v>41335</v>
      </c>
      <c r="E3954" s="2">
        <v>41342</v>
      </c>
      <c r="F3954" t="s">
        <v>50</v>
      </c>
      <c r="G3954" t="s">
        <v>226</v>
      </c>
      <c r="H3954" t="s">
        <v>227</v>
      </c>
      <c r="I3954" t="s">
        <v>41</v>
      </c>
      <c r="J3954" t="s">
        <v>27</v>
      </c>
      <c r="K3954" t="s">
        <v>807</v>
      </c>
      <c r="L3954" t="s">
        <v>457</v>
      </c>
      <c r="M3954">
        <v>80219</v>
      </c>
      <c r="N3954" t="s">
        <v>44</v>
      </c>
      <c r="O3954" t="s">
        <v>7086</v>
      </c>
      <c r="P3954" t="s">
        <v>71</v>
      </c>
      <c r="Q3954" t="s">
        <v>72</v>
      </c>
      <c r="R3954" t="s">
        <v>7087</v>
      </c>
      <c r="S3954">
        <v>159.98400000000001</v>
      </c>
      <c r="T3954">
        <v>2</v>
      </c>
      <c r="U3954">
        <v>0.2</v>
      </c>
      <c r="V3954">
        <v>13.998599999999989</v>
      </c>
    </row>
    <row r="3955" spans="1:22" x14ac:dyDescent="0.3">
      <c r="A3955">
        <v>3954</v>
      </c>
      <c r="B3955" t="s">
        <v>7088</v>
      </c>
      <c r="C3955">
        <f>YEAR([1]Data!$D3955)</f>
        <v>2014</v>
      </c>
      <c r="D3955" s="2">
        <v>41655</v>
      </c>
      <c r="E3955" s="2">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7089</v>
      </c>
      <c r="C3956">
        <f>YEAR([1]Data!$D3956)</f>
        <v>2011</v>
      </c>
      <c r="D3956" s="2">
        <v>40637</v>
      </c>
      <c r="E3956" s="2">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7089</v>
      </c>
      <c r="C3957">
        <f>YEAR([1]Data!$D3957)</f>
        <v>2011</v>
      </c>
      <c r="D3957" s="2">
        <v>40637</v>
      </c>
      <c r="E3957" s="2">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7090</v>
      </c>
      <c r="C3958">
        <f>YEAR([1]Data!$D3958)</f>
        <v>2013</v>
      </c>
      <c r="D3958" s="2">
        <v>41452</v>
      </c>
      <c r="E3958" s="2">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7091</v>
      </c>
      <c r="C3959">
        <f>YEAR([1]Data!$D3959)</f>
        <v>2013</v>
      </c>
      <c r="D3959" s="2">
        <v>41424</v>
      </c>
      <c r="E3959" s="2">
        <v>41428</v>
      </c>
      <c r="F3959" t="s">
        <v>50</v>
      </c>
      <c r="G3959" t="s">
        <v>1558</v>
      </c>
      <c r="H3959" t="s">
        <v>1559</v>
      </c>
      <c r="I3959" t="s">
        <v>26</v>
      </c>
      <c r="J3959" t="s">
        <v>27</v>
      </c>
      <c r="K3959" t="s">
        <v>5661</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7091</v>
      </c>
      <c r="C3960">
        <f>YEAR([1]Data!$D3960)</f>
        <v>2013</v>
      </c>
      <c r="D3960" s="2">
        <v>41424</v>
      </c>
      <c r="E3960" s="2">
        <v>41428</v>
      </c>
      <c r="F3960" t="s">
        <v>50</v>
      </c>
      <c r="G3960" t="s">
        <v>1558</v>
      </c>
      <c r="H3960" t="s">
        <v>1559</v>
      </c>
      <c r="I3960" t="s">
        <v>26</v>
      </c>
      <c r="J3960" t="s">
        <v>27</v>
      </c>
      <c r="K3960" t="s">
        <v>5661</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7091</v>
      </c>
      <c r="C3961">
        <f>YEAR([1]Data!$D3961)</f>
        <v>2013</v>
      </c>
      <c r="D3961" s="2">
        <v>41424</v>
      </c>
      <c r="E3961" s="2">
        <v>41428</v>
      </c>
      <c r="F3961" t="s">
        <v>50</v>
      </c>
      <c r="G3961" t="s">
        <v>1558</v>
      </c>
      <c r="H3961" t="s">
        <v>1559</v>
      </c>
      <c r="I3961" t="s">
        <v>26</v>
      </c>
      <c r="J3961" t="s">
        <v>27</v>
      </c>
      <c r="K3961" t="s">
        <v>5661</v>
      </c>
      <c r="L3961" t="s">
        <v>335</v>
      </c>
      <c r="M3961">
        <v>37211</v>
      </c>
      <c r="N3961" t="s">
        <v>30</v>
      </c>
      <c r="O3961" t="s">
        <v>7092</v>
      </c>
      <c r="P3961" t="s">
        <v>32</v>
      </c>
      <c r="Q3961" t="s">
        <v>65</v>
      </c>
      <c r="R3961" t="s">
        <v>7093</v>
      </c>
      <c r="S3961">
        <v>44.76</v>
      </c>
      <c r="T3961">
        <v>3</v>
      </c>
      <c r="U3961">
        <v>0.2</v>
      </c>
      <c r="V3961">
        <v>14.546999999999995</v>
      </c>
    </row>
    <row r="3962" spans="1:22" x14ac:dyDescent="0.3">
      <c r="A3962">
        <v>3961</v>
      </c>
      <c r="B3962" t="s">
        <v>7094</v>
      </c>
      <c r="C3962">
        <f>YEAR([1]Data!$D3962)</f>
        <v>2012</v>
      </c>
      <c r="D3962" s="2">
        <v>41201</v>
      </c>
      <c r="E3962" s="2">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7094</v>
      </c>
      <c r="C3963">
        <f>YEAR([1]Data!$D3963)</f>
        <v>2012</v>
      </c>
      <c r="D3963" s="2">
        <v>41201</v>
      </c>
      <c r="E3963" s="2">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7095</v>
      </c>
      <c r="C3964">
        <f>YEAR([1]Data!$D3964)</f>
        <v>2014</v>
      </c>
      <c r="D3964" s="2">
        <v>41690</v>
      </c>
      <c r="E3964" s="2">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7095</v>
      </c>
      <c r="C3965">
        <f>YEAR([1]Data!$D3965)</f>
        <v>2014</v>
      </c>
      <c r="D3965" s="2">
        <v>41690</v>
      </c>
      <c r="E3965" s="2">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7096</v>
      </c>
      <c r="C3966">
        <f>YEAR([1]Data!$D3966)</f>
        <v>2013</v>
      </c>
      <c r="D3966" s="2">
        <v>41540</v>
      </c>
      <c r="E3966" s="2">
        <v>41546</v>
      </c>
      <c r="F3966" t="s">
        <v>50</v>
      </c>
      <c r="G3966" t="s">
        <v>5502</v>
      </c>
      <c r="H3966" t="s">
        <v>5503</v>
      </c>
      <c r="I3966" t="s">
        <v>26</v>
      </c>
      <c r="J3966" t="s">
        <v>27</v>
      </c>
      <c r="K3966" t="s">
        <v>146</v>
      </c>
      <c r="L3966" t="s">
        <v>147</v>
      </c>
      <c r="M3966">
        <v>19140</v>
      </c>
      <c r="N3966" t="s">
        <v>148</v>
      </c>
      <c r="O3966" t="s">
        <v>7097</v>
      </c>
      <c r="P3966" t="s">
        <v>46</v>
      </c>
      <c r="Q3966" t="s">
        <v>68</v>
      </c>
      <c r="R3966" t="s">
        <v>7098</v>
      </c>
      <c r="S3966">
        <v>7.8719999999999999</v>
      </c>
      <c r="T3966">
        <v>3</v>
      </c>
      <c r="U3966">
        <v>0.2</v>
      </c>
      <c r="V3966">
        <v>0.88559999999999883</v>
      </c>
    </row>
    <row r="3967" spans="1:22" x14ac:dyDescent="0.3">
      <c r="A3967">
        <v>3966</v>
      </c>
      <c r="B3967" t="s">
        <v>7099</v>
      </c>
      <c r="C3967">
        <f>YEAR([1]Data!$D3967)</f>
        <v>2011</v>
      </c>
      <c r="D3967" s="2">
        <v>40859</v>
      </c>
      <c r="E3967" s="2">
        <v>40864</v>
      </c>
      <c r="F3967" t="s">
        <v>23</v>
      </c>
      <c r="G3967" t="s">
        <v>6029</v>
      </c>
      <c r="H3967" t="s">
        <v>6030</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7100</v>
      </c>
      <c r="C3968">
        <f>YEAR([1]Data!$D3968)</f>
        <v>2013</v>
      </c>
      <c r="D3968" s="2">
        <v>41366</v>
      </c>
      <c r="E3968" s="2">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7101</v>
      </c>
      <c r="C3969">
        <f>YEAR([1]Data!$D3969)</f>
        <v>2013</v>
      </c>
      <c r="D3969" s="2">
        <v>41415</v>
      </c>
      <c r="E3969" s="2">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7102</v>
      </c>
      <c r="C3970">
        <f>YEAR([1]Data!$D3970)</f>
        <v>2012</v>
      </c>
      <c r="D3970" s="2">
        <v>41061</v>
      </c>
      <c r="E3970" s="2">
        <v>41065</v>
      </c>
      <c r="F3970" t="s">
        <v>50</v>
      </c>
      <c r="G3970" t="s">
        <v>6982</v>
      </c>
      <c r="H3970" t="s">
        <v>6983</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7102</v>
      </c>
      <c r="C3971">
        <f>YEAR([1]Data!$D3971)</f>
        <v>2012</v>
      </c>
      <c r="D3971" s="2">
        <v>41061</v>
      </c>
      <c r="E3971" s="2">
        <v>41065</v>
      </c>
      <c r="F3971" t="s">
        <v>50</v>
      </c>
      <c r="G3971" t="s">
        <v>6982</v>
      </c>
      <c r="H3971" t="s">
        <v>6983</v>
      </c>
      <c r="I3971" t="s">
        <v>41</v>
      </c>
      <c r="J3971" t="s">
        <v>27</v>
      </c>
      <c r="K3971" t="s">
        <v>678</v>
      </c>
      <c r="L3971" t="s">
        <v>104</v>
      </c>
      <c r="M3971">
        <v>78207</v>
      </c>
      <c r="N3971" t="s">
        <v>105</v>
      </c>
      <c r="O3971" t="s">
        <v>7103</v>
      </c>
      <c r="P3971" t="s">
        <v>46</v>
      </c>
      <c r="Q3971" t="s">
        <v>90</v>
      </c>
      <c r="R3971" t="s">
        <v>7104</v>
      </c>
      <c r="S3971">
        <v>42.24</v>
      </c>
      <c r="T3971">
        <v>10</v>
      </c>
      <c r="U3971">
        <v>0.2</v>
      </c>
      <c r="V3971">
        <v>13.199999999999998</v>
      </c>
    </row>
    <row r="3972" spans="1:22" x14ac:dyDescent="0.3">
      <c r="A3972">
        <v>3971</v>
      </c>
      <c r="B3972" t="s">
        <v>7105</v>
      </c>
      <c r="C3972">
        <f>YEAR([1]Data!$D3972)</f>
        <v>2011</v>
      </c>
      <c r="D3972" s="2">
        <v>40869</v>
      </c>
      <c r="E3972" s="2">
        <v>40873</v>
      </c>
      <c r="F3972" t="s">
        <v>50</v>
      </c>
      <c r="G3972" t="s">
        <v>7106</v>
      </c>
      <c r="H3972" t="s">
        <v>7107</v>
      </c>
      <c r="I3972" t="s">
        <v>26</v>
      </c>
      <c r="J3972" t="s">
        <v>27</v>
      </c>
      <c r="K3972" t="s">
        <v>42</v>
      </c>
      <c r="L3972" t="s">
        <v>43</v>
      </c>
      <c r="M3972">
        <v>90036</v>
      </c>
      <c r="N3972" t="s">
        <v>44</v>
      </c>
      <c r="O3972" t="s">
        <v>5566</v>
      </c>
      <c r="P3972" t="s">
        <v>46</v>
      </c>
      <c r="Q3972" t="s">
        <v>90</v>
      </c>
      <c r="R3972" t="s">
        <v>5567</v>
      </c>
      <c r="S3972">
        <v>53.820000000000007</v>
      </c>
      <c r="T3972">
        <v>9</v>
      </c>
      <c r="U3972">
        <v>0</v>
      </c>
      <c r="V3972">
        <v>24.218999999999998</v>
      </c>
    </row>
    <row r="3973" spans="1:22" x14ac:dyDescent="0.3">
      <c r="A3973">
        <v>3972</v>
      </c>
      <c r="B3973" t="s">
        <v>7108</v>
      </c>
      <c r="C3973">
        <f>YEAR([1]Data!$D3973)</f>
        <v>2012</v>
      </c>
      <c r="D3973" s="2">
        <v>40961</v>
      </c>
      <c r="E3973" s="2">
        <v>40963</v>
      </c>
      <c r="F3973" t="s">
        <v>23</v>
      </c>
      <c r="G3973" t="s">
        <v>3217</v>
      </c>
      <c r="H3973" t="s">
        <v>3218</v>
      </c>
      <c r="I3973" t="s">
        <v>102</v>
      </c>
      <c r="J3973" t="s">
        <v>27</v>
      </c>
      <c r="K3973" t="s">
        <v>6196</v>
      </c>
      <c r="L3973" t="s">
        <v>238</v>
      </c>
      <c r="M3973">
        <v>48310</v>
      </c>
      <c r="N3973" t="s">
        <v>105</v>
      </c>
      <c r="O3973" t="s">
        <v>6380</v>
      </c>
      <c r="P3973" t="s">
        <v>46</v>
      </c>
      <c r="Q3973" t="s">
        <v>68</v>
      </c>
      <c r="R3973" t="s">
        <v>6381</v>
      </c>
      <c r="S3973">
        <v>79.36</v>
      </c>
      <c r="T3973">
        <v>4</v>
      </c>
      <c r="U3973">
        <v>0</v>
      </c>
      <c r="V3973">
        <v>20.633600000000001</v>
      </c>
    </row>
    <row r="3974" spans="1:22" x14ac:dyDescent="0.3">
      <c r="A3974">
        <v>3973</v>
      </c>
      <c r="B3974" t="s">
        <v>7109</v>
      </c>
      <c r="C3974">
        <f>YEAR([1]Data!$D3974)</f>
        <v>2013</v>
      </c>
      <c r="D3974" s="2">
        <v>41363</v>
      </c>
      <c r="E3974" s="2">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7109</v>
      </c>
      <c r="C3975">
        <f>YEAR([1]Data!$D3975)</f>
        <v>2013</v>
      </c>
      <c r="D3975" s="2">
        <v>41363</v>
      </c>
      <c r="E3975" s="2">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7109</v>
      </c>
      <c r="C3976">
        <f>YEAR([1]Data!$D3976)</f>
        <v>2013</v>
      </c>
      <c r="D3976" s="2">
        <v>41363</v>
      </c>
      <c r="E3976" s="2">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7109</v>
      </c>
      <c r="C3977">
        <f>YEAR([1]Data!$D3977)</f>
        <v>2013</v>
      </c>
      <c r="D3977" s="2">
        <v>41363</v>
      </c>
      <c r="E3977" s="2">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7110</v>
      </c>
      <c r="C3978">
        <f>YEAR([1]Data!$D3978)</f>
        <v>2013</v>
      </c>
      <c r="D3978" s="2">
        <v>41570</v>
      </c>
      <c r="E3978" s="2">
        <v>41572</v>
      </c>
      <c r="F3978" t="s">
        <v>188</v>
      </c>
      <c r="G3978" t="s">
        <v>4353</v>
      </c>
      <c r="H3978" t="s">
        <v>4354</v>
      </c>
      <c r="I3978" t="s">
        <v>26</v>
      </c>
      <c r="J3978" t="s">
        <v>27</v>
      </c>
      <c r="K3978" t="s">
        <v>1464</v>
      </c>
      <c r="L3978" t="s">
        <v>319</v>
      </c>
      <c r="M3978">
        <v>23223</v>
      </c>
      <c r="N3978" t="s">
        <v>30</v>
      </c>
      <c r="O3978" t="s">
        <v>7111</v>
      </c>
      <c r="P3978" t="s">
        <v>32</v>
      </c>
      <c r="Q3978" t="s">
        <v>65</v>
      </c>
      <c r="R3978" t="s">
        <v>7112</v>
      </c>
      <c r="S3978">
        <v>39.92</v>
      </c>
      <c r="T3978">
        <v>4</v>
      </c>
      <c r="U3978">
        <v>0</v>
      </c>
      <c r="V3978">
        <v>11.177600000000002</v>
      </c>
    </row>
    <row r="3979" spans="1:22" x14ac:dyDescent="0.3">
      <c r="A3979">
        <v>3978</v>
      </c>
      <c r="B3979" t="s">
        <v>7113</v>
      </c>
      <c r="C3979">
        <f>YEAR([1]Data!$D3979)</f>
        <v>2014</v>
      </c>
      <c r="D3979" s="2">
        <v>41915</v>
      </c>
      <c r="E3979" s="2">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7113</v>
      </c>
      <c r="C3980">
        <f>YEAR([1]Data!$D3980)</f>
        <v>2014</v>
      </c>
      <c r="D3980" s="2">
        <v>41915</v>
      </c>
      <c r="E3980" s="2">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7114</v>
      </c>
      <c r="C3981">
        <f>YEAR([1]Data!$D3981)</f>
        <v>2011</v>
      </c>
      <c r="D3981" s="2">
        <v>40900</v>
      </c>
      <c r="E3981" s="2">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7114</v>
      </c>
      <c r="C3982">
        <f>YEAR([1]Data!$D3982)</f>
        <v>2011</v>
      </c>
      <c r="D3982" s="2">
        <v>40900</v>
      </c>
      <c r="E3982" s="2">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7115</v>
      </c>
      <c r="C3983">
        <f>YEAR([1]Data!$D3983)</f>
        <v>2014</v>
      </c>
      <c r="D3983" s="2">
        <v>41989</v>
      </c>
      <c r="E3983" s="2">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7116</v>
      </c>
      <c r="C3984">
        <f>YEAR([1]Data!$D3984)</f>
        <v>2013</v>
      </c>
      <c r="D3984" s="2">
        <v>41463</v>
      </c>
      <c r="E3984" s="2">
        <v>41465</v>
      </c>
      <c r="F3984" t="s">
        <v>23</v>
      </c>
      <c r="G3984" t="s">
        <v>6045</v>
      </c>
      <c r="H3984" t="s">
        <v>6046</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7116</v>
      </c>
      <c r="C3985">
        <f>YEAR([1]Data!$D3985)</f>
        <v>2013</v>
      </c>
      <c r="D3985" s="2">
        <v>41463</v>
      </c>
      <c r="E3985" s="2">
        <v>41465</v>
      </c>
      <c r="F3985" t="s">
        <v>23</v>
      </c>
      <c r="G3985" t="s">
        <v>6045</v>
      </c>
      <c r="H3985" t="s">
        <v>6046</v>
      </c>
      <c r="I3985" t="s">
        <v>26</v>
      </c>
      <c r="J3985" t="s">
        <v>27</v>
      </c>
      <c r="K3985" t="s">
        <v>42</v>
      </c>
      <c r="L3985" t="s">
        <v>43</v>
      </c>
      <c r="M3985">
        <v>90045</v>
      </c>
      <c r="N3985" t="s">
        <v>44</v>
      </c>
      <c r="O3985" t="s">
        <v>5273</v>
      </c>
      <c r="P3985" t="s">
        <v>71</v>
      </c>
      <c r="Q3985" t="s">
        <v>1216</v>
      </c>
      <c r="R3985" t="s">
        <v>5274</v>
      </c>
      <c r="S3985">
        <v>2799.9600000000005</v>
      </c>
      <c r="T3985">
        <v>5</v>
      </c>
      <c r="U3985">
        <v>0.2</v>
      </c>
      <c r="V3985">
        <v>944.98649999999986</v>
      </c>
    </row>
    <row r="3986" spans="1:22" x14ac:dyDescent="0.3">
      <c r="A3986">
        <v>3985</v>
      </c>
      <c r="B3986" t="s">
        <v>7116</v>
      </c>
      <c r="C3986">
        <f>YEAR([1]Data!$D3986)</f>
        <v>2013</v>
      </c>
      <c r="D3986" s="2">
        <v>41463</v>
      </c>
      <c r="E3986" s="2">
        <v>41465</v>
      </c>
      <c r="F3986" t="s">
        <v>23</v>
      </c>
      <c r="G3986" t="s">
        <v>6045</v>
      </c>
      <c r="H3986" t="s">
        <v>6046</v>
      </c>
      <c r="I3986" t="s">
        <v>26</v>
      </c>
      <c r="J3986" t="s">
        <v>27</v>
      </c>
      <c r="K3986" t="s">
        <v>42</v>
      </c>
      <c r="L3986" t="s">
        <v>43</v>
      </c>
      <c r="M3986">
        <v>90045</v>
      </c>
      <c r="N3986" t="s">
        <v>44</v>
      </c>
      <c r="O3986" t="s">
        <v>6006</v>
      </c>
      <c r="P3986" t="s">
        <v>46</v>
      </c>
      <c r="Q3986" t="s">
        <v>90</v>
      </c>
      <c r="R3986" t="s">
        <v>6007</v>
      </c>
      <c r="S3986">
        <v>48.94</v>
      </c>
      <c r="T3986">
        <v>1</v>
      </c>
      <c r="U3986">
        <v>0</v>
      </c>
      <c r="V3986">
        <v>24.47</v>
      </c>
    </row>
    <row r="3987" spans="1:22" x14ac:dyDescent="0.3">
      <c r="A3987">
        <v>3986</v>
      </c>
      <c r="B3987" t="s">
        <v>7117</v>
      </c>
      <c r="C3987">
        <f>YEAR([1]Data!$D3987)</f>
        <v>2013</v>
      </c>
      <c r="D3987" s="2">
        <v>41382</v>
      </c>
      <c r="E3987" s="2">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7118</v>
      </c>
      <c r="C3988">
        <f>YEAR([1]Data!$D3988)</f>
        <v>2014</v>
      </c>
      <c r="D3988" s="2">
        <v>41738</v>
      </c>
      <c r="E3988" s="2">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7118</v>
      </c>
      <c r="C3989">
        <f>YEAR([1]Data!$D3989)</f>
        <v>2014</v>
      </c>
      <c r="D3989" s="2">
        <v>41738</v>
      </c>
      <c r="E3989" s="2">
        <v>41744</v>
      </c>
      <c r="F3989" t="s">
        <v>50</v>
      </c>
      <c r="G3989" t="s">
        <v>5098</v>
      </c>
      <c r="H3989" t="s">
        <v>5099</v>
      </c>
      <c r="I3989" t="s">
        <v>102</v>
      </c>
      <c r="J3989" t="s">
        <v>27</v>
      </c>
      <c r="K3989" t="s">
        <v>2126</v>
      </c>
      <c r="L3989" t="s">
        <v>788</v>
      </c>
      <c r="M3989">
        <v>7060</v>
      </c>
      <c r="N3989" t="s">
        <v>148</v>
      </c>
      <c r="O3989" t="s">
        <v>7119</v>
      </c>
      <c r="P3989" t="s">
        <v>46</v>
      </c>
      <c r="Q3989" t="s">
        <v>78</v>
      </c>
      <c r="R3989" t="s">
        <v>7120</v>
      </c>
      <c r="S3989">
        <v>41.95</v>
      </c>
      <c r="T3989">
        <v>5</v>
      </c>
      <c r="U3989">
        <v>0</v>
      </c>
      <c r="V3989">
        <v>10.487500000000001</v>
      </c>
    </row>
    <row r="3990" spans="1:22" x14ac:dyDescent="0.3">
      <c r="A3990">
        <v>3989</v>
      </c>
      <c r="B3990" t="s">
        <v>7121</v>
      </c>
      <c r="C3990">
        <f>YEAR([1]Data!$D3990)</f>
        <v>2013</v>
      </c>
      <c r="D3990" s="2">
        <v>41382</v>
      </c>
      <c r="E3990" s="2">
        <v>41387</v>
      </c>
      <c r="F3990" t="s">
        <v>50</v>
      </c>
      <c r="G3990" t="s">
        <v>7122</v>
      </c>
      <c r="H3990" t="s">
        <v>7123</v>
      </c>
      <c r="I3990" t="s">
        <v>41</v>
      </c>
      <c r="J3990" t="s">
        <v>27</v>
      </c>
      <c r="K3990" t="s">
        <v>382</v>
      </c>
      <c r="L3990" t="s">
        <v>335</v>
      </c>
      <c r="M3990">
        <v>38401</v>
      </c>
      <c r="N3990" t="s">
        <v>30</v>
      </c>
      <c r="O3990" t="s">
        <v>7124</v>
      </c>
      <c r="P3990" t="s">
        <v>32</v>
      </c>
      <c r="Q3990" t="s">
        <v>65</v>
      </c>
      <c r="R3990" t="s">
        <v>7125</v>
      </c>
      <c r="S3990">
        <v>79.12</v>
      </c>
      <c r="T3990">
        <v>5</v>
      </c>
      <c r="U3990">
        <v>0.2</v>
      </c>
      <c r="V3990">
        <v>13.845999999999997</v>
      </c>
    </row>
    <row r="3991" spans="1:22" x14ac:dyDescent="0.3">
      <c r="A3991">
        <v>3990</v>
      </c>
      <c r="B3991" t="s">
        <v>7126</v>
      </c>
      <c r="C3991">
        <f>YEAR([1]Data!$D3991)</f>
        <v>2011</v>
      </c>
      <c r="D3991" s="2">
        <v>40872</v>
      </c>
      <c r="E3991" s="2">
        <v>40874</v>
      </c>
      <c r="F3991" t="s">
        <v>23</v>
      </c>
      <c r="G3991" t="s">
        <v>4029</v>
      </c>
      <c r="H3991" t="s">
        <v>4030</v>
      </c>
      <c r="I3991" t="s">
        <v>26</v>
      </c>
      <c r="J3991" t="s">
        <v>27</v>
      </c>
      <c r="K3991" t="s">
        <v>7127</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7128</v>
      </c>
      <c r="C3992">
        <f>YEAR([1]Data!$D3992)</f>
        <v>2011</v>
      </c>
      <c r="D3992" s="2">
        <v>40850</v>
      </c>
      <c r="E3992" s="2">
        <v>40855</v>
      </c>
      <c r="F3992" t="s">
        <v>50</v>
      </c>
      <c r="G3992" t="s">
        <v>3987</v>
      </c>
      <c r="H3992" t="s">
        <v>3988</v>
      </c>
      <c r="I3992" t="s">
        <v>26</v>
      </c>
      <c r="J3992" t="s">
        <v>27</v>
      </c>
      <c r="K3992" t="s">
        <v>2470</v>
      </c>
      <c r="L3992" t="s">
        <v>147</v>
      </c>
      <c r="M3992">
        <v>17602</v>
      </c>
      <c r="N3992" t="s">
        <v>148</v>
      </c>
      <c r="O3992" t="s">
        <v>5894</v>
      </c>
      <c r="P3992" t="s">
        <v>46</v>
      </c>
      <c r="Q3992" t="s">
        <v>578</v>
      </c>
      <c r="R3992" t="s">
        <v>5895</v>
      </c>
      <c r="S3992">
        <v>286.34400000000005</v>
      </c>
      <c r="T3992">
        <v>3</v>
      </c>
      <c r="U3992">
        <v>0.2</v>
      </c>
      <c r="V3992">
        <v>-64.427400000000006</v>
      </c>
    </row>
    <row r="3993" spans="1:22" x14ac:dyDescent="0.3">
      <c r="A3993">
        <v>3992</v>
      </c>
      <c r="B3993" t="s">
        <v>7129</v>
      </c>
      <c r="C3993">
        <f>YEAR([1]Data!$D3993)</f>
        <v>2012</v>
      </c>
      <c r="D3993" s="2">
        <v>41030</v>
      </c>
      <c r="E3993" s="2">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7129</v>
      </c>
      <c r="C3994">
        <f>YEAR([1]Data!$D3994)</f>
        <v>2012</v>
      </c>
      <c r="D3994" s="2">
        <v>41030</v>
      </c>
      <c r="E3994" s="2">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7129</v>
      </c>
      <c r="C3995">
        <f>YEAR([1]Data!$D3995)</f>
        <v>2012</v>
      </c>
      <c r="D3995" s="2">
        <v>41030</v>
      </c>
      <c r="E3995" s="2">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7130</v>
      </c>
      <c r="C3996">
        <f>YEAR([1]Data!$D3996)</f>
        <v>2012</v>
      </c>
      <c r="D3996" s="2">
        <v>40976</v>
      </c>
      <c r="E3996" s="2">
        <v>40980</v>
      </c>
      <c r="F3996" t="s">
        <v>50</v>
      </c>
      <c r="G3996" t="s">
        <v>7131</v>
      </c>
      <c r="H3996" t="s">
        <v>7132</v>
      </c>
      <c r="I3996" t="s">
        <v>26</v>
      </c>
      <c r="J3996" t="s">
        <v>27</v>
      </c>
      <c r="K3996" t="s">
        <v>4514</v>
      </c>
      <c r="L3996" t="s">
        <v>114</v>
      </c>
      <c r="M3996">
        <v>53142</v>
      </c>
      <c r="N3996" t="s">
        <v>105</v>
      </c>
      <c r="O3996" t="s">
        <v>6559</v>
      </c>
      <c r="P3996" t="s">
        <v>32</v>
      </c>
      <c r="Q3996" t="s">
        <v>33</v>
      </c>
      <c r="R3996" t="s">
        <v>6560</v>
      </c>
      <c r="S3996">
        <v>512.93999999999994</v>
      </c>
      <c r="T3996">
        <v>3</v>
      </c>
      <c r="U3996">
        <v>0</v>
      </c>
      <c r="V3996">
        <v>97.45859999999999</v>
      </c>
    </row>
    <row r="3997" spans="1:22" x14ac:dyDescent="0.3">
      <c r="A3997">
        <v>3996</v>
      </c>
      <c r="B3997" t="s">
        <v>7130</v>
      </c>
      <c r="C3997">
        <f>YEAR([1]Data!$D3997)</f>
        <v>2012</v>
      </c>
      <c r="D3997" s="2">
        <v>40976</v>
      </c>
      <c r="E3997" s="2">
        <v>40980</v>
      </c>
      <c r="F3997" t="s">
        <v>50</v>
      </c>
      <c r="G3997" t="s">
        <v>7131</v>
      </c>
      <c r="H3997" t="s">
        <v>7132</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7130</v>
      </c>
      <c r="C3998">
        <f>YEAR([1]Data!$D3998)</f>
        <v>2012</v>
      </c>
      <c r="D3998" s="2">
        <v>40976</v>
      </c>
      <c r="E3998" s="2">
        <v>40980</v>
      </c>
      <c r="F3998" t="s">
        <v>50</v>
      </c>
      <c r="G3998" t="s">
        <v>7131</v>
      </c>
      <c r="H3998" t="s">
        <v>7132</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7130</v>
      </c>
      <c r="C3999">
        <f>YEAR([1]Data!$D3999)</f>
        <v>2012</v>
      </c>
      <c r="D3999" s="2">
        <v>40976</v>
      </c>
      <c r="E3999" s="2">
        <v>40980</v>
      </c>
      <c r="F3999" t="s">
        <v>50</v>
      </c>
      <c r="G3999" t="s">
        <v>7131</v>
      </c>
      <c r="H3999" t="s">
        <v>7132</v>
      </c>
      <c r="I3999" t="s">
        <v>26</v>
      </c>
      <c r="J3999" t="s">
        <v>27</v>
      </c>
      <c r="K3999" t="s">
        <v>4514</v>
      </c>
      <c r="L3999" t="s">
        <v>114</v>
      </c>
      <c r="M3999">
        <v>53142</v>
      </c>
      <c r="N3999" t="s">
        <v>105</v>
      </c>
      <c r="O3999" t="s">
        <v>7133</v>
      </c>
      <c r="P3999" t="s">
        <v>46</v>
      </c>
      <c r="Q3999" t="s">
        <v>68</v>
      </c>
      <c r="R3999" t="s">
        <v>7134</v>
      </c>
      <c r="S3999">
        <v>14.98</v>
      </c>
      <c r="T3999">
        <v>1</v>
      </c>
      <c r="U3999">
        <v>0</v>
      </c>
      <c r="V3999">
        <v>4.4939999999999998</v>
      </c>
    </row>
    <row r="4000" spans="1:22" x14ac:dyDescent="0.3">
      <c r="A4000">
        <v>3999</v>
      </c>
      <c r="B4000" t="s">
        <v>7130</v>
      </c>
      <c r="C4000">
        <f>YEAR([1]Data!$D4000)</f>
        <v>2012</v>
      </c>
      <c r="D4000" s="2">
        <v>40976</v>
      </c>
      <c r="E4000" s="2">
        <v>40980</v>
      </c>
      <c r="F4000" t="s">
        <v>50</v>
      </c>
      <c r="G4000" t="s">
        <v>7131</v>
      </c>
      <c r="H4000" t="s">
        <v>7132</v>
      </c>
      <c r="I4000" t="s">
        <v>26</v>
      </c>
      <c r="J4000" t="s">
        <v>27</v>
      </c>
      <c r="K4000" t="s">
        <v>4514</v>
      </c>
      <c r="L4000" t="s">
        <v>114</v>
      </c>
      <c r="M4000">
        <v>53142</v>
      </c>
      <c r="N4000" t="s">
        <v>105</v>
      </c>
      <c r="O4000" t="s">
        <v>5271</v>
      </c>
      <c r="P4000" t="s">
        <v>32</v>
      </c>
      <c r="Q4000" t="s">
        <v>65</v>
      </c>
      <c r="R4000" t="s">
        <v>5272</v>
      </c>
      <c r="S4000">
        <v>373.08</v>
      </c>
      <c r="T4000">
        <v>6</v>
      </c>
      <c r="U4000">
        <v>0</v>
      </c>
      <c r="V4000">
        <v>82.077600000000004</v>
      </c>
    </row>
    <row r="4001" spans="1:22" x14ac:dyDescent="0.3">
      <c r="A4001">
        <v>4000</v>
      </c>
      <c r="B4001" t="s">
        <v>7135</v>
      </c>
      <c r="C4001">
        <f>YEAR([1]Data!$D4001)</f>
        <v>2012</v>
      </c>
      <c r="D4001" s="2">
        <v>41107</v>
      </c>
      <c r="E4001" s="2">
        <v>41110</v>
      </c>
      <c r="F4001" t="s">
        <v>23</v>
      </c>
      <c r="G4001" t="s">
        <v>1477</v>
      </c>
      <c r="H4001" t="s">
        <v>1478</v>
      </c>
      <c r="I4001" t="s">
        <v>41</v>
      </c>
      <c r="J4001" t="s">
        <v>27</v>
      </c>
      <c r="K4001" t="s">
        <v>6850</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7136</v>
      </c>
      <c r="C4002">
        <f>YEAR([1]Data!$D4002)</f>
        <v>2011</v>
      </c>
      <c r="D4002" s="2">
        <v>40827</v>
      </c>
      <c r="E4002" s="2">
        <v>40832</v>
      </c>
      <c r="F4002" t="s">
        <v>50</v>
      </c>
      <c r="G4002" t="s">
        <v>5928</v>
      </c>
      <c r="H4002" t="s">
        <v>5929</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7136</v>
      </c>
      <c r="C4003">
        <f>YEAR([1]Data!$D4003)</f>
        <v>2011</v>
      </c>
      <c r="D4003" s="2">
        <v>40827</v>
      </c>
      <c r="E4003" s="2">
        <v>40832</v>
      </c>
      <c r="F4003" t="s">
        <v>50</v>
      </c>
      <c r="G4003" t="s">
        <v>5928</v>
      </c>
      <c r="H4003" t="s">
        <v>5929</v>
      </c>
      <c r="I4003" t="s">
        <v>102</v>
      </c>
      <c r="J4003" t="s">
        <v>27</v>
      </c>
      <c r="K4003" t="s">
        <v>95</v>
      </c>
      <c r="L4003" t="s">
        <v>96</v>
      </c>
      <c r="M4003">
        <v>98115</v>
      </c>
      <c r="N4003" t="s">
        <v>44</v>
      </c>
      <c r="O4003" t="s">
        <v>7137</v>
      </c>
      <c r="P4003" t="s">
        <v>71</v>
      </c>
      <c r="Q4003" t="s">
        <v>161</v>
      </c>
      <c r="R4003" t="s">
        <v>7138</v>
      </c>
      <c r="S4003">
        <v>345</v>
      </c>
      <c r="T4003">
        <v>5</v>
      </c>
      <c r="U4003">
        <v>0</v>
      </c>
      <c r="V4003">
        <v>58.649999999999984</v>
      </c>
    </row>
    <row r="4004" spans="1:22" x14ac:dyDescent="0.3">
      <c r="A4004">
        <v>4003</v>
      </c>
      <c r="B4004" t="s">
        <v>7139</v>
      </c>
      <c r="C4004">
        <f>YEAR([1]Data!$D4004)</f>
        <v>2013</v>
      </c>
      <c r="D4004" s="2">
        <v>41337</v>
      </c>
      <c r="E4004" s="2">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7139</v>
      </c>
      <c r="C4005">
        <f>YEAR([1]Data!$D4005)</f>
        <v>2013</v>
      </c>
      <c r="D4005" s="2">
        <v>41337</v>
      </c>
      <c r="E4005" s="2">
        <v>41342</v>
      </c>
      <c r="F4005" t="s">
        <v>50</v>
      </c>
      <c r="G4005" t="s">
        <v>3525</v>
      </c>
      <c r="H4005" t="s">
        <v>3526</v>
      </c>
      <c r="I4005" t="s">
        <v>26</v>
      </c>
      <c r="J4005" t="s">
        <v>27</v>
      </c>
      <c r="K4005" t="s">
        <v>678</v>
      </c>
      <c r="L4005" t="s">
        <v>104</v>
      </c>
      <c r="M4005">
        <v>78207</v>
      </c>
      <c r="N4005" t="s">
        <v>105</v>
      </c>
      <c r="O4005" t="s">
        <v>7140</v>
      </c>
      <c r="P4005" t="s">
        <v>71</v>
      </c>
      <c r="Q4005" t="s">
        <v>682</v>
      </c>
      <c r="R4005" t="s">
        <v>7141</v>
      </c>
      <c r="S4005">
        <v>287.90999999999997</v>
      </c>
      <c r="T4005">
        <v>3</v>
      </c>
      <c r="U4005">
        <v>0.4</v>
      </c>
      <c r="V4005">
        <v>33.589499999999987</v>
      </c>
    </row>
    <row r="4006" spans="1:22" x14ac:dyDescent="0.3">
      <c r="A4006">
        <v>4005</v>
      </c>
      <c r="B4006" t="s">
        <v>7139</v>
      </c>
      <c r="C4006">
        <f>YEAR([1]Data!$D4006)</f>
        <v>2013</v>
      </c>
      <c r="D4006" s="2">
        <v>41337</v>
      </c>
      <c r="E4006" s="2">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7142</v>
      </c>
      <c r="C4007">
        <f>YEAR([1]Data!$D4007)</f>
        <v>2012</v>
      </c>
      <c r="D4007" s="2">
        <v>41253</v>
      </c>
      <c r="E4007" s="2">
        <v>41259</v>
      </c>
      <c r="F4007" t="s">
        <v>50</v>
      </c>
      <c r="G4007" t="s">
        <v>7143</v>
      </c>
      <c r="H4007" t="s">
        <v>7144</v>
      </c>
      <c r="I4007" t="s">
        <v>26</v>
      </c>
      <c r="J4007" t="s">
        <v>27</v>
      </c>
      <c r="K4007" t="s">
        <v>3261</v>
      </c>
      <c r="L4007" t="s">
        <v>1272</v>
      </c>
      <c r="M4007">
        <v>30076</v>
      </c>
      <c r="N4007" t="s">
        <v>30</v>
      </c>
      <c r="O4007" t="s">
        <v>5423</v>
      </c>
      <c r="P4007" t="s">
        <v>46</v>
      </c>
      <c r="Q4007" t="s">
        <v>68</v>
      </c>
      <c r="R4007" t="s">
        <v>186</v>
      </c>
      <c r="S4007">
        <v>1.78</v>
      </c>
      <c r="T4007">
        <v>1</v>
      </c>
      <c r="U4007">
        <v>0</v>
      </c>
      <c r="V4007">
        <v>0.49839999999999995</v>
      </c>
    </row>
    <row r="4008" spans="1:22" x14ac:dyDescent="0.3">
      <c r="A4008">
        <v>4007</v>
      </c>
      <c r="B4008" t="s">
        <v>7142</v>
      </c>
      <c r="C4008">
        <f>YEAR([1]Data!$D4008)</f>
        <v>2012</v>
      </c>
      <c r="D4008" s="2">
        <v>41253</v>
      </c>
      <c r="E4008" s="2">
        <v>41259</v>
      </c>
      <c r="F4008" t="s">
        <v>50</v>
      </c>
      <c r="G4008" t="s">
        <v>7143</v>
      </c>
      <c r="H4008" t="s">
        <v>7144</v>
      </c>
      <c r="I4008" t="s">
        <v>26</v>
      </c>
      <c r="J4008" t="s">
        <v>27</v>
      </c>
      <c r="K4008" t="s">
        <v>3261</v>
      </c>
      <c r="L4008" t="s">
        <v>1272</v>
      </c>
      <c r="M4008">
        <v>30076</v>
      </c>
      <c r="N4008" t="s">
        <v>30</v>
      </c>
      <c r="O4008" t="s">
        <v>6015</v>
      </c>
      <c r="P4008" t="s">
        <v>46</v>
      </c>
      <c r="Q4008" t="s">
        <v>90</v>
      </c>
      <c r="R4008" t="s">
        <v>6016</v>
      </c>
      <c r="S4008">
        <v>25.92</v>
      </c>
      <c r="T4008">
        <v>4</v>
      </c>
      <c r="U4008">
        <v>0</v>
      </c>
      <c r="V4008">
        <v>12.441600000000001</v>
      </c>
    </row>
    <row r="4009" spans="1:22" x14ac:dyDescent="0.3">
      <c r="A4009">
        <v>4008</v>
      </c>
      <c r="B4009" t="s">
        <v>7142</v>
      </c>
      <c r="C4009">
        <f>YEAR([1]Data!$D4009)</f>
        <v>2012</v>
      </c>
      <c r="D4009" s="2">
        <v>41253</v>
      </c>
      <c r="E4009" s="2">
        <v>41259</v>
      </c>
      <c r="F4009" t="s">
        <v>50</v>
      </c>
      <c r="G4009" t="s">
        <v>7143</v>
      </c>
      <c r="H4009" t="s">
        <v>7144</v>
      </c>
      <c r="I4009" t="s">
        <v>26</v>
      </c>
      <c r="J4009" t="s">
        <v>27</v>
      </c>
      <c r="K4009" t="s">
        <v>3261</v>
      </c>
      <c r="L4009" t="s">
        <v>1272</v>
      </c>
      <c r="M4009">
        <v>30076</v>
      </c>
      <c r="N4009" t="s">
        <v>30</v>
      </c>
      <c r="O4009" t="s">
        <v>7145</v>
      </c>
      <c r="P4009" t="s">
        <v>71</v>
      </c>
      <c r="Q4009" t="s">
        <v>161</v>
      </c>
      <c r="R4009" t="s">
        <v>7146</v>
      </c>
      <c r="S4009">
        <v>101.94</v>
      </c>
      <c r="T4009">
        <v>6</v>
      </c>
      <c r="U4009">
        <v>0</v>
      </c>
      <c r="V4009">
        <v>21.407399999999999</v>
      </c>
    </row>
    <row r="4010" spans="1:22" x14ac:dyDescent="0.3">
      <c r="A4010">
        <v>4009</v>
      </c>
      <c r="B4010" t="s">
        <v>7147</v>
      </c>
      <c r="C4010">
        <f>YEAR([1]Data!$D4010)</f>
        <v>2012</v>
      </c>
      <c r="D4010" s="2">
        <v>41261</v>
      </c>
      <c r="E4010" s="2">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7148</v>
      </c>
      <c r="C4011">
        <f>YEAR([1]Data!$D4011)</f>
        <v>2014</v>
      </c>
      <c r="D4011" s="2">
        <v>41641</v>
      </c>
      <c r="E4011" s="2">
        <v>41645</v>
      </c>
      <c r="F4011" t="s">
        <v>50</v>
      </c>
      <c r="G4011" t="s">
        <v>519</v>
      </c>
      <c r="H4011" t="s">
        <v>520</v>
      </c>
      <c r="I4011" t="s">
        <v>26</v>
      </c>
      <c r="J4011" t="s">
        <v>27</v>
      </c>
      <c r="K4011" t="s">
        <v>42</v>
      </c>
      <c r="L4011" t="s">
        <v>43</v>
      </c>
      <c r="M4011">
        <v>90036</v>
      </c>
      <c r="N4011" t="s">
        <v>44</v>
      </c>
      <c r="O4011" t="s">
        <v>7149</v>
      </c>
      <c r="P4011" t="s">
        <v>32</v>
      </c>
      <c r="Q4011" t="s">
        <v>65</v>
      </c>
      <c r="R4011" t="s">
        <v>7150</v>
      </c>
      <c r="S4011">
        <v>474.43</v>
      </c>
      <c r="T4011">
        <v>11</v>
      </c>
      <c r="U4011">
        <v>0</v>
      </c>
      <c r="V4011">
        <v>199.26060000000004</v>
      </c>
    </row>
    <row r="4012" spans="1:22" x14ac:dyDescent="0.3">
      <c r="A4012">
        <v>4011</v>
      </c>
      <c r="B4012" t="s">
        <v>7151</v>
      </c>
      <c r="C4012">
        <f>YEAR([1]Data!$D4012)</f>
        <v>2014</v>
      </c>
      <c r="D4012" s="2">
        <v>41965</v>
      </c>
      <c r="E4012" s="2">
        <v>41968</v>
      </c>
      <c r="F4012" t="s">
        <v>188</v>
      </c>
      <c r="G4012" t="s">
        <v>6451</v>
      </c>
      <c r="H4012" t="s">
        <v>6452</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7151</v>
      </c>
      <c r="C4013">
        <f>YEAR([1]Data!$D4013)</f>
        <v>2014</v>
      </c>
      <c r="D4013" s="2">
        <v>41965</v>
      </c>
      <c r="E4013" s="2">
        <v>41968</v>
      </c>
      <c r="F4013" t="s">
        <v>188</v>
      </c>
      <c r="G4013" t="s">
        <v>6451</v>
      </c>
      <c r="H4013" t="s">
        <v>6452</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7152</v>
      </c>
      <c r="C4014">
        <f>YEAR([1]Data!$D4014)</f>
        <v>2012</v>
      </c>
      <c r="D4014" s="2">
        <v>41265</v>
      </c>
      <c r="E4014" s="2">
        <v>41270</v>
      </c>
      <c r="F4014" t="s">
        <v>50</v>
      </c>
      <c r="G4014" t="s">
        <v>3837</v>
      </c>
      <c r="H4014" t="s">
        <v>3838</v>
      </c>
      <c r="I4014" t="s">
        <v>102</v>
      </c>
      <c r="J4014" t="s">
        <v>27</v>
      </c>
      <c r="K4014" t="s">
        <v>7153</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7154</v>
      </c>
      <c r="C4015">
        <f>YEAR([1]Data!$D4015)</f>
        <v>2012</v>
      </c>
      <c r="D4015" s="2">
        <v>41144</v>
      </c>
      <c r="E4015" s="2">
        <v>41149</v>
      </c>
      <c r="F4015" t="s">
        <v>50</v>
      </c>
      <c r="G4015" t="s">
        <v>5884</v>
      </c>
      <c r="H4015" t="s">
        <v>5885</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7154</v>
      </c>
      <c r="C4016">
        <f>YEAR([1]Data!$D4016)</f>
        <v>2012</v>
      </c>
      <c r="D4016" s="2">
        <v>41144</v>
      </c>
      <c r="E4016" s="2">
        <v>41149</v>
      </c>
      <c r="F4016" t="s">
        <v>50</v>
      </c>
      <c r="G4016" t="s">
        <v>5884</v>
      </c>
      <c r="H4016" t="s">
        <v>5885</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7154</v>
      </c>
      <c r="C4017">
        <f>YEAR([1]Data!$D4017)</f>
        <v>2012</v>
      </c>
      <c r="D4017" s="2">
        <v>41144</v>
      </c>
      <c r="E4017" s="2">
        <v>41149</v>
      </c>
      <c r="F4017" t="s">
        <v>50</v>
      </c>
      <c r="G4017" t="s">
        <v>5884</v>
      </c>
      <c r="H4017" t="s">
        <v>5885</v>
      </c>
      <c r="I4017" t="s">
        <v>26</v>
      </c>
      <c r="J4017" t="s">
        <v>27</v>
      </c>
      <c r="K4017" t="s">
        <v>1736</v>
      </c>
      <c r="L4017" t="s">
        <v>1272</v>
      </c>
      <c r="M4017">
        <v>30318</v>
      </c>
      <c r="N4017" t="s">
        <v>30</v>
      </c>
      <c r="O4017" t="s">
        <v>5848</v>
      </c>
      <c r="P4017" t="s">
        <v>46</v>
      </c>
      <c r="Q4017" t="s">
        <v>90</v>
      </c>
      <c r="R4017" t="s">
        <v>5849</v>
      </c>
      <c r="S4017">
        <v>193.79999999999998</v>
      </c>
      <c r="T4017">
        <v>5</v>
      </c>
      <c r="U4017">
        <v>0</v>
      </c>
      <c r="V4017">
        <v>94.962000000000003</v>
      </c>
    </row>
    <row r="4018" spans="1:22" x14ac:dyDescent="0.3">
      <c r="A4018">
        <v>4017</v>
      </c>
      <c r="B4018" t="s">
        <v>7154</v>
      </c>
      <c r="C4018">
        <f>YEAR([1]Data!$D4018)</f>
        <v>2012</v>
      </c>
      <c r="D4018" s="2">
        <v>41144</v>
      </c>
      <c r="E4018" s="2">
        <v>41149</v>
      </c>
      <c r="F4018" t="s">
        <v>50</v>
      </c>
      <c r="G4018" t="s">
        <v>5884</v>
      </c>
      <c r="H4018" t="s">
        <v>5885</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7154</v>
      </c>
      <c r="C4019">
        <f>YEAR([1]Data!$D4019)</f>
        <v>2012</v>
      </c>
      <c r="D4019" s="2">
        <v>41144</v>
      </c>
      <c r="E4019" s="2">
        <v>41149</v>
      </c>
      <c r="F4019" t="s">
        <v>50</v>
      </c>
      <c r="G4019" t="s">
        <v>5884</v>
      </c>
      <c r="H4019" t="s">
        <v>5885</v>
      </c>
      <c r="I4019" t="s">
        <v>26</v>
      </c>
      <c r="J4019" t="s">
        <v>27</v>
      </c>
      <c r="K4019" t="s">
        <v>1736</v>
      </c>
      <c r="L4019" t="s">
        <v>1272</v>
      </c>
      <c r="M4019">
        <v>30318</v>
      </c>
      <c r="N4019" t="s">
        <v>30</v>
      </c>
      <c r="O4019" t="s">
        <v>7155</v>
      </c>
      <c r="P4019" t="s">
        <v>46</v>
      </c>
      <c r="Q4019" t="s">
        <v>90</v>
      </c>
      <c r="R4019" t="s">
        <v>7156</v>
      </c>
      <c r="S4019">
        <v>97.88</v>
      </c>
      <c r="T4019">
        <v>2</v>
      </c>
      <c r="U4019">
        <v>0</v>
      </c>
      <c r="V4019">
        <v>48.94</v>
      </c>
    </row>
    <row r="4020" spans="1:22" x14ac:dyDescent="0.3">
      <c r="A4020">
        <v>4019</v>
      </c>
      <c r="B4020" t="s">
        <v>7154</v>
      </c>
      <c r="C4020">
        <f>YEAR([1]Data!$D4020)</f>
        <v>2012</v>
      </c>
      <c r="D4020" s="2">
        <v>41144</v>
      </c>
      <c r="E4020" s="2">
        <v>41149</v>
      </c>
      <c r="F4020" t="s">
        <v>50</v>
      </c>
      <c r="G4020" t="s">
        <v>5884</v>
      </c>
      <c r="H4020" t="s">
        <v>5885</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7154</v>
      </c>
      <c r="C4021">
        <f>YEAR([1]Data!$D4021)</f>
        <v>2012</v>
      </c>
      <c r="D4021" s="2">
        <v>41144</v>
      </c>
      <c r="E4021" s="2">
        <v>41149</v>
      </c>
      <c r="F4021" t="s">
        <v>50</v>
      </c>
      <c r="G4021" t="s">
        <v>5884</v>
      </c>
      <c r="H4021" t="s">
        <v>5885</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7157</v>
      </c>
      <c r="C4022">
        <f>YEAR([1]Data!$D4022)</f>
        <v>2011</v>
      </c>
      <c r="D4022" s="2">
        <v>40716</v>
      </c>
      <c r="E4022" s="2">
        <v>40721</v>
      </c>
      <c r="F4022" t="s">
        <v>50</v>
      </c>
      <c r="G4022" t="s">
        <v>7158</v>
      </c>
      <c r="H4022" t="s">
        <v>7159</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7157</v>
      </c>
      <c r="C4023">
        <f>YEAR([1]Data!$D4023)</f>
        <v>2011</v>
      </c>
      <c r="D4023" s="2">
        <v>40716</v>
      </c>
      <c r="E4023" s="2">
        <v>40721</v>
      </c>
      <c r="F4023" t="s">
        <v>50</v>
      </c>
      <c r="G4023" t="s">
        <v>7158</v>
      </c>
      <c r="H4023" t="s">
        <v>7159</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7157</v>
      </c>
      <c r="C4024">
        <f>YEAR([1]Data!$D4024)</f>
        <v>2011</v>
      </c>
      <c r="D4024" s="2">
        <v>40716</v>
      </c>
      <c r="E4024" s="2">
        <v>40721</v>
      </c>
      <c r="F4024" t="s">
        <v>50</v>
      </c>
      <c r="G4024" t="s">
        <v>7158</v>
      </c>
      <c r="H4024" t="s">
        <v>7159</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7160</v>
      </c>
      <c r="C4025">
        <f>YEAR([1]Data!$D4025)</f>
        <v>2014</v>
      </c>
      <c r="D4025" s="2">
        <v>41940</v>
      </c>
      <c r="E4025" s="2">
        <v>41941</v>
      </c>
      <c r="F4025" t="s">
        <v>188</v>
      </c>
      <c r="G4025" t="s">
        <v>6634</v>
      </c>
      <c r="H4025" t="s">
        <v>6635</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7160</v>
      </c>
      <c r="C4026">
        <f>YEAR([1]Data!$D4026)</f>
        <v>2014</v>
      </c>
      <c r="D4026" s="2">
        <v>41940</v>
      </c>
      <c r="E4026" s="2">
        <v>41941</v>
      </c>
      <c r="F4026" t="s">
        <v>188</v>
      </c>
      <c r="G4026" t="s">
        <v>6634</v>
      </c>
      <c r="H4026" t="s">
        <v>6635</v>
      </c>
      <c r="I4026" t="s">
        <v>41</v>
      </c>
      <c r="J4026" t="s">
        <v>27</v>
      </c>
      <c r="K4026" t="s">
        <v>127</v>
      </c>
      <c r="L4026" t="s">
        <v>43</v>
      </c>
      <c r="M4026">
        <v>94110</v>
      </c>
      <c r="N4026" t="s">
        <v>44</v>
      </c>
      <c r="O4026" t="s">
        <v>7161</v>
      </c>
      <c r="P4026" t="s">
        <v>71</v>
      </c>
      <c r="Q4026" t="s">
        <v>72</v>
      </c>
      <c r="R4026" t="s">
        <v>7162</v>
      </c>
      <c r="S4026">
        <v>95.84</v>
      </c>
      <c r="T4026">
        <v>4</v>
      </c>
      <c r="U4026">
        <v>0.2</v>
      </c>
      <c r="V4026">
        <v>34.741999999999997</v>
      </c>
    </row>
    <row r="4027" spans="1:22" x14ac:dyDescent="0.3">
      <c r="A4027">
        <v>4026</v>
      </c>
      <c r="B4027" t="s">
        <v>7163</v>
      </c>
      <c r="C4027">
        <f>YEAR([1]Data!$D4027)</f>
        <v>2014</v>
      </c>
      <c r="D4027" s="2">
        <v>41863</v>
      </c>
      <c r="E4027" s="2">
        <v>41865</v>
      </c>
      <c r="F4027" t="s">
        <v>188</v>
      </c>
      <c r="G4027" t="s">
        <v>2057</v>
      </c>
      <c r="H4027" t="s">
        <v>2058</v>
      </c>
      <c r="I4027" t="s">
        <v>41</v>
      </c>
      <c r="J4027" t="s">
        <v>27</v>
      </c>
      <c r="K4027" t="s">
        <v>7164</v>
      </c>
      <c r="L4027" t="s">
        <v>104</v>
      </c>
      <c r="M4027">
        <v>76021</v>
      </c>
      <c r="N4027" t="s">
        <v>105</v>
      </c>
      <c r="O4027" t="s">
        <v>5239</v>
      </c>
      <c r="P4027" t="s">
        <v>46</v>
      </c>
      <c r="Q4027" t="s">
        <v>90</v>
      </c>
      <c r="R4027" t="s">
        <v>5240</v>
      </c>
      <c r="S4027">
        <v>29.664000000000001</v>
      </c>
      <c r="T4027">
        <v>4</v>
      </c>
      <c r="U4027">
        <v>0.2</v>
      </c>
      <c r="V4027">
        <v>10.011599999999998</v>
      </c>
    </row>
    <row r="4028" spans="1:22" x14ac:dyDescent="0.3">
      <c r="A4028">
        <v>4027</v>
      </c>
      <c r="B4028" t="s">
        <v>7163</v>
      </c>
      <c r="C4028">
        <f>YEAR([1]Data!$D4028)</f>
        <v>2014</v>
      </c>
      <c r="D4028" s="2">
        <v>41863</v>
      </c>
      <c r="E4028" s="2">
        <v>41865</v>
      </c>
      <c r="F4028" t="s">
        <v>188</v>
      </c>
      <c r="G4028" t="s">
        <v>2057</v>
      </c>
      <c r="H4028" t="s">
        <v>2058</v>
      </c>
      <c r="I4028" t="s">
        <v>41</v>
      </c>
      <c r="J4028" t="s">
        <v>27</v>
      </c>
      <c r="K4028" t="s">
        <v>7164</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7163</v>
      </c>
      <c r="C4029">
        <f>YEAR([1]Data!$D4029)</f>
        <v>2014</v>
      </c>
      <c r="D4029" s="2">
        <v>41863</v>
      </c>
      <c r="E4029" s="2">
        <v>41865</v>
      </c>
      <c r="F4029" t="s">
        <v>188</v>
      </c>
      <c r="G4029" t="s">
        <v>2057</v>
      </c>
      <c r="H4029" t="s">
        <v>2058</v>
      </c>
      <c r="I4029" t="s">
        <v>41</v>
      </c>
      <c r="J4029" t="s">
        <v>27</v>
      </c>
      <c r="K4029" t="s">
        <v>7164</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7163</v>
      </c>
      <c r="C4030">
        <f>YEAR([1]Data!$D4030)</f>
        <v>2014</v>
      </c>
      <c r="D4030" s="2">
        <v>41863</v>
      </c>
      <c r="E4030" s="2">
        <v>41865</v>
      </c>
      <c r="F4030" t="s">
        <v>188</v>
      </c>
      <c r="G4030" t="s">
        <v>2057</v>
      </c>
      <c r="H4030" t="s">
        <v>2058</v>
      </c>
      <c r="I4030" t="s">
        <v>41</v>
      </c>
      <c r="J4030" t="s">
        <v>27</v>
      </c>
      <c r="K4030" t="s">
        <v>7164</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7165</v>
      </c>
      <c r="C4031">
        <f>YEAR([1]Data!$D4031)</f>
        <v>2014</v>
      </c>
      <c r="D4031" s="2">
        <v>41998</v>
      </c>
      <c r="E4031" s="2">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7165</v>
      </c>
      <c r="C4032">
        <f>YEAR([1]Data!$D4032)</f>
        <v>2014</v>
      </c>
      <c r="D4032" s="2">
        <v>41998</v>
      </c>
      <c r="E4032" s="2">
        <v>42002</v>
      </c>
      <c r="F4032" t="s">
        <v>50</v>
      </c>
      <c r="G4032" t="s">
        <v>3259</v>
      </c>
      <c r="H4032" t="s">
        <v>3260</v>
      </c>
      <c r="I4032" t="s">
        <v>26</v>
      </c>
      <c r="J4032" t="s">
        <v>27</v>
      </c>
      <c r="K4032" t="s">
        <v>4268</v>
      </c>
      <c r="L4032" t="s">
        <v>736</v>
      </c>
      <c r="M4032">
        <v>70506</v>
      </c>
      <c r="N4032" t="s">
        <v>30</v>
      </c>
      <c r="O4032" t="s">
        <v>5494</v>
      </c>
      <c r="P4032" t="s">
        <v>32</v>
      </c>
      <c r="Q4032" t="s">
        <v>36</v>
      </c>
      <c r="R4032" t="s">
        <v>5495</v>
      </c>
      <c r="S4032">
        <v>232.88</v>
      </c>
      <c r="T4032">
        <v>4</v>
      </c>
      <c r="U4032">
        <v>0</v>
      </c>
      <c r="V4032">
        <v>60.5488</v>
      </c>
    </row>
    <row r="4033" spans="1:22" x14ac:dyDescent="0.3">
      <c r="A4033">
        <v>4032</v>
      </c>
      <c r="B4033" t="s">
        <v>7166</v>
      </c>
      <c r="C4033">
        <f>YEAR([1]Data!$D4033)</f>
        <v>2013</v>
      </c>
      <c r="D4033" s="2">
        <v>41544</v>
      </c>
      <c r="E4033" s="2">
        <v>41548</v>
      </c>
      <c r="F4033" t="s">
        <v>50</v>
      </c>
      <c r="G4033" t="s">
        <v>197</v>
      </c>
      <c r="H4033" t="s">
        <v>198</v>
      </c>
      <c r="I4033" t="s">
        <v>102</v>
      </c>
      <c r="J4033" t="s">
        <v>27</v>
      </c>
      <c r="K4033" t="s">
        <v>7167</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7166</v>
      </c>
      <c r="C4034">
        <f>YEAR([1]Data!$D4034)</f>
        <v>2013</v>
      </c>
      <c r="D4034" s="2">
        <v>41544</v>
      </c>
      <c r="E4034" s="2">
        <v>41548</v>
      </c>
      <c r="F4034" t="s">
        <v>50</v>
      </c>
      <c r="G4034" t="s">
        <v>197</v>
      </c>
      <c r="H4034" t="s">
        <v>198</v>
      </c>
      <c r="I4034" t="s">
        <v>102</v>
      </c>
      <c r="J4034" t="s">
        <v>27</v>
      </c>
      <c r="K4034" t="s">
        <v>7167</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7166</v>
      </c>
      <c r="C4035">
        <f>YEAR([1]Data!$D4035)</f>
        <v>2013</v>
      </c>
      <c r="D4035" s="2">
        <v>41544</v>
      </c>
      <c r="E4035" s="2">
        <v>41548</v>
      </c>
      <c r="F4035" t="s">
        <v>50</v>
      </c>
      <c r="G4035" t="s">
        <v>197</v>
      </c>
      <c r="H4035" t="s">
        <v>198</v>
      </c>
      <c r="I4035" t="s">
        <v>102</v>
      </c>
      <c r="J4035" t="s">
        <v>27</v>
      </c>
      <c r="K4035" t="s">
        <v>7167</v>
      </c>
      <c r="L4035" t="s">
        <v>96</v>
      </c>
      <c r="M4035">
        <v>98042</v>
      </c>
      <c r="N4035" t="s">
        <v>44</v>
      </c>
      <c r="O4035" t="s">
        <v>4258</v>
      </c>
      <c r="P4035" t="s">
        <v>71</v>
      </c>
      <c r="Q4035" t="s">
        <v>161</v>
      </c>
      <c r="R4035" t="s">
        <v>4259</v>
      </c>
      <c r="S4035">
        <v>100</v>
      </c>
      <c r="T4035">
        <v>4</v>
      </c>
      <c r="U4035">
        <v>0</v>
      </c>
      <c r="V4035">
        <v>21</v>
      </c>
    </row>
    <row r="4036" spans="1:22" x14ac:dyDescent="0.3">
      <c r="A4036">
        <v>4035</v>
      </c>
      <c r="B4036" t="s">
        <v>7168</v>
      </c>
      <c r="C4036">
        <f>YEAR([1]Data!$D4036)</f>
        <v>2013</v>
      </c>
      <c r="D4036" s="2">
        <v>41621</v>
      </c>
      <c r="E4036" s="2">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7168</v>
      </c>
      <c r="C4037">
        <f>YEAR([1]Data!$D4037)</f>
        <v>2013</v>
      </c>
      <c r="D4037" s="2">
        <v>41621</v>
      </c>
      <c r="E4037" s="2">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7169</v>
      </c>
      <c r="C4038">
        <f>YEAR([1]Data!$D4038)</f>
        <v>2012</v>
      </c>
      <c r="D4038" s="2">
        <v>41271</v>
      </c>
      <c r="E4038" s="2">
        <v>41275</v>
      </c>
      <c r="F4038" t="s">
        <v>50</v>
      </c>
      <c r="G4038" t="s">
        <v>5884</v>
      </c>
      <c r="H4038" t="s">
        <v>5885</v>
      </c>
      <c r="I4038" t="s">
        <v>26</v>
      </c>
      <c r="J4038" t="s">
        <v>27</v>
      </c>
      <c r="K4038" t="s">
        <v>303</v>
      </c>
      <c r="L4038" t="s">
        <v>211</v>
      </c>
      <c r="M4038">
        <v>60623</v>
      </c>
      <c r="N4038" t="s">
        <v>105</v>
      </c>
      <c r="O4038" t="s">
        <v>4014</v>
      </c>
      <c r="P4038" t="s">
        <v>46</v>
      </c>
      <c r="Q4038" t="s">
        <v>59</v>
      </c>
      <c r="R4038" t="s">
        <v>6586</v>
      </c>
      <c r="S4038">
        <v>24.816000000000003</v>
      </c>
      <c r="T4038">
        <v>2</v>
      </c>
      <c r="U4038">
        <v>0.2</v>
      </c>
      <c r="V4038">
        <v>1.5509999999999984</v>
      </c>
    </row>
    <row r="4039" spans="1:22" x14ac:dyDescent="0.3">
      <c r="A4039">
        <v>4038</v>
      </c>
      <c r="B4039" t="s">
        <v>7170</v>
      </c>
      <c r="C4039">
        <f>YEAR([1]Data!$D4039)</f>
        <v>2011</v>
      </c>
      <c r="D4039" s="2">
        <v>40906</v>
      </c>
      <c r="E4039" s="2">
        <v>40910</v>
      </c>
      <c r="F4039" t="s">
        <v>50</v>
      </c>
      <c r="G4039" t="s">
        <v>2431</v>
      </c>
      <c r="H4039" t="s">
        <v>2432</v>
      </c>
      <c r="I4039" t="s">
        <v>41</v>
      </c>
      <c r="J4039" t="s">
        <v>27</v>
      </c>
      <c r="K4039" t="s">
        <v>127</v>
      </c>
      <c r="L4039" t="s">
        <v>43</v>
      </c>
      <c r="M4039">
        <v>94110</v>
      </c>
      <c r="N4039" t="s">
        <v>44</v>
      </c>
      <c r="O4039" t="s">
        <v>6191</v>
      </c>
      <c r="P4039" t="s">
        <v>32</v>
      </c>
      <c r="Q4039" t="s">
        <v>65</v>
      </c>
      <c r="R4039" t="s">
        <v>6192</v>
      </c>
      <c r="S4039">
        <v>24.900000000000002</v>
      </c>
      <c r="T4039">
        <v>5</v>
      </c>
      <c r="U4039">
        <v>0</v>
      </c>
      <c r="V4039">
        <v>8.2169999999999987</v>
      </c>
    </row>
    <row r="4040" spans="1:22" x14ac:dyDescent="0.3">
      <c r="A4040">
        <v>4039</v>
      </c>
      <c r="B4040" t="s">
        <v>7170</v>
      </c>
      <c r="C4040">
        <f>YEAR([1]Data!$D4040)</f>
        <v>2011</v>
      </c>
      <c r="D4040" s="2">
        <v>40906</v>
      </c>
      <c r="E4040" s="2">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7170</v>
      </c>
      <c r="C4041">
        <f>YEAR([1]Data!$D4041)</f>
        <v>2011</v>
      </c>
      <c r="D4041" s="2">
        <v>40906</v>
      </c>
      <c r="E4041" s="2">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7170</v>
      </c>
      <c r="C4042">
        <f>YEAR([1]Data!$D4042)</f>
        <v>2011</v>
      </c>
      <c r="D4042" s="2">
        <v>40906</v>
      </c>
      <c r="E4042" s="2">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7170</v>
      </c>
      <c r="C4043">
        <f>YEAR([1]Data!$D4043)</f>
        <v>2011</v>
      </c>
      <c r="D4043" s="2">
        <v>40906</v>
      </c>
      <c r="E4043" s="2">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7170</v>
      </c>
      <c r="C4044">
        <f>YEAR([1]Data!$D4044)</f>
        <v>2011</v>
      </c>
      <c r="D4044" s="2">
        <v>40906</v>
      </c>
      <c r="E4044" s="2">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7170</v>
      </c>
      <c r="C4045">
        <f>YEAR([1]Data!$D4045)</f>
        <v>2011</v>
      </c>
      <c r="D4045" s="2">
        <v>40906</v>
      </c>
      <c r="E4045" s="2">
        <v>40910</v>
      </c>
      <c r="F4045" t="s">
        <v>50</v>
      </c>
      <c r="G4045" t="s">
        <v>2431</v>
      </c>
      <c r="H4045" t="s">
        <v>2432</v>
      </c>
      <c r="I4045" t="s">
        <v>41</v>
      </c>
      <c r="J4045" t="s">
        <v>27</v>
      </c>
      <c r="K4045" t="s">
        <v>127</v>
      </c>
      <c r="L4045" t="s">
        <v>43</v>
      </c>
      <c r="M4045">
        <v>94110</v>
      </c>
      <c r="N4045" t="s">
        <v>44</v>
      </c>
      <c r="O4045" t="s">
        <v>6567</v>
      </c>
      <c r="P4045" t="s">
        <v>32</v>
      </c>
      <c r="Q4045" t="s">
        <v>65</v>
      </c>
      <c r="R4045" t="s">
        <v>6568</v>
      </c>
      <c r="S4045">
        <v>70.56</v>
      </c>
      <c r="T4045">
        <v>6</v>
      </c>
      <c r="U4045">
        <v>0</v>
      </c>
      <c r="V4045">
        <v>23.990399999999994</v>
      </c>
    </row>
    <row r="4046" spans="1:22" x14ac:dyDescent="0.3">
      <c r="A4046">
        <v>4045</v>
      </c>
      <c r="B4046" t="s">
        <v>7171</v>
      </c>
      <c r="C4046">
        <f>YEAR([1]Data!$D4046)</f>
        <v>2012</v>
      </c>
      <c r="D4046" s="2">
        <v>41085</v>
      </c>
      <c r="E4046" s="2">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7172</v>
      </c>
      <c r="C4047">
        <f>YEAR([1]Data!$D4047)</f>
        <v>2012</v>
      </c>
      <c r="D4047" s="2">
        <v>41001</v>
      </c>
      <c r="E4047" s="2">
        <v>41006</v>
      </c>
      <c r="F4047" t="s">
        <v>50</v>
      </c>
      <c r="G4047" t="s">
        <v>6355</v>
      </c>
      <c r="H4047" t="s">
        <v>6356</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7173</v>
      </c>
      <c r="C4048">
        <f>YEAR([1]Data!$D4048)</f>
        <v>2014</v>
      </c>
      <c r="D4048" s="2">
        <v>41934</v>
      </c>
      <c r="E4048" s="2">
        <v>41938</v>
      </c>
      <c r="F4048" t="s">
        <v>50</v>
      </c>
      <c r="G4048" t="s">
        <v>7106</v>
      </c>
      <c r="H4048" t="s">
        <v>7107</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7174</v>
      </c>
      <c r="C4049">
        <f>YEAR([1]Data!$D4049)</f>
        <v>2012</v>
      </c>
      <c r="D4049" s="2">
        <v>41106</v>
      </c>
      <c r="E4049" s="2">
        <v>41109</v>
      </c>
      <c r="F4049" t="s">
        <v>188</v>
      </c>
      <c r="G4049" t="s">
        <v>6982</v>
      </c>
      <c r="H4049" t="s">
        <v>6983</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7174</v>
      </c>
      <c r="C4050">
        <f>YEAR([1]Data!$D4050)</f>
        <v>2012</v>
      </c>
      <c r="D4050" s="2">
        <v>41106</v>
      </c>
      <c r="E4050" s="2">
        <v>41109</v>
      </c>
      <c r="F4050" t="s">
        <v>188</v>
      </c>
      <c r="G4050" t="s">
        <v>6982</v>
      </c>
      <c r="H4050" t="s">
        <v>6983</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7175</v>
      </c>
      <c r="C4051">
        <f>YEAR([1]Data!$D4051)</f>
        <v>2014</v>
      </c>
      <c r="D4051" s="2">
        <v>41815</v>
      </c>
      <c r="E4051" s="2">
        <v>41817</v>
      </c>
      <c r="F4051" t="s">
        <v>23</v>
      </c>
      <c r="G4051" t="s">
        <v>5921</v>
      </c>
      <c r="H4051" t="s">
        <v>5922</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7175</v>
      </c>
      <c r="C4052">
        <f>YEAR([1]Data!$D4052)</f>
        <v>2014</v>
      </c>
      <c r="D4052" s="2">
        <v>41815</v>
      </c>
      <c r="E4052" s="2">
        <v>41817</v>
      </c>
      <c r="F4052" t="s">
        <v>23</v>
      </c>
      <c r="G4052" t="s">
        <v>5921</v>
      </c>
      <c r="H4052" t="s">
        <v>5922</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7176</v>
      </c>
      <c r="C4053">
        <f>YEAR([1]Data!$D4053)</f>
        <v>2011</v>
      </c>
      <c r="D4053" s="2">
        <v>40815</v>
      </c>
      <c r="E4053" s="2">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7176</v>
      </c>
      <c r="C4054">
        <f>YEAR([1]Data!$D4054)</f>
        <v>2011</v>
      </c>
      <c r="D4054" s="2">
        <v>40815</v>
      </c>
      <c r="E4054" s="2">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7176</v>
      </c>
      <c r="C4055">
        <f>YEAR([1]Data!$D4055)</f>
        <v>2011</v>
      </c>
      <c r="D4055" s="2">
        <v>40815</v>
      </c>
      <c r="E4055" s="2">
        <v>40819</v>
      </c>
      <c r="F4055" t="s">
        <v>50</v>
      </c>
      <c r="G4055" t="s">
        <v>3518</v>
      </c>
      <c r="H4055" t="s">
        <v>3519</v>
      </c>
      <c r="I4055" t="s">
        <v>41</v>
      </c>
      <c r="J4055" t="s">
        <v>27</v>
      </c>
      <c r="K4055" t="s">
        <v>146</v>
      </c>
      <c r="L4055" t="s">
        <v>147</v>
      </c>
      <c r="M4055">
        <v>19134</v>
      </c>
      <c r="N4055" t="s">
        <v>148</v>
      </c>
      <c r="O4055" t="s">
        <v>7177</v>
      </c>
      <c r="P4055" t="s">
        <v>46</v>
      </c>
      <c r="Q4055" t="s">
        <v>47</v>
      </c>
      <c r="R4055" t="s">
        <v>7178</v>
      </c>
      <c r="S4055">
        <v>55.44</v>
      </c>
      <c r="T4055">
        <v>11</v>
      </c>
      <c r="U4055">
        <v>0.2</v>
      </c>
      <c r="V4055">
        <v>18.017999999999997</v>
      </c>
    </row>
    <row r="4056" spans="1:22" x14ac:dyDescent="0.3">
      <c r="A4056">
        <v>4055</v>
      </c>
      <c r="B4056" t="s">
        <v>7176</v>
      </c>
      <c r="C4056">
        <f>YEAR([1]Data!$D4056)</f>
        <v>2011</v>
      </c>
      <c r="D4056" s="2">
        <v>40815</v>
      </c>
      <c r="E4056" s="2">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7176</v>
      </c>
      <c r="C4057">
        <f>YEAR([1]Data!$D4057)</f>
        <v>2011</v>
      </c>
      <c r="D4057" s="2">
        <v>40815</v>
      </c>
      <c r="E4057" s="2">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7176</v>
      </c>
      <c r="C4058">
        <f>YEAR([1]Data!$D4058)</f>
        <v>2011</v>
      </c>
      <c r="D4058" s="2">
        <v>40815</v>
      </c>
      <c r="E4058" s="2">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7179</v>
      </c>
      <c r="C4059">
        <f>YEAR([1]Data!$D4059)</f>
        <v>2011</v>
      </c>
      <c r="D4059" s="2">
        <v>40871</v>
      </c>
      <c r="E4059" s="2">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7180</v>
      </c>
      <c r="C4060">
        <f>YEAR([1]Data!$D4060)</f>
        <v>2012</v>
      </c>
      <c r="D4060" s="2">
        <v>41233</v>
      </c>
      <c r="E4060" s="2">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7180</v>
      </c>
      <c r="C4061">
        <f>YEAR([1]Data!$D4061)</f>
        <v>2012</v>
      </c>
      <c r="D4061" s="2">
        <v>41233</v>
      </c>
      <c r="E4061" s="2">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7181</v>
      </c>
      <c r="C4062">
        <f>YEAR([1]Data!$D4062)</f>
        <v>2013</v>
      </c>
      <c r="D4062" s="2">
        <v>41580</v>
      </c>
      <c r="E4062" s="2">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7182</v>
      </c>
      <c r="C4063">
        <f>YEAR([1]Data!$D4063)</f>
        <v>2012</v>
      </c>
      <c r="D4063" s="2">
        <v>41169</v>
      </c>
      <c r="E4063" s="2">
        <v>41172</v>
      </c>
      <c r="F4063" t="s">
        <v>188</v>
      </c>
      <c r="G4063" t="s">
        <v>6355</v>
      </c>
      <c r="H4063" t="s">
        <v>6356</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7183</v>
      </c>
      <c r="C4064">
        <f>YEAR([1]Data!$D4064)</f>
        <v>2013</v>
      </c>
      <c r="D4064" s="2">
        <v>41344</v>
      </c>
      <c r="E4064" s="2">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7184</v>
      </c>
      <c r="C4065">
        <f>YEAR([1]Data!$D4065)</f>
        <v>2011</v>
      </c>
      <c r="D4065" s="2">
        <v>40717</v>
      </c>
      <c r="E4065" s="2">
        <v>40720</v>
      </c>
      <c r="F4065" t="s">
        <v>188</v>
      </c>
      <c r="G4065" t="s">
        <v>5978</v>
      </c>
      <c r="H4065" t="s">
        <v>5979</v>
      </c>
      <c r="I4065" t="s">
        <v>26</v>
      </c>
      <c r="J4065" t="s">
        <v>27</v>
      </c>
      <c r="K4065" t="s">
        <v>87</v>
      </c>
      <c r="L4065" t="s">
        <v>88</v>
      </c>
      <c r="M4065">
        <v>28027</v>
      </c>
      <c r="N4065" t="s">
        <v>30</v>
      </c>
      <c r="O4065" t="s">
        <v>7185</v>
      </c>
      <c r="P4065" t="s">
        <v>46</v>
      </c>
      <c r="Q4065" t="s">
        <v>68</v>
      </c>
      <c r="R4065" t="s">
        <v>4224</v>
      </c>
      <c r="S4065">
        <v>20.015999999999998</v>
      </c>
      <c r="T4065">
        <v>9</v>
      </c>
      <c r="U4065">
        <v>0.2</v>
      </c>
      <c r="V4065">
        <v>1.7514000000000003</v>
      </c>
    </row>
    <row r="4066" spans="1:22" x14ac:dyDescent="0.3">
      <c r="A4066">
        <v>4065</v>
      </c>
      <c r="B4066" t="s">
        <v>7184</v>
      </c>
      <c r="C4066">
        <f>YEAR([1]Data!$D4066)</f>
        <v>2011</v>
      </c>
      <c r="D4066" s="2">
        <v>40717</v>
      </c>
      <c r="E4066" s="2">
        <v>40720</v>
      </c>
      <c r="F4066" t="s">
        <v>188</v>
      </c>
      <c r="G4066" t="s">
        <v>5978</v>
      </c>
      <c r="H4066" t="s">
        <v>5979</v>
      </c>
      <c r="I4066" t="s">
        <v>26</v>
      </c>
      <c r="J4066" t="s">
        <v>27</v>
      </c>
      <c r="K4066" t="s">
        <v>87</v>
      </c>
      <c r="L4066" t="s">
        <v>88</v>
      </c>
      <c r="M4066">
        <v>28027</v>
      </c>
      <c r="N4066" t="s">
        <v>30</v>
      </c>
      <c r="O4066" t="s">
        <v>6813</v>
      </c>
      <c r="P4066" t="s">
        <v>46</v>
      </c>
      <c r="Q4066" t="s">
        <v>578</v>
      </c>
      <c r="R4066" t="s">
        <v>6814</v>
      </c>
      <c r="S4066">
        <v>3.1040000000000001</v>
      </c>
      <c r="T4066">
        <v>1</v>
      </c>
      <c r="U4066">
        <v>0.2</v>
      </c>
      <c r="V4066">
        <v>0.34919999999999951</v>
      </c>
    </row>
    <row r="4067" spans="1:22" x14ac:dyDescent="0.3">
      <c r="A4067">
        <v>4066</v>
      </c>
      <c r="B4067" t="s">
        <v>7186</v>
      </c>
      <c r="C4067">
        <f>YEAR([1]Data!$D4067)</f>
        <v>2011</v>
      </c>
      <c r="D4067" s="2">
        <v>40848</v>
      </c>
      <c r="E4067" s="2">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7186</v>
      </c>
      <c r="C4068">
        <f>YEAR([1]Data!$D4068)</f>
        <v>2011</v>
      </c>
      <c r="D4068" s="2">
        <v>40848</v>
      </c>
      <c r="E4068" s="2">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7186</v>
      </c>
      <c r="C4069">
        <f>YEAR([1]Data!$D4069)</f>
        <v>2011</v>
      </c>
      <c r="D4069" s="2">
        <v>40848</v>
      </c>
      <c r="E4069" s="2">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7186</v>
      </c>
      <c r="C4070">
        <f>YEAR([1]Data!$D4070)</f>
        <v>2011</v>
      </c>
      <c r="D4070" s="2">
        <v>40848</v>
      </c>
      <c r="E4070" s="2">
        <v>40852</v>
      </c>
      <c r="F4070" t="s">
        <v>50</v>
      </c>
      <c r="G4070" t="s">
        <v>1503</v>
      </c>
      <c r="H4070" t="s">
        <v>1504</v>
      </c>
      <c r="I4070" t="s">
        <v>41</v>
      </c>
      <c r="J4070" t="s">
        <v>27</v>
      </c>
      <c r="K4070" t="s">
        <v>467</v>
      </c>
      <c r="L4070" t="s">
        <v>88</v>
      </c>
      <c r="M4070">
        <v>28205</v>
      </c>
      <c r="N4070" t="s">
        <v>30</v>
      </c>
      <c r="O4070" t="s">
        <v>7187</v>
      </c>
      <c r="P4070" t="s">
        <v>71</v>
      </c>
      <c r="Q4070" t="s">
        <v>72</v>
      </c>
      <c r="R4070" t="s">
        <v>7188</v>
      </c>
      <c r="S4070">
        <v>978.83999999999992</v>
      </c>
      <c r="T4070">
        <v>9</v>
      </c>
      <c r="U4070">
        <v>0.2</v>
      </c>
      <c r="V4070">
        <v>110.1194999999999</v>
      </c>
    </row>
    <row r="4071" spans="1:22" x14ac:dyDescent="0.3">
      <c r="A4071">
        <v>4070</v>
      </c>
      <c r="B4071" t="s">
        <v>7189</v>
      </c>
      <c r="C4071">
        <f>YEAR([1]Data!$D4071)</f>
        <v>2013</v>
      </c>
      <c r="D4071" s="2">
        <v>41515</v>
      </c>
      <c r="E4071" s="2">
        <v>41518</v>
      </c>
      <c r="F4071" t="s">
        <v>188</v>
      </c>
      <c r="G4071" t="s">
        <v>5259</v>
      </c>
      <c r="H4071" t="s">
        <v>5260</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7189</v>
      </c>
      <c r="C4072">
        <f>YEAR([1]Data!$D4072)</f>
        <v>2013</v>
      </c>
      <c r="D4072" s="2">
        <v>41515</v>
      </c>
      <c r="E4072" s="2">
        <v>41518</v>
      </c>
      <c r="F4072" t="s">
        <v>188</v>
      </c>
      <c r="G4072" t="s">
        <v>5259</v>
      </c>
      <c r="H4072" t="s">
        <v>5260</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7189</v>
      </c>
      <c r="C4073">
        <f>YEAR([1]Data!$D4073)</f>
        <v>2013</v>
      </c>
      <c r="D4073" s="2">
        <v>41515</v>
      </c>
      <c r="E4073" s="2">
        <v>41518</v>
      </c>
      <c r="F4073" t="s">
        <v>188</v>
      </c>
      <c r="G4073" t="s">
        <v>5259</v>
      </c>
      <c r="H4073" t="s">
        <v>5260</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7190</v>
      </c>
      <c r="C4074">
        <f>YEAR([1]Data!$D4074)</f>
        <v>2012</v>
      </c>
      <c r="D4074" s="2">
        <v>41249</v>
      </c>
      <c r="E4074" s="2">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7191</v>
      </c>
      <c r="C4075">
        <f>YEAR([1]Data!$D4075)</f>
        <v>2012</v>
      </c>
      <c r="D4075" s="2">
        <v>41176</v>
      </c>
      <c r="E4075" s="2">
        <v>41179</v>
      </c>
      <c r="F4075" t="s">
        <v>188</v>
      </c>
      <c r="G4075" t="s">
        <v>5869</v>
      </c>
      <c r="H4075" t="s">
        <v>5870</v>
      </c>
      <c r="I4075" t="s">
        <v>102</v>
      </c>
      <c r="J4075" t="s">
        <v>27</v>
      </c>
      <c r="K4075" t="s">
        <v>7192</v>
      </c>
      <c r="L4075" t="s">
        <v>649</v>
      </c>
      <c r="M4075">
        <v>74012</v>
      </c>
      <c r="N4075" t="s">
        <v>105</v>
      </c>
      <c r="O4075" t="s">
        <v>6710</v>
      </c>
      <c r="P4075" t="s">
        <v>71</v>
      </c>
      <c r="Q4075" t="s">
        <v>72</v>
      </c>
      <c r="R4075" t="s">
        <v>6711</v>
      </c>
      <c r="S4075">
        <v>821.94</v>
      </c>
      <c r="T4075">
        <v>6</v>
      </c>
      <c r="U4075">
        <v>0</v>
      </c>
      <c r="V4075">
        <v>213.70440000000002</v>
      </c>
    </row>
    <row r="4076" spans="1:22" x14ac:dyDescent="0.3">
      <c r="A4076">
        <v>4075</v>
      </c>
      <c r="B4076" t="s">
        <v>7193</v>
      </c>
      <c r="C4076">
        <f>YEAR([1]Data!$D4076)</f>
        <v>2014</v>
      </c>
      <c r="D4076" s="2">
        <v>41959</v>
      </c>
      <c r="E4076" s="2">
        <v>41964</v>
      </c>
      <c r="F4076" t="s">
        <v>50</v>
      </c>
      <c r="G4076" t="s">
        <v>7131</v>
      </c>
      <c r="H4076" t="s">
        <v>7132</v>
      </c>
      <c r="I4076" t="s">
        <v>26</v>
      </c>
      <c r="J4076" t="s">
        <v>27</v>
      </c>
      <c r="K4076" t="s">
        <v>7194</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7193</v>
      </c>
      <c r="C4077">
        <f>YEAR([1]Data!$D4077)</f>
        <v>2014</v>
      </c>
      <c r="D4077" s="2">
        <v>41959</v>
      </c>
      <c r="E4077" s="2">
        <v>41964</v>
      </c>
      <c r="F4077" t="s">
        <v>50</v>
      </c>
      <c r="G4077" t="s">
        <v>7131</v>
      </c>
      <c r="H4077" t="s">
        <v>7132</v>
      </c>
      <c r="I4077" t="s">
        <v>26</v>
      </c>
      <c r="J4077" t="s">
        <v>27</v>
      </c>
      <c r="K4077" t="s">
        <v>7194</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7195</v>
      </c>
      <c r="C4078">
        <f>YEAR([1]Data!$D4078)</f>
        <v>2012</v>
      </c>
      <c r="D4078" s="2">
        <v>41262</v>
      </c>
      <c r="E4078" s="2">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7195</v>
      </c>
      <c r="C4079">
        <f>YEAR([1]Data!$D4079)</f>
        <v>2012</v>
      </c>
      <c r="D4079" s="2">
        <v>41262</v>
      </c>
      <c r="E4079" s="2">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7195</v>
      </c>
      <c r="C4080">
        <f>YEAR([1]Data!$D4080)</f>
        <v>2012</v>
      </c>
      <c r="D4080" s="2">
        <v>41262</v>
      </c>
      <c r="E4080" s="2">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7196</v>
      </c>
      <c r="C4081">
        <f>YEAR([1]Data!$D4081)</f>
        <v>2012</v>
      </c>
      <c r="D4081" s="2">
        <v>41264</v>
      </c>
      <c r="E4081" s="2">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7197</v>
      </c>
      <c r="C4082">
        <f>YEAR([1]Data!$D4082)</f>
        <v>2013</v>
      </c>
      <c r="D4082" s="2">
        <v>41543</v>
      </c>
      <c r="E4082" s="2">
        <v>41547</v>
      </c>
      <c r="F4082" t="s">
        <v>50</v>
      </c>
      <c r="G4082" t="s">
        <v>6982</v>
      </c>
      <c r="H4082" t="s">
        <v>6983</v>
      </c>
      <c r="I4082" t="s">
        <v>41</v>
      </c>
      <c r="J4082" t="s">
        <v>27</v>
      </c>
      <c r="K4082" t="s">
        <v>4278</v>
      </c>
      <c r="L4082" t="s">
        <v>420</v>
      </c>
      <c r="M4082">
        <v>97224</v>
      </c>
      <c r="N4082" t="s">
        <v>44</v>
      </c>
      <c r="O4082" t="s">
        <v>5347</v>
      </c>
      <c r="P4082" t="s">
        <v>46</v>
      </c>
      <c r="Q4082" t="s">
        <v>90</v>
      </c>
      <c r="R4082" t="s">
        <v>5348</v>
      </c>
      <c r="S4082">
        <v>60.048000000000002</v>
      </c>
      <c r="T4082">
        <v>9</v>
      </c>
      <c r="U4082">
        <v>0.2</v>
      </c>
      <c r="V4082">
        <v>22.518000000000001</v>
      </c>
    </row>
    <row r="4083" spans="1:22" x14ac:dyDescent="0.3">
      <c r="A4083">
        <v>4082</v>
      </c>
      <c r="B4083" t="s">
        <v>7197</v>
      </c>
      <c r="C4083">
        <f>YEAR([1]Data!$D4083)</f>
        <v>2013</v>
      </c>
      <c r="D4083" s="2">
        <v>41543</v>
      </c>
      <c r="E4083" s="2">
        <v>41547</v>
      </c>
      <c r="F4083" t="s">
        <v>50</v>
      </c>
      <c r="G4083" t="s">
        <v>6982</v>
      </c>
      <c r="H4083" t="s">
        <v>6983</v>
      </c>
      <c r="I4083" t="s">
        <v>41</v>
      </c>
      <c r="J4083" t="s">
        <v>27</v>
      </c>
      <c r="K4083" t="s">
        <v>4278</v>
      </c>
      <c r="L4083" t="s">
        <v>420</v>
      </c>
      <c r="M4083">
        <v>97224</v>
      </c>
      <c r="N4083" t="s">
        <v>44</v>
      </c>
      <c r="O4083" t="s">
        <v>7008</v>
      </c>
      <c r="P4083" t="s">
        <v>46</v>
      </c>
      <c r="Q4083" t="s">
        <v>75</v>
      </c>
      <c r="R4083" t="s">
        <v>7009</v>
      </c>
      <c r="S4083">
        <v>5.0220000000000002</v>
      </c>
      <c r="T4083">
        <v>1</v>
      </c>
      <c r="U4083">
        <v>0.7</v>
      </c>
      <c r="V4083">
        <v>-3.5153999999999996</v>
      </c>
    </row>
    <row r="4084" spans="1:22" x14ac:dyDescent="0.3">
      <c r="A4084">
        <v>4083</v>
      </c>
      <c r="B4084" t="s">
        <v>7198</v>
      </c>
      <c r="C4084">
        <f>YEAR([1]Data!$D4084)</f>
        <v>2014</v>
      </c>
      <c r="D4084" s="2">
        <v>41815</v>
      </c>
      <c r="E4084" s="2">
        <v>41821</v>
      </c>
      <c r="F4084" t="s">
        <v>50</v>
      </c>
      <c r="G4084" t="s">
        <v>5734</v>
      </c>
      <c r="H4084" t="s">
        <v>5735</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7198</v>
      </c>
      <c r="C4085">
        <f>YEAR([1]Data!$D4085)</f>
        <v>2014</v>
      </c>
      <c r="D4085" s="2">
        <v>41815</v>
      </c>
      <c r="E4085" s="2">
        <v>41821</v>
      </c>
      <c r="F4085" t="s">
        <v>50</v>
      </c>
      <c r="G4085" t="s">
        <v>5734</v>
      </c>
      <c r="H4085" t="s">
        <v>5735</v>
      </c>
      <c r="I4085" t="s">
        <v>41</v>
      </c>
      <c r="J4085" t="s">
        <v>27</v>
      </c>
      <c r="K4085" t="s">
        <v>357</v>
      </c>
      <c r="L4085" t="s">
        <v>211</v>
      </c>
      <c r="M4085">
        <v>62521</v>
      </c>
      <c r="N4085" t="s">
        <v>105</v>
      </c>
      <c r="O4085" t="s">
        <v>6097</v>
      </c>
      <c r="P4085" t="s">
        <v>46</v>
      </c>
      <c r="Q4085" t="s">
        <v>90</v>
      </c>
      <c r="R4085" t="s">
        <v>6098</v>
      </c>
      <c r="S4085">
        <v>10.272000000000002</v>
      </c>
      <c r="T4085">
        <v>3</v>
      </c>
      <c r="U4085">
        <v>0.2</v>
      </c>
      <c r="V4085">
        <v>3.2099999999999982</v>
      </c>
    </row>
    <row r="4086" spans="1:22" x14ac:dyDescent="0.3">
      <c r="A4086">
        <v>4085</v>
      </c>
      <c r="B4086" t="s">
        <v>7199</v>
      </c>
      <c r="C4086">
        <f>YEAR([1]Data!$D4086)</f>
        <v>2014</v>
      </c>
      <c r="D4086" s="2">
        <v>41890</v>
      </c>
      <c r="E4086" s="2">
        <v>41892</v>
      </c>
      <c r="F4086" t="s">
        <v>188</v>
      </c>
      <c r="G4086" t="s">
        <v>5928</v>
      </c>
      <c r="H4086" t="s">
        <v>5929</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7200</v>
      </c>
      <c r="C4087">
        <f>YEAR([1]Data!$D4087)</f>
        <v>2013</v>
      </c>
      <c r="D4087" s="2">
        <v>41491</v>
      </c>
      <c r="E4087" s="2">
        <v>41493</v>
      </c>
      <c r="F4087" t="s">
        <v>23</v>
      </c>
      <c r="G4087" t="s">
        <v>208</v>
      </c>
      <c r="H4087" t="s">
        <v>209</v>
      </c>
      <c r="I4087" t="s">
        <v>41</v>
      </c>
      <c r="J4087" t="s">
        <v>27</v>
      </c>
      <c r="K4087" t="s">
        <v>5395</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7200</v>
      </c>
      <c r="C4088">
        <f>YEAR([1]Data!$D4088)</f>
        <v>2013</v>
      </c>
      <c r="D4088" s="2">
        <v>41491</v>
      </c>
      <c r="E4088" s="2">
        <v>41493</v>
      </c>
      <c r="F4088" t="s">
        <v>23</v>
      </c>
      <c r="G4088" t="s">
        <v>208</v>
      </c>
      <c r="H4088" t="s">
        <v>209</v>
      </c>
      <c r="I4088" t="s">
        <v>41</v>
      </c>
      <c r="J4088" t="s">
        <v>27</v>
      </c>
      <c r="K4088" t="s">
        <v>5395</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7200</v>
      </c>
      <c r="C4089">
        <f>YEAR([1]Data!$D4089)</f>
        <v>2013</v>
      </c>
      <c r="D4089" s="2">
        <v>41491</v>
      </c>
      <c r="E4089" s="2">
        <v>41493</v>
      </c>
      <c r="F4089" t="s">
        <v>23</v>
      </c>
      <c r="G4089" t="s">
        <v>208</v>
      </c>
      <c r="H4089" t="s">
        <v>209</v>
      </c>
      <c r="I4089" t="s">
        <v>41</v>
      </c>
      <c r="J4089" t="s">
        <v>27</v>
      </c>
      <c r="K4089" t="s">
        <v>5395</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7201</v>
      </c>
      <c r="C4090">
        <f>YEAR([1]Data!$D4090)</f>
        <v>2011</v>
      </c>
      <c r="D4090" s="2">
        <v>40774</v>
      </c>
      <c r="E4090" s="2">
        <v>40781</v>
      </c>
      <c r="F4090" t="s">
        <v>50</v>
      </c>
      <c r="G4090" t="s">
        <v>242</v>
      </c>
      <c r="H4090" t="s">
        <v>243</v>
      </c>
      <c r="I4090" t="s">
        <v>26</v>
      </c>
      <c r="J4090" t="s">
        <v>27</v>
      </c>
      <c r="K4090" t="s">
        <v>3265</v>
      </c>
      <c r="L4090" t="s">
        <v>1707</v>
      </c>
      <c r="M4090">
        <v>72401</v>
      </c>
      <c r="N4090" t="s">
        <v>30</v>
      </c>
      <c r="O4090" t="s">
        <v>7202</v>
      </c>
      <c r="P4090" t="s">
        <v>32</v>
      </c>
      <c r="Q4090" t="s">
        <v>33</v>
      </c>
      <c r="R4090" t="s">
        <v>7203</v>
      </c>
      <c r="S4090">
        <v>638.82000000000005</v>
      </c>
      <c r="T4090">
        <v>9</v>
      </c>
      <c r="U4090">
        <v>0</v>
      </c>
      <c r="V4090">
        <v>172.48140000000001</v>
      </c>
    </row>
    <row r="4091" spans="1:22" x14ac:dyDescent="0.3">
      <c r="A4091">
        <v>4090</v>
      </c>
      <c r="B4091" t="s">
        <v>7204</v>
      </c>
      <c r="C4091">
        <f>YEAR([1]Data!$D4091)</f>
        <v>2013</v>
      </c>
      <c r="D4091" s="2">
        <v>41366</v>
      </c>
      <c r="E4091" s="2">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7204</v>
      </c>
      <c r="C4092">
        <f>YEAR([1]Data!$D4092)</f>
        <v>2013</v>
      </c>
      <c r="D4092" s="2">
        <v>41366</v>
      </c>
      <c r="E4092" s="2">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7204</v>
      </c>
      <c r="C4093">
        <f>YEAR([1]Data!$D4093)</f>
        <v>2013</v>
      </c>
      <c r="D4093" s="2">
        <v>41366</v>
      </c>
      <c r="E4093" s="2">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7205</v>
      </c>
      <c r="C4094">
        <f>YEAR([1]Data!$D4094)</f>
        <v>2014</v>
      </c>
      <c r="D4094" s="2">
        <v>41776</v>
      </c>
      <c r="E4094" s="2">
        <v>41778</v>
      </c>
      <c r="F4094" t="s">
        <v>188</v>
      </c>
      <c r="G4094" t="s">
        <v>5570</v>
      </c>
      <c r="H4094" t="s">
        <v>5571</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7206</v>
      </c>
      <c r="C4095">
        <f>YEAR([1]Data!$D4095)</f>
        <v>2012</v>
      </c>
      <c r="D4095" s="2">
        <v>41145</v>
      </c>
      <c r="E4095" s="2">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7206</v>
      </c>
      <c r="C4096">
        <f>YEAR([1]Data!$D4096)</f>
        <v>2012</v>
      </c>
      <c r="D4096" s="2">
        <v>41145</v>
      </c>
      <c r="E4096" s="2">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7206</v>
      </c>
      <c r="C4097">
        <f>YEAR([1]Data!$D4097)</f>
        <v>2012</v>
      </c>
      <c r="D4097" s="2">
        <v>41145</v>
      </c>
      <c r="E4097" s="2">
        <v>41149</v>
      </c>
      <c r="F4097" t="s">
        <v>50</v>
      </c>
      <c r="G4097" t="s">
        <v>1278</v>
      </c>
      <c r="H4097" t="s">
        <v>1279</v>
      </c>
      <c r="I4097" t="s">
        <v>26</v>
      </c>
      <c r="J4097" t="s">
        <v>27</v>
      </c>
      <c r="K4097" t="s">
        <v>2579</v>
      </c>
      <c r="L4097" t="s">
        <v>29</v>
      </c>
      <c r="M4097">
        <v>41042</v>
      </c>
      <c r="N4097" t="s">
        <v>30</v>
      </c>
      <c r="O4097" t="s">
        <v>7055</v>
      </c>
      <c r="P4097" t="s">
        <v>71</v>
      </c>
      <c r="Q4097" t="s">
        <v>72</v>
      </c>
      <c r="R4097" t="s">
        <v>7056</v>
      </c>
      <c r="S4097">
        <v>587.97</v>
      </c>
      <c r="T4097">
        <v>3</v>
      </c>
      <c r="U4097">
        <v>0</v>
      </c>
      <c r="V4097">
        <v>170.51129999999998</v>
      </c>
    </row>
    <row r="4098" spans="1:22" x14ac:dyDescent="0.3">
      <c r="A4098">
        <v>4097</v>
      </c>
      <c r="B4098" t="s">
        <v>7207</v>
      </c>
      <c r="C4098">
        <f>YEAR([1]Data!$D4098)</f>
        <v>2011</v>
      </c>
      <c r="D4098" s="2">
        <v>40809</v>
      </c>
      <c r="E4098" s="2">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7207</v>
      </c>
      <c r="C4099">
        <f>YEAR([1]Data!$D4099)</f>
        <v>2011</v>
      </c>
      <c r="D4099" s="2">
        <v>40809</v>
      </c>
      <c r="E4099" s="2">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7207</v>
      </c>
      <c r="C4100">
        <f>YEAR([1]Data!$D4100)</f>
        <v>2011</v>
      </c>
      <c r="D4100" s="2">
        <v>40809</v>
      </c>
      <c r="E4100" s="2">
        <v>40814</v>
      </c>
      <c r="F4100" t="s">
        <v>50</v>
      </c>
      <c r="G4100" t="s">
        <v>1583</v>
      </c>
      <c r="H4100" t="s">
        <v>1584</v>
      </c>
      <c r="I4100" t="s">
        <v>26</v>
      </c>
      <c r="J4100" t="s">
        <v>27</v>
      </c>
      <c r="K4100" t="s">
        <v>409</v>
      </c>
      <c r="L4100" t="s">
        <v>229</v>
      </c>
      <c r="M4100">
        <v>55407</v>
      </c>
      <c r="N4100" t="s">
        <v>105</v>
      </c>
      <c r="O4100" t="s">
        <v>7208</v>
      </c>
      <c r="P4100" t="s">
        <v>46</v>
      </c>
      <c r="Q4100" t="s">
        <v>75</v>
      </c>
      <c r="R4100" t="s">
        <v>7209</v>
      </c>
      <c r="S4100">
        <v>9449.9500000000007</v>
      </c>
      <c r="T4100">
        <v>5</v>
      </c>
      <c r="U4100">
        <v>0</v>
      </c>
      <c r="V4100">
        <v>4630.4755000000005</v>
      </c>
    </row>
    <row r="4101" spans="1:22" x14ac:dyDescent="0.3">
      <c r="A4101">
        <v>4100</v>
      </c>
      <c r="B4101" t="s">
        <v>7207</v>
      </c>
      <c r="C4101">
        <f>YEAR([1]Data!$D4101)</f>
        <v>2011</v>
      </c>
      <c r="D4101" s="2">
        <v>40809</v>
      </c>
      <c r="E4101" s="2">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7210</v>
      </c>
      <c r="C4102">
        <f>YEAR([1]Data!$D4102)</f>
        <v>2014</v>
      </c>
      <c r="D4102" s="2">
        <v>41810</v>
      </c>
      <c r="E4102" s="2">
        <v>41814</v>
      </c>
      <c r="F4102" t="s">
        <v>50</v>
      </c>
      <c r="G4102" t="s">
        <v>1974</v>
      </c>
      <c r="H4102" t="s">
        <v>1975</v>
      </c>
      <c r="I4102" t="s">
        <v>26</v>
      </c>
      <c r="J4102" t="s">
        <v>27</v>
      </c>
      <c r="K4102" t="s">
        <v>184</v>
      </c>
      <c r="L4102" t="s">
        <v>104</v>
      </c>
      <c r="M4102">
        <v>77095</v>
      </c>
      <c r="N4102" t="s">
        <v>105</v>
      </c>
      <c r="O4102" t="s">
        <v>7211</v>
      </c>
      <c r="P4102" t="s">
        <v>46</v>
      </c>
      <c r="Q4102" t="s">
        <v>78</v>
      </c>
      <c r="R4102" t="s">
        <v>7212</v>
      </c>
      <c r="S4102">
        <v>2.2639999999999993</v>
      </c>
      <c r="T4102">
        <v>1</v>
      </c>
      <c r="U4102">
        <v>0.8</v>
      </c>
      <c r="V4102">
        <v>-5.2072000000000012</v>
      </c>
    </row>
    <row r="4103" spans="1:22" x14ac:dyDescent="0.3">
      <c r="A4103">
        <v>4102</v>
      </c>
      <c r="B4103" t="s">
        <v>7210</v>
      </c>
      <c r="C4103">
        <f>YEAR([1]Data!$D4103)</f>
        <v>2014</v>
      </c>
      <c r="D4103" s="2">
        <v>41810</v>
      </c>
      <c r="E4103" s="2">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7210</v>
      </c>
      <c r="C4104">
        <f>YEAR([1]Data!$D4104)</f>
        <v>2014</v>
      </c>
      <c r="D4104" s="2">
        <v>41810</v>
      </c>
      <c r="E4104" s="2">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7213</v>
      </c>
      <c r="C4105">
        <f>YEAR([1]Data!$D4105)</f>
        <v>2014</v>
      </c>
      <c r="D4105" s="2">
        <v>41995</v>
      </c>
      <c r="E4105" s="2">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7214</v>
      </c>
      <c r="C4106">
        <f>YEAR([1]Data!$D4106)</f>
        <v>2014</v>
      </c>
      <c r="D4106" s="2">
        <v>41859</v>
      </c>
      <c r="E4106" s="2">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7214</v>
      </c>
      <c r="C4107">
        <f>YEAR([1]Data!$D4107)</f>
        <v>2014</v>
      </c>
      <c r="D4107" s="2">
        <v>41859</v>
      </c>
      <c r="E4107" s="2">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7215</v>
      </c>
      <c r="C4108">
        <f>YEAR([1]Data!$D4108)</f>
        <v>2013</v>
      </c>
      <c r="D4108" s="2">
        <v>41509</v>
      </c>
      <c r="E4108" s="2">
        <v>41513</v>
      </c>
      <c r="F4108" t="s">
        <v>50</v>
      </c>
      <c r="G4108" t="s">
        <v>7216</v>
      </c>
      <c r="H4108" t="s">
        <v>7217</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7218</v>
      </c>
      <c r="C4109">
        <f>YEAR([1]Data!$D4109)</f>
        <v>2012</v>
      </c>
      <c r="D4109" s="2">
        <v>41159</v>
      </c>
      <c r="E4109" s="2">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7218</v>
      </c>
      <c r="C4110">
        <f>YEAR([1]Data!$D4110)</f>
        <v>2012</v>
      </c>
      <c r="D4110" s="2">
        <v>41159</v>
      </c>
      <c r="E4110" s="2">
        <v>41159</v>
      </c>
      <c r="F4110" t="s">
        <v>1290</v>
      </c>
      <c r="G4110" t="s">
        <v>4266</v>
      </c>
      <c r="H4110" t="s">
        <v>4267</v>
      </c>
      <c r="I4110" t="s">
        <v>26</v>
      </c>
      <c r="J4110" t="s">
        <v>27</v>
      </c>
      <c r="K4110" t="s">
        <v>266</v>
      </c>
      <c r="L4110" t="s">
        <v>267</v>
      </c>
      <c r="M4110">
        <v>10011</v>
      </c>
      <c r="N4110" t="s">
        <v>148</v>
      </c>
      <c r="O4110" t="s">
        <v>6268</v>
      </c>
      <c r="P4110" t="s">
        <v>32</v>
      </c>
      <c r="Q4110" t="s">
        <v>56</v>
      </c>
      <c r="R4110" t="s">
        <v>6269</v>
      </c>
      <c r="S4110">
        <v>27.414000000000001</v>
      </c>
      <c r="T4110">
        <v>3</v>
      </c>
      <c r="U4110">
        <v>0.4</v>
      </c>
      <c r="V4110">
        <v>-14.163900000000005</v>
      </c>
    </row>
    <row r="4111" spans="1:22" x14ac:dyDescent="0.3">
      <c r="A4111">
        <v>4110</v>
      </c>
      <c r="B4111" t="s">
        <v>7219</v>
      </c>
      <c r="C4111">
        <f>YEAR([1]Data!$D4111)</f>
        <v>2012</v>
      </c>
      <c r="D4111" s="2">
        <v>41268</v>
      </c>
      <c r="E4111" s="2">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7219</v>
      </c>
      <c r="C4112">
        <f>YEAR([1]Data!$D4112)</f>
        <v>2012</v>
      </c>
      <c r="D4112" s="2">
        <v>41268</v>
      </c>
      <c r="E4112" s="2">
        <v>41275</v>
      </c>
      <c r="F4112" t="s">
        <v>50</v>
      </c>
      <c r="G4112" t="s">
        <v>3256</v>
      </c>
      <c r="H4112" t="s">
        <v>3257</v>
      </c>
      <c r="I4112" t="s">
        <v>41</v>
      </c>
      <c r="J4112" t="s">
        <v>27</v>
      </c>
      <c r="K4112" t="s">
        <v>880</v>
      </c>
      <c r="L4112" t="s">
        <v>238</v>
      </c>
      <c r="M4112">
        <v>48227</v>
      </c>
      <c r="N4112" t="s">
        <v>105</v>
      </c>
      <c r="O4112" t="s">
        <v>7220</v>
      </c>
      <c r="P4112" t="s">
        <v>32</v>
      </c>
      <c r="Q4112" t="s">
        <v>33</v>
      </c>
      <c r="R4112" t="s">
        <v>7221</v>
      </c>
      <c r="S4112">
        <v>160.97999999999999</v>
      </c>
      <c r="T4112">
        <v>1</v>
      </c>
      <c r="U4112">
        <v>0</v>
      </c>
      <c r="V4112">
        <v>20.927400000000006</v>
      </c>
    </row>
    <row r="4113" spans="1:22" x14ac:dyDescent="0.3">
      <c r="A4113">
        <v>4112</v>
      </c>
      <c r="B4113" t="s">
        <v>7219</v>
      </c>
      <c r="C4113">
        <f>YEAR([1]Data!$D4113)</f>
        <v>2012</v>
      </c>
      <c r="D4113" s="2">
        <v>41268</v>
      </c>
      <c r="E4113" s="2">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7219</v>
      </c>
      <c r="C4114">
        <f>YEAR([1]Data!$D4114)</f>
        <v>2012</v>
      </c>
      <c r="D4114" s="2">
        <v>41268</v>
      </c>
      <c r="E4114" s="2">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7222</v>
      </c>
      <c r="C4115">
        <f>YEAR([1]Data!$D4115)</f>
        <v>2012</v>
      </c>
      <c r="D4115" s="2">
        <v>41031</v>
      </c>
      <c r="E4115" s="2">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7222</v>
      </c>
      <c r="C4116">
        <f>YEAR([1]Data!$D4116)</f>
        <v>2012</v>
      </c>
      <c r="D4116" s="2">
        <v>41031</v>
      </c>
      <c r="E4116" s="2">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7223</v>
      </c>
      <c r="C4117">
        <f>YEAR([1]Data!$D4117)</f>
        <v>2013</v>
      </c>
      <c r="D4117" s="2">
        <v>41603</v>
      </c>
      <c r="E4117" s="2">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7224</v>
      </c>
      <c r="C4118">
        <f>YEAR([1]Data!$D4118)</f>
        <v>2012</v>
      </c>
      <c r="D4118" s="2">
        <v>41237</v>
      </c>
      <c r="E4118" s="2">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7224</v>
      </c>
      <c r="C4119">
        <f>YEAR([1]Data!$D4119)</f>
        <v>2012</v>
      </c>
      <c r="D4119" s="2">
        <v>41237</v>
      </c>
      <c r="E4119" s="2">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7224</v>
      </c>
      <c r="C4120">
        <f>YEAR([1]Data!$D4120)</f>
        <v>2012</v>
      </c>
      <c r="D4120" s="2">
        <v>41237</v>
      </c>
      <c r="E4120" s="2">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7224</v>
      </c>
      <c r="C4121">
        <f>YEAR([1]Data!$D4121)</f>
        <v>2012</v>
      </c>
      <c r="D4121" s="2">
        <v>41237</v>
      </c>
      <c r="E4121" s="2">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7225</v>
      </c>
      <c r="C4122">
        <f>YEAR([1]Data!$D4122)</f>
        <v>2014</v>
      </c>
      <c r="D4122" s="2">
        <v>41887</v>
      </c>
      <c r="E4122" s="2">
        <v>41893</v>
      </c>
      <c r="F4122" t="s">
        <v>50</v>
      </c>
      <c r="G4122" t="s">
        <v>3881</v>
      </c>
      <c r="H4122" t="s">
        <v>3882</v>
      </c>
      <c r="I4122" t="s">
        <v>26</v>
      </c>
      <c r="J4122" t="s">
        <v>27</v>
      </c>
      <c r="K4122" t="s">
        <v>146</v>
      </c>
      <c r="L4122" t="s">
        <v>147</v>
      </c>
      <c r="M4122">
        <v>19120</v>
      </c>
      <c r="N4122" t="s">
        <v>148</v>
      </c>
      <c r="O4122" t="s">
        <v>7226</v>
      </c>
      <c r="P4122" t="s">
        <v>71</v>
      </c>
      <c r="Q4122" t="s">
        <v>161</v>
      </c>
      <c r="R4122" t="s">
        <v>7227</v>
      </c>
      <c r="S4122">
        <v>19.040000000000003</v>
      </c>
      <c r="T4122">
        <v>4</v>
      </c>
      <c r="U4122">
        <v>0.2</v>
      </c>
      <c r="V4122">
        <v>-1.4279999999999999</v>
      </c>
    </row>
    <row r="4123" spans="1:22" x14ac:dyDescent="0.3">
      <c r="A4123">
        <v>4122</v>
      </c>
      <c r="B4123" t="s">
        <v>7228</v>
      </c>
      <c r="C4123">
        <f>YEAR([1]Data!$D4123)</f>
        <v>2014</v>
      </c>
      <c r="D4123" s="2">
        <v>41771</v>
      </c>
      <c r="E4123" s="2">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7228</v>
      </c>
      <c r="C4124">
        <f>YEAR([1]Data!$D4124)</f>
        <v>2014</v>
      </c>
      <c r="D4124" s="2">
        <v>41771</v>
      </c>
      <c r="E4124" s="2">
        <v>41772</v>
      </c>
      <c r="F4124" t="s">
        <v>1290</v>
      </c>
      <c r="G4124" t="s">
        <v>1901</v>
      </c>
      <c r="H4124" t="s">
        <v>1902</v>
      </c>
      <c r="I4124" t="s">
        <v>26</v>
      </c>
      <c r="J4124" t="s">
        <v>27</v>
      </c>
      <c r="K4124" t="s">
        <v>95</v>
      </c>
      <c r="L4124" t="s">
        <v>96</v>
      </c>
      <c r="M4124">
        <v>98103</v>
      </c>
      <c r="N4124" t="s">
        <v>44</v>
      </c>
      <c r="O4124" t="s">
        <v>5543</v>
      </c>
      <c r="P4124" t="s">
        <v>46</v>
      </c>
      <c r="Q4124" t="s">
        <v>47</v>
      </c>
      <c r="R4124" t="s">
        <v>5544</v>
      </c>
      <c r="S4124">
        <v>37.589999999999996</v>
      </c>
      <c r="T4124">
        <v>3</v>
      </c>
      <c r="U4124">
        <v>0</v>
      </c>
      <c r="V4124">
        <v>17.667299999999997</v>
      </c>
    </row>
    <row r="4125" spans="1:22" x14ac:dyDescent="0.3">
      <c r="A4125">
        <v>4124</v>
      </c>
      <c r="B4125" t="s">
        <v>7228</v>
      </c>
      <c r="C4125">
        <f>YEAR([1]Data!$D4125)</f>
        <v>2014</v>
      </c>
      <c r="D4125" s="2">
        <v>41771</v>
      </c>
      <c r="E4125" s="2">
        <v>41772</v>
      </c>
      <c r="F4125" t="s">
        <v>1290</v>
      </c>
      <c r="G4125" t="s">
        <v>1901</v>
      </c>
      <c r="H4125" t="s">
        <v>1902</v>
      </c>
      <c r="I4125" t="s">
        <v>26</v>
      </c>
      <c r="J4125" t="s">
        <v>27</v>
      </c>
      <c r="K4125" t="s">
        <v>95</v>
      </c>
      <c r="L4125" t="s">
        <v>96</v>
      </c>
      <c r="M4125">
        <v>98103</v>
      </c>
      <c r="N4125" t="s">
        <v>44</v>
      </c>
      <c r="O4125" t="s">
        <v>6548</v>
      </c>
      <c r="P4125" t="s">
        <v>46</v>
      </c>
      <c r="Q4125" t="s">
        <v>75</v>
      </c>
      <c r="R4125" t="s">
        <v>6549</v>
      </c>
      <c r="S4125">
        <v>26.032</v>
      </c>
      <c r="T4125">
        <v>2</v>
      </c>
      <c r="U4125">
        <v>0.2</v>
      </c>
      <c r="V4125">
        <v>9.4365999999999985</v>
      </c>
    </row>
    <row r="4126" spans="1:22" x14ac:dyDescent="0.3">
      <c r="A4126">
        <v>4125</v>
      </c>
      <c r="B4126" t="s">
        <v>7229</v>
      </c>
      <c r="C4126">
        <f>YEAR([1]Data!$D4126)</f>
        <v>2011</v>
      </c>
      <c r="D4126" s="2">
        <v>40674</v>
      </c>
      <c r="E4126" s="2">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7230</v>
      </c>
      <c r="C4127">
        <f>YEAR([1]Data!$D4127)</f>
        <v>2014</v>
      </c>
      <c r="D4127" s="2">
        <v>41848</v>
      </c>
      <c r="E4127" s="2">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7231</v>
      </c>
      <c r="C4128">
        <f>YEAR([1]Data!$D4128)</f>
        <v>2014</v>
      </c>
      <c r="D4128" s="2">
        <v>41766</v>
      </c>
      <c r="E4128" s="2">
        <v>41769</v>
      </c>
      <c r="F4128" t="s">
        <v>188</v>
      </c>
      <c r="G4128" t="s">
        <v>449</v>
      </c>
      <c r="H4128" t="s">
        <v>450</v>
      </c>
      <c r="I4128" t="s">
        <v>26</v>
      </c>
      <c r="J4128" t="s">
        <v>27</v>
      </c>
      <c r="K4128" t="s">
        <v>1127</v>
      </c>
      <c r="L4128" t="s">
        <v>319</v>
      </c>
      <c r="M4128">
        <v>22204</v>
      </c>
      <c r="N4128" t="s">
        <v>30</v>
      </c>
      <c r="O4128" t="s">
        <v>6946</v>
      </c>
      <c r="P4128" t="s">
        <v>46</v>
      </c>
      <c r="Q4128" t="s">
        <v>68</v>
      </c>
      <c r="R4128" t="s">
        <v>6947</v>
      </c>
      <c r="S4128">
        <v>54.66</v>
      </c>
      <c r="T4128">
        <v>6</v>
      </c>
      <c r="U4128">
        <v>0</v>
      </c>
      <c r="V4128">
        <v>18.037799999999997</v>
      </c>
    </row>
    <row r="4129" spans="1:22" x14ac:dyDescent="0.3">
      <c r="A4129">
        <v>4128</v>
      </c>
      <c r="B4129" t="s">
        <v>7232</v>
      </c>
      <c r="C4129">
        <f>YEAR([1]Data!$D4129)</f>
        <v>2011</v>
      </c>
      <c r="D4129" s="2">
        <v>40805</v>
      </c>
      <c r="E4129" s="2">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7232</v>
      </c>
      <c r="C4130">
        <f>YEAR([1]Data!$D4130)</f>
        <v>2011</v>
      </c>
      <c r="D4130" s="2">
        <v>40805</v>
      </c>
      <c r="E4130" s="2">
        <v>40810</v>
      </c>
      <c r="F4130" t="s">
        <v>50</v>
      </c>
      <c r="G4130" t="s">
        <v>2114</v>
      </c>
      <c r="H4130" t="s">
        <v>2115</v>
      </c>
      <c r="I4130" t="s">
        <v>26</v>
      </c>
      <c r="J4130" t="s">
        <v>27</v>
      </c>
      <c r="K4130" t="s">
        <v>467</v>
      </c>
      <c r="L4130" t="s">
        <v>88</v>
      </c>
      <c r="M4130">
        <v>28205</v>
      </c>
      <c r="N4130" t="s">
        <v>30</v>
      </c>
      <c r="O4130" t="s">
        <v>7233</v>
      </c>
      <c r="P4130" t="s">
        <v>71</v>
      </c>
      <c r="Q4130" t="s">
        <v>682</v>
      </c>
      <c r="R4130" t="s">
        <v>7234</v>
      </c>
      <c r="S4130">
        <v>2624.9850000000001</v>
      </c>
      <c r="T4130">
        <v>3</v>
      </c>
      <c r="U4130">
        <v>0.5</v>
      </c>
      <c r="V4130">
        <v>-944.99460000000045</v>
      </c>
    </row>
    <row r="4131" spans="1:22" x14ac:dyDescent="0.3">
      <c r="A4131">
        <v>4130</v>
      </c>
      <c r="B4131" t="s">
        <v>7235</v>
      </c>
      <c r="C4131">
        <f>YEAR([1]Data!$D4131)</f>
        <v>2012</v>
      </c>
      <c r="D4131" s="2">
        <v>40997</v>
      </c>
      <c r="E4131" s="2">
        <v>41003</v>
      </c>
      <c r="F4131" t="s">
        <v>50</v>
      </c>
      <c r="G4131" t="s">
        <v>1350</v>
      </c>
      <c r="H4131" t="s">
        <v>1351</v>
      </c>
      <c r="I4131" t="s">
        <v>26</v>
      </c>
      <c r="J4131" t="s">
        <v>27</v>
      </c>
      <c r="K4131" t="s">
        <v>95</v>
      </c>
      <c r="L4131" t="s">
        <v>96</v>
      </c>
      <c r="M4131">
        <v>98103</v>
      </c>
      <c r="N4131" t="s">
        <v>44</v>
      </c>
      <c r="O4131" t="s">
        <v>6728</v>
      </c>
      <c r="P4131" t="s">
        <v>46</v>
      </c>
      <c r="Q4131" t="s">
        <v>78</v>
      </c>
      <c r="R4131" t="s">
        <v>6729</v>
      </c>
      <c r="S4131">
        <v>73.28</v>
      </c>
      <c r="T4131">
        <v>4</v>
      </c>
      <c r="U4131">
        <v>0</v>
      </c>
      <c r="V4131">
        <v>21.251199999999997</v>
      </c>
    </row>
    <row r="4132" spans="1:22" x14ac:dyDescent="0.3">
      <c r="A4132">
        <v>4131</v>
      </c>
      <c r="B4132" t="s">
        <v>7236</v>
      </c>
      <c r="C4132">
        <f>YEAR([1]Data!$D4132)</f>
        <v>2011</v>
      </c>
      <c r="D4132" s="2">
        <v>40865</v>
      </c>
      <c r="E4132" s="2">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7237</v>
      </c>
      <c r="C4133">
        <f>YEAR([1]Data!$D4133)</f>
        <v>2012</v>
      </c>
      <c r="D4133" s="2">
        <v>41092</v>
      </c>
      <c r="E4133" s="2">
        <v>41099</v>
      </c>
      <c r="F4133" t="s">
        <v>50</v>
      </c>
      <c r="G4133" t="s">
        <v>407</v>
      </c>
      <c r="H4133" t="s">
        <v>408</v>
      </c>
      <c r="I4133" t="s">
        <v>26</v>
      </c>
      <c r="J4133" t="s">
        <v>27</v>
      </c>
      <c r="K4133" t="s">
        <v>7238</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7237</v>
      </c>
      <c r="C4134">
        <f>YEAR([1]Data!$D4134)</f>
        <v>2012</v>
      </c>
      <c r="D4134" s="2">
        <v>41092</v>
      </c>
      <c r="E4134" s="2">
        <v>41099</v>
      </c>
      <c r="F4134" t="s">
        <v>50</v>
      </c>
      <c r="G4134" t="s">
        <v>407</v>
      </c>
      <c r="H4134" t="s">
        <v>408</v>
      </c>
      <c r="I4134" t="s">
        <v>26</v>
      </c>
      <c r="J4134" t="s">
        <v>27</v>
      </c>
      <c r="K4134" t="s">
        <v>7238</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7239</v>
      </c>
      <c r="C4135">
        <f>YEAR([1]Data!$D4135)</f>
        <v>2011</v>
      </c>
      <c r="D4135" s="2">
        <v>40794</v>
      </c>
      <c r="E4135" s="2">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7239</v>
      </c>
      <c r="C4136">
        <f>YEAR([1]Data!$D4136)</f>
        <v>2011</v>
      </c>
      <c r="D4136" s="2">
        <v>40794</v>
      </c>
      <c r="E4136" s="2">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7240</v>
      </c>
      <c r="C4137">
        <f>YEAR([1]Data!$D4137)</f>
        <v>2014</v>
      </c>
      <c r="D4137" s="2">
        <v>41915</v>
      </c>
      <c r="E4137" s="2">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7240</v>
      </c>
      <c r="C4138">
        <f>YEAR([1]Data!$D4138)</f>
        <v>2014</v>
      </c>
      <c r="D4138" s="2">
        <v>41915</v>
      </c>
      <c r="E4138" s="2">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7241</v>
      </c>
      <c r="C4139">
        <f>YEAR([1]Data!$D4139)</f>
        <v>2014</v>
      </c>
      <c r="D4139" s="2">
        <v>41963</v>
      </c>
      <c r="E4139" s="2">
        <v>41967</v>
      </c>
      <c r="F4139" t="s">
        <v>50</v>
      </c>
      <c r="G4139" t="s">
        <v>7216</v>
      </c>
      <c r="H4139" t="s">
        <v>7217</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7242</v>
      </c>
      <c r="C4140">
        <f>YEAR([1]Data!$D4140)</f>
        <v>2013</v>
      </c>
      <c r="D4140" s="2">
        <v>41639</v>
      </c>
      <c r="E4140" s="2">
        <v>41641</v>
      </c>
      <c r="F4140" t="s">
        <v>188</v>
      </c>
      <c r="G4140" t="s">
        <v>3939</v>
      </c>
      <c r="H4140" t="s">
        <v>3940</v>
      </c>
      <c r="I4140" t="s">
        <v>41</v>
      </c>
      <c r="J4140" t="s">
        <v>27</v>
      </c>
      <c r="K4140" t="s">
        <v>7243</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7244</v>
      </c>
      <c r="C4141">
        <f>YEAR([1]Data!$D4141)</f>
        <v>2014</v>
      </c>
      <c r="D4141" s="2">
        <v>41975</v>
      </c>
      <c r="E4141" s="2">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7244</v>
      </c>
      <c r="C4142">
        <f>YEAR([1]Data!$D4142)</f>
        <v>2014</v>
      </c>
      <c r="D4142" s="2">
        <v>41975</v>
      </c>
      <c r="E4142" s="2">
        <v>41978</v>
      </c>
      <c r="F4142" t="s">
        <v>188</v>
      </c>
      <c r="G4142" t="s">
        <v>2230</v>
      </c>
      <c r="H4142" t="s">
        <v>2231</v>
      </c>
      <c r="I4142" t="s">
        <v>26</v>
      </c>
      <c r="J4142" t="s">
        <v>27</v>
      </c>
      <c r="K4142" t="s">
        <v>146</v>
      </c>
      <c r="L4142" t="s">
        <v>147</v>
      </c>
      <c r="M4142">
        <v>19120</v>
      </c>
      <c r="N4142" t="s">
        <v>148</v>
      </c>
      <c r="O4142" t="s">
        <v>7124</v>
      </c>
      <c r="P4142" t="s">
        <v>32</v>
      </c>
      <c r="Q4142" t="s">
        <v>65</v>
      </c>
      <c r="R4142" t="s">
        <v>7125</v>
      </c>
      <c r="S4142">
        <v>79.12</v>
      </c>
      <c r="T4142">
        <v>5</v>
      </c>
      <c r="U4142">
        <v>0.2</v>
      </c>
      <c r="V4142">
        <v>13.845999999999997</v>
      </c>
    </row>
    <row r="4143" spans="1:22" x14ac:dyDescent="0.3">
      <c r="A4143">
        <v>4142</v>
      </c>
      <c r="B4143" t="s">
        <v>7245</v>
      </c>
      <c r="C4143">
        <f>YEAR([1]Data!$D4143)</f>
        <v>2013</v>
      </c>
      <c r="D4143" s="2">
        <v>41439</v>
      </c>
      <c r="E4143" s="2">
        <v>41443</v>
      </c>
      <c r="F4143" t="s">
        <v>50</v>
      </c>
      <c r="G4143" t="s">
        <v>1694</v>
      </c>
      <c r="H4143" t="s">
        <v>1695</v>
      </c>
      <c r="I4143" t="s">
        <v>26</v>
      </c>
      <c r="J4143" t="s">
        <v>27</v>
      </c>
      <c r="K4143" t="s">
        <v>7246</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7247</v>
      </c>
      <c r="C4144">
        <f>YEAR([1]Data!$D4144)</f>
        <v>2011</v>
      </c>
      <c r="D4144" s="2">
        <v>40682</v>
      </c>
      <c r="E4144" s="2">
        <v>40686</v>
      </c>
      <c r="F4144" t="s">
        <v>50</v>
      </c>
      <c r="G4144" t="s">
        <v>5105</v>
      </c>
      <c r="H4144" t="s">
        <v>5106</v>
      </c>
      <c r="I4144" t="s">
        <v>26</v>
      </c>
      <c r="J4144" t="s">
        <v>27</v>
      </c>
      <c r="K4144" t="s">
        <v>5311</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7248</v>
      </c>
      <c r="C4145">
        <f>YEAR([1]Data!$D4145)</f>
        <v>2014</v>
      </c>
      <c r="D4145" s="2">
        <v>41670</v>
      </c>
      <c r="E4145" s="2">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7248</v>
      </c>
      <c r="C4146">
        <f>YEAR([1]Data!$D4146)</f>
        <v>2014</v>
      </c>
      <c r="D4146" s="2">
        <v>41670</v>
      </c>
      <c r="E4146" s="2">
        <v>41677</v>
      </c>
      <c r="F4146" t="s">
        <v>50</v>
      </c>
      <c r="G4146" t="s">
        <v>2161</v>
      </c>
      <c r="H4146" t="s">
        <v>2162</v>
      </c>
      <c r="I4146" t="s">
        <v>102</v>
      </c>
      <c r="J4146" t="s">
        <v>27</v>
      </c>
      <c r="K4146" t="s">
        <v>127</v>
      </c>
      <c r="L4146" t="s">
        <v>43</v>
      </c>
      <c r="M4146">
        <v>94110</v>
      </c>
      <c r="N4146" t="s">
        <v>44</v>
      </c>
      <c r="O4146" t="s">
        <v>7249</v>
      </c>
      <c r="P4146" t="s">
        <v>46</v>
      </c>
      <c r="Q4146" t="s">
        <v>68</v>
      </c>
      <c r="R4146" t="s">
        <v>7250</v>
      </c>
      <c r="S4146">
        <v>8.82</v>
      </c>
      <c r="T4146">
        <v>3</v>
      </c>
      <c r="U4146">
        <v>0</v>
      </c>
      <c r="V4146">
        <v>2.3814000000000002</v>
      </c>
    </row>
    <row r="4147" spans="1:22" x14ac:dyDescent="0.3">
      <c r="A4147">
        <v>4146</v>
      </c>
      <c r="B4147" t="s">
        <v>7248</v>
      </c>
      <c r="C4147">
        <f>YEAR([1]Data!$D4147)</f>
        <v>2014</v>
      </c>
      <c r="D4147" s="2">
        <v>41670</v>
      </c>
      <c r="E4147" s="2">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7251</v>
      </c>
      <c r="C4148">
        <f>YEAR([1]Data!$D4148)</f>
        <v>2012</v>
      </c>
      <c r="D4148" s="2">
        <v>41241</v>
      </c>
      <c r="E4148" s="2">
        <v>41247</v>
      </c>
      <c r="F4148" t="s">
        <v>50</v>
      </c>
      <c r="G4148" t="s">
        <v>5259</v>
      </c>
      <c r="H4148" t="s">
        <v>5260</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7252</v>
      </c>
      <c r="C4149">
        <f>YEAR([1]Data!$D4149)</f>
        <v>2014</v>
      </c>
      <c r="D4149" s="2">
        <v>41936</v>
      </c>
      <c r="E4149" s="2">
        <v>41941</v>
      </c>
      <c r="F4149" t="s">
        <v>50</v>
      </c>
      <c r="G4149" t="s">
        <v>6777</v>
      </c>
      <c r="H4149" t="s">
        <v>6778</v>
      </c>
      <c r="I4149" t="s">
        <v>26</v>
      </c>
      <c r="J4149" t="s">
        <v>27</v>
      </c>
      <c r="K4149" t="s">
        <v>1237</v>
      </c>
      <c r="L4149" t="s">
        <v>104</v>
      </c>
      <c r="M4149">
        <v>78745</v>
      </c>
      <c r="N4149" t="s">
        <v>105</v>
      </c>
      <c r="O4149" t="s">
        <v>6548</v>
      </c>
      <c r="P4149" t="s">
        <v>46</v>
      </c>
      <c r="Q4149" t="s">
        <v>75</v>
      </c>
      <c r="R4149" t="s">
        <v>6549</v>
      </c>
      <c r="S4149">
        <v>9.7619999999999969</v>
      </c>
      <c r="T4149">
        <v>3</v>
      </c>
      <c r="U4149">
        <v>0.8</v>
      </c>
      <c r="V4149">
        <v>-15.131100000000004</v>
      </c>
    </row>
    <row r="4150" spans="1:22" x14ac:dyDescent="0.3">
      <c r="A4150">
        <v>4149</v>
      </c>
      <c r="B4150" t="s">
        <v>7252</v>
      </c>
      <c r="C4150">
        <f>YEAR([1]Data!$D4150)</f>
        <v>2014</v>
      </c>
      <c r="D4150" s="2">
        <v>41936</v>
      </c>
      <c r="E4150" s="2">
        <v>41941</v>
      </c>
      <c r="F4150" t="s">
        <v>50</v>
      </c>
      <c r="G4150" t="s">
        <v>6777</v>
      </c>
      <c r="H4150" t="s">
        <v>6778</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7252</v>
      </c>
      <c r="C4151">
        <f>YEAR([1]Data!$D4151)</f>
        <v>2014</v>
      </c>
      <c r="D4151" s="2">
        <v>41936</v>
      </c>
      <c r="E4151" s="2">
        <v>41941</v>
      </c>
      <c r="F4151" t="s">
        <v>50</v>
      </c>
      <c r="G4151" t="s">
        <v>6777</v>
      </c>
      <c r="H4151" t="s">
        <v>6778</v>
      </c>
      <c r="I4151" t="s">
        <v>26</v>
      </c>
      <c r="J4151" t="s">
        <v>27</v>
      </c>
      <c r="K4151" t="s">
        <v>1237</v>
      </c>
      <c r="L4151" t="s">
        <v>104</v>
      </c>
      <c r="M4151">
        <v>78745</v>
      </c>
      <c r="N4151" t="s">
        <v>105</v>
      </c>
      <c r="O4151" t="s">
        <v>7137</v>
      </c>
      <c r="P4151" t="s">
        <v>71</v>
      </c>
      <c r="Q4151" t="s">
        <v>161</v>
      </c>
      <c r="R4151" t="s">
        <v>7138</v>
      </c>
      <c r="S4151">
        <v>55.2</v>
      </c>
      <c r="T4151">
        <v>1</v>
      </c>
      <c r="U4151">
        <v>0.2</v>
      </c>
      <c r="V4151">
        <v>-2.0700000000000038</v>
      </c>
    </row>
    <row r="4152" spans="1:22" x14ac:dyDescent="0.3">
      <c r="A4152">
        <v>4151</v>
      </c>
      <c r="B4152" t="s">
        <v>7252</v>
      </c>
      <c r="C4152">
        <f>YEAR([1]Data!$D4152)</f>
        <v>2014</v>
      </c>
      <c r="D4152" s="2">
        <v>41936</v>
      </c>
      <c r="E4152" s="2">
        <v>41941</v>
      </c>
      <c r="F4152" t="s">
        <v>50</v>
      </c>
      <c r="G4152" t="s">
        <v>6777</v>
      </c>
      <c r="H4152" t="s">
        <v>6778</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7253</v>
      </c>
      <c r="C4153">
        <f>YEAR([1]Data!$D4153)</f>
        <v>2014</v>
      </c>
      <c r="D4153" s="2">
        <v>41890</v>
      </c>
      <c r="E4153" s="2">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7253</v>
      </c>
      <c r="C4154">
        <f>YEAR([1]Data!$D4154)</f>
        <v>2014</v>
      </c>
      <c r="D4154" s="2">
        <v>41890</v>
      </c>
      <c r="E4154" s="2">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7253</v>
      </c>
      <c r="C4155">
        <f>YEAR([1]Data!$D4155)</f>
        <v>2014</v>
      </c>
      <c r="D4155" s="2">
        <v>41890</v>
      </c>
      <c r="E4155" s="2">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7254</v>
      </c>
      <c r="C4156">
        <f>YEAR([1]Data!$D4156)</f>
        <v>2013</v>
      </c>
      <c r="D4156" s="2">
        <v>41638</v>
      </c>
      <c r="E4156" s="2">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7254</v>
      </c>
      <c r="C4157">
        <f>YEAR([1]Data!$D4157)</f>
        <v>2013</v>
      </c>
      <c r="D4157" s="2">
        <v>41638</v>
      </c>
      <c r="E4157" s="2">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7255</v>
      </c>
      <c r="C4158">
        <f>YEAR([1]Data!$D4158)</f>
        <v>2012</v>
      </c>
      <c r="D4158" s="2">
        <v>41248</v>
      </c>
      <c r="E4158" s="2">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7255</v>
      </c>
      <c r="C4159">
        <f>YEAR([1]Data!$D4159)</f>
        <v>2012</v>
      </c>
      <c r="D4159" s="2">
        <v>41248</v>
      </c>
      <c r="E4159" s="2">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7256</v>
      </c>
      <c r="C4160">
        <f>YEAR([1]Data!$D4160)</f>
        <v>2011</v>
      </c>
      <c r="D4160" s="2">
        <v>40848</v>
      </c>
      <c r="E4160" s="2">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7257</v>
      </c>
      <c r="C4161">
        <f>YEAR([1]Data!$D4161)</f>
        <v>2013</v>
      </c>
      <c r="D4161" s="2">
        <v>41381</v>
      </c>
      <c r="E4161" s="2">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7258</v>
      </c>
      <c r="C4162">
        <f>YEAR([1]Data!$D4162)</f>
        <v>2014</v>
      </c>
      <c r="D4162" s="2">
        <v>41774</v>
      </c>
      <c r="E4162" s="2">
        <v>41778</v>
      </c>
      <c r="F4162" t="s">
        <v>50</v>
      </c>
      <c r="G4162" t="s">
        <v>7259</v>
      </c>
      <c r="H4162" t="s">
        <v>7260</v>
      </c>
      <c r="I4162" t="s">
        <v>26</v>
      </c>
      <c r="J4162" t="s">
        <v>27</v>
      </c>
      <c r="K4162" t="s">
        <v>266</v>
      </c>
      <c r="L4162" t="s">
        <v>267</v>
      </c>
      <c r="M4162">
        <v>10035</v>
      </c>
      <c r="N4162" t="s">
        <v>148</v>
      </c>
      <c r="O4162" t="s">
        <v>5786</v>
      </c>
      <c r="P4162" t="s">
        <v>71</v>
      </c>
      <c r="Q4162" t="s">
        <v>72</v>
      </c>
      <c r="R4162" t="s">
        <v>5787</v>
      </c>
      <c r="S4162">
        <v>539.97</v>
      </c>
      <c r="T4162">
        <v>3</v>
      </c>
      <c r="U4162">
        <v>0</v>
      </c>
      <c r="V4162">
        <v>134.99250000000001</v>
      </c>
    </row>
    <row r="4163" spans="1:22" x14ac:dyDescent="0.3">
      <c r="A4163">
        <v>4162</v>
      </c>
      <c r="B4163" t="s">
        <v>7258</v>
      </c>
      <c r="C4163">
        <f>YEAR([1]Data!$D4163)</f>
        <v>2014</v>
      </c>
      <c r="D4163" s="2">
        <v>41774</v>
      </c>
      <c r="E4163" s="2">
        <v>41778</v>
      </c>
      <c r="F4163" t="s">
        <v>50</v>
      </c>
      <c r="G4163" t="s">
        <v>7259</v>
      </c>
      <c r="H4163" t="s">
        <v>7260</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7261</v>
      </c>
      <c r="C4164">
        <f>YEAR([1]Data!$D4164)</f>
        <v>2012</v>
      </c>
      <c r="D4164" s="2">
        <v>40982</v>
      </c>
      <c r="E4164" s="2">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7261</v>
      </c>
      <c r="C4165">
        <f>YEAR([1]Data!$D4165)</f>
        <v>2012</v>
      </c>
      <c r="D4165" s="2">
        <v>40982</v>
      </c>
      <c r="E4165" s="2">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7262</v>
      </c>
      <c r="C4166">
        <f>YEAR([1]Data!$D4166)</f>
        <v>2014</v>
      </c>
      <c r="D4166" s="2">
        <v>41654</v>
      </c>
      <c r="E4166" s="2">
        <v>41656</v>
      </c>
      <c r="F4166" t="s">
        <v>188</v>
      </c>
      <c r="G4166" t="s">
        <v>7263</v>
      </c>
      <c r="H4166" t="s">
        <v>7264</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7262</v>
      </c>
      <c r="C4167">
        <f>YEAR([1]Data!$D4167)</f>
        <v>2014</v>
      </c>
      <c r="D4167" s="2">
        <v>41654</v>
      </c>
      <c r="E4167" s="2">
        <v>41656</v>
      </c>
      <c r="F4167" t="s">
        <v>188</v>
      </c>
      <c r="G4167" t="s">
        <v>7263</v>
      </c>
      <c r="H4167" t="s">
        <v>7264</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7265</v>
      </c>
      <c r="C4168">
        <f>YEAR([1]Data!$D4168)</f>
        <v>2012</v>
      </c>
      <c r="D4168" s="2">
        <v>40976</v>
      </c>
      <c r="E4168" s="2">
        <v>40981</v>
      </c>
      <c r="F4168" t="s">
        <v>50</v>
      </c>
      <c r="G4168" t="s">
        <v>2140</v>
      </c>
      <c r="H4168" t="s">
        <v>2141</v>
      </c>
      <c r="I4168" t="s">
        <v>41</v>
      </c>
      <c r="J4168" t="s">
        <v>27</v>
      </c>
      <c r="K4168" t="s">
        <v>1173</v>
      </c>
      <c r="L4168" t="s">
        <v>267</v>
      </c>
      <c r="M4168">
        <v>11561</v>
      </c>
      <c r="N4168" t="s">
        <v>148</v>
      </c>
      <c r="O4168" t="s">
        <v>6175</v>
      </c>
      <c r="P4168" t="s">
        <v>46</v>
      </c>
      <c r="Q4168" t="s">
        <v>90</v>
      </c>
      <c r="R4168" t="s">
        <v>6176</v>
      </c>
      <c r="S4168">
        <v>19.440000000000001</v>
      </c>
      <c r="T4168">
        <v>3</v>
      </c>
      <c r="U4168">
        <v>0</v>
      </c>
      <c r="V4168">
        <v>9.3312000000000008</v>
      </c>
    </row>
    <row r="4169" spans="1:22" x14ac:dyDescent="0.3">
      <c r="A4169">
        <v>4168</v>
      </c>
      <c r="B4169" t="s">
        <v>7266</v>
      </c>
      <c r="C4169">
        <f>YEAR([1]Data!$D4169)</f>
        <v>2011</v>
      </c>
      <c r="D4169" s="2">
        <v>40827</v>
      </c>
      <c r="E4169" s="2">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7266</v>
      </c>
      <c r="C4170">
        <f>YEAR([1]Data!$D4170)</f>
        <v>2011</v>
      </c>
      <c r="D4170" s="2">
        <v>40827</v>
      </c>
      <c r="E4170" s="2">
        <v>40829</v>
      </c>
      <c r="F4170" t="s">
        <v>188</v>
      </c>
      <c r="G4170" t="s">
        <v>600</v>
      </c>
      <c r="H4170" t="s">
        <v>601</v>
      </c>
      <c r="I4170" t="s">
        <v>26</v>
      </c>
      <c r="J4170" t="s">
        <v>27</v>
      </c>
      <c r="K4170" t="s">
        <v>602</v>
      </c>
      <c r="L4170" t="s">
        <v>43</v>
      </c>
      <c r="M4170">
        <v>91104</v>
      </c>
      <c r="N4170" t="s">
        <v>44</v>
      </c>
      <c r="O4170" t="s">
        <v>7267</v>
      </c>
      <c r="P4170" t="s">
        <v>32</v>
      </c>
      <c r="Q4170" t="s">
        <v>36</v>
      </c>
      <c r="R4170" t="s">
        <v>7268</v>
      </c>
      <c r="S4170">
        <v>433.56800000000004</v>
      </c>
      <c r="T4170">
        <v>2</v>
      </c>
      <c r="U4170">
        <v>0.2</v>
      </c>
      <c r="V4170">
        <v>-65.035200000000046</v>
      </c>
    </row>
    <row r="4171" spans="1:22" x14ac:dyDescent="0.3">
      <c r="A4171">
        <v>4170</v>
      </c>
      <c r="B4171" t="s">
        <v>7269</v>
      </c>
      <c r="C4171">
        <f>YEAR([1]Data!$D4171)</f>
        <v>2012</v>
      </c>
      <c r="D4171" s="2">
        <v>41012</v>
      </c>
      <c r="E4171" s="2">
        <v>41013</v>
      </c>
      <c r="F4171" t="s">
        <v>188</v>
      </c>
      <c r="G4171" t="s">
        <v>6657</v>
      </c>
      <c r="H4171" t="s">
        <v>6658</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7269</v>
      </c>
      <c r="C4172">
        <f>YEAR([1]Data!$D4172)</f>
        <v>2012</v>
      </c>
      <c r="D4172" s="2">
        <v>41012</v>
      </c>
      <c r="E4172" s="2">
        <v>41013</v>
      </c>
      <c r="F4172" t="s">
        <v>188</v>
      </c>
      <c r="G4172" t="s">
        <v>6657</v>
      </c>
      <c r="H4172" t="s">
        <v>6658</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7270</v>
      </c>
      <c r="C4173">
        <f>YEAR([1]Data!$D4173)</f>
        <v>2014</v>
      </c>
      <c r="D4173" s="2">
        <v>41960</v>
      </c>
      <c r="E4173" s="2">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7271</v>
      </c>
      <c r="C4174">
        <f>YEAR([1]Data!$D4174)</f>
        <v>2013</v>
      </c>
      <c r="D4174" s="2">
        <v>41457</v>
      </c>
      <c r="E4174" s="2">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7271</v>
      </c>
      <c r="C4175">
        <f>YEAR([1]Data!$D4175)</f>
        <v>2013</v>
      </c>
      <c r="D4175" s="2">
        <v>41457</v>
      </c>
      <c r="E4175" s="2">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7271</v>
      </c>
      <c r="C4176">
        <f>YEAR([1]Data!$D4176)</f>
        <v>2013</v>
      </c>
      <c r="D4176" s="2">
        <v>41457</v>
      </c>
      <c r="E4176" s="2">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7272</v>
      </c>
      <c r="C4177">
        <f>YEAR([1]Data!$D4177)</f>
        <v>2012</v>
      </c>
      <c r="D4177" s="2">
        <v>41242</v>
      </c>
      <c r="E4177" s="2">
        <v>41243</v>
      </c>
      <c r="F4177" t="s">
        <v>188</v>
      </c>
      <c r="G4177" t="s">
        <v>7273</v>
      </c>
      <c r="H4177" t="s">
        <v>7274</v>
      </c>
      <c r="I4177" t="s">
        <v>102</v>
      </c>
      <c r="J4177" t="s">
        <v>27</v>
      </c>
      <c r="K4177" t="s">
        <v>2542</v>
      </c>
      <c r="L4177" t="s">
        <v>43</v>
      </c>
      <c r="M4177">
        <v>92704</v>
      </c>
      <c r="N4177" t="s">
        <v>44</v>
      </c>
      <c r="O4177" t="s">
        <v>6238</v>
      </c>
      <c r="P4177" t="s">
        <v>46</v>
      </c>
      <c r="Q4177" t="s">
        <v>68</v>
      </c>
      <c r="R4177" t="s">
        <v>6239</v>
      </c>
      <c r="S4177">
        <v>56.3</v>
      </c>
      <c r="T4177">
        <v>2</v>
      </c>
      <c r="U4177">
        <v>0</v>
      </c>
      <c r="V4177">
        <v>15.764000000000003</v>
      </c>
    </row>
    <row r="4178" spans="1:22" x14ac:dyDescent="0.3">
      <c r="A4178">
        <v>4177</v>
      </c>
      <c r="B4178" t="s">
        <v>7275</v>
      </c>
      <c r="C4178">
        <f>YEAR([1]Data!$D4178)</f>
        <v>2011</v>
      </c>
      <c r="D4178" s="2">
        <v>40640</v>
      </c>
      <c r="E4178" s="2">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7275</v>
      </c>
      <c r="C4179">
        <f>YEAR([1]Data!$D4179)</f>
        <v>2011</v>
      </c>
      <c r="D4179" s="2">
        <v>40640</v>
      </c>
      <c r="E4179" s="2">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7276</v>
      </c>
      <c r="C4180">
        <f>YEAR([1]Data!$D4180)</f>
        <v>2013</v>
      </c>
      <c r="D4180" s="2">
        <v>41442</v>
      </c>
      <c r="E4180" s="2">
        <v>41444</v>
      </c>
      <c r="F4180" t="s">
        <v>23</v>
      </c>
      <c r="G4180" t="s">
        <v>1870</v>
      </c>
      <c r="H4180" t="s">
        <v>1871</v>
      </c>
      <c r="I4180" t="s">
        <v>26</v>
      </c>
      <c r="J4180" t="s">
        <v>27</v>
      </c>
      <c r="K4180" t="s">
        <v>42</v>
      </c>
      <c r="L4180" t="s">
        <v>43</v>
      </c>
      <c r="M4180">
        <v>90045</v>
      </c>
      <c r="N4180" t="s">
        <v>44</v>
      </c>
      <c r="O4180" t="s">
        <v>5239</v>
      </c>
      <c r="P4180" t="s">
        <v>46</v>
      </c>
      <c r="Q4180" t="s">
        <v>90</v>
      </c>
      <c r="R4180" t="s">
        <v>5240</v>
      </c>
      <c r="S4180">
        <v>46.349999999999994</v>
      </c>
      <c r="T4180">
        <v>5</v>
      </c>
      <c r="U4180">
        <v>0</v>
      </c>
      <c r="V4180">
        <v>21.784499999999998</v>
      </c>
    </row>
    <row r="4181" spans="1:22" x14ac:dyDescent="0.3">
      <c r="A4181">
        <v>4180</v>
      </c>
      <c r="B4181" t="s">
        <v>7277</v>
      </c>
      <c r="C4181">
        <f>YEAR([1]Data!$D4181)</f>
        <v>2014</v>
      </c>
      <c r="D4181" s="2">
        <v>41705</v>
      </c>
      <c r="E4181" s="2">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7278</v>
      </c>
      <c r="C4182">
        <f>YEAR([1]Data!$D4182)</f>
        <v>2014</v>
      </c>
      <c r="D4182" s="2">
        <v>41920</v>
      </c>
      <c r="E4182" s="2">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7279</v>
      </c>
      <c r="C4183">
        <f>YEAR([1]Data!$D4183)</f>
        <v>2014</v>
      </c>
      <c r="D4183" s="2">
        <v>41919</v>
      </c>
      <c r="E4183" s="2">
        <v>41925</v>
      </c>
      <c r="F4183" t="s">
        <v>50</v>
      </c>
      <c r="G4183" t="s">
        <v>7280</v>
      </c>
      <c r="H4183" t="s">
        <v>7281</v>
      </c>
      <c r="I4183" t="s">
        <v>102</v>
      </c>
      <c r="J4183" t="s">
        <v>27</v>
      </c>
      <c r="K4183" t="s">
        <v>266</v>
      </c>
      <c r="L4183" t="s">
        <v>267</v>
      </c>
      <c r="M4183">
        <v>10035</v>
      </c>
      <c r="N4183" t="s">
        <v>148</v>
      </c>
      <c r="O4183" t="s">
        <v>7002</v>
      </c>
      <c r="P4183" t="s">
        <v>71</v>
      </c>
      <c r="Q4183" t="s">
        <v>161</v>
      </c>
      <c r="R4183" t="s">
        <v>7003</v>
      </c>
      <c r="S4183">
        <v>319.95999999999998</v>
      </c>
      <c r="T4183">
        <v>4</v>
      </c>
      <c r="U4183">
        <v>0</v>
      </c>
      <c r="V4183">
        <v>115.18559999999999</v>
      </c>
    </row>
    <row r="4184" spans="1:22" x14ac:dyDescent="0.3">
      <c r="A4184">
        <v>4183</v>
      </c>
      <c r="B4184" t="s">
        <v>7279</v>
      </c>
      <c r="C4184">
        <f>YEAR([1]Data!$D4184)</f>
        <v>2014</v>
      </c>
      <c r="D4184" s="2">
        <v>41919</v>
      </c>
      <c r="E4184" s="2">
        <v>41925</v>
      </c>
      <c r="F4184" t="s">
        <v>50</v>
      </c>
      <c r="G4184" t="s">
        <v>7280</v>
      </c>
      <c r="H4184" t="s">
        <v>7281</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7279</v>
      </c>
      <c r="C4185">
        <f>YEAR([1]Data!$D4185)</f>
        <v>2014</v>
      </c>
      <c r="D4185" s="2">
        <v>41919</v>
      </c>
      <c r="E4185" s="2">
        <v>41925</v>
      </c>
      <c r="F4185" t="s">
        <v>50</v>
      </c>
      <c r="G4185" t="s">
        <v>7280</v>
      </c>
      <c r="H4185" t="s">
        <v>7281</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7282</v>
      </c>
      <c r="C4186">
        <f>YEAR([1]Data!$D4186)</f>
        <v>2013</v>
      </c>
      <c r="D4186" s="2">
        <v>41614</v>
      </c>
      <c r="E4186" s="2">
        <v>41616</v>
      </c>
      <c r="F4186" t="s">
        <v>188</v>
      </c>
      <c r="G4186" t="s">
        <v>5727</v>
      </c>
      <c r="H4186" t="s">
        <v>5728</v>
      </c>
      <c r="I4186" t="s">
        <v>41</v>
      </c>
      <c r="J4186" t="s">
        <v>27</v>
      </c>
      <c r="K4186" t="s">
        <v>612</v>
      </c>
      <c r="L4186" t="s">
        <v>1245</v>
      </c>
      <c r="M4186">
        <v>2038</v>
      </c>
      <c r="N4186" t="s">
        <v>148</v>
      </c>
      <c r="O4186" t="s">
        <v>7283</v>
      </c>
      <c r="P4186" t="s">
        <v>32</v>
      </c>
      <c r="Q4186" t="s">
        <v>33</v>
      </c>
      <c r="R4186" t="s">
        <v>7284</v>
      </c>
      <c r="S4186">
        <v>81.94</v>
      </c>
      <c r="T4186">
        <v>1</v>
      </c>
      <c r="U4186">
        <v>0</v>
      </c>
      <c r="V4186">
        <v>20.484999999999999</v>
      </c>
    </row>
    <row r="4187" spans="1:22" x14ac:dyDescent="0.3">
      <c r="A4187">
        <v>4186</v>
      </c>
      <c r="B4187" t="s">
        <v>7285</v>
      </c>
      <c r="C4187">
        <f>YEAR([1]Data!$D4187)</f>
        <v>2013</v>
      </c>
      <c r="D4187" s="2">
        <v>41569</v>
      </c>
      <c r="E4187" s="2">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7286</v>
      </c>
      <c r="C4188">
        <f>YEAR([1]Data!$D4188)</f>
        <v>2014</v>
      </c>
      <c r="D4188" s="2">
        <v>41778</v>
      </c>
      <c r="E4188" s="2">
        <v>41783</v>
      </c>
      <c r="F4188" t="s">
        <v>50</v>
      </c>
      <c r="G4188" t="s">
        <v>7287</v>
      </c>
      <c r="H4188" t="s">
        <v>7288</v>
      </c>
      <c r="I4188" t="s">
        <v>41</v>
      </c>
      <c r="J4188" t="s">
        <v>27</v>
      </c>
      <c r="K4188" t="s">
        <v>7289</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7286</v>
      </c>
      <c r="C4189">
        <f>YEAR([1]Data!$D4189)</f>
        <v>2014</v>
      </c>
      <c r="D4189" s="2">
        <v>41778</v>
      </c>
      <c r="E4189" s="2">
        <v>41783</v>
      </c>
      <c r="F4189" t="s">
        <v>50</v>
      </c>
      <c r="G4189" t="s">
        <v>7287</v>
      </c>
      <c r="H4189" t="s">
        <v>7288</v>
      </c>
      <c r="I4189" t="s">
        <v>41</v>
      </c>
      <c r="J4189" t="s">
        <v>27</v>
      </c>
      <c r="K4189" t="s">
        <v>7289</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7286</v>
      </c>
      <c r="C4190">
        <f>YEAR([1]Data!$D4190)</f>
        <v>2014</v>
      </c>
      <c r="D4190" s="2">
        <v>41778</v>
      </c>
      <c r="E4190" s="2">
        <v>41783</v>
      </c>
      <c r="F4190" t="s">
        <v>50</v>
      </c>
      <c r="G4190" t="s">
        <v>7287</v>
      </c>
      <c r="H4190" t="s">
        <v>7288</v>
      </c>
      <c r="I4190" t="s">
        <v>41</v>
      </c>
      <c r="J4190" t="s">
        <v>27</v>
      </c>
      <c r="K4190" t="s">
        <v>7289</v>
      </c>
      <c r="L4190" t="s">
        <v>104</v>
      </c>
      <c r="M4190">
        <v>78501</v>
      </c>
      <c r="N4190" t="s">
        <v>105</v>
      </c>
      <c r="O4190" t="s">
        <v>5936</v>
      </c>
      <c r="P4190" t="s">
        <v>46</v>
      </c>
      <c r="Q4190" t="s">
        <v>59</v>
      </c>
      <c r="R4190" t="s">
        <v>5937</v>
      </c>
      <c r="S4190">
        <v>8.9280000000000008</v>
      </c>
      <c r="T4190">
        <v>2</v>
      </c>
      <c r="U4190">
        <v>0.2</v>
      </c>
      <c r="V4190">
        <v>0.66959999999999997</v>
      </c>
    </row>
    <row r="4191" spans="1:22" x14ac:dyDescent="0.3">
      <c r="A4191">
        <v>4190</v>
      </c>
      <c r="B4191" t="s">
        <v>7290</v>
      </c>
      <c r="C4191">
        <f>YEAR([1]Data!$D4191)</f>
        <v>2013</v>
      </c>
      <c r="D4191" s="2">
        <v>41544</v>
      </c>
      <c r="E4191" s="2">
        <v>41549</v>
      </c>
      <c r="F4191" t="s">
        <v>23</v>
      </c>
      <c r="G4191" t="s">
        <v>7122</v>
      </c>
      <c r="H4191" t="s">
        <v>7123</v>
      </c>
      <c r="I4191" t="s">
        <v>41</v>
      </c>
      <c r="J4191" t="s">
        <v>27</v>
      </c>
      <c r="K4191" t="s">
        <v>7291</v>
      </c>
      <c r="L4191" t="s">
        <v>489</v>
      </c>
      <c r="M4191">
        <v>52240</v>
      </c>
      <c r="N4191" t="s">
        <v>105</v>
      </c>
      <c r="O4191" t="s">
        <v>7292</v>
      </c>
      <c r="P4191" t="s">
        <v>46</v>
      </c>
      <c r="Q4191" t="s">
        <v>90</v>
      </c>
      <c r="R4191" t="s">
        <v>7293</v>
      </c>
      <c r="S4191">
        <v>9.99</v>
      </c>
      <c r="T4191">
        <v>1</v>
      </c>
      <c r="U4191">
        <v>0</v>
      </c>
      <c r="V4191">
        <v>4.4954999999999998</v>
      </c>
    </row>
    <row r="4192" spans="1:22" x14ac:dyDescent="0.3">
      <c r="A4192">
        <v>4191</v>
      </c>
      <c r="B4192" t="s">
        <v>7294</v>
      </c>
      <c r="C4192">
        <f>YEAR([1]Data!$D4192)</f>
        <v>2014</v>
      </c>
      <c r="D4192" s="2">
        <v>41961</v>
      </c>
      <c r="E4192" s="2">
        <v>41966</v>
      </c>
      <c r="F4192" t="s">
        <v>50</v>
      </c>
      <c r="G4192" t="s">
        <v>2753</v>
      </c>
      <c r="H4192" t="s">
        <v>2754</v>
      </c>
      <c r="I4192" t="s">
        <v>26</v>
      </c>
      <c r="J4192" t="s">
        <v>27</v>
      </c>
      <c r="K4192" t="s">
        <v>606</v>
      </c>
      <c r="L4192" t="s">
        <v>245</v>
      </c>
      <c r="M4192">
        <v>19711</v>
      </c>
      <c r="N4192" t="s">
        <v>148</v>
      </c>
      <c r="O4192" t="s">
        <v>5739</v>
      </c>
      <c r="P4192" t="s">
        <v>71</v>
      </c>
      <c r="Q4192" t="s">
        <v>1216</v>
      </c>
      <c r="R4192" t="s">
        <v>5740</v>
      </c>
      <c r="S4192">
        <v>10499.97</v>
      </c>
      <c r="T4192">
        <v>3</v>
      </c>
      <c r="U4192">
        <v>0</v>
      </c>
      <c r="V4192">
        <v>5039.9856</v>
      </c>
    </row>
    <row r="4193" spans="1:22" x14ac:dyDescent="0.3">
      <c r="A4193">
        <v>4192</v>
      </c>
      <c r="B4193" t="s">
        <v>7295</v>
      </c>
      <c r="C4193">
        <f>YEAR([1]Data!$D4193)</f>
        <v>2012</v>
      </c>
      <c r="D4193" s="2">
        <v>41098</v>
      </c>
      <c r="E4193" s="2">
        <v>41098</v>
      </c>
      <c r="F4193" t="s">
        <v>1290</v>
      </c>
      <c r="G4193" t="s">
        <v>5996</v>
      </c>
      <c r="H4193" t="s">
        <v>5997</v>
      </c>
      <c r="I4193" t="s">
        <v>26</v>
      </c>
      <c r="J4193" t="s">
        <v>27</v>
      </c>
      <c r="K4193" t="s">
        <v>184</v>
      </c>
      <c r="L4193" t="s">
        <v>104</v>
      </c>
      <c r="M4193">
        <v>77070</v>
      </c>
      <c r="N4193" t="s">
        <v>105</v>
      </c>
      <c r="O4193" t="s">
        <v>7296</v>
      </c>
      <c r="P4193" t="s">
        <v>46</v>
      </c>
      <c r="Q4193" t="s">
        <v>90</v>
      </c>
      <c r="R4193" t="s">
        <v>7297</v>
      </c>
      <c r="S4193">
        <v>21.12</v>
      </c>
      <c r="T4193">
        <v>5</v>
      </c>
      <c r="U4193">
        <v>0.2</v>
      </c>
      <c r="V4193">
        <v>6.5999999999999988</v>
      </c>
    </row>
    <row r="4194" spans="1:22" x14ac:dyDescent="0.3">
      <c r="A4194">
        <v>4193</v>
      </c>
      <c r="B4194" t="s">
        <v>7298</v>
      </c>
      <c r="C4194">
        <f>YEAR([1]Data!$D4194)</f>
        <v>2012</v>
      </c>
      <c r="D4194" s="2">
        <v>41229</v>
      </c>
      <c r="E4194" s="2">
        <v>41233</v>
      </c>
      <c r="F4194" t="s">
        <v>50</v>
      </c>
      <c r="G4194" t="s">
        <v>819</v>
      </c>
      <c r="H4194" t="s">
        <v>820</v>
      </c>
      <c r="I4194" t="s">
        <v>41</v>
      </c>
      <c r="J4194" t="s">
        <v>27</v>
      </c>
      <c r="K4194" t="s">
        <v>7299</v>
      </c>
      <c r="L4194" t="s">
        <v>6260</v>
      </c>
      <c r="M4194">
        <v>83704</v>
      </c>
      <c r="N4194" t="s">
        <v>44</v>
      </c>
      <c r="O4194" t="s">
        <v>55</v>
      </c>
      <c r="P4194" t="s">
        <v>32</v>
      </c>
      <c r="Q4194" t="s">
        <v>56</v>
      </c>
      <c r="R4194" t="s">
        <v>57</v>
      </c>
      <c r="S4194">
        <v>696.42</v>
      </c>
      <c r="T4194">
        <v>2</v>
      </c>
      <c r="U4194">
        <v>0</v>
      </c>
      <c r="V4194">
        <v>160.17660000000001</v>
      </c>
    </row>
    <row r="4195" spans="1:22" x14ac:dyDescent="0.3">
      <c r="A4195">
        <v>4194</v>
      </c>
      <c r="B4195" t="s">
        <v>7298</v>
      </c>
      <c r="C4195">
        <f>YEAR([1]Data!$D4195)</f>
        <v>2012</v>
      </c>
      <c r="D4195" s="2">
        <v>41229</v>
      </c>
      <c r="E4195" s="2">
        <v>41233</v>
      </c>
      <c r="F4195" t="s">
        <v>50</v>
      </c>
      <c r="G4195" t="s">
        <v>819</v>
      </c>
      <c r="H4195" t="s">
        <v>820</v>
      </c>
      <c r="I4195" t="s">
        <v>41</v>
      </c>
      <c r="J4195" t="s">
        <v>27</v>
      </c>
      <c r="K4195" t="s">
        <v>7299</v>
      </c>
      <c r="L4195" t="s">
        <v>6260</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7300</v>
      </c>
      <c r="C4196">
        <f>YEAR([1]Data!$D4196)</f>
        <v>2012</v>
      </c>
      <c r="D4196" s="2">
        <v>41078</v>
      </c>
      <c r="E4196" s="2">
        <v>41082</v>
      </c>
      <c r="F4196" t="s">
        <v>50</v>
      </c>
      <c r="G4196" t="s">
        <v>6472</v>
      </c>
      <c r="H4196" t="s">
        <v>6473</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7301</v>
      </c>
      <c r="C4197">
        <f>YEAR([1]Data!$D4197)</f>
        <v>2013</v>
      </c>
      <c r="D4197" s="2">
        <v>41373</v>
      </c>
      <c r="E4197" s="2">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7302</v>
      </c>
      <c r="C4198">
        <f>YEAR([1]Data!$D4198)</f>
        <v>2012</v>
      </c>
      <c r="D4198" s="2">
        <v>41017</v>
      </c>
      <c r="E4198" s="2">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7303</v>
      </c>
      <c r="C4199">
        <f>YEAR([1]Data!$D4199)</f>
        <v>2013</v>
      </c>
      <c r="D4199" s="2">
        <v>41612</v>
      </c>
      <c r="E4199" s="2">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7303</v>
      </c>
      <c r="C4200">
        <f>YEAR([1]Data!$D4200)</f>
        <v>2013</v>
      </c>
      <c r="D4200" s="2">
        <v>41612</v>
      </c>
      <c r="E4200" s="2">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7304</v>
      </c>
      <c r="C4201">
        <f>YEAR([1]Data!$D4201)</f>
        <v>2012</v>
      </c>
      <c r="D4201" s="2">
        <v>41253</v>
      </c>
      <c r="E4201" s="2">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7304</v>
      </c>
      <c r="C4202">
        <f>YEAR([1]Data!$D4202)</f>
        <v>2012</v>
      </c>
      <c r="D4202" s="2">
        <v>41253</v>
      </c>
      <c r="E4202" s="2">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7304</v>
      </c>
      <c r="C4203">
        <f>YEAR([1]Data!$D4203)</f>
        <v>2012</v>
      </c>
      <c r="D4203" s="2">
        <v>41253</v>
      </c>
      <c r="E4203" s="2">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7304</v>
      </c>
      <c r="C4204">
        <f>YEAR([1]Data!$D4204)</f>
        <v>2012</v>
      </c>
      <c r="D4204" s="2">
        <v>41253</v>
      </c>
      <c r="E4204" s="2">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7305</v>
      </c>
      <c r="C4205">
        <f>YEAR([1]Data!$D4205)</f>
        <v>2011</v>
      </c>
      <c r="D4205" s="2">
        <v>40847</v>
      </c>
      <c r="E4205" s="2">
        <v>40849</v>
      </c>
      <c r="F4205" t="s">
        <v>23</v>
      </c>
      <c r="G4205" t="s">
        <v>4893</v>
      </c>
      <c r="H4205" t="s">
        <v>4894</v>
      </c>
      <c r="I4205" t="s">
        <v>26</v>
      </c>
      <c r="J4205" t="s">
        <v>27</v>
      </c>
      <c r="K4205" t="s">
        <v>7306</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7305</v>
      </c>
      <c r="C4206">
        <f>YEAR([1]Data!$D4206)</f>
        <v>2011</v>
      </c>
      <c r="D4206" s="2">
        <v>40847</v>
      </c>
      <c r="E4206" s="2">
        <v>40849</v>
      </c>
      <c r="F4206" t="s">
        <v>23</v>
      </c>
      <c r="G4206" t="s">
        <v>4893</v>
      </c>
      <c r="H4206" t="s">
        <v>4894</v>
      </c>
      <c r="I4206" t="s">
        <v>26</v>
      </c>
      <c r="J4206" t="s">
        <v>27</v>
      </c>
      <c r="K4206" t="s">
        <v>7306</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7305</v>
      </c>
      <c r="C4207">
        <f>YEAR([1]Data!$D4207)</f>
        <v>2011</v>
      </c>
      <c r="D4207" s="2">
        <v>40847</v>
      </c>
      <c r="E4207" s="2">
        <v>40849</v>
      </c>
      <c r="F4207" t="s">
        <v>23</v>
      </c>
      <c r="G4207" t="s">
        <v>4893</v>
      </c>
      <c r="H4207" t="s">
        <v>4894</v>
      </c>
      <c r="I4207" t="s">
        <v>26</v>
      </c>
      <c r="J4207" t="s">
        <v>27</v>
      </c>
      <c r="K4207" t="s">
        <v>7306</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7305</v>
      </c>
      <c r="C4208">
        <f>YEAR([1]Data!$D4208)</f>
        <v>2011</v>
      </c>
      <c r="D4208" s="2">
        <v>40847</v>
      </c>
      <c r="E4208" s="2">
        <v>40849</v>
      </c>
      <c r="F4208" t="s">
        <v>23</v>
      </c>
      <c r="G4208" t="s">
        <v>4893</v>
      </c>
      <c r="H4208" t="s">
        <v>4894</v>
      </c>
      <c r="I4208" t="s">
        <v>26</v>
      </c>
      <c r="J4208" t="s">
        <v>27</v>
      </c>
      <c r="K4208" t="s">
        <v>7306</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7305</v>
      </c>
      <c r="C4209">
        <f>YEAR([1]Data!$D4209)</f>
        <v>2011</v>
      </c>
      <c r="D4209" s="2">
        <v>40847</v>
      </c>
      <c r="E4209" s="2">
        <v>40849</v>
      </c>
      <c r="F4209" t="s">
        <v>23</v>
      </c>
      <c r="G4209" t="s">
        <v>4893</v>
      </c>
      <c r="H4209" t="s">
        <v>4894</v>
      </c>
      <c r="I4209" t="s">
        <v>26</v>
      </c>
      <c r="J4209" t="s">
        <v>27</v>
      </c>
      <c r="K4209" t="s">
        <v>7306</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7305</v>
      </c>
      <c r="C4210">
        <f>YEAR([1]Data!$D4210)</f>
        <v>2011</v>
      </c>
      <c r="D4210" s="2">
        <v>40847</v>
      </c>
      <c r="E4210" s="2">
        <v>40849</v>
      </c>
      <c r="F4210" t="s">
        <v>23</v>
      </c>
      <c r="G4210" t="s">
        <v>4893</v>
      </c>
      <c r="H4210" t="s">
        <v>4894</v>
      </c>
      <c r="I4210" t="s">
        <v>26</v>
      </c>
      <c r="J4210" t="s">
        <v>27</v>
      </c>
      <c r="K4210" t="s">
        <v>7306</v>
      </c>
      <c r="L4210" t="s">
        <v>1399</v>
      </c>
      <c r="M4210">
        <v>2920</v>
      </c>
      <c r="N4210" t="s">
        <v>148</v>
      </c>
      <c r="O4210" t="s">
        <v>6248</v>
      </c>
      <c r="P4210" t="s">
        <v>32</v>
      </c>
      <c r="Q4210" t="s">
        <v>36</v>
      </c>
      <c r="R4210" t="s">
        <v>6249</v>
      </c>
      <c r="S4210">
        <v>1604.9</v>
      </c>
      <c r="T4210">
        <v>5</v>
      </c>
      <c r="U4210">
        <v>0</v>
      </c>
      <c r="V4210">
        <v>481.46999999999991</v>
      </c>
    </row>
    <row r="4211" spans="1:22" x14ac:dyDescent="0.3">
      <c r="A4211">
        <v>4210</v>
      </c>
      <c r="B4211" t="s">
        <v>7305</v>
      </c>
      <c r="C4211">
        <f>YEAR([1]Data!$D4211)</f>
        <v>2011</v>
      </c>
      <c r="D4211" s="2">
        <v>40847</v>
      </c>
      <c r="E4211" s="2">
        <v>40849</v>
      </c>
      <c r="F4211" t="s">
        <v>23</v>
      </c>
      <c r="G4211" t="s">
        <v>4893</v>
      </c>
      <c r="H4211" t="s">
        <v>4894</v>
      </c>
      <c r="I4211" t="s">
        <v>26</v>
      </c>
      <c r="J4211" t="s">
        <v>27</v>
      </c>
      <c r="K4211" t="s">
        <v>7306</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7307</v>
      </c>
      <c r="C4212">
        <f>YEAR([1]Data!$D4212)</f>
        <v>2014</v>
      </c>
      <c r="D4212" s="2">
        <v>41983</v>
      </c>
      <c r="E4212" s="2">
        <v>41988</v>
      </c>
      <c r="F4212" t="s">
        <v>50</v>
      </c>
      <c r="G4212" t="s">
        <v>7308</v>
      </c>
      <c r="H4212" t="s">
        <v>7309</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7310</v>
      </c>
      <c r="C4213">
        <f>YEAR([1]Data!$D4213)</f>
        <v>2011</v>
      </c>
      <c r="D4213" s="2">
        <v>40668</v>
      </c>
      <c r="E4213" s="2">
        <v>40672</v>
      </c>
      <c r="F4213" t="s">
        <v>23</v>
      </c>
      <c r="G4213" t="s">
        <v>7024</v>
      </c>
      <c r="H4213" t="s">
        <v>7025</v>
      </c>
      <c r="I4213" t="s">
        <v>26</v>
      </c>
      <c r="J4213" t="s">
        <v>27</v>
      </c>
      <c r="K4213" t="s">
        <v>1464</v>
      </c>
      <c r="L4213" t="s">
        <v>29</v>
      </c>
      <c r="M4213">
        <v>40475</v>
      </c>
      <c r="N4213" t="s">
        <v>30</v>
      </c>
      <c r="O4213" t="s">
        <v>5825</v>
      </c>
      <c r="P4213" t="s">
        <v>46</v>
      </c>
      <c r="Q4213" t="s">
        <v>90</v>
      </c>
      <c r="R4213" t="s">
        <v>5826</v>
      </c>
      <c r="S4213">
        <v>9.42</v>
      </c>
      <c r="T4213">
        <v>3</v>
      </c>
      <c r="U4213">
        <v>0</v>
      </c>
      <c r="V4213">
        <v>4.238999999999999</v>
      </c>
    </row>
    <row r="4214" spans="1:22" x14ac:dyDescent="0.3">
      <c r="A4214">
        <v>4213</v>
      </c>
      <c r="B4214" t="s">
        <v>7310</v>
      </c>
      <c r="C4214">
        <f>YEAR([1]Data!$D4214)</f>
        <v>2011</v>
      </c>
      <c r="D4214" s="2">
        <v>40668</v>
      </c>
      <c r="E4214" s="2">
        <v>40672</v>
      </c>
      <c r="F4214" t="s">
        <v>23</v>
      </c>
      <c r="G4214" t="s">
        <v>7024</v>
      </c>
      <c r="H4214" t="s">
        <v>7025</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7310</v>
      </c>
      <c r="C4215">
        <f>YEAR([1]Data!$D4215)</f>
        <v>2011</v>
      </c>
      <c r="D4215" s="2">
        <v>40668</v>
      </c>
      <c r="E4215" s="2">
        <v>40672</v>
      </c>
      <c r="F4215" t="s">
        <v>23</v>
      </c>
      <c r="G4215" t="s">
        <v>7024</v>
      </c>
      <c r="H4215" t="s">
        <v>7025</v>
      </c>
      <c r="I4215" t="s">
        <v>26</v>
      </c>
      <c r="J4215" t="s">
        <v>27</v>
      </c>
      <c r="K4215" t="s">
        <v>1464</v>
      </c>
      <c r="L4215" t="s">
        <v>29</v>
      </c>
      <c r="M4215">
        <v>40475</v>
      </c>
      <c r="N4215" t="s">
        <v>30</v>
      </c>
      <c r="O4215" t="s">
        <v>7311</v>
      </c>
      <c r="P4215" t="s">
        <v>46</v>
      </c>
      <c r="Q4215" t="s">
        <v>90</v>
      </c>
      <c r="R4215" t="s">
        <v>7312</v>
      </c>
      <c r="S4215">
        <v>24.56</v>
      </c>
      <c r="T4215">
        <v>2</v>
      </c>
      <c r="U4215">
        <v>0</v>
      </c>
      <c r="V4215">
        <v>11.543199999999999</v>
      </c>
    </row>
    <row r="4216" spans="1:22" x14ac:dyDescent="0.3">
      <c r="A4216">
        <v>4215</v>
      </c>
      <c r="B4216" t="s">
        <v>7313</v>
      </c>
      <c r="C4216">
        <f>YEAR([1]Data!$D4216)</f>
        <v>2013</v>
      </c>
      <c r="D4216" s="2">
        <v>41338</v>
      </c>
      <c r="E4216" s="2">
        <v>41342</v>
      </c>
      <c r="F4216" t="s">
        <v>50</v>
      </c>
      <c r="G4216" t="s">
        <v>4199</v>
      </c>
      <c r="H4216" t="s">
        <v>4200</v>
      </c>
      <c r="I4216" t="s">
        <v>26</v>
      </c>
      <c r="J4216" t="s">
        <v>27</v>
      </c>
      <c r="K4216" t="s">
        <v>5577</v>
      </c>
      <c r="L4216" t="s">
        <v>254</v>
      </c>
      <c r="M4216">
        <v>46544</v>
      </c>
      <c r="N4216" t="s">
        <v>105</v>
      </c>
      <c r="O4216" t="s">
        <v>7314</v>
      </c>
      <c r="P4216" t="s">
        <v>46</v>
      </c>
      <c r="Q4216" t="s">
        <v>75</v>
      </c>
      <c r="R4216" t="s">
        <v>7315</v>
      </c>
      <c r="S4216">
        <v>128.39999999999998</v>
      </c>
      <c r="T4216">
        <v>3</v>
      </c>
      <c r="U4216">
        <v>0</v>
      </c>
      <c r="V4216">
        <v>64.199999999999989</v>
      </c>
    </row>
    <row r="4217" spans="1:22" x14ac:dyDescent="0.3">
      <c r="A4217">
        <v>4216</v>
      </c>
      <c r="B4217" t="s">
        <v>7316</v>
      </c>
      <c r="C4217">
        <f>YEAR([1]Data!$D4217)</f>
        <v>2011</v>
      </c>
      <c r="D4217" s="2">
        <v>40877</v>
      </c>
      <c r="E4217" s="2">
        <v>40881</v>
      </c>
      <c r="F4217" t="s">
        <v>50</v>
      </c>
      <c r="G4217" t="s">
        <v>1258</v>
      </c>
      <c r="H4217" t="s">
        <v>1259</v>
      </c>
      <c r="I4217" t="s">
        <v>26</v>
      </c>
      <c r="J4217" t="s">
        <v>27</v>
      </c>
      <c r="K4217" t="s">
        <v>2295</v>
      </c>
      <c r="L4217" t="s">
        <v>267</v>
      </c>
      <c r="M4217">
        <v>10550</v>
      </c>
      <c r="N4217" t="s">
        <v>148</v>
      </c>
      <c r="O4217" t="s">
        <v>7317</v>
      </c>
      <c r="P4217" t="s">
        <v>46</v>
      </c>
      <c r="Q4217" t="s">
        <v>173</v>
      </c>
      <c r="R4217" t="s">
        <v>7318</v>
      </c>
      <c r="S4217">
        <v>62.28</v>
      </c>
      <c r="T4217">
        <v>4</v>
      </c>
      <c r="U4217">
        <v>0</v>
      </c>
      <c r="V4217">
        <v>29.271599999999999</v>
      </c>
    </row>
    <row r="4218" spans="1:22" x14ac:dyDescent="0.3">
      <c r="A4218">
        <v>4217</v>
      </c>
      <c r="B4218" t="s">
        <v>7319</v>
      </c>
      <c r="C4218">
        <f>YEAR([1]Data!$D4218)</f>
        <v>2012</v>
      </c>
      <c r="D4218" s="2">
        <v>40957</v>
      </c>
      <c r="E4218" s="2">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7320</v>
      </c>
      <c r="C4219">
        <f>YEAR([1]Data!$D4219)</f>
        <v>2014</v>
      </c>
      <c r="D4219" s="2">
        <v>41731</v>
      </c>
      <c r="E4219" s="2">
        <v>41733</v>
      </c>
      <c r="F4219" t="s">
        <v>188</v>
      </c>
      <c r="G4219" t="s">
        <v>6784</v>
      </c>
      <c r="H4219" t="s">
        <v>6785</v>
      </c>
      <c r="I4219" t="s">
        <v>41</v>
      </c>
      <c r="J4219" t="s">
        <v>27</v>
      </c>
      <c r="K4219" t="s">
        <v>127</v>
      </c>
      <c r="L4219" t="s">
        <v>43</v>
      </c>
      <c r="M4219">
        <v>94110</v>
      </c>
      <c r="N4219" t="s">
        <v>44</v>
      </c>
      <c r="O4219" t="s">
        <v>7321</v>
      </c>
      <c r="P4219" t="s">
        <v>32</v>
      </c>
      <c r="Q4219" t="s">
        <v>33</v>
      </c>
      <c r="R4219" t="s">
        <v>7322</v>
      </c>
      <c r="S4219">
        <v>482.66399999999999</v>
      </c>
      <c r="T4219">
        <v>8</v>
      </c>
      <c r="U4219">
        <v>0.15</v>
      </c>
      <c r="V4219">
        <v>85.175999999999974</v>
      </c>
    </row>
    <row r="4220" spans="1:22" x14ac:dyDescent="0.3">
      <c r="A4220">
        <v>4219</v>
      </c>
      <c r="B4220" t="s">
        <v>7320</v>
      </c>
      <c r="C4220">
        <f>YEAR([1]Data!$D4220)</f>
        <v>2014</v>
      </c>
      <c r="D4220" s="2">
        <v>41731</v>
      </c>
      <c r="E4220" s="2">
        <v>41733</v>
      </c>
      <c r="F4220" t="s">
        <v>188</v>
      </c>
      <c r="G4220" t="s">
        <v>6784</v>
      </c>
      <c r="H4220" t="s">
        <v>6785</v>
      </c>
      <c r="I4220" t="s">
        <v>41</v>
      </c>
      <c r="J4220" t="s">
        <v>27</v>
      </c>
      <c r="K4220" t="s">
        <v>127</v>
      </c>
      <c r="L4220" t="s">
        <v>43</v>
      </c>
      <c r="M4220">
        <v>94110</v>
      </c>
      <c r="N4220" t="s">
        <v>44</v>
      </c>
      <c r="O4220" t="s">
        <v>6363</v>
      </c>
      <c r="P4220" t="s">
        <v>71</v>
      </c>
      <c r="Q4220" t="s">
        <v>682</v>
      </c>
      <c r="R4220" t="s">
        <v>6364</v>
      </c>
      <c r="S4220">
        <v>4799.9839999999995</v>
      </c>
      <c r="T4220">
        <v>2</v>
      </c>
      <c r="U4220">
        <v>0.2</v>
      </c>
      <c r="V4220">
        <v>359.99879999999962</v>
      </c>
    </row>
    <row r="4221" spans="1:22" x14ac:dyDescent="0.3">
      <c r="A4221">
        <v>4220</v>
      </c>
      <c r="B4221" t="s">
        <v>7323</v>
      </c>
      <c r="C4221">
        <f>YEAR([1]Data!$D4221)</f>
        <v>2014</v>
      </c>
      <c r="D4221" s="2">
        <v>41802</v>
      </c>
      <c r="E4221" s="2">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7323</v>
      </c>
      <c r="C4222">
        <f>YEAR([1]Data!$D4222)</f>
        <v>2014</v>
      </c>
      <c r="D4222" s="2">
        <v>41802</v>
      </c>
      <c r="E4222" s="2">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7323</v>
      </c>
      <c r="C4223">
        <f>YEAR([1]Data!$D4223)</f>
        <v>2014</v>
      </c>
      <c r="D4223" s="2">
        <v>41802</v>
      </c>
      <c r="E4223" s="2">
        <v>41804</v>
      </c>
      <c r="F4223" t="s">
        <v>23</v>
      </c>
      <c r="G4223" t="s">
        <v>4047</v>
      </c>
      <c r="H4223" t="s">
        <v>4048</v>
      </c>
      <c r="I4223" t="s">
        <v>26</v>
      </c>
      <c r="J4223" t="s">
        <v>27</v>
      </c>
      <c r="K4223" t="s">
        <v>95</v>
      </c>
      <c r="L4223" t="s">
        <v>96</v>
      </c>
      <c r="M4223">
        <v>98103</v>
      </c>
      <c r="N4223" t="s">
        <v>44</v>
      </c>
      <c r="O4223" t="s">
        <v>7324</v>
      </c>
      <c r="P4223" t="s">
        <v>71</v>
      </c>
      <c r="Q4223" t="s">
        <v>682</v>
      </c>
      <c r="R4223" t="s">
        <v>7325</v>
      </c>
      <c r="S4223">
        <v>385.80000000000007</v>
      </c>
      <c r="T4223">
        <v>5</v>
      </c>
      <c r="U4223">
        <v>0.2</v>
      </c>
      <c r="V4223">
        <v>130.20749999999998</v>
      </c>
    </row>
    <row r="4224" spans="1:22" x14ac:dyDescent="0.3">
      <c r="A4224">
        <v>4223</v>
      </c>
      <c r="B4224" t="s">
        <v>7323</v>
      </c>
      <c r="C4224">
        <f>YEAR([1]Data!$D4224)</f>
        <v>2014</v>
      </c>
      <c r="D4224" s="2">
        <v>41802</v>
      </c>
      <c r="E4224" s="2">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7323</v>
      </c>
      <c r="C4225">
        <f>YEAR([1]Data!$D4225)</f>
        <v>2014</v>
      </c>
      <c r="D4225" s="2">
        <v>41802</v>
      </c>
      <c r="E4225" s="2">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7326</v>
      </c>
      <c r="C4226">
        <f>YEAR([1]Data!$D4226)</f>
        <v>2013</v>
      </c>
      <c r="D4226" s="2">
        <v>41548</v>
      </c>
      <c r="E4226" s="2">
        <v>41551</v>
      </c>
      <c r="F4226" t="s">
        <v>188</v>
      </c>
      <c r="G4226" t="s">
        <v>6461</v>
      </c>
      <c r="H4226" t="s">
        <v>6462</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7327</v>
      </c>
      <c r="C4227">
        <f>YEAR([1]Data!$D4227)</f>
        <v>2011</v>
      </c>
      <c r="D4227" s="2">
        <v>40890</v>
      </c>
      <c r="E4227" s="2">
        <v>40894</v>
      </c>
      <c r="F4227" t="s">
        <v>50</v>
      </c>
      <c r="G4227" t="s">
        <v>1923</v>
      </c>
      <c r="H4227" t="s">
        <v>1924</v>
      </c>
      <c r="I4227" t="s">
        <v>41</v>
      </c>
      <c r="J4227" t="s">
        <v>27</v>
      </c>
      <c r="K4227" t="s">
        <v>303</v>
      </c>
      <c r="L4227" t="s">
        <v>211</v>
      </c>
      <c r="M4227">
        <v>60623</v>
      </c>
      <c r="N4227" t="s">
        <v>105</v>
      </c>
      <c r="O4227" t="s">
        <v>7328</v>
      </c>
      <c r="P4227" t="s">
        <v>32</v>
      </c>
      <c r="Q4227" t="s">
        <v>65</v>
      </c>
      <c r="R4227" t="s">
        <v>7329</v>
      </c>
      <c r="S4227">
        <v>94.427999999999997</v>
      </c>
      <c r="T4227">
        <v>3</v>
      </c>
      <c r="U4227">
        <v>0.6</v>
      </c>
      <c r="V4227">
        <v>-42.492599999999982</v>
      </c>
    </row>
    <row r="4228" spans="1:22" x14ac:dyDescent="0.3">
      <c r="A4228">
        <v>4227</v>
      </c>
      <c r="B4228" t="s">
        <v>7330</v>
      </c>
      <c r="C4228">
        <f>YEAR([1]Data!$D4228)</f>
        <v>2014</v>
      </c>
      <c r="D4228" s="2">
        <v>41955</v>
      </c>
      <c r="E4228" s="2">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7331</v>
      </c>
      <c r="C4229">
        <f>YEAR([1]Data!$D4229)</f>
        <v>2012</v>
      </c>
      <c r="D4229" s="2">
        <v>40913</v>
      </c>
      <c r="E4229" s="2">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7332</v>
      </c>
      <c r="C4230">
        <f>YEAR([1]Data!$D4230)</f>
        <v>2013</v>
      </c>
      <c r="D4230" s="2">
        <v>41358</v>
      </c>
      <c r="E4230" s="2">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7333</v>
      </c>
      <c r="C4231">
        <f>YEAR([1]Data!$D4231)</f>
        <v>2014</v>
      </c>
      <c r="D4231" s="2">
        <v>41826</v>
      </c>
      <c r="E4231" s="2">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7333</v>
      </c>
      <c r="C4232">
        <f>YEAR([1]Data!$D4232)</f>
        <v>2014</v>
      </c>
      <c r="D4232" s="2">
        <v>41826</v>
      </c>
      <c r="E4232" s="2">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7333</v>
      </c>
      <c r="C4233">
        <f>YEAR([1]Data!$D4233)</f>
        <v>2014</v>
      </c>
      <c r="D4233" s="2">
        <v>41826</v>
      </c>
      <c r="E4233" s="2">
        <v>41831</v>
      </c>
      <c r="F4233" t="s">
        <v>50</v>
      </c>
      <c r="G4233" t="s">
        <v>2679</v>
      </c>
      <c r="H4233" t="s">
        <v>2680</v>
      </c>
      <c r="I4233" t="s">
        <v>41</v>
      </c>
      <c r="J4233" t="s">
        <v>27</v>
      </c>
      <c r="K4233" t="s">
        <v>815</v>
      </c>
      <c r="L4233" t="s">
        <v>104</v>
      </c>
      <c r="M4233">
        <v>75220</v>
      </c>
      <c r="N4233" t="s">
        <v>105</v>
      </c>
      <c r="O4233" t="s">
        <v>7334</v>
      </c>
      <c r="P4233" t="s">
        <v>46</v>
      </c>
      <c r="Q4233" t="s">
        <v>90</v>
      </c>
      <c r="R4233" t="s">
        <v>7335</v>
      </c>
      <c r="S4233">
        <v>15.552000000000003</v>
      </c>
      <c r="T4233">
        <v>3</v>
      </c>
      <c r="U4233">
        <v>0.2</v>
      </c>
      <c r="V4233">
        <v>5.6375999999999999</v>
      </c>
    </row>
    <row r="4234" spans="1:22" x14ac:dyDescent="0.3">
      <c r="A4234">
        <v>4233</v>
      </c>
      <c r="B4234" t="s">
        <v>7333</v>
      </c>
      <c r="C4234">
        <f>YEAR([1]Data!$D4234)</f>
        <v>2014</v>
      </c>
      <c r="D4234" s="2">
        <v>41826</v>
      </c>
      <c r="E4234" s="2">
        <v>41831</v>
      </c>
      <c r="F4234" t="s">
        <v>50</v>
      </c>
      <c r="G4234" t="s">
        <v>2679</v>
      </c>
      <c r="H4234" t="s">
        <v>2680</v>
      </c>
      <c r="I4234" t="s">
        <v>41</v>
      </c>
      <c r="J4234" t="s">
        <v>27</v>
      </c>
      <c r="K4234" t="s">
        <v>815</v>
      </c>
      <c r="L4234" t="s">
        <v>104</v>
      </c>
      <c r="M4234">
        <v>75220</v>
      </c>
      <c r="N4234" t="s">
        <v>105</v>
      </c>
      <c r="O4234" t="s">
        <v>2841</v>
      </c>
      <c r="P4234" t="s">
        <v>46</v>
      </c>
      <c r="Q4234" t="s">
        <v>90</v>
      </c>
      <c r="R4234" t="s">
        <v>6812</v>
      </c>
      <c r="S4234">
        <v>31.104000000000006</v>
      </c>
      <c r="T4234">
        <v>6</v>
      </c>
      <c r="U4234">
        <v>0.2</v>
      </c>
      <c r="V4234">
        <v>11.2752</v>
      </c>
    </row>
    <row r="4235" spans="1:22" x14ac:dyDescent="0.3">
      <c r="A4235">
        <v>4234</v>
      </c>
      <c r="B4235" t="s">
        <v>7333</v>
      </c>
      <c r="C4235">
        <f>YEAR([1]Data!$D4235)</f>
        <v>2014</v>
      </c>
      <c r="D4235" s="2">
        <v>41826</v>
      </c>
      <c r="E4235" s="2">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7336</v>
      </c>
      <c r="C4236">
        <f>YEAR([1]Data!$D4236)</f>
        <v>2011</v>
      </c>
      <c r="D4236" s="2">
        <v>40807</v>
      </c>
      <c r="E4236" s="2">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7336</v>
      </c>
      <c r="C4237">
        <f>YEAR([1]Data!$D4237)</f>
        <v>2011</v>
      </c>
      <c r="D4237" s="2">
        <v>40807</v>
      </c>
      <c r="E4237" s="2">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7337</v>
      </c>
      <c r="C4238">
        <f>YEAR([1]Data!$D4238)</f>
        <v>2013</v>
      </c>
      <c r="D4238" s="2">
        <v>41479</v>
      </c>
      <c r="E4238" s="2">
        <v>41483</v>
      </c>
      <c r="F4238" t="s">
        <v>50</v>
      </c>
      <c r="G4238" t="s">
        <v>7338</v>
      </c>
      <c r="H4238" t="s">
        <v>7339</v>
      </c>
      <c r="I4238" t="s">
        <v>102</v>
      </c>
      <c r="J4238" t="s">
        <v>27</v>
      </c>
      <c r="K4238" t="s">
        <v>3101</v>
      </c>
      <c r="L4238" t="s">
        <v>211</v>
      </c>
      <c r="M4238">
        <v>61107</v>
      </c>
      <c r="N4238" t="s">
        <v>105</v>
      </c>
      <c r="O4238" t="s">
        <v>5771</v>
      </c>
      <c r="P4238" t="s">
        <v>46</v>
      </c>
      <c r="Q4238" t="s">
        <v>75</v>
      </c>
      <c r="R4238" t="s">
        <v>5772</v>
      </c>
      <c r="S4238">
        <v>11.415999999999997</v>
      </c>
      <c r="T4238">
        <v>4</v>
      </c>
      <c r="U4238">
        <v>0.8</v>
      </c>
      <c r="V4238">
        <v>-18.836400000000005</v>
      </c>
    </row>
    <row r="4239" spans="1:22" x14ac:dyDescent="0.3">
      <c r="A4239">
        <v>4238</v>
      </c>
      <c r="B4239" t="s">
        <v>7340</v>
      </c>
      <c r="C4239">
        <f>YEAR([1]Data!$D4239)</f>
        <v>2014</v>
      </c>
      <c r="D4239" s="2">
        <v>41881</v>
      </c>
      <c r="E4239" s="2">
        <v>41886</v>
      </c>
      <c r="F4239" t="s">
        <v>23</v>
      </c>
      <c r="G4239" t="s">
        <v>4733</v>
      </c>
      <c r="H4239" t="s">
        <v>4734</v>
      </c>
      <c r="I4239" t="s">
        <v>41</v>
      </c>
      <c r="J4239" t="s">
        <v>27</v>
      </c>
      <c r="K4239" t="s">
        <v>146</v>
      </c>
      <c r="L4239" t="s">
        <v>147</v>
      </c>
      <c r="M4239">
        <v>19134</v>
      </c>
      <c r="N4239" t="s">
        <v>148</v>
      </c>
      <c r="O4239" t="s">
        <v>7341</v>
      </c>
      <c r="P4239" t="s">
        <v>46</v>
      </c>
      <c r="Q4239" t="s">
        <v>68</v>
      </c>
      <c r="R4239" t="s">
        <v>7342</v>
      </c>
      <c r="S4239">
        <v>9.4080000000000013</v>
      </c>
      <c r="T4239">
        <v>7</v>
      </c>
      <c r="U4239">
        <v>0.2</v>
      </c>
      <c r="V4239">
        <v>0.70560000000000045</v>
      </c>
    </row>
    <row r="4240" spans="1:22" x14ac:dyDescent="0.3">
      <c r="A4240">
        <v>4239</v>
      </c>
      <c r="B4240" t="s">
        <v>7343</v>
      </c>
      <c r="C4240">
        <f>YEAR([1]Data!$D4240)</f>
        <v>2014</v>
      </c>
      <c r="D4240" s="2">
        <v>41725</v>
      </c>
      <c r="E4240" s="2">
        <v>41727</v>
      </c>
      <c r="F4240" t="s">
        <v>188</v>
      </c>
      <c r="G4240" t="s">
        <v>5242</v>
      </c>
      <c r="H4240" t="s">
        <v>5243</v>
      </c>
      <c r="I4240" t="s">
        <v>102</v>
      </c>
      <c r="J4240" t="s">
        <v>27</v>
      </c>
      <c r="K4240" t="s">
        <v>95</v>
      </c>
      <c r="L4240" t="s">
        <v>96</v>
      </c>
      <c r="M4240">
        <v>98105</v>
      </c>
      <c r="N4240" t="s">
        <v>44</v>
      </c>
      <c r="O4240" t="s">
        <v>7344</v>
      </c>
      <c r="P4240" t="s">
        <v>46</v>
      </c>
      <c r="Q4240" t="s">
        <v>68</v>
      </c>
      <c r="R4240" t="s">
        <v>7345</v>
      </c>
      <c r="S4240">
        <v>19.829999999999998</v>
      </c>
      <c r="T4240">
        <v>1</v>
      </c>
      <c r="U4240">
        <v>0</v>
      </c>
      <c r="V4240">
        <v>5.9489999999999981</v>
      </c>
    </row>
    <row r="4241" spans="1:22" x14ac:dyDescent="0.3">
      <c r="A4241">
        <v>4240</v>
      </c>
      <c r="B4241" t="s">
        <v>7346</v>
      </c>
      <c r="C4241">
        <f>YEAR([1]Data!$D4241)</f>
        <v>2014</v>
      </c>
      <c r="D4241" s="2">
        <v>42003</v>
      </c>
      <c r="E4241" s="2">
        <v>42009</v>
      </c>
      <c r="F4241" t="s">
        <v>50</v>
      </c>
      <c r="G4241" t="s">
        <v>343</v>
      </c>
      <c r="H4241" t="s">
        <v>344</v>
      </c>
      <c r="I4241" t="s">
        <v>41</v>
      </c>
      <c r="J4241" t="s">
        <v>27</v>
      </c>
      <c r="K4241" t="s">
        <v>6470</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7347</v>
      </c>
      <c r="C4242">
        <f>YEAR([1]Data!$D4242)</f>
        <v>2011</v>
      </c>
      <c r="D4242" s="2">
        <v>40806</v>
      </c>
      <c r="E4242" s="2">
        <v>40812</v>
      </c>
      <c r="F4242" t="s">
        <v>50</v>
      </c>
      <c r="G4242" t="s">
        <v>6150</v>
      </c>
      <c r="H4242" t="s">
        <v>6151</v>
      </c>
      <c r="I4242" t="s">
        <v>102</v>
      </c>
      <c r="J4242" t="s">
        <v>27</v>
      </c>
      <c r="K4242" t="s">
        <v>42</v>
      </c>
      <c r="L4242" t="s">
        <v>43</v>
      </c>
      <c r="M4242">
        <v>90004</v>
      </c>
      <c r="N4242" t="s">
        <v>44</v>
      </c>
      <c r="O4242" t="s">
        <v>7348</v>
      </c>
      <c r="P4242" t="s">
        <v>46</v>
      </c>
      <c r="Q4242" t="s">
        <v>78</v>
      </c>
      <c r="R4242" t="s">
        <v>186</v>
      </c>
      <c r="S4242">
        <v>43.92</v>
      </c>
      <c r="T4242">
        <v>4</v>
      </c>
      <c r="U4242">
        <v>0</v>
      </c>
      <c r="V4242">
        <v>11.858400000000003</v>
      </c>
    </row>
    <row r="4243" spans="1:22" x14ac:dyDescent="0.3">
      <c r="A4243">
        <v>4242</v>
      </c>
      <c r="B4243" t="s">
        <v>7347</v>
      </c>
      <c r="C4243">
        <f>YEAR([1]Data!$D4243)</f>
        <v>2011</v>
      </c>
      <c r="D4243" s="2">
        <v>40806</v>
      </c>
      <c r="E4243" s="2">
        <v>40812</v>
      </c>
      <c r="F4243" t="s">
        <v>50</v>
      </c>
      <c r="G4243" t="s">
        <v>6150</v>
      </c>
      <c r="H4243" t="s">
        <v>6151</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7349</v>
      </c>
      <c r="C4244">
        <f>YEAR([1]Data!$D4244)</f>
        <v>2013</v>
      </c>
      <c r="D4244" s="2">
        <v>41369</v>
      </c>
      <c r="E4244" s="2">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7349</v>
      </c>
      <c r="C4245">
        <f>YEAR([1]Data!$D4245)</f>
        <v>2013</v>
      </c>
      <c r="D4245" s="2">
        <v>41369</v>
      </c>
      <c r="E4245" s="2">
        <v>41370</v>
      </c>
      <c r="F4245" t="s">
        <v>188</v>
      </c>
      <c r="G4245" t="s">
        <v>3915</v>
      </c>
      <c r="H4245" t="s">
        <v>3916</v>
      </c>
      <c r="I4245" t="s">
        <v>102</v>
      </c>
      <c r="J4245" t="s">
        <v>27</v>
      </c>
      <c r="K4245" t="s">
        <v>318</v>
      </c>
      <c r="L4245" t="s">
        <v>319</v>
      </c>
      <c r="M4245">
        <v>22153</v>
      </c>
      <c r="N4245" t="s">
        <v>30</v>
      </c>
      <c r="O4245" t="s">
        <v>5239</v>
      </c>
      <c r="P4245" t="s">
        <v>46</v>
      </c>
      <c r="Q4245" t="s">
        <v>90</v>
      </c>
      <c r="R4245" t="s">
        <v>5240</v>
      </c>
      <c r="S4245">
        <v>27.81</v>
      </c>
      <c r="T4245">
        <v>3</v>
      </c>
      <c r="U4245">
        <v>0</v>
      </c>
      <c r="V4245">
        <v>13.070699999999999</v>
      </c>
    </row>
    <row r="4246" spans="1:22" x14ac:dyDescent="0.3">
      <c r="A4246">
        <v>4245</v>
      </c>
      <c r="B4246" t="s">
        <v>7350</v>
      </c>
      <c r="C4246">
        <f>YEAR([1]Data!$D4246)</f>
        <v>2011</v>
      </c>
      <c r="D4246" s="2">
        <v>40628</v>
      </c>
      <c r="E4246" s="2">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7351</v>
      </c>
      <c r="C4247">
        <f>YEAR([1]Data!$D4247)</f>
        <v>2014</v>
      </c>
      <c r="D4247" s="2">
        <v>41972</v>
      </c>
      <c r="E4247" s="2">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7351</v>
      </c>
      <c r="C4248">
        <f>YEAR([1]Data!$D4248)</f>
        <v>2014</v>
      </c>
      <c r="D4248" s="2">
        <v>41972</v>
      </c>
      <c r="E4248" s="2">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7351</v>
      </c>
      <c r="C4249">
        <f>YEAR([1]Data!$D4249)</f>
        <v>2014</v>
      </c>
      <c r="D4249" s="2">
        <v>41972</v>
      </c>
      <c r="E4249" s="2">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7352</v>
      </c>
      <c r="C4250">
        <f>YEAR([1]Data!$D4250)</f>
        <v>2013</v>
      </c>
      <c r="D4250" s="2">
        <v>41610</v>
      </c>
      <c r="E4250" s="2">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7352</v>
      </c>
      <c r="C4251">
        <f>YEAR([1]Data!$D4251)</f>
        <v>2013</v>
      </c>
      <c r="D4251" s="2">
        <v>41610</v>
      </c>
      <c r="E4251" s="2">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7353</v>
      </c>
      <c r="C4252">
        <f>YEAR([1]Data!$D4252)</f>
        <v>2011</v>
      </c>
      <c r="D4252" s="2">
        <v>40805</v>
      </c>
      <c r="E4252" s="2">
        <v>40805</v>
      </c>
      <c r="F4252" t="s">
        <v>1290</v>
      </c>
      <c r="G4252" t="s">
        <v>7354</v>
      </c>
      <c r="H4252" t="s">
        <v>7355</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7356</v>
      </c>
      <c r="C4253">
        <f>YEAR([1]Data!$D4253)</f>
        <v>2012</v>
      </c>
      <c r="D4253" s="2">
        <v>41205</v>
      </c>
      <c r="E4253" s="2">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7356</v>
      </c>
      <c r="C4254">
        <f>YEAR([1]Data!$D4254)</f>
        <v>2012</v>
      </c>
      <c r="D4254" s="2">
        <v>41205</v>
      </c>
      <c r="E4254" s="2">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7356</v>
      </c>
      <c r="C4255">
        <f>YEAR([1]Data!$D4255)</f>
        <v>2012</v>
      </c>
      <c r="D4255" s="2">
        <v>41205</v>
      </c>
      <c r="E4255" s="2">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7357</v>
      </c>
      <c r="C4256">
        <f>YEAR([1]Data!$D4256)</f>
        <v>2014</v>
      </c>
      <c r="D4256" s="2">
        <v>41926</v>
      </c>
      <c r="E4256" s="2">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7357</v>
      </c>
      <c r="C4257">
        <f>YEAR([1]Data!$D4257)</f>
        <v>2014</v>
      </c>
      <c r="D4257" s="2">
        <v>41926</v>
      </c>
      <c r="E4257" s="2">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7357</v>
      </c>
      <c r="C4258">
        <f>YEAR([1]Data!$D4258)</f>
        <v>2014</v>
      </c>
      <c r="D4258" s="2">
        <v>41926</v>
      </c>
      <c r="E4258" s="2">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7358</v>
      </c>
      <c r="C4259">
        <f>YEAR([1]Data!$D4259)</f>
        <v>2012</v>
      </c>
      <c r="D4259" s="2">
        <v>41156</v>
      </c>
      <c r="E4259" s="2">
        <v>41161</v>
      </c>
      <c r="F4259" t="s">
        <v>50</v>
      </c>
      <c r="G4259" t="s">
        <v>135</v>
      </c>
      <c r="H4259" t="s">
        <v>136</v>
      </c>
      <c r="I4259" t="s">
        <v>41</v>
      </c>
      <c r="J4259" t="s">
        <v>27</v>
      </c>
      <c r="K4259" t="s">
        <v>4704</v>
      </c>
      <c r="L4259" t="s">
        <v>420</v>
      </c>
      <c r="M4259">
        <v>97504</v>
      </c>
      <c r="N4259" t="s">
        <v>44</v>
      </c>
      <c r="O4259" t="s">
        <v>6548</v>
      </c>
      <c r="P4259" t="s">
        <v>46</v>
      </c>
      <c r="Q4259" t="s">
        <v>75</v>
      </c>
      <c r="R4259" t="s">
        <v>6549</v>
      </c>
      <c r="S4259">
        <v>9.7620000000000005</v>
      </c>
      <c r="T4259">
        <v>2</v>
      </c>
      <c r="U4259">
        <v>0.7</v>
      </c>
      <c r="V4259">
        <v>-6.833400000000001</v>
      </c>
    </row>
    <row r="4260" spans="1:22" x14ac:dyDescent="0.3">
      <c r="A4260">
        <v>4259</v>
      </c>
      <c r="B4260" t="s">
        <v>7359</v>
      </c>
      <c r="C4260">
        <f>YEAR([1]Data!$D4260)</f>
        <v>2013</v>
      </c>
      <c r="D4260" s="2">
        <v>41348</v>
      </c>
      <c r="E4260" s="2">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7360</v>
      </c>
      <c r="C4261">
        <f>YEAR([1]Data!$D4261)</f>
        <v>2014</v>
      </c>
      <c r="D4261" s="2">
        <v>41941</v>
      </c>
      <c r="E4261" s="2">
        <v>41946</v>
      </c>
      <c r="F4261" t="s">
        <v>23</v>
      </c>
      <c r="G4261" t="s">
        <v>5624</v>
      </c>
      <c r="H4261" t="s">
        <v>5625</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7361</v>
      </c>
      <c r="C4262">
        <f>YEAR([1]Data!$D4262)</f>
        <v>2014</v>
      </c>
      <c r="D4262" s="2">
        <v>41928</v>
      </c>
      <c r="E4262" s="2">
        <v>41932</v>
      </c>
      <c r="F4262" t="s">
        <v>23</v>
      </c>
      <c r="G4262" t="s">
        <v>5300</v>
      </c>
      <c r="H4262" t="s">
        <v>5301</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7362</v>
      </c>
      <c r="C4263">
        <f>YEAR([1]Data!$D4263)</f>
        <v>2014</v>
      </c>
      <c r="D4263" s="2">
        <v>41859</v>
      </c>
      <c r="E4263" s="2">
        <v>41863</v>
      </c>
      <c r="F4263" t="s">
        <v>50</v>
      </c>
      <c r="G4263" t="s">
        <v>6451</v>
      </c>
      <c r="H4263" t="s">
        <v>6452</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7363</v>
      </c>
      <c r="C4264">
        <f>YEAR([1]Data!$D4264)</f>
        <v>2014</v>
      </c>
      <c r="D4264" s="2">
        <v>41904</v>
      </c>
      <c r="E4264" s="2">
        <v>41908</v>
      </c>
      <c r="F4264" t="s">
        <v>50</v>
      </c>
      <c r="G4264" t="s">
        <v>3450</v>
      </c>
      <c r="H4264" t="s">
        <v>3451</v>
      </c>
      <c r="I4264" t="s">
        <v>26</v>
      </c>
      <c r="J4264" t="s">
        <v>27</v>
      </c>
      <c r="K4264" t="s">
        <v>497</v>
      </c>
      <c r="L4264" t="s">
        <v>1272</v>
      </c>
      <c r="M4264">
        <v>31907</v>
      </c>
      <c r="N4264" t="s">
        <v>30</v>
      </c>
      <c r="O4264" t="s">
        <v>5944</v>
      </c>
      <c r="P4264" t="s">
        <v>46</v>
      </c>
      <c r="Q4264" t="s">
        <v>78</v>
      </c>
      <c r="R4264" t="s">
        <v>5945</v>
      </c>
      <c r="S4264">
        <v>80.48</v>
      </c>
      <c r="T4264">
        <v>1</v>
      </c>
      <c r="U4264">
        <v>0</v>
      </c>
      <c r="V4264">
        <v>24.143999999999998</v>
      </c>
    </row>
    <row r="4265" spans="1:22" x14ac:dyDescent="0.3">
      <c r="A4265">
        <v>4264</v>
      </c>
      <c r="B4265" t="s">
        <v>7364</v>
      </c>
      <c r="C4265">
        <f>YEAR([1]Data!$D4265)</f>
        <v>2014</v>
      </c>
      <c r="D4265" s="2">
        <v>41947</v>
      </c>
      <c r="E4265" s="2">
        <v>41952</v>
      </c>
      <c r="F4265" t="s">
        <v>50</v>
      </c>
      <c r="G4265" t="s">
        <v>5996</v>
      </c>
      <c r="H4265" t="s">
        <v>5997</v>
      </c>
      <c r="I4265" t="s">
        <v>26</v>
      </c>
      <c r="J4265" t="s">
        <v>27</v>
      </c>
      <c r="K4265" t="s">
        <v>146</v>
      </c>
      <c r="L4265" t="s">
        <v>147</v>
      </c>
      <c r="M4265">
        <v>19143</v>
      </c>
      <c r="N4265" t="s">
        <v>148</v>
      </c>
      <c r="O4265" t="s">
        <v>7365</v>
      </c>
      <c r="P4265" t="s">
        <v>46</v>
      </c>
      <c r="Q4265" t="s">
        <v>75</v>
      </c>
      <c r="R4265" t="s">
        <v>7366</v>
      </c>
      <c r="S4265">
        <v>11.673000000000002</v>
      </c>
      <c r="T4265">
        <v>3</v>
      </c>
      <c r="U4265">
        <v>0.7</v>
      </c>
      <c r="V4265">
        <v>-7.782</v>
      </c>
    </row>
    <row r="4266" spans="1:22" x14ac:dyDescent="0.3">
      <c r="A4266">
        <v>4265</v>
      </c>
      <c r="B4266" t="s">
        <v>7367</v>
      </c>
      <c r="C4266">
        <f>YEAR([1]Data!$D4266)</f>
        <v>2013</v>
      </c>
      <c r="D4266" s="2">
        <v>41584</v>
      </c>
      <c r="E4266" s="2">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7367</v>
      </c>
      <c r="C4267">
        <f>YEAR([1]Data!$D4267)</f>
        <v>2013</v>
      </c>
      <c r="D4267" s="2">
        <v>41584</v>
      </c>
      <c r="E4267" s="2">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7367</v>
      </c>
      <c r="C4268">
        <f>YEAR([1]Data!$D4268)</f>
        <v>2013</v>
      </c>
      <c r="D4268" s="2">
        <v>41584</v>
      </c>
      <c r="E4268" s="2">
        <v>41588</v>
      </c>
      <c r="F4268" t="s">
        <v>50</v>
      </c>
      <c r="G4268" t="s">
        <v>1827</v>
      </c>
      <c r="H4268" t="s">
        <v>1828</v>
      </c>
      <c r="I4268" t="s">
        <v>26</v>
      </c>
      <c r="J4268" t="s">
        <v>27</v>
      </c>
      <c r="K4268" t="s">
        <v>184</v>
      </c>
      <c r="L4268" t="s">
        <v>104</v>
      </c>
      <c r="M4268">
        <v>77036</v>
      </c>
      <c r="N4268" t="s">
        <v>105</v>
      </c>
      <c r="O4268" t="s">
        <v>5448</v>
      </c>
      <c r="P4268" t="s">
        <v>32</v>
      </c>
      <c r="Q4268" t="s">
        <v>33</v>
      </c>
      <c r="R4268" t="s">
        <v>5449</v>
      </c>
      <c r="S4268">
        <v>956.6647999999999</v>
      </c>
      <c r="T4268">
        <v>7</v>
      </c>
      <c r="U4268">
        <v>0.32</v>
      </c>
      <c r="V4268">
        <v>-225.09759999999991</v>
      </c>
    </row>
    <row r="4269" spans="1:22" x14ac:dyDescent="0.3">
      <c r="A4269">
        <v>4268</v>
      </c>
      <c r="B4269" t="s">
        <v>7367</v>
      </c>
      <c r="C4269">
        <f>YEAR([1]Data!$D4269)</f>
        <v>2013</v>
      </c>
      <c r="D4269" s="2">
        <v>41584</v>
      </c>
      <c r="E4269" s="2">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7367</v>
      </c>
      <c r="C4270">
        <f>YEAR([1]Data!$D4270)</f>
        <v>2013</v>
      </c>
      <c r="D4270" s="2">
        <v>41584</v>
      </c>
      <c r="E4270" s="2">
        <v>41588</v>
      </c>
      <c r="F4270" t="s">
        <v>50</v>
      </c>
      <c r="G4270" t="s">
        <v>1827</v>
      </c>
      <c r="H4270" t="s">
        <v>1828</v>
      </c>
      <c r="I4270" t="s">
        <v>26</v>
      </c>
      <c r="J4270" t="s">
        <v>27</v>
      </c>
      <c r="K4270" t="s">
        <v>184</v>
      </c>
      <c r="L4270" t="s">
        <v>104</v>
      </c>
      <c r="M4270">
        <v>77036</v>
      </c>
      <c r="N4270" t="s">
        <v>105</v>
      </c>
      <c r="O4270" t="s">
        <v>6282</v>
      </c>
      <c r="P4270" t="s">
        <v>71</v>
      </c>
      <c r="Q4270" t="s">
        <v>161</v>
      </c>
      <c r="R4270" t="s">
        <v>6283</v>
      </c>
      <c r="S4270">
        <v>171.96</v>
      </c>
      <c r="T4270">
        <v>5</v>
      </c>
      <c r="U4270">
        <v>0.2</v>
      </c>
      <c r="V4270">
        <v>45.139500000000005</v>
      </c>
    </row>
    <row r="4271" spans="1:22" x14ac:dyDescent="0.3">
      <c r="A4271">
        <v>4270</v>
      </c>
      <c r="B4271" t="s">
        <v>7368</v>
      </c>
      <c r="C4271">
        <f>YEAR([1]Data!$D4271)</f>
        <v>2014</v>
      </c>
      <c r="D4271" s="2">
        <v>41816</v>
      </c>
      <c r="E4271" s="2">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7369</v>
      </c>
      <c r="C4272">
        <f>YEAR([1]Data!$D4272)</f>
        <v>2012</v>
      </c>
      <c r="D4272" s="2">
        <v>41239</v>
      </c>
      <c r="E4272" s="2">
        <v>41243</v>
      </c>
      <c r="F4272" t="s">
        <v>50</v>
      </c>
      <c r="G4272" t="s">
        <v>7370</v>
      </c>
      <c r="H4272" t="s">
        <v>7371</v>
      </c>
      <c r="I4272" t="s">
        <v>41</v>
      </c>
      <c r="J4272" t="s">
        <v>27</v>
      </c>
      <c r="K4272" t="s">
        <v>328</v>
      </c>
      <c r="L4272" t="s">
        <v>335</v>
      </c>
      <c r="M4272">
        <v>38301</v>
      </c>
      <c r="N4272" t="s">
        <v>30</v>
      </c>
      <c r="O4272" t="s">
        <v>7328</v>
      </c>
      <c r="P4272" t="s">
        <v>32</v>
      </c>
      <c r="Q4272" t="s">
        <v>65</v>
      </c>
      <c r="R4272" t="s">
        <v>7329</v>
      </c>
      <c r="S4272">
        <v>692.47199999999998</v>
      </c>
      <c r="T4272">
        <v>11</v>
      </c>
      <c r="U4272">
        <v>0.2</v>
      </c>
      <c r="V4272">
        <v>190.42980000000006</v>
      </c>
    </row>
    <row r="4273" spans="1:22" x14ac:dyDescent="0.3">
      <c r="A4273">
        <v>4272</v>
      </c>
      <c r="B4273" t="s">
        <v>7372</v>
      </c>
      <c r="C4273">
        <f>YEAR([1]Data!$D4273)</f>
        <v>2013</v>
      </c>
      <c r="D4273" s="2">
        <v>41603</v>
      </c>
      <c r="E4273" s="2">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7373</v>
      </c>
      <c r="C4274">
        <f>YEAR([1]Data!$D4274)</f>
        <v>2014</v>
      </c>
      <c r="D4274" s="2">
        <v>41842</v>
      </c>
      <c r="E4274" s="2">
        <v>41842</v>
      </c>
      <c r="F4274" t="s">
        <v>1290</v>
      </c>
      <c r="G4274" t="s">
        <v>1939</v>
      </c>
      <c r="H4274" t="s">
        <v>1940</v>
      </c>
      <c r="I4274" t="s">
        <v>26</v>
      </c>
      <c r="J4274" t="s">
        <v>27</v>
      </c>
      <c r="K4274" t="s">
        <v>3649</v>
      </c>
      <c r="L4274" t="s">
        <v>121</v>
      </c>
      <c r="M4274">
        <v>84107</v>
      </c>
      <c r="N4274" t="s">
        <v>44</v>
      </c>
      <c r="O4274" t="s">
        <v>6791</v>
      </c>
      <c r="P4274" t="s">
        <v>71</v>
      </c>
      <c r="Q4274" t="s">
        <v>72</v>
      </c>
      <c r="R4274" t="s">
        <v>6792</v>
      </c>
      <c r="S4274">
        <v>71.928000000000011</v>
      </c>
      <c r="T4274">
        <v>9</v>
      </c>
      <c r="U4274">
        <v>0.2</v>
      </c>
      <c r="V4274">
        <v>6.2936999999999976</v>
      </c>
    </row>
    <row r="4275" spans="1:22" x14ac:dyDescent="0.3">
      <c r="A4275">
        <v>4274</v>
      </c>
      <c r="B4275" t="s">
        <v>7373</v>
      </c>
      <c r="C4275">
        <f>YEAR([1]Data!$D4275)</f>
        <v>2014</v>
      </c>
      <c r="D4275" s="2">
        <v>41842</v>
      </c>
      <c r="E4275" s="2">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7374</v>
      </c>
      <c r="C4276">
        <f>YEAR([1]Data!$D4276)</f>
        <v>2012</v>
      </c>
      <c r="D4276" s="2">
        <v>41205</v>
      </c>
      <c r="E4276" s="2">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7375</v>
      </c>
      <c r="C4277">
        <f>YEAR([1]Data!$D4277)</f>
        <v>2012</v>
      </c>
      <c r="D4277" s="2">
        <v>41099</v>
      </c>
      <c r="E4277" s="2">
        <v>41103</v>
      </c>
      <c r="F4277" t="s">
        <v>50</v>
      </c>
      <c r="G4277" t="s">
        <v>5715</v>
      </c>
      <c r="H4277" t="s">
        <v>5716</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7376</v>
      </c>
      <c r="C4278">
        <f>YEAR([1]Data!$D4278)</f>
        <v>2014</v>
      </c>
      <c r="D4278" s="2">
        <v>41870</v>
      </c>
      <c r="E4278" s="2">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7377</v>
      </c>
      <c r="C4279">
        <f>YEAR([1]Data!$D4279)</f>
        <v>2013</v>
      </c>
      <c r="D4279" s="2">
        <v>41381</v>
      </c>
      <c r="E4279" s="2">
        <v>41385</v>
      </c>
      <c r="F4279" t="s">
        <v>50</v>
      </c>
      <c r="G4279" t="s">
        <v>7354</v>
      </c>
      <c r="H4279" t="s">
        <v>7355</v>
      </c>
      <c r="I4279" t="s">
        <v>41</v>
      </c>
      <c r="J4279" t="s">
        <v>27</v>
      </c>
      <c r="K4279" t="s">
        <v>1119</v>
      </c>
      <c r="L4279" t="s">
        <v>788</v>
      </c>
      <c r="M4279">
        <v>8701</v>
      </c>
      <c r="N4279" t="s">
        <v>148</v>
      </c>
      <c r="O4279" t="s">
        <v>7378</v>
      </c>
      <c r="P4279" t="s">
        <v>71</v>
      </c>
      <c r="Q4279" t="s">
        <v>682</v>
      </c>
      <c r="R4279" t="s">
        <v>7379</v>
      </c>
      <c r="S4279">
        <v>9099.93</v>
      </c>
      <c r="T4279">
        <v>7</v>
      </c>
      <c r="U4279">
        <v>0</v>
      </c>
      <c r="V4279">
        <v>2365.9817999999996</v>
      </c>
    </row>
    <row r="4280" spans="1:22" x14ac:dyDescent="0.3">
      <c r="A4280">
        <v>4279</v>
      </c>
      <c r="B4280" t="s">
        <v>7377</v>
      </c>
      <c r="C4280">
        <f>YEAR([1]Data!$D4280)</f>
        <v>2013</v>
      </c>
      <c r="D4280" s="2">
        <v>41381</v>
      </c>
      <c r="E4280" s="2">
        <v>41385</v>
      </c>
      <c r="F4280" t="s">
        <v>50</v>
      </c>
      <c r="G4280" t="s">
        <v>7354</v>
      </c>
      <c r="H4280" t="s">
        <v>7355</v>
      </c>
      <c r="I4280" t="s">
        <v>41</v>
      </c>
      <c r="J4280" t="s">
        <v>27</v>
      </c>
      <c r="K4280" t="s">
        <v>1119</v>
      </c>
      <c r="L4280" t="s">
        <v>788</v>
      </c>
      <c r="M4280">
        <v>8701</v>
      </c>
      <c r="N4280" t="s">
        <v>148</v>
      </c>
      <c r="O4280" t="s">
        <v>6191</v>
      </c>
      <c r="P4280" t="s">
        <v>32</v>
      </c>
      <c r="Q4280" t="s">
        <v>65</v>
      </c>
      <c r="R4280" t="s">
        <v>6192</v>
      </c>
      <c r="S4280">
        <v>9.9600000000000009</v>
      </c>
      <c r="T4280">
        <v>2</v>
      </c>
      <c r="U4280">
        <v>0</v>
      </c>
      <c r="V4280">
        <v>3.2867999999999995</v>
      </c>
    </row>
    <row r="4281" spans="1:22" x14ac:dyDescent="0.3">
      <c r="A4281">
        <v>4280</v>
      </c>
      <c r="B4281" t="s">
        <v>7377</v>
      </c>
      <c r="C4281">
        <f>YEAR([1]Data!$D4281)</f>
        <v>2013</v>
      </c>
      <c r="D4281" s="2">
        <v>41381</v>
      </c>
      <c r="E4281" s="2">
        <v>41385</v>
      </c>
      <c r="F4281" t="s">
        <v>50</v>
      </c>
      <c r="G4281" t="s">
        <v>7354</v>
      </c>
      <c r="H4281" t="s">
        <v>7355</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7380</v>
      </c>
      <c r="C4282">
        <f>YEAR([1]Data!$D4282)</f>
        <v>2011</v>
      </c>
      <c r="D4282" s="2">
        <v>40861</v>
      </c>
      <c r="E4282" s="2">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7380</v>
      </c>
      <c r="C4283">
        <f>YEAR([1]Data!$D4283)</f>
        <v>2011</v>
      </c>
      <c r="D4283" s="2">
        <v>40861</v>
      </c>
      <c r="E4283" s="2">
        <v>40865</v>
      </c>
      <c r="F4283" t="s">
        <v>50</v>
      </c>
      <c r="G4283" t="s">
        <v>733</v>
      </c>
      <c r="H4283" t="s">
        <v>734</v>
      </c>
      <c r="I4283" t="s">
        <v>102</v>
      </c>
      <c r="J4283" t="s">
        <v>27</v>
      </c>
      <c r="K4283" t="s">
        <v>266</v>
      </c>
      <c r="L4283" t="s">
        <v>267</v>
      </c>
      <c r="M4283">
        <v>10011</v>
      </c>
      <c r="N4283" t="s">
        <v>148</v>
      </c>
      <c r="O4283" t="s">
        <v>6167</v>
      </c>
      <c r="P4283" t="s">
        <v>32</v>
      </c>
      <c r="Q4283" t="s">
        <v>36</v>
      </c>
      <c r="R4283" t="s">
        <v>6168</v>
      </c>
      <c r="S4283">
        <v>69.263999999999996</v>
      </c>
      <c r="T4283">
        <v>2</v>
      </c>
      <c r="U4283">
        <v>0.1</v>
      </c>
      <c r="V4283">
        <v>14.62239999999999</v>
      </c>
    </row>
    <row r="4284" spans="1:22" x14ac:dyDescent="0.3">
      <c r="A4284">
        <v>4283</v>
      </c>
      <c r="B4284" t="s">
        <v>7381</v>
      </c>
      <c r="C4284">
        <f>YEAR([1]Data!$D4284)</f>
        <v>2011</v>
      </c>
      <c r="D4284" s="2">
        <v>40897</v>
      </c>
      <c r="E4284" s="2">
        <v>40900</v>
      </c>
      <c r="F4284" t="s">
        <v>188</v>
      </c>
      <c r="G4284" t="s">
        <v>3827</v>
      </c>
      <c r="H4284" t="s">
        <v>3828</v>
      </c>
      <c r="I4284" t="s">
        <v>26</v>
      </c>
      <c r="J4284" t="s">
        <v>27</v>
      </c>
      <c r="K4284" t="s">
        <v>4374</v>
      </c>
      <c r="L4284" t="s">
        <v>254</v>
      </c>
      <c r="M4284">
        <v>46203</v>
      </c>
      <c r="N4284" t="s">
        <v>105</v>
      </c>
      <c r="O4284" t="s">
        <v>7382</v>
      </c>
      <c r="P4284" t="s">
        <v>46</v>
      </c>
      <c r="Q4284" t="s">
        <v>47</v>
      </c>
      <c r="R4284" t="s">
        <v>7383</v>
      </c>
      <c r="S4284">
        <v>3.69</v>
      </c>
      <c r="T4284">
        <v>1</v>
      </c>
      <c r="U4284">
        <v>0</v>
      </c>
      <c r="V4284">
        <v>1.7343</v>
      </c>
    </row>
    <row r="4285" spans="1:22" x14ac:dyDescent="0.3">
      <c r="A4285">
        <v>4284</v>
      </c>
      <c r="B4285" t="s">
        <v>7381</v>
      </c>
      <c r="C4285">
        <f>YEAR([1]Data!$D4285)</f>
        <v>2011</v>
      </c>
      <c r="D4285" s="2">
        <v>40897</v>
      </c>
      <c r="E4285" s="2">
        <v>40900</v>
      </c>
      <c r="F4285" t="s">
        <v>188</v>
      </c>
      <c r="G4285" t="s">
        <v>3827</v>
      </c>
      <c r="H4285" t="s">
        <v>3828</v>
      </c>
      <c r="I4285" t="s">
        <v>26</v>
      </c>
      <c r="J4285" t="s">
        <v>27</v>
      </c>
      <c r="K4285" t="s">
        <v>4374</v>
      </c>
      <c r="L4285" t="s">
        <v>254</v>
      </c>
      <c r="M4285">
        <v>46203</v>
      </c>
      <c r="N4285" t="s">
        <v>105</v>
      </c>
      <c r="O4285" t="s">
        <v>6367</v>
      </c>
      <c r="P4285" t="s">
        <v>46</v>
      </c>
      <c r="Q4285" t="s">
        <v>75</v>
      </c>
      <c r="R4285" t="s">
        <v>6368</v>
      </c>
      <c r="S4285">
        <v>1103.97</v>
      </c>
      <c r="T4285">
        <v>3</v>
      </c>
      <c r="U4285">
        <v>0</v>
      </c>
      <c r="V4285">
        <v>496.78649999999993</v>
      </c>
    </row>
    <row r="4286" spans="1:22" x14ac:dyDescent="0.3">
      <c r="A4286">
        <v>4285</v>
      </c>
      <c r="B4286" t="s">
        <v>7384</v>
      </c>
      <c r="C4286">
        <f>YEAR([1]Data!$D4286)</f>
        <v>2012</v>
      </c>
      <c r="D4286" s="2">
        <v>41234</v>
      </c>
      <c r="E4286" s="2">
        <v>41239</v>
      </c>
      <c r="F4286" t="s">
        <v>23</v>
      </c>
      <c r="G4286" t="s">
        <v>6012</v>
      </c>
      <c r="H4286" t="s">
        <v>6013</v>
      </c>
      <c r="I4286" t="s">
        <v>41</v>
      </c>
      <c r="J4286" t="s">
        <v>27</v>
      </c>
      <c r="K4286" t="s">
        <v>7385</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7384</v>
      </c>
      <c r="C4287">
        <f>YEAR([1]Data!$D4287)</f>
        <v>2012</v>
      </c>
      <c r="D4287" s="2">
        <v>41234</v>
      </c>
      <c r="E4287" s="2">
        <v>41239</v>
      </c>
      <c r="F4287" t="s">
        <v>23</v>
      </c>
      <c r="G4287" t="s">
        <v>6012</v>
      </c>
      <c r="H4287" t="s">
        <v>6013</v>
      </c>
      <c r="I4287" t="s">
        <v>41</v>
      </c>
      <c r="J4287" t="s">
        <v>27</v>
      </c>
      <c r="K4287" t="s">
        <v>7385</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7384</v>
      </c>
      <c r="C4288">
        <f>YEAR([1]Data!$D4288)</f>
        <v>2012</v>
      </c>
      <c r="D4288" s="2">
        <v>41234</v>
      </c>
      <c r="E4288" s="2">
        <v>41239</v>
      </c>
      <c r="F4288" t="s">
        <v>23</v>
      </c>
      <c r="G4288" t="s">
        <v>6012</v>
      </c>
      <c r="H4288" t="s">
        <v>6013</v>
      </c>
      <c r="I4288" t="s">
        <v>41</v>
      </c>
      <c r="J4288" t="s">
        <v>27</v>
      </c>
      <c r="K4288" t="s">
        <v>7385</v>
      </c>
      <c r="L4288" t="s">
        <v>104</v>
      </c>
      <c r="M4288">
        <v>77642</v>
      </c>
      <c r="N4288" t="s">
        <v>105</v>
      </c>
      <c r="O4288" t="s">
        <v>6853</v>
      </c>
      <c r="P4288" t="s">
        <v>71</v>
      </c>
      <c r="Q4288" t="s">
        <v>1216</v>
      </c>
      <c r="R4288" t="s">
        <v>6854</v>
      </c>
      <c r="S4288">
        <v>439.99200000000002</v>
      </c>
      <c r="T4288">
        <v>1</v>
      </c>
      <c r="U4288">
        <v>0.2</v>
      </c>
      <c r="V4288">
        <v>164.99700000000001</v>
      </c>
    </row>
    <row r="4289" spans="1:22" x14ac:dyDescent="0.3">
      <c r="A4289">
        <v>4288</v>
      </c>
      <c r="B4289" t="s">
        <v>7386</v>
      </c>
      <c r="C4289">
        <f>YEAR([1]Data!$D4289)</f>
        <v>2014</v>
      </c>
      <c r="D4289" s="2">
        <v>42002</v>
      </c>
      <c r="E4289" s="2">
        <v>42008</v>
      </c>
      <c r="F4289" t="s">
        <v>50</v>
      </c>
      <c r="G4289" t="s">
        <v>3158</v>
      </c>
      <c r="H4289" t="s">
        <v>3159</v>
      </c>
      <c r="I4289" t="s">
        <v>102</v>
      </c>
      <c r="J4289" t="s">
        <v>27</v>
      </c>
      <c r="K4289" t="s">
        <v>5661</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7387</v>
      </c>
      <c r="C4290">
        <f>YEAR([1]Data!$D4290)</f>
        <v>2012</v>
      </c>
      <c r="D4290" s="2">
        <v>41046</v>
      </c>
      <c r="E4290" s="2">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7387</v>
      </c>
      <c r="C4291">
        <f>YEAR([1]Data!$D4291)</f>
        <v>2012</v>
      </c>
      <c r="D4291" s="2">
        <v>41046</v>
      </c>
      <c r="E4291" s="2">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7388</v>
      </c>
      <c r="C4292">
        <f>YEAR([1]Data!$D4292)</f>
        <v>2014</v>
      </c>
      <c r="D4292" s="2">
        <v>41983</v>
      </c>
      <c r="E4292" s="2">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7388</v>
      </c>
      <c r="C4293">
        <f>YEAR([1]Data!$D4293)</f>
        <v>2014</v>
      </c>
      <c r="D4293" s="2">
        <v>41983</v>
      </c>
      <c r="E4293" s="2">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7388</v>
      </c>
      <c r="C4294">
        <f>YEAR([1]Data!$D4294)</f>
        <v>2014</v>
      </c>
      <c r="D4294" s="2">
        <v>41983</v>
      </c>
      <c r="E4294" s="2">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7389</v>
      </c>
      <c r="C4295">
        <f>YEAR([1]Data!$D4295)</f>
        <v>2014</v>
      </c>
      <c r="D4295" s="2">
        <v>41709</v>
      </c>
      <c r="E4295" s="2">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7390</v>
      </c>
      <c r="C4296">
        <f>YEAR([1]Data!$D4296)</f>
        <v>2014</v>
      </c>
      <c r="D4296" s="2">
        <v>41935</v>
      </c>
      <c r="E4296" s="2">
        <v>41940</v>
      </c>
      <c r="F4296" t="s">
        <v>50</v>
      </c>
      <c r="G4296" t="s">
        <v>6454</v>
      </c>
      <c r="H4296" t="s">
        <v>6455</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7391</v>
      </c>
      <c r="C4297">
        <f>YEAR([1]Data!$D4297)</f>
        <v>2014</v>
      </c>
      <c r="D4297" s="2">
        <v>41824</v>
      </c>
      <c r="E4297" s="2">
        <v>41831</v>
      </c>
      <c r="F4297" t="s">
        <v>50</v>
      </c>
      <c r="G4297" t="s">
        <v>799</v>
      </c>
      <c r="H4297" t="s">
        <v>800</v>
      </c>
      <c r="I4297" t="s">
        <v>26</v>
      </c>
      <c r="J4297" t="s">
        <v>27</v>
      </c>
      <c r="K4297" t="s">
        <v>7392</v>
      </c>
      <c r="L4297" t="s">
        <v>43</v>
      </c>
      <c r="M4297">
        <v>95610</v>
      </c>
      <c r="N4297" t="s">
        <v>44</v>
      </c>
      <c r="O4297" t="s">
        <v>7149</v>
      </c>
      <c r="P4297" t="s">
        <v>32</v>
      </c>
      <c r="Q4297" t="s">
        <v>65</v>
      </c>
      <c r="R4297" t="s">
        <v>7150</v>
      </c>
      <c r="S4297">
        <v>129.39000000000001</v>
      </c>
      <c r="T4297">
        <v>3</v>
      </c>
      <c r="U4297">
        <v>0</v>
      </c>
      <c r="V4297">
        <v>54.343800000000009</v>
      </c>
    </row>
    <row r="4298" spans="1:22" x14ac:dyDescent="0.3">
      <c r="A4298">
        <v>4297</v>
      </c>
      <c r="B4298" t="s">
        <v>7393</v>
      </c>
      <c r="C4298">
        <f>YEAR([1]Data!$D4298)</f>
        <v>2014</v>
      </c>
      <c r="D4298" s="2">
        <v>41887</v>
      </c>
      <c r="E4298" s="2">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7394</v>
      </c>
      <c r="C4299">
        <f>YEAR([1]Data!$D4299)</f>
        <v>2014</v>
      </c>
      <c r="D4299" s="2">
        <v>41875</v>
      </c>
      <c r="E4299" s="2">
        <v>41878</v>
      </c>
      <c r="F4299" t="s">
        <v>23</v>
      </c>
      <c r="G4299" t="s">
        <v>1189</v>
      </c>
      <c r="H4299" t="s">
        <v>1190</v>
      </c>
      <c r="I4299" t="s">
        <v>26</v>
      </c>
      <c r="J4299" t="s">
        <v>27</v>
      </c>
      <c r="K4299" t="s">
        <v>5647</v>
      </c>
      <c r="L4299" t="s">
        <v>54</v>
      </c>
      <c r="M4299">
        <v>32303</v>
      </c>
      <c r="N4299" t="s">
        <v>30</v>
      </c>
      <c r="O4299" t="s">
        <v>6146</v>
      </c>
      <c r="P4299" t="s">
        <v>71</v>
      </c>
      <c r="Q4299" t="s">
        <v>72</v>
      </c>
      <c r="R4299" t="s">
        <v>6147</v>
      </c>
      <c r="S4299">
        <v>4367.8960000000006</v>
      </c>
      <c r="T4299">
        <v>13</v>
      </c>
      <c r="U4299">
        <v>0.2</v>
      </c>
      <c r="V4299">
        <v>327.59220000000005</v>
      </c>
    </row>
    <row r="4300" spans="1:22" x14ac:dyDescent="0.3">
      <c r="A4300">
        <v>4299</v>
      </c>
      <c r="B4300" t="s">
        <v>7394</v>
      </c>
      <c r="C4300">
        <f>YEAR([1]Data!$D4300)</f>
        <v>2014</v>
      </c>
      <c r="D4300" s="2">
        <v>41875</v>
      </c>
      <c r="E4300" s="2">
        <v>41878</v>
      </c>
      <c r="F4300" t="s">
        <v>23</v>
      </c>
      <c r="G4300" t="s">
        <v>1189</v>
      </c>
      <c r="H4300" t="s">
        <v>1190</v>
      </c>
      <c r="I4300" t="s">
        <v>26</v>
      </c>
      <c r="J4300" t="s">
        <v>27</v>
      </c>
      <c r="K4300" t="s">
        <v>5647</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7394</v>
      </c>
      <c r="C4301">
        <f>YEAR([1]Data!$D4301)</f>
        <v>2014</v>
      </c>
      <c r="D4301" s="2">
        <v>41875</v>
      </c>
      <c r="E4301" s="2">
        <v>41878</v>
      </c>
      <c r="F4301" t="s">
        <v>23</v>
      </c>
      <c r="G4301" t="s">
        <v>1189</v>
      </c>
      <c r="H4301" t="s">
        <v>1190</v>
      </c>
      <c r="I4301" t="s">
        <v>26</v>
      </c>
      <c r="J4301" t="s">
        <v>27</v>
      </c>
      <c r="K4301" t="s">
        <v>5647</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7394</v>
      </c>
      <c r="C4302">
        <f>YEAR([1]Data!$D4302)</f>
        <v>2014</v>
      </c>
      <c r="D4302" s="2">
        <v>41875</v>
      </c>
      <c r="E4302" s="2">
        <v>41878</v>
      </c>
      <c r="F4302" t="s">
        <v>23</v>
      </c>
      <c r="G4302" t="s">
        <v>1189</v>
      </c>
      <c r="H4302" t="s">
        <v>1190</v>
      </c>
      <c r="I4302" t="s">
        <v>26</v>
      </c>
      <c r="J4302" t="s">
        <v>27</v>
      </c>
      <c r="K4302" t="s">
        <v>5647</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7394</v>
      </c>
      <c r="C4303">
        <f>YEAR([1]Data!$D4303)</f>
        <v>2014</v>
      </c>
      <c r="D4303" s="2">
        <v>41875</v>
      </c>
      <c r="E4303" s="2">
        <v>41878</v>
      </c>
      <c r="F4303" t="s">
        <v>23</v>
      </c>
      <c r="G4303" t="s">
        <v>1189</v>
      </c>
      <c r="H4303" t="s">
        <v>1190</v>
      </c>
      <c r="I4303" t="s">
        <v>26</v>
      </c>
      <c r="J4303" t="s">
        <v>27</v>
      </c>
      <c r="K4303" t="s">
        <v>5647</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7395</v>
      </c>
      <c r="C4304">
        <f>YEAR([1]Data!$D4304)</f>
        <v>2011</v>
      </c>
      <c r="D4304" s="2">
        <v>40777</v>
      </c>
      <c r="E4304" s="2">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7396</v>
      </c>
      <c r="C4305">
        <f>YEAR([1]Data!$D4305)</f>
        <v>2013</v>
      </c>
      <c r="D4305" s="2">
        <v>41552</v>
      </c>
      <c r="E4305" s="2">
        <v>41552</v>
      </c>
      <c r="F4305" t="s">
        <v>1290</v>
      </c>
      <c r="G4305" t="s">
        <v>3087</v>
      </c>
      <c r="H4305" t="s">
        <v>3088</v>
      </c>
      <c r="I4305" t="s">
        <v>26</v>
      </c>
      <c r="J4305" t="s">
        <v>27</v>
      </c>
      <c r="K4305" t="s">
        <v>7397</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7398</v>
      </c>
      <c r="C4306">
        <f>YEAR([1]Data!$D4306)</f>
        <v>2011</v>
      </c>
      <c r="D4306" s="2">
        <v>40842</v>
      </c>
      <c r="E4306" s="2">
        <v>40846</v>
      </c>
      <c r="F4306" t="s">
        <v>23</v>
      </c>
      <c r="G4306" t="s">
        <v>7308</v>
      </c>
      <c r="H4306" t="s">
        <v>7309</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7398</v>
      </c>
      <c r="C4307">
        <f>YEAR([1]Data!$D4307)</f>
        <v>2011</v>
      </c>
      <c r="D4307" s="2">
        <v>40842</v>
      </c>
      <c r="E4307" s="2">
        <v>40846</v>
      </c>
      <c r="F4307" t="s">
        <v>23</v>
      </c>
      <c r="G4307" t="s">
        <v>7308</v>
      </c>
      <c r="H4307" t="s">
        <v>7309</v>
      </c>
      <c r="I4307" t="s">
        <v>26</v>
      </c>
      <c r="J4307" t="s">
        <v>27</v>
      </c>
      <c r="K4307" t="s">
        <v>95</v>
      </c>
      <c r="L4307" t="s">
        <v>96</v>
      </c>
      <c r="M4307">
        <v>98105</v>
      </c>
      <c r="N4307" t="s">
        <v>44</v>
      </c>
      <c r="O4307" t="s">
        <v>6301</v>
      </c>
      <c r="P4307" t="s">
        <v>71</v>
      </c>
      <c r="Q4307" t="s">
        <v>72</v>
      </c>
      <c r="R4307" t="s">
        <v>6302</v>
      </c>
      <c r="S4307">
        <v>383.96000000000004</v>
      </c>
      <c r="T4307">
        <v>5</v>
      </c>
      <c r="U4307">
        <v>0.2</v>
      </c>
      <c r="V4307">
        <v>38.396000000000015</v>
      </c>
    </row>
    <row r="4308" spans="1:22" x14ac:dyDescent="0.3">
      <c r="A4308">
        <v>4307</v>
      </c>
      <c r="B4308" t="s">
        <v>7399</v>
      </c>
      <c r="C4308">
        <f>YEAR([1]Data!$D4308)</f>
        <v>2013</v>
      </c>
      <c r="D4308" s="2">
        <v>41454</v>
      </c>
      <c r="E4308" s="2">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7399</v>
      </c>
      <c r="C4309">
        <f>YEAR([1]Data!$D4309)</f>
        <v>2013</v>
      </c>
      <c r="D4309" s="2">
        <v>41454</v>
      </c>
      <c r="E4309" s="2">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7400</v>
      </c>
      <c r="C4310">
        <f>YEAR([1]Data!$D4310)</f>
        <v>2011</v>
      </c>
      <c r="D4310" s="2">
        <v>40851</v>
      </c>
      <c r="E4310" s="2">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7400</v>
      </c>
      <c r="C4311">
        <f>YEAR([1]Data!$D4311)</f>
        <v>2011</v>
      </c>
      <c r="D4311" s="2">
        <v>40851</v>
      </c>
      <c r="E4311" s="2">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7400</v>
      </c>
      <c r="C4312">
        <f>YEAR([1]Data!$D4312)</f>
        <v>2011</v>
      </c>
      <c r="D4312" s="2">
        <v>40851</v>
      </c>
      <c r="E4312" s="2">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7400</v>
      </c>
      <c r="C4313">
        <f>YEAR([1]Data!$D4313)</f>
        <v>2011</v>
      </c>
      <c r="D4313" s="2">
        <v>40851</v>
      </c>
      <c r="E4313" s="2">
        <v>40858</v>
      </c>
      <c r="F4313" t="s">
        <v>50</v>
      </c>
      <c r="G4313" t="s">
        <v>5054</v>
      </c>
      <c r="H4313" t="s">
        <v>5055</v>
      </c>
      <c r="I4313" t="s">
        <v>26</v>
      </c>
      <c r="J4313" t="s">
        <v>27</v>
      </c>
      <c r="K4313" t="s">
        <v>42</v>
      </c>
      <c r="L4313" t="s">
        <v>43</v>
      </c>
      <c r="M4313">
        <v>90045</v>
      </c>
      <c r="N4313" t="s">
        <v>44</v>
      </c>
      <c r="O4313" t="s">
        <v>5773</v>
      </c>
      <c r="P4313" t="s">
        <v>46</v>
      </c>
      <c r="Q4313" t="s">
        <v>90</v>
      </c>
      <c r="R4313" t="s">
        <v>5774</v>
      </c>
      <c r="S4313">
        <v>19.440000000000001</v>
      </c>
      <c r="T4313">
        <v>3</v>
      </c>
      <c r="U4313">
        <v>0</v>
      </c>
      <c r="V4313">
        <v>9.3312000000000008</v>
      </c>
    </row>
    <row r="4314" spans="1:22" x14ac:dyDescent="0.3">
      <c r="A4314">
        <v>4313</v>
      </c>
      <c r="B4314" t="s">
        <v>7400</v>
      </c>
      <c r="C4314">
        <f>YEAR([1]Data!$D4314)</f>
        <v>2011</v>
      </c>
      <c r="D4314" s="2">
        <v>40851</v>
      </c>
      <c r="E4314" s="2">
        <v>40858</v>
      </c>
      <c r="F4314" t="s">
        <v>50</v>
      </c>
      <c r="G4314" t="s">
        <v>5054</v>
      </c>
      <c r="H4314" t="s">
        <v>5055</v>
      </c>
      <c r="I4314" t="s">
        <v>26</v>
      </c>
      <c r="J4314" t="s">
        <v>27</v>
      </c>
      <c r="K4314" t="s">
        <v>42</v>
      </c>
      <c r="L4314" t="s">
        <v>43</v>
      </c>
      <c r="M4314">
        <v>90045</v>
      </c>
      <c r="N4314" t="s">
        <v>44</v>
      </c>
      <c r="O4314" t="s">
        <v>7401</v>
      </c>
      <c r="P4314" t="s">
        <v>71</v>
      </c>
      <c r="Q4314" t="s">
        <v>682</v>
      </c>
      <c r="R4314" t="s">
        <v>7402</v>
      </c>
      <c r="S4314">
        <v>447.96800000000007</v>
      </c>
      <c r="T4314">
        <v>4</v>
      </c>
      <c r="U4314">
        <v>0.2</v>
      </c>
      <c r="V4314">
        <v>139.98999999999995</v>
      </c>
    </row>
    <row r="4315" spans="1:22" x14ac:dyDescent="0.3">
      <c r="A4315">
        <v>4314</v>
      </c>
      <c r="B4315" t="s">
        <v>7403</v>
      </c>
      <c r="C4315">
        <f>YEAR([1]Data!$D4315)</f>
        <v>2011</v>
      </c>
      <c r="D4315" s="2">
        <v>40794</v>
      </c>
      <c r="E4315" s="2">
        <v>40798</v>
      </c>
      <c r="F4315" t="s">
        <v>50</v>
      </c>
      <c r="G4315" t="s">
        <v>3427</v>
      </c>
      <c r="H4315" t="s">
        <v>3428</v>
      </c>
      <c r="I4315" t="s">
        <v>41</v>
      </c>
      <c r="J4315" t="s">
        <v>27</v>
      </c>
      <c r="K4315" t="s">
        <v>1173</v>
      </c>
      <c r="L4315" t="s">
        <v>267</v>
      </c>
      <c r="M4315">
        <v>11561</v>
      </c>
      <c r="N4315" t="s">
        <v>148</v>
      </c>
      <c r="O4315" t="s">
        <v>7119</v>
      </c>
      <c r="P4315" t="s">
        <v>46</v>
      </c>
      <c r="Q4315" t="s">
        <v>78</v>
      </c>
      <c r="R4315" t="s">
        <v>7120</v>
      </c>
      <c r="S4315">
        <v>16.78</v>
      </c>
      <c r="T4315">
        <v>2</v>
      </c>
      <c r="U4315">
        <v>0</v>
      </c>
      <c r="V4315">
        <v>4.1950000000000003</v>
      </c>
    </row>
    <row r="4316" spans="1:22" x14ac:dyDescent="0.3">
      <c r="A4316">
        <v>4315</v>
      </c>
      <c r="B4316" t="s">
        <v>7404</v>
      </c>
      <c r="C4316">
        <f>YEAR([1]Data!$D4316)</f>
        <v>2012</v>
      </c>
      <c r="D4316" s="2">
        <v>41085</v>
      </c>
      <c r="E4316" s="2">
        <v>41091</v>
      </c>
      <c r="F4316" t="s">
        <v>50</v>
      </c>
      <c r="G4316" t="s">
        <v>2243</v>
      </c>
      <c r="H4316" t="s">
        <v>2244</v>
      </c>
      <c r="I4316" t="s">
        <v>26</v>
      </c>
      <c r="J4316" t="s">
        <v>27</v>
      </c>
      <c r="K4316" t="s">
        <v>42</v>
      </c>
      <c r="L4316" t="s">
        <v>43</v>
      </c>
      <c r="M4316">
        <v>90045</v>
      </c>
      <c r="N4316" t="s">
        <v>44</v>
      </c>
      <c r="O4316" t="s">
        <v>6754</v>
      </c>
      <c r="P4316" t="s">
        <v>46</v>
      </c>
      <c r="Q4316" t="s">
        <v>68</v>
      </c>
      <c r="R4316" t="s">
        <v>186</v>
      </c>
      <c r="S4316">
        <v>20.96</v>
      </c>
      <c r="T4316">
        <v>2</v>
      </c>
      <c r="U4316">
        <v>0</v>
      </c>
      <c r="V4316">
        <v>5.24</v>
      </c>
    </row>
    <row r="4317" spans="1:22" x14ac:dyDescent="0.3">
      <c r="A4317">
        <v>4316</v>
      </c>
      <c r="B4317" t="s">
        <v>7404</v>
      </c>
      <c r="C4317">
        <f>YEAR([1]Data!$D4317)</f>
        <v>2012</v>
      </c>
      <c r="D4317" s="2">
        <v>41085</v>
      </c>
      <c r="E4317" s="2">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7404</v>
      </c>
      <c r="C4318">
        <f>YEAR([1]Data!$D4318)</f>
        <v>2012</v>
      </c>
      <c r="D4318" s="2">
        <v>41085</v>
      </c>
      <c r="E4318" s="2">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7405</v>
      </c>
      <c r="C4319">
        <f>YEAR([1]Data!$D4319)</f>
        <v>2012</v>
      </c>
      <c r="D4319" s="2">
        <v>41116</v>
      </c>
      <c r="E4319" s="2">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7406</v>
      </c>
      <c r="C4320">
        <f>YEAR([1]Data!$D4320)</f>
        <v>2014</v>
      </c>
      <c r="D4320" s="2">
        <v>41981</v>
      </c>
      <c r="E4320" s="2">
        <v>41985</v>
      </c>
      <c r="F4320" t="s">
        <v>50</v>
      </c>
      <c r="G4320" t="s">
        <v>2403</v>
      </c>
      <c r="H4320" t="s">
        <v>2404</v>
      </c>
      <c r="I4320" t="s">
        <v>26</v>
      </c>
      <c r="J4320" t="s">
        <v>27</v>
      </c>
      <c r="K4320" t="s">
        <v>1464</v>
      </c>
      <c r="L4320" t="s">
        <v>319</v>
      </c>
      <c r="M4320">
        <v>23223</v>
      </c>
      <c r="N4320" t="s">
        <v>30</v>
      </c>
      <c r="O4320" t="s">
        <v>7407</v>
      </c>
      <c r="P4320" t="s">
        <v>32</v>
      </c>
      <c r="Q4320" t="s">
        <v>65</v>
      </c>
      <c r="R4320" t="s">
        <v>7408</v>
      </c>
      <c r="S4320">
        <v>82.38</v>
      </c>
      <c r="T4320">
        <v>6</v>
      </c>
      <c r="U4320">
        <v>0</v>
      </c>
      <c r="V4320">
        <v>25.537799999999997</v>
      </c>
    </row>
    <row r="4321" spans="1:22" x14ac:dyDescent="0.3">
      <c r="A4321">
        <v>4320</v>
      </c>
      <c r="B4321" t="s">
        <v>7409</v>
      </c>
      <c r="C4321">
        <f>YEAR([1]Data!$D4321)</f>
        <v>2011</v>
      </c>
      <c r="D4321" s="2">
        <v>40906</v>
      </c>
      <c r="E4321" s="2">
        <v>40911</v>
      </c>
      <c r="F4321" t="s">
        <v>23</v>
      </c>
      <c r="G4321" t="s">
        <v>3868</v>
      </c>
      <c r="H4321" t="s">
        <v>3869</v>
      </c>
      <c r="I4321" t="s">
        <v>26</v>
      </c>
      <c r="J4321" t="s">
        <v>27</v>
      </c>
      <c r="K4321" t="s">
        <v>5468</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7409</v>
      </c>
      <c r="C4322">
        <f>YEAR([1]Data!$D4322)</f>
        <v>2011</v>
      </c>
      <c r="D4322" s="2">
        <v>40906</v>
      </c>
      <c r="E4322" s="2">
        <v>40911</v>
      </c>
      <c r="F4322" t="s">
        <v>23</v>
      </c>
      <c r="G4322" t="s">
        <v>3868</v>
      </c>
      <c r="H4322" t="s">
        <v>3869</v>
      </c>
      <c r="I4322" t="s">
        <v>26</v>
      </c>
      <c r="J4322" t="s">
        <v>27</v>
      </c>
      <c r="K4322" t="s">
        <v>5468</v>
      </c>
      <c r="L4322" t="s">
        <v>668</v>
      </c>
      <c r="M4322">
        <v>87105</v>
      </c>
      <c r="N4322" t="s">
        <v>44</v>
      </c>
      <c r="O4322" t="s">
        <v>5268</v>
      </c>
      <c r="P4322" t="s">
        <v>46</v>
      </c>
      <c r="Q4322" t="s">
        <v>59</v>
      </c>
      <c r="R4322" t="s">
        <v>5269</v>
      </c>
      <c r="S4322">
        <v>33.29</v>
      </c>
      <c r="T4322">
        <v>1</v>
      </c>
      <c r="U4322">
        <v>0</v>
      </c>
      <c r="V4322">
        <v>7.9895999999999994</v>
      </c>
    </row>
    <row r="4323" spans="1:22" x14ac:dyDescent="0.3">
      <c r="A4323">
        <v>4322</v>
      </c>
      <c r="B4323" t="s">
        <v>7410</v>
      </c>
      <c r="C4323">
        <f>YEAR([1]Data!$D4323)</f>
        <v>2012</v>
      </c>
      <c r="D4323" s="2">
        <v>40953</v>
      </c>
      <c r="E4323" s="2">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7410</v>
      </c>
      <c r="C4324">
        <f>YEAR([1]Data!$D4324)</f>
        <v>2012</v>
      </c>
      <c r="D4324" s="2">
        <v>40953</v>
      </c>
      <c r="E4324" s="2">
        <v>40958</v>
      </c>
      <c r="F4324" t="s">
        <v>50</v>
      </c>
      <c r="G4324" t="s">
        <v>407</v>
      </c>
      <c r="H4324" t="s">
        <v>408</v>
      </c>
      <c r="I4324" t="s">
        <v>26</v>
      </c>
      <c r="J4324" t="s">
        <v>27</v>
      </c>
      <c r="K4324" t="s">
        <v>801</v>
      </c>
      <c r="L4324" t="s">
        <v>498</v>
      </c>
      <c r="M4324">
        <v>44312</v>
      </c>
      <c r="N4324" t="s">
        <v>148</v>
      </c>
      <c r="O4324" t="s">
        <v>5786</v>
      </c>
      <c r="P4324" t="s">
        <v>71</v>
      </c>
      <c r="Q4324" t="s">
        <v>72</v>
      </c>
      <c r="R4324" t="s">
        <v>5787</v>
      </c>
      <c r="S4324">
        <v>323.98199999999997</v>
      </c>
      <c r="T4324">
        <v>3</v>
      </c>
      <c r="U4324">
        <v>0.4</v>
      </c>
      <c r="V4324">
        <v>-80.995500000000021</v>
      </c>
    </row>
    <row r="4325" spans="1:22" x14ac:dyDescent="0.3">
      <c r="A4325">
        <v>4324</v>
      </c>
      <c r="B4325" t="s">
        <v>7410</v>
      </c>
      <c r="C4325">
        <f>YEAR([1]Data!$D4325)</f>
        <v>2012</v>
      </c>
      <c r="D4325" s="2">
        <v>40953</v>
      </c>
      <c r="E4325" s="2">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7410</v>
      </c>
      <c r="C4326">
        <f>YEAR([1]Data!$D4326)</f>
        <v>2012</v>
      </c>
      <c r="D4326" s="2">
        <v>40953</v>
      </c>
      <c r="E4326" s="2">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7410</v>
      </c>
      <c r="C4327">
        <f>YEAR([1]Data!$D4327)</f>
        <v>2012</v>
      </c>
      <c r="D4327" s="2">
        <v>40953</v>
      </c>
      <c r="E4327" s="2">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7411</v>
      </c>
      <c r="C4328">
        <f>YEAR([1]Data!$D4328)</f>
        <v>2013</v>
      </c>
      <c r="D4328" s="2">
        <v>41299</v>
      </c>
      <c r="E4328" s="2">
        <v>41301</v>
      </c>
      <c r="F4328" t="s">
        <v>188</v>
      </c>
      <c r="G4328" t="s">
        <v>3582</v>
      </c>
      <c r="H4328" t="s">
        <v>3583</v>
      </c>
      <c r="I4328" t="s">
        <v>41</v>
      </c>
      <c r="J4328" t="s">
        <v>27</v>
      </c>
      <c r="K4328" t="s">
        <v>2126</v>
      </c>
      <c r="L4328" t="s">
        <v>788</v>
      </c>
      <c r="M4328">
        <v>7060</v>
      </c>
      <c r="N4328" t="s">
        <v>148</v>
      </c>
      <c r="O4328" t="s">
        <v>5402</v>
      </c>
      <c r="P4328" t="s">
        <v>46</v>
      </c>
      <c r="Q4328" t="s">
        <v>68</v>
      </c>
      <c r="R4328" t="s">
        <v>5403</v>
      </c>
      <c r="S4328">
        <v>9.2099999999999991</v>
      </c>
      <c r="T4328">
        <v>3</v>
      </c>
      <c r="U4328">
        <v>0</v>
      </c>
      <c r="V4328">
        <v>2.3025000000000002</v>
      </c>
    </row>
    <row r="4329" spans="1:22" x14ac:dyDescent="0.3">
      <c r="A4329">
        <v>4328</v>
      </c>
      <c r="B4329" t="s">
        <v>7411</v>
      </c>
      <c r="C4329">
        <f>YEAR([1]Data!$D4329)</f>
        <v>2013</v>
      </c>
      <c r="D4329" s="2">
        <v>41299</v>
      </c>
      <c r="E4329" s="2">
        <v>41301</v>
      </c>
      <c r="F4329" t="s">
        <v>188</v>
      </c>
      <c r="G4329" t="s">
        <v>3582</v>
      </c>
      <c r="H4329" t="s">
        <v>3583</v>
      </c>
      <c r="I4329" t="s">
        <v>41</v>
      </c>
      <c r="J4329" t="s">
        <v>27</v>
      </c>
      <c r="K4329" t="s">
        <v>2126</v>
      </c>
      <c r="L4329" t="s">
        <v>788</v>
      </c>
      <c r="M4329">
        <v>7060</v>
      </c>
      <c r="N4329" t="s">
        <v>148</v>
      </c>
      <c r="O4329" t="s">
        <v>6741</v>
      </c>
      <c r="P4329" t="s">
        <v>46</v>
      </c>
      <c r="Q4329" t="s">
        <v>90</v>
      </c>
      <c r="R4329" t="s">
        <v>6742</v>
      </c>
      <c r="S4329">
        <v>18</v>
      </c>
      <c r="T4329">
        <v>5</v>
      </c>
      <c r="U4329">
        <v>0</v>
      </c>
      <c r="V4329">
        <v>8.2799999999999994</v>
      </c>
    </row>
    <row r="4330" spans="1:22" x14ac:dyDescent="0.3">
      <c r="A4330">
        <v>4329</v>
      </c>
      <c r="B4330" t="s">
        <v>7412</v>
      </c>
      <c r="C4330">
        <f>YEAR([1]Data!$D4330)</f>
        <v>2014</v>
      </c>
      <c r="D4330" s="2">
        <v>41731</v>
      </c>
      <c r="E4330" s="2">
        <v>41737</v>
      </c>
      <c r="F4330" t="s">
        <v>50</v>
      </c>
      <c r="G4330" t="s">
        <v>4682</v>
      </c>
      <c r="H4330" t="s">
        <v>4683</v>
      </c>
      <c r="I4330" t="s">
        <v>26</v>
      </c>
      <c r="J4330" t="s">
        <v>27</v>
      </c>
      <c r="K4330" t="s">
        <v>266</v>
      </c>
      <c r="L4330" t="s">
        <v>267</v>
      </c>
      <c r="M4330">
        <v>10011</v>
      </c>
      <c r="N4330" t="s">
        <v>148</v>
      </c>
      <c r="O4330" t="s">
        <v>6074</v>
      </c>
      <c r="P4330" t="s">
        <v>46</v>
      </c>
      <c r="Q4330" t="s">
        <v>90</v>
      </c>
      <c r="R4330" t="s">
        <v>6075</v>
      </c>
      <c r="S4330">
        <v>42.929999999999993</v>
      </c>
      <c r="T4330">
        <v>9</v>
      </c>
      <c r="U4330">
        <v>0</v>
      </c>
      <c r="V4330">
        <v>19.318499999999997</v>
      </c>
    </row>
    <row r="4331" spans="1:22" x14ac:dyDescent="0.3">
      <c r="A4331">
        <v>4330</v>
      </c>
      <c r="B4331" t="s">
        <v>7413</v>
      </c>
      <c r="C4331">
        <f>YEAR([1]Data!$D4331)</f>
        <v>2014</v>
      </c>
      <c r="D4331" s="2">
        <v>41916</v>
      </c>
      <c r="E4331" s="2">
        <v>41922</v>
      </c>
      <c r="F4331" t="s">
        <v>50</v>
      </c>
      <c r="G4331" t="s">
        <v>1189</v>
      </c>
      <c r="H4331" t="s">
        <v>1190</v>
      </c>
      <c r="I4331" t="s">
        <v>26</v>
      </c>
      <c r="J4331" t="s">
        <v>27</v>
      </c>
      <c r="K4331" t="s">
        <v>2330</v>
      </c>
      <c r="L4331" t="s">
        <v>54</v>
      </c>
      <c r="M4331">
        <v>33012</v>
      </c>
      <c r="N4331" t="s">
        <v>30</v>
      </c>
      <c r="O4331" t="s">
        <v>7414</v>
      </c>
      <c r="P4331" t="s">
        <v>46</v>
      </c>
      <c r="Q4331" t="s">
        <v>90</v>
      </c>
      <c r="R4331" t="s">
        <v>7415</v>
      </c>
      <c r="S4331">
        <v>15.552000000000003</v>
      </c>
      <c r="T4331">
        <v>3</v>
      </c>
      <c r="U4331">
        <v>0.2</v>
      </c>
      <c r="V4331">
        <v>5.4432</v>
      </c>
    </row>
    <row r="4332" spans="1:22" x14ac:dyDescent="0.3">
      <c r="A4332">
        <v>4331</v>
      </c>
      <c r="B4332" t="s">
        <v>7413</v>
      </c>
      <c r="C4332">
        <f>YEAR([1]Data!$D4332)</f>
        <v>2014</v>
      </c>
      <c r="D4332" s="2">
        <v>41916</v>
      </c>
      <c r="E4332" s="2">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7416</v>
      </c>
      <c r="C4333">
        <f>YEAR([1]Data!$D4333)</f>
        <v>2014</v>
      </c>
      <c r="D4333" s="2">
        <v>41884</v>
      </c>
      <c r="E4333" s="2">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7416</v>
      </c>
      <c r="C4334">
        <f>YEAR([1]Data!$D4334)</f>
        <v>2014</v>
      </c>
      <c r="D4334" s="2">
        <v>41884</v>
      </c>
      <c r="E4334" s="2">
        <v>41889</v>
      </c>
      <c r="F4334" t="s">
        <v>50</v>
      </c>
      <c r="G4334" t="s">
        <v>2370</v>
      </c>
      <c r="H4334" t="s">
        <v>2371</v>
      </c>
      <c r="I4334" t="s">
        <v>26</v>
      </c>
      <c r="J4334" t="s">
        <v>27</v>
      </c>
      <c r="K4334" t="s">
        <v>4582</v>
      </c>
      <c r="L4334" t="s">
        <v>96</v>
      </c>
      <c r="M4334">
        <v>98052</v>
      </c>
      <c r="N4334" t="s">
        <v>44</v>
      </c>
      <c r="O4334" t="s">
        <v>6715</v>
      </c>
      <c r="P4334" t="s">
        <v>46</v>
      </c>
      <c r="Q4334" t="s">
        <v>75</v>
      </c>
      <c r="R4334" t="s">
        <v>6716</v>
      </c>
      <c r="S4334">
        <v>22.92</v>
      </c>
      <c r="T4334">
        <v>5</v>
      </c>
      <c r="U4334">
        <v>0.2</v>
      </c>
      <c r="V4334">
        <v>8.0219999999999985</v>
      </c>
    </row>
    <row r="4335" spans="1:22" x14ac:dyDescent="0.3">
      <c r="A4335">
        <v>4334</v>
      </c>
      <c r="B4335" t="s">
        <v>7417</v>
      </c>
      <c r="C4335">
        <f>YEAR([1]Data!$D4335)</f>
        <v>2012</v>
      </c>
      <c r="D4335" s="2">
        <v>41264</v>
      </c>
      <c r="E4335" s="2">
        <v>41270</v>
      </c>
      <c r="F4335" t="s">
        <v>50</v>
      </c>
      <c r="G4335" t="s">
        <v>7418</v>
      </c>
      <c r="H4335" t="s">
        <v>7419</v>
      </c>
      <c r="I4335" t="s">
        <v>26</v>
      </c>
      <c r="J4335" t="s">
        <v>27</v>
      </c>
      <c r="K4335" t="s">
        <v>7420</v>
      </c>
      <c r="L4335" t="s">
        <v>54</v>
      </c>
      <c r="M4335">
        <v>32114</v>
      </c>
      <c r="N4335" t="s">
        <v>30</v>
      </c>
      <c r="O4335" t="s">
        <v>7421</v>
      </c>
      <c r="P4335" t="s">
        <v>71</v>
      </c>
      <c r="Q4335" t="s">
        <v>161</v>
      </c>
      <c r="R4335" t="s">
        <v>7422</v>
      </c>
      <c r="S4335">
        <v>50.88</v>
      </c>
      <c r="T4335">
        <v>6</v>
      </c>
      <c r="U4335">
        <v>0.2</v>
      </c>
      <c r="V4335">
        <v>14.628000000000005</v>
      </c>
    </row>
    <row r="4336" spans="1:22" x14ac:dyDescent="0.3">
      <c r="A4336">
        <v>4335</v>
      </c>
      <c r="B4336" t="s">
        <v>7417</v>
      </c>
      <c r="C4336">
        <f>YEAR([1]Data!$D4336)</f>
        <v>2012</v>
      </c>
      <c r="D4336" s="2">
        <v>41264</v>
      </c>
      <c r="E4336" s="2">
        <v>41270</v>
      </c>
      <c r="F4336" t="s">
        <v>50</v>
      </c>
      <c r="G4336" t="s">
        <v>7418</v>
      </c>
      <c r="H4336" t="s">
        <v>7419</v>
      </c>
      <c r="I4336" t="s">
        <v>26</v>
      </c>
      <c r="J4336" t="s">
        <v>27</v>
      </c>
      <c r="K4336" t="s">
        <v>7420</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7423</v>
      </c>
      <c r="C4337">
        <f>YEAR([1]Data!$D4337)</f>
        <v>2012</v>
      </c>
      <c r="D4337" s="2">
        <v>41263</v>
      </c>
      <c r="E4337" s="2">
        <v>41267</v>
      </c>
      <c r="F4337" t="s">
        <v>50</v>
      </c>
      <c r="G4337" t="s">
        <v>449</v>
      </c>
      <c r="H4337" t="s">
        <v>450</v>
      </c>
      <c r="I4337" t="s">
        <v>26</v>
      </c>
      <c r="J4337" t="s">
        <v>27</v>
      </c>
      <c r="K4337" t="s">
        <v>7424</v>
      </c>
      <c r="L4337" t="s">
        <v>310</v>
      </c>
      <c r="M4337">
        <v>86442</v>
      </c>
      <c r="N4337" t="s">
        <v>44</v>
      </c>
      <c r="O4337" t="s">
        <v>7425</v>
      </c>
      <c r="P4337" t="s">
        <v>46</v>
      </c>
      <c r="Q4337" t="s">
        <v>173</v>
      </c>
      <c r="R4337" t="s">
        <v>7426</v>
      </c>
      <c r="S4337">
        <v>7.9200000000000008</v>
      </c>
      <c r="T4337">
        <v>1</v>
      </c>
      <c r="U4337">
        <v>0.2</v>
      </c>
      <c r="V4337">
        <v>2.7719999999999994</v>
      </c>
    </row>
    <row r="4338" spans="1:22" x14ac:dyDescent="0.3">
      <c r="A4338">
        <v>4337</v>
      </c>
      <c r="B4338" t="s">
        <v>7423</v>
      </c>
      <c r="C4338">
        <f>YEAR([1]Data!$D4338)</f>
        <v>2012</v>
      </c>
      <c r="D4338" s="2">
        <v>41263</v>
      </c>
      <c r="E4338" s="2">
        <v>41267</v>
      </c>
      <c r="F4338" t="s">
        <v>50</v>
      </c>
      <c r="G4338" t="s">
        <v>449</v>
      </c>
      <c r="H4338" t="s">
        <v>450</v>
      </c>
      <c r="I4338" t="s">
        <v>26</v>
      </c>
      <c r="J4338" t="s">
        <v>27</v>
      </c>
      <c r="K4338" t="s">
        <v>7424</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7427</v>
      </c>
      <c r="C4339">
        <f>YEAR([1]Data!$D4339)</f>
        <v>2012</v>
      </c>
      <c r="D4339" s="2">
        <v>41240</v>
      </c>
      <c r="E4339" s="2">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7427</v>
      </c>
      <c r="C4340">
        <f>YEAR([1]Data!$D4340)</f>
        <v>2012</v>
      </c>
      <c r="D4340" s="2">
        <v>41240</v>
      </c>
      <c r="E4340" s="2">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7428</v>
      </c>
      <c r="C4341">
        <f>YEAR([1]Data!$D4341)</f>
        <v>2014</v>
      </c>
      <c r="D4341" s="2">
        <v>41879</v>
      </c>
      <c r="E4341" s="2">
        <v>41884</v>
      </c>
      <c r="F4341" t="s">
        <v>50</v>
      </c>
      <c r="G4341" t="s">
        <v>7131</v>
      </c>
      <c r="H4341" t="s">
        <v>7132</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7429</v>
      </c>
      <c r="C4342">
        <f>YEAR([1]Data!$D4342)</f>
        <v>2011</v>
      </c>
      <c r="D4342" s="2">
        <v>40624</v>
      </c>
      <c r="E4342" s="2">
        <v>40624</v>
      </c>
      <c r="F4342" t="s">
        <v>1290</v>
      </c>
      <c r="G4342" t="s">
        <v>6893</v>
      </c>
      <c r="H4342" t="s">
        <v>6894</v>
      </c>
      <c r="I4342" t="s">
        <v>26</v>
      </c>
      <c r="J4342" t="s">
        <v>27</v>
      </c>
      <c r="K4342" t="s">
        <v>7430</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7431</v>
      </c>
      <c r="C4343">
        <f>YEAR([1]Data!$D4343)</f>
        <v>2014</v>
      </c>
      <c r="D4343" s="2">
        <v>41991</v>
      </c>
      <c r="E4343" s="2">
        <v>41995</v>
      </c>
      <c r="F4343" t="s">
        <v>50</v>
      </c>
      <c r="G4343" t="s">
        <v>6173</v>
      </c>
      <c r="H4343" t="s">
        <v>6174</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7432</v>
      </c>
      <c r="C4344">
        <f>YEAR([1]Data!$D4344)</f>
        <v>2014</v>
      </c>
      <c r="D4344" s="2">
        <v>41718</v>
      </c>
      <c r="E4344" s="2">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7432</v>
      </c>
      <c r="C4345">
        <f>YEAR([1]Data!$D4345)</f>
        <v>2014</v>
      </c>
      <c r="D4345" s="2">
        <v>41718</v>
      </c>
      <c r="E4345" s="2">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7432</v>
      </c>
      <c r="C4346">
        <f>YEAR([1]Data!$D4346)</f>
        <v>2014</v>
      </c>
      <c r="D4346" s="2">
        <v>41718</v>
      </c>
      <c r="E4346" s="2">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7432</v>
      </c>
      <c r="C4347">
        <f>YEAR([1]Data!$D4347)</f>
        <v>2014</v>
      </c>
      <c r="D4347" s="2">
        <v>41718</v>
      </c>
      <c r="E4347" s="2">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7433</v>
      </c>
      <c r="C4348">
        <f>YEAR([1]Data!$D4348)</f>
        <v>2013</v>
      </c>
      <c r="D4348" s="2">
        <v>41536</v>
      </c>
      <c r="E4348" s="2">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7433</v>
      </c>
      <c r="C4349">
        <f>YEAR([1]Data!$D4349)</f>
        <v>2013</v>
      </c>
      <c r="D4349" s="2">
        <v>41536</v>
      </c>
      <c r="E4349" s="2">
        <v>41543</v>
      </c>
      <c r="F4349" t="s">
        <v>50</v>
      </c>
      <c r="G4349" t="s">
        <v>4985</v>
      </c>
      <c r="H4349" t="s">
        <v>4986</v>
      </c>
      <c r="I4349" t="s">
        <v>26</v>
      </c>
      <c r="J4349" t="s">
        <v>27</v>
      </c>
      <c r="K4349" t="s">
        <v>1499</v>
      </c>
      <c r="L4349" t="s">
        <v>267</v>
      </c>
      <c r="M4349">
        <v>10801</v>
      </c>
      <c r="N4349" t="s">
        <v>148</v>
      </c>
      <c r="O4349" t="s">
        <v>7434</v>
      </c>
      <c r="P4349" t="s">
        <v>32</v>
      </c>
      <c r="Q4349" t="s">
        <v>65</v>
      </c>
      <c r="R4349" t="s">
        <v>7435</v>
      </c>
      <c r="S4349">
        <v>60.72</v>
      </c>
      <c r="T4349">
        <v>3</v>
      </c>
      <c r="U4349">
        <v>0</v>
      </c>
      <c r="V4349">
        <v>26.1096</v>
      </c>
    </row>
    <row r="4350" spans="1:22" x14ac:dyDescent="0.3">
      <c r="A4350">
        <v>4349</v>
      </c>
      <c r="B4350" t="s">
        <v>7436</v>
      </c>
      <c r="C4350">
        <f>YEAR([1]Data!$D4350)</f>
        <v>2014</v>
      </c>
      <c r="D4350" s="2">
        <v>41968</v>
      </c>
      <c r="E4350" s="2">
        <v>41973</v>
      </c>
      <c r="F4350" t="s">
        <v>23</v>
      </c>
      <c r="G4350" t="s">
        <v>5248</v>
      </c>
      <c r="H4350" t="s">
        <v>5249</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7436</v>
      </c>
      <c r="C4351">
        <f>YEAR([1]Data!$D4351)</f>
        <v>2014</v>
      </c>
      <c r="D4351" s="2">
        <v>41968</v>
      </c>
      <c r="E4351" s="2">
        <v>41973</v>
      </c>
      <c r="F4351" t="s">
        <v>23</v>
      </c>
      <c r="G4351" t="s">
        <v>5248</v>
      </c>
      <c r="H4351" t="s">
        <v>5249</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7437</v>
      </c>
      <c r="C4352">
        <f>YEAR([1]Data!$D4352)</f>
        <v>2014</v>
      </c>
      <c r="D4352" s="2">
        <v>41741</v>
      </c>
      <c r="E4352" s="2">
        <v>41745</v>
      </c>
      <c r="F4352" t="s">
        <v>50</v>
      </c>
      <c r="G4352" t="s">
        <v>6409</v>
      </c>
      <c r="H4352" t="s">
        <v>6410</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7437</v>
      </c>
      <c r="C4353">
        <f>YEAR([1]Data!$D4353)</f>
        <v>2014</v>
      </c>
      <c r="D4353" s="2">
        <v>41741</v>
      </c>
      <c r="E4353" s="2">
        <v>41745</v>
      </c>
      <c r="F4353" t="s">
        <v>50</v>
      </c>
      <c r="G4353" t="s">
        <v>6409</v>
      </c>
      <c r="H4353" t="s">
        <v>6410</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7438</v>
      </c>
      <c r="C4354">
        <f>YEAR([1]Data!$D4354)</f>
        <v>2014</v>
      </c>
      <c r="D4354" s="2">
        <v>41984</v>
      </c>
      <c r="E4354" s="2">
        <v>41986</v>
      </c>
      <c r="F4354" t="s">
        <v>23</v>
      </c>
      <c r="G4354" t="s">
        <v>7439</v>
      </c>
      <c r="H4354" t="s">
        <v>7440</v>
      </c>
      <c r="I4354" t="s">
        <v>26</v>
      </c>
      <c r="J4354" t="s">
        <v>27</v>
      </c>
      <c r="K4354" t="s">
        <v>5025</v>
      </c>
      <c r="L4354" t="s">
        <v>43</v>
      </c>
      <c r="M4354">
        <v>95207</v>
      </c>
      <c r="N4354" t="s">
        <v>44</v>
      </c>
      <c r="O4354" t="s">
        <v>7161</v>
      </c>
      <c r="P4354" t="s">
        <v>71</v>
      </c>
      <c r="Q4354" t="s">
        <v>72</v>
      </c>
      <c r="R4354" t="s">
        <v>7162</v>
      </c>
      <c r="S4354">
        <v>95.84</v>
      </c>
      <c r="T4354">
        <v>4</v>
      </c>
      <c r="U4354">
        <v>0.2</v>
      </c>
      <c r="V4354">
        <v>34.741999999999997</v>
      </c>
    </row>
    <row r="4355" spans="1:22" x14ac:dyDescent="0.3">
      <c r="A4355">
        <v>4354</v>
      </c>
      <c r="B4355" t="s">
        <v>7438</v>
      </c>
      <c r="C4355">
        <f>YEAR([1]Data!$D4355)</f>
        <v>2014</v>
      </c>
      <c r="D4355" s="2">
        <v>41984</v>
      </c>
      <c r="E4355" s="2">
        <v>41986</v>
      </c>
      <c r="F4355" t="s">
        <v>23</v>
      </c>
      <c r="G4355" t="s">
        <v>7439</v>
      </c>
      <c r="H4355" t="s">
        <v>7440</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7441</v>
      </c>
      <c r="C4356">
        <f>YEAR([1]Data!$D4356)</f>
        <v>2014</v>
      </c>
      <c r="D4356" s="2">
        <v>41968</v>
      </c>
      <c r="E4356" s="2">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7442</v>
      </c>
      <c r="C4357">
        <f>YEAR([1]Data!$D4357)</f>
        <v>2012</v>
      </c>
      <c r="D4357" s="2">
        <v>41247</v>
      </c>
      <c r="E4357" s="2">
        <v>41250</v>
      </c>
      <c r="F4357" t="s">
        <v>23</v>
      </c>
      <c r="G4357" t="s">
        <v>1699</v>
      </c>
      <c r="H4357" t="s">
        <v>1700</v>
      </c>
      <c r="I4357" t="s">
        <v>26</v>
      </c>
      <c r="J4357" t="s">
        <v>27</v>
      </c>
      <c r="K4357" t="s">
        <v>5353</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7442</v>
      </c>
      <c r="C4358">
        <f>YEAR([1]Data!$D4358)</f>
        <v>2012</v>
      </c>
      <c r="D4358" s="2">
        <v>41247</v>
      </c>
      <c r="E4358" s="2">
        <v>41250</v>
      </c>
      <c r="F4358" t="s">
        <v>23</v>
      </c>
      <c r="G4358" t="s">
        <v>1699</v>
      </c>
      <c r="H4358" t="s">
        <v>1700</v>
      </c>
      <c r="I4358" t="s">
        <v>26</v>
      </c>
      <c r="J4358" t="s">
        <v>27</v>
      </c>
      <c r="K4358" t="s">
        <v>5353</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7443</v>
      </c>
      <c r="C4359">
        <f>YEAR([1]Data!$D4359)</f>
        <v>2014</v>
      </c>
      <c r="D4359" s="2">
        <v>41985</v>
      </c>
      <c r="E4359" s="2">
        <v>41985</v>
      </c>
      <c r="F4359" t="s">
        <v>1290</v>
      </c>
      <c r="G4359" t="s">
        <v>5587</v>
      </c>
      <c r="H4359" t="s">
        <v>5588</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7443</v>
      </c>
      <c r="C4360">
        <f>YEAR([1]Data!$D4360)</f>
        <v>2014</v>
      </c>
      <c r="D4360" s="2">
        <v>41985</v>
      </c>
      <c r="E4360" s="2">
        <v>41985</v>
      </c>
      <c r="F4360" t="s">
        <v>1290</v>
      </c>
      <c r="G4360" t="s">
        <v>5587</v>
      </c>
      <c r="H4360" t="s">
        <v>5588</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7443</v>
      </c>
      <c r="C4361">
        <f>YEAR([1]Data!$D4361)</f>
        <v>2014</v>
      </c>
      <c r="D4361" s="2">
        <v>41985</v>
      </c>
      <c r="E4361" s="2">
        <v>41985</v>
      </c>
      <c r="F4361" t="s">
        <v>1290</v>
      </c>
      <c r="G4361" t="s">
        <v>5587</v>
      </c>
      <c r="H4361" t="s">
        <v>5588</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7444</v>
      </c>
      <c r="C4362">
        <f>YEAR([1]Data!$D4362)</f>
        <v>2013</v>
      </c>
      <c r="D4362" s="2">
        <v>41416</v>
      </c>
      <c r="E4362" s="2">
        <v>41418</v>
      </c>
      <c r="F4362" t="s">
        <v>188</v>
      </c>
      <c r="G4362" t="s">
        <v>2407</v>
      </c>
      <c r="H4362" t="s">
        <v>2408</v>
      </c>
      <c r="I4362" t="s">
        <v>41</v>
      </c>
      <c r="J4362" t="s">
        <v>27</v>
      </c>
      <c r="K4362" t="s">
        <v>1398</v>
      </c>
      <c r="L4362" t="s">
        <v>1399</v>
      </c>
      <c r="M4362">
        <v>2886</v>
      </c>
      <c r="N4362" t="s">
        <v>148</v>
      </c>
      <c r="O4362" t="s">
        <v>7445</v>
      </c>
      <c r="P4362" t="s">
        <v>46</v>
      </c>
      <c r="Q4362" t="s">
        <v>90</v>
      </c>
      <c r="R4362" t="s">
        <v>186</v>
      </c>
      <c r="S4362">
        <v>111.96</v>
      </c>
      <c r="T4362">
        <v>2</v>
      </c>
      <c r="U4362">
        <v>0</v>
      </c>
      <c r="V4362">
        <v>54.860399999999998</v>
      </c>
    </row>
    <row r="4363" spans="1:22" x14ac:dyDescent="0.3">
      <c r="A4363">
        <v>4362</v>
      </c>
      <c r="B4363" t="s">
        <v>7446</v>
      </c>
      <c r="C4363">
        <f>YEAR([1]Data!$D4363)</f>
        <v>2014</v>
      </c>
      <c r="D4363" s="2">
        <v>41688</v>
      </c>
      <c r="E4363" s="2">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7447</v>
      </c>
      <c r="C4364">
        <f>YEAR([1]Data!$D4364)</f>
        <v>2014</v>
      </c>
      <c r="D4364" s="2">
        <v>41780</v>
      </c>
      <c r="E4364" s="2">
        <v>41782</v>
      </c>
      <c r="F4364" t="s">
        <v>23</v>
      </c>
      <c r="G4364" t="s">
        <v>3302</v>
      </c>
      <c r="H4364" t="s">
        <v>3303</v>
      </c>
      <c r="I4364" t="s">
        <v>26</v>
      </c>
      <c r="J4364" t="s">
        <v>27</v>
      </c>
      <c r="K4364" t="s">
        <v>7448</v>
      </c>
      <c r="L4364" t="s">
        <v>7449</v>
      </c>
      <c r="M4364">
        <v>58103</v>
      </c>
      <c r="N4364" t="s">
        <v>105</v>
      </c>
      <c r="O4364" t="s">
        <v>1565</v>
      </c>
      <c r="P4364" t="s">
        <v>46</v>
      </c>
      <c r="Q4364" t="s">
        <v>68</v>
      </c>
      <c r="R4364" t="s">
        <v>1566</v>
      </c>
      <c r="S4364">
        <v>131.94</v>
      </c>
      <c r="T4364">
        <v>3</v>
      </c>
      <c r="U4364">
        <v>0</v>
      </c>
      <c r="V4364">
        <v>35.623800000000003</v>
      </c>
    </row>
    <row r="4365" spans="1:22" x14ac:dyDescent="0.3">
      <c r="A4365">
        <v>4364</v>
      </c>
      <c r="B4365" t="s">
        <v>7447</v>
      </c>
      <c r="C4365">
        <f>YEAR([1]Data!$D4365)</f>
        <v>2014</v>
      </c>
      <c r="D4365" s="2">
        <v>41780</v>
      </c>
      <c r="E4365" s="2">
        <v>41782</v>
      </c>
      <c r="F4365" t="s">
        <v>23</v>
      </c>
      <c r="G4365" t="s">
        <v>3302</v>
      </c>
      <c r="H4365" t="s">
        <v>3303</v>
      </c>
      <c r="I4365" t="s">
        <v>26</v>
      </c>
      <c r="J4365" t="s">
        <v>27</v>
      </c>
      <c r="K4365" t="s">
        <v>7448</v>
      </c>
      <c r="L4365" t="s">
        <v>7449</v>
      </c>
      <c r="M4365">
        <v>58103</v>
      </c>
      <c r="N4365" t="s">
        <v>105</v>
      </c>
      <c r="O4365" t="s">
        <v>1246</v>
      </c>
      <c r="P4365" t="s">
        <v>46</v>
      </c>
      <c r="Q4365" t="s">
        <v>68</v>
      </c>
      <c r="R4365" t="s">
        <v>1247</v>
      </c>
      <c r="S4365">
        <v>25.92</v>
      </c>
      <c r="T4365">
        <v>4</v>
      </c>
      <c r="U4365">
        <v>0</v>
      </c>
      <c r="V4365">
        <v>8.2943999999999996</v>
      </c>
    </row>
    <row r="4366" spans="1:22" x14ac:dyDescent="0.3">
      <c r="A4366">
        <v>4365</v>
      </c>
      <c r="B4366" t="s">
        <v>7447</v>
      </c>
      <c r="C4366">
        <f>YEAR([1]Data!$D4366)</f>
        <v>2014</v>
      </c>
      <c r="D4366" s="2">
        <v>41780</v>
      </c>
      <c r="E4366" s="2">
        <v>41782</v>
      </c>
      <c r="F4366" t="s">
        <v>23</v>
      </c>
      <c r="G4366" t="s">
        <v>3302</v>
      </c>
      <c r="H4366" t="s">
        <v>3303</v>
      </c>
      <c r="I4366" t="s">
        <v>26</v>
      </c>
      <c r="J4366" t="s">
        <v>27</v>
      </c>
      <c r="K4366" t="s">
        <v>7448</v>
      </c>
      <c r="L4366" t="s">
        <v>7449</v>
      </c>
      <c r="M4366">
        <v>58103</v>
      </c>
      <c r="N4366" t="s">
        <v>105</v>
      </c>
      <c r="O4366" t="s">
        <v>2795</v>
      </c>
      <c r="P4366" t="s">
        <v>46</v>
      </c>
      <c r="Q4366" t="s">
        <v>59</v>
      </c>
      <c r="R4366" t="s">
        <v>2796</v>
      </c>
      <c r="S4366">
        <v>704.76</v>
      </c>
      <c r="T4366">
        <v>4</v>
      </c>
      <c r="U4366">
        <v>0</v>
      </c>
      <c r="V4366">
        <v>162.09479999999996</v>
      </c>
    </row>
    <row r="4367" spans="1:22" x14ac:dyDescent="0.3">
      <c r="A4367">
        <v>4366</v>
      </c>
      <c r="B4367" t="s">
        <v>7447</v>
      </c>
      <c r="C4367">
        <f>YEAR([1]Data!$D4367)</f>
        <v>2014</v>
      </c>
      <c r="D4367" s="2">
        <v>41780</v>
      </c>
      <c r="E4367" s="2">
        <v>41782</v>
      </c>
      <c r="F4367" t="s">
        <v>23</v>
      </c>
      <c r="G4367" t="s">
        <v>3302</v>
      </c>
      <c r="H4367" t="s">
        <v>3303</v>
      </c>
      <c r="I4367" t="s">
        <v>26</v>
      </c>
      <c r="J4367" t="s">
        <v>27</v>
      </c>
      <c r="K4367" t="s">
        <v>7448</v>
      </c>
      <c r="L4367" t="s">
        <v>7449</v>
      </c>
      <c r="M4367">
        <v>58103</v>
      </c>
      <c r="N4367" t="s">
        <v>105</v>
      </c>
      <c r="O4367" t="s">
        <v>4393</v>
      </c>
      <c r="P4367" t="s">
        <v>46</v>
      </c>
      <c r="Q4367" t="s">
        <v>269</v>
      </c>
      <c r="R4367" t="s">
        <v>186</v>
      </c>
      <c r="S4367">
        <v>7.41</v>
      </c>
      <c r="T4367">
        <v>3</v>
      </c>
      <c r="U4367">
        <v>0</v>
      </c>
      <c r="V4367">
        <v>3.4827000000000004</v>
      </c>
    </row>
    <row r="4368" spans="1:22" x14ac:dyDescent="0.3">
      <c r="A4368">
        <v>4367</v>
      </c>
      <c r="B4368" t="s">
        <v>7447</v>
      </c>
      <c r="C4368">
        <f>YEAR([1]Data!$D4368)</f>
        <v>2014</v>
      </c>
      <c r="D4368" s="2">
        <v>41780</v>
      </c>
      <c r="E4368" s="2">
        <v>41782</v>
      </c>
      <c r="F4368" t="s">
        <v>23</v>
      </c>
      <c r="G4368" t="s">
        <v>3302</v>
      </c>
      <c r="H4368" t="s">
        <v>3303</v>
      </c>
      <c r="I4368" t="s">
        <v>26</v>
      </c>
      <c r="J4368" t="s">
        <v>27</v>
      </c>
      <c r="K4368" t="s">
        <v>7448</v>
      </c>
      <c r="L4368" t="s">
        <v>7449</v>
      </c>
      <c r="M4368">
        <v>58103</v>
      </c>
      <c r="N4368" t="s">
        <v>105</v>
      </c>
      <c r="O4368" t="s">
        <v>6648</v>
      </c>
      <c r="P4368" t="s">
        <v>46</v>
      </c>
      <c r="Q4368" t="s">
        <v>68</v>
      </c>
      <c r="R4368" t="s">
        <v>6649</v>
      </c>
      <c r="S4368">
        <v>21.5</v>
      </c>
      <c r="T4368">
        <v>10</v>
      </c>
      <c r="U4368">
        <v>0</v>
      </c>
      <c r="V4368">
        <v>7.094999999999998</v>
      </c>
    </row>
    <row r="4369" spans="1:22" x14ac:dyDescent="0.3">
      <c r="A4369">
        <v>4368</v>
      </c>
      <c r="B4369" t="s">
        <v>7450</v>
      </c>
      <c r="C4369">
        <f>YEAR([1]Data!$D4369)</f>
        <v>2014</v>
      </c>
      <c r="D4369" s="2">
        <v>41894</v>
      </c>
      <c r="E4369" s="2">
        <v>41896</v>
      </c>
      <c r="F4369" t="s">
        <v>23</v>
      </c>
      <c r="G4369" t="s">
        <v>600</v>
      </c>
      <c r="H4369" t="s">
        <v>601</v>
      </c>
      <c r="I4369" t="s">
        <v>26</v>
      </c>
      <c r="J4369" t="s">
        <v>27</v>
      </c>
      <c r="K4369" t="s">
        <v>303</v>
      </c>
      <c r="L4369" t="s">
        <v>211</v>
      </c>
      <c r="M4369">
        <v>60623</v>
      </c>
      <c r="N4369" t="s">
        <v>105</v>
      </c>
      <c r="O4369" t="s">
        <v>5406</v>
      </c>
      <c r="P4369" t="s">
        <v>46</v>
      </c>
      <c r="Q4369" t="s">
        <v>269</v>
      </c>
      <c r="R4369" t="s">
        <v>5407</v>
      </c>
      <c r="S4369">
        <v>10.528</v>
      </c>
      <c r="T4369">
        <v>4</v>
      </c>
      <c r="U4369">
        <v>0.2</v>
      </c>
      <c r="V4369">
        <v>3.2899999999999996</v>
      </c>
    </row>
    <row r="4370" spans="1:22" x14ac:dyDescent="0.3">
      <c r="A4370">
        <v>4369</v>
      </c>
      <c r="B4370" t="s">
        <v>7450</v>
      </c>
      <c r="C4370">
        <f>YEAR([1]Data!$D4370)</f>
        <v>2014</v>
      </c>
      <c r="D4370" s="2">
        <v>41894</v>
      </c>
      <c r="E4370" s="2">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7451</v>
      </c>
      <c r="C4371">
        <f>YEAR([1]Data!$D4371)</f>
        <v>2013</v>
      </c>
      <c r="D4371" s="2">
        <v>41584</v>
      </c>
      <c r="E4371" s="2">
        <v>41589</v>
      </c>
      <c r="F4371" t="s">
        <v>50</v>
      </c>
      <c r="G4371" t="s">
        <v>6150</v>
      </c>
      <c r="H4371" t="s">
        <v>6151</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7451</v>
      </c>
      <c r="C4372">
        <f>YEAR([1]Data!$D4372)</f>
        <v>2013</v>
      </c>
      <c r="D4372" s="2">
        <v>41584</v>
      </c>
      <c r="E4372" s="2">
        <v>41589</v>
      </c>
      <c r="F4372" t="s">
        <v>50</v>
      </c>
      <c r="G4372" t="s">
        <v>6150</v>
      </c>
      <c r="H4372" t="s">
        <v>6151</v>
      </c>
      <c r="I4372" t="s">
        <v>102</v>
      </c>
      <c r="J4372" t="s">
        <v>27</v>
      </c>
      <c r="K4372" t="s">
        <v>1479</v>
      </c>
      <c r="L4372" t="s">
        <v>254</v>
      </c>
      <c r="M4372">
        <v>46226</v>
      </c>
      <c r="N4372" t="s">
        <v>105</v>
      </c>
      <c r="O4372" t="s">
        <v>6846</v>
      </c>
      <c r="P4372" t="s">
        <v>46</v>
      </c>
      <c r="Q4372" t="s">
        <v>68</v>
      </c>
      <c r="R4372" t="s">
        <v>6847</v>
      </c>
      <c r="S4372">
        <v>39.68</v>
      </c>
      <c r="T4372">
        <v>2</v>
      </c>
      <c r="U4372">
        <v>0</v>
      </c>
      <c r="V4372">
        <v>16.268800000000002</v>
      </c>
    </row>
    <row r="4373" spans="1:22" x14ac:dyDescent="0.3">
      <c r="A4373">
        <v>4372</v>
      </c>
      <c r="B4373" t="s">
        <v>7451</v>
      </c>
      <c r="C4373">
        <f>YEAR([1]Data!$D4373)</f>
        <v>2013</v>
      </c>
      <c r="D4373" s="2">
        <v>41584</v>
      </c>
      <c r="E4373" s="2">
        <v>41589</v>
      </c>
      <c r="F4373" t="s">
        <v>50</v>
      </c>
      <c r="G4373" t="s">
        <v>6150</v>
      </c>
      <c r="H4373" t="s">
        <v>6151</v>
      </c>
      <c r="I4373" t="s">
        <v>102</v>
      </c>
      <c r="J4373" t="s">
        <v>27</v>
      </c>
      <c r="K4373" t="s">
        <v>1479</v>
      </c>
      <c r="L4373" t="s">
        <v>254</v>
      </c>
      <c r="M4373">
        <v>46226</v>
      </c>
      <c r="N4373" t="s">
        <v>105</v>
      </c>
      <c r="O4373" t="s">
        <v>7452</v>
      </c>
      <c r="P4373" t="s">
        <v>46</v>
      </c>
      <c r="Q4373" t="s">
        <v>47</v>
      </c>
      <c r="R4373" t="s">
        <v>7453</v>
      </c>
      <c r="S4373">
        <v>51.75</v>
      </c>
      <c r="T4373">
        <v>5</v>
      </c>
      <c r="U4373">
        <v>0</v>
      </c>
      <c r="V4373">
        <v>24.84</v>
      </c>
    </row>
    <row r="4374" spans="1:22" x14ac:dyDescent="0.3">
      <c r="A4374">
        <v>4373</v>
      </c>
      <c r="B4374" t="s">
        <v>7454</v>
      </c>
      <c r="C4374">
        <f>YEAR([1]Data!$D4374)</f>
        <v>2014</v>
      </c>
      <c r="D4374" s="2">
        <v>41844</v>
      </c>
      <c r="E4374" s="2">
        <v>41846</v>
      </c>
      <c r="F4374" t="s">
        <v>23</v>
      </c>
      <c r="G4374" t="s">
        <v>242</v>
      </c>
      <c r="H4374" t="s">
        <v>243</v>
      </c>
      <c r="I4374" t="s">
        <v>26</v>
      </c>
      <c r="J4374" t="s">
        <v>27</v>
      </c>
      <c r="K4374" t="s">
        <v>7455</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7454</v>
      </c>
      <c r="C4375">
        <f>YEAR([1]Data!$D4375)</f>
        <v>2014</v>
      </c>
      <c r="D4375" s="2">
        <v>41844</v>
      </c>
      <c r="E4375" s="2">
        <v>41846</v>
      </c>
      <c r="F4375" t="s">
        <v>23</v>
      </c>
      <c r="G4375" t="s">
        <v>242</v>
      </c>
      <c r="H4375" t="s">
        <v>243</v>
      </c>
      <c r="I4375" t="s">
        <v>26</v>
      </c>
      <c r="J4375" t="s">
        <v>27</v>
      </c>
      <c r="K4375" t="s">
        <v>7455</v>
      </c>
      <c r="L4375" t="s">
        <v>254</v>
      </c>
      <c r="M4375">
        <v>46514</v>
      </c>
      <c r="N4375" t="s">
        <v>105</v>
      </c>
      <c r="O4375" t="s">
        <v>5617</v>
      </c>
      <c r="P4375" t="s">
        <v>71</v>
      </c>
      <c r="Q4375" t="s">
        <v>161</v>
      </c>
      <c r="R4375" t="s">
        <v>6803</v>
      </c>
      <c r="S4375">
        <v>159.75</v>
      </c>
      <c r="T4375">
        <v>5</v>
      </c>
      <c r="U4375">
        <v>0</v>
      </c>
      <c r="V4375">
        <v>11.182499999999997</v>
      </c>
    </row>
    <row r="4376" spans="1:22" x14ac:dyDescent="0.3">
      <c r="A4376">
        <v>4375</v>
      </c>
      <c r="B4376" t="s">
        <v>7456</v>
      </c>
      <c r="C4376">
        <f>YEAR([1]Data!$D4376)</f>
        <v>2013</v>
      </c>
      <c r="D4376" s="2">
        <v>41597</v>
      </c>
      <c r="E4376" s="2">
        <v>41603</v>
      </c>
      <c r="F4376" t="s">
        <v>50</v>
      </c>
      <c r="G4376" t="s">
        <v>979</v>
      </c>
      <c r="H4376" t="s">
        <v>980</v>
      </c>
      <c r="I4376" t="s">
        <v>41</v>
      </c>
      <c r="J4376" t="s">
        <v>27</v>
      </c>
      <c r="K4376" t="s">
        <v>4255</v>
      </c>
      <c r="L4376" t="s">
        <v>498</v>
      </c>
      <c r="M4376">
        <v>44240</v>
      </c>
      <c r="N4376" t="s">
        <v>148</v>
      </c>
      <c r="O4376" t="s">
        <v>7457</v>
      </c>
      <c r="P4376" t="s">
        <v>46</v>
      </c>
      <c r="Q4376" t="s">
        <v>78</v>
      </c>
      <c r="R4376" t="s">
        <v>7458</v>
      </c>
      <c r="S4376">
        <v>103.96799999999999</v>
      </c>
      <c r="T4376">
        <v>6</v>
      </c>
      <c r="U4376">
        <v>0.2</v>
      </c>
      <c r="V4376">
        <v>16.894799999999996</v>
      </c>
    </row>
    <row r="4377" spans="1:22" x14ac:dyDescent="0.3">
      <c r="A4377">
        <v>4376</v>
      </c>
      <c r="B4377" t="s">
        <v>7459</v>
      </c>
      <c r="C4377">
        <f>YEAR([1]Data!$D4377)</f>
        <v>2011</v>
      </c>
      <c r="D4377" s="2">
        <v>40658</v>
      </c>
      <c r="E4377" s="2">
        <v>40663</v>
      </c>
      <c r="F4377" t="s">
        <v>50</v>
      </c>
      <c r="G4377" t="s">
        <v>3837</v>
      </c>
      <c r="H4377" t="s">
        <v>3838</v>
      </c>
      <c r="I4377" t="s">
        <v>102</v>
      </c>
      <c r="J4377" t="s">
        <v>27</v>
      </c>
      <c r="K4377" t="s">
        <v>7460</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7459</v>
      </c>
      <c r="C4378">
        <f>YEAR([1]Data!$D4378)</f>
        <v>2011</v>
      </c>
      <c r="D4378" s="2">
        <v>40658</v>
      </c>
      <c r="E4378" s="2">
        <v>40663</v>
      </c>
      <c r="F4378" t="s">
        <v>50</v>
      </c>
      <c r="G4378" t="s">
        <v>3837</v>
      </c>
      <c r="H4378" t="s">
        <v>3838</v>
      </c>
      <c r="I4378" t="s">
        <v>102</v>
      </c>
      <c r="J4378" t="s">
        <v>27</v>
      </c>
      <c r="K4378" t="s">
        <v>7460</v>
      </c>
      <c r="L4378" t="s">
        <v>43</v>
      </c>
      <c r="M4378">
        <v>91776</v>
      </c>
      <c r="N4378" t="s">
        <v>44</v>
      </c>
      <c r="O4378" t="s">
        <v>5228</v>
      </c>
      <c r="P4378" t="s">
        <v>46</v>
      </c>
      <c r="Q4378" t="s">
        <v>78</v>
      </c>
      <c r="R4378" t="s">
        <v>5229</v>
      </c>
      <c r="S4378">
        <v>270.71999999999997</v>
      </c>
      <c r="T4378">
        <v>3</v>
      </c>
      <c r="U4378">
        <v>0</v>
      </c>
      <c r="V4378">
        <v>78.508799999999965</v>
      </c>
    </row>
    <row r="4379" spans="1:22" x14ac:dyDescent="0.3">
      <c r="A4379">
        <v>4378</v>
      </c>
      <c r="B4379" t="s">
        <v>7459</v>
      </c>
      <c r="C4379">
        <f>YEAR([1]Data!$D4379)</f>
        <v>2011</v>
      </c>
      <c r="D4379" s="2">
        <v>40658</v>
      </c>
      <c r="E4379" s="2">
        <v>40663</v>
      </c>
      <c r="F4379" t="s">
        <v>50</v>
      </c>
      <c r="G4379" t="s">
        <v>3837</v>
      </c>
      <c r="H4379" t="s">
        <v>3838</v>
      </c>
      <c r="I4379" t="s">
        <v>102</v>
      </c>
      <c r="J4379" t="s">
        <v>27</v>
      </c>
      <c r="K4379" t="s">
        <v>7460</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7461</v>
      </c>
      <c r="C4380">
        <f>YEAR([1]Data!$D4380)</f>
        <v>2012</v>
      </c>
      <c r="D4380" s="2">
        <v>41243</v>
      </c>
      <c r="E4380" s="2">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7461</v>
      </c>
      <c r="C4381">
        <f>YEAR([1]Data!$D4381)</f>
        <v>2012</v>
      </c>
      <c r="D4381" s="2">
        <v>41243</v>
      </c>
      <c r="E4381" s="2">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7462</v>
      </c>
      <c r="C4382">
        <f>YEAR([1]Data!$D4382)</f>
        <v>2012</v>
      </c>
      <c r="D4382" s="2">
        <v>41207</v>
      </c>
      <c r="E4382" s="2">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7462</v>
      </c>
      <c r="C4383">
        <f>YEAR([1]Data!$D4383)</f>
        <v>2012</v>
      </c>
      <c r="D4383" s="2">
        <v>41207</v>
      </c>
      <c r="E4383" s="2">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7463</v>
      </c>
      <c r="C4384">
        <f>YEAR([1]Data!$D4384)</f>
        <v>2012</v>
      </c>
      <c r="D4384" s="2">
        <v>41110</v>
      </c>
      <c r="E4384" s="2">
        <v>41117</v>
      </c>
      <c r="F4384" t="s">
        <v>50</v>
      </c>
      <c r="G4384" t="s">
        <v>1329</v>
      </c>
      <c r="H4384" t="s">
        <v>1330</v>
      </c>
      <c r="I4384" t="s">
        <v>26</v>
      </c>
      <c r="J4384" t="s">
        <v>27</v>
      </c>
      <c r="K4384" t="s">
        <v>6092</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7463</v>
      </c>
      <c r="C4385">
        <f>YEAR([1]Data!$D4385)</f>
        <v>2012</v>
      </c>
      <c r="D4385" s="2">
        <v>41110</v>
      </c>
      <c r="E4385" s="2">
        <v>41117</v>
      </c>
      <c r="F4385" t="s">
        <v>50</v>
      </c>
      <c r="G4385" t="s">
        <v>1329</v>
      </c>
      <c r="H4385" t="s">
        <v>1330</v>
      </c>
      <c r="I4385" t="s">
        <v>26</v>
      </c>
      <c r="J4385" t="s">
        <v>27</v>
      </c>
      <c r="K4385" t="s">
        <v>6092</v>
      </c>
      <c r="L4385" t="s">
        <v>211</v>
      </c>
      <c r="M4385">
        <v>60035</v>
      </c>
      <c r="N4385" t="s">
        <v>105</v>
      </c>
      <c r="O4385" t="s">
        <v>7464</v>
      </c>
      <c r="P4385" t="s">
        <v>32</v>
      </c>
      <c r="Q4385" t="s">
        <v>33</v>
      </c>
      <c r="R4385" t="s">
        <v>7465</v>
      </c>
      <c r="S4385">
        <v>384.94399999999996</v>
      </c>
      <c r="T4385">
        <v>4</v>
      </c>
      <c r="U4385">
        <v>0.3</v>
      </c>
      <c r="V4385">
        <v>-126.48159999999999</v>
      </c>
    </row>
    <row r="4386" spans="1:22" x14ac:dyDescent="0.3">
      <c r="A4386">
        <v>4385</v>
      </c>
      <c r="B4386" t="s">
        <v>7463</v>
      </c>
      <c r="C4386">
        <f>YEAR([1]Data!$D4386)</f>
        <v>2012</v>
      </c>
      <c r="D4386" s="2">
        <v>41110</v>
      </c>
      <c r="E4386" s="2">
        <v>41117</v>
      </c>
      <c r="F4386" t="s">
        <v>50</v>
      </c>
      <c r="G4386" t="s">
        <v>1329</v>
      </c>
      <c r="H4386" t="s">
        <v>1330</v>
      </c>
      <c r="I4386" t="s">
        <v>26</v>
      </c>
      <c r="J4386" t="s">
        <v>27</v>
      </c>
      <c r="K4386" t="s">
        <v>6092</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7463</v>
      </c>
      <c r="C4387">
        <f>YEAR([1]Data!$D4387)</f>
        <v>2012</v>
      </c>
      <c r="D4387" s="2">
        <v>41110</v>
      </c>
      <c r="E4387" s="2">
        <v>41117</v>
      </c>
      <c r="F4387" t="s">
        <v>50</v>
      </c>
      <c r="G4387" t="s">
        <v>1329</v>
      </c>
      <c r="H4387" t="s">
        <v>1330</v>
      </c>
      <c r="I4387" t="s">
        <v>26</v>
      </c>
      <c r="J4387" t="s">
        <v>27</v>
      </c>
      <c r="K4387" t="s">
        <v>6092</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7466</v>
      </c>
      <c r="C4388">
        <f>YEAR([1]Data!$D4388)</f>
        <v>2013</v>
      </c>
      <c r="D4388" s="2">
        <v>41575</v>
      </c>
      <c r="E4388" s="2">
        <v>41581</v>
      </c>
      <c r="F4388" t="s">
        <v>50</v>
      </c>
      <c r="G4388" t="s">
        <v>1383</v>
      </c>
      <c r="H4388" t="s">
        <v>1384</v>
      </c>
      <c r="I4388" t="s">
        <v>41</v>
      </c>
      <c r="J4388" t="s">
        <v>27</v>
      </c>
      <c r="K4388" t="s">
        <v>127</v>
      </c>
      <c r="L4388" t="s">
        <v>43</v>
      </c>
      <c r="M4388">
        <v>94122</v>
      </c>
      <c r="N4388" t="s">
        <v>44</v>
      </c>
      <c r="O4388" t="s">
        <v>7348</v>
      </c>
      <c r="P4388" t="s">
        <v>46</v>
      </c>
      <c r="Q4388" t="s">
        <v>78</v>
      </c>
      <c r="R4388" t="s">
        <v>186</v>
      </c>
      <c r="S4388">
        <v>43.92</v>
      </c>
      <c r="T4388">
        <v>4</v>
      </c>
      <c r="U4388">
        <v>0</v>
      </c>
      <c r="V4388">
        <v>11.858400000000003</v>
      </c>
    </row>
    <row r="4389" spans="1:22" x14ac:dyDescent="0.3">
      <c r="A4389">
        <v>4388</v>
      </c>
      <c r="B4389" t="s">
        <v>7466</v>
      </c>
      <c r="C4389">
        <f>YEAR([1]Data!$D4389)</f>
        <v>2013</v>
      </c>
      <c r="D4389" s="2">
        <v>41575</v>
      </c>
      <c r="E4389" s="2">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7467</v>
      </c>
      <c r="C4390">
        <f>YEAR([1]Data!$D4390)</f>
        <v>2014</v>
      </c>
      <c r="D4390" s="2">
        <v>41964</v>
      </c>
      <c r="E4390" s="2">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7467</v>
      </c>
      <c r="C4391">
        <f>YEAR([1]Data!$D4391)</f>
        <v>2014</v>
      </c>
      <c r="D4391" s="2">
        <v>41964</v>
      </c>
      <c r="E4391" s="2">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7467</v>
      </c>
      <c r="C4392">
        <f>YEAR([1]Data!$D4392)</f>
        <v>2014</v>
      </c>
      <c r="D4392" s="2">
        <v>41964</v>
      </c>
      <c r="E4392" s="2">
        <v>41966</v>
      </c>
      <c r="F4392" t="s">
        <v>188</v>
      </c>
      <c r="G4392" t="s">
        <v>2503</v>
      </c>
      <c r="H4392" t="s">
        <v>2504</v>
      </c>
      <c r="I4392" t="s">
        <v>26</v>
      </c>
      <c r="J4392" t="s">
        <v>27</v>
      </c>
      <c r="K4392" t="s">
        <v>266</v>
      </c>
      <c r="L4392" t="s">
        <v>267</v>
      </c>
      <c r="M4392">
        <v>10035</v>
      </c>
      <c r="N4392" t="s">
        <v>148</v>
      </c>
      <c r="O4392" t="s">
        <v>6146</v>
      </c>
      <c r="P4392" t="s">
        <v>71</v>
      </c>
      <c r="Q4392" t="s">
        <v>72</v>
      </c>
      <c r="R4392" t="s">
        <v>6147</v>
      </c>
      <c r="S4392">
        <v>1259.97</v>
      </c>
      <c r="T4392">
        <v>3</v>
      </c>
      <c r="U4392">
        <v>0</v>
      </c>
      <c r="V4392">
        <v>327.59220000000005</v>
      </c>
    </row>
    <row r="4393" spans="1:22" x14ac:dyDescent="0.3">
      <c r="A4393">
        <v>4392</v>
      </c>
      <c r="B4393" t="s">
        <v>7467</v>
      </c>
      <c r="C4393">
        <f>YEAR([1]Data!$D4393)</f>
        <v>2014</v>
      </c>
      <c r="D4393" s="2">
        <v>41964</v>
      </c>
      <c r="E4393" s="2">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7468</v>
      </c>
      <c r="C4394">
        <f>YEAR([1]Data!$D4394)</f>
        <v>2013</v>
      </c>
      <c r="D4394" s="2">
        <v>41526</v>
      </c>
      <c r="E4394" s="2">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7468</v>
      </c>
      <c r="C4395">
        <f>YEAR([1]Data!$D4395)</f>
        <v>2013</v>
      </c>
      <c r="D4395" s="2">
        <v>41526</v>
      </c>
      <c r="E4395" s="2">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7469</v>
      </c>
      <c r="C4396">
        <f>YEAR([1]Data!$D4396)</f>
        <v>2011</v>
      </c>
      <c r="D4396" s="2">
        <v>40744</v>
      </c>
      <c r="E4396" s="2">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7469</v>
      </c>
      <c r="C4397">
        <f>YEAR([1]Data!$D4397)</f>
        <v>2011</v>
      </c>
      <c r="D4397" s="2">
        <v>40744</v>
      </c>
      <c r="E4397" s="2">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7470</v>
      </c>
      <c r="C4398">
        <f>YEAR([1]Data!$D4398)</f>
        <v>2013</v>
      </c>
      <c r="D4398" s="2">
        <v>41594</v>
      </c>
      <c r="E4398" s="2">
        <v>41598</v>
      </c>
      <c r="F4398" t="s">
        <v>50</v>
      </c>
      <c r="G4398" t="s">
        <v>6638</v>
      </c>
      <c r="H4398" t="s">
        <v>6639</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7471</v>
      </c>
      <c r="C4399">
        <f>YEAR([1]Data!$D4399)</f>
        <v>2011</v>
      </c>
      <c r="D4399" s="2">
        <v>40731</v>
      </c>
      <c r="E4399" s="2">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7471</v>
      </c>
      <c r="C4400">
        <f>YEAR([1]Data!$D4400)</f>
        <v>2011</v>
      </c>
      <c r="D4400" s="2">
        <v>40731</v>
      </c>
      <c r="E4400" s="2">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7472</v>
      </c>
      <c r="C4401">
        <f>YEAR([1]Data!$D4401)</f>
        <v>2013</v>
      </c>
      <c r="D4401" s="2">
        <v>41351</v>
      </c>
      <c r="E4401" s="2">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7472</v>
      </c>
      <c r="C4402">
        <f>YEAR([1]Data!$D4402)</f>
        <v>2013</v>
      </c>
      <c r="D4402" s="2">
        <v>41351</v>
      </c>
      <c r="E4402" s="2">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7472</v>
      </c>
      <c r="C4403">
        <f>YEAR([1]Data!$D4403)</f>
        <v>2013</v>
      </c>
      <c r="D4403" s="2">
        <v>41351</v>
      </c>
      <c r="E4403" s="2">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7473</v>
      </c>
      <c r="C4404">
        <f>YEAR([1]Data!$D4404)</f>
        <v>2013</v>
      </c>
      <c r="D4404" s="2">
        <v>41635</v>
      </c>
      <c r="E4404" s="2">
        <v>41636</v>
      </c>
      <c r="F4404" t="s">
        <v>188</v>
      </c>
      <c r="G4404" t="s">
        <v>984</v>
      </c>
      <c r="H4404" t="s">
        <v>985</v>
      </c>
      <c r="I4404" t="s">
        <v>26</v>
      </c>
      <c r="J4404" t="s">
        <v>27</v>
      </c>
      <c r="K4404" t="s">
        <v>1081</v>
      </c>
      <c r="L4404" t="s">
        <v>457</v>
      </c>
      <c r="M4404">
        <v>80906</v>
      </c>
      <c r="N4404" t="s">
        <v>44</v>
      </c>
      <c r="O4404" t="s">
        <v>7474</v>
      </c>
      <c r="P4404" t="s">
        <v>46</v>
      </c>
      <c r="Q4404" t="s">
        <v>68</v>
      </c>
      <c r="R4404" t="s">
        <v>7475</v>
      </c>
      <c r="S4404">
        <v>11.328000000000001</v>
      </c>
      <c r="T4404">
        <v>2</v>
      </c>
      <c r="U4404">
        <v>0.2</v>
      </c>
      <c r="V4404">
        <v>2.5488000000000004</v>
      </c>
    </row>
    <row r="4405" spans="1:22" x14ac:dyDescent="0.3">
      <c r="A4405">
        <v>4404</v>
      </c>
      <c r="B4405" t="s">
        <v>7476</v>
      </c>
      <c r="C4405">
        <f>YEAR([1]Data!$D4405)</f>
        <v>2011</v>
      </c>
      <c r="D4405" s="2">
        <v>40788</v>
      </c>
      <c r="E4405" s="2">
        <v>40790</v>
      </c>
      <c r="F4405" t="s">
        <v>188</v>
      </c>
      <c r="G4405" t="s">
        <v>486</v>
      </c>
      <c r="H4405" t="s">
        <v>487</v>
      </c>
      <c r="I4405" t="s">
        <v>26</v>
      </c>
      <c r="J4405" t="s">
        <v>27</v>
      </c>
      <c r="K4405" t="s">
        <v>266</v>
      </c>
      <c r="L4405" t="s">
        <v>267</v>
      </c>
      <c r="M4405">
        <v>10009</v>
      </c>
      <c r="N4405" t="s">
        <v>148</v>
      </c>
      <c r="O4405" t="s">
        <v>7474</v>
      </c>
      <c r="P4405" t="s">
        <v>46</v>
      </c>
      <c r="Q4405" t="s">
        <v>68</v>
      </c>
      <c r="R4405" t="s">
        <v>7475</v>
      </c>
      <c r="S4405">
        <v>21.240000000000002</v>
      </c>
      <c r="T4405">
        <v>3</v>
      </c>
      <c r="U4405">
        <v>0</v>
      </c>
      <c r="V4405">
        <v>8.071200000000001</v>
      </c>
    </row>
    <row r="4406" spans="1:22" x14ac:dyDescent="0.3">
      <c r="A4406">
        <v>4405</v>
      </c>
      <c r="B4406" t="s">
        <v>7477</v>
      </c>
      <c r="C4406">
        <f>YEAR([1]Data!$D4406)</f>
        <v>2012</v>
      </c>
      <c r="D4406" s="2">
        <v>41095</v>
      </c>
      <c r="E4406" s="2">
        <v>41100</v>
      </c>
      <c r="F4406" t="s">
        <v>50</v>
      </c>
      <c r="G4406" t="s">
        <v>5245</v>
      </c>
      <c r="H4406" t="s">
        <v>5246</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7477</v>
      </c>
      <c r="C4407">
        <f>YEAR([1]Data!$D4407)</f>
        <v>2012</v>
      </c>
      <c r="D4407" s="2">
        <v>41095</v>
      </c>
      <c r="E4407" s="2">
        <v>41100</v>
      </c>
      <c r="F4407" t="s">
        <v>50</v>
      </c>
      <c r="G4407" t="s">
        <v>5245</v>
      </c>
      <c r="H4407" t="s">
        <v>5246</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7478</v>
      </c>
      <c r="C4408">
        <f>YEAR([1]Data!$D4408)</f>
        <v>2013</v>
      </c>
      <c r="D4408" s="2">
        <v>41599</v>
      </c>
      <c r="E4408" s="2">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7478</v>
      </c>
      <c r="C4409">
        <f>YEAR([1]Data!$D4409)</f>
        <v>2013</v>
      </c>
      <c r="D4409" s="2">
        <v>41599</v>
      </c>
      <c r="E4409" s="2">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7478</v>
      </c>
      <c r="C4410">
        <f>YEAR([1]Data!$D4410)</f>
        <v>2013</v>
      </c>
      <c r="D4410" s="2">
        <v>41599</v>
      </c>
      <c r="E4410" s="2">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7479</v>
      </c>
      <c r="C4411">
        <f>YEAR([1]Data!$D4411)</f>
        <v>2011</v>
      </c>
      <c r="D4411" s="2">
        <v>40669</v>
      </c>
      <c r="E4411" s="2">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7479</v>
      </c>
      <c r="C4412">
        <f>YEAR([1]Data!$D4412)</f>
        <v>2011</v>
      </c>
      <c r="D4412" s="2">
        <v>40669</v>
      </c>
      <c r="E4412" s="2">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7480</v>
      </c>
      <c r="C4413">
        <f>YEAR([1]Data!$D4413)</f>
        <v>2011</v>
      </c>
      <c r="D4413" s="2">
        <v>40715</v>
      </c>
      <c r="E4413" s="2">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7480</v>
      </c>
      <c r="C4414">
        <f>YEAR([1]Data!$D4414)</f>
        <v>2011</v>
      </c>
      <c r="D4414" s="2">
        <v>40715</v>
      </c>
      <c r="E4414" s="2">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7480</v>
      </c>
      <c r="C4415">
        <f>YEAR([1]Data!$D4415)</f>
        <v>2011</v>
      </c>
      <c r="D4415" s="2">
        <v>40715</v>
      </c>
      <c r="E4415" s="2">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7481</v>
      </c>
      <c r="C4416">
        <f>YEAR([1]Data!$D4416)</f>
        <v>2014</v>
      </c>
      <c r="D4416" s="2">
        <v>41871</v>
      </c>
      <c r="E4416" s="2">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7482</v>
      </c>
      <c r="C4417">
        <f>YEAR([1]Data!$D4417)</f>
        <v>2011</v>
      </c>
      <c r="D4417" s="2">
        <v>40876</v>
      </c>
      <c r="E4417" s="2">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7482</v>
      </c>
      <c r="C4418">
        <f>YEAR([1]Data!$D4418)</f>
        <v>2011</v>
      </c>
      <c r="D4418" s="2">
        <v>40876</v>
      </c>
      <c r="E4418" s="2">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7483</v>
      </c>
      <c r="C4419">
        <f>YEAR([1]Data!$D4419)</f>
        <v>2014</v>
      </c>
      <c r="D4419" s="2">
        <v>41739</v>
      </c>
      <c r="E4419" s="2">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7484</v>
      </c>
      <c r="C4420">
        <f>YEAR([1]Data!$D4420)</f>
        <v>2011</v>
      </c>
      <c r="D4420" s="2">
        <v>40897</v>
      </c>
      <c r="E4420" s="2">
        <v>40904</v>
      </c>
      <c r="F4420" t="s">
        <v>50</v>
      </c>
      <c r="G4420" t="s">
        <v>6663</v>
      </c>
      <c r="H4420" t="s">
        <v>6664</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7485</v>
      </c>
      <c r="C4421">
        <f>YEAR([1]Data!$D4421)</f>
        <v>2011</v>
      </c>
      <c r="D4421" s="2">
        <v>40894</v>
      </c>
      <c r="E4421" s="2">
        <v>40901</v>
      </c>
      <c r="F4421" t="s">
        <v>50</v>
      </c>
      <c r="G4421" t="s">
        <v>6319</v>
      </c>
      <c r="H4421" t="s">
        <v>6320</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7486</v>
      </c>
      <c r="C4422">
        <f>YEAR([1]Data!$D4422)</f>
        <v>2012</v>
      </c>
      <c r="D4422" s="2">
        <v>41230</v>
      </c>
      <c r="E4422" s="2">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7487</v>
      </c>
      <c r="C4423">
        <f>YEAR([1]Data!$D4423)</f>
        <v>2011</v>
      </c>
      <c r="D4423" s="2">
        <v>40606</v>
      </c>
      <c r="E4423" s="2">
        <v>40611</v>
      </c>
      <c r="F4423" t="s">
        <v>50</v>
      </c>
      <c r="G4423" t="s">
        <v>1583</v>
      </c>
      <c r="H4423" t="s">
        <v>1584</v>
      </c>
      <c r="I4423" t="s">
        <v>26</v>
      </c>
      <c r="J4423" t="s">
        <v>27</v>
      </c>
      <c r="K4423" t="s">
        <v>7488</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7489</v>
      </c>
      <c r="C4424">
        <f>YEAR([1]Data!$D4424)</f>
        <v>2014</v>
      </c>
      <c r="D4424" s="2">
        <v>41778</v>
      </c>
      <c r="E4424" s="2">
        <v>41779</v>
      </c>
      <c r="F4424" t="s">
        <v>188</v>
      </c>
      <c r="G4424" t="s">
        <v>3582</v>
      </c>
      <c r="H4424" t="s">
        <v>3583</v>
      </c>
      <c r="I4424" t="s">
        <v>41</v>
      </c>
      <c r="J4424" t="s">
        <v>27</v>
      </c>
      <c r="K4424" t="s">
        <v>7490</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7489</v>
      </c>
      <c r="C4425">
        <f>YEAR([1]Data!$D4425)</f>
        <v>2014</v>
      </c>
      <c r="D4425" s="2">
        <v>41778</v>
      </c>
      <c r="E4425" s="2">
        <v>41779</v>
      </c>
      <c r="F4425" t="s">
        <v>188</v>
      </c>
      <c r="G4425" t="s">
        <v>3582</v>
      </c>
      <c r="H4425" t="s">
        <v>3583</v>
      </c>
      <c r="I4425" t="s">
        <v>41</v>
      </c>
      <c r="J4425" t="s">
        <v>27</v>
      </c>
      <c r="K4425" t="s">
        <v>7490</v>
      </c>
      <c r="L4425" t="s">
        <v>1272</v>
      </c>
      <c r="M4425">
        <v>30328</v>
      </c>
      <c r="N4425" t="s">
        <v>30</v>
      </c>
      <c r="O4425" t="s">
        <v>7491</v>
      </c>
      <c r="P4425" t="s">
        <v>32</v>
      </c>
      <c r="Q4425" t="s">
        <v>33</v>
      </c>
      <c r="R4425" t="s">
        <v>7492</v>
      </c>
      <c r="S4425">
        <v>302.94</v>
      </c>
      <c r="T4425">
        <v>3</v>
      </c>
      <c r="U4425">
        <v>0</v>
      </c>
      <c r="V4425">
        <v>75.735000000000014</v>
      </c>
    </row>
    <row r="4426" spans="1:22" x14ac:dyDescent="0.3">
      <c r="A4426">
        <v>4425</v>
      </c>
      <c r="B4426" t="s">
        <v>7489</v>
      </c>
      <c r="C4426">
        <f>YEAR([1]Data!$D4426)</f>
        <v>2014</v>
      </c>
      <c r="D4426" s="2">
        <v>41778</v>
      </c>
      <c r="E4426" s="2">
        <v>41779</v>
      </c>
      <c r="F4426" t="s">
        <v>188</v>
      </c>
      <c r="G4426" t="s">
        <v>3582</v>
      </c>
      <c r="H4426" t="s">
        <v>3583</v>
      </c>
      <c r="I4426" t="s">
        <v>41</v>
      </c>
      <c r="J4426" t="s">
        <v>27</v>
      </c>
      <c r="K4426" t="s">
        <v>7490</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7489</v>
      </c>
      <c r="C4427">
        <f>YEAR([1]Data!$D4427)</f>
        <v>2014</v>
      </c>
      <c r="D4427" s="2">
        <v>41778</v>
      </c>
      <c r="E4427" s="2">
        <v>41779</v>
      </c>
      <c r="F4427" t="s">
        <v>188</v>
      </c>
      <c r="G4427" t="s">
        <v>3582</v>
      </c>
      <c r="H4427" t="s">
        <v>3583</v>
      </c>
      <c r="I4427" t="s">
        <v>41</v>
      </c>
      <c r="J4427" t="s">
        <v>27</v>
      </c>
      <c r="K4427" t="s">
        <v>7490</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7489</v>
      </c>
      <c r="C4428">
        <f>YEAR([1]Data!$D4428)</f>
        <v>2014</v>
      </c>
      <c r="D4428" s="2">
        <v>41778</v>
      </c>
      <c r="E4428" s="2">
        <v>41779</v>
      </c>
      <c r="F4428" t="s">
        <v>188</v>
      </c>
      <c r="G4428" t="s">
        <v>3582</v>
      </c>
      <c r="H4428" t="s">
        <v>3583</v>
      </c>
      <c r="I4428" t="s">
        <v>41</v>
      </c>
      <c r="J4428" t="s">
        <v>27</v>
      </c>
      <c r="K4428" t="s">
        <v>7490</v>
      </c>
      <c r="L4428" t="s">
        <v>1272</v>
      </c>
      <c r="M4428">
        <v>30328</v>
      </c>
      <c r="N4428" t="s">
        <v>30</v>
      </c>
      <c r="O4428" t="s">
        <v>6275</v>
      </c>
      <c r="P4428" t="s">
        <v>71</v>
      </c>
      <c r="Q4428" t="s">
        <v>72</v>
      </c>
      <c r="R4428" t="s">
        <v>6276</v>
      </c>
      <c r="S4428">
        <v>55.98</v>
      </c>
      <c r="T4428">
        <v>2</v>
      </c>
      <c r="U4428">
        <v>0</v>
      </c>
      <c r="V4428">
        <v>15.674399999999999</v>
      </c>
    </row>
    <row r="4429" spans="1:22" x14ac:dyDescent="0.3">
      <c r="A4429">
        <v>4428</v>
      </c>
      <c r="B4429" t="s">
        <v>7493</v>
      </c>
      <c r="C4429">
        <f>YEAR([1]Data!$D4429)</f>
        <v>2014</v>
      </c>
      <c r="D4429" s="2">
        <v>41905</v>
      </c>
      <c r="E4429" s="2">
        <v>41911</v>
      </c>
      <c r="F4429" t="s">
        <v>50</v>
      </c>
      <c r="G4429" t="s">
        <v>6454</v>
      </c>
      <c r="H4429" t="s">
        <v>6455</v>
      </c>
      <c r="I4429" t="s">
        <v>41</v>
      </c>
      <c r="J4429" t="s">
        <v>27</v>
      </c>
      <c r="K4429" t="s">
        <v>5468</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7494</v>
      </c>
      <c r="C4430">
        <f>YEAR([1]Data!$D4430)</f>
        <v>2014</v>
      </c>
      <c r="D4430" s="2">
        <v>41720</v>
      </c>
      <c r="E4430" s="2">
        <v>41726</v>
      </c>
      <c r="F4430" t="s">
        <v>50</v>
      </c>
      <c r="G4430" t="s">
        <v>486</v>
      </c>
      <c r="H4430" t="s">
        <v>487</v>
      </c>
      <c r="I4430" t="s">
        <v>26</v>
      </c>
      <c r="J4430" t="s">
        <v>27</v>
      </c>
      <c r="K4430" t="s">
        <v>4548</v>
      </c>
      <c r="L4430" t="s">
        <v>649</v>
      </c>
      <c r="M4430">
        <v>74133</v>
      </c>
      <c r="N4430" t="s">
        <v>105</v>
      </c>
      <c r="O4430" t="s">
        <v>6357</v>
      </c>
      <c r="P4430" t="s">
        <v>32</v>
      </c>
      <c r="Q4430" t="s">
        <v>36</v>
      </c>
      <c r="R4430" t="s">
        <v>6358</v>
      </c>
      <c r="S4430">
        <v>1805.88</v>
      </c>
      <c r="T4430">
        <v>6</v>
      </c>
      <c r="U4430">
        <v>0</v>
      </c>
      <c r="V4430">
        <v>523.70519999999988</v>
      </c>
    </row>
    <row r="4431" spans="1:22" x14ac:dyDescent="0.3">
      <c r="A4431">
        <v>4430</v>
      </c>
      <c r="B4431" t="s">
        <v>7495</v>
      </c>
      <c r="C4431">
        <f>YEAR([1]Data!$D4431)</f>
        <v>2014</v>
      </c>
      <c r="D4431" s="2">
        <v>41897</v>
      </c>
      <c r="E4431" s="2">
        <v>41897</v>
      </c>
      <c r="F4431" t="s">
        <v>1290</v>
      </c>
      <c r="G4431" t="s">
        <v>2474</v>
      </c>
      <c r="H4431" t="s">
        <v>2475</v>
      </c>
      <c r="I4431" t="s">
        <v>26</v>
      </c>
      <c r="J4431" t="s">
        <v>27</v>
      </c>
      <c r="K4431" t="s">
        <v>6067</v>
      </c>
      <c r="L4431" t="s">
        <v>788</v>
      </c>
      <c r="M4431">
        <v>7050</v>
      </c>
      <c r="N4431" t="s">
        <v>148</v>
      </c>
      <c r="O4431" t="s">
        <v>6805</v>
      </c>
      <c r="P4431" t="s">
        <v>46</v>
      </c>
      <c r="Q4431" t="s">
        <v>68</v>
      </c>
      <c r="R4431" t="s">
        <v>6806</v>
      </c>
      <c r="S4431">
        <v>70.949999999999989</v>
      </c>
      <c r="T4431">
        <v>3</v>
      </c>
      <c r="U4431">
        <v>0</v>
      </c>
      <c r="V4431">
        <v>18.447000000000003</v>
      </c>
    </row>
    <row r="4432" spans="1:22" x14ac:dyDescent="0.3">
      <c r="A4432">
        <v>4431</v>
      </c>
      <c r="B4432" t="s">
        <v>7496</v>
      </c>
      <c r="C4432">
        <f>YEAR([1]Data!$D4432)</f>
        <v>2013</v>
      </c>
      <c r="D4432" s="2">
        <v>41582</v>
      </c>
      <c r="E4432" s="2">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7496</v>
      </c>
      <c r="C4433">
        <f>YEAR([1]Data!$D4433)</f>
        <v>2013</v>
      </c>
      <c r="D4433" s="2">
        <v>41582</v>
      </c>
      <c r="E4433" s="2">
        <v>41587</v>
      </c>
      <c r="F4433" t="s">
        <v>23</v>
      </c>
      <c r="G4433" t="s">
        <v>2287</v>
      </c>
      <c r="H4433" t="s">
        <v>2288</v>
      </c>
      <c r="I4433" t="s">
        <v>26</v>
      </c>
      <c r="J4433" t="s">
        <v>27</v>
      </c>
      <c r="K4433" t="s">
        <v>28</v>
      </c>
      <c r="L4433" t="s">
        <v>29</v>
      </c>
      <c r="M4433">
        <v>42420</v>
      </c>
      <c r="N4433" t="s">
        <v>30</v>
      </c>
      <c r="O4433" t="s">
        <v>7011</v>
      </c>
      <c r="P4433" t="s">
        <v>46</v>
      </c>
      <c r="Q4433" t="s">
        <v>68</v>
      </c>
      <c r="R4433" t="s">
        <v>7012</v>
      </c>
      <c r="S4433">
        <v>7.98</v>
      </c>
      <c r="T4433">
        <v>3</v>
      </c>
      <c r="U4433">
        <v>0</v>
      </c>
      <c r="V4433">
        <v>2.0747999999999998</v>
      </c>
    </row>
    <row r="4434" spans="1:22" x14ac:dyDescent="0.3">
      <c r="A4434">
        <v>4433</v>
      </c>
      <c r="B4434" t="s">
        <v>7496</v>
      </c>
      <c r="C4434">
        <f>YEAR([1]Data!$D4434)</f>
        <v>2013</v>
      </c>
      <c r="D4434" s="2">
        <v>41582</v>
      </c>
      <c r="E4434" s="2">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7496</v>
      </c>
      <c r="C4435">
        <f>YEAR([1]Data!$D4435)</f>
        <v>2013</v>
      </c>
      <c r="D4435" s="2">
        <v>41582</v>
      </c>
      <c r="E4435" s="2">
        <v>41587</v>
      </c>
      <c r="F4435" t="s">
        <v>23</v>
      </c>
      <c r="G4435" t="s">
        <v>2287</v>
      </c>
      <c r="H4435" t="s">
        <v>2288</v>
      </c>
      <c r="I4435" t="s">
        <v>26</v>
      </c>
      <c r="J4435" t="s">
        <v>27</v>
      </c>
      <c r="K4435" t="s">
        <v>28</v>
      </c>
      <c r="L4435" t="s">
        <v>29</v>
      </c>
      <c r="M4435">
        <v>42420</v>
      </c>
      <c r="N4435" t="s">
        <v>30</v>
      </c>
      <c r="O4435" t="s">
        <v>6104</v>
      </c>
      <c r="P4435" t="s">
        <v>46</v>
      </c>
      <c r="Q4435" t="s">
        <v>68</v>
      </c>
      <c r="R4435" t="s">
        <v>6105</v>
      </c>
      <c r="S4435">
        <v>8.75</v>
      </c>
      <c r="T4435">
        <v>1</v>
      </c>
      <c r="U4435">
        <v>0</v>
      </c>
      <c r="V4435">
        <v>2.6249999999999991</v>
      </c>
    </row>
    <row r="4436" spans="1:22" x14ac:dyDescent="0.3">
      <c r="A4436">
        <v>4435</v>
      </c>
      <c r="B4436" t="s">
        <v>7496</v>
      </c>
      <c r="C4436">
        <f>YEAR([1]Data!$D4436)</f>
        <v>2013</v>
      </c>
      <c r="D4436" s="2">
        <v>41582</v>
      </c>
      <c r="E4436" s="2">
        <v>41587</v>
      </c>
      <c r="F4436" t="s">
        <v>23</v>
      </c>
      <c r="G4436" t="s">
        <v>2287</v>
      </c>
      <c r="H4436" t="s">
        <v>2288</v>
      </c>
      <c r="I4436" t="s">
        <v>26</v>
      </c>
      <c r="J4436" t="s">
        <v>27</v>
      </c>
      <c r="K4436" t="s">
        <v>28</v>
      </c>
      <c r="L4436" t="s">
        <v>29</v>
      </c>
      <c r="M4436">
        <v>42420</v>
      </c>
      <c r="N4436" t="s">
        <v>30</v>
      </c>
      <c r="O4436" t="s">
        <v>7497</v>
      </c>
      <c r="P4436" t="s">
        <v>32</v>
      </c>
      <c r="Q4436" t="s">
        <v>56</v>
      </c>
      <c r="R4436" t="s">
        <v>7498</v>
      </c>
      <c r="S4436">
        <v>842.94</v>
      </c>
      <c r="T4436">
        <v>3</v>
      </c>
      <c r="U4436">
        <v>0</v>
      </c>
      <c r="V4436">
        <v>160.15860000000001</v>
      </c>
    </row>
    <row r="4437" spans="1:22" x14ac:dyDescent="0.3">
      <c r="A4437">
        <v>4436</v>
      </c>
      <c r="B4437" t="s">
        <v>7499</v>
      </c>
      <c r="C4437">
        <f>YEAR([1]Data!$D4437)</f>
        <v>2013</v>
      </c>
      <c r="D4437" s="2">
        <v>41398</v>
      </c>
      <c r="E4437" s="2">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7499</v>
      </c>
      <c r="C4438">
        <f>YEAR([1]Data!$D4438)</f>
        <v>2013</v>
      </c>
      <c r="D4438" s="2">
        <v>41398</v>
      </c>
      <c r="E4438" s="2">
        <v>41403</v>
      </c>
      <c r="F4438" t="s">
        <v>50</v>
      </c>
      <c r="G4438" t="s">
        <v>4852</v>
      </c>
      <c r="H4438" t="s">
        <v>4853</v>
      </c>
      <c r="I4438" t="s">
        <v>26</v>
      </c>
      <c r="J4438" t="s">
        <v>27</v>
      </c>
      <c r="K4438" t="s">
        <v>303</v>
      </c>
      <c r="L4438" t="s">
        <v>211</v>
      </c>
      <c r="M4438">
        <v>60653</v>
      </c>
      <c r="N4438" t="s">
        <v>105</v>
      </c>
      <c r="O4438" t="s">
        <v>7500</v>
      </c>
      <c r="P4438" t="s">
        <v>46</v>
      </c>
      <c r="Q4438" t="s">
        <v>68</v>
      </c>
      <c r="R4438" t="s">
        <v>7501</v>
      </c>
      <c r="S4438">
        <v>27.384</v>
      </c>
      <c r="T4438">
        <v>7</v>
      </c>
      <c r="U4438">
        <v>0.2</v>
      </c>
      <c r="V4438">
        <v>2.7384000000000022</v>
      </c>
    </row>
    <row r="4439" spans="1:22" x14ac:dyDescent="0.3">
      <c r="A4439">
        <v>4438</v>
      </c>
      <c r="B4439" t="s">
        <v>7499</v>
      </c>
      <c r="C4439">
        <f>YEAR([1]Data!$D4439)</f>
        <v>2013</v>
      </c>
      <c r="D4439" s="2">
        <v>41398</v>
      </c>
      <c r="E4439" s="2">
        <v>41403</v>
      </c>
      <c r="F4439" t="s">
        <v>50</v>
      </c>
      <c r="G4439" t="s">
        <v>4852</v>
      </c>
      <c r="H4439" t="s">
        <v>4853</v>
      </c>
      <c r="I4439" t="s">
        <v>26</v>
      </c>
      <c r="J4439" t="s">
        <v>27</v>
      </c>
      <c r="K4439" t="s">
        <v>303</v>
      </c>
      <c r="L4439" t="s">
        <v>211</v>
      </c>
      <c r="M4439">
        <v>60653</v>
      </c>
      <c r="N4439" t="s">
        <v>105</v>
      </c>
      <c r="O4439" t="s">
        <v>5421</v>
      </c>
      <c r="P4439" t="s">
        <v>46</v>
      </c>
      <c r="Q4439" t="s">
        <v>78</v>
      </c>
      <c r="R4439" t="s">
        <v>5422</v>
      </c>
      <c r="S4439">
        <v>26.405999999999992</v>
      </c>
      <c r="T4439">
        <v>3</v>
      </c>
      <c r="U4439">
        <v>0.8</v>
      </c>
      <c r="V4439">
        <v>-71.296199999999999</v>
      </c>
    </row>
    <row r="4440" spans="1:22" x14ac:dyDescent="0.3">
      <c r="A4440">
        <v>4439</v>
      </c>
      <c r="B4440" t="s">
        <v>7502</v>
      </c>
      <c r="C4440">
        <f>YEAR([1]Data!$D4440)</f>
        <v>2013</v>
      </c>
      <c r="D4440" s="2">
        <v>41636</v>
      </c>
      <c r="E4440" s="2">
        <v>41642</v>
      </c>
      <c r="F4440" t="s">
        <v>50</v>
      </c>
      <c r="G4440" t="s">
        <v>3003</v>
      </c>
      <c r="H4440" t="s">
        <v>3004</v>
      </c>
      <c r="I4440" t="s">
        <v>26</v>
      </c>
      <c r="J4440" t="s">
        <v>27</v>
      </c>
      <c r="K4440" t="s">
        <v>7385</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7502</v>
      </c>
      <c r="C4441">
        <f>YEAR([1]Data!$D4441)</f>
        <v>2013</v>
      </c>
      <c r="D4441" s="2">
        <v>41636</v>
      </c>
      <c r="E4441" s="2">
        <v>41642</v>
      </c>
      <c r="F4441" t="s">
        <v>50</v>
      </c>
      <c r="G4441" t="s">
        <v>3003</v>
      </c>
      <c r="H4441" t="s">
        <v>3004</v>
      </c>
      <c r="I4441" t="s">
        <v>26</v>
      </c>
      <c r="J4441" t="s">
        <v>27</v>
      </c>
      <c r="K4441" t="s">
        <v>7385</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7503</v>
      </c>
      <c r="C4442">
        <f>YEAR([1]Data!$D4442)</f>
        <v>2013</v>
      </c>
      <c r="D4442" s="2">
        <v>41478</v>
      </c>
      <c r="E4442" s="2">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7503</v>
      </c>
      <c r="C4443">
        <f>YEAR([1]Data!$D4443)</f>
        <v>2013</v>
      </c>
      <c r="D4443" s="2">
        <v>41478</v>
      </c>
      <c r="E4443" s="2">
        <v>41482</v>
      </c>
      <c r="F4443" t="s">
        <v>50</v>
      </c>
      <c r="G4443" t="s">
        <v>5176</v>
      </c>
      <c r="H4443" t="s">
        <v>5177</v>
      </c>
      <c r="I4443" t="s">
        <v>26</v>
      </c>
      <c r="J4443" t="s">
        <v>27</v>
      </c>
      <c r="K4443" t="s">
        <v>237</v>
      </c>
      <c r="L4443" t="s">
        <v>238</v>
      </c>
      <c r="M4443">
        <v>48185</v>
      </c>
      <c r="N4443" t="s">
        <v>105</v>
      </c>
      <c r="O4443" t="s">
        <v>7504</v>
      </c>
      <c r="P4443" t="s">
        <v>46</v>
      </c>
      <c r="Q4443" t="s">
        <v>59</v>
      </c>
      <c r="R4443" t="s">
        <v>7505</v>
      </c>
      <c r="S4443">
        <v>965.84999999999991</v>
      </c>
      <c r="T4443">
        <v>5</v>
      </c>
      <c r="U4443">
        <v>0</v>
      </c>
      <c r="V4443">
        <v>135.21900000000002</v>
      </c>
    </row>
    <row r="4444" spans="1:22" x14ac:dyDescent="0.3">
      <c r="A4444">
        <v>4443</v>
      </c>
      <c r="B4444" t="s">
        <v>7503</v>
      </c>
      <c r="C4444">
        <f>YEAR([1]Data!$D4444)</f>
        <v>2013</v>
      </c>
      <c r="D4444" s="2">
        <v>41478</v>
      </c>
      <c r="E4444" s="2">
        <v>41482</v>
      </c>
      <c r="F4444" t="s">
        <v>50</v>
      </c>
      <c r="G4444" t="s">
        <v>5176</v>
      </c>
      <c r="H4444" t="s">
        <v>5177</v>
      </c>
      <c r="I4444" t="s">
        <v>26</v>
      </c>
      <c r="J4444" t="s">
        <v>27</v>
      </c>
      <c r="K4444" t="s">
        <v>237</v>
      </c>
      <c r="L4444" t="s">
        <v>238</v>
      </c>
      <c r="M4444">
        <v>48185</v>
      </c>
      <c r="N4444" t="s">
        <v>105</v>
      </c>
      <c r="O4444" t="s">
        <v>7506</v>
      </c>
      <c r="P4444" t="s">
        <v>46</v>
      </c>
      <c r="Q4444" t="s">
        <v>68</v>
      </c>
      <c r="R4444" t="s">
        <v>7507</v>
      </c>
      <c r="S4444">
        <v>29.2</v>
      </c>
      <c r="T4444">
        <v>5</v>
      </c>
      <c r="U4444">
        <v>0</v>
      </c>
      <c r="V4444">
        <v>10.511999999999999</v>
      </c>
    </row>
    <row r="4445" spans="1:22" x14ac:dyDescent="0.3">
      <c r="A4445">
        <v>4444</v>
      </c>
      <c r="B4445" t="s">
        <v>7503</v>
      </c>
      <c r="C4445">
        <f>YEAR([1]Data!$D4445)</f>
        <v>2013</v>
      </c>
      <c r="D4445" s="2">
        <v>41478</v>
      </c>
      <c r="E4445" s="2">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7508</v>
      </c>
      <c r="C4446">
        <f>YEAR([1]Data!$D4446)</f>
        <v>2011</v>
      </c>
      <c r="D4446" s="2">
        <v>40863</v>
      </c>
      <c r="E4446" s="2">
        <v>40868</v>
      </c>
      <c r="F4446" t="s">
        <v>50</v>
      </c>
      <c r="G4446" t="s">
        <v>2146</v>
      </c>
      <c r="H4446" t="s">
        <v>2147</v>
      </c>
      <c r="I4446" t="s">
        <v>102</v>
      </c>
      <c r="J4446" t="s">
        <v>27</v>
      </c>
      <c r="K4446" t="s">
        <v>538</v>
      </c>
      <c r="L4446" t="s">
        <v>254</v>
      </c>
      <c r="M4446">
        <v>47401</v>
      </c>
      <c r="N4446" t="s">
        <v>105</v>
      </c>
      <c r="O4446" t="s">
        <v>5581</v>
      </c>
      <c r="P4446" t="s">
        <v>46</v>
      </c>
      <c r="Q4446" t="s">
        <v>173</v>
      </c>
      <c r="R4446" t="s">
        <v>5582</v>
      </c>
      <c r="S4446">
        <v>78.349999999999994</v>
      </c>
      <c r="T4446">
        <v>5</v>
      </c>
      <c r="U4446">
        <v>0</v>
      </c>
      <c r="V4446">
        <v>36.824499999999993</v>
      </c>
    </row>
    <row r="4447" spans="1:22" x14ac:dyDescent="0.3">
      <c r="A4447">
        <v>4446</v>
      </c>
      <c r="B4447" t="s">
        <v>7508</v>
      </c>
      <c r="C4447">
        <f>YEAR([1]Data!$D4447)</f>
        <v>2011</v>
      </c>
      <c r="D4447" s="2">
        <v>40863</v>
      </c>
      <c r="E4447" s="2">
        <v>40868</v>
      </c>
      <c r="F4447" t="s">
        <v>50</v>
      </c>
      <c r="G4447" t="s">
        <v>2146</v>
      </c>
      <c r="H4447" t="s">
        <v>2147</v>
      </c>
      <c r="I4447" t="s">
        <v>102</v>
      </c>
      <c r="J4447" t="s">
        <v>27</v>
      </c>
      <c r="K4447" t="s">
        <v>538</v>
      </c>
      <c r="L4447" t="s">
        <v>254</v>
      </c>
      <c r="M4447">
        <v>47401</v>
      </c>
      <c r="N4447" t="s">
        <v>105</v>
      </c>
      <c r="O4447" t="s">
        <v>6001</v>
      </c>
      <c r="P4447" t="s">
        <v>46</v>
      </c>
      <c r="Q4447" t="s">
        <v>90</v>
      </c>
      <c r="R4447" t="s">
        <v>6002</v>
      </c>
      <c r="S4447">
        <v>31.68</v>
      </c>
      <c r="T4447">
        <v>6</v>
      </c>
      <c r="U4447">
        <v>0</v>
      </c>
      <c r="V4447">
        <v>14.256</v>
      </c>
    </row>
    <row r="4448" spans="1:22" x14ac:dyDescent="0.3">
      <c r="A4448">
        <v>4447</v>
      </c>
      <c r="B4448" t="s">
        <v>7508</v>
      </c>
      <c r="C4448">
        <f>YEAR([1]Data!$D4448)</f>
        <v>2011</v>
      </c>
      <c r="D4448" s="2">
        <v>40863</v>
      </c>
      <c r="E4448" s="2">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7508</v>
      </c>
      <c r="C4449">
        <f>YEAR([1]Data!$D4449)</f>
        <v>2011</v>
      </c>
      <c r="D4449" s="2">
        <v>40863</v>
      </c>
      <c r="E4449" s="2">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7509</v>
      </c>
      <c r="C4450">
        <f>YEAR([1]Data!$D4450)</f>
        <v>2012</v>
      </c>
      <c r="D4450" s="2">
        <v>41079</v>
      </c>
      <c r="E4450" s="2">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7509</v>
      </c>
      <c r="C4451">
        <f>YEAR([1]Data!$D4451)</f>
        <v>2012</v>
      </c>
      <c r="D4451" s="2">
        <v>41079</v>
      </c>
      <c r="E4451" s="2">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7509</v>
      </c>
      <c r="C4452">
        <f>YEAR([1]Data!$D4452)</f>
        <v>2012</v>
      </c>
      <c r="D4452" s="2">
        <v>41079</v>
      </c>
      <c r="E4452" s="2">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7510</v>
      </c>
      <c r="C4453">
        <f>YEAR([1]Data!$D4453)</f>
        <v>2013</v>
      </c>
      <c r="D4453" s="2">
        <v>41460</v>
      </c>
      <c r="E4453" s="2">
        <v>41462</v>
      </c>
      <c r="F4453" t="s">
        <v>188</v>
      </c>
      <c r="G4453" t="s">
        <v>7158</v>
      </c>
      <c r="H4453" t="s">
        <v>7159</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7510</v>
      </c>
      <c r="C4454">
        <f>YEAR([1]Data!$D4454)</f>
        <v>2013</v>
      </c>
      <c r="D4454" s="2">
        <v>41460</v>
      </c>
      <c r="E4454" s="2">
        <v>41462</v>
      </c>
      <c r="F4454" t="s">
        <v>188</v>
      </c>
      <c r="G4454" t="s">
        <v>7158</v>
      </c>
      <c r="H4454" t="s">
        <v>7159</v>
      </c>
      <c r="I4454" t="s">
        <v>26</v>
      </c>
      <c r="J4454" t="s">
        <v>27</v>
      </c>
      <c r="K4454" t="s">
        <v>127</v>
      </c>
      <c r="L4454" t="s">
        <v>43</v>
      </c>
      <c r="M4454">
        <v>94109</v>
      </c>
      <c r="N4454" t="s">
        <v>44</v>
      </c>
      <c r="O4454" t="s">
        <v>7511</v>
      </c>
      <c r="P4454" t="s">
        <v>46</v>
      </c>
      <c r="Q4454" t="s">
        <v>173</v>
      </c>
      <c r="R4454" t="s">
        <v>7512</v>
      </c>
      <c r="S4454">
        <v>43.96</v>
      </c>
      <c r="T4454">
        <v>2</v>
      </c>
      <c r="U4454">
        <v>0</v>
      </c>
      <c r="V4454">
        <v>20.661200000000001</v>
      </c>
    </row>
    <row r="4455" spans="1:22" x14ac:dyDescent="0.3">
      <c r="A4455">
        <v>4454</v>
      </c>
      <c r="B4455" t="s">
        <v>7510</v>
      </c>
      <c r="C4455">
        <f>YEAR([1]Data!$D4455)</f>
        <v>2013</v>
      </c>
      <c r="D4455" s="2">
        <v>41460</v>
      </c>
      <c r="E4455" s="2">
        <v>41462</v>
      </c>
      <c r="F4455" t="s">
        <v>188</v>
      </c>
      <c r="G4455" t="s">
        <v>7158</v>
      </c>
      <c r="H4455" t="s">
        <v>7159</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7510</v>
      </c>
      <c r="C4456">
        <f>YEAR([1]Data!$D4456)</f>
        <v>2013</v>
      </c>
      <c r="D4456" s="2">
        <v>41460</v>
      </c>
      <c r="E4456" s="2">
        <v>41462</v>
      </c>
      <c r="F4456" t="s">
        <v>188</v>
      </c>
      <c r="G4456" t="s">
        <v>7158</v>
      </c>
      <c r="H4456" t="s">
        <v>7159</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7513</v>
      </c>
      <c r="C4457">
        <f>YEAR([1]Data!$D4457)</f>
        <v>2012</v>
      </c>
      <c r="D4457" s="2">
        <v>41155</v>
      </c>
      <c r="E4457" s="2">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7513</v>
      </c>
      <c r="C4458">
        <f>YEAR([1]Data!$D4458)</f>
        <v>2012</v>
      </c>
      <c r="D4458" s="2">
        <v>41155</v>
      </c>
      <c r="E4458" s="2">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7514</v>
      </c>
      <c r="C4459">
        <f>YEAR([1]Data!$D4459)</f>
        <v>2014</v>
      </c>
      <c r="D4459" s="2">
        <v>41859</v>
      </c>
      <c r="E4459" s="2">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7515</v>
      </c>
      <c r="C4460">
        <f>YEAR([1]Data!$D4460)</f>
        <v>2014</v>
      </c>
      <c r="D4460" s="2">
        <v>41712</v>
      </c>
      <c r="E4460" s="2">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7516</v>
      </c>
      <c r="C4461">
        <f>YEAR([1]Data!$D4461)</f>
        <v>2014</v>
      </c>
      <c r="D4461" s="2">
        <v>41911</v>
      </c>
      <c r="E4461" s="2">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7516</v>
      </c>
      <c r="C4462">
        <f>YEAR([1]Data!$D4462)</f>
        <v>2014</v>
      </c>
      <c r="D4462" s="2">
        <v>41911</v>
      </c>
      <c r="E4462" s="2">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7516</v>
      </c>
      <c r="C4463">
        <f>YEAR([1]Data!$D4463)</f>
        <v>2014</v>
      </c>
      <c r="D4463" s="2">
        <v>41911</v>
      </c>
      <c r="E4463" s="2">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7516</v>
      </c>
      <c r="C4464">
        <f>YEAR([1]Data!$D4464)</f>
        <v>2014</v>
      </c>
      <c r="D4464" s="2">
        <v>41911</v>
      </c>
      <c r="E4464" s="2">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7516</v>
      </c>
      <c r="C4465">
        <f>YEAR([1]Data!$D4465)</f>
        <v>2014</v>
      </c>
      <c r="D4465" s="2">
        <v>41911</v>
      </c>
      <c r="E4465" s="2">
        <v>41914</v>
      </c>
      <c r="F4465" t="s">
        <v>188</v>
      </c>
      <c r="G4465" t="s">
        <v>2351</v>
      </c>
      <c r="H4465" t="s">
        <v>2352</v>
      </c>
      <c r="I4465" t="s">
        <v>102</v>
      </c>
      <c r="J4465" t="s">
        <v>27</v>
      </c>
      <c r="K4465" t="s">
        <v>456</v>
      </c>
      <c r="L4465" t="s">
        <v>457</v>
      </c>
      <c r="M4465">
        <v>80013</v>
      </c>
      <c r="N4465" t="s">
        <v>44</v>
      </c>
      <c r="O4465" t="s">
        <v>7517</v>
      </c>
      <c r="P4465" t="s">
        <v>46</v>
      </c>
      <c r="Q4465" t="s">
        <v>90</v>
      </c>
      <c r="R4465" t="s">
        <v>7518</v>
      </c>
      <c r="S4465">
        <v>14.352000000000002</v>
      </c>
      <c r="T4465">
        <v>3</v>
      </c>
      <c r="U4465">
        <v>0.2</v>
      </c>
      <c r="V4465">
        <v>5.2026000000000003</v>
      </c>
    </row>
    <row r="4466" spans="1:22" x14ac:dyDescent="0.3">
      <c r="A4466">
        <v>4465</v>
      </c>
      <c r="B4466" t="s">
        <v>7516</v>
      </c>
      <c r="C4466">
        <f>YEAR([1]Data!$D4466)</f>
        <v>2014</v>
      </c>
      <c r="D4466" s="2">
        <v>41911</v>
      </c>
      <c r="E4466" s="2">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7519</v>
      </c>
      <c r="C4467">
        <f>YEAR([1]Data!$D4467)</f>
        <v>2012</v>
      </c>
      <c r="D4467" s="2">
        <v>41128</v>
      </c>
      <c r="E4467" s="2">
        <v>41132</v>
      </c>
      <c r="F4467" t="s">
        <v>50</v>
      </c>
      <c r="G4467" t="s">
        <v>3094</v>
      </c>
      <c r="H4467" t="s">
        <v>3095</v>
      </c>
      <c r="I4467" t="s">
        <v>41</v>
      </c>
      <c r="J4467" t="s">
        <v>27</v>
      </c>
      <c r="K4467" t="s">
        <v>7299</v>
      </c>
      <c r="L4467" t="s">
        <v>6260</v>
      </c>
      <c r="M4467">
        <v>83704</v>
      </c>
      <c r="N4467" t="s">
        <v>44</v>
      </c>
      <c r="O4467" t="s">
        <v>3587</v>
      </c>
      <c r="P4467" t="s">
        <v>46</v>
      </c>
      <c r="Q4467" t="s">
        <v>75</v>
      </c>
      <c r="R4467" t="s">
        <v>3588</v>
      </c>
      <c r="S4467">
        <v>3.3040000000000003</v>
      </c>
      <c r="T4467">
        <v>1</v>
      </c>
      <c r="U4467">
        <v>0.2</v>
      </c>
      <c r="V4467">
        <v>1.1151</v>
      </c>
    </row>
    <row r="4468" spans="1:22" x14ac:dyDescent="0.3">
      <c r="A4468">
        <v>4467</v>
      </c>
      <c r="B4468" t="s">
        <v>7520</v>
      </c>
      <c r="C4468">
        <f>YEAR([1]Data!$D4468)</f>
        <v>2014</v>
      </c>
      <c r="D4468" s="2">
        <v>41968</v>
      </c>
      <c r="E4468" s="2">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7520</v>
      </c>
      <c r="C4469">
        <f>YEAR([1]Data!$D4469)</f>
        <v>2014</v>
      </c>
      <c r="D4469" s="2">
        <v>41968</v>
      </c>
      <c r="E4469" s="2">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7520</v>
      </c>
      <c r="C4470">
        <f>YEAR([1]Data!$D4470)</f>
        <v>2014</v>
      </c>
      <c r="D4470" s="2">
        <v>41968</v>
      </c>
      <c r="E4470" s="2">
        <v>41975</v>
      </c>
      <c r="F4470" t="s">
        <v>50</v>
      </c>
      <c r="G4470" t="s">
        <v>4955</v>
      </c>
      <c r="H4470" t="s">
        <v>4956</v>
      </c>
      <c r="I4470" t="s">
        <v>26</v>
      </c>
      <c r="J4470" t="s">
        <v>27</v>
      </c>
      <c r="K4470" t="s">
        <v>266</v>
      </c>
      <c r="L4470" t="s">
        <v>267</v>
      </c>
      <c r="M4470">
        <v>10035</v>
      </c>
      <c r="N4470" t="s">
        <v>148</v>
      </c>
      <c r="O4470" t="s">
        <v>5448</v>
      </c>
      <c r="P4470" t="s">
        <v>32</v>
      </c>
      <c r="Q4470" t="s">
        <v>33</v>
      </c>
      <c r="R4470" t="s">
        <v>5449</v>
      </c>
      <c r="S4470">
        <v>321.56799999999998</v>
      </c>
      <c r="T4470">
        <v>2</v>
      </c>
      <c r="U4470">
        <v>0.2</v>
      </c>
      <c r="V4470">
        <v>-16.078399999999988</v>
      </c>
    </row>
    <row r="4471" spans="1:22" x14ac:dyDescent="0.3">
      <c r="A4471">
        <v>4470</v>
      </c>
      <c r="B4471" t="s">
        <v>7520</v>
      </c>
      <c r="C4471">
        <f>YEAR([1]Data!$D4471)</f>
        <v>2014</v>
      </c>
      <c r="D4471" s="2">
        <v>41968</v>
      </c>
      <c r="E4471" s="2">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7521</v>
      </c>
      <c r="C4472">
        <f>YEAR([1]Data!$D4472)</f>
        <v>2014</v>
      </c>
      <c r="D4472" s="2">
        <v>41768</v>
      </c>
      <c r="E4472" s="2">
        <v>41772</v>
      </c>
      <c r="F4472" t="s">
        <v>50</v>
      </c>
      <c r="G4472" t="s">
        <v>1183</v>
      </c>
      <c r="H4472" t="s">
        <v>1184</v>
      </c>
      <c r="I4472" t="s">
        <v>41</v>
      </c>
      <c r="J4472" t="s">
        <v>27</v>
      </c>
      <c r="K4472" t="s">
        <v>146</v>
      </c>
      <c r="L4472" t="s">
        <v>147</v>
      </c>
      <c r="M4472">
        <v>19140</v>
      </c>
      <c r="N4472" t="s">
        <v>148</v>
      </c>
      <c r="O4472" t="s">
        <v>6595</v>
      </c>
      <c r="P4472" t="s">
        <v>32</v>
      </c>
      <c r="Q4472" t="s">
        <v>36</v>
      </c>
      <c r="R4472" t="s">
        <v>6596</v>
      </c>
      <c r="S4472">
        <v>128.05799999999999</v>
      </c>
      <c r="T4472">
        <v>3</v>
      </c>
      <c r="U4472">
        <v>0.3</v>
      </c>
      <c r="V4472">
        <v>-23.782199999999996</v>
      </c>
    </row>
    <row r="4473" spans="1:22" x14ac:dyDescent="0.3">
      <c r="A4473">
        <v>4472</v>
      </c>
      <c r="B4473" t="s">
        <v>7522</v>
      </c>
      <c r="C4473">
        <f>YEAR([1]Data!$D4473)</f>
        <v>2014</v>
      </c>
      <c r="D4473" s="2">
        <v>41912</v>
      </c>
      <c r="E4473" s="2">
        <v>41912</v>
      </c>
      <c r="F4473" t="s">
        <v>1290</v>
      </c>
      <c r="G4473" t="s">
        <v>604</v>
      </c>
      <c r="H4473" t="s">
        <v>605</v>
      </c>
      <c r="I4473" t="s">
        <v>102</v>
      </c>
      <c r="J4473" t="s">
        <v>27</v>
      </c>
      <c r="K4473" t="s">
        <v>7523</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7522</v>
      </c>
      <c r="C4474">
        <f>YEAR([1]Data!$D4474)</f>
        <v>2014</v>
      </c>
      <c r="D4474" s="2">
        <v>41912</v>
      </c>
      <c r="E4474" s="2">
        <v>41912</v>
      </c>
      <c r="F4474" t="s">
        <v>1290</v>
      </c>
      <c r="G4474" t="s">
        <v>604</v>
      </c>
      <c r="H4474" t="s">
        <v>605</v>
      </c>
      <c r="I4474" t="s">
        <v>102</v>
      </c>
      <c r="J4474" t="s">
        <v>27</v>
      </c>
      <c r="K4474" t="s">
        <v>7523</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7522</v>
      </c>
      <c r="C4475">
        <f>YEAR([1]Data!$D4475)</f>
        <v>2014</v>
      </c>
      <c r="D4475" s="2">
        <v>41912</v>
      </c>
      <c r="E4475" s="2">
        <v>41912</v>
      </c>
      <c r="F4475" t="s">
        <v>1290</v>
      </c>
      <c r="G4475" t="s">
        <v>604</v>
      </c>
      <c r="H4475" t="s">
        <v>605</v>
      </c>
      <c r="I4475" t="s">
        <v>102</v>
      </c>
      <c r="J4475" t="s">
        <v>27</v>
      </c>
      <c r="K4475" t="s">
        <v>7523</v>
      </c>
      <c r="L4475" t="s">
        <v>498</v>
      </c>
      <c r="M4475">
        <v>44060</v>
      </c>
      <c r="N4475" t="s">
        <v>148</v>
      </c>
      <c r="O4475" t="s">
        <v>7524</v>
      </c>
      <c r="P4475" t="s">
        <v>32</v>
      </c>
      <c r="Q4475" t="s">
        <v>56</v>
      </c>
      <c r="R4475" t="s">
        <v>7525</v>
      </c>
      <c r="S4475">
        <v>344.22</v>
      </c>
      <c r="T4475">
        <v>2</v>
      </c>
      <c r="U4475">
        <v>0.4</v>
      </c>
      <c r="V4475">
        <v>-189.32100000000003</v>
      </c>
    </row>
    <row r="4476" spans="1:22" x14ac:dyDescent="0.3">
      <c r="A4476">
        <v>4475</v>
      </c>
      <c r="B4476" t="s">
        <v>7522</v>
      </c>
      <c r="C4476">
        <f>YEAR([1]Data!$D4476)</f>
        <v>2014</v>
      </c>
      <c r="D4476" s="2">
        <v>41912</v>
      </c>
      <c r="E4476" s="2">
        <v>41912</v>
      </c>
      <c r="F4476" t="s">
        <v>1290</v>
      </c>
      <c r="G4476" t="s">
        <v>604</v>
      </c>
      <c r="H4476" t="s">
        <v>605</v>
      </c>
      <c r="I4476" t="s">
        <v>102</v>
      </c>
      <c r="J4476" t="s">
        <v>27</v>
      </c>
      <c r="K4476" t="s">
        <v>7523</v>
      </c>
      <c r="L4476" t="s">
        <v>498</v>
      </c>
      <c r="M4476">
        <v>44060</v>
      </c>
      <c r="N4476" t="s">
        <v>148</v>
      </c>
      <c r="O4476" t="s">
        <v>5264</v>
      </c>
      <c r="P4476" t="s">
        <v>46</v>
      </c>
      <c r="Q4476" t="s">
        <v>90</v>
      </c>
      <c r="R4476" t="s">
        <v>5265</v>
      </c>
      <c r="S4476">
        <v>15.552000000000003</v>
      </c>
      <c r="T4476">
        <v>3</v>
      </c>
      <c r="U4476">
        <v>0.2</v>
      </c>
      <c r="V4476">
        <v>5.4432</v>
      </c>
    </row>
    <row r="4477" spans="1:22" x14ac:dyDescent="0.3">
      <c r="A4477">
        <v>4476</v>
      </c>
      <c r="B4477" t="s">
        <v>7522</v>
      </c>
      <c r="C4477">
        <f>YEAR([1]Data!$D4477)</f>
        <v>2014</v>
      </c>
      <c r="D4477" s="2">
        <v>41912</v>
      </c>
      <c r="E4477" s="2">
        <v>41912</v>
      </c>
      <c r="F4477" t="s">
        <v>1290</v>
      </c>
      <c r="G4477" t="s">
        <v>604</v>
      </c>
      <c r="H4477" t="s">
        <v>605</v>
      </c>
      <c r="I4477" t="s">
        <v>102</v>
      </c>
      <c r="J4477" t="s">
        <v>27</v>
      </c>
      <c r="K4477" t="s">
        <v>7523</v>
      </c>
      <c r="L4477" t="s">
        <v>498</v>
      </c>
      <c r="M4477">
        <v>44060</v>
      </c>
      <c r="N4477" t="s">
        <v>148</v>
      </c>
      <c r="O4477" t="s">
        <v>6345</v>
      </c>
      <c r="P4477" t="s">
        <v>32</v>
      </c>
      <c r="Q4477" t="s">
        <v>65</v>
      </c>
      <c r="R4477" t="s">
        <v>6346</v>
      </c>
      <c r="S4477">
        <v>21.248000000000001</v>
      </c>
      <c r="T4477">
        <v>4</v>
      </c>
      <c r="U4477">
        <v>0.2</v>
      </c>
      <c r="V4477">
        <v>7.436799999999999</v>
      </c>
    </row>
    <row r="4478" spans="1:22" x14ac:dyDescent="0.3">
      <c r="A4478">
        <v>4477</v>
      </c>
      <c r="B4478" t="s">
        <v>7522</v>
      </c>
      <c r="C4478">
        <f>YEAR([1]Data!$D4478)</f>
        <v>2014</v>
      </c>
      <c r="D4478" s="2">
        <v>41912</v>
      </c>
      <c r="E4478" s="2">
        <v>41912</v>
      </c>
      <c r="F4478" t="s">
        <v>1290</v>
      </c>
      <c r="G4478" t="s">
        <v>604</v>
      </c>
      <c r="H4478" t="s">
        <v>605</v>
      </c>
      <c r="I4478" t="s">
        <v>102</v>
      </c>
      <c r="J4478" t="s">
        <v>27</v>
      </c>
      <c r="K4478" t="s">
        <v>7523</v>
      </c>
      <c r="L4478" t="s">
        <v>498</v>
      </c>
      <c r="M4478">
        <v>44060</v>
      </c>
      <c r="N4478" t="s">
        <v>148</v>
      </c>
      <c r="O4478" t="s">
        <v>7103</v>
      </c>
      <c r="P4478" t="s">
        <v>46</v>
      </c>
      <c r="Q4478" t="s">
        <v>90</v>
      </c>
      <c r="R4478" t="s">
        <v>7104</v>
      </c>
      <c r="S4478">
        <v>8.4480000000000004</v>
      </c>
      <c r="T4478">
        <v>2</v>
      </c>
      <c r="U4478">
        <v>0.2</v>
      </c>
      <c r="V4478">
        <v>2.6399999999999997</v>
      </c>
    </row>
    <row r="4479" spans="1:22" x14ac:dyDescent="0.3">
      <c r="A4479">
        <v>4478</v>
      </c>
      <c r="B4479" t="s">
        <v>7526</v>
      </c>
      <c r="C4479">
        <f>YEAR([1]Data!$D4479)</f>
        <v>2014</v>
      </c>
      <c r="D4479" s="2">
        <v>41935</v>
      </c>
      <c r="E4479" s="2">
        <v>41935</v>
      </c>
      <c r="F4479" t="s">
        <v>1290</v>
      </c>
      <c r="G4479" t="s">
        <v>3147</v>
      </c>
      <c r="H4479" t="s">
        <v>3148</v>
      </c>
      <c r="I4479" t="s">
        <v>26</v>
      </c>
      <c r="J4479" t="s">
        <v>27</v>
      </c>
      <c r="K4479" t="s">
        <v>7527</v>
      </c>
      <c r="L4479" t="s">
        <v>649</v>
      </c>
      <c r="M4479">
        <v>73505</v>
      </c>
      <c r="N4479" t="s">
        <v>105</v>
      </c>
      <c r="O4479" t="s">
        <v>7528</v>
      </c>
      <c r="P4479" t="s">
        <v>46</v>
      </c>
      <c r="Q4479" t="s">
        <v>59</v>
      </c>
      <c r="R4479" t="s">
        <v>7529</v>
      </c>
      <c r="S4479">
        <v>333.09000000000003</v>
      </c>
      <c r="T4479">
        <v>3</v>
      </c>
      <c r="U4479">
        <v>0</v>
      </c>
      <c r="V4479">
        <v>23.316299999999984</v>
      </c>
    </row>
    <row r="4480" spans="1:22" x14ac:dyDescent="0.3">
      <c r="A4480">
        <v>4479</v>
      </c>
      <c r="B4480" t="s">
        <v>7526</v>
      </c>
      <c r="C4480">
        <f>YEAR([1]Data!$D4480)</f>
        <v>2014</v>
      </c>
      <c r="D4480" s="2">
        <v>41935</v>
      </c>
      <c r="E4480" s="2">
        <v>41935</v>
      </c>
      <c r="F4480" t="s">
        <v>1290</v>
      </c>
      <c r="G4480" t="s">
        <v>3147</v>
      </c>
      <c r="H4480" t="s">
        <v>3148</v>
      </c>
      <c r="I4480" t="s">
        <v>26</v>
      </c>
      <c r="J4480" t="s">
        <v>27</v>
      </c>
      <c r="K4480" t="s">
        <v>7527</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7530</v>
      </c>
      <c r="C4481">
        <f>YEAR([1]Data!$D4481)</f>
        <v>2011</v>
      </c>
      <c r="D4481" s="2">
        <v>40626</v>
      </c>
      <c r="E4481" s="2">
        <v>40630</v>
      </c>
      <c r="F4481" t="s">
        <v>50</v>
      </c>
      <c r="G4481" t="s">
        <v>2503</v>
      </c>
      <c r="H4481" t="s">
        <v>2504</v>
      </c>
      <c r="I4481" t="s">
        <v>26</v>
      </c>
      <c r="J4481" t="s">
        <v>27</v>
      </c>
      <c r="K4481" t="s">
        <v>266</v>
      </c>
      <c r="L4481" t="s">
        <v>267</v>
      </c>
      <c r="M4481">
        <v>10024</v>
      </c>
      <c r="N4481" t="s">
        <v>148</v>
      </c>
      <c r="O4481" t="s">
        <v>7531</v>
      </c>
      <c r="P4481" t="s">
        <v>46</v>
      </c>
      <c r="Q4481" t="s">
        <v>90</v>
      </c>
      <c r="R4481" t="s">
        <v>7532</v>
      </c>
      <c r="S4481">
        <v>24.900000000000002</v>
      </c>
      <c r="T4481">
        <v>5</v>
      </c>
      <c r="U4481">
        <v>0</v>
      </c>
      <c r="V4481">
        <v>11.703000000000001</v>
      </c>
    </row>
    <row r="4482" spans="1:22" x14ac:dyDescent="0.3">
      <c r="A4482">
        <v>4481</v>
      </c>
      <c r="B4482" t="s">
        <v>7533</v>
      </c>
      <c r="C4482">
        <f>YEAR([1]Data!$D4482)</f>
        <v>2013</v>
      </c>
      <c r="D4482" s="2">
        <v>41582</v>
      </c>
      <c r="E4482" s="2">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7533</v>
      </c>
      <c r="C4483">
        <f>YEAR([1]Data!$D4483)</f>
        <v>2013</v>
      </c>
      <c r="D4483" s="2">
        <v>41582</v>
      </c>
      <c r="E4483" s="2">
        <v>41587</v>
      </c>
      <c r="F4483" t="s">
        <v>50</v>
      </c>
      <c r="G4483" t="s">
        <v>1655</v>
      </c>
      <c r="H4483" t="s">
        <v>1656</v>
      </c>
      <c r="I4483" t="s">
        <v>26</v>
      </c>
      <c r="J4483" t="s">
        <v>27</v>
      </c>
      <c r="K4483" t="s">
        <v>42</v>
      </c>
      <c r="L4483" t="s">
        <v>43</v>
      </c>
      <c r="M4483">
        <v>90049</v>
      </c>
      <c r="N4483" t="s">
        <v>44</v>
      </c>
      <c r="O4483" t="s">
        <v>7457</v>
      </c>
      <c r="P4483" t="s">
        <v>46</v>
      </c>
      <c r="Q4483" t="s">
        <v>78</v>
      </c>
      <c r="R4483" t="s">
        <v>7458</v>
      </c>
      <c r="S4483">
        <v>43.32</v>
      </c>
      <c r="T4483">
        <v>2</v>
      </c>
      <c r="U4483">
        <v>0</v>
      </c>
      <c r="V4483">
        <v>14.295599999999997</v>
      </c>
    </row>
    <row r="4484" spans="1:22" x14ac:dyDescent="0.3">
      <c r="A4484">
        <v>4483</v>
      </c>
      <c r="B4484" t="s">
        <v>7533</v>
      </c>
      <c r="C4484">
        <f>YEAR([1]Data!$D4484)</f>
        <v>2013</v>
      </c>
      <c r="D4484" s="2">
        <v>41582</v>
      </c>
      <c r="E4484" s="2">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7533</v>
      </c>
      <c r="C4485">
        <f>YEAR([1]Data!$D4485)</f>
        <v>2013</v>
      </c>
      <c r="D4485" s="2">
        <v>41582</v>
      </c>
      <c r="E4485" s="2">
        <v>41587</v>
      </c>
      <c r="F4485" t="s">
        <v>50</v>
      </c>
      <c r="G4485" t="s">
        <v>1655</v>
      </c>
      <c r="H4485" t="s">
        <v>1656</v>
      </c>
      <c r="I4485" t="s">
        <v>26</v>
      </c>
      <c r="J4485" t="s">
        <v>27</v>
      </c>
      <c r="K4485" t="s">
        <v>42</v>
      </c>
      <c r="L4485" t="s">
        <v>43</v>
      </c>
      <c r="M4485">
        <v>90049</v>
      </c>
      <c r="N4485" t="s">
        <v>44</v>
      </c>
      <c r="O4485" t="s">
        <v>7534</v>
      </c>
      <c r="P4485" t="s">
        <v>46</v>
      </c>
      <c r="Q4485" t="s">
        <v>90</v>
      </c>
      <c r="R4485" t="s">
        <v>7535</v>
      </c>
      <c r="S4485">
        <v>116.28</v>
      </c>
      <c r="T4485">
        <v>3</v>
      </c>
      <c r="U4485">
        <v>0</v>
      </c>
      <c r="V4485">
        <v>56.977199999999996</v>
      </c>
    </row>
    <row r="4486" spans="1:22" x14ac:dyDescent="0.3">
      <c r="A4486">
        <v>4485</v>
      </c>
      <c r="B4486" t="s">
        <v>7533</v>
      </c>
      <c r="C4486">
        <f>YEAR([1]Data!$D4486)</f>
        <v>2013</v>
      </c>
      <c r="D4486" s="2">
        <v>41582</v>
      </c>
      <c r="E4486" s="2">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7533</v>
      </c>
      <c r="C4487">
        <f>YEAR([1]Data!$D4487)</f>
        <v>2013</v>
      </c>
      <c r="D4487" s="2">
        <v>41582</v>
      </c>
      <c r="E4487" s="2">
        <v>41587</v>
      </c>
      <c r="F4487" t="s">
        <v>50</v>
      </c>
      <c r="G4487" t="s">
        <v>1655</v>
      </c>
      <c r="H4487" t="s">
        <v>1656</v>
      </c>
      <c r="I4487" t="s">
        <v>26</v>
      </c>
      <c r="J4487" t="s">
        <v>27</v>
      </c>
      <c r="K4487" t="s">
        <v>42</v>
      </c>
      <c r="L4487" t="s">
        <v>43</v>
      </c>
      <c r="M4487">
        <v>90049</v>
      </c>
      <c r="N4487" t="s">
        <v>44</v>
      </c>
      <c r="O4487" t="s">
        <v>4942</v>
      </c>
      <c r="P4487" t="s">
        <v>46</v>
      </c>
      <c r="Q4487" t="s">
        <v>90</v>
      </c>
      <c r="R4487" t="s">
        <v>5230</v>
      </c>
      <c r="S4487">
        <v>19.440000000000001</v>
      </c>
      <c r="T4487">
        <v>3</v>
      </c>
      <c r="U4487">
        <v>0</v>
      </c>
      <c r="V4487">
        <v>9.3312000000000008</v>
      </c>
    </row>
    <row r="4488" spans="1:22" x14ac:dyDescent="0.3">
      <c r="A4488">
        <v>4487</v>
      </c>
      <c r="B4488" t="s">
        <v>7533</v>
      </c>
      <c r="C4488">
        <f>YEAR([1]Data!$D4488)</f>
        <v>2013</v>
      </c>
      <c r="D4488" s="2">
        <v>41582</v>
      </c>
      <c r="E4488" s="2">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7536</v>
      </c>
      <c r="C4489">
        <f>YEAR([1]Data!$D4489)</f>
        <v>2012</v>
      </c>
      <c r="D4489" s="2">
        <v>41157</v>
      </c>
      <c r="E4489" s="2">
        <v>41163</v>
      </c>
      <c r="F4489" t="s">
        <v>50</v>
      </c>
      <c r="G4489" t="s">
        <v>3378</v>
      </c>
      <c r="H4489" t="s">
        <v>3379</v>
      </c>
      <c r="I4489" t="s">
        <v>102</v>
      </c>
      <c r="J4489" t="s">
        <v>27</v>
      </c>
      <c r="K4489" t="s">
        <v>184</v>
      </c>
      <c r="L4489" t="s">
        <v>104</v>
      </c>
      <c r="M4489">
        <v>77036</v>
      </c>
      <c r="N4489" t="s">
        <v>105</v>
      </c>
      <c r="O4489" t="s">
        <v>6548</v>
      </c>
      <c r="P4489" t="s">
        <v>46</v>
      </c>
      <c r="Q4489" t="s">
        <v>75</v>
      </c>
      <c r="R4489" t="s">
        <v>6549</v>
      </c>
      <c r="S4489">
        <v>16.269999999999996</v>
      </c>
      <c r="T4489">
        <v>5</v>
      </c>
      <c r="U4489">
        <v>0.8</v>
      </c>
      <c r="V4489">
        <v>-25.218500000000006</v>
      </c>
    </row>
    <row r="4490" spans="1:22" x14ac:dyDescent="0.3">
      <c r="A4490">
        <v>4489</v>
      </c>
      <c r="B4490" t="s">
        <v>7536</v>
      </c>
      <c r="C4490">
        <f>YEAR([1]Data!$D4490)</f>
        <v>2012</v>
      </c>
      <c r="D4490" s="2">
        <v>41157</v>
      </c>
      <c r="E4490" s="2">
        <v>41163</v>
      </c>
      <c r="F4490" t="s">
        <v>50</v>
      </c>
      <c r="G4490" t="s">
        <v>3378</v>
      </c>
      <c r="H4490" t="s">
        <v>3379</v>
      </c>
      <c r="I4490" t="s">
        <v>102</v>
      </c>
      <c r="J4490" t="s">
        <v>27</v>
      </c>
      <c r="K4490" t="s">
        <v>184</v>
      </c>
      <c r="L4490" t="s">
        <v>104</v>
      </c>
      <c r="M4490">
        <v>77036</v>
      </c>
      <c r="N4490" t="s">
        <v>105</v>
      </c>
      <c r="O4490" t="s">
        <v>6441</v>
      </c>
      <c r="P4490" t="s">
        <v>46</v>
      </c>
      <c r="Q4490" t="s">
        <v>578</v>
      </c>
      <c r="R4490" t="s">
        <v>6442</v>
      </c>
      <c r="S4490">
        <v>69.12</v>
      </c>
      <c r="T4490">
        <v>9</v>
      </c>
      <c r="U4490">
        <v>0.2</v>
      </c>
      <c r="V4490">
        <v>-14.687999999999999</v>
      </c>
    </row>
    <row r="4491" spans="1:22" x14ac:dyDescent="0.3">
      <c r="A4491">
        <v>4490</v>
      </c>
      <c r="B4491" t="s">
        <v>7536</v>
      </c>
      <c r="C4491">
        <f>YEAR([1]Data!$D4491)</f>
        <v>2012</v>
      </c>
      <c r="D4491" s="2">
        <v>41157</v>
      </c>
      <c r="E4491" s="2">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7537</v>
      </c>
      <c r="C4492">
        <f>YEAR([1]Data!$D4492)</f>
        <v>2014</v>
      </c>
      <c r="D4492" s="2">
        <v>41866</v>
      </c>
      <c r="E4492" s="2">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7538</v>
      </c>
      <c r="C4493">
        <f>YEAR([1]Data!$D4493)</f>
        <v>2011</v>
      </c>
      <c r="D4493" s="2">
        <v>40878</v>
      </c>
      <c r="E4493" s="2">
        <v>40880</v>
      </c>
      <c r="F4493" t="s">
        <v>23</v>
      </c>
      <c r="G4493" t="s">
        <v>2484</v>
      </c>
      <c r="H4493" t="s">
        <v>2485</v>
      </c>
      <c r="I4493" t="s">
        <v>26</v>
      </c>
      <c r="J4493" t="s">
        <v>27</v>
      </c>
      <c r="K4493" t="s">
        <v>497</v>
      </c>
      <c r="L4493" t="s">
        <v>498</v>
      </c>
      <c r="M4493">
        <v>43229</v>
      </c>
      <c r="N4493" t="s">
        <v>148</v>
      </c>
      <c r="O4493" t="s">
        <v>6853</v>
      </c>
      <c r="P4493" t="s">
        <v>71</v>
      </c>
      <c r="Q4493" t="s">
        <v>1216</v>
      </c>
      <c r="R4493" t="s">
        <v>6854</v>
      </c>
      <c r="S4493">
        <v>659.98799999999994</v>
      </c>
      <c r="T4493">
        <v>2</v>
      </c>
      <c r="U4493">
        <v>0.4</v>
      </c>
      <c r="V4493">
        <v>109.99799999999999</v>
      </c>
    </row>
    <row r="4494" spans="1:22" x14ac:dyDescent="0.3">
      <c r="A4494">
        <v>4493</v>
      </c>
      <c r="B4494" t="s">
        <v>7538</v>
      </c>
      <c r="C4494">
        <f>YEAR([1]Data!$D4494)</f>
        <v>2011</v>
      </c>
      <c r="D4494" s="2">
        <v>40878</v>
      </c>
      <c r="E4494" s="2">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7538</v>
      </c>
      <c r="C4495">
        <f>YEAR([1]Data!$D4495)</f>
        <v>2011</v>
      </c>
      <c r="D4495" s="2">
        <v>40878</v>
      </c>
      <c r="E4495" s="2">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7538</v>
      </c>
      <c r="C4496">
        <f>YEAR([1]Data!$D4496)</f>
        <v>2011</v>
      </c>
      <c r="D4496" s="2">
        <v>40878</v>
      </c>
      <c r="E4496" s="2">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7539</v>
      </c>
      <c r="C4497">
        <f>YEAR([1]Data!$D4497)</f>
        <v>2014</v>
      </c>
      <c r="D4497" s="2">
        <v>41809</v>
      </c>
      <c r="E4497" s="2">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7539</v>
      </c>
      <c r="C4498">
        <f>YEAR([1]Data!$D4498)</f>
        <v>2014</v>
      </c>
      <c r="D4498" s="2">
        <v>41809</v>
      </c>
      <c r="E4498" s="2">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7540</v>
      </c>
      <c r="C4499">
        <f>YEAR([1]Data!$D4499)</f>
        <v>2014</v>
      </c>
      <c r="D4499" s="2">
        <v>41976</v>
      </c>
      <c r="E4499" s="2">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7541</v>
      </c>
      <c r="C4500">
        <f>YEAR([1]Data!$D4500)</f>
        <v>2011</v>
      </c>
      <c r="D4500" s="2">
        <v>40868</v>
      </c>
      <c r="E4500" s="2">
        <v>40873</v>
      </c>
      <c r="F4500" t="s">
        <v>50</v>
      </c>
      <c r="G4500" t="s">
        <v>7542</v>
      </c>
      <c r="H4500" t="s">
        <v>7543</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7544</v>
      </c>
      <c r="C4501">
        <f>YEAR([1]Data!$D4501)</f>
        <v>2013</v>
      </c>
      <c r="D4501" s="2">
        <v>41375</v>
      </c>
      <c r="E4501" s="2">
        <v>41381</v>
      </c>
      <c r="F4501" t="s">
        <v>50</v>
      </c>
      <c r="G4501" t="s">
        <v>4427</v>
      </c>
      <c r="H4501" t="s">
        <v>4428</v>
      </c>
      <c r="I4501" t="s">
        <v>41</v>
      </c>
      <c r="J4501" t="s">
        <v>27</v>
      </c>
      <c r="K4501" t="s">
        <v>5954</v>
      </c>
      <c r="L4501" t="s">
        <v>43</v>
      </c>
      <c r="M4501">
        <v>93309</v>
      </c>
      <c r="N4501" t="s">
        <v>44</v>
      </c>
      <c r="O4501" t="s">
        <v>5264</v>
      </c>
      <c r="P4501" t="s">
        <v>46</v>
      </c>
      <c r="Q4501" t="s">
        <v>90</v>
      </c>
      <c r="R4501" t="s">
        <v>5265</v>
      </c>
      <c r="S4501">
        <v>12.96</v>
      </c>
      <c r="T4501">
        <v>2</v>
      </c>
      <c r="U4501">
        <v>0</v>
      </c>
      <c r="V4501">
        <v>6.2208000000000006</v>
      </c>
    </row>
    <row r="4502" spans="1:22" x14ac:dyDescent="0.3">
      <c r="A4502">
        <v>4501</v>
      </c>
      <c r="B4502" t="s">
        <v>7544</v>
      </c>
      <c r="C4502">
        <f>YEAR([1]Data!$D4502)</f>
        <v>2013</v>
      </c>
      <c r="D4502" s="2">
        <v>41375</v>
      </c>
      <c r="E4502" s="2">
        <v>41381</v>
      </c>
      <c r="F4502" t="s">
        <v>50</v>
      </c>
      <c r="G4502" t="s">
        <v>4427</v>
      </c>
      <c r="H4502" t="s">
        <v>4428</v>
      </c>
      <c r="I4502" t="s">
        <v>41</v>
      </c>
      <c r="J4502" t="s">
        <v>27</v>
      </c>
      <c r="K4502" t="s">
        <v>5954</v>
      </c>
      <c r="L4502" t="s">
        <v>43</v>
      </c>
      <c r="M4502">
        <v>93309</v>
      </c>
      <c r="N4502" t="s">
        <v>44</v>
      </c>
      <c r="O4502" t="s">
        <v>6137</v>
      </c>
      <c r="P4502" t="s">
        <v>46</v>
      </c>
      <c r="Q4502" t="s">
        <v>75</v>
      </c>
      <c r="R4502" t="s">
        <v>6138</v>
      </c>
      <c r="S4502">
        <v>23.2</v>
      </c>
      <c r="T4502">
        <v>5</v>
      </c>
      <c r="U4502">
        <v>0.2</v>
      </c>
      <c r="V4502">
        <v>8.1199999999999974</v>
      </c>
    </row>
    <row r="4503" spans="1:22" x14ac:dyDescent="0.3">
      <c r="A4503">
        <v>4502</v>
      </c>
      <c r="B4503" t="s">
        <v>7545</v>
      </c>
      <c r="C4503">
        <f>YEAR([1]Data!$D4503)</f>
        <v>2011</v>
      </c>
      <c r="D4503" s="2">
        <v>40724</v>
      </c>
      <c r="E4503" s="2">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7545</v>
      </c>
      <c r="C4504">
        <f>YEAR([1]Data!$D4504)</f>
        <v>2011</v>
      </c>
      <c r="D4504" s="2">
        <v>40724</v>
      </c>
      <c r="E4504" s="2">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7546</v>
      </c>
      <c r="C4505">
        <f>YEAR([1]Data!$D4505)</f>
        <v>2011</v>
      </c>
      <c r="D4505" s="2">
        <v>40901</v>
      </c>
      <c r="E4505" s="2">
        <v>40906</v>
      </c>
      <c r="F4505" t="s">
        <v>50</v>
      </c>
      <c r="G4505" t="s">
        <v>3436</v>
      </c>
      <c r="H4505" t="s">
        <v>3437</v>
      </c>
      <c r="I4505" t="s">
        <v>102</v>
      </c>
      <c r="J4505" t="s">
        <v>27</v>
      </c>
      <c r="K4505" t="s">
        <v>42</v>
      </c>
      <c r="L4505" t="s">
        <v>43</v>
      </c>
      <c r="M4505">
        <v>90045</v>
      </c>
      <c r="N4505" t="s">
        <v>44</v>
      </c>
      <c r="O4505" t="s">
        <v>7547</v>
      </c>
      <c r="P4505" t="s">
        <v>71</v>
      </c>
      <c r="Q4505" t="s">
        <v>72</v>
      </c>
      <c r="R4505" t="s">
        <v>7548</v>
      </c>
      <c r="S4505">
        <v>173.65600000000003</v>
      </c>
      <c r="T4505">
        <v>7</v>
      </c>
      <c r="U4505">
        <v>0.2</v>
      </c>
      <c r="V4505">
        <v>17.365599999999993</v>
      </c>
    </row>
    <row r="4506" spans="1:22" x14ac:dyDescent="0.3">
      <c r="A4506">
        <v>4505</v>
      </c>
      <c r="B4506" t="s">
        <v>7546</v>
      </c>
      <c r="C4506">
        <f>YEAR([1]Data!$D4506)</f>
        <v>2011</v>
      </c>
      <c r="D4506" s="2">
        <v>40901</v>
      </c>
      <c r="E4506" s="2">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7546</v>
      </c>
      <c r="C4507">
        <f>YEAR([1]Data!$D4507)</f>
        <v>2011</v>
      </c>
      <c r="D4507" s="2">
        <v>40901</v>
      </c>
      <c r="E4507" s="2">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7546</v>
      </c>
      <c r="C4508">
        <f>YEAR([1]Data!$D4508)</f>
        <v>2011</v>
      </c>
      <c r="D4508" s="2">
        <v>40901</v>
      </c>
      <c r="E4508" s="2">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7546</v>
      </c>
      <c r="C4509">
        <f>YEAR([1]Data!$D4509)</f>
        <v>2011</v>
      </c>
      <c r="D4509" s="2">
        <v>40901</v>
      </c>
      <c r="E4509" s="2">
        <v>40906</v>
      </c>
      <c r="F4509" t="s">
        <v>50</v>
      </c>
      <c r="G4509" t="s">
        <v>3436</v>
      </c>
      <c r="H4509" t="s">
        <v>3437</v>
      </c>
      <c r="I4509" t="s">
        <v>102</v>
      </c>
      <c r="J4509" t="s">
        <v>27</v>
      </c>
      <c r="K4509" t="s">
        <v>42</v>
      </c>
      <c r="L4509" t="s">
        <v>43</v>
      </c>
      <c r="M4509">
        <v>90045</v>
      </c>
      <c r="N4509" t="s">
        <v>44</v>
      </c>
      <c r="O4509" t="s">
        <v>6446</v>
      </c>
      <c r="P4509" t="s">
        <v>46</v>
      </c>
      <c r="Q4509" t="s">
        <v>59</v>
      </c>
      <c r="R4509" t="s">
        <v>6447</v>
      </c>
      <c r="S4509">
        <v>20.34</v>
      </c>
      <c r="T4509">
        <v>1</v>
      </c>
      <c r="U4509">
        <v>0</v>
      </c>
      <c r="V4509">
        <v>0.20339999999999847</v>
      </c>
    </row>
    <row r="4510" spans="1:22" x14ac:dyDescent="0.3">
      <c r="A4510">
        <v>4509</v>
      </c>
      <c r="B4510" t="s">
        <v>7546</v>
      </c>
      <c r="C4510">
        <f>YEAR([1]Data!$D4510)</f>
        <v>2011</v>
      </c>
      <c r="D4510" s="2">
        <v>40901</v>
      </c>
      <c r="E4510" s="2">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7549</v>
      </c>
      <c r="C4511">
        <f>YEAR([1]Data!$D4511)</f>
        <v>2014</v>
      </c>
      <c r="D4511" s="2">
        <v>41783</v>
      </c>
      <c r="E4511" s="2">
        <v>41789</v>
      </c>
      <c r="F4511" t="s">
        <v>50</v>
      </c>
      <c r="G4511" t="s">
        <v>7550</v>
      </c>
      <c r="H4511" t="s">
        <v>7551</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7552</v>
      </c>
      <c r="C4512">
        <f>YEAR([1]Data!$D4512)</f>
        <v>2013</v>
      </c>
      <c r="D4512" s="2">
        <v>41589</v>
      </c>
      <c r="E4512" s="2">
        <v>41593</v>
      </c>
      <c r="F4512" t="s">
        <v>50</v>
      </c>
      <c r="G4512" t="s">
        <v>3025</v>
      </c>
      <c r="H4512" t="s">
        <v>3026</v>
      </c>
      <c r="I4512" t="s">
        <v>41</v>
      </c>
      <c r="J4512" t="s">
        <v>27</v>
      </c>
      <c r="K4512" t="s">
        <v>318</v>
      </c>
      <c r="L4512" t="s">
        <v>596</v>
      </c>
      <c r="M4512">
        <v>65807</v>
      </c>
      <c r="N4512" t="s">
        <v>105</v>
      </c>
      <c r="O4512" t="s">
        <v>7092</v>
      </c>
      <c r="P4512" t="s">
        <v>32</v>
      </c>
      <c r="Q4512" t="s">
        <v>65</v>
      </c>
      <c r="R4512" t="s">
        <v>7093</v>
      </c>
      <c r="S4512">
        <v>37.299999999999997</v>
      </c>
      <c r="T4512">
        <v>2</v>
      </c>
      <c r="U4512">
        <v>0</v>
      </c>
      <c r="V4512">
        <v>17.157999999999998</v>
      </c>
    </row>
    <row r="4513" spans="1:22" x14ac:dyDescent="0.3">
      <c r="A4513">
        <v>4512</v>
      </c>
      <c r="B4513" t="s">
        <v>7552</v>
      </c>
      <c r="C4513">
        <f>YEAR([1]Data!$D4513)</f>
        <v>2013</v>
      </c>
      <c r="D4513" s="2">
        <v>41589</v>
      </c>
      <c r="E4513" s="2">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7553</v>
      </c>
      <c r="C4514">
        <f>YEAR([1]Data!$D4514)</f>
        <v>2013</v>
      </c>
      <c r="D4514" s="2">
        <v>41550</v>
      </c>
      <c r="E4514" s="2">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7554</v>
      </c>
      <c r="C4515">
        <f>YEAR([1]Data!$D4515)</f>
        <v>2013</v>
      </c>
      <c r="D4515" s="2">
        <v>41524</v>
      </c>
      <c r="E4515" s="2">
        <v>41526</v>
      </c>
      <c r="F4515" t="s">
        <v>188</v>
      </c>
      <c r="G4515" t="s">
        <v>6472</v>
      </c>
      <c r="H4515" t="s">
        <v>6473</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7555</v>
      </c>
      <c r="C4516">
        <f>YEAR([1]Data!$D4516)</f>
        <v>2013</v>
      </c>
      <c r="D4516" s="2">
        <v>41575</v>
      </c>
      <c r="E4516" s="2">
        <v>41580</v>
      </c>
      <c r="F4516" t="s">
        <v>23</v>
      </c>
      <c r="G4516" t="s">
        <v>5008</v>
      </c>
      <c r="H4516" t="s">
        <v>5009</v>
      </c>
      <c r="I4516" t="s">
        <v>26</v>
      </c>
      <c r="J4516" t="s">
        <v>27</v>
      </c>
      <c r="K4516" t="s">
        <v>7556</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7557</v>
      </c>
      <c r="C4517">
        <f>YEAR([1]Data!$D4517)</f>
        <v>2014</v>
      </c>
      <c r="D4517" s="2">
        <v>41935</v>
      </c>
      <c r="E4517" s="2">
        <v>41939</v>
      </c>
      <c r="F4517" t="s">
        <v>50</v>
      </c>
      <c r="G4517" t="s">
        <v>301</v>
      </c>
      <c r="H4517" t="s">
        <v>302</v>
      </c>
      <c r="I4517" t="s">
        <v>102</v>
      </c>
      <c r="J4517" t="s">
        <v>27</v>
      </c>
      <c r="K4517" t="s">
        <v>4548</v>
      </c>
      <c r="L4517" t="s">
        <v>649</v>
      </c>
      <c r="M4517">
        <v>74133</v>
      </c>
      <c r="N4517" t="s">
        <v>105</v>
      </c>
      <c r="O4517" t="s">
        <v>6946</v>
      </c>
      <c r="P4517" t="s">
        <v>46</v>
      </c>
      <c r="Q4517" t="s">
        <v>68</v>
      </c>
      <c r="R4517" t="s">
        <v>6947</v>
      </c>
      <c r="S4517">
        <v>36.44</v>
      </c>
      <c r="T4517">
        <v>4</v>
      </c>
      <c r="U4517">
        <v>0</v>
      </c>
      <c r="V4517">
        <v>12.025199999999998</v>
      </c>
    </row>
    <row r="4518" spans="1:22" x14ac:dyDescent="0.3">
      <c r="A4518">
        <v>4517</v>
      </c>
      <c r="B4518" t="s">
        <v>7558</v>
      </c>
      <c r="C4518">
        <f>YEAR([1]Data!$D4518)</f>
        <v>2013</v>
      </c>
      <c r="D4518" s="2">
        <v>41533</v>
      </c>
      <c r="E4518" s="2">
        <v>41538</v>
      </c>
      <c r="F4518" t="s">
        <v>50</v>
      </c>
      <c r="G4518" t="s">
        <v>2193</v>
      </c>
      <c r="H4518" t="s">
        <v>2194</v>
      </c>
      <c r="I4518" t="s">
        <v>26</v>
      </c>
      <c r="J4518" t="s">
        <v>27</v>
      </c>
      <c r="K4518" t="s">
        <v>95</v>
      </c>
      <c r="L4518" t="s">
        <v>96</v>
      </c>
      <c r="M4518">
        <v>98105</v>
      </c>
      <c r="N4518" t="s">
        <v>44</v>
      </c>
      <c r="O4518" t="s">
        <v>7559</v>
      </c>
      <c r="P4518" t="s">
        <v>46</v>
      </c>
      <c r="Q4518" t="s">
        <v>90</v>
      </c>
      <c r="R4518" t="s">
        <v>7560</v>
      </c>
      <c r="S4518">
        <v>21.400000000000002</v>
      </c>
      <c r="T4518">
        <v>5</v>
      </c>
      <c r="U4518">
        <v>0</v>
      </c>
      <c r="V4518">
        <v>10.058</v>
      </c>
    </row>
    <row r="4519" spans="1:22" x14ac:dyDescent="0.3">
      <c r="A4519">
        <v>4518</v>
      </c>
      <c r="B4519" t="s">
        <v>7558</v>
      </c>
      <c r="C4519">
        <f>YEAR([1]Data!$D4519)</f>
        <v>2013</v>
      </c>
      <c r="D4519" s="2">
        <v>41533</v>
      </c>
      <c r="E4519" s="2">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7561</v>
      </c>
      <c r="C4520">
        <f>YEAR([1]Data!$D4520)</f>
        <v>2013</v>
      </c>
      <c r="D4520" s="2">
        <v>41543</v>
      </c>
      <c r="E4520" s="2">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7562</v>
      </c>
      <c r="C4521">
        <f>YEAR([1]Data!$D4521)</f>
        <v>2014</v>
      </c>
      <c r="D4521" s="2">
        <v>41801</v>
      </c>
      <c r="E4521" s="2">
        <v>41805</v>
      </c>
      <c r="F4521" t="s">
        <v>50</v>
      </c>
      <c r="G4521" t="s">
        <v>4592</v>
      </c>
      <c r="H4521" t="s">
        <v>4593</v>
      </c>
      <c r="I4521" t="s">
        <v>41</v>
      </c>
      <c r="J4521" t="s">
        <v>27</v>
      </c>
      <c r="K4521" t="s">
        <v>1521</v>
      </c>
      <c r="L4521" t="s">
        <v>54</v>
      </c>
      <c r="M4521">
        <v>32216</v>
      </c>
      <c r="N4521" t="s">
        <v>30</v>
      </c>
      <c r="O4521" t="s">
        <v>7563</v>
      </c>
      <c r="P4521" t="s">
        <v>46</v>
      </c>
      <c r="Q4521" t="s">
        <v>59</v>
      </c>
      <c r="R4521" t="s">
        <v>7564</v>
      </c>
      <c r="S4521">
        <v>1347.5200000000002</v>
      </c>
      <c r="T4521">
        <v>8</v>
      </c>
      <c r="U4521">
        <v>0.2</v>
      </c>
      <c r="V4521">
        <v>84.219999999999857</v>
      </c>
    </row>
    <row r="4522" spans="1:22" x14ac:dyDescent="0.3">
      <c r="A4522">
        <v>4521</v>
      </c>
      <c r="B4522" t="s">
        <v>7565</v>
      </c>
      <c r="C4522">
        <f>YEAR([1]Data!$D4522)</f>
        <v>2011</v>
      </c>
      <c r="D4522" s="2">
        <v>40595</v>
      </c>
      <c r="E4522" s="2">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7565</v>
      </c>
      <c r="C4523">
        <f>YEAR([1]Data!$D4523)</f>
        <v>2011</v>
      </c>
      <c r="D4523" s="2">
        <v>40595</v>
      </c>
      <c r="E4523" s="2">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7566</v>
      </c>
      <c r="C4524">
        <f>YEAR([1]Data!$D4524)</f>
        <v>2014</v>
      </c>
      <c r="D4524" s="2">
        <v>41691</v>
      </c>
      <c r="E4524" s="2">
        <v>41696</v>
      </c>
      <c r="F4524" t="s">
        <v>23</v>
      </c>
      <c r="G4524" t="s">
        <v>1383</v>
      </c>
      <c r="H4524" t="s">
        <v>1384</v>
      </c>
      <c r="I4524" t="s">
        <v>41</v>
      </c>
      <c r="J4524" t="s">
        <v>27</v>
      </c>
      <c r="K4524" t="s">
        <v>1473</v>
      </c>
      <c r="L4524" t="s">
        <v>457</v>
      </c>
      <c r="M4524">
        <v>80027</v>
      </c>
      <c r="N4524" t="s">
        <v>44</v>
      </c>
      <c r="O4524" t="s">
        <v>5429</v>
      </c>
      <c r="P4524" t="s">
        <v>46</v>
      </c>
      <c r="Q4524" t="s">
        <v>269</v>
      </c>
      <c r="R4524" t="s">
        <v>186</v>
      </c>
      <c r="S4524">
        <v>9.4320000000000004</v>
      </c>
      <c r="T4524">
        <v>3</v>
      </c>
      <c r="U4524">
        <v>0.2</v>
      </c>
      <c r="V4524">
        <v>3.065399999999999</v>
      </c>
    </row>
    <row r="4525" spans="1:22" x14ac:dyDescent="0.3">
      <c r="A4525">
        <v>4524</v>
      </c>
      <c r="B4525" t="s">
        <v>7567</v>
      </c>
      <c r="C4525">
        <f>YEAR([1]Data!$D4525)</f>
        <v>2011</v>
      </c>
      <c r="D4525" s="2">
        <v>40849</v>
      </c>
      <c r="E4525" s="2">
        <v>40853</v>
      </c>
      <c r="F4525" t="s">
        <v>50</v>
      </c>
      <c r="G4525" t="s">
        <v>7418</v>
      </c>
      <c r="H4525" t="s">
        <v>7419</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7567</v>
      </c>
      <c r="C4526">
        <f>YEAR([1]Data!$D4526)</f>
        <v>2011</v>
      </c>
      <c r="D4526" s="2">
        <v>40849</v>
      </c>
      <c r="E4526" s="2">
        <v>40853</v>
      </c>
      <c r="F4526" t="s">
        <v>50</v>
      </c>
      <c r="G4526" t="s">
        <v>7418</v>
      </c>
      <c r="H4526" t="s">
        <v>7419</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7568</v>
      </c>
      <c r="C4527">
        <f>YEAR([1]Data!$D4527)</f>
        <v>2014</v>
      </c>
      <c r="D4527" s="2">
        <v>41838</v>
      </c>
      <c r="E4527" s="2">
        <v>41844</v>
      </c>
      <c r="F4527" t="s">
        <v>50</v>
      </c>
      <c r="G4527" t="s">
        <v>2789</v>
      </c>
      <c r="H4527" t="s">
        <v>2790</v>
      </c>
      <c r="I4527" t="s">
        <v>102</v>
      </c>
      <c r="J4527" t="s">
        <v>27</v>
      </c>
      <c r="K4527" t="s">
        <v>7569</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7568</v>
      </c>
      <c r="C4528">
        <f>YEAR([1]Data!$D4528)</f>
        <v>2014</v>
      </c>
      <c r="D4528" s="2">
        <v>41838</v>
      </c>
      <c r="E4528" s="2">
        <v>41844</v>
      </c>
      <c r="F4528" t="s">
        <v>50</v>
      </c>
      <c r="G4528" t="s">
        <v>2789</v>
      </c>
      <c r="H4528" t="s">
        <v>2790</v>
      </c>
      <c r="I4528" t="s">
        <v>102</v>
      </c>
      <c r="J4528" t="s">
        <v>27</v>
      </c>
      <c r="K4528" t="s">
        <v>7569</v>
      </c>
      <c r="L4528" t="s">
        <v>267</v>
      </c>
      <c r="M4528">
        <v>13440</v>
      </c>
      <c r="N4528" t="s">
        <v>148</v>
      </c>
      <c r="O4528" t="s">
        <v>7570</v>
      </c>
      <c r="P4528" t="s">
        <v>46</v>
      </c>
      <c r="Q4528" t="s">
        <v>90</v>
      </c>
      <c r="R4528" t="s">
        <v>7571</v>
      </c>
      <c r="S4528">
        <v>99.9</v>
      </c>
      <c r="T4528">
        <v>5</v>
      </c>
      <c r="U4528">
        <v>0</v>
      </c>
      <c r="V4528">
        <v>47.952000000000005</v>
      </c>
    </row>
    <row r="4529" spans="1:22" x14ac:dyDescent="0.3">
      <c r="A4529">
        <v>4528</v>
      </c>
      <c r="B4529" t="s">
        <v>7568</v>
      </c>
      <c r="C4529">
        <f>YEAR([1]Data!$D4529)</f>
        <v>2014</v>
      </c>
      <c r="D4529" s="2">
        <v>41838</v>
      </c>
      <c r="E4529" s="2">
        <v>41844</v>
      </c>
      <c r="F4529" t="s">
        <v>50</v>
      </c>
      <c r="G4529" t="s">
        <v>2789</v>
      </c>
      <c r="H4529" t="s">
        <v>2790</v>
      </c>
      <c r="I4529" t="s">
        <v>102</v>
      </c>
      <c r="J4529" t="s">
        <v>27</v>
      </c>
      <c r="K4529" t="s">
        <v>7569</v>
      </c>
      <c r="L4529" t="s">
        <v>267</v>
      </c>
      <c r="M4529">
        <v>13440</v>
      </c>
      <c r="N4529" t="s">
        <v>148</v>
      </c>
      <c r="O4529" t="s">
        <v>170</v>
      </c>
      <c r="P4529" t="s">
        <v>32</v>
      </c>
      <c r="Q4529" t="s">
        <v>65</v>
      </c>
      <c r="R4529" t="s">
        <v>5417</v>
      </c>
      <c r="S4529">
        <v>39.08</v>
      </c>
      <c r="T4529">
        <v>4</v>
      </c>
      <c r="U4529">
        <v>0</v>
      </c>
      <c r="V4529">
        <v>14.459599999999998</v>
      </c>
    </row>
    <row r="4530" spans="1:22" x14ac:dyDescent="0.3">
      <c r="A4530">
        <v>4529</v>
      </c>
      <c r="B4530" t="s">
        <v>7572</v>
      </c>
      <c r="C4530">
        <f>YEAR([1]Data!$D4530)</f>
        <v>2014</v>
      </c>
      <c r="D4530" s="2">
        <v>41891</v>
      </c>
      <c r="E4530" s="2">
        <v>41893</v>
      </c>
      <c r="F4530" t="s">
        <v>23</v>
      </c>
      <c r="G4530" t="s">
        <v>2293</v>
      </c>
      <c r="H4530" t="s">
        <v>2294</v>
      </c>
      <c r="I4530" t="s">
        <v>41</v>
      </c>
      <c r="J4530" t="s">
        <v>27</v>
      </c>
      <c r="K4530" t="s">
        <v>5178</v>
      </c>
      <c r="L4530" t="s">
        <v>498</v>
      </c>
      <c r="M4530">
        <v>43302</v>
      </c>
      <c r="N4530" t="s">
        <v>148</v>
      </c>
      <c r="O4530" t="s">
        <v>5379</v>
      </c>
      <c r="P4530" t="s">
        <v>71</v>
      </c>
      <c r="Q4530" t="s">
        <v>161</v>
      </c>
      <c r="R4530" t="s">
        <v>5380</v>
      </c>
      <c r="S4530">
        <v>116.83199999999999</v>
      </c>
      <c r="T4530">
        <v>4</v>
      </c>
      <c r="U4530">
        <v>0.2</v>
      </c>
      <c r="V4530">
        <v>33.589200000000005</v>
      </c>
    </row>
    <row r="4531" spans="1:22" x14ac:dyDescent="0.3">
      <c r="A4531">
        <v>4530</v>
      </c>
      <c r="B4531" t="s">
        <v>7573</v>
      </c>
      <c r="C4531">
        <f>YEAR([1]Data!$D4531)</f>
        <v>2013</v>
      </c>
      <c r="D4531" s="2">
        <v>41593</v>
      </c>
      <c r="E4531" s="2">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7574</v>
      </c>
      <c r="C4532">
        <f>YEAR([1]Data!$D4532)</f>
        <v>2013</v>
      </c>
      <c r="D4532" s="2">
        <v>41593</v>
      </c>
      <c r="E4532" s="2">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7574</v>
      </c>
      <c r="C4533">
        <f>YEAR([1]Data!$D4533)</f>
        <v>2013</v>
      </c>
      <c r="D4533" s="2">
        <v>41593</v>
      </c>
      <c r="E4533" s="2">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7575</v>
      </c>
      <c r="C4534">
        <f>YEAR([1]Data!$D4534)</f>
        <v>2011</v>
      </c>
      <c r="D4534" s="2">
        <v>40826</v>
      </c>
      <c r="E4534" s="2">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7575</v>
      </c>
      <c r="C4535">
        <f>YEAR([1]Data!$D4535)</f>
        <v>2011</v>
      </c>
      <c r="D4535" s="2">
        <v>40826</v>
      </c>
      <c r="E4535" s="2">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7576</v>
      </c>
      <c r="C4536">
        <f>YEAR([1]Data!$D4536)</f>
        <v>2012</v>
      </c>
      <c r="D4536" s="2">
        <v>40987</v>
      </c>
      <c r="E4536" s="2">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7577</v>
      </c>
      <c r="C4537">
        <f>YEAR([1]Data!$D4537)</f>
        <v>2014</v>
      </c>
      <c r="D4537" s="2">
        <v>41829</v>
      </c>
      <c r="E4537" s="2">
        <v>41833</v>
      </c>
      <c r="F4537" t="s">
        <v>50</v>
      </c>
      <c r="G4537" t="s">
        <v>6036</v>
      </c>
      <c r="H4537" t="s">
        <v>6037</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7577</v>
      </c>
      <c r="C4538">
        <f>YEAR([1]Data!$D4538)</f>
        <v>2014</v>
      </c>
      <c r="D4538" s="2">
        <v>41829</v>
      </c>
      <c r="E4538" s="2">
        <v>41833</v>
      </c>
      <c r="F4538" t="s">
        <v>50</v>
      </c>
      <c r="G4538" t="s">
        <v>6036</v>
      </c>
      <c r="H4538" t="s">
        <v>6037</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7577</v>
      </c>
      <c r="C4539">
        <f>YEAR([1]Data!$D4539)</f>
        <v>2014</v>
      </c>
      <c r="D4539" s="2">
        <v>41829</v>
      </c>
      <c r="E4539" s="2">
        <v>41833</v>
      </c>
      <c r="F4539" t="s">
        <v>50</v>
      </c>
      <c r="G4539" t="s">
        <v>6036</v>
      </c>
      <c r="H4539" t="s">
        <v>6037</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7577</v>
      </c>
      <c r="C4540">
        <f>YEAR([1]Data!$D4540)</f>
        <v>2014</v>
      </c>
      <c r="D4540" s="2">
        <v>41829</v>
      </c>
      <c r="E4540" s="2">
        <v>41833</v>
      </c>
      <c r="F4540" t="s">
        <v>50</v>
      </c>
      <c r="G4540" t="s">
        <v>6036</v>
      </c>
      <c r="H4540" t="s">
        <v>6037</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7578</v>
      </c>
      <c r="C4541">
        <f>YEAR([1]Data!$D4541)</f>
        <v>2012</v>
      </c>
      <c r="D4541" s="2">
        <v>40966</v>
      </c>
      <c r="E4541" s="2">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7578</v>
      </c>
      <c r="C4542">
        <f>YEAR([1]Data!$D4542)</f>
        <v>2012</v>
      </c>
      <c r="D4542" s="2">
        <v>40966</v>
      </c>
      <c r="E4542" s="2">
        <v>40970</v>
      </c>
      <c r="F4542" t="s">
        <v>50</v>
      </c>
      <c r="G4542" t="s">
        <v>220</v>
      </c>
      <c r="H4542" t="s">
        <v>221</v>
      </c>
      <c r="I4542" t="s">
        <v>41</v>
      </c>
      <c r="J4542" t="s">
        <v>27</v>
      </c>
      <c r="K4542" t="s">
        <v>3577</v>
      </c>
      <c r="L4542" t="s">
        <v>1399</v>
      </c>
      <c r="M4542">
        <v>2908</v>
      </c>
      <c r="N4542" t="s">
        <v>148</v>
      </c>
      <c r="O4542" t="s">
        <v>6562</v>
      </c>
      <c r="P4542" t="s">
        <v>32</v>
      </c>
      <c r="Q4542" t="s">
        <v>56</v>
      </c>
      <c r="R4542" t="s">
        <v>6563</v>
      </c>
      <c r="S4542">
        <v>493.9199999999999</v>
      </c>
      <c r="T4542">
        <v>7</v>
      </c>
      <c r="U4542">
        <v>0.3</v>
      </c>
      <c r="V4542">
        <v>-28.22399999999999</v>
      </c>
    </row>
    <row r="4543" spans="1:22" x14ac:dyDescent="0.3">
      <c r="A4543">
        <v>4542</v>
      </c>
      <c r="B4543" t="s">
        <v>7579</v>
      </c>
      <c r="C4543">
        <f>YEAR([1]Data!$D4543)</f>
        <v>2014</v>
      </c>
      <c r="D4543" s="2">
        <v>41807</v>
      </c>
      <c r="E4543" s="2">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7580</v>
      </c>
      <c r="C4544">
        <f>YEAR([1]Data!$D4544)</f>
        <v>2014</v>
      </c>
      <c r="D4544" s="2">
        <v>41729</v>
      </c>
      <c r="E4544" s="2">
        <v>41730</v>
      </c>
      <c r="F4544" t="s">
        <v>188</v>
      </c>
      <c r="G4544" t="s">
        <v>7581</v>
      </c>
      <c r="H4544" t="s">
        <v>7582</v>
      </c>
      <c r="I4544" t="s">
        <v>26</v>
      </c>
      <c r="J4544" t="s">
        <v>27</v>
      </c>
      <c r="K4544" t="s">
        <v>4847</v>
      </c>
      <c r="L4544" t="s">
        <v>649</v>
      </c>
      <c r="M4544">
        <v>73120</v>
      </c>
      <c r="N4544" t="s">
        <v>105</v>
      </c>
      <c r="O4544" t="s">
        <v>7583</v>
      </c>
      <c r="P4544" t="s">
        <v>46</v>
      </c>
      <c r="Q4544" t="s">
        <v>173</v>
      </c>
      <c r="R4544" t="s">
        <v>7584</v>
      </c>
      <c r="S4544">
        <v>325.86</v>
      </c>
      <c r="T4544">
        <v>2</v>
      </c>
      <c r="U4544">
        <v>0</v>
      </c>
      <c r="V4544">
        <v>149.8956</v>
      </c>
    </row>
    <row r="4545" spans="1:22" x14ac:dyDescent="0.3">
      <c r="A4545">
        <v>4544</v>
      </c>
      <c r="B4545" t="s">
        <v>7585</v>
      </c>
      <c r="C4545">
        <f>YEAR([1]Data!$D4545)</f>
        <v>2012</v>
      </c>
      <c r="D4545" s="2">
        <v>41102</v>
      </c>
      <c r="E4545" s="2">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7585</v>
      </c>
      <c r="C4546">
        <f>YEAR([1]Data!$D4546)</f>
        <v>2012</v>
      </c>
      <c r="D4546" s="2">
        <v>41102</v>
      </c>
      <c r="E4546" s="2">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7585</v>
      </c>
      <c r="C4547">
        <f>YEAR([1]Data!$D4547)</f>
        <v>2012</v>
      </c>
      <c r="D4547" s="2">
        <v>41102</v>
      </c>
      <c r="E4547" s="2">
        <v>41107</v>
      </c>
      <c r="F4547" t="s">
        <v>23</v>
      </c>
      <c r="G4547" t="s">
        <v>1815</v>
      </c>
      <c r="H4547" t="s">
        <v>1816</v>
      </c>
      <c r="I4547" t="s">
        <v>26</v>
      </c>
      <c r="J4547" t="s">
        <v>27</v>
      </c>
      <c r="K4547" t="s">
        <v>303</v>
      </c>
      <c r="L4547" t="s">
        <v>211</v>
      </c>
      <c r="M4547">
        <v>60610</v>
      </c>
      <c r="N4547" t="s">
        <v>105</v>
      </c>
      <c r="O4547" t="s">
        <v>6301</v>
      </c>
      <c r="P4547" t="s">
        <v>71</v>
      </c>
      <c r="Q4547" t="s">
        <v>72</v>
      </c>
      <c r="R4547" t="s">
        <v>6302</v>
      </c>
      <c r="S4547">
        <v>537.54399999999998</v>
      </c>
      <c r="T4547">
        <v>7</v>
      </c>
      <c r="U4547">
        <v>0.2</v>
      </c>
      <c r="V4547">
        <v>53.754400000000004</v>
      </c>
    </row>
    <row r="4548" spans="1:22" x14ac:dyDescent="0.3">
      <c r="A4548">
        <v>4547</v>
      </c>
      <c r="B4548" t="s">
        <v>7585</v>
      </c>
      <c r="C4548">
        <f>YEAR([1]Data!$D4548)</f>
        <v>2012</v>
      </c>
      <c r="D4548" s="2">
        <v>41102</v>
      </c>
      <c r="E4548" s="2">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7585</v>
      </c>
      <c r="C4549">
        <f>YEAR([1]Data!$D4549)</f>
        <v>2012</v>
      </c>
      <c r="D4549" s="2">
        <v>41102</v>
      </c>
      <c r="E4549" s="2">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7585</v>
      </c>
      <c r="C4550">
        <f>YEAR([1]Data!$D4550)</f>
        <v>2012</v>
      </c>
      <c r="D4550" s="2">
        <v>41102</v>
      </c>
      <c r="E4550" s="2">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7585</v>
      </c>
      <c r="C4551">
        <f>YEAR([1]Data!$D4551)</f>
        <v>2012</v>
      </c>
      <c r="D4551" s="2">
        <v>41102</v>
      </c>
      <c r="E4551" s="2">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7586</v>
      </c>
      <c r="C4552">
        <f>YEAR([1]Data!$D4552)</f>
        <v>2014</v>
      </c>
      <c r="D4552" s="2">
        <v>41760</v>
      </c>
      <c r="E4552" s="2">
        <v>41762</v>
      </c>
      <c r="F4552" t="s">
        <v>188</v>
      </c>
      <c r="G4552" t="s">
        <v>3237</v>
      </c>
      <c r="H4552" t="s">
        <v>3238</v>
      </c>
      <c r="I4552" t="s">
        <v>26</v>
      </c>
      <c r="J4552" t="s">
        <v>27</v>
      </c>
      <c r="K4552" t="s">
        <v>1293</v>
      </c>
      <c r="L4552" t="s">
        <v>747</v>
      </c>
      <c r="M4552">
        <v>6040</v>
      </c>
      <c r="N4552" t="s">
        <v>148</v>
      </c>
      <c r="O4552" t="s">
        <v>7587</v>
      </c>
      <c r="P4552" t="s">
        <v>46</v>
      </c>
      <c r="Q4552" t="s">
        <v>47</v>
      </c>
      <c r="R4552" t="s">
        <v>7588</v>
      </c>
      <c r="S4552">
        <v>5.76</v>
      </c>
      <c r="T4552">
        <v>2</v>
      </c>
      <c r="U4552">
        <v>0</v>
      </c>
      <c r="V4552">
        <v>2.8224</v>
      </c>
    </row>
    <row r="4553" spans="1:22" x14ac:dyDescent="0.3">
      <c r="A4553">
        <v>4552</v>
      </c>
      <c r="B4553" t="s">
        <v>7589</v>
      </c>
      <c r="C4553">
        <f>YEAR([1]Data!$D4553)</f>
        <v>2011</v>
      </c>
      <c r="D4553" s="2">
        <v>40737</v>
      </c>
      <c r="E4553" s="2">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7590</v>
      </c>
      <c r="C4554">
        <f>YEAR([1]Data!$D4554)</f>
        <v>2011</v>
      </c>
      <c r="D4554" s="2">
        <v>40904</v>
      </c>
      <c r="E4554" s="2">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7590</v>
      </c>
      <c r="C4555">
        <f>YEAR([1]Data!$D4555)</f>
        <v>2011</v>
      </c>
      <c r="D4555" s="2">
        <v>40904</v>
      </c>
      <c r="E4555" s="2">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7591</v>
      </c>
      <c r="C4556">
        <f>YEAR([1]Data!$D4556)</f>
        <v>2013</v>
      </c>
      <c r="D4556" s="2">
        <v>41332</v>
      </c>
      <c r="E4556" s="2">
        <v>41335</v>
      </c>
      <c r="F4556" t="s">
        <v>23</v>
      </c>
      <c r="G4556" t="s">
        <v>4353</v>
      </c>
      <c r="H4556" t="s">
        <v>4354</v>
      </c>
      <c r="I4556" t="s">
        <v>26</v>
      </c>
      <c r="J4556" t="s">
        <v>27</v>
      </c>
      <c r="K4556" t="s">
        <v>7592</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7593</v>
      </c>
      <c r="C4557">
        <f>YEAR([1]Data!$D4557)</f>
        <v>2012</v>
      </c>
      <c r="D4557" s="2">
        <v>40991</v>
      </c>
      <c r="E4557" s="2">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7593</v>
      </c>
      <c r="C4558">
        <f>YEAR([1]Data!$D4558)</f>
        <v>2012</v>
      </c>
      <c r="D4558" s="2">
        <v>40991</v>
      </c>
      <c r="E4558" s="2">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7594</v>
      </c>
      <c r="C4559">
        <f>YEAR([1]Data!$D4559)</f>
        <v>2014</v>
      </c>
      <c r="D4559" s="2">
        <v>41934</v>
      </c>
      <c r="E4559" s="2">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7595</v>
      </c>
      <c r="C4560">
        <f>YEAR([1]Data!$D4560)</f>
        <v>2011</v>
      </c>
      <c r="D4560" s="2">
        <v>40908</v>
      </c>
      <c r="E4560" s="2">
        <v>40913</v>
      </c>
      <c r="F4560" t="s">
        <v>50</v>
      </c>
      <c r="G4560" t="s">
        <v>6482</v>
      </c>
      <c r="H4560" t="s">
        <v>6483</v>
      </c>
      <c r="I4560" t="s">
        <v>41</v>
      </c>
      <c r="J4560" t="s">
        <v>27</v>
      </c>
      <c r="K4560" t="s">
        <v>4172</v>
      </c>
      <c r="L4560" t="s">
        <v>104</v>
      </c>
      <c r="M4560">
        <v>79907</v>
      </c>
      <c r="N4560" t="s">
        <v>105</v>
      </c>
      <c r="O4560" t="s">
        <v>6396</v>
      </c>
      <c r="P4560" t="s">
        <v>46</v>
      </c>
      <c r="Q4560" t="s">
        <v>173</v>
      </c>
      <c r="R4560" t="s">
        <v>186</v>
      </c>
      <c r="S4560">
        <v>49.568000000000005</v>
      </c>
      <c r="T4560">
        <v>2</v>
      </c>
      <c r="U4560">
        <v>0.2</v>
      </c>
      <c r="V4560">
        <v>17.968399999999995</v>
      </c>
    </row>
    <row r="4561" spans="1:22" x14ac:dyDescent="0.3">
      <c r="A4561">
        <v>4560</v>
      </c>
      <c r="B4561" t="s">
        <v>7596</v>
      </c>
      <c r="C4561">
        <f>YEAR([1]Data!$D4561)</f>
        <v>2011</v>
      </c>
      <c r="D4561" s="2">
        <v>40668</v>
      </c>
      <c r="E4561" s="2">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7597</v>
      </c>
      <c r="C4562">
        <f>YEAR([1]Data!$D4562)</f>
        <v>2012</v>
      </c>
      <c r="D4562" s="2">
        <v>41247</v>
      </c>
      <c r="E4562" s="2">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7597</v>
      </c>
      <c r="C4563">
        <f>YEAR([1]Data!$D4563)</f>
        <v>2012</v>
      </c>
      <c r="D4563" s="2">
        <v>41247</v>
      </c>
      <c r="E4563" s="2">
        <v>41252</v>
      </c>
      <c r="F4563" t="s">
        <v>23</v>
      </c>
      <c r="G4563" t="s">
        <v>3744</v>
      </c>
      <c r="H4563" t="s">
        <v>3745</v>
      </c>
      <c r="I4563" t="s">
        <v>41</v>
      </c>
      <c r="J4563" t="s">
        <v>27</v>
      </c>
      <c r="K4563" t="s">
        <v>42</v>
      </c>
      <c r="L4563" t="s">
        <v>43</v>
      </c>
      <c r="M4563">
        <v>90049</v>
      </c>
      <c r="N4563" t="s">
        <v>44</v>
      </c>
      <c r="O4563" t="s">
        <v>7598</v>
      </c>
      <c r="P4563" t="s">
        <v>71</v>
      </c>
      <c r="Q4563" t="s">
        <v>72</v>
      </c>
      <c r="R4563" t="s">
        <v>7599</v>
      </c>
      <c r="S4563">
        <v>110.352</v>
      </c>
      <c r="T4563">
        <v>3</v>
      </c>
      <c r="U4563">
        <v>0.2</v>
      </c>
      <c r="V4563">
        <v>8.2763999999999953</v>
      </c>
    </row>
    <row r="4564" spans="1:22" x14ac:dyDescent="0.3">
      <c r="A4564">
        <v>4563</v>
      </c>
      <c r="B4564" t="s">
        <v>7597</v>
      </c>
      <c r="C4564">
        <f>YEAR([1]Data!$D4564)</f>
        <v>2012</v>
      </c>
      <c r="D4564" s="2">
        <v>41247</v>
      </c>
      <c r="E4564" s="2">
        <v>41252</v>
      </c>
      <c r="F4564" t="s">
        <v>23</v>
      </c>
      <c r="G4564" t="s">
        <v>3744</v>
      </c>
      <c r="H4564" t="s">
        <v>3745</v>
      </c>
      <c r="I4564" t="s">
        <v>41</v>
      </c>
      <c r="J4564" t="s">
        <v>27</v>
      </c>
      <c r="K4564" t="s">
        <v>42</v>
      </c>
      <c r="L4564" t="s">
        <v>43</v>
      </c>
      <c r="M4564">
        <v>90049</v>
      </c>
      <c r="N4564" t="s">
        <v>44</v>
      </c>
      <c r="O4564" t="s">
        <v>7600</v>
      </c>
      <c r="P4564" t="s">
        <v>32</v>
      </c>
      <c r="Q4564" t="s">
        <v>65</v>
      </c>
      <c r="R4564" t="s">
        <v>7601</v>
      </c>
      <c r="S4564">
        <v>36.4</v>
      </c>
      <c r="T4564">
        <v>5</v>
      </c>
      <c r="U4564">
        <v>0</v>
      </c>
      <c r="V4564">
        <v>13.832000000000001</v>
      </c>
    </row>
    <row r="4565" spans="1:22" x14ac:dyDescent="0.3">
      <c r="A4565">
        <v>4564</v>
      </c>
      <c r="B4565" t="s">
        <v>7602</v>
      </c>
      <c r="C4565">
        <f>YEAR([1]Data!$D4565)</f>
        <v>2014</v>
      </c>
      <c r="D4565" s="2">
        <v>41909</v>
      </c>
      <c r="E4565" s="2">
        <v>41913</v>
      </c>
      <c r="F4565" t="s">
        <v>50</v>
      </c>
      <c r="G4565" t="s">
        <v>2656</v>
      </c>
      <c r="H4565" t="s">
        <v>2657</v>
      </c>
      <c r="I4565" t="s">
        <v>102</v>
      </c>
      <c r="J4565" t="s">
        <v>27</v>
      </c>
      <c r="K4565" t="s">
        <v>7194</v>
      </c>
      <c r="L4565" t="s">
        <v>54</v>
      </c>
      <c r="M4565">
        <v>33023</v>
      </c>
      <c r="N4565" t="s">
        <v>30</v>
      </c>
      <c r="O4565" t="s">
        <v>6956</v>
      </c>
      <c r="P4565" t="s">
        <v>32</v>
      </c>
      <c r="Q4565" t="s">
        <v>36</v>
      </c>
      <c r="R4565" t="s">
        <v>6957</v>
      </c>
      <c r="S4565">
        <v>419.13599999999997</v>
      </c>
      <c r="T4565">
        <v>4</v>
      </c>
      <c r="U4565">
        <v>0.2</v>
      </c>
      <c r="V4565">
        <v>-57.631200000000035</v>
      </c>
    </row>
    <row r="4566" spans="1:22" x14ac:dyDescent="0.3">
      <c r="A4566">
        <v>4565</v>
      </c>
      <c r="B4566" t="s">
        <v>7603</v>
      </c>
      <c r="C4566">
        <f>YEAR([1]Data!$D4566)</f>
        <v>2011</v>
      </c>
      <c r="D4566" s="2">
        <v>40886</v>
      </c>
      <c r="E4566" s="2">
        <v>40891</v>
      </c>
      <c r="F4566" t="s">
        <v>50</v>
      </c>
      <c r="G4566" t="s">
        <v>6233</v>
      </c>
      <c r="H4566" t="s">
        <v>6234</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7604</v>
      </c>
      <c r="C4567">
        <f>YEAR([1]Data!$D4567)</f>
        <v>2014</v>
      </c>
      <c r="D4567" s="2">
        <v>41977</v>
      </c>
      <c r="E4567" s="2">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7604</v>
      </c>
      <c r="C4568">
        <f>YEAR([1]Data!$D4568)</f>
        <v>2014</v>
      </c>
      <c r="D4568" s="2">
        <v>41977</v>
      </c>
      <c r="E4568" s="2">
        <v>41984</v>
      </c>
      <c r="F4568" t="s">
        <v>50</v>
      </c>
      <c r="G4568" t="s">
        <v>3644</v>
      </c>
      <c r="H4568" t="s">
        <v>3645</v>
      </c>
      <c r="I4568" t="s">
        <v>26</v>
      </c>
      <c r="J4568" t="s">
        <v>27</v>
      </c>
      <c r="K4568" t="s">
        <v>1706</v>
      </c>
      <c r="L4568" t="s">
        <v>88</v>
      </c>
      <c r="M4568">
        <v>28314</v>
      </c>
      <c r="N4568" t="s">
        <v>30</v>
      </c>
      <c r="O4568" t="s">
        <v>5781</v>
      </c>
      <c r="P4568" t="s">
        <v>46</v>
      </c>
      <c r="Q4568" t="s">
        <v>75</v>
      </c>
      <c r="R4568" t="s">
        <v>5782</v>
      </c>
      <c r="S4568">
        <v>28.782000000000004</v>
      </c>
      <c r="T4568">
        <v>6</v>
      </c>
      <c r="U4568">
        <v>0.7</v>
      </c>
      <c r="V4568">
        <v>-21.1068</v>
      </c>
    </row>
    <row r="4569" spans="1:22" x14ac:dyDescent="0.3">
      <c r="A4569">
        <v>4568</v>
      </c>
      <c r="B4569" t="s">
        <v>7604</v>
      </c>
      <c r="C4569">
        <f>YEAR([1]Data!$D4569)</f>
        <v>2014</v>
      </c>
      <c r="D4569" s="2">
        <v>41977</v>
      </c>
      <c r="E4569" s="2">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7605</v>
      </c>
      <c r="C4570">
        <f>YEAR([1]Data!$D4570)</f>
        <v>2012</v>
      </c>
      <c r="D4570" s="2">
        <v>41221</v>
      </c>
      <c r="E4570" s="2">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7606</v>
      </c>
      <c r="C4571">
        <f>YEAR([1]Data!$D4571)</f>
        <v>2011</v>
      </c>
      <c r="D4571" s="2">
        <v>40652</v>
      </c>
      <c r="E4571" s="2">
        <v>40654</v>
      </c>
      <c r="F4571" t="s">
        <v>23</v>
      </c>
      <c r="G4571" t="s">
        <v>3116</v>
      </c>
      <c r="H4571" t="s">
        <v>3117</v>
      </c>
      <c r="I4571" t="s">
        <v>102</v>
      </c>
      <c r="J4571" t="s">
        <v>27</v>
      </c>
      <c r="K4571" t="s">
        <v>630</v>
      </c>
      <c r="L4571" t="s">
        <v>43</v>
      </c>
      <c r="M4571">
        <v>95123</v>
      </c>
      <c r="N4571" t="s">
        <v>44</v>
      </c>
      <c r="O4571" t="s">
        <v>905</v>
      </c>
      <c r="P4571" t="s">
        <v>32</v>
      </c>
      <c r="Q4571" t="s">
        <v>65</v>
      </c>
      <c r="R4571" t="s">
        <v>6973</v>
      </c>
      <c r="S4571">
        <v>76.14</v>
      </c>
      <c r="T4571">
        <v>3</v>
      </c>
      <c r="U4571">
        <v>0</v>
      </c>
      <c r="V4571">
        <v>26.648999999999997</v>
      </c>
    </row>
    <row r="4572" spans="1:22" x14ac:dyDescent="0.3">
      <c r="A4572">
        <v>4571</v>
      </c>
      <c r="B4572" t="s">
        <v>7607</v>
      </c>
      <c r="C4572">
        <f>YEAR([1]Data!$D4572)</f>
        <v>2012</v>
      </c>
      <c r="D4572" s="2">
        <v>41054</v>
      </c>
      <c r="E4572" s="2">
        <v>41056</v>
      </c>
      <c r="F4572" t="s">
        <v>23</v>
      </c>
      <c r="G4572" t="s">
        <v>1162</v>
      </c>
      <c r="H4572" t="s">
        <v>1163</v>
      </c>
      <c r="I4572" t="s">
        <v>102</v>
      </c>
      <c r="J4572" t="s">
        <v>27</v>
      </c>
      <c r="K4572" t="s">
        <v>7246</v>
      </c>
      <c r="L4572" t="s">
        <v>4530</v>
      </c>
      <c r="M4572">
        <v>67212</v>
      </c>
      <c r="N4572" t="s">
        <v>105</v>
      </c>
      <c r="O4572" t="s">
        <v>7474</v>
      </c>
      <c r="P4572" t="s">
        <v>46</v>
      </c>
      <c r="Q4572" t="s">
        <v>68</v>
      </c>
      <c r="R4572" t="s">
        <v>7475</v>
      </c>
      <c r="S4572">
        <v>21.240000000000002</v>
      </c>
      <c r="T4572">
        <v>3</v>
      </c>
      <c r="U4572">
        <v>0</v>
      </c>
      <c r="V4572">
        <v>8.071200000000001</v>
      </c>
    </row>
    <row r="4573" spans="1:22" x14ac:dyDescent="0.3">
      <c r="A4573">
        <v>4572</v>
      </c>
      <c r="B4573" t="s">
        <v>7607</v>
      </c>
      <c r="C4573">
        <f>YEAR([1]Data!$D4573)</f>
        <v>2012</v>
      </c>
      <c r="D4573" s="2">
        <v>41054</v>
      </c>
      <c r="E4573" s="2">
        <v>41056</v>
      </c>
      <c r="F4573" t="s">
        <v>23</v>
      </c>
      <c r="G4573" t="s">
        <v>1162</v>
      </c>
      <c r="H4573" t="s">
        <v>1163</v>
      </c>
      <c r="I4573" t="s">
        <v>102</v>
      </c>
      <c r="J4573" t="s">
        <v>27</v>
      </c>
      <c r="K4573" t="s">
        <v>7246</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7608</v>
      </c>
      <c r="C4574">
        <f>YEAR([1]Data!$D4574)</f>
        <v>2014</v>
      </c>
      <c r="D4574" s="2">
        <v>41838</v>
      </c>
      <c r="E4574" s="2">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7609</v>
      </c>
      <c r="C4575">
        <f>YEAR([1]Data!$D4575)</f>
        <v>2013</v>
      </c>
      <c r="D4575" s="2">
        <v>41621</v>
      </c>
      <c r="E4575" s="2">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7609</v>
      </c>
      <c r="C4576">
        <f>YEAR([1]Data!$D4576)</f>
        <v>2013</v>
      </c>
      <c r="D4576" s="2">
        <v>41621</v>
      </c>
      <c r="E4576" s="2">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7609</v>
      </c>
      <c r="C4577">
        <f>YEAR([1]Data!$D4577)</f>
        <v>2013</v>
      </c>
      <c r="D4577" s="2">
        <v>41621</v>
      </c>
      <c r="E4577" s="2">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7609</v>
      </c>
      <c r="C4578">
        <f>YEAR([1]Data!$D4578)</f>
        <v>2013</v>
      </c>
      <c r="D4578" s="2">
        <v>41621</v>
      </c>
      <c r="E4578" s="2">
        <v>41627</v>
      </c>
      <c r="F4578" t="s">
        <v>50</v>
      </c>
      <c r="G4578" t="s">
        <v>3130</v>
      </c>
      <c r="H4578" t="s">
        <v>3131</v>
      </c>
      <c r="I4578" t="s">
        <v>102</v>
      </c>
      <c r="J4578" t="s">
        <v>27</v>
      </c>
      <c r="K4578" t="s">
        <v>328</v>
      </c>
      <c r="L4578" t="s">
        <v>238</v>
      </c>
      <c r="M4578">
        <v>49201</v>
      </c>
      <c r="N4578" t="s">
        <v>105</v>
      </c>
      <c r="O4578" t="s">
        <v>7610</v>
      </c>
      <c r="P4578" t="s">
        <v>46</v>
      </c>
      <c r="Q4578" t="s">
        <v>59</v>
      </c>
      <c r="R4578" t="s">
        <v>7611</v>
      </c>
      <c r="S4578">
        <v>26.86</v>
      </c>
      <c r="T4578">
        <v>2</v>
      </c>
      <c r="U4578">
        <v>0</v>
      </c>
      <c r="V4578">
        <v>6.7149999999999999</v>
      </c>
    </row>
    <row r="4579" spans="1:22" x14ac:dyDescent="0.3">
      <c r="A4579">
        <v>4578</v>
      </c>
      <c r="B4579" t="s">
        <v>7612</v>
      </c>
      <c r="C4579">
        <f>YEAR([1]Data!$D4579)</f>
        <v>2011</v>
      </c>
      <c r="D4579" s="2">
        <v>40644</v>
      </c>
      <c r="E4579" s="2">
        <v>40649</v>
      </c>
      <c r="F4579" t="s">
        <v>50</v>
      </c>
      <c r="G4579" t="s">
        <v>2813</v>
      </c>
      <c r="H4579" t="s">
        <v>2814</v>
      </c>
      <c r="I4579" t="s">
        <v>26</v>
      </c>
      <c r="J4579" t="s">
        <v>27</v>
      </c>
      <c r="K4579" t="s">
        <v>7613</v>
      </c>
      <c r="L4579" t="s">
        <v>6260</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7614</v>
      </c>
      <c r="C4580">
        <f>YEAR([1]Data!$D4580)</f>
        <v>2012</v>
      </c>
      <c r="D4580" s="2">
        <v>41069</v>
      </c>
      <c r="E4580" s="2">
        <v>41075</v>
      </c>
      <c r="F4580" t="s">
        <v>50</v>
      </c>
      <c r="G4580" t="s">
        <v>2707</v>
      </c>
      <c r="H4580" t="s">
        <v>2708</v>
      </c>
      <c r="I4580" t="s">
        <v>102</v>
      </c>
      <c r="J4580" t="s">
        <v>27</v>
      </c>
      <c r="K4580" t="s">
        <v>7556</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7615</v>
      </c>
      <c r="C4581">
        <f>YEAR([1]Data!$D4581)</f>
        <v>2011</v>
      </c>
      <c r="D4581" s="2">
        <v>40751</v>
      </c>
      <c r="E4581" s="2">
        <v>40757</v>
      </c>
      <c r="F4581" t="s">
        <v>50</v>
      </c>
      <c r="G4581" t="s">
        <v>3703</v>
      </c>
      <c r="H4581" t="s">
        <v>3704</v>
      </c>
      <c r="I4581" t="s">
        <v>41</v>
      </c>
      <c r="J4581" t="s">
        <v>27</v>
      </c>
      <c r="K4581" t="s">
        <v>266</v>
      </c>
      <c r="L4581" t="s">
        <v>267</v>
      </c>
      <c r="M4581">
        <v>10035</v>
      </c>
      <c r="N4581" t="s">
        <v>148</v>
      </c>
      <c r="O4581" t="s">
        <v>7616</v>
      </c>
      <c r="P4581" t="s">
        <v>46</v>
      </c>
      <c r="Q4581" t="s">
        <v>90</v>
      </c>
      <c r="R4581" t="s">
        <v>7617</v>
      </c>
      <c r="S4581">
        <v>65.78</v>
      </c>
      <c r="T4581">
        <v>11</v>
      </c>
      <c r="U4581">
        <v>0</v>
      </c>
      <c r="V4581">
        <v>32.232199999999999</v>
      </c>
    </row>
    <row r="4582" spans="1:22" x14ac:dyDescent="0.3">
      <c r="A4582">
        <v>4581</v>
      </c>
      <c r="B4582" t="s">
        <v>7618</v>
      </c>
      <c r="C4582">
        <f>YEAR([1]Data!$D4582)</f>
        <v>2012</v>
      </c>
      <c r="D4582" s="2">
        <v>41121</v>
      </c>
      <c r="E4582" s="2">
        <v>41127</v>
      </c>
      <c r="F4582" t="s">
        <v>50</v>
      </c>
      <c r="G4582" t="s">
        <v>1324</v>
      </c>
      <c r="H4582" t="s">
        <v>1325</v>
      </c>
      <c r="I4582" t="s">
        <v>41</v>
      </c>
      <c r="J4582" t="s">
        <v>27</v>
      </c>
      <c r="K4582" t="s">
        <v>7619</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7620</v>
      </c>
      <c r="C4583">
        <f>YEAR([1]Data!$D4583)</f>
        <v>2013</v>
      </c>
      <c r="D4583" s="2">
        <v>41537</v>
      </c>
      <c r="E4583" s="2">
        <v>41540</v>
      </c>
      <c r="F4583" t="s">
        <v>188</v>
      </c>
      <c r="G4583" t="s">
        <v>3340</v>
      </c>
      <c r="H4583" t="s">
        <v>3341</v>
      </c>
      <c r="I4583" t="s">
        <v>102</v>
      </c>
      <c r="J4583" t="s">
        <v>27</v>
      </c>
      <c r="K4583" t="s">
        <v>146</v>
      </c>
      <c r="L4583" t="s">
        <v>147</v>
      </c>
      <c r="M4583">
        <v>19140</v>
      </c>
      <c r="N4583" t="s">
        <v>148</v>
      </c>
      <c r="O4583" t="s">
        <v>7621</v>
      </c>
      <c r="P4583" t="s">
        <v>32</v>
      </c>
      <c r="Q4583" t="s">
        <v>65</v>
      </c>
      <c r="R4583" t="s">
        <v>7622</v>
      </c>
      <c r="S4583">
        <v>25.632000000000001</v>
      </c>
      <c r="T4583">
        <v>3</v>
      </c>
      <c r="U4583">
        <v>0.2</v>
      </c>
      <c r="V4583">
        <v>3.8447999999999967</v>
      </c>
    </row>
    <row r="4584" spans="1:22" x14ac:dyDescent="0.3">
      <c r="A4584">
        <v>4583</v>
      </c>
      <c r="B4584" t="s">
        <v>7623</v>
      </c>
      <c r="C4584">
        <f>YEAR([1]Data!$D4584)</f>
        <v>2013</v>
      </c>
      <c r="D4584" s="2">
        <v>41436</v>
      </c>
      <c r="E4584" s="2">
        <v>41438</v>
      </c>
      <c r="F4584" t="s">
        <v>188</v>
      </c>
      <c r="G4584" t="s">
        <v>6221</v>
      </c>
      <c r="H4584" t="s">
        <v>6222</v>
      </c>
      <c r="I4584" t="s">
        <v>26</v>
      </c>
      <c r="J4584" t="s">
        <v>27</v>
      </c>
      <c r="K4584" t="s">
        <v>146</v>
      </c>
      <c r="L4584" t="s">
        <v>147</v>
      </c>
      <c r="M4584">
        <v>19140</v>
      </c>
      <c r="N4584" t="s">
        <v>148</v>
      </c>
      <c r="O4584" t="s">
        <v>7382</v>
      </c>
      <c r="P4584" t="s">
        <v>46</v>
      </c>
      <c r="Q4584" t="s">
        <v>47</v>
      </c>
      <c r="R4584" t="s">
        <v>7383</v>
      </c>
      <c r="S4584">
        <v>23.616</v>
      </c>
      <c r="T4584">
        <v>8</v>
      </c>
      <c r="U4584">
        <v>0.2</v>
      </c>
      <c r="V4584">
        <v>7.9703999999999997</v>
      </c>
    </row>
    <row r="4585" spans="1:22" x14ac:dyDescent="0.3">
      <c r="A4585">
        <v>4584</v>
      </c>
      <c r="B4585" t="s">
        <v>7624</v>
      </c>
      <c r="C4585">
        <f>YEAR([1]Data!$D4585)</f>
        <v>2013</v>
      </c>
      <c r="D4585" s="2">
        <v>41513</v>
      </c>
      <c r="E4585" s="2">
        <v>41515</v>
      </c>
      <c r="F4585" t="s">
        <v>23</v>
      </c>
      <c r="G4585" t="s">
        <v>7625</v>
      </c>
      <c r="H4585" t="s">
        <v>7626</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7627</v>
      </c>
      <c r="C4586">
        <f>YEAR([1]Data!$D4586)</f>
        <v>2014</v>
      </c>
      <c r="D4586" s="2">
        <v>41946</v>
      </c>
      <c r="E4586" s="2">
        <v>41948</v>
      </c>
      <c r="F4586" t="s">
        <v>23</v>
      </c>
      <c r="G4586" t="s">
        <v>5796</v>
      </c>
      <c r="H4586" t="s">
        <v>5797</v>
      </c>
      <c r="I4586" t="s">
        <v>102</v>
      </c>
      <c r="J4586" t="s">
        <v>27</v>
      </c>
      <c r="K4586" t="s">
        <v>7628</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7627</v>
      </c>
      <c r="C4587">
        <f>YEAR([1]Data!$D4587)</f>
        <v>2014</v>
      </c>
      <c r="D4587" s="2">
        <v>41946</v>
      </c>
      <c r="E4587" s="2">
        <v>41948</v>
      </c>
      <c r="F4587" t="s">
        <v>23</v>
      </c>
      <c r="G4587" t="s">
        <v>5796</v>
      </c>
      <c r="H4587" t="s">
        <v>5797</v>
      </c>
      <c r="I4587" t="s">
        <v>102</v>
      </c>
      <c r="J4587" t="s">
        <v>27</v>
      </c>
      <c r="K4587" t="s">
        <v>7628</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7627</v>
      </c>
      <c r="C4588">
        <f>YEAR([1]Data!$D4588)</f>
        <v>2014</v>
      </c>
      <c r="D4588" s="2">
        <v>41946</v>
      </c>
      <c r="E4588" s="2">
        <v>41948</v>
      </c>
      <c r="F4588" t="s">
        <v>23</v>
      </c>
      <c r="G4588" t="s">
        <v>5796</v>
      </c>
      <c r="H4588" t="s">
        <v>5797</v>
      </c>
      <c r="I4588" t="s">
        <v>102</v>
      </c>
      <c r="J4588" t="s">
        <v>27</v>
      </c>
      <c r="K4588" t="s">
        <v>7628</v>
      </c>
      <c r="L4588" t="s">
        <v>43</v>
      </c>
      <c r="M4588">
        <v>94526</v>
      </c>
      <c r="N4588" t="s">
        <v>44</v>
      </c>
      <c r="O4588" t="s">
        <v>7629</v>
      </c>
      <c r="P4588" t="s">
        <v>46</v>
      </c>
      <c r="Q4588" t="s">
        <v>75</v>
      </c>
      <c r="R4588" t="s">
        <v>7630</v>
      </c>
      <c r="S4588">
        <v>590.35199999999998</v>
      </c>
      <c r="T4588">
        <v>6</v>
      </c>
      <c r="U4588">
        <v>0.2</v>
      </c>
      <c r="V4588">
        <v>206.62319999999997</v>
      </c>
    </row>
    <row r="4589" spans="1:22" x14ac:dyDescent="0.3">
      <c r="A4589">
        <v>4588</v>
      </c>
      <c r="B4589" t="s">
        <v>7627</v>
      </c>
      <c r="C4589">
        <f>YEAR([1]Data!$D4589)</f>
        <v>2014</v>
      </c>
      <c r="D4589" s="2">
        <v>41946</v>
      </c>
      <c r="E4589" s="2">
        <v>41948</v>
      </c>
      <c r="F4589" t="s">
        <v>23</v>
      </c>
      <c r="G4589" t="s">
        <v>5796</v>
      </c>
      <c r="H4589" t="s">
        <v>5797</v>
      </c>
      <c r="I4589" t="s">
        <v>102</v>
      </c>
      <c r="J4589" t="s">
        <v>27</v>
      </c>
      <c r="K4589" t="s">
        <v>7628</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7627</v>
      </c>
      <c r="C4590">
        <f>YEAR([1]Data!$D4590)</f>
        <v>2014</v>
      </c>
      <c r="D4590" s="2">
        <v>41946</v>
      </c>
      <c r="E4590" s="2">
        <v>41948</v>
      </c>
      <c r="F4590" t="s">
        <v>23</v>
      </c>
      <c r="G4590" t="s">
        <v>5796</v>
      </c>
      <c r="H4590" t="s">
        <v>5797</v>
      </c>
      <c r="I4590" t="s">
        <v>102</v>
      </c>
      <c r="J4590" t="s">
        <v>27</v>
      </c>
      <c r="K4590" t="s">
        <v>7628</v>
      </c>
      <c r="L4590" t="s">
        <v>43</v>
      </c>
      <c r="M4590">
        <v>94526</v>
      </c>
      <c r="N4590" t="s">
        <v>44</v>
      </c>
      <c r="O4590" t="s">
        <v>7631</v>
      </c>
      <c r="P4590" t="s">
        <v>32</v>
      </c>
      <c r="Q4590" t="s">
        <v>65</v>
      </c>
      <c r="R4590" t="s">
        <v>7632</v>
      </c>
      <c r="S4590">
        <v>25.02</v>
      </c>
      <c r="T4590">
        <v>3</v>
      </c>
      <c r="U4590">
        <v>0</v>
      </c>
      <c r="V4590">
        <v>10.508400000000002</v>
      </c>
    </row>
    <row r="4591" spans="1:22" x14ac:dyDescent="0.3">
      <c r="A4591">
        <v>4590</v>
      </c>
      <c r="B4591" t="s">
        <v>7627</v>
      </c>
      <c r="C4591">
        <f>YEAR([1]Data!$D4591)</f>
        <v>2014</v>
      </c>
      <c r="D4591" s="2">
        <v>41946</v>
      </c>
      <c r="E4591" s="2">
        <v>41948</v>
      </c>
      <c r="F4591" t="s">
        <v>23</v>
      </c>
      <c r="G4591" t="s">
        <v>5796</v>
      </c>
      <c r="H4591" t="s">
        <v>5797</v>
      </c>
      <c r="I4591" t="s">
        <v>102</v>
      </c>
      <c r="J4591" t="s">
        <v>27</v>
      </c>
      <c r="K4591" t="s">
        <v>7628</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7633</v>
      </c>
      <c r="C4592">
        <f>YEAR([1]Data!$D4592)</f>
        <v>2013</v>
      </c>
      <c r="D4592" s="2">
        <v>41635</v>
      </c>
      <c r="E4592" s="2">
        <v>41640</v>
      </c>
      <c r="F4592" t="s">
        <v>50</v>
      </c>
      <c r="G4592" t="s">
        <v>2515</v>
      </c>
      <c r="H4592" t="s">
        <v>2516</v>
      </c>
      <c r="I4592" t="s">
        <v>41</v>
      </c>
      <c r="J4592" t="s">
        <v>27</v>
      </c>
      <c r="K4592" t="s">
        <v>42</v>
      </c>
      <c r="L4592" t="s">
        <v>43</v>
      </c>
      <c r="M4592">
        <v>90004</v>
      </c>
      <c r="N4592" t="s">
        <v>44</v>
      </c>
      <c r="O4592" t="s">
        <v>5209</v>
      </c>
      <c r="P4592" t="s">
        <v>46</v>
      </c>
      <c r="Q4592" t="s">
        <v>578</v>
      </c>
      <c r="R4592" t="s">
        <v>5210</v>
      </c>
      <c r="S4592">
        <v>17.760000000000002</v>
      </c>
      <c r="T4592">
        <v>2</v>
      </c>
      <c r="U4592">
        <v>0</v>
      </c>
      <c r="V4592">
        <v>4.9728000000000012</v>
      </c>
    </row>
    <row r="4593" spans="1:22" x14ac:dyDescent="0.3">
      <c r="A4593">
        <v>4592</v>
      </c>
      <c r="B4593" t="s">
        <v>7633</v>
      </c>
      <c r="C4593">
        <f>YEAR([1]Data!$D4593)</f>
        <v>2013</v>
      </c>
      <c r="D4593" s="2">
        <v>41635</v>
      </c>
      <c r="E4593" s="2">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7633</v>
      </c>
      <c r="C4594">
        <f>YEAR([1]Data!$D4594)</f>
        <v>2013</v>
      </c>
      <c r="D4594" s="2">
        <v>41635</v>
      </c>
      <c r="E4594" s="2">
        <v>41640</v>
      </c>
      <c r="F4594" t="s">
        <v>50</v>
      </c>
      <c r="G4594" t="s">
        <v>2515</v>
      </c>
      <c r="H4594" t="s">
        <v>2516</v>
      </c>
      <c r="I4594" t="s">
        <v>41</v>
      </c>
      <c r="J4594" t="s">
        <v>27</v>
      </c>
      <c r="K4594" t="s">
        <v>42</v>
      </c>
      <c r="L4594" t="s">
        <v>43</v>
      </c>
      <c r="M4594">
        <v>90004</v>
      </c>
      <c r="N4594" t="s">
        <v>44</v>
      </c>
      <c r="O4594" t="s">
        <v>6595</v>
      </c>
      <c r="P4594" t="s">
        <v>32</v>
      </c>
      <c r="Q4594" t="s">
        <v>36</v>
      </c>
      <c r="R4594" t="s">
        <v>6596</v>
      </c>
      <c r="S4594">
        <v>146.352</v>
      </c>
      <c r="T4594">
        <v>3</v>
      </c>
      <c r="U4594">
        <v>0.2</v>
      </c>
      <c r="V4594">
        <v>-5.4882000000000062</v>
      </c>
    </row>
    <row r="4595" spans="1:22" x14ac:dyDescent="0.3">
      <c r="A4595">
        <v>4594</v>
      </c>
      <c r="B4595" t="s">
        <v>7633</v>
      </c>
      <c r="C4595">
        <f>YEAR([1]Data!$D4595)</f>
        <v>2013</v>
      </c>
      <c r="D4595" s="2">
        <v>41635</v>
      </c>
      <c r="E4595" s="2">
        <v>41640</v>
      </c>
      <c r="F4595" t="s">
        <v>50</v>
      </c>
      <c r="G4595" t="s">
        <v>2515</v>
      </c>
      <c r="H4595" t="s">
        <v>2516</v>
      </c>
      <c r="I4595" t="s">
        <v>41</v>
      </c>
      <c r="J4595" t="s">
        <v>27</v>
      </c>
      <c r="K4595" t="s">
        <v>42</v>
      </c>
      <c r="L4595" t="s">
        <v>43</v>
      </c>
      <c r="M4595">
        <v>90004</v>
      </c>
      <c r="N4595" t="s">
        <v>44</v>
      </c>
      <c r="O4595" t="s">
        <v>7634</v>
      </c>
      <c r="P4595" t="s">
        <v>46</v>
      </c>
      <c r="Q4595" t="s">
        <v>78</v>
      </c>
      <c r="R4595" t="s">
        <v>7635</v>
      </c>
      <c r="S4595">
        <v>7.9</v>
      </c>
      <c r="T4595">
        <v>2</v>
      </c>
      <c r="U4595">
        <v>0</v>
      </c>
      <c r="V4595">
        <v>2.0540000000000003</v>
      </c>
    </row>
    <row r="4596" spans="1:22" x14ac:dyDescent="0.3">
      <c r="A4596">
        <v>4595</v>
      </c>
      <c r="B4596" t="s">
        <v>7633</v>
      </c>
      <c r="C4596">
        <f>YEAR([1]Data!$D4596)</f>
        <v>2013</v>
      </c>
      <c r="D4596" s="2">
        <v>41635</v>
      </c>
      <c r="E4596" s="2">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7633</v>
      </c>
      <c r="C4597">
        <f>YEAR([1]Data!$D4597)</f>
        <v>2013</v>
      </c>
      <c r="D4597" s="2">
        <v>41635</v>
      </c>
      <c r="E4597" s="2">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7636</v>
      </c>
      <c r="C4598">
        <f>YEAR([1]Data!$D4598)</f>
        <v>2013</v>
      </c>
      <c r="D4598" s="2">
        <v>41614</v>
      </c>
      <c r="E4598" s="2">
        <v>41619</v>
      </c>
      <c r="F4598" t="s">
        <v>23</v>
      </c>
      <c r="G4598" t="s">
        <v>6256</v>
      </c>
      <c r="H4598" t="s">
        <v>6257</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7637</v>
      </c>
      <c r="C4599">
        <f>YEAR([1]Data!$D4599)</f>
        <v>2014</v>
      </c>
      <c r="D4599" s="2">
        <v>41880</v>
      </c>
      <c r="E4599" s="2">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7637</v>
      </c>
      <c r="C4600">
        <f>YEAR([1]Data!$D4600)</f>
        <v>2014</v>
      </c>
      <c r="D4600" s="2">
        <v>41880</v>
      </c>
      <c r="E4600" s="2">
        <v>41884</v>
      </c>
      <c r="F4600" t="s">
        <v>50</v>
      </c>
      <c r="G4600" t="s">
        <v>3130</v>
      </c>
      <c r="H4600" t="s">
        <v>3131</v>
      </c>
      <c r="I4600" t="s">
        <v>102</v>
      </c>
      <c r="J4600" t="s">
        <v>27</v>
      </c>
      <c r="K4600" t="s">
        <v>2548</v>
      </c>
      <c r="L4600" t="s">
        <v>114</v>
      </c>
      <c r="M4600">
        <v>53209</v>
      </c>
      <c r="N4600" t="s">
        <v>105</v>
      </c>
      <c r="O4600" t="s">
        <v>6728</v>
      </c>
      <c r="P4600" t="s">
        <v>46</v>
      </c>
      <c r="Q4600" t="s">
        <v>78</v>
      </c>
      <c r="R4600" t="s">
        <v>6729</v>
      </c>
      <c r="S4600">
        <v>91.6</v>
      </c>
      <c r="T4600">
        <v>5</v>
      </c>
      <c r="U4600">
        <v>0</v>
      </c>
      <c r="V4600">
        <v>26.563999999999997</v>
      </c>
    </row>
    <row r="4601" spans="1:22" x14ac:dyDescent="0.3">
      <c r="A4601">
        <v>4600</v>
      </c>
      <c r="B4601" t="s">
        <v>7638</v>
      </c>
      <c r="C4601">
        <f>YEAR([1]Data!$D4601)</f>
        <v>2012</v>
      </c>
      <c r="D4601" s="2">
        <v>41106</v>
      </c>
      <c r="E4601" s="2">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7638</v>
      </c>
      <c r="C4602">
        <f>YEAR([1]Data!$D4602)</f>
        <v>2012</v>
      </c>
      <c r="D4602" s="2">
        <v>41106</v>
      </c>
      <c r="E4602" s="2">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7638</v>
      </c>
      <c r="C4603">
        <f>YEAR([1]Data!$D4603)</f>
        <v>2012</v>
      </c>
      <c r="D4603" s="2">
        <v>41106</v>
      </c>
      <c r="E4603" s="2">
        <v>41110</v>
      </c>
      <c r="F4603" t="s">
        <v>50</v>
      </c>
      <c r="G4603" t="s">
        <v>3763</v>
      </c>
      <c r="H4603" t="s">
        <v>3764</v>
      </c>
      <c r="I4603" t="s">
        <v>102</v>
      </c>
      <c r="J4603" t="s">
        <v>27</v>
      </c>
      <c r="K4603" t="s">
        <v>4492</v>
      </c>
      <c r="L4603" t="s">
        <v>2735</v>
      </c>
      <c r="M4603">
        <v>21215</v>
      </c>
      <c r="N4603" t="s">
        <v>148</v>
      </c>
      <c r="O4603" t="s">
        <v>6918</v>
      </c>
      <c r="P4603" t="s">
        <v>46</v>
      </c>
      <c r="Q4603" t="s">
        <v>269</v>
      </c>
      <c r="R4603" t="s">
        <v>6919</v>
      </c>
      <c r="S4603">
        <v>11.52</v>
      </c>
      <c r="T4603">
        <v>4</v>
      </c>
      <c r="U4603">
        <v>0</v>
      </c>
      <c r="V4603">
        <v>5.4143999999999997</v>
      </c>
    </row>
    <row r="4604" spans="1:22" x14ac:dyDescent="0.3">
      <c r="A4604">
        <v>4603</v>
      </c>
      <c r="B4604" t="s">
        <v>7639</v>
      </c>
      <c r="C4604">
        <f>YEAR([1]Data!$D4604)</f>
        <v>2012</v>
      </c>
      <c r="D4604" s="2">
        <v>41055</v>
      </c>
      <c r="E4604" s="2">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7639</v>
      </c>
      <c r="C4605">
        <f>YEAR([1]Data!$D4605)</f>
        <v>2012</v>
      </c>
      <c r="D4605" s="2">
        <v>41055</v>
      </c>
      <c r="E4605" s="2">
        <v>41058</v>
      </c>
      <c r="F4605" t="s">
        <v>23</v>
      </c>
      <c r="G4605" t="s">
        <v>3436</v>
      </c>
      <c r="H4605" t="s">
        <v>3437</v>
      </c>
      <c r="I4605" t="s">
        <v>102</v>
      </c>
      <c r="J4605" t="s">
        <v>27</v>
      </c>
      <c r="K4605" t="s">
        <v>1521</v>
      </c>
      <c r="L4605" t="s">
        <v>88</v>
      </c>
      <c r="M4605">
        <v>28540</v>
      </c>
      <c r="N4605" t="s">
        <v>30</v>
      </c>
      <c r="O4605" t="s">
        <v>7640</v>
      </c>
      <c r="P4605" t="s">
        <v>46</v>
      </c>
      <c r="Q4605" t="s">
        <v>90</v>
      </c>
      <c r="R4605" t="s">
        <v>7641</v>
      </c>
      <c r="S4605">
        <v>153.72800000000001</v>
      </c>
      <c r="T4605">
        <v>4</v>
      </c>
      <c r="U4605">
        <v>0.2</v>
      </c>
      <c r="V4605">
        <v>53.804799999999986</v>
      </c>
    </row>
    <row r="4606" spans="1:22" x14ac:dyDescent="0.3">
      <c r="A4606">
        <v>4605</v>
      </c>
      <c r="B4606" t="s">
        <v>7639</v>
      </c>
      <c r="C4606">
        <f>YEAR([1]Data!$D4606)</f>
        <v>2012</v>
      </c>
      <c r="D4606" s="2">
        <v>41055</v>
      </c>
      <c r="E4606" s="2">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7639</v>
      </c>
      <c r="C4607">
        <f>YEAR([1]Data!$D4607)</f>
        <v>2012</v>
      </c>
      <c r="D4607" s="2">
        <v>41055</v>
      </c>
      <c r="E4607" s="2">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7642</v>
      </c>
      <c r="C4608">
        <f>YEAR([1]Data!$D4608)</f>
        <v>2012</v>
      </c>
      <c r="D4608" s="2">
        <v>41057</v>
      </c>
      <c r="E4608" s="2">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7642</v>
      </c>
      <c r="C4609">
        <f>YEAR([1]Data!$D4609)</f>
        <v>2012</v>
      </c>
      <c r="D4609" s="2">
        <v>41057</v>
      </c>
      <c r="E4609" s="2">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7642</v>
      </c>
      <c r="C4610">
        <f>YEAR([1]Data!$D4610)</f>
        <v>2012</v>
      </c>
      <c r="D4610" s="2">
        <v>41057</v>
      </c>
      <c r="E4610" s="2">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7642</v>
      </c>
      <c r="C4611">
        <f>YEAR([1]Data!$D4611)</f>
        <v>2012</v>
      </c>
      <c r="D4611" s="2">
        <v>41057</v>
      </c>
      <c r="E4611" s="2">
        <v>41062</v>
      </c>
      <c r="F4611" t="s">
        <v>50</v>
      </c>
      <c r="G4611" t="s">
        <v>3987</v>
      </c>
      <c r="H4611" t="s">
        <v>3988</v>
      </c>
      <c r="I4611" t="s">
        <v>26</v>
      </c>
      <c r="J4611" t="s">
        <v>27</v>
      </c>
      <c r="K4611" t="s">
        <v>389</v>
      </c>
      <c r="L4611" t="s">
        <v>267</v>
      </c>
      <c r="M4611">
        <v>14609</v>
      </c>
      <c r="N4611" t="s">
        <v>148</v>
      </c>
      <c r="O4611" t="s">
        <v>5435</v>
      </c>
      <c r="P4611" t="s">
        <v>46</v>
      </c>
      <c r="Q4611" t="s">
        <v>90</v>
      </c>
      <c r="R4611" t="s">
        <v>5436</v>
      </c>
      <c r="S4611">
        <v>45.36</v>
      </c>
      <c r="T4611">
        <v>7</v>
      </c>
      <c r="U4611">
        <v>0</v>
      </c>
      <c r="V4611">
        <v>21.772800000000004</v>
      </c>
    </row>
    <row r="4612" spans="1:22" x14ac:dyDescent="0.3">
      <c r="A4612">
        <v>4611</v>
      </c>
      <c r="B4612" t="s">
        <v>7643</v>
      </c>
      <c r="C4612">
        <f>YEAR([1]Data!$D4612)</f>
        <v>2014</v>
      </c>
      <c r="D4612" s="2">
        <v>41953</v>
      </c>
      <c r="E4612" s="2">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7644</v>
      </c>
      <c r="C4613">
        <f>YEAR([1]Data!$D4613)</f>
        <v>2013</v>
      </c>
      <c r="D4613" s="2">
        <v>41298</v>
      </c>
      <c r="E4613" s="2">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7645</v>
      </c>
      <c r="C4614">
        <f>YEAR([1]Data!$D4614)</f>
        <v>2014</v>
      </c>
      <c r="D4614" s="2">
        <v>41640</v>
      </c>
      <c r="E4614" s="2">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7645</v>
      </c>
      <c r="C4615">
        <f>YEAR([1]Data!$D4615)</f>
        <v>2014</v>
      </c>
      <c r="D4615" s="2">
        <v>41640</v>
      </c>
      <c r="E4615" s="2">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7646</v>
      </c>
      <c r="C4616">
        <f>YEAR([1]Data!$D4616)</f>
        <v>2013</v>
      </c>
      <c r="D4616" s="2">
        <v>41523</v>
      </c>
      <c r="E4616" s="2">
        <v>41528</v>
      </c>
      <c r="F4616" t="s">
        <v>50</v>
      </c>
      <c r="G4616" t="s">
        <v>6370</v>
      </c>
      <c r="H4616" t="s">
        <v>6371</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7646</v>
      </c>
      <c r="C4617">
        <f>YEAR([1]Data!$D4617)</f>
        <v>2013</v>
      </c>
      <c r="D4617" s="2">
        <v>41523</v>
      </c>
      <c r="E4617" s="2">
        <v>41528</v>
      </c>
      <c r="F4617" t="s">
        <v>50</v>
      </c>
      <c r="G4617" t="s">
        <v>6370</v>
      </c>
      <c r="H4617" t="s">
        <v>6371</v>
      </c>
      <c r="I4617" t="s">
        <v>102</v>
      </c>
      <c r="J4617" t="s">
        <v>27</v>
      </c>
      <c r="K4617" t="s">
        <v>184</v>
      </c>
      <c r="L4617" t="s">
        <v>104</v>
      </c>
      <c r="M4617">
        <v>77070</v>
      </c>
      <c r="N4617" t="s">
        <v>105</v>
      </c>
      <c r="O4617" t="s">
        <v>5967</v>
      </c>
      <c r="P4617" t="s">
        <v>46</v>
      </c>
      <c r="Q4617" t="s">
        <v>269</v>
      </c>
      <c r="R4617" t="s">
        <v>5968</v>
      </c>
      <c r="S4617">
        <v>28.44</v>
      </c>
      <c r="T4617">
        <v>9</v>
      </c>
      <c r="U4617">
        <v>0.2</v>
      </c>
      <c r="V4617">
        <v>4.2659999999999973</v>
      </c>
    </row>
    <row r="4618" spans="1:22" x14ac:dyDescent="0.3">
      <c r="A4618">
        <v>4617</v>
      </c>
      <c r="B4618" t="s">
        <v>7647</v>
      </c>
      <c r="C4618">
        <f>YEAR([1]Data!$D4618)</f>
        <v>2012</v>
      </c>
      <c r="D4618" s="2">
        <v>41156</v>
      </c>
      <c r="E4618" s="2">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7648</v>
      </c>
      <c r="C4619">
        <f>YEAR([1]Data!$D4619)</f>
        <v>2012</v>
      </c>
      <c r="D4619" s="2">
        <v>41173</v>
      </c>
      <c r="E4619" s="2">
        <v>41178</v>
      </c>
      <c r="F4619" t="s">
        <v>50</v>
      </c>
      <c r="G4619" t="s">
        <v>2284</v>
      </c>
      <c r="H4619" t="s">
        <v>2285</v>
      </c>
      <c r="I4619" t="s">
        <v>102</v>
      </c>
      <c r="J4619" t="s">
        <v>27</v>
      </c>
      <c r="K4619" t="s">
        <v>4096</v>
      </c>
      <c r="L4619" t="s">
        <v>1245</v>
      </c>
      <c r="M4619">
        <v>2149</v>
      </c>
      <c r="N4619" t="s">
        <v>148</v>
      </c>
      <c r="O4619" t="s">
        <v>6644</v>
      </c>
      <c r="P4619" t="s">
        <v>71</v>
      </c>
      <c r="Q4619" t="s">
        <v>72</v>
      </c>
      <c r="R4619" t="s">
        <v>6645</v>
      </c>
      <c r="S4619">
        <v>589.9</v>
      </c>
      <c r="T4619">
        <v>2</v>
      </c>
      <c r="U4619">
        <v>0</v>
      </c>
      <c r="V4619">
        <v>147.47500000000002</v>
      </c>
    </row>
    <row r="4620" spans="1:22" x14ac:dyDescent="0.3">
      <c r="A4620">
        <v>4619</v>
      </c>
      <c r="B4620" t="s">
        <v>7648</v>
      </c>
      <c r="C4620">
        <f>YEAR([1]Data!$D4620)</f>
        <v>2012</v>
      </c>
      <c r="D4620" s="2">
        <v>41173</v>
      </c>
      <c r="E4620" s="2">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7649</v>
      </c>
      <c r="C4621">
        <f>YEAR([1]Data!$D4621)</f>
        <v>2014</v>
      </c>
      <c r="D4621" s="2">
        <v>41998</v>
      </c>
      <c r="E4621" s="2">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7649</v>
      </c>
      <c r="C4622">
        <f>YEAR([1]Data!$D4622)</f>
        <v>2014</v>
      </c>
      <c r="D4622" s="2">
        <v>41998</v>
      </c>
      <c r="E4622" s="2">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7650</v>
      </c>
      <c r="C4623">
        <f>YEAR([1]Data!$D4623)</f>
        <v>2012</v>
      </c>
      <c r="D4623" s="2">
        <v>41187</v>
      </c>
      <c r="E4623" s="2">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7651</v>
      </c>
      <c r="C4624">
        <f>YEAR([1]Data!$D4624)</f>
        <v>2014</v>
      </c>
      <c r="D4624" s="2">
        <v>41892</v>
      </c>
      <c r="E4624" s="2">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7651</v>
      </c>
      <c r="C4625">
        <f>YEAR([1]Data!$D4625)</f>
        <v>2014</v>
      </c>
      <c r="D4625" s="2">
        <v>41892</v>
      </c>
      <c r="E4625" s="2">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7651</v>
      </c>
      <c r="C4626">
        <f>YEAR([1]Data!$D4626)</f>
        <v>2014</v>
      </c>
      <c r="D4626" s="2">
        <v>41892</v>
      </c>
      <c r="E4626" s="2">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7651</v>
      </c>
      <c r="C4627">
        <f>YEAR([1]Data!$D4627)</f>
        <v>2014</v>
      </c>
      <c r="D4627" s="2">
        <v>41892</v>
      </c>
      <c r="E4627" s="2">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7652</v>
      </c>
      <c r="C4628">
        <f>YEAR([1]Data!$D4628)</f>
        <v>2013</v>
      </c>
      <c r="D4628" s="2">
        <v>41592</v>
      </c>
      <c r="E4628" s="2">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7652</v>
      </c>
      <c r="C4629">
        <f>YEAR([1]Data!$D4629)</f>
        <v>2013</v>
      </c>
      <c r="D4629" s="2">
        <v>41592</v>
      </c>
      <c r="E4629" s="2">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7652</v>
      </c>
      <c r="C4630">
        <f>YEAR([1]Data!$D4630)</f>
        <v>2013</v>
      </c>
      <c r="D4630" s="2">
        <v>41592</v>
      </c>
      <c r="E4630" s="2">
        <v>41597</v>
      </c>
      <c r="F4630" t="s">
        <v>50</v>
      </c>
      <c r="G4630" t="s">
        <v>2632</v>
      </c>
      <c r="H4630" t="s">
        <v>2633</v>
      </c>
      <c r="I4630" t="s">
        <v>41</v>
      </c>
      <c r="J4630" t="s">
        <v>27</v>
      </c>
      <c r="K4630" t="s">
        <v>266</v>
      </c>
      <c r="L4630" t="s">
        <v>267</v>
      </c>
      <c r="M4630">
        <v>10011</v>
      </c>
      <c r="N4630" t="s">
        <v>148</v>
      </c>
      <c r="O4630" t="s">
        <v>6238</v>
      </c>
      <c r="P4630" t="s">
        <v>46</v>
      </c>
      <c r="Q4630" t="s">
        <v>68</v>
      </c>
      <c r="R4630" t="s">
        <v>6239</v>
      </c>
      <c r="S4630">
        <v>140.75</v>
      </c>
      <c r="T4630">
        <v>5</v>
      </c>
      <c r="U4630">
        <v>0</v>
      </c>
      <c r="V4630">
        <v>39.410000000000011</v>
      </c>
    </row>
    <row r="4631" spans="1:22" x14ac:dyDescent="0.3">
      <c r="A4631">
        <v>4630</v>
      </c>
      <c r="B4631" t="s">
        <v>7652</v>
      </c>
      <c r="C4631">
        <f>YEAR([1]Data!$D4631)</f>
        <v>2013</v>
      </c>
      <c r="D4631" s="2">
        <v>41592</v>
      </c>
      <c r="E4631" s="2">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7653</v>
      </c>
      <c r="C4632">
        <f>YEAR([1]Data!$D4632)</f>
        <v>2012</v>
      </c>
      <c r="D4632" s="2">
        <v>41197</v>
      </c>
      <c r="E4632" s="2">
        <v>41197</v>
      </c>
      <c r="F4632" t="s">
        <v>1290</v>
      </c>
      <c r="G4632" t="s">
        <v>2626</v>
      </c>
      <c r="H4632" t="s">
        <v>2627</v>
      </c>
      <c r="I4632" t="s">
        <v>26</v>
      </c>
      <c r="J4632" t="s">
        <v>27</v>
      </c>
      <c r="K4632" t="s">
        <v>6171</v>
      </c>
      <c r="L4632" t="s">
        <v>238</v>
      </c>
      <c r="M4632">
        <v>48858</v>
      </c>
      <c r="N4632" t="s">
        <v>105</v>
      </c>
      <c r="O4632" t="s">
        <v>7654</v>
      </c>
      <c r="P4632" t="s">
        <v>32</v>
      </c>
      <c r="Q4632" t="s">
        <v>65</v>
      </c>
      <c r="R4632" t="s">
        <v>7655</v>
      </c>
      <c r="S4632">
        <v>17.14</v>
      </c>
      <c r="T4632">
        <v>2</v>
      </c>
      <c r="U4632">
        <v>0</v>
      </c>
      <c r="V4632">
        <v>6.1704000000000008</v>
      </c>
    </row>
    <row r="4633" spans="1:22" x14ac:dyDescent="0.3">
      <c r="A4633">
        <v>4632</v>
      </c>
      <c r="B4633" t="s">
        <v>7656</v>
      </c>
      <c r="C4633">
        <f>YEAR([1]Data!$D4633)</f>
        <v>2014</v>
      </c>
      <c r="D4633" s="2">
        <v>41855</v>
      </c>
      <c r="E4633" s="2">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7656</v>
      </c>
      <c r="C4634">
        <f>YEAR([1]Data!$D4634)</f>
        <v>2014</v>
      </c>
      <c r="D4634" s="2">
        <v>41855</v>
      </c>
      <c r="E4634" s="2">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7657</v>
      </c>
      <c r="C4635">
        <f>YEAR([1]Data!$D4635)</f>
        <v>2012</v>
      </c>
      <c r="D4635" s="2">
        <v>41142</v>
      </c>
      <c r="E4635" s="2">
        <v>41147</v>
      </c>
      <c r="F4635" t="s">
        <v>50</v>
      </c>
      <c r="G4635" t="s">
        <v>878</v>
      </c>
      <c r="H4635" t="s">
        <v>879</v>
      </c>
      <c r="I4635" t="s">
        <v>41</v>
      </c>
      <c r="J4635" t="s">
        <v>27</v>
      </c>
      <c r="K4635" t="s">
        <v>127</v>
      </c>
      <c r="L4635" t="s">
        <v>43</v>
      </c>
      <c r="M4635">
        <v>94122</v>
      </c>
      <c r="N4635" t="s">
        <v>44</v>
      </c>
      <c r="O4635" t="s">
        <v>7658</v>
      </c>
      <c r="P4635" t="s">
        <v>32</v>
      </c>
      <c r="Q4635" t="s">
        <v>33</v>
      </c>
      <c r="R4635" t="s">
        <v>7659</v>
      </c>
      <c r="S4635">
        <v>586.39800000000002</v>
      </c>
      <c r="T4635">
        <v>6</v>
      </c>
      <c r="U4635">
        <v>0.15</v>
      </c>
      <c r="V4635">
        <v>34.493999999999971</v>
      </c>
    </row>
    <row r="4636" spans="1:22" x14ac:dyDescent="0.3">
      <c r="A4636">
        <v>4635</v>
      </c>
      <c r="B4636" t="s">
        <v>7657</v>
      </c>
      <c r="C4636">
        <f>YEAR([1]Data!$D4636)</f>
        <v>2012</v>
      </c>
      <c r="D4636" s="2">
        <v>41142</v>
      </c>
      <c r="E4636" s="2">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7660</v>
      </c>
      <c r="C4637">
        <f>YEAR([1]Data!$D4637)</f>
        <v>2014</v>
      </c>
      <c r="D4637" s="2">
        <v>41711</v>
      </c>
      <c r="E4637" s="2">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7661</v>
      </c>
      <c r="C4638">
        <f>YEAR([1]Data!$D4638)</f>
        <v>2014</v>
      </c>
      <c r="D4638" s="2">
        <v>41757</v>
      </c>
      <c r="E4638" s="2">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7661</v>
      </c>
      <c r="C4639">
        <f>YEAR([1]Data!$D4639)</f>
        <v>2014</v>
      </c>
      <c r="D4639" s="2">
        <v>41757</v>
      </c>
      <c r="E4639" s="2">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7661</v>
      </c>
      <c r="C4640">
        <f>YEAR([1]Data!$D4640)</f>
        <v>2014</v>
      </c>
      <c r="D4640" s="2">
        <v>41757</v>
      </c>
      <c r="E4640" s="2">
        <v>41759</v>
      </c>
      <c r="F4640" t="s">
        <v>188</v>
      </c>
      <c r="G4640" t="s">
        <v>2287</v>
      </c>
      <c r="H4640" t="s">
        <v>2288</v>
      </c>
      <c r="I4640" t="s">
        <v>26</v>
      </c>
      <c r="J4640" t="s">
        <v>27</v>
      </c>
      <c r="K4640" t="s">
        <v>42</v>
      </c>
      <c r="L4640" t="s">
        <v>43</v>
      </c>
      <c r="M4640">
        <v>90045</v>
      </c>
      <c r="N4640" t="s">
        <v>44</v>
      </c>
      <c r="O4640" t="s">
        <v>6805</v>
      </c>
      <c r="P4640" t="s">
        <v>46</v>
      </c>
      <c r="Q4640" t="s">
        <v>68</v>
      </c>
      <c r="R4640" t="s">
        <v>6806</v>
      </c>
      <c r="S4640">
        <v>47.3</v>
      </c>
      <c r="T4640">
        <v>2</v>
      </c>
      <c r="U4640">
        <v>0</v>
      </c>
      <c r="V4640">
        <v>12.298000000000002</v>
      </c>
    </row>
    <row r="4641" spans="1:22" x14ac:dyDescent="0.3">
      <c r="A4641">
        <v>4640</v>
      </c>
      <c r="B4641" t="s">
        <v>7662</v>
      </c>
      <c r="C4641">
        <f>YEAR([1]Data!$D4641)</f>
        <v>2013</v>
      </c>
      <c r="D4641" s="2">
        <v>41529</v>
      </c>
      <c r="E4641" s="2">
        <v>41534</v>
      </c>
      <c r="F4641" t="s">
        <v>50</v>
      </c>
      <c r="G4641" t="s">
        <v>4536</v>
      </c>
      <c r="H4641" t="s">
        <v>4537</v>
      </c>
      <c r="I4641" t="s">
        <v>26</v>
      </c>
      <c r="J4641" t="s">
        <v>27</v>
      </c>
      <c r="K4641" t="s">
        <v>5527</v>
      </c>
      <c r="L4641" t="s">
        <v>319</v>
      </c>
      <c r="M4641">
        <v>23602</v>
      </c>
      <c r="N4641" t="s">
        <v>30</v>
      </c>
      <c r="O4641" t="s">
        <v>7663</v>
      </c>
      <c r="P4641" t="s">
        <v>71</v>
      </c>
      <c r="Q4641" t="s">
        <v>1216</v>
      </c>
      <c r="R4641" t="s">
        <v>7664</v>
      </c>
      <c r="S4641">
        <v>1599.92</v>
      </c>
      <c r="T4641">
        <v>8</v>
      </c>
      <c r="U4641">
        <v>0</v>
      </c>
      <c r="V4641">
        <v>751.9624</v>
      </c>
    </row>
    <row r="4642" spans="1:22" x14ac:dyDescent="0.3">
      <c r="A4642">
        <v>4641</v>
      </c>
      <c r="B4642" t="s">
        <v>7662</v>
      </c>
      <c r="C4642">
        <f>YEAR([1]Data!$D4642)</f>
        <v>2013</v>
      </c>
      <c r="D4642" s="2">
        <v>41529</v>
      </c>
      <c r="E4642" s="2">
        <v>41534</v>
      </c>
      <c r="F4642" t="s">
        <v>50</v>
      </c>
      <c r="G4642" t="s">
        <v>4536</v>
      </c>
      <c r="H4642" t="s">
        <v>4537</v>
      </c>
      <c r="I4642" t="s">
        <v>26</v>
      </c>
      <c r="J4642" t="s">
        <v>27</v>
      </c>
      <c r="K4642" t="s">
        <v>5527</v>
      </c>
      <c r="L4642" t="s">
        <v>319</v>
      </c>
      <c r="M4642">
        <v>23602</v>
      </c>
      <c r="N4642" t="s">
        <v>30</v>
      </c>
      <c r="O4642" t="s">
        <v>6246</v>
      </c>
      <c r="P4642" t="s">
        <v>46</v>
      </c>
      <c r="Q4642" t="s">
        <v>173</v>
      </c>
      <c r="R4642" t="s">
        <v>6247</v>
      </c>
      <c r="S4642">
        <v>11.09</v>
      </c>
      <c r="T4642">
        <v>1</v>
      </c>
      <c r="U4642">
        <v>0</v>
      </c>
      <c r="V4642">
        <v>5.4340999999999999</v>
      </c>
    </row>
    <row r="4643" spans="1:22" x14ac:dyDescent="0.3">
      <c r="A4643">
        <v>4642</v>
      </c>
      <c r="B4643" t="s">
        <v>7665</v>
      </c>
      <c r="C4643">
        <f>YEAR([1]Data!$D4643)</f>
        <v>2014</v>
      </c>
      <c r="D4643" s="2">
        <v>41935</v>
      </c>
      <c r="E4643" s="2">
        <v>41937</v>
      </c>
      <c r="F4643" t="s">
        <v>23</v>
      </c>
      <c r="G4643" t="s">
        <v>3832</v>
      </c>
      <c r="H4643" t="s">
        <v>3833</v>
      </c>
      <c r="I4643" t="s">
        <v>26</v>
      </c>
      <c r="J4643" t="s">
        <v>27</v>
      </c>
      <c r="K4643" t="s">
        <v>5340</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7665</v>
      </c>
      <c r="C4644">
        <f>YEAR([1]Data!$D4644)</f>
        <v>2014</v>
      </c>
      <c r="D4644" s="2">
        <v>41935</v>
      </c>
      <c r="E4644" s="2">
        <v>41937</v>
      </c>
      <c r="F4644" t="s">
        <v>23</v>
      </c>
      <c r="G4644" t="s">
        <v>3832</v>
      </c>
      <c r="H4644" t="s">
        <v>3833</v>
      </c>
      <c r="I4644" t="s">
        <v>26</v>
      </c>
      <c r="J4644" t="s">
        <v>27</v>
      </c>
      <c r="K4644" t="s">
        <v>5340</v>
      </c>
      <c r="L4644" t="s">
        <v>457</v>
      </c>
      <c r="M4644">
        <v>80525</v>
      </c>
      <c r="N4644" t="s">
        <v>44</v>
      </c>
      <c r="O4644" t="s">
        <v>7666</v>
      </c>
      <c r="P4644" t="s">
        <v>32</v>
      </c>
      <c r="Q4644" t="s">
        <v>36</v>
      </c>
      <c r="R4644" t="s">
        <v>7667</v>
      </c>
      <c r="S4644">
        <v>579.13599999999997</v>
      </c>
      <c r="T4644">
        <v>4</v>
      </c>
      <c r="U4644">
        <v>0.2</v>
      </c>
      <c r="V4644">
        <v>-28.95679999999993</v>
      </c>
    </row>
    <row r="4645" spans="1:22" x14ac:dyDescent="0.3">
      <c r="A4645">
        <v>4644</v>
      </c>
      <c r="B4645" t="s">
        <v>7668</v>
      </c>
      <c r="C4645">
        <f>YEAR([1]Data!$D4645)</f>
        <v>2012</v>
      </c>
      <c r="D4645" s="2">
        <v>41123</v>
      </c>
      <c r="E4645" s="2">
        <v>41127</v>
      </c>
      <c r="F4645" t="s">
        <v>50</v>
      </c>
      <c r="G4645" t="s">
        <v>3998</v>
      </c>
      <c r="H4645" t="s">
        <v>3999</v>
      </c>
      <c r="I4645" t="s">
        <v>26</v>
      </c>
      <c r="J4645" t="s">
        <v>27</v>
      </c>
      <c r="K4645" t="s">
        <v>95</v>
      </c>
      <c r="L4645" t="s">
        <v>96</v>
      </c>
      <c r="M4645">
        <v>98105</v>
      </c>
      <c r="N4645" t="s">
        <v>44</v>
      </c>
      <c r="O4645" t="s">
        <v>5822</v>
      </c>
      <c r="P4645" t="s">
        <v>46</v>
      </c>
      <c r="Q4645" t="s">
        <v>75</v>
      </c>
      <c r="R4645" t="s">
        <v>5823</v>
      </c>
      <c r="S4645">
        <v>6.3680000000000003</v>
      </c>
      <c r="T4645">
        <v>2</v>
      </c>
      <c r="U4645">
        <v>0.2</v>
      </c>
      <c r="V4645">
        <v>2.1492</v>
      </c>
    </row>
    <row r="4646" spans="1:22" x14ac:dyDescent="0.3">
      <c r="A4646">
        <v>4645</v>
      </c>
      <c r="B4646" t="s">
        <v>7668</v>
      </c>
      <c r="C4646">
        <f>YEAR([1]Data!$D4646)</f>
        <v>2012</v>
      </c>
      <c r="D4646" s="2">
        <v>41123</v>
      </c>
      <c r="E4646" s="2">
        <v>41127</v>
      </c>
      <c r="F4646" t="s">
        <v>50</v>
      </c>
      <c r="G4646" t="s">
        <v>3998</v>
      </c>
      <c r="H4646" t="s">
        <v>3999</v>
      </c>
      <c r="I4646" t="s">
        <v>26</v>
      </c>
      <c r="J4646" t="s">
        <v>27</v>
      </c>
      <c r="K4646" t="s">
        <v>95</v>
      </c>
      <c r="L4646" t="s">
        <v>96</v>
      </c>
      <c r="M4646">
        <v>98105</v>
      </c>
      <c r="N4646" t="s">
        <v>44</v>
      </c>
      <c r="O4646" t="s">
        <v>6329</v>
      </c>
      <c r="P4646" t="s">
        <v>71</v>
      </c>
      <c r="Q4646" t="s">
        <v>682</v>
      </c>
      <c r="R4646" t="s">
        <v>6330</v>
      </c>
      <c r="S4646">
        <v>558.4</v>
      </c>
      <c r="T4646">
        <v>2</v>
      </c>
      <c r="U4646">
        <v>0.2</v>
      </c>
      <c r="V4646">
        <v>41.880000000000024</v>
      </c>
    </row>
    <row r="4647" spans="1:22" x14ac:dyDescent="0.3">
      <c r="A4647">
        <v>4646</v>
      </c>
      <c r="B4647" t="s">
        <v>7669</v>
      </c>
      <c r="C4647">
        <f>YEAR([1]Data!$D4647)</f>
        <v>2013</v>
      </c>
      <c r="D4647" s="2">
        <v>41499</v>
      </c>
      <c r="E4647" s="2">
        <v>41503</v>
      </c>
      <c r="F4647" t="s">
        <v>50</v>
      </c>
      <c r="G4647" t="s">
        <v>5320</v>
      </c>
      <c r="H4647" t="s">
        <v>5321</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7670</v>
      </c>
      <c r="C4648">
        <f>YEAR([1]Data!$D4648)</f>
        <v>2011</v>
      </c>
      <c r="D4648" s="2">
        <v>40693</v>
      </c>
      <c r="E4648" s="2">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7671</v>
      </c>
      <c r="C4649">
        <f>YEAR([1]Data!$D4649)</f>
        <v>2013</v>
      </c>
      <c r="D4649" s="2">
        <v>41391</v>
      </c>
      <c r="E4649" s="2">
        <v>41396</v>
      </c>
      <c r="F4649" t="s">
        <v>50</v>
      </c>
      <c r="G4649" t="s">
        <v>7672</v>
      </c>
      <c r="H4649" t="s">
        <v>7673</v>
      </c>
      <c r="I4649" t="s">
        <v>102</v>
      </c>
      <c r="J4649" t="s">
        <v>27</v>
      </c>
      <c r="K4649" t="s">
        <v>266</v>
      </c>
      <c r="L4649" t="s">
        <v>267</v>
      </c>
      <c r="M4649">
        <v>10009</v>
      </c>
      <c r="N4649" t="s">
        <v>148</v>
      </c>
      <c r="O4649" t="s">
        <v>6903</v>
      </c>
      <c r="P4649" t="s">
        <v>32</v>
      </c>
      <c r="Q4649" t="s">
        <v>36</v>
      </c>
      <c r="R4649" t="s">
        <v>6904</v>
      </c>
      <c r="S4649">
        <v>434.64600000000002</v>
      </c>
      <c r="T4649">
        <v>3</v>
      </c>
      <c r="U4649">
        <v>0.1</v>
      </c>
      <c r="V4649">
        <v>62.782199999999975</v>
      </c>
    </row>
    <row r="4650" spans="1:22" x14ac:dyDescent="0.3">
      <c r="A4650">
        <v>4649</v>
      </c>
      <c r="B4650" t="s">
        <v>7674</v>
      </c>
      <c r="C4650">
        <f>YEAR([1]Data!$D4650)</f>
        <v>2014</v>
      </c>
      <c r="D4650" s="2">
        <v>41774</v>
      </c>
      <c r="E4650" s="2">
        <v>41779</v>
      </c>
      <c r="F4650" t="s">
        <v>50</v>
      </c>
      <c r="G4650" t="s">
        <v>135</v>
      </c>
      <c r="H4650" t="s">
        <v>136</v>
      </c>
      <c r="I4650" t="s">
        <v>41</v>
      </c>
      <c r="J4650" t="s">
        <v>27</v>
      </c>
      <c r="K4650" t="s">
        <v>95</v>
      </c>
      <c r="L4650" t="s">
        <v>96</v>
      </c>
      <c r="M4650">
        <v>98103</v>
      </c>
      <c r="N4650" t="s">
        <v>44</v>
      </c>
      <c r="O4650" t="s">
        <v>7675</v>
      </c>
      <c r="P4650" t="s">
        <v>46</v>
      </c>
      <c r="Q4650" t="s">
        <v>90</v>
      </c>
      <c r="R4650" t="s">
        <v>7676</v>
      </c>
      <c r="S4650">
        <v>440.18999999999994</v>
      </c>
      <c r="T4650">
        <v>9</v>
      </c>
      <c r="U4650">
        <v>0</v>
      </c>
      <c r="V4650">
        <v>206.88929999999996</v>
      </c>
    </row>
    <row r="4651" spans="1:22" x14ac:dyDescent="0.3">
      <c r="A4651">
        <v>4650</v>
      </c>
      <c r="B4651" t="s">
        <v>7674</v>
      </c>
      <c r="C4651">
        <f>YEAR([1]Data!$D4651)</f>
        <v>2014</v>
      </c>
      <c r="D4651" s="2">
        <v>41774</v>
      </c>
      <c r="E4651" s="2">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7677</v>
      </c>
      <c r="C4652">
        <f>YEAR([1]Data!$D4652)</f>
        <v>2014</v>
      </c>
      <c r="D4652" s="2">
        <v>41738</v>
      </c>
      <c r="E4652" s="2">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7677</v>
      </c>
      <c r="C4653">
        <f>YEAR([1]Data!$D4653)</f>
        <v>2014</v>
      </c>
      <c r="D4653" s="2">
        <v>41738</v>
      </c>
      <c r="E4653" s="2">
        <v>41742</v>
      </c>
      <c r="F4653" t="s">
        <v>50</v>
      </c>
      <c r="G4653" t="s">
        <v>5003</v>
      </c>
      <c r="H4653" t="s">
        <v>5004</v>
      </c>
      <c r="I4653" t="s">
        <v>102</v>
      </c>
      <c r="J4653" t="s">
        <v>27</v>
      </c>
      <c r="K4653" t="s">
        <v>127</v>
      </c>
      <c r="L4653" t="s">
        <v>43</v>
      </c>
      <c r="M4653">
        <v>94110</v>
      </c>
      <c r="N4653" t="s">
        <v>44</v>
      </c>
      <c r="O4653" t="s">
        <v>6006</v>
      </c>
      <c r="P4653" t="s">
        <v>46</v>
      </c>
      <c r="Q4653" t="s">
        <v>90</v>
      </c>
      <c r="R4653" t="s">
        <v>6007</v>
      </c>
      <c r="S4653">
        <v>195.76</v>
      </c>
      <c r="T4653">
        <v>4</v>
      </c>
      <c r="U4653">
        <v>0</v>
      </c>
      <c r="V4653">
        <v>97.88</v>
      </c>
    </row>
    <row r="4654" spans="1:22" x14ac:dyDescent="0.3">
      <c r="A4654">
        <v>4653</v>
      </c>
      <c r="B4654" t="s">
        <v>7678</v>
      </c>
      <c r="C4654">
        <f>YEAR([1]Data!$D4654)</f>
        <v>2014</v>
      </c>
      <c r="D4654" s="2">
        <v>41688</v>
      </c>
      <c r="E4654" s="2">
        <v>41694</v>
      </c>
      <c r="F4654" t="s">
        <v>50</v>
      </c>
      <c r="G4654" t="s">
        <v>6370</v>
      </c>
      <c r="H4654" t="s">
        <v>6371</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7678</v>
      </c>
      <c r="C4655">
        <f>YEAR([1]Data!$D4655)</f>
        <v>2014</v>
      </c>
      <c r="D4655" s="2">
        <v>41688</v>
      </c>
      <c r="E4655" s="2">
        <v>41694</v>
      </c>
      <c r="F4655" t="s">
        <v>50</v>
      </c>
      <c r="G4655" t="s">
        <v>6370</v>
      </c>
      <c r="H4655" t="s">
        <v>6371</v>
      </c>
      <c r="I4655" t="s">
        <v>102</v>
      </c>
      <c r="J4655" t="s">
        <v>27</v>
      </c>
      <c r="K4655" t="s">
        <v>4926</v>
      </c>
      <c r="L4655" t="s">
        <v>788</v>
      </c>
      <c r="M4655">
        <v>8861</v>
      </c>
      <c r="N4655" t="s">
        <v>148</v>
      </c>
      <c r="O4655" t="s">
        <v>5268</v>
      </c>
      <c r="P4655" t="s">
        <v>46</v>
      </c>
      <c r="Q4655" t="s">
        <v>59</v>
      </c>
      <c r="R4655" t="s">
        <v>5269</v>
      </c>
      <c r="S4655">
        <v>166.45</v>
      </c>
      <c r="T4655">
        <v>5</v>
      </c>
      <c r="U4655">
        <v>0</v>
      </c>
      <c r="V4655">
        <v>39.947999999999993</v>
      </c>
    </row>
    <row r="4656" spans="1:22" x14ac:dyDescent="0.3">
      <c r="A4656">
        <v>4655</v>
      </c>
      <c r="B4656" t="s">
        <v>7679</v>
      </c>
      <c r="C4656">
        <f>YEAR([1]Data!$D4656)</f>
        <v>2014</v>
      </c>
      <c r="D4656" s="2">
        <v>41815</v>
      </c>
      <c r="E4656" s="2">
        <v>41817</v>
      </c>
      <c r="F4656" t="s">
        <v>23</v>
      </c>
      <c r="G4656" t="s">
        <v>3450</v>
      </c>
      <c r="H4656" t="s">
        <v>3451</v>
      </c>
      <c r="I4656" t="s">
        <v>26</v>
      </c>
      <c r="J4656" t="s">
        <v>27</v>
      </c>
      <c r="K4656" t="s">
        <v>127</v>
      </c>
      <c r="L4656" t="s">
        <v>43</v>
      </c>
      <c r="M4656">
        <v>94110</v>
      </c>
      <c r="N4656" t="s">
        <v>44</v>
      </c>
      <c r="O4656" t="s">
        <v>6918</v>
      </c>
      <c r="P4656" t="s">
        <v>46</v>
      </c>
      <c r="Q4656" t="s">
        <v>269</v>
      </c>
      <c r="R4656" t="s">
        <v>6919</v>
      </c>
      <c r="S4656">
        <v>2.88</v>
      </c>
      <c r="T4656">
        <v>1</v>
      </c>
      <c r="U4656">
        <v>0</v>
      </c>
      <c r="V4656">
        <v>1.3535999999999999</v>
      </c>
    </row>
    <row r="4657" spans="1:22" x14ac:dyDescent="0.3">
      <c r="A4657">
        <v>4656</v>
      </c>
      <c r="B4657" t="s">
        <v>7680</v>
      </c>
      <c r="C4657">
        <f>YEAR([1]Data!$D4657)</f>
        <v>2011</v>
      </c>
      <c r="D4657" s="2">
        <v>40668</v>
      </c>
      <c r="E4657" s="2">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7681</v>
      </c>
      <c r="C4658">
        <f>YEAR([1]Data!$D4658)</f>
        <v>2012</v>
      </c>
      <c r="D4658" s="2">
        <v>41032</v>
      </c>
      <c r="E4658" s="2">
        <v>41036</v>
      </c>
      <c r="F4658" t="s">
        <v>50</v>
      </c>
      <c r="G4658" t="s">
        <v>5810</v>
      </c>
      <c r="H4658" t="s">
        <v>5811</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7681</v>
      </c>
      <c r="C4659">
        <f>YEAR([1]Data!$D4659)</f>
        <v>2012</v>
      </c>
      <c r="D4659" s="2">
        <v>41032</v>
      </c>
      <c r="E4659" s="2">
        <v>41036</v>
      </c>
      <c r="F4659" t="s">
        <v>50</v>
      </c>
      <c r="G4659" t="s">
        <v>5810</v>
      </c>
      <c r="H4659" t="s">
        <v>5811</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7681</v>
      </c>
      <c r="C4660">
        <f>YEAR([1]Data!$D4660)</f>
        <v>2012</v>
      </c>
      <c r="D4660" s="2">
        <v>41032</v>
      </c>
      <c r="E4660" s="2">
        <v>41036</v>
      </c>
      <c r="F4660" t="s">
        <v>50</v>
      </c>
      <c r="G4660" t="s">
        <v>5810</v>
      </c>
      <c r="H4660" t="s">
        <v>5811</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7681</v>
      </c>
      <c r="C4661">
        <f>YEAR([1]Data!$D4661)</f>
        <v>2012</v>
      </c>
      <c r="D4661" s="2">
        <v>41032</v>
      </c>
      <c r="E4661" s="2">
        <v>41036</v>
      </c>
      <c r="F4661" t="s">
        <v>50</v>
      </c>
      <c r="G4661" t="s">
        <v>5810</v>
      </c>
      <c r="H4661" t="s">
        <v>5811</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7681</v>
      </c>
      <c r="C4662">
        <f>YEAR([1]Data!$D4662)</f>
        <v>2012</v>
      </c>
      <c r="D4662" s="2">
        <v>41032</v>
      </c>
      <c r="E4662" s="2">
        <v>41036</v>
      </c>
      <c r="F4662" t="s">
        <v>50</v>
      </c>
      <c r="G4662" t="s">
        <v>5810</v>
      </c>
      <c r="H4662" t="s">
        <v>5811</v>
      </c>
      <c r="I4662" t="s">
        <v>26</v>
      </c>
      <c r="J4662" t="s">
        <v>27</v>
      </c>
      <c r="K4662" t="s">
        <v>146</v>
      </c>
      <c r="L4662" t="s">
        <v>147</v>
      </c>
      <c r="M4662">
        <v>19140</v>
      </c>
      <c r="N4662" t="s">
        <v>148</v>
      </c>
      <c r="O4662" t="s">
        <v>7682</v>
      </c>
      <c r="P4662" t="s">
        <v>71</v>
      </c>
      <c r="Q4662" t="s">
        <v>161</v>
      </c>
      <c r="R4662" t="s">
        <v>7683</v>
      </c>
      <c r="S4662">
        <v>27.552000000000003</v>
      </c>
      <c r="T4662">
        <v>3</v>
      </c>
      <c r="U4662">
        <v>0.2</v>
      </c>
      <c r="V4662">
        <v>-0.3444000000000047</v>
      </c>
    </row>
    <row r="4663" spans="1:22" x14ac:dyDescent="0.3">
      <c r="A4663">
        <v>4662</v>
      </c>
      <c r="B4663" t="s">
        <v>7681</v>
      </c>
      <c r="C4663">
        <f>YEAR([1]Data!$D4663)</f>
        <v>2012</v>
      </c>
      <c r="D4663" s="2">
        <v>41032</v>
      </c>
      <c r="E4663" s="2">
        <v>41036</v>
      </c>
      <c r="F4663" t="s">
        <v>50</v>
      </c>
      <c r="G4663" t="s">
        <v>5810</v>
      </c>
      <c r="H4663" t="s">
        <v>5811</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7681</v>
      </c>
      <c r="C4664">
        <f>YEAR([1]Data!$D4664)</f>
        <v>2012</v>
      </c>
      <c r="D4664" s="2">
        <v>41032</v>
      </c>
      <c r="E4664" s="2">
        <v>41036</v>
      </c>
      <c r="F4664" t="s">
        <v>50</v>
      </c>
      <c r="G4664" t="s">
        <v>5810</v>
      </c>
      <c r="H4664" t="s">
        <v>5811</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7684</v>
      </c>
      <c r="C4665">
        <f>YEAR([1]Data!$D4665)</f>
        <v>2013</v>
      </c>
      <c r="D4665" s="2">
        <v>41536</v>
      </c>
      <c r="E4665" s="2">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7685</v>
      </c>
      <c r="C4666">
        <f>YEAR([1]Data!$D4666)</f>
        <v>2013</v>
      </c>
      <c r="D4666" s="2">
        <v>41540</v>
      </c>
      <c r="E4666" s="2">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7685</v>
      </c>
      <c r="C4667">
        <f>YEAR([1]Data!$D4667)</f>
        <v>2013</v>
      </c>
      <c r="D4667" s="2">
        <v>41540</v>
      </c>
      <c r="E4667" s="2">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7686</v>
      </c>
      <c r="C4668">
        <f>YEAR([1]Data!$D4668)</f>
        <v>2013</v>
      </c>
      <c r="D4668" s="2">
        <v>41284</v>
      </c>
      <c r="E4668" s="2">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7686</v>
      </c>
      <c r="C4669">
        <f>YEAR([1]Data!$D4669)</f>
        <v>2013</v>
      </c>
      <c r="D4669" s="2">
        <v>41284</v>
      </c>
      <c r="E4669" s="2">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7687</v>
      </c>
      <c r="C4670">
        <f>YEAR([1]Data!$D4670)</f>
        <v>2014</v>
      </c>
      <c r="D4670" s="2">
        <v>41766</v>
      </c>
      <c r="E4670" s="2">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7687</v>
      </c>
      <c r="C4671">
        <f>YEAR([1]Data!$D4671)</f>
        <v>2014</v>
      </c>
      <c r="D4671" s="2">
        <v>41766</v>
      </c>
      <c r="E4671" s="2">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7687</v>
      </c>
      <c r="C4672">
        <f>YEAR([1]Data!$D4672)</f>
        <v>2014</v>
      </c>
      <c r="D4672" s="2">
        <v>41766</v>
      </c>
      <c r="E4672" s="2">
        <v>41771</v>
      </c>
      <c r="F4672" t="s">
        <v>50</v>
      </c>
      <c r="G4672" t="s">
        <v>5168</v>
      </c>
      <c r="H4672" t="s">
        <v>5169</v>
      </c>
      <c r="I4672" t="s">
        <v>41</v>
      </c>
      <c r="J4672" t="s">
        <v>27</v>
      </c>
      <c r="K4672" t="s">
        <v>103</v>
      </c>
      <c r="L4672" t="s">
        <v>104</v>
      </c>
      <c r="M4672">
        <v>76106</v>
      </c>
      <c r="N4672" t="s">
        <v>105</v>
      </c>
      <c r="O4672" t="s">
        <v>7504</v>
      </c>
      <c r="P4672" t="s">
        <v>46</v>
      </c>
      <c r="Q4672" t="s">
        <v>59</v>
      </c>
      <c r="R4672" t="s">
        <v>7505</v>
      </c>
      <c r="S4672">
        <v>772.68000000000006</v>
      </c>
      <c r="T4672">
        <v>5</v>
      </c>
      <c r="U4672">
        <v>0.2</v>
      </c>
      <c r="V4672">
        <v>-57.950999999999993</v>
      </c>
    </row>
    <row r="4673" spans="1:22" x14ac:dyDescent="0.3">
      <c r="A4673">
        <v>4672</v>
      </c>
      <c r="B4673" t="s">
        <v>7688</v>
      </c>
      <c r="C4673">
        <f>YEAR([1]Data!$D4673)</f>
        <v>2013</v>
      </c>
      <c r="D4673" s="2">
        <v>41487</v>
      </c>
      <c r="E4673" s="2">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7688</v>
      </c>
      <c r="C4674">
        <f>YEAR([1]Data!$D4674)</f>
        <v>2013</v>
      </c>
      <c r="D4674" s="2">
        <v>41487</v>
      </c>
      <c r="E4674" s="2">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7688</v>
      </c>
      <c r="C4675">
        <f>YEAR([1]Data!$D4675)</f>
        <v>2013</v>
      </c>
      <c r="D4675" s="2">
        <v>41487</v>
      </c>
      <c r="E4675" s="2">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7688</v>
      </c>
      <c r="C4676">
        <f>YEAR([1]Data!$D4676)</f>
        <v>2013</v>
      </c>
      <c r="D4676" s="2">
        <v>41487</v>
      </c>
      <c r="E4676" s="2">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7689</v>
      </c>
      <c r="C4677">
        <f>YEAR([1]Data!$D4677)</f>
        <v>2014</v>
      </c>
      <c r="D4677" s="2">
        <v>41726</v>
      </c>
      <c r="E4677" s="2">
        <v>41728</v>
      </c>
      <c r="F4677" t="s">
        <v>23</v>
      </c>
      <c r="G4677" t="s">
        <v>118</v>
      </c>
      <c r="H4677" t="s">
        <v>119</v>
      </c>
      <c r="I4677" t="s">
        <v>26</v>
      </c>
      <c r="J4677" t="s">
        <v>27</v>
      </c>
      <c r="K4677" t="s">
        <v>146</v>
      </c>
      <c r="L4677" t="s">
        <v>147</v>
      </c>
      <c r="M4677">
        <v>19120</v>
      </c>
      <c r="N4677" t="s">
        <v>148</v>
      </c>
      <c r="O4677" t="s">
        <v>6031</v>
      </c>
      <c r="P4677" t="s">
        <v>32</v>
      </c>
      <c r="Q4677" t="s">
        <v>65</v>
      </c>
      <c r="R4677" t="s">
        <v>6032</v>
      </c>
      <c r="S4677">
        <v>15.008000000000003</v>
      </c>
      <c r="T4677">
        <v>2</v>
      </c>
      <c r="U4677">
        <v>0.2</v>
      </c>
      <c r="V4677">
        <v>1.5007999999999999</v>
      </c>
    </row>
    <row r="4678" spans="1:22" x14ac:dyDescent="0.3">
      <c r="A4678">
        <v>4677</v>
      </c>
      <c r="B4678" t="s">
        <v>7690</v>
      </c>
      <c r="C4678">
        <f>YEAR([1]Data!$D4678)</f>
        <v>2011</v>
      </c>
      <c r="D4678" s="2">
        <v>40616</v>
      </c>
      <c r="E4678" s="2">
        <v>40621</v>
      </c>
      <c r="F4678" t="s">
        <v>50</v>
      </c>
      <c r="G4678" t="s">
        <v>5748</v>
      </c>
      <c r="H4678" t="s">
        <v>5749</v>
      </c>
      <c r="I4678" t="s">
        <v>26</v>
      </c>
      <c r="J4678" t="s">
        <v>27</v>
      </c>
      <c r="K4678" t="s">
        <v>7691</v>
      </c>
      <c r="L4678" t="s">
        <v>121</v>
      </c>
      <c r="M4678">
        <v>84321</v>
      </c>
      <c r="N4678" t="s">
        <v>44</v>
      </c>
      <c r="O4678" t="s">
        <v>5487</v>
      </c>
      <c r="P4678" t="s">
        <v>46</v>
      </c>
      <c r="Q4678" t="s">
        <v>75</v>
      </c>
      <c r="R4678" t="s">
        <v>5488</v>
      </c>
      <c r="S4678">
        <v>33.088000000000001</v>
      </c>
      <c r="T4678">
        <v>4</v>
      </c>
      <c r="U4678">
        <v>0.2</v>
      </c>
      <c r="V4678">
        <v>11.167199999999999</v>
      </c>
    </row>
    <row r="4679" spans="1:22" x14ac:dyDescent="0.3">
      <c r="A4679">
        <v>4678</v>
      </c>
      <c r="B4679" t="s">
        <v>7690</v>
      </c>
      <c r="C4679">
        <f>YEAR([1]Data!$D4679)</f>
        <v>2011</v>
      </c>
      <c r="D4679" s="2">
        <v>40616</v>
      </c>
      <c r="E4679" s="2">
        <v>40621</v>
      </c>
      <c r="F4679" t="s">
        <v>50</v>
      </c>
      <c r="G4679" t="s">
        <v>5748</v>
      </c>
      <c r="H4679" t="s">
        <v>5749</v>
      </c>
      <c r="I4679" t="s">
        <v>26</v>
      </c>
      <c r="J4679" t="s">
        <v>27</v>
      </c>
      <c r="K4679" t="s">
        <v>7691</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7690</v>
      </c>
      <c r="C4680">
        <f>YEAR([1]Data!$D4680)</f>
        <v>2011</v>
      </c>
      <c r="D4680" s="2">
        <v>40616</v>
      </c>
      <c r="E4680" s="2">
        <v>40621</v>
      </c>
      <c r="F4680" t="s">
        <v>50</v>
      </c>
      <c r="G4680" t="s">
        <v>5748</v>
      </c>
      <c r="H4680" t="s">
        <v>5749</v>
      </c>
      <c r="I4680" t="s">
        <v>26</v>
      </c>
      <c r="J4680" t="s">
        <v>27</v>
      </c>
      <c r="K4680" t="s">
        <v>7691</v>
      </c>
      <c r="L4680" t="s">
        <v>121</v>
      </c>
      <c r="M4680">
        <v>84321</v>
      </c>
      <c r="N4680" t="s">
        <v>44</v>
      </c>
      <c r="O4680" t="s">
        <v>7692</v>
      </c>
      <c r="P4680" t="s">
        <v>71</v>
      </c>
      <c r="Q4680" t="s">
        <v>161</v>
      </c>
      <c r="R4680" t="s">
        <v>7693</v>
      </c>
      <c r="S4680">
        <v>82.800000000000011</v>
      </c>
      <c r="T4680">
        <v>12</v>
      </c>
      <c r="U4680">
        <v>0</v>
      </c>
      <c r="V4680">
        <v>6.6239999999999952</v>
      </c>
    </row>
    <row r="4681" spans="1:22" x14ac:dyDescent="0.3">
      <c r="A4681">
        <v>4680</v>
      </c>
      <c r="B4681" t="s">
        <v>7690</v>
      </c>
      <c r="C4681">
        <f>YEAR([1]Data!$D4681)</f>
        <v>2011</v>
      </c>
      <c r="D4681" s="2">
        <v>40616</v>
      </c>
      <c r="E4681" s="2">
        <v>40621</v>
      </c>
      <c r="F4681" t="s">
        <v>50</v>
      </c>
      <c r="G4681" t="s">
        <v>5748</v>
      </c>
      <c r="H4681" t="s">
        <v>5749</v>
      </c>
      <c r="I4681" t="s">
        <v>26</v>
      </c>
      <c r="J4681" t="s">
        <v>27</v>
      </c>
      <c r="K4681" t="s">
        <v>7691</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7690</v>
      </c>
      <c r="C4682">
        <f>YEAR([1]Data!$D4682)</f>
        <v>2011</v>
      </c>
      <c r="D4682" s="2">
        <v>40616</v>
      </c>
      <c r="E4682" s="2">
        <v>40621</v>
      </c>
      <c r="F4682" t="s">
        <v>50</v>
      </c>
      <c r="G4682" t="s">
        <v>5748</v>
      </c>
      <c r="H4682" t="s">
        <v>5749</v>
      </c>
      <c r="I4682" t="s">
        <v>26</v>
      </c>
      <c r="J4682" t="s">
        <v>27</v>
      </c>
      <c r="K4682" t="s">
        <v>7691</v>
      </c>
      <c r="L4682" t="s">
        <v>121</v>
      </c>
      <c r="M4682">
        <v>84321</v>
      </c>
      <c r="N4682" t="s">
        <v>44</v>
      </c>
      <c r="O4682" t="s">
        <v>6809</v>
      </c>
      <c r="P4682" t="s">
        <v>46</v>
      </c>
      <c r="Q4682" t="s">
        <v>75</v>
      </c>
      <c r="R4682" t="s">
        <v>6810</v>
      </c>
      <c r="S4682">
        <v>62.048000000000002</v>
      </c>
      <c r="T4682">
        <v>2</v>
      </c>
      <c r="U4682">
        <v>0.2</v>
      </c>
      <c r="V4682">
        <v>20.165599999999998</v>
      </c>
    </row>
    <row r="4683" spans="1:22" x14ac:dyDescent="0.3">
      <c r="A4683">
        <v>4682</v>
      </c>
      <c r="B4683" t="s">
        <v>7694</v>
      </c>
      <c r="C4683">
        <f>YEAR([1]Data!$D4683)</f>
        <v>2013</v>
      </c>
      <c r="D4683" s="2">
        <v>41470</v>
      </c>
      <c r="E4683" s="2">
        <v>41474</v>
      </c>
      <c r="F4683" t="s">
        <v>23</v>
      </c>
      <c r="G4683" t="s">
        <v>6272</v>
      </c>
      <c r="H4683" t="s">
        <v>6273</v>
      </c>
      <c r="I4683" t="s">
        <v>26</v>
      </c>
      <c r="J4683" t="s">
        <v>27</v>
      </c>
      <c r="K4683" t="s">
        <v>1560</v>
      </c>
      <c r="L4683" t="s">
        <v>267</v>
      </c>
      <c r="M4683">
        <v>13021</v>
      </c>
      <c r="N4683" t="s">
        <v>148</v>
      </c>
      <c r="O4683" t="s">
        <v>5406</v>
      </c>
      <c r="P4683" t="s">
        <v>46</v>
      </c>
      <c r="Q4683" t="s">
        <v>269</v>
      </c>
      <c r="R4683" t="s">
        <v>5407</v>
      </c>
      <c r="S4683">
        <v>29.61</v>
      </c>
      <c r="T4683">
        <v>9</v>
      </c>
      <c r="U4683">
        <v>0</v>
      </c>
      <c r="V4683">
        <v>13.324499999999999</v>
      </c>
    </row>
    <row r="4684" spans="1:22" x14ac:dyDescent="0.3">
      <c r="A4684">
        <v>4683</v>
      </c>
      <c r="B4684" t="s">
        <v>7695</v>
      </c>
      <c r="C4684">
        <f>YEAR([1]Data!$D4684)</f>
        <v>2013</v>
      </c>
      <c r="D4684" s="2">
        <v>41610</v>
      </c>
      <c r="E4684" s="2">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7696</v>
      </c>
      <c r="C4685">
        <f>YEAR([1]Data!$D4685)</f>
        <v>2013</v>
      </c>
      <c r="D4685" s="2">
        <v>41516</v>
      </c>
      <c r="E4685" s="2">
        <v>41521</v>
      </c>
      <c r="F4685" t="s">
        <v>50</v>
      </c>
      <c r="G4685" t="s">
        <v>2760</v>
      </c>
      <c r="H4685" t="s">
        <v>2761</v>
      </c>
      <c r="I4685" t="s">
        <v>41</v>
      </c>
      <c r="J4685" t="s">
        <v>27</v>
      </c>
      <c r="K4685" t="s">
        <v>146</v>
      </c>
      <c r="L4685" t="s">
        <v>147</v>
      </c>
      <c r="M4685">
        <v>19120</v>
      </c>
      <c r="N4685" t="s">
        <v>148</v>
      </c>
      <c r="O4685" t="s">
        <v>6562</v>
      </c>
      <c r="P4685" t="s">
        <v>32</v>
      </c>
      <c r="Q4685" t="s">
        <v>56</v>
      </c>
      <c r="R4685" t="s">
        <v>6563</v>
      </c>
      <c r="S4685">
        <v>241.92</v>
      </c>
      <c r="T4685">
        <v>4</v>
      </c>
      <c r="U4685">
        <v>0.4</v>
      </c>
      <c r="V4685">
        <v>-56.448000000000008</v>
      </c>
    </row>
    <row r="4686" spans="1:22" x14ac:dyDescent="0.3">
      <c r="A4686">
        <v>4685</v>
      </c>
      <c r="B4686" t="s">
        <v>7696</v>
      </c>
      <c r="C4686">
        <f>YEAR([1]Data!$D4686)</f>
        <v>2013</v>
      </c>
      <c r="D4686" s="2">
        <v>41516</v>
      </c>
      <c r="E4686" s="2">
        <v>41521</v>
      </c>
      <c r="F4686" t="s">
        <v>50</v>
      </c>
      <c r="G4686" t="s">
        <v>2760</v>
      </c>
      <c r="H4686" t="s">
        <v>2761</v>
      </c>
      <c r="I4686" t="s">
        <v>41</v>
      </c>
      <c r="J4686" t="s">
        <v>27</v>
      </c>
      <c r="K4686" t="s">
        <v>146</v>
      </c>
      <c r="L4686" t="s">
        <v>147</v>
      </c>
      <c r="M4686">
        <v>19120</v>
      </c>
      <c r="N4686" t="s">
        <v>148</v>
      </c>
      <c r="O4686" t="s">
        <v>7283</v>
      </c>
      <c r="P4686" t="s">
        <v>32</v>
      </c>
      <c r="Q4686" t="s">
        <v>33</v>
      </c>
      <c r="R4686" t="s">
        <v>7284</v>
      </c>
      <c r="S4686">
        <v>163.88</v>
      </c>
      <c r="T4686">
        <v>4</v>
      </c>
      <c r="U4686">
        <v>0.5</v>
      </c>
      <c r="V4686">
        <v>-81.94</v>
      </c>
    </row>
    <row r="4687" spans="1:22" x14ac:dyDescent="0.3">
      <c r="A4687">
        <v>4686</v>
      </c>
      <c r="B4687" t="s">
        <v>7696</v>
      </c>
      <c r="C4687">
        <f>YEAR([1]Data!$D4687)</f>
        <v>2013</v>
      </c>
      <c r="D4687" s="2">
        <v>41516</v>
      </c>
      <c r="E4687" s="2">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7696</v>
      </c>
      <c r="C4688">
        <f>YEAR([1]Data!$D4688)</f>
        <v>2013</v>
      </c>
      <c r="D4688" s="2">
        <v>41516</v>
      </c>
      <c r="E4688" s="2">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7697</v>
      </c>
      <c r="C4689">
        <f>YEAR([1]Data!$D4689)</f>
        <v>2013</v>
      </c>
      <c r="D4689" s="2">
        <v>41450</v>
      </c>
      <c r="E4689" s="2">
        <v>41456</v>
      </c>
      <c r="F4689" t="s">
        <v>50</v>
      </c>
      <c r="G4689" t="s">
        <v>2753</v>
      </c>
      <c r="H4689" t="s">
        <v>2754</v>
      </c>
      <c r="I4689" t="s">
        <v>26</v>
      </c>
      <c r="J4689" t="s">
        <v>27</v>
      </c>
      <c r="K4689" t="s">
        <v>1464</v>
      </c>
      <c r="L4689" t="s">
        <v>254</v>
      </c>
      <c r="M4689">
        <v>47374</v>
      </c>
      <c r="N4689" t="s">
        <v>105</v>
      </c>
      <c r="O4689" t="s">
        <v>7698</v>
      </c>
      <c r="P4689" t="s">
        <v>71</v>
      </c>
      <c r="Q4689" t="s">
        <v>72</v>
      </c>
      <c r="R4689" t="s">
        <v>7699</v>
      </c>
      <c r="S4689">
        <v>440.91</v>
      </c>
      <c r="T4689">
        <v>9</v>
      </c>
      <c r="U4689">
        <v>0</v>
      </c>
      <c r="V4689">
        <v>123.45480000000005</v>
      </c>
    </row>
    <row r="4690" spans="1:22" x14ac:dyDescent="0.3">
      <c r="A4690">
        <v>4689</v>
      </c>
      <c r="B4690" t="s">
        <v>7700</v>
      </c>
      <c r="C4690">
        <f>YEAR([1]Data!$D4690)</f>
        <v>2014</v>
      </c>
      <c r="D4690" s="2">
        <v>41729</v>
      </c>
      <c r="E4690" s="2">
        <v>41733</v>
      </c>
      <c r="F4690" t="s">
        <v>50</v>
      </c>
      <c r="G4690" t="s">
        <v>6119</v>
      </c>
      <c r="H4690" t="s">
        <v>6120</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7701</v>
      </c>
      <c r="C4691">
        <f>YEAR([1]Data!$D4691)</f>
        <v>2011</v>
      </c>
      <c r="D4691" s="2">
        <v>40897</v>
      </c>
      <c r="E4691" s="2">
        <v>40899</v>
      </c>
      <c r="F4691" t="s">
        <v>188</v>
      </c>
      <c r="G4691" t="s">
        <v>4911</v>
      </c>
      <c r="H4691" t="s">
        <v>4912</v>
      </c>
      <c r="I4691" t="s">
        <v>26</v>
      </c>
      <c r="J4691" t="s">
        <v>27</v>
      </c>
      <c r="K4691" t="s">
        <v>1310</v>
      </c>
      <c r="L4691" t="s">
        <v>310</v>
      </c>
      <c r="M4691">
        <v>85705</v>
      </c>
      <c r="N4691" t="s">
        <v>44</v>
      </c>
      <c r="O4691" t="s">
        <v>5857</v>
      </c>
      <c r="P4691" t="s">
        <v>32</v>
      </c>
      <c r="Q4691" t="s">
        <v>65</v>
      </c>
      <c r="R4691" t="s">
        <v>5858</v>
      </c>
      <c r="S4691">
        <v>51.967999999999996</v>
      </c>
      <c r="T4691">
        <v>2</v>
      </c>
      <c r="U4691">
        <v>0.2</v>
      </c>
      <c r="V4691">
        <v>10.393599999999998</v>
      </c>
    </row>
    <row r="4692" spans="1:22" x14ac:dyDescent="0.3">
      <c r="A4692">
        <v>4691</v>
      </c>
      <c r="B4692" t="s">
        <v>7701</v>
      </c>
      <c r="C4692">
        <f>YEAR([1]Data!$D4692)</f>
        <v>2011</v>
      </c>
      <c r="D4692" s="2">
        <v>40897</v>
      </c>
      <c r="E4692" s="2">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7701</v>
      </c>
      <c r="C4693">
        <f>YEAR([1]Data!$D4693)</f>
        <v>2011</v>
      </c>
      <c r="D4693" s="2">
        <v>40897</v>
      </c>
      <c r="E4693" s="2">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7701</v>
      </c>
      <c r="C4694">
        <f>YEAR([1]Data!$D4694)</f>
        <v>2011</v>
      </c>
      <c r="D4694" s="2">
        <v>40897</v>
      </c>
      <c r="E4694" s="2">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7701</v>
      </c>
      <c r="C4695">
        <f>YEAR([1]Data!$D4695)</f>
        <v>2011</v>
      </c>
      <c r="D4695" s="2">
        <v>40897</v>
      </c>
      <c r="E4695" s="2">
        <v>40899</v>
      </c>
      <c r="F4695" t="s">
        <v>188</v>
      </c>
      <c r="G4695" t="s">
        <v>4911</v>
      </c>
      <c r="H4695" t="s">
        <v>4912</v>
      </c>
      <c r="I4695" t="s">
        <v>26</v>
      </c>
      <c r="J4695" t="s">
        <v>27</v>
      </c>
      <c r="K4695" t="s">
        <v>1310</v>
      </c>
      <c r="L4695" t="s">
        <v>310</v>
      </c>
      <c r="M4695">
        <v>85705</v>
      </c>
      <c r="N4695" t="s">
        <v>44</v>
      </c>
      <c r="O4695" t="s">
        <v>6001</v>
      </c>
      <c r="P4695" t="s">
        <v>46</v>
      </c>
      <c r="Q4695" t="s">
        <v>90</v>
      </c>
      <c r="R4695" t="s">
        <v>6002</v>
      </c>
      <c r="S4695">
        <v>8.4480000000000004</v>
      </c>
      <c r="T4695">
        <v>2</v>
      </c>
      <c r="U4695">
        <v>0.2</v>
      </c>
      <c r="V4695">
        <v>2.6399999999999997</v>
      </c>
    </row>
    <row r="4696" spans="1:22" x14ac:dyDescent="0.3">
      <c r="A4696">
        <v>4695</v>
      </c>
      <c r="B4696" t="s">
        <v>7702</v>
      </c>
      <c r="C4696">
        <f>YEAR([1]Data!$D4696)</f>
        <v>2012</v>
      </c>
      <c r="D4696" s="2">
        <v>41260</v>
      </c>
      <c r="E4696" s="2">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7702</v>
      </c>
      <c r="C4697">
        <f>YEAR([1]Data!$D4697)</f>
        <v>2012</v>
      </c>
      <c r="D4697" s="2">
        <v>41260</v>
      </c>
      <c r="E4697" s="2">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7702</v>
      </c>
      <c r="C4698">
        <f>YEAR([1]Data!$D4698)</f>
        <v>2012</v>
      </c>
      <c r="D4698" s="2">
        <v>41260</v>
      </c>
      <c r="E4698" s="2">
        <v>41260</v>
      </c>
      <c r="F4698" t="s">
        <v>1290</v>
      </c>
      <c r="G4698" t="s">
        <v>2114</v>
      </c>
      <c r="H4698" t="s">
        <v>2115</v>
      </c>
      <c r="I4698" t="s">
        <v>26</v>
      </c>
      <c r="J4698" t="s">
        <v>27</v>
      </c>
      <c r="K4698" t="s">
        <v>880</v>
      </c>
      <c r="L4698" t="s">
        <v>238</v>
      </c>
      <c r="M4698">
        <v>48205</v>
      </c>
      <c r="N4698" t="s">
        <v>105</v>
      </c>
      <c r="O4698" t="s">
        <v>6142</v>
      </c>
      <c r="P4698" t="s">
        <v>32</v>
      </c>
      <c r="Q4698" t="s">
        <v>36</v>
      </c>
      <c r="R4698" t="s">
        <v>6143</v>
      </c>
      <c r="S4698">
        <v>142.36000000000001</v>
      </c>
      <c r="T4698">
        <v>2</v>
      </c>
      <c r="U4698">
        <v>0</v>
      </c>
      <c r="V4698">
        <v>38.437200000000004</v>
      </c>
    </row>
    <row r="4699" spans="1:22" x14ac:dyDescent="0.3">
      <c r="A4699">
        <v>4698</v>
      </c>
      <c r="B4699" t="s">
        <v>7702</v>
      </c>
      <c r="C4699">
        <f>YEAR([1]Data!$D4699)</f>
        <v>2012</v>
      </c>
      <c r="D4699" s="2">
        <v>41260</v>
      </c>
      <c r="E4699" s="2">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7702</v>
      </c>
      <c r="C4700">
        <f>YEAR([1]Data!$D4700)</f>
        <v>2012</v>
      </c>
      <c r="D4700" s="2">
        <v>41260</v>
      </c>
      <c r="E4700" s="2">
        <v>41260</v>
      </c>
      <c r="F4700" t="s">
        <v>1290</v>
      </c>
      <c r="G4700" t="s">
        <v>2114</v>
      </c>
      <c r="H4700" t="s">
        <v>2115</v>
      </c>
      <c r="I4700" t="s">
        <v>26</v>
      </c>
      <c r="J4700" t="s">
        <v>27</v>
      </c>
      <c r="K4700" t="s">
        <v>880</v>
      </c>
      <c r="L4700" t="s">
        <v>238</v>
      </c>
      <c r="M4700">
        <v>48205</v>
      </c>
      <c r="N4700" t="s">
        <v>105</v>
      </c>
      <c r="O4700" t="s">
        <v>6116</v>
      </c>
      <c r="P4700" t="s">
        <v>32</v>
      </c>
      <c r="Q4700" t="s">
        <v>65</v>
      </c>
      <c r="R4700" t="s">
        <v>6117</v>
      </c>
      <c r="S4700">
        <v>212.13</v>
      </c>
      <c r="T4700">
        <v>3</v>
      </c>
      <c r="U4700">
        <v>0</v>
      </c>
      <c r="V4700">
        <v>14.849099999999979</v>
      </c>
    </row>
    <row r="4701" spans="1:22" x14ac:dyDescent="0.3">
      <c r="A4701">
        <v>4700</v>
      </c>
      <c r="B4701" t="s">
        <v>7703</v>
      </c>
      <c r="C4701">
        <f>YEAR([1]Data!$D4701)</f>
        <v>2014</v>
      </c>
      <c r="D4701" s="2">
        <v>41771</v>
      </c>
      <c r="E4701" s="2">
        <v>41777</v>
      </c>
      <c r="F4701" t="s">
        <v>50</v>
      </c>
      <c r="G4701" t="s">
        <v>3787</v>
      </c>
      <c r="H4701" t="s">
        <v>3788</v>
      </c>
      <c r="I4701" t="s">
        <v>102</v>
      </c>
      <c r="J4701" t="s">
        <v>27</v>
      </c>
      <c r="K4701" t="s">
        <v>1237</v>
      </c>
      <c r="L4701" t="s">
        <v>104</v>
      </c>
      <c r="M4701">
        <v>78745</v>
      </c>
      <c r="N4701" t="s">
        <v>105</v>
      </c>
      <c r="O4701" t="s">
        <v>7097</v>
      </c>
      <c r="P4701" t="s">
        <v>46</v>
      </c>
      <c r="Q4701" t="s">
        <v>68</v>
      </c>
      <c r="R4701" t="s">
        <v>7098</v>
      </c>
      <c r="S4701">
        <v>5.2480000000000002</v>
      </c>
      <c r="T4701">
        <v>2</v>
      </c>
      <c r="U4701">
        <v>0.2</v>
      </c>
      <c r="V4701">
        <v>0.59039999999999915</v>
      </c>
    </row>
    <row r="4702" spans="1:22" x14ac:dyDescent="0.3">
      <c r="A4702">
        <v>4701</v>
      </c>
      <c r="B4702" t="s">
        <v>7703</v>
      </c>
      <c r="C4702">
        <f>YEAR([1]Data!$D4702)</f>
        <v>2014</v>
      </c>
      <c r="D4702" s="2">
        <v>41771</v>
      </c>
      <c r="E4702" s="2">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7703</v>
      </c>
      <c r="C4703">
        <f>YEAR([1]Data!$D4703)</f>
        <v>2014</v>
      </c>
      <c r="D4703" s="2">
        <v>41771</v>
      </c>
      <c r="E4703" s="2">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7703</v>
      </c>
      <c r="C4704">
        <f>YEAR([1]Data!$D4704)</f>
        <v>2014</v>
      </c>
      <c r="D4704" s="2">
        <v>41771</v>
      </c>
      <c r="E4704" s="2">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7704</v>
      </c>
      <c r="C4705">
        <f>YEAR([1]Data!$D4705)</f>
        <v>2013</v>
      </c>
      <c r="D4705" s="2">
        <v>41450</v>
      </c>
      <c r="E4705" s="2">
        <v>41454</v>
      </c>
      <c r="F4705" t="s">
        <v>50</v>
      </c>
      <c r="G4705" t="s">
        <v>6604</v>
      </c>
      <c r="H4705" t="s">
        <v>6605</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7705</v>
      </c>
      <c r="C4706">
        <f>YEAR([1]Data!$D4706)</f>
        <v>2013</v>
      </c>
      <c r="D4706" s="2">
        <v>41412</v>
      </c>
      <c r="E4706" s="2">
        <v>41413</v>
      </c>
      <c r="F4706" t="s">
        <v>188</v>
      </c>
      <c r="G4706" t="s">
        <v>1308</v>
      </c>
      <c r="H4706" t="s">
        <v>1309</v>
      </c>
      <c r="I4706" t="s">
        <v>26</v>
      </c>
      <c r="J4706" t="s">
        <v>27</v>
      </c>
      <c r="K4706" t="s">
        <v>7706</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7705</v>
      </c>
      <c r="C4707">
        <f>YEAR([1]Data!$D4707)</f>
        <v>2013</v>
      </c>
      <c r="D4707" s="2">
        <v>41412</v>
      </c>
      <c r="E4707" s="2">
        <v>41413</v>
      </c>
      <c r="F4707" t="s">
        <v>188</v>
      </c>
      <c r="G4707" t="s">
        <v>1308</v>
      </c>
      <c r="H4707" t="s">
        <v>1309</v>
      </c>
      <c r="I4707" t="s">
        <v>26</v>
      </c>
      <c r="J4707" t="s">
        <v>27</v>
      </c>
      <c r="K4707" t="s">
        <v>7706</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7705</v>
      </c>
      <c r="C4708">
        <f>YEAR([1]Data!$D4708)</f>
        <v>2013</v>
      </c>
      <c r="D4708" s="2">
        <v>41412</v>
      </c>
      <c r="E4708" s="2">
        <v>41413</v>
      </c>
      <c r="F4708" t="s">
        <v>188</v>
      </c>
      <c r="G4708" t="s">
        <v>1308</v>
      </c>
      <c r="H4708" t="s">
        <v>1309</v>
      </c>
      <c r="I4708" t="s">
        <v>26</v>
      </c>
      <c r="J4708" t="s">
        <v>27</v>
      </c>
      <c r="K4708" t="s">
        <v>7706</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7707</v>
      </c>
      <c r="C4709">
        <f>YEAR([1]Data!$D4709)</f>
        <v>2014</v>
      </c>
      <c r="D4709" s="2">
        <v>41820</v>
      </c>
      <c r="E4709" s="2">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7707</v>
      </c>
      <c r="C4710">
        <f>YEAR([1]Data!$D4710)</f>
        <v>2014</v>
      </c>
      <c r="D4710" s="2">
        <v>41820</v>
      </c>
      <c r="E4710" s="2">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7707</v>
      </c>
      <c r="C4711">
        <f>YEAR([1]Data!$D4711)</f>
        <v>2014</v>
      </c>
      <c r="D4711" s="2">
        <v>41820</v>
      </c>
      <c r="E4711" s="2">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7707</v>
      </c>
      <c r="C4712">
        <f>YEAR([1]Data!$D4712)</f>
        <v>2014</v>
      </c>
      <c r="D4712" s="2">
        <v>41820</v>
      </c>
      <c r="E4712" s="2">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7708</v>
      </c>
      <c r="C4713">
        <f>YEAR([1]Data!$D4713)</f>
        <v>2011</v>
      </c>
      <c r="D4713" s="2">
        <v>40633</v>
      </c>
      <c r="E4713" s="2">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7709</v>
      </c>
      <c r="C4714">
        <f>YEAR([1]Data!$D4714)</f>
        <v>2011</v>
      </c>
      <c r="D4714" s="2">
        <v>40893</v>
      </c>
      <c r="E4714" s="2">
        <v>40898</v>
      </c>
      <c r="F4714" t="s">
        <v>50</v>
      </c>
      <c r="G4714" t="s">
        <v>6942</v>
      </c>
      <c r="H4714" t="s">
        <v>6943</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7709</v>
      </c>
      <c r="C4715">
        <f>YEAR([1]Data!$D4715)</f>
        <v>2011</v>
      </c>
      <c r="D4715" s="2">
        <v>40893</v>
      </c>
      <c r="E4715" s="2">
        <v>40898</v>
      </c>
      <c r="F4715" t="s">
        <v>50</v>
      </c>
      <c r="G4715" t="s">
        <v>6942</v>
      </c>
      <c r="H4715" t="s">
        <v>6943</v>
      </c>
      <c r="I4715" t="s">
        <v>26</v>
      </c>
      <c r="J4715" t="s">
        <v>27</v>
      </c>
      <c r="K4715" t="s">
        <v>1681</v>
      </c>
      <c r="L4715" t="s">
        <v>104</v>
      </c>
      <c r="M4715">
        <v>77340</v>
      </c>
      <c r="N4715" t="s">
        <v>105</v>
      </c>
      <c r="O4715" t="s">
        <v>6116</v>
      </c>
      <c r="P4715" t="s">
        <v>32</v>
      </c>
      <c r="Q4715" t="s">
        <v>65</v>
      </c>
      <c r="R4715" t="s">
        <v>6117</v>
      </c>
      <c r="S4715">
        <v>56.567999999999998</v>
      </c>
      <c r="T4715">
        <v>2</v>
      </c>
      <c r="U4715">
        <v>0.6</v>
      </c>
      <c r="V4715">
        <v>-74.952600000000004</v>
      </c>
    </row>
    <row r="4716" spans="1:22" x14ac:dyDescent="0.3">
      <c r="A4716">
        <v>4715</v>
      </c>
      <c r="B4716" t="s">
        <v>7710</v>
      </c>
      <c r="C4716">
        <f>YEAR([1]Data!$D4716)</f>
        <v>2014</v>
      </c>
      <c r="D4716" s="2">
        <v>41778</v>
      </c>
      <c r="E4716" s="2">
        <v>41780</v>
      </c>
      <c r="F4716" t="s">
        <v>188</v>
      </c>
      <c r="G4716" t="s">
        <v>3827</v>
      </c>
      <c r="H4716" t="s">
        <v>3828</v>
      </c>
      <c r="I4716" t="s">
        <v>26</v>
      </c>
      <c r="J4716" t="s">
        <v>27</v>
      </c>
      <c r="K4716" t="s">
        <v>419</v>
      </c>
      <c r="L4716" t="s">
        <v>420</v>
      </c>
      <c r="M4716">
        <v>97206</v>
      </c>
      <c r="N4716" t="s">
        <v>44</v>
      </c>
      <c r="O4716" t="s">
        <v>3433</v>
      </c>
      <c r="P4716" t="s">
        <v>71</v>
      </c>
      <c r="Q4716" t="s">
        <v>72</v>
      </c>
      <c r="R4716" t="s">
        <v>6337</v>
      </c>
      <c r="S4716">
        <v>344.70400000000001</v>
      </c>
      <c r="T4716">
        <v>2</v>
      </c>
      <c r="U4716">
        <v>0.2</v>
      </c>
      <c r="V4716">
        <v>38.779199999999989</v>
      </c>
    </row>
    <row r="4717" spans="1:22" x14ac:dyDescent="0.3">
      <c r="A4717">
        <v>4716</v>
      </c>
      <c r="B4717" t="s">
        <v>7711</v>
      </c>
      <c r="C4717">
        <f>YEAR([1]Data!$D4717)</f>
        <v>2012</v>
      </c>
      <c r="D4717" s="2">
        <v>41041</v>
      </c>
      <c r="E4717" s="2">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7712</v>
      </c>
      <c r="C4718">
        <f>YEAR([1]Data!$D4718)</f>
        <v>2014</v>
      </c>
      <c r="D4718" s="2">
        <v>41977</v>
      </c>
      <c r="E4718" s="2">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7713</v>
      </c>
      <c r="C4719">
        <f>YEAR([1]Data!$D4719)</f>
        <v>2012</v>
      </c>
      <c r="D4719" s="2">
        <v>41255</v>
      </c>
      <c r="E4719" s="2">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7714</v>
      </c>
      <c r="C4720">
        <f>YEAR([1]Data!$D4720)</f>
        <v>2012</v>
      </c>
      <c r="D4720" s="2">
        <v>41192</v>
      </c>
      <c r="E4720" s="2">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7715</v>
      </c>
      <c r="C4721">
        <f>YEAR([1]Data!$D4721)</f>
        <v>2012</v>
      </c>
      <c r="D4721" s="2">
        <v>41017</v>
      </c>
      <c r="E4721" s="2">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7715</v>
      </c>
      <c r="C4722">
        <f>YEAR([1]Data!$D4722)</f>
        <v>2012</v>
      </c>
      <c r="D4722" s="2">
        <v>41017</v>
      </c>
      <c r="E4722" s="2">
        <v>41019</v>
      </c>
      <c r="F4722" t="s">
        <v>23</v>
      </c>
      <c r="G4722" t="s">
        <v>3049</v>
      </c>
      <c r="H4722" t="s">
        <v>3050</v>
      </c>
      <c r="I4722" t="s">
        <v>102</v>
      </c>
      <c r="J4722" t="s">
        <v>27</v>
      </c>
      <c r="K4722" t="s">
        <v>42</v>
      </c>
      <c r="L4722" t="s">
        <v>43</v>
      </c>
      <c r="M4722">
        <v>90004</v>
      </c>
      <c r="N4722" t="s">
        <v>44</v>
      </c>
      <c r="O4722" t="s">
        <v>7716</v>
      </c>
      <c r="P4722" t="s">
        <v>46</v>
      </c>
      <c r="Q4722" t="s">
        <v>90</v>
      </c>
      <c r="R4722" t="s">
        <v>7717</v>
      </c>
      <c r="S4722">
        <v>61.96</v>
      </c>
      <c r="T4722">
        <v>2</v>
      </c>
      <c r="U4722">
        <v>0</v>
      </c>
      <c r="V4722">
        <v>27.881999999999998</v>
      </c>
    </row>
    <row r="4723" spans="1:22" x14ac:dyDescent="0.3">
      <c r="A4723">
        <v>4722</v>
      </c>
      <c r="B4723" t="s">
        <v>7718</v>
      </c>
      <c r="C4723">
        <f>YEAR([1]Data!$D4723)</f>
        <v>2011</v>
      </c>
      <c r="D4723" s="2">
        <v>40701</v>
      </c>
      <c r="E4723" s="2">
        <v>40705</v>
      </c>
      <c r="F4723" t="s">
        <v>23</v>
      </c>
      <c r="G4723" t="s">
        <v>7719</v>
      </c>
      <c r="H4723" t="s">
        <v>7720</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7721</v>
      </c>
      <c r="C4724">
        <f>YEAR([1]Data!$D4724)</f>
        <v>2014</v>
      </c>
      <c r="D4724" s="2">
        <v>41884</v>
      </c>
      <c r="E4724" s="2">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7722</v>
      </c>
      <c r="C4725">
        <f>YEAR([1]Data!$D4725)</f>
        <v>2013</v>
      </c>
      <c r="D4725" s="2">
        <v>41417</v>
      </c>
      <c r="E4725" s="2">
        <v>41417</v>
      </c>
      <c r="F4725" t="s">
        <v>1290</v>
      </c>
      <c r="G4725" t="s">
        <v>1913</v>
      </c>
      <c r="H4725" t="s">
        <v>1914</v>
      </c>
      <c r="I4725" t="s">
        <v>26</v>
      </c>
      <c r="J4725" t="s">
        <v>27</v>
      </c>
      <c r="K4725" t="s">
        <v>7723</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7724</v>
      </c>
      <c r="C4726">
        <f>YEAR([1]Data!$D4726)</f>
        <v>2013</v>
      </c>
      <c r="D4726" s="2">
        <v>41590</v>
      </c>
      <c r="E4726" s="2">
        <v>41594</v>
      </c>
      <c r="F4726" t="s">
        <v>50</v>
      </c>
      <c r="G4726" t="s">
        <v>6479</v>
      </c>
      <c r="H4726" t="s">
        <v>6480</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7724</v>
      </c>
      <c r="C4727">
        <f>YEAR([1]Data!$D4727)</f>
        <v>2013</v>
      </c>
      <c r="D4727" s="2">
        <v>41590</v>
      </c>
      <c r="E4727" s="2">
        <v>41594</v>
      </c>
      <c r="F4727" t="s">
        <v>50</v>
      </c>
      <c r="G4727" t="s">
        <v>6479</v>
      </c>
      <c r="H4727" t="s">
        <v>6480</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7725</v>
      </c>
      <c r="C4728">
        <f>YEAR([1]Data!$D4728)</f>
        <v>2011</v>
      </c>
      <c r="D4728" s="2">
        <v>40872</v>
      </c>
      <c r="E4728" s="2">
        <v>40876</v>
      </c>
      <c r="F4728" t="s">
        <v>23</v>
      </c>
      <c r="G4728" t="s">
        <v>4082</v>
      </c>
      <c r="H4728" t="s">
        <v>4083</v>
      </c>
      <c r="I4728" t="s">
        <v>102</v>
      </c>
      <c r="J4728" t="s">
        <v>27</v>
      </c>
      <c r="K4728" t="s">
        <v>266</v>
      </c>
      <c r="L4728" t="s">
        <v>267</v>
      </c>
      <c r="M4728">
        <v>10009</v>
      </c>
      <c r="N4728" t="s">
        <v>148</v>
      </c>
      <c r="O4728" t="s">
        <v>5599</v>
      </c>
      <c r="P4728" t="s">
        <v>46</v>
      </c>
      <c r="Q4728" t="s">
        <v>59</v>
      </c>
      <c r="R4728" t="s">
        <v>5600</v>
      </c>
      <c r="S4728">
        <v>1117.92</v>
      </c>
      <c r="T4728">
        <v>4</v>
      </c>
      <c r="U4728">
        <v>0</v>
      </c>
      <c r="V4728">
        <v>55.895999999999958</v>
      </c>
    </row>
    <row r="4729" spans="1:22" x14ac:dyDescent="0.3">
      <c r="A4729">
        <v>4728</v>
      </c>
      <c r="B4729" t="s">
        <v>7725</v>
      </c>
      <c r="C4729">
        <f>YEAR([1]Data!$D4729)</f>
        <v>2011</v>
      </c>
      <c r="D4729" s="2">
        <v>40872</v>
      </c>
      <c r="E4729" s="2">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7726</v>
      </c>
      <c r="C4730">
        <f>YEAR([1]Data!$D4730)</f>
        <v>2011</v>
      </c>
      <c r="D4730" s="2">
        <v>40854</v>
      </c>
      <c r="E4730" s="2">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7727</v>
      </c>
      <c r="C4731">
        <f>YEAR([1]Data!$D4731)</f>
        <v>2013</v>
      </c>
      <c r="D4731" s="2">
        <v>41474</v>
      </c>
      <c r="E4731" s="2">
        <v>41479</v>
      </c>
      <c r="F4731" t="s">
        <v>23</v>
      </c>
      <c r="G4731" t="s">
        <v>5317</v>
      </c>
      <c r="H4731" t="s">
        <v>5318</v>
      </c>
      <c r="I4731" t="s">
        <v>26</v>
      </c>
      <c r="J4731" t="s">
        <v>27</v>
      </c>
      <c r="K4731" t="s">
        <v>815</v>
      </c>
      <c r="L4731" t="s">
        <v>104</v>
      </c>
      <c r="M4731">
        <v>75217</v>
      </c>
      <c r="N4731" t="s">
        <v>105</v>
      </c>
      <c r="O4731" t="s">
        <v>7728</v>
      </c>
      <c r="P4731" t="s">
        <v>71</v>
      </c>
      <c r="Q4731" t="s">
        <v>161</v>
      </c>
      <c r="R4731" t="s">
        <v>7729</v>
      </c>
      <c r="S4731">
        <v>15.576000000000001</v>
      </c>
      <c r="T4731">
        <v>3</v>
      </c>
      <c r="U4731">
        <v>0.2</v>
      </c>
      <c r="V4731">
        <v>3.3098999999999998</v>
      </c>
    </row>
    <row r="4732" spans="1:22" x14ac:dyDescent="0.3">
      <c r="A4732">
        <v>4731</v>
      </c>
      <c r="B4732" t="s">
        <v>7730</v>
      </c>
      <c r="C4732">
        <f>YEAR([1]Data!$D4732)</f>
        <v>2012</v>
      </c>
      <c r="D4732" s="2">
        <v>40997</v>
      </c>
      <c r="E4732" s="2">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7730</v>
      </c>
      <c r="C4733">
        <f>YEAR([1]Data!$D4733)</f>
        <v>2012</v>
      </c>
      <c r="D4733" s="2">
        <v>40997</v>
      </c>
      <c r="E4733" s="2">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7730</v>
      </c>
      <c r="C4734">
        <f>YEAR([1]Data!$D4734)</f>
        <v>2012</v>
      </c>
      <c r="D4734" s="2">
        <v>40997</v>
      </c>
      <c r="E4734" s="2">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7730</v>
      </c>
      <c r="C4735">
        <f>YEAR([1]Data!$D4735)</f>
        <v>2012</v>
      </c>
      <c r="D4735" s="2">
        <v>40997</v>
      </c>
      <c r="E4735" s="2">
        <v>40999</v>
      </c>
      <c r="F4735" t="s">
        <v>23</v>
      </c>
      <c r="G4735" t="s">
        <v>5081</v>
      </c>
      <c r="H4735" t="s">
        <v>5082</v>
      </c>
      <c r="I4735" t="s">
        <v>26</v>
      </c>
      <c r="J4735" t="s">
        <v>27</v>
      </c>
      <c r="K4735" t="s">
        <v>947</v>
      </c>
      <c r="L4735" t="s">
        <v>43</v>
      </c>
      <c r="M4735">
        <v>92105</v>
      </c>
      <c r="N4735" t="s">
        <v>44</v>
      </c>
      <c r="O4735" t="s">
        <v>6345</v>
      </c>
      <c r="P4735" t="s">
        <v>32</v>
      </c>
      <c r="Q4735" t="s">
        <v>65</v>
      </c>
      <c r="R4735" t="s">
        <v>6346</v>
      </c>
      <c r="S4735">
        <v>19.919999999999998</v>
      </c>
      <c r="T4735">
        <v>3</v>
      </c>
      <c r="U4735">
        <v>0</v>
      </c>
      <c r="V4735">
        <v>9.5615999999999985</v>
      </c>
    </row>
    <row r="4736" spans="1:22" x14ac:dyDescent="0.3">
      <c r="A4736">
        <v>4735</v>
      </c>
      <c r="B4736" t="s">
        <v>7731</v>
      </c>
      <c r="C4736">
        <f>YEAR([1]Data!$D4736)</f>
        <v>2013</v>
      </c>
      <c r="D4736" s="2">
        <v>41372</v>
      </c>
      <c r="E4736" s="2">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7732</v>
      </c>
      <c r="C4737">
        <f>YEAR([1]Data!$D4737)</f>
        <v>2012</v>
      </c>
      <c r="D4737" s="2">
        <v>41073</v>
      </c>
      <c r="E4737" s="2">
        <v>41079</v>
      </c>
      <c r="F4737" t="s">
        <v>50</v>
      </c>
      <c r="G4737" t="s">
        <v>3217</v>
      </c>
      <c r="H4737" t="s">
        <v>3218</v>
      </c>
      <c r="I4737" t="s">
        <v>102</v>
      </c>
      <c r="J4737" t="s">
        <v>27</v>
      </c>
      <c r="K4737" t="s">
        <v>7613</v>
      </c>
      <c r="L4737" t="s">
        <v>5235</v>
      </c>
      <c r="M4737">
        <v>4240</v>
      </c>
      <c r="N4737" t="s">
        <v>148</v>
      </c>
      <c r="O4737" t="s">
        <v>3587</v>
      </c>
      <c r="P4737" t="s">
        <v>46</v>
      </c>
      <c r="Q4737" t="s">
        <v>75</v>
      </c>
      <c r="R4737" t="s">
        <v>3588</v>
      </c>
      <c r="S4737">
        <v>8.26</v>
      </c>
      <c r="T4737">
        <v>2</v>
      </c>
      <c r="U4737">
        <v>0</v>
      </c>
      <c r="V4737">
        <v>3.8822000000000001</v>
      </c>
    </row>
    <row r="4738" spans="1:22" x14ac:dyDescent="0.3">
      <c r="A4738">
        <v>4737</v>
      </c>
      <c r="B4738" t="s">
        <v>7732</v>
      </c>
      <c r="C4738">
        <f>YEAR([1]Data!$D4738)</f>
        <v>2012</v>
      </c>
      <c r="D4738" s="2">
        <v>41073</v>
      </c>
      <c r="E4738" s="2">
        <v>41079</v>
      </c>
      <c r="F4738" t="s">
        <v>50</v>
      </c>
      <c r="G4738" t="s">
        <v>3217</v>
      </c>
      <c r="H4738" t="s">
        <v>3218</v>
      </c>
      <c r="I4738" t="s">
        <v>102</v>
      </c>
      <c r="J4738" t="s">
        <v>27</v>
      </c>
      <c r="K4738" t="s">
        <v>7613</v>
      </c>
      <c r="L4738" t="s">
        <v>5235</v>
      </c>
      <c r="M4738">
        <v>4240</v>
      </c>
      <c r="N4738" t="s">
        <v>148</v>
      </c>
      <c r="O4738" t="s">
        <v>2047</v>
      </c>
      <c r="P4738" t="s">
        <v>46</v>
      </c>
      <c r="Q4738" t="s">
        <v>75</v>
      </c>
      <c r="R4738" t="s">
        <v>2048</v>
      </c>
      <c r="S4738">
        <v>29.84</v>
      </c>
      <c r="T4738">
        <v>2</v>
      </c>
      <c r="U4738">
        <v>0</v>
      </c>
      <c r="V4738">
        <v>13.427999999999997</v>
      </c>
    </row>
    <row r="4739" spans="1:22" x14ac:dyDescent="0.3">
      <c r="A4739">
        <v>4738</v>
      </c>
      <c r="B4739" t="s">
        <v>7732</v>
      </c>
      <c r="C4739">
        <f>YEAR([1]Data!$D4739)</f>
        <v>2012</v>
      </c>
      <c r="D4739" s="2">
        <v>41073</v>
      </c>
      <c r="E4739" s="2">
        <v>41079</v>
      </c>
      <c r="F4739" t="s">
        <v>50</v>
      </c>
      <c r="G4739" t="s">
        <v>3217</v>
      </c>
      <c r="H4739" t="s">
        <v>3218</v>
      </c>
      <c r="I4739" t="s">
        <v>102</v>
      </c>
      <c r="J4739" t="s">
        <v>27</v>
      </c>
      <c r="K4739" t="s">
        <v>7613</v>
      </c>
      <c r="L4739" t="s">
        <v>5235</v>
      </c>
      <c r="M4739">
        <v>4240</v>
      </c>
      <c r="N4739" t="s">
        <v>148</v>
      </c>
      <c r="O4739" t="s">
        <v>662</v>
      </c>
      <c r="P4739" t="s">
        <v>71</v>
      </c>
      <c r="Q4739" t="s">
        <v>161</v>
      </c>
      <c r="R4739" t="s">
        <v>663</v>
      </c>
      <c r="S4739">
        <v>67.98</v>
      </c>
      <c r="T4739">
        <v>2</v>
      </c>
      <c r="U4739">
        <v>0</v>
      </c>
      <c r="V4739">
        <v>14.955599999999997</v>
      </c>
    </row>
    <row r="4740" spans="1:22" x14ac:dyDescent="0.3">
      <c r="A4740">
        <v>4739</v>
      </c>
      <c r="B4740" t="s">
        <v>7733</v>
      </c>
      <c r="C4740">
        <f>YEAR([1]Data!$D4740)</f>
        <v>2012</v>
      </c>
      <c r="D4740" s="2">
        <v>40957</v>
      </c>
      <c r="E4740" s="2">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7733</v>
      </c>
      <c r="C4741">
        <f>YEAR([1]Data!$D4741)</f>
        <v>2012</v>
      </c>
      <c r="D4741" s="2">
        <v>40957</v>
      </c>
      <c r="E4741" s="2">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7734</v>
      </c>
      <c r="C4742">
        <f>YEAR([1]Data!$D4742)</f>
        <v>2014</v>
      </c>
      <c r="D4742" s="2">
        <v>41956</v>
      </c>
      <c r="E4742" s="2">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7734</v>
      </c>
      <c r="C4743">
        <f>YEAR([1]Data!$D4743)</f>
        <v>2014</v>
      </c>
      <c r="D4743" s="2">
        <v>41956</v>
      </c>
      <c r="E4743" s="2">
        <v>41960</v>
      </c>
      <c r="F4743" t="s">
        <v>50</v>
      </c>
      <c r="G4743" t="s">
        <v>3259</v>
      </c>
      <c r="H4743" t="s">
        <v>3260</v>
      </c>
      <c r="I4743" t="s">
        <v>26</v>
      </c>
      <c r="J4743" t="s">
        <v>27</v>
      </c>
      <c r="K4743" t="s">
        <v>95</v>
      </c>
      <c r="L4743" t="s">
        <v>96</v>
      </c>
      <c r="M4743">
        <v>98115</v>
      </c>
      <c r="N4743" t="s">
        <v>44</v>
      </c>
      <c r="O4743" t="s">
        <v>5402</v>
      </c>
      <c r="P4743" t="s">
        <v>46</v>
      </c>
      <c r="Q4743" t="s">
        <v>68</v>
      </c>
      <c r="R4743" t="s">
        <v>5403</v>
      </c>
      <c r="S4743">
        <v>9.2099999999999991</v>
      </c>
      <c r="T4743">
        <v>3</v>
      </c>
      <c r="U4743">
        <v>0</v>
      </c>
      <c r="V4743">
        <v>2.3025000000000002</v>
      </c>
    </row>
    <row r="4744" spans="1:22" x14ac:dyDescent="0.3">
      <c r="A4744">
        <v>4743</v>
      </c>
      <c r="B4744" t="s">
        <v>7734</v>
      </c>
      <c r="C4744">
        <f>YEAR([1]Data!$D4744)</f>
        <v>2014</v>
      </c>
      <c r="D4744" s="2">
        <v>41956</v>
      </c>
      <c r="E4744" s="2">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7735</v>
      </c>
      <c r="C4745">
        <f>YEAR([1]Data!$D4745)</f>
        <v>2014</v>
      </c>
      <c r="D4745" s="2">
        <v>41704</v>
      </c>
      <c r="E4745" s="2">
        <v>41704</v>
      </c>
      <c r="F4745" t="s">
        <v>1290</v>
      </c>
      <c r="G4745" t="s">
        <v>1287</v>
      </c>
      <c r="H4745" t="s">
        <v>1288</v>
      </c>
      <c r="I4745" t="s">
        <v>26</v>
      </c>
      <c r="J4745" t="s">
        <v>27</v>
      </c>
      <c r="K4745" t="s">
        <v>389</v>
      </c>
      <c r="L4745" t="s">
        <v>229</v>
      </c>
      <c r="M4745">
        <v>55901</v>
      </c>
      <c r="N4745" t="s">
        <v>105</v>
      </c>
      <c r="O4745" t="s">
        <v>5967</v>
      </c>
      <c r="P4745" t="s">
        <v>46</v>
      </c>
      <c r="Q4745" t="s">
        <v>269</v>
      </c>
      <c r="R4745" t="s">
        <v>5968</v>
      </c>
      <c r="S4745">
        <v>7.9</v>
      </c>
      <c r="T4745">
        <v>2</v>
      </c>
      <c r="U4745">
        <v>0</v>
      </c>
      <c r="V4745">
        <v>2.5279999999999996</v>
      </c>
    </row>
    <row r="4746" spans="1:22" x14ac:dyDescent="0.3">
      <c r="A4746">
        <v>4745</v>
      </c>
      <c r="B4746" t="s">
        <v>7735</v>
      </c>
      <c r="C4746">
        <f>YEAR([1]Data!$D4746)</f>
        <v>2014</v>
      </c>
      <c r="D4746" s="2">
        <v>41704</v>
      </c>
      <c r="E4746" s="2">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7735</v>
      </c>
      <c r="C4747">
        <f>YEAR([1]Data!$D4747)</f>
        <v>2014</v>
      </c>
      <c r="D4747" s="2">
        <v>41704</v>
      </c>
      <c r="E4747" s="2">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7735</v>
      </c>
      <c r="C4748">
        <f>YEAR([1]Data!$D4748)</f>
        <v>2014</v>
      </c>
      <c r="D4748" s="2">
        <v>41704</v>
      </c>
      <c r="E4748" s="2">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7736</v>
      </c>
      <c r="C4749">
        <f>YEAR([1]Data!$D4749)</f>
        <v>2013</v>
      </c>
      <c r="D4749" s="2">
        <v>41337</v>
      </c>
      <c r="E4749" s="2">
        <v>41337</v>
      </c>
      <c r="F4749" t="s">
        <v>1290</v>
      </c>
      <c r="G4749" t="s">
        <v>3136</v>
      </c>
      <c r="H4749" t="s">
        <v>3137</v>
      </c>
      <c r="I4749" t="s">
        <v>41</v>
      </c>
      <c r="J4749" t="s">
        <v>27</v>
      </c>
      <c r="K4749" t="s">
        <v>127</v>
      </c>
      <c r="L4749" t="s">
        <v>43</v>
      </c>
      <c r="M4749">
        <v>94110</v>
      </c>
      <c r="N4749" t="s">
        <v>44</v>
      </c>
      <c r="O4749" t="s">
        <v>6829</v>
      </c>
      <c r="P4749" t="s">
        <v>46</v>
      </c>
      <c r="Q4749" t="s">
        <v>578</v>
      </c>
      <c r="R4749" t="s">
        <v>6830</v>
      </c>
      <c r="S4749">
        <v>25.349999999999998</v>
      </c>
      <c r="T4749">
        <v>3</v>
      </c>
      <c r="U4749">
        <v>0</v>
      </c>
      <c r="V4749">
        <v>7.6049999999999978</v>
      </c>
    </row>
    <row r="4750" spans="1:22" x14ac:dyDescent="0.3">
      <c r="A4750">
        <v>4749</v>
      </c>
      <c r="B4750" t="s">
        <v>7736</v>
      </c>
      <c r="C4750">
        <f>YEAR([1]Data!$D4750)</f>
        <v>2013</v>
      </c>
      <c r="D4750" s="2">
        <v>41337</v>
      </c>
      <c r="E4750" s="2">
        <v>41337</v>
      </c>
      <c r="F4750" t="s">
        <v>1290</v>
      </c>
      <c r="G4750" t="s">
        <v>3136</v>
      </c>
      <c r="H4750" t="s">
        <v>3137</v>
      </c>
      <c r="I4750" t="s">
        <v>41</v>
      </c>
      <c r="J4750" t="s">
        <v>27</v>
      </c>
      <c r="K4750" t="s">
        <v>127</v>
      </c>
      <c r="L4750" t="s">
        <v>43</v>
      </c>
      <c r="M4750">
        <v>94110</v>
      </c>
      <c r="N4750" t="s">
        <v>44</v>
      </c>
      <c r="O4750" t="s">
        <v>6567</v>
      </c>
      <c r="P4750" t="s">
        <v>32</v>
      </c>
      <c r="Q4750" t="s">
        <v>65</v>
      </c>
      <c r="R4750" t="s">
        <v>6568</v>
      </c>
      <c r="S4750">
        <v>35.28</v>
      </c>
      <c r="T4750">
        <v>3</v>
      </c>
      <c r="U4750">
        <v>0</v>
      </c>
      <c r="V4750">
        <v>11.995199999999997</v>
      </c>
    </row>
    <row r="4751" spans="1:22" x14ac:dyDescent="0.3">
      <c r="A4751">
        <v>4750</v>
      </c>
      <c r="B4751" t="s">
        <v>7737</v>
      </c>
      <c r="C4751">
        <f>YEAR([1]Data!$D4751)</f>
        <v>2013</v>
      </c>
      <c r="D4751" s="2">
        <v>41633</v>
      </c>
      <c r="E4751" s="2">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7738</v>
      </c>
      <c r="C4752">
        <f>YEAR([1]Data!$D4752)</f>
        <v>2013</v>
      </c>
      <c r="D4752" s="2">
        <v>41555</v>
      </c>
      <c r="E4752" s="2">
        <v>41557</v>
      </c>
      <c r="F4752" t="s">
        <v>188</v>
      </c>
      <c r="G4752" t="s">
        <v>3256</v>
      </c>
      <c r="H4752" t="s">
        <v>3257</v>
      </c>
      <c r="I4752" t="s">
        <v>41</v>
      </c>
      <c r="J4752" t="s">
        <v>27</v>
      </c>
      <c r="K4752" t="s">
        <v>4676</v>
      </c>
      <c r="L4752" t="s">
        <v>96</v>
      </c>
      <c r="M4752">
        <v>99207</v>
      </c>
      <c r="N4752" t="s">
        <v>44</v>
      </c>
      <c r="O4752" t="s">
        <v>6329</v>
      </c>
      <c r="P4752" t="s">
        <v>71</v>
      </c>
      <c r="Q4752" t="s">
        <v>682</v>
      </c>
      <c r="R4752" t="s">
        <v>6330</v>
      </c>
      <c r="S4752">
        <v>837.59999999999991</v>
      </c>
      <c r="T4752">
        <v>3</v>
      </c>
      <c r="U4752">
        <v>0.2</v>
      </c>
      <c r="V4752">
        <v>62.82000000000005</v>
      </c>
    </row>
    <row r="4753" spans="1:22" x14ac:dyDescent="0.3">
      <c r="A4753">
        <v>4752</v>
      </c>
      <c r="B4753" t="s">
        <v>7739</v>
      </c>
      <c r="C4753">
        <f>YEAR([1]Data!$D4753)</f>
        <v>2013</v>
      </c>
      <c r="D4753" s="2">
        <v>41618</v>
      </c>
      <c r="E4753" s="2">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7740</v>
      </c>
      <c r="C4754">
        <f>YEAR([1]Data!$D4754)</f>
        <v>2014</v>
      </c>
      <c r="D4754" s="2">
        <v>41964</v>
      </c>
      <c r="E4754" s="2">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7741</v>
      </c>
      <c r="C4755">
        <f>YEAR([1]Data!$D4755)</f>
        <v>2012</v>
      </c>
      <c r="D4755" s="2">
        <v>41255</v>
      </c>
      <c r="E4755" s="2">
        <v>41259</v>
      </c>
      <c r="F4755" t="s">
        <v>50</v>
      </c>
      <c r="G4755" t="s">
        <v>864</v>
      </c>
      <c r="H4755" t="s">
        <v>865</v>
      </c>
      <c r="I4755" t="s">
        <v>26</v>
      </c>
      <c r="J4755" t="s">
        <v>27</v>
      </c>
      <c r="K4755" t="s">
        <v>1237</v>
      </c>
      <c r="L4755" t="s">
        <v>104</v>
      </c>
      <c r="M4755">
        <v>78745</v>
      </c>
      <c r="N4755" t="s">
        <v>105</v>
      </c>
      <c r="O4755" t="s">
        <v>7742</v>
      </c>
      <c r="P4755" t="s">
        <v>71</v>
      </c>
      <c r="Q4755" t="s">
        <v>161</v>
      </c>
      <c r="R4755" t="s">
        <v>7743</v>
      </c>
      <c r="S4755">
        <v>22.368000000000002</v>
      </c>
      <c r="T4755">
        <v>4</v>
      </c>
      <c r="U4755">
        <v>0.2</v>
      </c>
      <c r="V4755">
        <v>6.4308000000000014</v>
      </c>
    </row>
    <row r="4756" spans="1:22" x14ac:dyDescent="0.3">
      <c r="A4756">
        <v>4755</v>
      </c>
      <c r="B4756" t="s">
        <v>7744</v>
      </c>
      <c r="C4756">
        <f>YEAR([1]Data!$D4756)</f>
        <v>2014</v>
      </c>
      <c r="D4756" s="2">
        <v>41674</v>
      </c>
      <c r="E4756" s="2">
        <v>41679</v>
      </c>
      <c r="F4756" t="s">
        <v>50</v>
      </c>
      <c r="G4756" t="s">
        <v>5523</v>
      </c>
      <c r="H4756" t="s">
        <v>5524</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7744</v>
      </c>
      <c r="C4757">
        <f>YEAR([1]Data!$D4757)</f>
        <v>2014</v>
      </c>
      <c r="D4757" s="2">
        <v>41674</v>
      </c>
      <c r="E4757" s="2">
        <v>41679</v>
      </c>
      <c r="F4757" t="s">
        <v>50</v>
      </c>
      <c r="G4757" t="s">
        <v>5523</v>
      </c>
      <c r="H4757" t="s">
        <v>5524</v>
      </c>
      <c r="I4757" t="s">
        <v>26</v>
      </c>
      <c r="J4757" t="s">
        <v>27</v>
      </c>
      <c r="K4757" t="s">
        <v>1352</v>
      </c>
      <c r="L4757" t="s">
        <v>54</v>
      </c>
      <c r="M4757">
        <v>33024</v>
      </c>
      <c r="N4757" t="s">
        <v>30</v>
      </c>
      <c r="O4757" t="s">
        <v>7745</v>
      </c>
      <c r="P4757" t="s">
        <v>46</v>
      </c>
      <c r="Q4757" t="s">
        <v>90</v>
      </c>
      <c r="R4757" t="s">
        <v>7746</v>
      </c>
      <c r="S4757">
        <v>115.29600000000001</v>
      </c>
      <c r="T4757">
        <v>3</v>
      </c>
      <c r="U4757">
        <v>0.2</v>
      </c>
      <c r="V4757">
        <v>40.353599999999986</v>
      </c>
    </row>
    <row r="4758" spans="1:22" x14ac:dyDescent="0.3">
      <c r="A4758">
        <v>4757</v>
      </c>
      <c r="B4758" t="s">
        <v>7747</v>
      </c>
      <c r="C4758">
        <f>YEAR([1]Data!$D4758)</f>
        <v>2014</v>
      </c>
      <c r="D4758" s="2">
        <v>41904</v>
      </c>
      <c r="E4758" s="2">
        <v>41908</v>
      </c>
      <c r="F4758" t="s">
        <v>50</v>
      </c>
      <c r="G4758" t="s">
        <v>152</v>
      </c>
      <c r="H4758" t="s">
        <v>153</v>
      </c>
      <c r="I4758" t="s">
        <v>26</v>
      </c>
      <c r="J4758" t="s">
        <v>27</v>
      </c>
      <c r="K4758" t="s">
        <v>146</v>
      </c>
      <c r="L4758" t="s">
        <v>147</v>
      </c>
      <c r="M4758">
        <v>19143</v>
      </c>
      <c r="N4758" t="s">
        <v>148</v>
      </c>
      <c r="O4758" t="s">
        <v>5371</v>
      </c>
      <c r="P4758" t="s">
        <v>46</v>
      </c>
      <c r="Q4758" t="s">
        <v>75</v>
      </c>
      <c r="R4758" t="s">
        <v>5372</v>
      </c>
      <c r="S4758">
        <v>1.9080000000000004</v>
      </c>
      <c r="T4758">
        <v>2</v>
      </c>
      <c r="U4758">
        <v>0.7</v>
      </c>
      <c r="V4758">
        <v>-1.5264000000000002</v>
      </c>
    </row>
    <row r="4759" spans="1:22" x14ac:dyDescent="0.3">
      <c r="A4759">
        <v>4758</v>
      </c>
      <c r="B4759" t="s">
        <v>7748</v>
      </c>
      <c r="C4759">
        <f>YEAR([1]Data!$D4759)</f>
        <v>2014</v>
      </c>
      <c r="D4759" s="2">
        <v>41760</v>
      </c>
      <c r="E4759" s="2">
        <v>41765</v>
      </c>
      <c r="F4759" t="s">
        <v>50</v>
      </c>
      <c r="G4759" t="s">
        <v>6256</v>
      </c>
      <c r="H4759" t="s">
        <v>6257</v>
      </c>
      <c r="I4759" t="s">
        <v>102</v>
      </c>
      <c r="J4759" t="s">
        <v>27</v>
      </c>
      <c r="K4759" t="s">
        <v>7628</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7749</v>
      </c>
      <c r="C4760">
        <f>YEAR([1]Data!$D4760)</f>
        <v>2011</v>
      </c>
      <c r="D4760" s="2">
        <v>40850</v>
      </c>
      <c r="E4760" s="2">
        <v>40854</v>
      </c>
      <c r="F4760" t="s">
        <v>50</v>
      </c>
      <c r="G4760" t="s">
        <v>5433</v>
      </c>
      <c r="H4760" t="s">
        <v>5434</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7749</v>
      </c>
      <c r="C4761">
        <f>YEAR([1]Data!$D4761)</f>
        <v>2011</v>
      </c>
      <c r="D4761" s="2">
        <v>40850</v>
      </c>
      <c r="E4761" s="2">
        <v>40854</v>
      </c>
      <c r="F4761" t="s">
        <v>50</v>
      </c>
      <c r="G4761" t="s">
        <v>5433</v>
      </c>
      <c r="H4761" t="s">
        <v>5434</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7749</v>
      </c>
      <c r="C4762">
        <f>YEAR([1]Data!$D4762)</f>
        <v>2011</v>
      </c>
      <c r="D4762" s="2">
        <v>40850</v>
      </c>
      <c r="E4762" s="2">
        <v>40854</v>
      </c>
      <c r="F4762" t="s">
        <v>50</v>
      </c>
      <c r="G4762" t="s">
        <v>5433</v>
      </c>
      <c r="H4762" t="s">
        <v>5434</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7750</v>
      </c>
      <c r="C4763">
        <f>YEAR([1]Data!$D4763)</f>
        <v>2013</v>
      </c>
      <c r="D4763" s="2">
        <v>41639</v>
      </c>
      <c r="E4763" s="2">
        <v>41644</v>
      </c>
      <c r="F4763" t="s">
        <v>50</v>
      </c>
      <c r="G4763" t="s">
        <v>2460</v>
      </c>
      <c r="H4763" t="s">
        <v>2461</v>
      </c>
      <c r="I4763" t="s">
        <v>26</v>
      </c>
      <c r="J4763" t="s">
        <v>27</v>
      </c>
      <c r="K4763" t="s">
        <v>497</v>
      </c>
      <c r="L4763" t="s">
        <v>498</v>
      </c>
      <c r="M4763">
        <v>43229</v>
      </c>
      <c r="N4763" t="s">
        <v>148</v>
      </c>
      <c r="O4763" t="s">
        <v>7382</v>
      </c>
      <c r="P4763" t="s">
        <v>46</v>
      </c>
      <c r="Q4763" t="s">
        <v>47</v>
      </c>
      <c r="R4763" t="s">
        <v>7383</v>
      </c>
      <c r="S4763">
        <v>5.9039999999999999</v>
      </c>
      <c r="T4763">
        <v>2</v>
      </c>
      <c r="U4763">
        <v>0.2</v>
      </c>
      <c r="V4763">
        <v>1.9925999999999999</v>
      </c>
    </row>
    <row r="4764" spans="1:22" x14ac:dyDescent="0.3">
      <c r="A4764">
        <v>4763</v>
      </c>
      <c r="B4764" t="s">
        <v>7750</v>
      </c>
      <c r="C4764">
        <f>YEAR([1]Data!$D4764)</f>
        <v>2013</v>
      </c>
      <c r="D4764" s="2">
        <v>41639</v>
      </c>
      <c r="E4764" s="2">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7751</v>
      </c>
      <c r="C4765">
        <f>YEAR([1]Data!$D4765)</f>
        <v>2011</v>
      </c>
      <c r="D4765" s="2">
        <v>40803</v>
      </c>
      <c r="E4765" s="2">
        <v>40807</v>
      </c>
      <c r="F4765" t="s">
        <v>50</v>
      </c>
      <c r="G4765" t="s">
        <v>7719</v>
      </c>
      <c r="H4765" t="s">
        <v>7720</v>
      </c>
      <c r="I4765" t="s">
        <v>26</v>
      </c>
      <c r="J4765" t="s">
        <v>27</v>
      </c>
      <c r="K4765" t="s">
        <v>6923</v>
      </c>
      <c r="L4765" t="s">
        <v>43</v>
      </c>
      <c r="M4765">
        <v>91911</v>
      </c>
      <c r="N4765" t="s">
        <v>44</v>
      </c>
      <c r="O4765" t="s">
        <v>7752</v>
      </c>
      <c r="P4765" t="s">
        <v>46</v>
      </c>
      <c r="Q4765" t="s">
        <v>173</v>
      </c>
      <c r="R4765" t="s">
        <v>7753</v>
      </c>
      <c r="S4765">
        <v>182.94</v>
      </c>
      <c r="T4765">
        <v>3</v>
      </c>
      <c r="U4765">
        <v>0</v>
      </c>
      <c r="V4765">
        <v>85.981799999999993</v>
      </c>
    </row>
    <row r="4766" spans="1:22" x14ac:dyDescent="0.3">
      <c r="A4766">
        <v>4765</v>
      </c>
      <c r="B4766" t="s">
        <v>7754</v>
      </c>
      <c r="C4766">
        <f>YEAR([1]Data!$D4766)</f>
        <v>2014</v>
      </c>
      <c r="D4766" s="2">
        <v>41968</v>
      </c>
      <c r="E4766" s="2">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7755</v>
      </c>
      <c r="C4767">
        <f>YEAR([1]Data!$D4767)</f>
        <v>2012</v>
      </c>
      <c r="D4767" s="2">
        <v>41023</v>
      </c>
      <c r="E4767" s="2">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7756</v>
      </c>
      <c r="C4768">
        <f>YEAR([1]Data!$D4768)</f>
        <v>2012</v>
      </c>
      <c r="D4768" s="2">
        <v>40977</v>
      </c>
      <c r="E4768" s="2">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7756</v>
      </c>
      <c r="C4769">
        <f>YEAR([1]Data!$D4769)</f>
        <v>2012</v>
      </c>
      <c r="D4769" s="2">
        <v>40977</v>
      </c>
      <c r="E4769" s="2">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7757</v>
      </c>
      <c r="C4770">
        <f>YEAR([1]Data!$D4770)</f>
        <v>2014</v>
      </c>
      <c r="D4770" s="2">
        <v>41793</v>
      </c>
      <c r="E4770" s="2">
        <v>41794</v>
      </c>
      <c r="F4770" t="s">
        <v>1290</v>
      </c>
      <c r="G4770" t="s">
        <v>7758</v>
      </c>
      <c r="H4770" t="s">
        <v>7759</v>
      </c>
      <c r="I4770" t="s">
        <v>26</v>
      </c>
      <c r="J4770" t="s">
        <v>27</v>
      </c>
      <c r="K4770" t="s">
        <v>1521</v>
      </c>
      <c r="L4770" t="s">
        <v>88</v>
      </c>
      <c r="M4770">
        <v>28540</v>
      </c>
      <c r="N4770" t="s">
        <v>30</v>
      </c>
      <c r="O4770" t="s">
        <v>6976</v>
      </c>
      <c r="P4770" t="s">
        <v>46</v>
      </c>
      <c r="Q4770" t="s">
        <v>90</v>
      </c>
      <c r="R4770" t="s">
        <v>6977</v>
      </c>
      <c r="S4770">
        <v>25.344000000000001</v>
      </c>
      <c r="T4770">
        <v>4</v>
      </c>
      <c r="U4770">
        <v>0.2</v>
      </c>
      <c r="V4770">
        <v>9.1871999999999989</v>
      </c>
    </row>
    <row r="4771" spans="1:22" x14ac:dyDescent="0.3">
      <c r="A4771">
        <v>4770</v>
      </c>
      <c r="B4771" t="s">
        <v>7760</v>
      </c>
      <c r="C4771">
        <f>YEAR([1]Data!$D4771)</f>
        <v>2013</v>
      </c>
      <c r="D4771" s="2">
        <v>41537</v>
      </c>
      <c r="E4771" s="2">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7760</v>
      </c>
      <c r="C4772">
        <f>YEAR([1]Data!$D4772)</f>
        <v>2013</v>
      </c>
      <c r="D4772" s="2">
        <v>41537</v>
      </c>
      <c r="E4772" s="2">
        <v>41542</v>
      </c>
      <c r="F4772" t="s">
        <v>23</v>
      </c>
      <c r="G4772" t="s">
        <v>2130</v>
      </c>
      <c r="H4772" t="s">
        <v>2131</v>
      </c>
      <c r="I4772" t="s">
        <v>102</v>
      </c>
      <c r="J4772" t="s">
        <v>27</v>
      </c>
      <c r="K4772" t="s">
        <v>127</v>
      </c>
      <c r="L4772" t="s">
        <v>43</v>
      </c>
      <c r="M4772">
        <v>94109</v>
      </c>
      <c r="N4772" t="s">
        <v>44</v>
      </c>
      <c r="O4772" t="s">
        <v>7761</v>
      </c>
      <c r="P4772" t="s">
        <v>46</v>
      </c>
      <c r="Q4772" t="s">
        <v>578</v>
      </c>
      <c r="R4772" t="s">
        <v>7762</v>
      </c>
      <c r="S4772">
        <v>6.24</v>
      </c>
      <c r="T4772">
        <v>3</v>
      </c>
      <c r="U4772">
        <v>0</v>
      </c>
      <c r="V4772">
        <v>1.8719999999999997</v>
      </c>
    </row>
    <row r="4773" spans="1:22" x14ac:dyDescent="0.3">
      <c r="A4773">
        <v>4772</v>
      </c>
      <c r="B4773" t="s">
        <v>7763</v>
      </c>
      <c r="C4773">
        <f>YEAR([1]Data!$D4773)</f>
        <v>2011</v>
      </c>
      <c r="D4773" s="2">
        <v>40847</v>
      </c>
      <c r="E4773" s="2">
        <v>40850</v>
      </c>
      <c r="F4773" t="s">
        <v>23</v>
      </c>
      <c r="G4773" t="s">
        <v>4716</v>
      </c>
      <c r="H4773" t="s">
        <v>4717</v>
      </c>
      <c r="I4773" t="s">
        <v>26</v>
      </c>
      <c r="J4773" t="s">
        <v>27</v>
      </c>
      <c r="K4773" t="s">
        <v>7764</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7765</v>
      </c>
      <c r="C4774">
        <f>YEAR([1]Data!$D4774)</f>
        <v>2014</v>
      </c>
      <c r="D4774" s="2">
        <v>41967</v>
      </c>
      <c r="E4774" s="2">
        <v>41971</v>
      </c>
      <c r="F4774" t="s">
        <v>50</v>
      </c>
      <c r="G4774" t="s">
        <v>1734</v>
      </c>
      <c r="H4774" t="s">
        <v>1735</v>
      </c>
      <c r="I4774" t="s">
        <v>26</v>
      </c>
      <c r="J4774" t="s">
        <v>27</v>
      </c>
      <c r="K4774" t="s">
        <v>303</v>
      </c>
      <c r="L4774" t="s">
        <v>211</v>
      </c>
      <c r="M4774">
        <v>60610</v>
      </c>
      <c r="N4774" t="s">
        <v>105</v>
      </c>
      <c r="O4774" t="s">
        <v>5654</v>
      </c>
      <c r="P4774" t="s">
        <v>32</v>
      </c>
      <c r="Q4774" t="s">
        <v>65</v>
      </c>
      <c r="R4774" t="s">
        <v>5655</v>
      </c>
      <c r="S4774">
        <v>6.4640000000000004</v>
      </c>
      <c r="T4774">
        <v>1</v>
      </c>
      <c r="U4774">
        <v>0.6</v>
      </c>
      <c r="V4774">
        <v>-4.0400000000000009</v>
      </c>
    </row>
    <row r="4775" spans="1:22" x14ac:dyDescent="0.3">
      <c r="A4775">
        <v>4774</v>
      </c>
      <c r="B4775" t="s">
        <v>7765</v>
      </c>
      <c r="C4775">
        <f>YEAR([1]Data!$D4775)</f>
        <v>2014</v>
      </c>
      <c r="D4775" s="2">
        <v>41967</v>
      </c>
      <c r="E4775" s="2">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7765</v>
      </c>
      <c r="C4776">
        <f>YEAR([1]Data!$D4776)</f>
        <v>2014</v>
      </c>
      <c r="D4776" s="2">
        <v>41967</v>
      </c>
      <c r="E4776" s="2">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7766</v>
      </c>
      <c r="C4777">
        <f>YEAR([1]Data!$D4777)</f>
        <v>2014</v>
      </c>
      <c r="D4777" s="2">
        <v>41960</v>
      </c>
      <c r="E4777" s="2">
        <v>41965</v>
      </c>
      <c r="F4777" t="s">
        <v>50</v>
      </c>
      <c r="G4777" t="s">
        <v>7273</v>
      </c>
      <c r="H4777" t="s">
        <v>7274</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7767</v>
      </c>
      <c r="C4778">
        <f>YEAR([1]Data!$D4778)</f>
        <v>2013</v>
      </c>
      <c r="D4778" s="2">
        <v>41324</v>
      </c>
      <c r="E4778" s="2">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7767</v>
      </c>
      <c r="C4779">
        <f>YEAR([1]Data!$D4779)</f>
        <v>2013</v>
      </c>
      <c r="D4779" s="2">
        <v>41324</v>
      </c>
      <c r="E4779" s="2">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7768</v>
      </c>
      <c r="C4780">
        <f>YEAR([1]Data!$D4780)</f>
        <v>2014</v>
      </c>
      <c r="D4780" s="2">
        <v>41951</v>
      </c>
      <c r="E4780" s="2">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7769</v>
      </c>
      <c r="C4781">
        <f>YEAR([1]Data!$D4781)</f>
        <v>2011</v>
      </c>
      <c r="D4781" s="2">
        <v>40732</v>
      </c>
      <c r="E4781" s="2">
        <v>40734</v>
      </c>
      <c r="F4781" t="s">
        <v>188</v>
      </c>
      <c r="G4781" t="s">
        <v>5985</v>
      </c>
      <c r="H4781" t="s">
        <v>5986</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7770</v>
      </c>
      <c r="C4782">
        <f>YEAR([1]Data!$D4782)</f>
        <v>2011</v>
      </c>
      <c r="D4782" s="2">
        <v>40854</v>
      </c>
      <c r="E4782" s="2">
        <v>40859</v>
      </c>
      <c r="F4782" t="s">
        <v>50</v>
      </c>
      <c r="G4782" t="s">
        <v>519</v>
      </c>
      <c r="H4782" t="s">
        <v>520</v>
      </c>
      <c r="I4782" t="s">
        <v>26</v>
      </c>
      <c r="J4782" t="s">
        <v>27</v>
      </c>
      <c r="K4782" t="s">
        <v>184</v>
      </c>
      <c r="L4782" t="s">
        <v>104</v>
      </c>
      <c r="M4782">
        <v>77070</v>
      </c>
      <c r="N4782" t="s">
        <v>105</v>
      </c>
      <c r="O4782" t="s">
        <v>5913</v>
      </c>
      <c r="P4782" t="s">
        <v>32</v>
      </c>
      <c r="Q4782" t="s">
        <v>36</v>
      </c>
      <c r="R4782" t="s">
        <v>5914</v>
      </c>
      <c r="S4782">
        <v>683.14399999999989</v>
      </c>
      <c r="T4782">
        <v>4</v>
      </c>
      <c r="U4782">
        <v>0.3</v>
      </c>
      <c r="V4782">
        <v>0</v>
      </c>
    </row>
    <row r="4783" spans="1:22" x14ac:dyDescent="0.3">
      <c r="A4783">
        <v>4782</v>
      </c>
      <c r="B4783" t="s">
        <v>7770</v>
      </c>
      <c r="C4783">
        <f>YEAR([1]Data!$D4783)</f>
        <v>2011</v>
      </c>
      <c r="D4783" s="2">
        <v>40854</v>
      </c>
      <c r="E4783" s="2">
        <v>40859</v>
      </c>
      <c r="F4783" t="s">
        <v>50</v>
      </c>
      <c r="G4783" t="s">
        <v>519</v>
      </c>
      <c r="H4783" t="s">
        <v>520</v>
      </c>
      <c r="I4783" t="s">
        <v>26</v>
      </c>
      <c r="J4783" t="s">
        <v>27</v>
      </c>
      <c r="K4783" t="s">
        <v>184</v>
      </c>
      <c r="L4783" t="s">
        <v>104</v>
      </c>
      <c r="M4783">
        <v>77070</v>
      </c>
      <c r="N4783" t="s">
        <v>105</v>
      </c>
      <c r="O4783" t="s">
        <v>7771</v>
      </c>
      <c r="P4783" t="s">
        <v>46</v>
      </c>
      <c r="Q4783" t="s">
        <v>75</v>
      </c>
      <c r="R4783" t="s">
        <v>7772</v>
      </c>
      <c r="S4783">
        <v>1.4759999999999995</v>
      </c>
      <c r="T4783">
        <v>3</v>
      </c>
      <c r="U4783">
        <v>0.8</v>
      </c>
      <c r="V4783">
        <v>-2.214</v>
      </c>
    </row>
    <row r="4784" spans="1:22" x14ac:dyDescent="0.3">
      <c r="A4784">
        <v>4783</v>
      </c>
      <c r="B4784" t="s">
        <v>7770</v>
      </c>
      <c r="C4784">
        <f>YEAR([1]Data!$D4784)</f>
        <v>2011</v>
      </c>
      <c r="D4784" s="2">
        <v>40854</v>
      </c>
      <c r="E4784" s="2">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7773</v>
      </c>
      <c r="C4785">
        <f>YEAR([1]Data!$D4785)</f>
        <v>2014</v>
      </c>
      <c r="D4785" s="2">
        <v>41668</v>
      </c>
      <c r="E4785" s="2">
        <v>41672</v>
      </c>
      <c r="F4785" t="s">
        <v>50</v>
      </c>
      <c r="G4785" t="s">
        <v>6173</v>
      </c>
      <c r="H4785" t="s">
        <v>6174</v>
      </c>
      <c r="I4785" t="s">
        <v>26</v>
      </c>
      <c r="J4785" t="s">
        <v>27</v>
      </c>
      <c r="K4785" t="s">
        <v>7246</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7774</v>
      </c>
      <c r="C4786">
        <f>YEAR([1]Data!$D4786)</f>
        <v>2012</v>
      </c>
      <c r="D4786" s="2">
        <v>41254</v>
      </c>
      <c r="E4786" s="2">
        <v>41259</v>
      </c>
      <c r="F4786" t="s">
        <v>50</v>
      </c>
      <c r="G4786" t="s">
        <v>93</v>
      </c>
      <c r="H4786" t="s">
        <v>94</v>
      </c>
      <c r="I4786" t="s">
        <v>26</v>
      </c>
      <c r="J4786" t="s">
        <v>27</v>
      </c>
      <c r="K4786" t="s">
        <v>1081</v>
      </c>
      <c r="L4786" t="s">
        <v>457</v>
      </c>
      <c r="M4786">
        <v>80906</v>
      </c>
      <c r="N4786" t="s">
        <v>44</v>
      </c>
      <c r="O4786" t="s">
        <v>5559</v>
      </c>
      <c r="P4786" t="s">
        <v>46</v>
      </c>
      <c r="Q4786" t="s">
        <v>68</v>
      </c>
      <c r="R4786" t="s">
        <v>5560</v>
      </c>
      <c r="S4786">
        <v>13.120000000000001</v>
      </c>
      <c r="T4786">
        <v>5</v>
      </c>
      <c r="U4786">
        <v>0.2</v>
      </c>
      <c r="V4786">
        <v>1.1480000000000006</v>
      </c>
    </row>
    <row r="4787" spans="1:22" x14ac:dyDescent="0.3">
      <c r="A4787">
        <v>4786</v>
      </c>
      <c r="B4787" t="s">
        <v>7774</v>
      </c>
      <c r="C4787">
        <f>YEAR([1]Data!$D4787)</f>
        <v>2012</v>
      </c>
      <c r="D4787" s="2">
        <v>41254</v>
      </c>
      <c r="E4787" s="2">
        <v>41259</v>
      </c>
      <c r="F4787" t="s">
        <v>50</v>
      </c>
      <c r="G4787" t="s">
        <v>93</v>
      </c>
      <c r="H4787" t="s">
        <v>94</v>
      </c>
      <c r="I4787" t="s">
        <v>26</v>
      </c>
      <c r="J4787" t="s">
        <v>27</v>
      </c>
      <c r="K4787" t="s">
        <v>1081</v>
      </c>
      <c r="L4787" t="s">
        <v>457</v>
      </c>
      <c r="M4787">
        <v>80906</v>
      </c>
      <c r="N4787" t="s">
        <v>44</v>
      </c>
      <c r="O4787" t="s">
        <v>5638</v>
      </c>
      <c r="P4787" t="s">
        <v>32</v>
      </c>
      <c r="Q4787" t="s">
        <v>33</v>
      </c>
      <c r="R4787" t="s">
        <v>5639</v>
      </c>
      <c r="S4787">
        <v>69.576000000000008</v>
      </c>
      <c r="T4787">
        <v>4</v>
      </c>
      <c r="U4787">
        <v>0.7</v>
      </c>
      <c r="V4787">
        <v>-143.79040000000001</v>
      </c>
    </row>
    <row r="4788" spans="1:22" x14ac:dyDescent="0.3">
      <c r="A4788">
        <v>4787</v>
      </c>
      <c r="B4788" t="s">
        <v>7774</v>
      </c>
      <c r="C4788">
        <f>YEAR([1]Data!$D4788)</f>
        <v>2012</v>
      </c>
      <c r="D4788" s="2">
        <v>41254</v>
      </c>
      <c r="E4788" s="2">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7774</v>
      </c>
      <c r="C4789">
        <f>YEAR([1]Data!$D4789)</f>
        <v>2012</v>
      </c>
      <c r="D4789" s="2">
        <v>41254</v>
      </c>
      <c r="E4789" s="2">
        <v>41259</v>
      </c>
      <c r="F4789" t="s">
        <v>50</v>
      </c>
      <c r="G4789" t="s">
        <v>93</v>
      </c>
      <c r="H4789" t="s">
        <v>94</v>
      </c>
      <c r="I4789" t="s">
        <v>26</v>
      </c>
      <c r="J4789" t="s">
        <v>27</v>
      </c>
      <c r="K4789" t="s">
        <v>1081</v>
      </c>
      <c r="L4789" t="s">
        <v>457</v>
      </c>
      <c r="M4789">
        <v>80906</v>
      </c>
      <c r="N4789" t="s">
        <v>44</v>
      </c>
      <c r="O4789" t="s">
        <v>7775</v>
      </c>
      <c r="P4789" t="s">
        <v>71</v>
      </c>
      <c r="Q4789" t="s">
        <v>161</v>
      </c>
      <c r="R4789" t="s">
        <v>7776</v>
      </c>
      <c r="S4789">
        <v>58.08</v>
      </c>
      <c r="T4789">
        <v>4</v>
      </c>
      <c r="U4789">
        <v>0.2</v>
      </c>
      <c r="V4789">
        <v>-6.5339999999999954</v>
      </c>
    </row>
    <row r="4790" spans="1:22" x14ac:dyDescent="0.3">
      <c r="A4790">
        <v>4789</v>
      </c>
      <c r="B4790" t="s">
        <v>7774</v>
      </c>
      <c r="C4790">
        <f>YEAR([1]Data!$D4790)</f>
        <v>2012</v>
      </c>
      <c r="D4790" s="2">
        <v>41254</v>
      </c>
      <c r="E4790" s="2">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7774</v>
      </c>
      <c r="C4791">
        <f>YEAR([1]Data!$D4791)</f>
        <v>2012</v>
      </c>
      <c r="D4791" s="2">
        <v>41254</v>
      </c>
      <c r="E4791" s="2">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7774</v>
      </c>
      <c r="C4792">
        <f>YEAR([1]Data!$D4792)</f>
        <v>2012</v>
      </c>
      <c r="D4792" s="2">
        <v>41254</v>
      </c>
      <c r="E4792" s="2">
        <v>41259</v>
      </c>
      <c r="F4792" t="s">
        <v>50</v>
      </c>
      <c r="G4792" t="s">
        <v>93</v>
      </c>
      <c r="H4792" t="s">
        <v>94</v>
      </c>
      <c r="I4792" t="s">
        <v>26</v>
      </c>
      <c r="J4792" t="s">
        <v>27</v>
      </c>
      <c r="K4792" t="s">
        <v>1081</v>
      </c>
      <c r="L4792" t="s">
        <v>457</v>
      </c>
      <c r="M4792">
        <v>80906</v>
      </c>
      <c r="N4792" t="s">
        <v>44</v>
      </c>
      <c r="O4792" t="s">
        <v>5504</v>
      </c>
      <c r="P4792" t="s">
        <v>32</v>
      </c>
      <c r="Q4792" t="s">
        <v>56</v>
      </c>
      <c r="R4792" t="s">
        <v>5505</v>
      </c>
      <c r="S4792">
        <v>364.95</v>
      </c>
      <c r="T4792">
        <v>5</v>
      </c>
      <c r="U4792">
        <v>0.5</v>
      </c>
      <c r="V4792">
        <v>-248.16599999999994</v>
      </c>
    </row>
    <row r="4793" spans="1:22" x14ac:dyDescent="0.3">
      <c r="A4793">
        <v>4792</v>
      </c>
      <c r="B4793" t="s">
        <v>7774</v>
      </c>
      <c r="C4793">
        <f>YEAR([1]Data!$D4793)</f>
        <v>2012</v>
      </c>
      <c r="D4793" s="2">
        <v>41254</v>
      </c>
      <c r="E4793" s="2">
        <v>41259</v>
      </c>
      <c r="F4793" t="s">
        <v>50</v>
      </c>
      <c r="G4793" t="s">
        <v>93</v>
      </c>
      <c r="H4793" t="s">
        <v>94</v>
      </c>
      <c r="I4793" t="s">
        <v>26</v>
      </c>
      <c r="J4793" t="s">
        <v>27</v>
      </c>
      <c r="K4793" t="s">
        <v>1081</v>
      </c>
      <c r="L4793" t="s">
        <v>457</v>
      </c>
      <c r="M4793">
        <v>80906</v>
      </c>
      <c r="N4793" t="s">
        <v>44</v>
      </c>
      <c r="O4793" t="s">
        <v>3051</v>
      </c>
      <c r="P4793" t="s">
        <v>46</v>
      </c>
      <c r="Q4793" t="s">
        <v>90</v>
      </c>
      <c r="R4793" t="s">
        <v>7777</v>
      </c>
      <c r="S4793">
        <v>85.055999999999997</v>
      </c>
      <c r="T4793">
        <v>3</v>
      </c>
      <c r="U4793">
        <v>0.2</v>
      </c>
      <c r="V4793">
        <v>28.706399999999991</v>
      </c>
    </row>
    <row r="4794" spans="1:22" x14ac:dyDescent="0.3">
      <c r="A4794">
        <v>4793</v>
      </c>
      <c r="B4794" t="s">
        <v>7774</v>
      </c>
      <c r="C4794">
        <f>YEAR([1]Data!$D4794)</f>
        <v>2012</v>
      </c>
      <c r="D4794" s="2">
        <v>41254</v>
      </c>
      <c r="E4794" s="2">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7778</v>
      </c>
      <c r="C4795">
        <f>YEAR([1]Data!$D4795)</f>
        <v>2012</v>
      </c>
      <c r="D4795" s="2">
        <v>41089</v>
      </c>
      <c r="E4795" s="2">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7779</v>
      </c>
      <c r="C4796">
        <f>YEAR([1]Data!$D4796)</f>
        <v>2012</v>
      </c>
      <c r="D4796" s="2">
        <v>40984</v>
      </c>
      <c r="E4796" s="2">
        <v>40991</v>
      </c>
      <c r="F4796" t="s">
        <v>50</v>
      </c>
      <c r="G4796" t="s">
        <v>7780</v>
      </c>
      <c r="H4796" t="s">
        <v>7781</v>
      </c>
      <c r="I4796" t="s">
        <v>41</v>
      </c>
      <c r="J4796" t="s">
        <v>27</v>
      </c>
      <c r="K4796" t="s">
        <v>42</v>
      </c>
      <c r="L4796" t="s">
        <v>43</v>
      </c>
      <c r="M4796">
        <v>90036</v>
      </c>
      <c r="N4796" t="s">
        <v>44</v>
      </c>
      <c r="O4796" t="s">
        <v>7149</v>
      </c>
      <c r="P4796" t="s">
        <v>32</v>
      </c>
      <c r="Q4796" t="s">
        <v>65</v>
      </c>
      <c r="R4796" t="s">
        <v>7150</v>
      </c>
      <c r="S4796">
        <v>43.13</v>
      </c>
      <c r="T4796">
        <v>1</v>
      </c>
      <c r="U4796">
        <v>0</v>
      </c>
      <c r="V4796">
        <v>18.114600000000003</v>
      </c>
    </row>
    <row r="4797" spans="1:22" x14ac:dyDescent="0.3">
      <c r="A4797">
        <v>4796</v>
      </c>
      <c r="B4797" t="s">
        <v>7782</v>
      </c>
      <c r="C4797">
        <f>YEAR([1]Data!$D4797)</f>
        <v>2012</v>
      </c>
      <c r="D4797" s="2">
        <v>41134</v>
      </c>
      <c r="E4797" s="2">
        <v>41138</v>
      </c>
      <c r="F4797" t="s">
        <v>50</v>
      </c>
      <c r="G4797" t="s">
        <v>2035</v>
      </c>
      <c r="H4797" t="s">
        <v>2036</v>
      </c>
      <c r="I4797" t="s">
        <v>26</v>
      </c>
      <c r="J4797" t="s">
        <v>27</v>
      </c>
      <c r="K4797" t="s">
        <v>7783</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7784</v>
      </c>
      <c r="C4798">
        <f>YEAR([1]Data!$D4798)</f>
        <v>2013</v>
      </c>
      <c r="D4798" s="2">
        <v>41409</v>
      </c>
      <c r="E4798" s="2">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7784</v>
      </c>
      <c r="C4799">
        <f>YEAR([1]Data!$D4799)</f>
        <v>2013</v>
      </c>
      <c r="D4799" s="2">
        <v>41409</v>
      </c>
      <c r="E4799" s="2">
        <v>41414</v>
      </c>
      <c r="F4799" t="s">
        <v>50</v>
      </c>
      <c r="G4799" t="s">
        <v>1291</v>
      </c>
      <c r="H4799" t="s">
        <v>1292</v>
      </c>
      <c r="I4799" t="s">
        <v>41</v>
      </c>
      <c r="J4799" t="s">
        <v>27</v>
      </c>
      <c r="K4799" t="s">
        <v>1521</v>
      </c>
      <c r="L4799" t="s">
        <v>54</v>
      </c>
      <c r="M4799">
        <v>32216</v>
      </c>
      <c r="N4799" t="s">
        <v>30</v>
      </c>
      <c r="O4799" t="s">
        <v>5530</v>
      </c>
      <c r="P4799" t="s">
        <v>46</v>
      </c>
      <c r="Q4799" t="s">
        <v>90</v>
      </c>
      <c r="R4799" t="s">
        <v>5531</v>
      </c>
      <c r="S4799">
        <v>31.104000000000006</v>
      </c>
      <c r="T4799">
        <v>6</v>
      </c>
      <c r="U4799">
        <v>0.2</v>
      </c>
      <c r="V4799">
        <v>10.8864</v>
      </c>
    </row>
    <row r="4800" spans="1:22" x14ac:dyDescent="0.3">
      <c r="A4800">
        <v>4799</v>
      </c>
      <c r="B4800" t="s">
        <v>7784</v>
      </c>
      <c r="C4800">
        <f>YEAR([1]Data!$D4800)</f>
        <v>2013</v>
      </c>
      <c r="D4800" s="2">
        <v>41409</v>
      </c>
      <c r="E4800" s="2">
        <v>41414</v>
      </c>
      <c r="F4800" t="s">
        <v>50</v>
      </c>
      <c r="G4800" t="s">
        <v>1291</v>
      </c>
      <c r="H4800" t="s">
        <v>1292</v>
      </c>
      <c r="I4800" t="s">
        <v>41</v>
      </c>
      <c r="J4800" t="s">
        <v>27</v>
      </c>
      <c r="K4800" t="s">
        <v>1521</v>
      </c>
      <c r="L4800" t="s">
        <v>54</v>
      </c>
      <c r="M4800">
        <v>32216</v>
      </c>
      <c r="N4800" t="s">
        <v>30</v>
      </c>
      <c r="O4800" t="s">
        <v>7026</v>
      </c>
      <c r="P4800" t="s">
        <v>32</v>
      </c>
      <c r="Q4800" t="s">
        <v>65</v>
      </c>
      <c r="R4800" t="s">
        <v>7027</v>
      </c>
      <c r="S4800">
        <v>30.192</v>
      </c>
      <c r="T4800">
        <v>3</v>
      </c>
      <c r="U4800">
        <v>0.2</v>
      </c>
      <c r="V4800">
        <v>8.3028000000000031</v>
      </c>
    </row>
    <row r="4801" spans="1:22" x14ac:dyDescent="0.3">
      <c r="A4801">
        <v>4800</v>
      </c>
      <c r="B4801" t="s">
        <v>7784</v>
      </c>
      <c r="C4801">
        <f>YEAR([1]Data!$D4801)</f>
        <v>2013</v>
      </c>
      <c r="D4801" s="2">
        <v>41409</v>
      </c>
      <c r="E4801" s="2">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7784</v>
      </c>
      <c r="C4802">
        <f>YEAR([1]Data!$D4802)</f>
        <v>2013</v>
      </c>
      <c r="D4802" s="2">
        <v>41409</v>
      </c>
      <c r="E4802" s="2">
        <v>41414</v>
      </c>
      <c r="F4802" t="s">
        <v>50</v>
      </c>
      <c r="G4802" t="s">
        <v>1291</v>
      </c>
      <c r="H4802" t="s">
        <v>1292</v>
      </c>
      <c r="I4802" t="s">
        <v>41</v>
      </c>
      <c r="J4802" t="s">
        <v>27</v>
      </c>
      <c r="K4802" t="s">
        <v>1521</v>
      </c>
      <c r="L4802" t="s">
        <v>54</v>
      </c>
      <c r="M4802">
        <v>32216</v>
      </c>
      <c r="N4802" t="s">
        <v>30</v>
      </c>
      <c r="O4802" t="s">
        <v>7785</v>
      </c>
      <c r="P4802" t="s">
        <v>46</v>
      </c>
      <c r="Q4802" t="s">
        <v>68</v>
      </c>
      <c r="R4802" t="s">
        <v>7786</v>
      </c>
      <c r="S4802">
        <v>4.7679999999999998</v>
      </c>
      <c r="T4802">
        <v>2</v>
      </c>
      <c r="U4802">
        <v>0.2</v>
      </c>
      <c r="V4802">
        <v>0.41720000000000046</v>
      </c>
    </row>
    <row r="4803" spans="1:22" x14ac:dyDescent="0.3">
      <c r="A4803">
        <v>4802</v>
      </c>
      <c r="B4803" t="s">
        <v>7784</v>
      </c>
      <c r="C4803">
        <f>YEAR([1]Data!$D4803)</f>
        <v>2013</v>
      </c>
      <c r="D4803" s="2">
        <v>41409</v>
      </c>
      <c r="E4803" s="2">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7784</v>
      </c>
      <c r="C4804">
        <f>YEAR([1]Data!$D4804)</f>
        <v>2013</v>
      </c>
      <c r="D4804" s="2">
        <v>41409</v>
      </c>
      <c r="E4804" s="2">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7787</v>
      </c>
      <c r="C4805">
        <f>YEAR([1]Data!$D4805)</f>
        <v>2014</v>
      </c>
      <c r="D4805" s="2">
        <v>41834</v>
      </c>
      <c r="E4805" s="2">
        <v>41838</v>
      </c>
      <c r="F4805" t="s">
        <v>23</v>
      </c>
      <c r="G4805" t="s">
        <v>6663</v>
      </c>
      <c r="H4805" t="s">
        <v>6664</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7787</v>
      </c>
      <c r="C4806">
        <f>YEAR([1]Data!$D4806)</f>
        <v>2014</v>
      </c>
      <c r="D4806" s="2">
        <v>41834</v>
      </c>
      <c r="E4806" s="2">
        <v>41838</v>
      </c>
      <c r="F4806" t="s">
        <v>23</v>
      </c>
      <c r="G4806" t="s">
        <v>6663</v>
      </c>
      <c r="H4806" t="s">
        <v>6664</v>
      </c>
      <c r="I4806" t="s">
        <v>26</v>
      </c>
      <c r="J4806" t="s">
        <v>27</v>
      </c>
      <c r="K4806" t="s">
        <v>146</v>
      </c>
      <c r="L4806" t="s">
        <v>147</v>
      </c>
      <c r="M4806">
        <v>19140</v>
      </c>
      <c r="N4806" t="s">
        <v>148</v>
      </c>
      <c r="O4806" t="s">
        <v>5363</v>
      </c>
      <c r="P4806" t="s">
        <v>32</v>
      </c>
      <c r="Q4806" t="s">
        <v>65</v>
      </c>
      <c r="R4806" t="s">
        <v>5364</v>
      </c>
      <c r="S4806">
        <v>91.00800000000001</v>
      </c>
      <c r="T4806">
        <v>9</v>
      </c>
      <c r="U4806">
        <v>0.2</v>
      </c>
      <c r="V4806">
        <v>19.339199999999998</v>
      </c>
    </row>
    <row r="4807" spans="1:22" x14ac:dyDescent="0.3">
      <c r="A4807">
        <v>4806</v>
      </c>
      <c r="B4807" t="s">
        <v>7788</v>
      </c>
      <c r="C4807">
        <f>YEAR([1]Data!$D4807)</f>
        <v>2012</v>
      </c>
      <c r="D4807" s="2">
        <v>41235</v>
      </c>
      <c r="E4807" s="2">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7788</v>
      </c>
      <c r="C4808">
        <f>YEAR([1]Data!$D4808)</f>
        <v>2012</v>
      </c>
      <c r="D4808" s="2">
        <v>41235</v>
      </c>
      <c r="E4808" s="2">
        <v>41238</v>
      </c>
      <c r="F4808" t="s">
        <v>23</v>
      </c>
      <c r="G4808" t="s">
        <v>1365</v>
      </c>
      <c r="H4808" t="s">
        <v>1366</v>
      </c>
      <c r="I4808" t="s">
        <v>26</v>
      </c>
      <c r="J4808" t="s">
        <v>27</v>
      </c>
      <c r="K4808" t="s">
        <v>42</v>
      </c>
      <c r="L4808" t="s">
        <v>43</v>
      </c>
      <c r="M4808">
        <v>90008</v>
      </c>
      <c r="N4808" t="s">
        <v>44</v>
      </c>
      <c r="O4808" t="s">
        <v>6097</v>
      </c>
      <c r="P4808" t="s">
        <v>46</v>
      </c>
      <c r="Q4808" t="s">
        <v>90</v>
      </c>
      <c r="R4808" t="s">
        <v>6098</v>
      </c>
      <c r="S4808">
        <v>42.800000000000004</v>
      </c>
      <c r="T4808">
        <v>10</v>
      </c>
      <c r="U4808">
        <v>0</v>
      </c>
      <c r="V4808">
        <v>19.259999999999998</v>
      </c>
    </row>
    <row r="4809" spans="1:22" x14ac:dyDescent="0.3">
      <c r="A4809">
        <v>4808</v>
      </c>
      <c r="B4809" t="s">
        <v>7788</v>
      </c>
      <c r="C4809">
        <f>YEAR([1]Data!$D4809)</f>
        <v>2012</v>
      </c>
      <c r="D4809" s="2">
        <v>41235</v>
      </c>
      <c r="E4809" s="2">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7789</v>
      </c>
      <c r="C4810">
        <f>YEAR([1]Data!$D4810)</f>
        <v>2011</v>
      </c>
      <c r="D4810" s="2">
        <v>40870</v>
      </c>
      <c r="E4810" s="2">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7790</v>
      </c>
      <c r="C4811">
        <f>YEAR([1]Data!$D4811)</f>
        <v>2012</v>
      </c>
      <c r="D4811" s="2">
        <v>41270</v>
      </c>
      <c r="E4811" s="2">
        <v>41273</v>
      </c>
      <c r="F4811" t="s">
        <v>188</v>
      </c>
      <c r="G4811" t="s">
        <v>6272</v>
      </c>
      <c r="H4811" t="s">
        <v>6273</v>
      </c>
      <c r="I4811" t="s">
        <v>26</v>
      </c>
      <c r="J4811" t="s">
        <v>27</v>
      </c>
      <c r="K4811" t="s">
        <v>6206</v>
      </c>
      <c r="L4811" t="s">
        <v>114</v>
      </c>
      <c r="M4811">
        <v>54703</v>
      </c>
      <c r="N4811" t="s">
        <v>105</v>
      </c>
      <c r="O4811" t="s">
        <v>7675</v>
      </c>
      <c r="P4811" t="s">
        <v>46</v>
      </c>
      <c r="Q4811" t="s">
        <v>90</v>
      </c>
      <c r="R4811" t="s">
        <v>7676</v>
      </c>
      <c r="S4811">
        <v>195.64</v>
      </c>
      <c r="T4811">
        <v>4</v>
      </c>
      <c r="U4811">
        <v>0</v>
      </c>
      <c r="V4811">
        <v>91.950799999999987</v>
      </c>
    </row>
    <row r="4812" spans="1:22" x14ac:dyDescent="0.3">
      <c r="A4812">
        <v>4811</v>
      </c>
      <c r="B4812" t="s">
        <v>7790</v>
      </c>
      <c r="C4812">
        <f>YEAR([1]Data!$D4812)</f>
        <v>2012</v>
      </c>
      <c r="D4812" s="2">
        <v>41270</v>
      </c>
      <c r="E4812" s="2">
        <v>41273</v>
      </c>
      <c r="F4812" t="s">
        <v>188</v>
      </c>
      <c r="G4812" t="s">
        <v>6272</v>
      </c>
      <c r="H4812" t="s">
        <v>6273</v>
      </c>
      <c r="I4812" t="s">
        <v>26</v>
      </c>
      <c r="J4812" t="s">
        <v>27</v>
      </c>
      <c r="K4812" t="s">
        <v>6206</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7791</v>
      </c>
      <c r="C4813">
        <f>YEAR([1]Data!$D4813)</f>
        <v>2013</v>
      </c>
      <c r="D4813" s="2">
        <v>41593</v>
      </c>
      <c r="E4813" s="2">
        <v>41598</v>
      </c>
      <c r="F4813" t="s">
        <v>23</v>
      </c>
      <c r="G4813" t="s">
        <v>6335</v>
      </c>
      <c r="H4813" t="s">
        <v>6336</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7791</v>
      </c>
      <c r="C4814">
        <f>YEAR([1]Data!$D4814)</f>
        <v>2013</v>
      </c>
      <c r="D4814" s="2">
        <v>41593</v>
      </c>
      <c r="E4814" s="2">
        <v>41598</v>
      </c>
      <c r="F4814" t="s">
        <v>23</v>
      </c>
      <c r="G4814" t="s">
        <v>6335</v>
      </c>
      <c r="H4814" t="s">
        <v>6336</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7791</v>
      </c>
      <c r="C4815">
        <f>YEAR([1]Data!$D4815)</f>
        <v>2013</v>
      </c>
      <c r="D4815" s="2">
        <v>41593</v>
      </c>
      <c r="E4815" s="2">
        <v>41598</v>
      </c>
      <c r="F4815" t="s">
        <v>23</v>
      </c>
      <c r="G4815" t="s">
        <v>6335</v>
      </c>
      <c r="H4815" t="s">
        <v>6336</v>
      </c>
      <c r="I4815" t="s">
        <v>26</v>
      </c>
      <c r="J4815" t="s">
        <v>27</v>
      </c>
      <c r="K4815" t="s">
        <v>146</v>
      </c>
      <c r="L4815" t="s">
        <v>147</v>
      </c>
      <c r="M4815">
        <v>19134</v>
      </c>
      <c r="N4815" t="s">
        <v>148</v>
      </c>
      <c r="O4815" t="s">
        <v>7792</v>
      </c>
      <c r="P4815" t="s">
        <v>32</v>
      </c>
      <c r="Q4815" t="s">
        <v>65</v>
      </c>
      <c r="R4815" t="s">
        <v>7793</v>
      </c>
      <c r="S4815">
        <v>48.576000000000001</v>
      </c>
      <c r="T4815">
        <v>3</v>
      </c>
      <c r="U4815">
        <v>0.2</v>
      </c>
      <c r="V4815">
        <v>9.7151999999999941</v>
      </c>
    </row>
    <row r="4816" spans="1:22" x14ac:dyDescent="0.3">
      <c r="A4816">
        <v>4815</v>
      </c>
      <c r="B4816" t="s">
        <v>7794</v>
      </c>
      <c r="C4816">
        <f>YEAR([1]Data!$D4816)</f>
        <v>2013</v>
      </c>
      <c r="D4816" s="2">
        <v>41403</v>
      </c>
      <c r="E4816" s="2">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7795</v>
      </c>
      <c r="C4817">
        <f>YEAR([1]Data!$D4817)</f>
        <v>2011</v>
      </c>
      <c r="D4817" s="2">
        <v>40903</v>
      </c>
      <c r="E4817" s="2">
        <v>40908</v>
      </c>
      <c r="F4817" t="s">
        <v>50</v>
      </c>
      <c r="G4817" t="s">
        <v>7079</v>
      </c>
      <c r="H4817" t="s">
        <v>7080</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7795</v>
      </c>
      <c r="C4818">
        <f>YEAR([1]Data!$D4818)</f>
        <v>2011</v>
      </c>
      <c r="D4818" s="2">
        <v>40903</v>
      </c>
      <c r="E4818" s="2">
        <v>40908</v>
      </c>
      <c r="F4818" t="s">
        <v>50</v>
      </c>
      <c r="G4818" t="s">
        <v>7079</v>
      </c>
      <c r="H4818" t="s">
        <v>7080</v>
      </c>
      <c r="I4818" t="s">
        <v>26</v>
      </c>
      <c r="J4818" t="s">
        <v>27</v>
      </c>
      <c r="K4818" t="s">
        <v>146</v>
      </c>
      <c r="L4818" t="s">
        <v>147</v>
      </c>
      <c r="M4818">
        <v>19134</v>
      </c>
      <c r="N4818" t="s">
        <v>148</v>
      </c>
      <c r="O4818" t="s">
        <v>7457</v>
      </c>
      <c r="P4818" t="s">
        <v>46</v>
      </c>
      <c r="Q4818" t="s">
        <v>78</v>
      </c>
      <c r="R4818" t="s">
        <v>7458</v>
      </c>
      <c r="S4818">
        <v>34.655999999999999</v>
      </c>
      <c r="T4818">
        <v>2</v>
      </c>
      <c r="U4818">
        <v>0.2</v>
      </c>
      <c r="V4818">
        <v>5.6315999999999971</v>
      </c>
    </row>
    <row r="4819" spans="1:22" x14ac:dyDescent="0.3">
      <c r="A4819">
        <v>4818</v>
      </c>
      <c r="B4819" t="s">
        <v>7795</v>
      </c>
      <c r="C4819">
        <f>YEAR([1]Data!$D4819)</f>
        <v>2011</v>
      </c>
      <c r="D4819" s="2">
        <v>40903</v>
      </c>
      <c r="E4819" s="2">
        <v>40908</v>
      </c>
      <c r="F4819" t="s">
        <v>50</v>
      </c>
      <c r="G4819" t="s">
        <v>7079</v>
      </c>
      <c r="H4819" t="s">
        <v>7080</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7795</v>
      </c>
      <c r="C4820">
        <f>YEAR([1]Data!$D4820)</f>
        <v>2011</v>
      </c>
      <c r="D4820" s="2">
        <v>40903</v>
      </c>
      <c r="E4820" s="2">
        <v>40908</v>
      </c>
      <c r="F4820" t="s">
        <v>50</v>
      </c>
      <c r="G4820" t="s">
        <v>7079</v>
      </c>
      <c r="H4820" t="s">
        <v>7080</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7796</v>
      </c>
      <c r="C4821">
        <f>YEAR([1]Data!$D4821)</f>
        <v>2014</v>
      </c>
      <c r="D4821" s="2">
        <v>41799</v>
      </c>
      <c r="E4821" s="2">
        <v>41805</v>
      </c>
      <c r="F4821" t="s">
        <v>50</v>
      </c>
      <c r="G4821" t="s">
        <v>7797</v>
      </c>
      <c r="H4821" t="s">
        <v>7798</v>
      </c>
      <c r="I4821" t="s">
        <v>26</v>
      </c>
      <c r="J4821" t="s">
        <v>27</v>
      </c>
      <c r="K4821" t="s">
        <v>2800</v>
      </c>
      <c r="L4821" t="s">
        <v>747</v>
      </c>
      <c r="M4821">
        <v>6360</v>
      </c>
      <c r="N4821" t="s">
        <v>148</v>
      </c>
      <c r="O4821" t="s">
        <v>6377</v>
      </c>
      <c r="P4821" t="s">
        <v>46</v>
      </c>
      <c r="Q4821" t="s">
        <v>75</v>
      </c>
      <c r="R4821" t="s">
        <v>6378</v>
      </c>
      <c r="S4821">
        <v>10.36</v>
      </c>
      <c r="T4821">
        <v>2</v>
      </c>
      <c r="U4821">
        <v>0</v>
      </c>
      <c r="V4821">
        <v>5.0763999999999996</v>
      </c>
    </row>
    <row r="4822" spans="1:22" x14ac:dyDescent="0.3">
      <c r="A4822">
        <v>4821</v>
      </c>
      <c r="B4822" t="s">
        <v>7799</v>
      </c>
      <c r="C4822">
        <f>YEAR([1]Data!$D4822)</f>
        <v>2012</v>
      </c>
      <c r="D4822" s="2">
        <v>41006</v>
      </c>
      <c r="E4822" s="2">
        <v>41010</v>
      </c>
      <c r="F4822" t="s">
        <v>50</v>
      </c>
      <c r="G4822" t="s">
        <v>7024</v>
      </c>
      <c r="H4822" t="s">
        <v>7025</v>
      </c>
      <c r="I4822" t="s">
        <v>26</v>
      </c>
      <c r="J4822" t="s">
        <v>27</v>
      </c>
      <c r="K4822" t="s">
        <v>678</v>
      </c>
      <c r="L4822" t="s">
        <v>104</v>
      </c>
      <c r="M4822">
        <v>78207</v>
      </c>
      <c r="N4822" t="s">
        <v>105</v>
      </c>
      <c r="O4822" t="s">
        <v>5612</v>
      </c>
      <c r="P4822" t="s">
        <v>46</v>
      </c>
      <c r="Q4822" t="s">
        <v>78</v>
      </c>
      <c r="R4822" t="s">
        <v>5613</v>
      </c>
      <c r="S4822">
        <v>463.24799999999988</v>
      </c>
      <c r="T4822">
        <v>8</v>
      </c>
      <c r="U4822">
        <v>0.8</v>
      </c>
      <c r="V4822">
        <v>-1181.2824000000003</v>
      </c>
    </row>
    <row r="4823" spans="1:22" x14ac:dyDescent="0.3">
      <c r="A4823">
        <v>4822</v>
      </c>
      <c r="B4823" t="s">
        <v>7799</v>
      </c>
      <c r="C4823">
        <f>YEAR([1]Data!$D4823)</f>
        <v>2012</v>
      </c>
      <c r="D4823" s="2">
        <v>41006</v>
      </c>
      <c r="E4823" s="2">
        <v>41010</v>
      </c>
      <c r="F4823" t="s">
        <v>50</v>
      </c>
      <c r="G4823" t="s">
        <v>7024</v>
      </c>
      <c r="H4823" t="s">
        <v>7025</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7800</v>
      </c>
      <c r="C4824">
        <f>YEAR([1]Data!$D4824)</f>
        <v>2013</v>
      </c>
      <c r="D4824" s="2">
        <v>41466</v>
      </c>
      <c r="E4824" s="2">
        <v>41467</v>
      </c>
      <c r="F4824" t="s">
        <v>1290</v>
      </c>
      <c r="G4824" t="s">
        <v>1068</v>
      </c>
      <c r="H4824" t="s">
        <v>1069</v>
      </c>
      <c r="I4824" t="s">
        <v>102</v>
      </c>
      <c r="J4824" t="s">
        <v>27</v>
      </c>
      <c r="K4824" t="s">
        <v>7801</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7802</v>
      </c>
      <c r="C4825">
        <f>YEAR([1]Data!$D4825)</f>
        <v>2013</v>
      </c>
      <c r="D4825" s="2">
        <v>41600</v>
      </c>
      <c r="E4825" s="2">
        <v>41605</v>
      </c>
      <c r="F4825" t="s">
        <v>50</v>
      </c>
      <c r="G4825" t="s">
        <v>2002</v>
      </c>
      <c r="H4825" t="s">
        <v>2003</v>
      </c>
      <c r="I4825" t="s">
        <v>26</v>
      </c>
      <c r="J4825" t="s">
        <v>27</v>
      </c>
      <c r="K4825" t="s">
        <v>497</v>
      </c>
      <c r="L4825" t="s">
        <v>498</v>
      </c>
      <c r="M4825">
        <v>43229</v>
      </c>
      <c r="N4825" t="s">
        <v>148</v>
      </c>
      <c r="O4825" t="s">
        <v>7803</v>
      </c>
      <c r="P4825" t="s">
        <v>71</v>
      </c>
      <c r="Q4825" t="s">
        <v>682</v>
      </c>
      <c r="R4825" t="s">
        <v>7804</v>
      </c>
      <c r="S4825">
        <v>30.345000000000006</v>
      </c>
      <c r="T4825">
        <v>7</v>
      </c>
      <c r="U4825">
        <v>0.7</v>
      </c>
      <c r="V4825">
        <v>-24.275999999999996</v>
      </c>
    </row>
    <row r="4826" spans="1:22" x14ac:dyDescent="0.3">
      <c r="A4826">
        <v>4825</v>
      </c>
      <c r="B4826" t="s">
        <v>7802</v>
      </c>
      <c r="C4826">
        <f>YEAR([1]Data!$D4826)</f>
        <v>2013</v>
      </c>
      <c r="D4826" s="2">
        <v>41600</v>
      </c>
      <c r="E4826" s="2">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7802</v>
      </c>
      <c r="C4827">
        <f>YEAR([1]Data!$D4827)</f>
        <v>2013</v>
      </c>
      <c r="D4827" s="2">
        <v>41600</v>
      </c>
      <c r="E4827" s="2">
        <v>41605</v>
      </c>
      <c r="F4827" t="s">
        <v>50</v>
      </c>
      <c r="G4827" t="s">
        <v>2002</v>
      </c>
      <c r="H4827" t="s">
        <v>2003</v>
      </c>
      <c r="I4827" t="s">
        <v>26</v>
      </c>
      <c r="J4827" t="s">
        <v>27</v>
      </c>
      <c r="K4827" t="s">
        <v>497</v>
      </c>
      <c r="L4827" t="s">
        <v>498</v>
      </c>
      <c r="M4827">
        <v>43229</v>
      </c>
      <c r="N4827" t="s">
        <v>148</v>
      </c>
      <c r="O4827" t="s">
        <v>5857</v>
      </c>
      <c r="P4827" t="s">
        <v>32</v>
      </c>
      <c r="Q4827" t="s">
        <v>65</v>
      </c>
      <c r="R4827" t="s">
        <v>5858</v>
      </c>
      <c r="S4827">
        <v>77.951999999999998</v>
      </c>
      <c r="T4827">
        <v>3</v>
      </c>
      <c r="U4827">
        <v>0.2</v>
      </c>
      <c r="V4827">
        <v>15.590399999999995</v>
      </c>
    </row>
    <row r="4828" spans="1:22" x14ac:dyDescent="0.3">
      <c r="A4828">
        <v>4827</v>
      </c>
      <c r="B4828" t="s">
        <v>7805</v>
      </c>
      <c r="C4828">
        <f>YEAR([1]Data!$D4828)</f>
        <v>2014</v>
      </c>
      <c r="D4828" s="2">
        <v>41956</v>
      </c>
      <c r="E4828" s="2">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7806</v>
      </c>
      <c r="C4829">
        <f>YEAR([1]Data!$D4829)</f>
        <v>2011</v>
      </c>
      <c r="D4829" s="2">
        <v>40848</v>
      </c>
      <c r="E4829" s="2">
        <v>40855</v>
      </c>
      <c r="F4829" t="s">
        <v>50</v>
      </c>
      <c r="G4829" t="s">
        <v>6634</v>
      </c>
      <c r="H4829" t="s">
        <v>6635</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7806</v>
      </c>
      <c r="C4830">
        <f>YEAR([1]Data!$D4830)</f>
        <v>2011</v>
      </c>
      <c r="D4830" s="2">
        <v>40848</v>
      </c>
      <c r="E4830" s="2">
        <v>40855</v>
      </c>
      <c r="F4830" t="s">
        <v>50</v>
      </c>
      <c r="G4830" t="s">
        <v>6634</v>
      </c>
      <c r="H4830" t="s">
        <v>6635</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7807</v>
      </c>
      <c r="C4831">
        <f>YEAR([1]Data!$D4831)</f>
        <v>2013</v>
      </c>
      <c r="D4831" s="2">
        <v>41410</v>
      </c>
      <c r="E4831" s="2">
        <v>41416</v>
      </c>
      <c r="F4831" t="s">
        <v>50</v>
      </c>
      <c r="G4831" t="s">
        <v>5615</v>
      </c>
      <c r="H4831" t="s">
        <v>5616</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7808</v>
      </c>
      <c r="C4832">
        <f>YEAR([1]Data!$D4832)</f>
        <v>2011</v>
      </c>
      <c r="D4832" s="2">
        <v>40854</v>
      </c>
      <c r="E4832" s="2">
        <v>40859</v>
      </c>
      <c r="F4832" t="s">
        <v>50</v>
      </c>
      <c r="G4832" t="s">
        <v>2757</v>
      </c>
      <c r="H4832" t="s">
        <v>2758</v>
      </c>
      <c r="I4832" t="s">
        <v>26</v>
      </c>
      <c r="J4832" t="s">
        <v>27</v>
      </c>
      <c r="K4832" t="s">
        <v>7809</v>
      </c>
      <c r="L4832" t="s">
        <v>114</v>
      </c>
      <c r="M4832">
        <v>54401</v>
      </c>
      <c r="N4832" t="s">
        <v>105</v>
      </c>
      <c r="O4832" t="s">
        <v>5593</v>
      </c>
      <c r="P4832" t="s">
        <v>46</v>
      </c>
      <c r="Q4832" t="s">
        <v>78</v>
      </c>
      <c r="R4832" t="s">
        <v>5594</v>
      </c>
      <c r="S4832">
        <v>245.88</v>
      </c>
      <c r="T4832">
        <v>6</v>
      </c>
      <c r="U4832">
        <v>0</v>
      </c>
      <c r="V4832">
        <v>68.846399999999988</v>
      </c>
    </row>
    <row r="4833" spans="1:22" x14ac:dyDescent="0.3">
      <c r="A4833">
        <v>4832</v>
      </c>
      <c r="B4833" t="s">
        <v>7808</v>
      </c>
      <c r="C4833">
        <f>YEAR([1]Data!$D4833)</f>
        <v>2011</v>
      </c>
      <c r="D4833" s="2">
        <v>40854</v>
      </c>
      <c r="E4833" s="2">
        <v>40859</v>
      </c>
      <c r="F4833" t="s">
        <v>50</v>
      </c>
      <c r="G4833" t="s">
        <v>2757</v>
      </c>
      <c r="H4833" t="s">
        <v>2758</v>
      </c>
      <c r="I4833" t="s">
        <v>26</v>
      </c>
      <c r="J4833" t="s">
        <v>27</v>
      </c>
      <c r="K4833" t="s">
        <v>7809</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7808</v>
      </c>
      <c r="C4834">
        <f>YEAR([1]Data!$D4834)</f>
        <v>2011</v>
      </c>
      <c r="D4834" s="2">
        <v>40854</v>
      </c>
      <c r="E4834" s="2">
        <v>40859</v>
      </c>
      <c r="F4834" t="s">
        <v>50</v>
      </c>
      <c r="G4834" t="s">
        <v>2757</v>
      </c>
      <c r="H4834" t="s">
        <v>2758</v>
      </c>
      <c r="I4834" t="s">
        <v>26</v>
      </c>
      <c r="J4834" t="s">
        <v>27</v>
      </c>
      <c r="K4834" t="s">
        <v>7809</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7808</v>
      </c>
      <c r="C4835">
        <f>YEAR([1]Data!$D4835)</f>
        <v>2011</v>
      </c>
      <c r="D4835" s="2">
        <v>40854</v>
      </c>
      <c r="E4835" s="2">
        <v>40859</v>
      </c>
      <c r="F4835" t="s">
        <v>50</v>
      </c>
      <c r="G4835" t="s">
        <v>2757</v>
      </c>
      <c r="H4835" t="s">
        <v>2758</v>
      </c>
      <c r="I4835" t="s">
        <v>26</v>
      </c>
      <c r="J4835" t="s">
        <v>27</v>
      </c>
      <c r="K4835" t="s">
        <v>7809</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7810</v>
      </c>
      <c r="C4836">
        <f>YEAR([1]Data!$D4836)</f>
        <v>2014</v>
      </c>
      <c r="D4836" s="2">
        <v>41918</v>
      </c>
      <c r="E4836" s="2">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7810</v>
      </c>
      <c r="C4837">
        <f>YEAR([1]Data!$D4837)</f>
        <v>2014</v>
      </c>
      <c r="D4837" s="2">
        <v>41918</v>
      </c>
      <c r="E4837" s="2">
        <v>41923</v>
      </c>
      <c r="F4837" t="s">
        <v>50</v>
      </c>
      <c r="G4837" t="s">
        <v>4082</v>
      </c>
      <c r="H4837" t="s">
        <v>4083</v>
      </c>
      <c r="I4837" t="s">
        <v>102</v>
      </c>
      <c r="J4837" t="s">
        <v>27</v>
      </c>
      <c r="K4837" t="s">
        <v>127</v>
      </c>
      <c r="L4837" t="s">
        <v>43</v>
      </c>
      <c r="M4837">
        <v>94110</v>
      </c>
      <c r="N4837" t="s">
        <v>44</v>
      </c>
      <c r="O4837" t="s">
        <v>5415</v>
      </c>
      <c r="P4837" t="s">
        <v>46</v>
      </c>
      <c r="Q4837" t="s">
        <v>90</v>
      </c>
      <c r="R4837" t="s">
        <v>5416</v>
      </c>
      <c r="S4837">
        <v>61.96</v>
      </c>
      <c r="T4837">
        <v>2</v>
      </c>
      <c r="U4837">
        <v>0</v>
      </c>
      <c r="V4837">
        <v>27.881999999999998</v>
      </c>
    </row>
    <row r="4838" spans="1:22" x14ac:dyDescent="0.3">
      <c r="A4838">
        <v>4837</v>
      </c>
      <c r="B4838" t="s">
        <v>7810</v>
      </c>
      <c r="C4838">
        <f>YEAR([1]Data!$D4838)</f>
        <v>2014</v>
      </c>
      <c r="D4838" s="2">
        <v>41918</v>
      </c>
      <c r="E4838" s="2">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7811</v>
      </c>
      <c r="C4839">
        <f>YEAR([1]Data!$D4839)</f>
        <v>2014</v>
      </c>
      <c r="D4839" s="2">
        <v>41792</v>
      </c>
      <c r="E4839" s="2">
        <v>41794</v>
      </c>
      <c r="F4839" t="s">
        <v>188</v>
      </c>
      <c r="G4839" t="s">
        <v>5884</v>
      </c>
      <c r="H4839" t="s">
        <v>5885</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7811</v>
      </c>
      <c r="C4840">
        <f>YEAR([1]Data!$D4840)</f>
        <v>2014</v>
      </c>
      <c r="D4840" s="2">
        <v>41792</v>
      </c>
      <c r="E4840" s="2">
        <v>41794</v>
      </c>
      <c r="F4840" t="s">
        <v>188</v>
      </c>
      <c r="G4840" t="s">
        <v>5884</v>
      </c>
      <c r="H4840" t="s">
        <v>5885</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7811</v>
      </c>
      <c r="C4841">
        <f>YEAR([1]Data!$D4841)</f>
        <v>2014</v>
      </c>
      <c r="D4841" s="2">
        <v>41792</v>
      </c>
      <c r="E4841" s="2">
        <v>41794</v>
      </c>
      <c r="F4841" t="s">
        <v>188</v>
      </c>
      <c r="G4841" t="s">
        <v>5884</v>
      </c>
      <c r="H4841" t="s">
        <v>5885</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7812</v>
      </c>
      <c r="C4842">
        <f>YEAR([1]Data!$D4842)</f>
        <v>2014</v>
      </c>
      <c r="D4842" s="2">
        <v>41964</v>
      </c>
      <c r="E4842" s="2">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7813</v>
      </c>
      <c r="C4843">
        <f>YEAR([1]Data!$D4843)</f>
        <v>2013</v>
      </c>
      <c r="D4843" s="2">
        <v>41632</v>
      </c>
      <c r="E4843" s="2">
        <v>41637</v>
      </c>
      <c r="F4843" t="s">
        <v>50</v>
      </c>
      <c r="G4843" t="s">
        <v>3237</v>
      </c>
      <c r="H4843" t="s">
        <v>3238</v>
      </c>
      <c r="I4843" t="s">
        <v>26</v>
      </c>
      <c r="J4843" t="s">
        <v>27</v>
      </c>
      <c r="K4843" t="s">
        <v>4618</v>
      </c>
      <c r="L4843" t="s">
        <v>498</v>
      </c>
      <c r="M4843">
        <v>43402</v>
      </c>
      <c r="N4843" t="s">
        <v>148</v>
      </c>
      <c r="O4843" t="s">
        <v>6316</v>
      </c>
      <c r="P4843" t="s">
        <v>46</v>
      </c>
      <c r="Q4843" t="s">
        <v>75</v>
      </c>
      <c r="R4843" t="s">
        <v>6317</v>
      </c>
      <c r="S4843">
        <v>5.5530000000000008</v>
      </c>
      <c r="T4843">
        <v>3</v>
      </c>
      <c r="U4843">
        <v>0.7</v>
      </c>
      <c r="V4843">
        <v>-4.0722000000000023</v>
      </c>
    </row>
    <row r="4844" spans="1:22" x14ac:dyDescent="0.3">
      <c r="A4844">
        <v>4843</v>
      </c>
      <c r="B4844" t="s">
        <v>7814</v>
      </c>
      <c r="C4844">
        <f>YEAR([1]Data!$D4844)</f>
        <v>2014</v>
      </c>
      <c r="D4844" s="2">
        <v>41912</v>
      </c>
      <c r="E4844" s="2">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7815</v>
      </c>
      <c r="C4845">
        <f>YEAR([1]Data!$D4845)</f>
        <v>2013</v>
      </c>
      <c r="D4845" s="2">
        <v>41586</v>
      </c>
      <c r="E4845" s="2">
        <v>41588</v>
      </c>
      <c r="F4845" t="s">
        <v>188</v>
      </c>
      <c r="G4845" t="s">
        <v>6451</v>
      </c>
      <c r="H4845" t="s">
        <v>6452</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7816</v>
      </c>
      <c r="C4846">
        <f>YEAR([1]Data!$D4846)</f>
        <v>2011</v>
      </c>
      <c r="D4846" s="2">
        <v>40637</v>
      </c>
      <c r="E4846" s="2">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7817</v>
      </c>
      <c r="C4847">
        <f>YEAR([1]Data!$D4847)</f>
        <v>2012</v>
      </c>
      <c r="D4847" s="2">
        <v>41113</v>
      </c>
      <c r="E4847" s="2">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7818</v>
      </c>
      <c r="C4848">
        <f>YEAR([1]Data!$D4848)</f>
        <v>2011</v>
      </c>
      <c r="D4848" s="2">
        <v>40719</v>
      </c>
      <c r="E4848" s="2">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7818</v>
      </c>
      <c r="C4849">
        <f>YEAR([1]Data!$D4849)</f>
        <v>2011</v>
      </c>
      <c r="D4849" s="2">
        <v>40719</v>
      </c>
      <c r="E4849" s="2">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7818</v>
      </c>
      <c r="C4850">
        <f>YEAR([1]Data!$D4850)</f>
        <v>2011</v>
      </c>
      <c r="D4850" s="2">
        <v>40719</v>
      </c>
      <c r="E4850" s="2">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7819</v>
      </c>
      <c r="C4851">
        <f>YEAR([1]Data!$D4851)</f>
        <v>2011</v>
      </c>
      <c r="D4851" s="2">
        <v>40794</v>
      </c>
      <c r="E4851" s="2">
        <v>40800</v>
      </c>
      <c r="F4851" t="s">
        <v>50</v>
      </c>
      <c r="G4851" t="s">
        <v>4266</v>
      </c>
      <c r="H4851" t="s">
        <v>4267</v>
      </c>
      <c r="I4851" t="s">
        <v>26</v>
      </c>
      <c r="J4851" t="s">
        <v>27</v>
      </c>
      <c r="K4851" t="s">
        <v>7820</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7819</v>
      </c>
      <c r="C4852">
        <f>YEAR([1]Data!$D4852)</f>
        <v>2011</v>
      </c>
      <c r="D4852" s="2">
        <v>40794</v>
      </c>
      <c r="E4852" s="2">
        <v>40800</v>
      </c>
      <c r="F4852" t="s">
        <v>50</v>
      </c>
      <c r="G4852" t="s">
        <v>4266</v>
      </c>
      <c r="H4852" t="s">
        <v>4267</v>
      </c>
      <c r="I4852" t="s">
        <v>26</v>
      </c>
      <c r="J4852" t="s">
        <v>27</v>
      </c>
      <c r="K4852" t="s">
        <v>7820</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7819</v>
      </c>
      <c r="C4853">
        <f>YEAR([1]Data!$D4853)</f>
        <v>2011</v>
      </c>
      <c r="D4853" s="2">
        <v>40794</v>
      </c>
      <c r="E4853" s="2">
        <v>40800</v>
      </c>
      <c r="F4853" t="s">
        <v>50</v>
      </c>
      <c r="G4853" t="s">
        <v>4266</v>
      </c>
      <c r="H4853" t="s">
        <v>4267</v>
      </c>
      <c r="I4853" t="s">
        <v>26</v>
      </c>
      <c r="J4853" t="s">
        <v>27</v>
      </c>
      <c r="K4853" t="s">
        <v>7820</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7819</v>
      </c>
      <c r="C4854">
        <f>YEAR([1]Data!$D4854)</f>
        <v>2011</v>
      </c>
      <c r="D4854" s="2">
        <v>40794</v>
      </c>
      <c r="E4854" s="2">
        <v>40800</v>
      </c>
      <c r="F4854" t="s">
        <v>50</v>
      </c>
      <c r="G4854" t="s">
        <v>4266</v>
      </c>
      <c r="H4854" t="s">
        <v>4267</v>
      </c>
      <c r="I4854" t="s">
        <v>26</v>
      </c>
      <c r="J4854" t="s">
        <v>27</v>
      </c>
      <c r="K4854" t="s">
        <v>7820</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7821</v>
      </c>
      <c r="C4855">
        <f>YEAR([1]Data!$D4855)</f>
        <v>2011</v>
      </c>
      <c r="D4855" s="2">
        <v>40889</v>
      </c>
      <c r="E4855" s="2">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7821</v>
      </c>
      <c r="C4856">
        <f>YEAR([1]Data!$D4856)</f>
        <v>2011</v>
      </c>
      <c r="D4856" s="2">
        <v>40889</v>
      </c>
      <c r="E4856" s="2">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7821</v>
      </c>
      <c r="C4857">
        <f>YEAR([1]Data!$D4857)</f>
        <v>2011</v>
      </c>
      <c r="D4857" s="2">
        <v>40889</v>
      </c>
      <c r="E4857" s="2">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7822</v>
      </c>
      <c r="C4858">
        <f>YEAR([1]Data!$D4858)</f>
        <v>2012</v>
      </c>
      <c r="D4858" s="2">
        <v>40921</v>
      </c>
      <c r="E4858" s="2">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7822</v>
      </c>
      <c r="C4859">
        <f>YEAR([1]Data!$D4859)</f>
        <v>2012</v>
      </c>
      <c r="D4859" s="2">
        <v>40921</v>
      </c>
      <c r="E4859" s="2">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7822</v>
      </c>
      <c r="C4860">
        <f>YEAR([1]Data!$D4860)</f>
        <v>2012</v>
      </c>
      <c r="D4860" s="2">
        <v>40921</v>
      </c>
      <c r="E4860" s="2">
        <v>40925</v>
      </c>
      <c r="F4860" t="s">
        <v>50</v>
      </c>
      <c r="G4860" t="s">
        <v>1459</v>
      </c>
      <c r="H4860" t="s">
        <v>1460</v>
      </c>
      <c r="I4860" t="s">
        <v>26</v>
      </c>
      <c r="J4860" t="s">
        <v>27</v>
      </c>
      <c r="K4860" t="s">
        <v>42</v>
      </c>
      <c r="L4860" t="s">
        <v>43</v>
      </c>
      <c r="M4860">
        <v>90004</v>
      </c>
      <c r="N4860" t="s">
        <v>44</v>
      </c>
      <c r="O4860" t="s">
        <v>7823</v>
      </c>
      <c r="P4860" t="s">
        <v>32</v>
      </c>
      <c r="Q4860" t="s">
        <v>65</v>
      </c>
      <c r="R4860" t="s">
        <v>7824</v>
      </c>
      <c r="S4860">
        <v>464.84999999999997</v>
      </c>
      <c r="T4860">
        <v>9</v>
      </c>
      <c r="U4860">
        <v>0</v>
      </c>
      <c r="V4860">
        <v>92.969999999999985</v>
      </c>
    </row>
    <row r="4861" spans="1:22" x14ac:dyDescent="0.3">
      <c r="A4861">
        <v>4860</v>
      </c>
      <c r="B4861" t="s">
        <v>7825</v>
      </c>
      <c r="C4861">
        <f>YEAR([1]Data!$D4861)</f>
        <v>2014</v>
      </c>
      <c r="D4861" s="2">
        <v>41989</v>
      </c>
      <c r="E4861" s="2">
        <v>41993</v>
      </c>
      <c r="F4861" t="s">
        <v>50</v>
      </c>
      <c r="G4861" t="s">
        <v>1396</v>
      </c>
      <c r="H4861" t="s">
        <v>1397</v>
      </c>
      <c r="I4861" t="s">
        <v>41</v>
      </c>
      <c r="J4861" t="s">
        <v>27</v>
      </c>
      <c r="K4861" t="s">
        <v>7826</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7827</v>
      </c>
      <c r="C4862">
        <f>YEAR([1]Data!$D4862)</f>
        <v>2013</v>
      </c>
      <c r="D4862" s="2">
        <v>41627</v>
      </c>
      <c r="E4862" s="2">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7828</v>
      </c>
      <c r="C4863">
        <f>YEAR([1]Data!$D4863)</f>
        <v>2011</v>
      </c>
      <c r="D4863" s="2">
        <v>40644</v>
      </c>
      <c r="E4863" s="2">
        <v>40649</v>
      </c>
      <c r="F4863" t="s">
        <v>23</v>
      </c>
      <c r="G4863" t="s">
        <v>395</v>
      </c>
      <c r="H4863" t="s">
        <v>396</v>
      </c>
      <c r="I4863" t="s">
        <v>102</v>
      </c>
      <c r="J4863" t="s">
        <v>27</v>
      </c>
      <c r="K4863" t="s">
        <v>1237</v>
      </c>
      <c r="L4863" t="s">
        <v>104</v>
      </c>
      <c r="M4863">
        <v>78745</v>
      </c>
      <c r="N4863" t="s">
        <v>105</v>
      </c>
      <c r="O4863" t="s">
        <v>5564</v>
      </c>
      <c r="P4863" t="s">
        <v>71</v>
      </c>
      <c r="Q4863" t="s">
        <v>72</v>
      </c>
      <c r="R4863" t="s">
        <v>5565</v>
      </c>
      <c r="S4863">
        <v>758.35200000000009</v>
      </c>
      <c r="T4863">
        <v>6</v>
      </c>
      <c r="U4863">
        <v>0.2</v>
      </c>
      <c r="V4863">
        <v>265.42320000000001</v>
      </c>
    </row>
    <row r="4864" spans="1:22" x14ac:dyDescent="0.3">
      <c r="A4864">
        <v>4863</v>
      </c>
      <c r="B4864" t="s">
        <v>7829</v>
      </c>
      <c r="C4864">
        <f>YEAR([1]Data!$D4864)</f>
        <v>2013</v>
      </c>
      <c r="D4864" s="2">
        <v>41589</v>
      </c>
      <c r="E4864" s="2">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7829</v>
      </c>
      <c r="C4865">
        <f>YEAR([1]Data!$D4865)</f>
        <v>2013</v>
      </c>
      <c r="D4865" s="2">
        <v>41589</v>
      </c>
      <c r="E4865" s="2">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7830</v>
      </c>
      <c r="C4866">
        <f>YEAR([1]Data!$D4866)</f>
        <v>2014</v>
      </c>
      <c r="D4866" s="2">
        <v>41817</v>
      </c>
      <c r="E4866" s="2">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7831</v>
      </c>
      <c r="C4867">
        <f>YEAR([1]Data!$D4867)</f>
        <v>2014</v>
      </c>
      <c r="D4867" s="2">
        <v>41957</v>
      </c>
      <c r="E4867" s="2">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7831</v>
      </c>
      <c r="C4868">
        <f>YEAR([1]Data!$D4868)</f>
        <v>2014</v>
      </c>
      <c r="D4868" s="2">
        <v>41957</v>
      </c>
      <c r="E4868" s="2">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7831</v>
      </c>
      <c r="C4869">
        <f>YEAR([1]Data!$D4869)</f>
        <v>2014</v>
      </c>
      <c r="D4869" s="2">
        <v>41957</v>
      </c>
      <c r="E4869" s="2">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7831</v>
      </c>
      <c r="C4870">
        <f>YEAR([1]Data!$D4870)</f>
        <v>2014</v>
      </c>
      <c r="D4870" s="2">
        <v>41957</v>
      </c>
      <c r="E4870" s="2">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7832</v>
      </c>
      <c r="C4871">
        <f>YEAR([1]Data!$D4871)</f>
        <v>2014</v>
      </c>
      <c r="D4871" s="2">
        <v>41968</v>
      </c>
      <c r="E4871" s="2">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7832</v>
      </c>
      <c r="C4872">
        <f>YEAR([1]Data!$D4872)</f>
        <v>2014</v>
      </c>
      <c r="D4872" s="2">
        <v>41968</v>
      </c>
      <c r="E4872" s="2">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7833</v>
      </c>
      <c r="C4873">
        <f>YEAR([1]Data!$D4873)</f>
        <v>2014</v>
      </c>
      <c r="D4873" s="2">
        <v>41783</v>
      </c>
      <c r="E4873" s="2">
        <v>41787</v>
      </c>
      <c r="F4873" t="s">
        <v>50</v>
      </c>
      <c r="G4873" t="s">
        <v>916</v>
      </c>
      <c r="H4873" t="s">
        <v>917</v>
      </c>
      <c r="I4873" t="s">
        <v>26</v>
      </c>
      <c r="J4873" t="s">
        <v>27</v>
      </c>
      <c r="K4873" t="s">
        <v>184</v>
      </c>
      <c r="L4873" t="s">
        <v>104</v>
      </c>
      <c r="M4873">
        <v>77095</v>
      </c>
      <c r="N4873" t="s">
        <v>105</v>
      </c>
      <c r="O4873" t="s">
        <v>7834</v>
      </c>
      <c r="P4873" t="s">
        <v>46</v>
      </c>
      <c r="Q4873" t="s">
        <v>269</v>
      </c>
      <c r="R4873" t="s">
        <v>7835</v>
      </c>
      <c r="S4873">
        <v>1.8239999999999998</v>
      </c>
      <c r="T4873">
        <v>2</v>
      </c>
      <c r="U4873">
        <v>0.2</v>
      </c>
      <c r="V4873">
        <v>0.61559999999999993</v>
      </c>
    </row>
    <row r="4874" spans="1:22" x14ac:dyDescent="0.3">
      <c r="A4874">
        <v>4873</v>
      </c>
      <c r="B4874" t="s">
        <v>7833</v>
      </c>
      <c r="C4874">
        <f>YEAR([1]Data!$D4874)</f>
        <v>2014</v>
      </c>
      <c r="D4874" s="2">
        <v>41783</v>
      </c>
      <c r="E4874" s="2">
        <v>41787</v>
      </c>
      <c r="F4874" t="s">
        <v>50</v>
      </c>
      <c r="G4874" t="s">
        <v>916</v>
      </c>
      <c r="H4874" t="s">
        <v>917</v>
      </c>
      <c r="I4874" t="s">
        <v>26</v>
      </c>
      <c r="J4874" t="s">
        <v>27</v>
      </c>
      <c r="K4874" t="s">
        <v>184</v>
      </c>
      <c r="L4874" t="s">
        <v>104</v>
      </c>
      <c r="M4874">
        <v>77095</v>
      </c>
      <c r="N4874" t="s">
        <v>105</v>
      </c>
      <c r="O4874" t="s">
        <v>6728</v>
      </c>
      <c r="P4874" t="s">
        <v>46</v>
      </c>
      <c r="Q4874" t="s">
        <v>78</v>
      </c>
      <c r="R4874" t="s">
        <v>6729</v>
      </c>
      <c r="S4874">
        <v>18.319999999999997</v>
      </c>
      <c r="T4874">
        <v>5</v>
      </c>
      <c r="U4874">
        <v>0.8</v>
      </c>
      <c r="V4874">
        <v>-46.716000000000008</v>
      </c>
    </row>
    <row r="4875" spans="1:22" x14ac:dyDescent="0.3">
      <c r="A4875">
        <v>4874</v>
      </c>
      <c r="B4875" t="s">
        <v>7833</v>
      </c>
      <c r="C4875">
        <f>YEAR([1]Data!$D4875)</f>
        <v>2014</v>
      </c>
      <c r="D4875" s="2">
        <v>41783</v>
      </c>
      <c r="E4875" s="2">
        <v>41787</v>
      </c>
      <c r="F4875" t="s">
        <v>50</v>
      </c>
      <c r="G4875" t="s">
        <v>916</v>
      </c>
      <c r="H4875" t="s">
        <v>917</v>
      </c>
      <c r="I4875" t="s">
        <v>26</v>
      </c>
      <c r="J4875" t="s">
        <v>27</v>
      </c>
      <c r="K4875" t="s">
        <v>184</v>
      </c>
      <c r="L4875" t="s">
        <v>104</v>
      </c>
      <c r="M4875">
        <v>77095</v>
      </c>
      <c r="N4875" t="s">
        <v>105</v>
      </c>
      <c r="O4875" t="s">
        <v>6446</v>
      </c>
      <c r="P4875" t="s">
        <v>46</v>
      </c>
      <c r="Q4875" t="s">
        <v>59</v>
      </c>
      <c r="R4875" t="s">
        <v>6447</v>
      </c>
      <c r="S4875">
        <v>48.816000000000003</v>
      </c>
      <c r="T4875">
        <v>3</v>
      </c>
      <c r="U4875">
        <v>0.2</v>
      </c>
      <c r="V4875">
        <v>-11.593800000000005</v>
      </c>
    </row>
    <row r="4876" spans="1:22" x14ac:dyDescent="0.3">
      <c r="A4876">
        <v>4875</v>
      </c>
      <c r="B4876" t="s">
        <v>7833</v>
      </c>
      <c r="C4876">
        <f>YEAR([1]Data!$D4876)</f>
        <v>2014</v>
      </c>
      <c r="D4876" s="2">
        <v>41783</v>
      </c>
      <c r="E4876" s="2">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7836</v>
      </c>
      <c r="C4877">
        <f>YEAR([1]Data!$D4877)</f>
        <v>2011</v>
      </c>
      <c r="D4877" s="2">
        <v>40879</v>
      </c>
      <c r="E4877" s="2">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7837</v>
      </c>
      <c r="C4878">
        <f>YEAR([1]Data!$D4878)</f>
        <v>2011</v>
      </c>
      <c r="D4878" s="2">
        <v>40819</v>
      </c>
      <c r="E4878" s="2">
        <v>40825</v>
      </c>
      <c r="F4878" t="s">
        <v>50</v>
      </c>
      <c r="G4878" t="s">
        <v>2969</v>
      </c>
      <c r="H4878" t="s">
        <v>2970</v>
      </c>
      <c r="I4878" t="s">
        <v>102</v>
      </c>
      <c r="J4878" t="s">
        <v>27</v>
      </c>
      <c r="K4878" t="s">
        <v>373</v>
      </c>
      <c r="L4878" t="s">
        <v>88</v>
      </c>
      <c r="M4878">
        <v>27707</v>
      </c>
      <c r="N4878" t="s">
        <v>30</v>
      </c>
      <c r="O4878" t="s">
        <v>5917</v>
      </c>
      <c r="P4878" t="s">
        <v>46</v>
      </c>
      <c r="Q4878" t="s">
        <v>59</v>
      </c>
      <c r="R4878" t="s">
        <v>5918</v>
      </c>
      <c r="S4878">
        <v>61.567999999999998</v>
      </c>
      <c r="T4878">
        <v>2</v>
      </c>
      <c r="U4878">
        <v>0.2</v>
      </c>
      <c r="V4878">
        <v>4.6175999999999995</v>
      </c>
    </row>
    <row r="4879" spans="1:22" x14ac:dyDescent="0.3">
      <c r="A4879">
        <v>4878</v>
      </c>
      <c r="B4879" t="s">
        <v>7837</v>
      </c>
      <c r="C4879">
        <f>YEAR([1]Data!$D4879)</f>
        <v>2011</v>
      </c>
      <c r="D4879" s="2">
        <v>40819</v>
      </c>
      <c r="E4879" s="2">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7838</v>
      </c>
      <c r="C4880">
        <f>YEAR([1]Data!$D4880)</f>
        <v>2013</v>
      </c>
      <c r="D4880" s="2">
        <v>41485</v>
      </c>
      <c r="E4880" s="2">
        <v>41487</v>
      </c>
      <c r="F4880" t="s">
        <v>188</v>
      </c>
      <c r="G4880" t="s">
        <v>5502</v>
      </c>
      <c r="H4880" t="s">
        <v>5503</v>
      </c>
      <c r="I4880" t="s">
        <v>26</v>
      </c>
      <c r="J4880" t="s">
        <v>27</v>
      </c>
      <c r="K4880" t="s">
        <v>7839</v>
      </c>
      <c r="L4880" t="s">
        <v>54</v>
      </c>
      <c r="M4880">
        <v>32503</v>
      </c>
      <c r="N4880" t="s">
        <v>30</v>
      </c>
      <c r="O4880" t="s">
        <v>7771</v>
      </c>
      <c r="P4880" t="s">
        <v>46</v>
      </c>
      <c r="Q4880" t="s">
        <v>75</v>
      </c>
      <c r="R4880" t="s">
        <v>7772</v>
      </c>
      <c r="S4880">
        <v>2.2140000000000004</v>
      </c>
      <c r="T4880">
        <v>3</v>
      </c>
      <c r="U4880">
        <v>0.7</v>
      </c>
      <c r="V4880">
        <v>-1.4760000000000004</v>
      </c>
    </row>
    <row r="4881" spans="1:22" x14ac:dyDescent="0.3">
      <c r="A4881">
        <v>4880</v>
      </c>
      <c r="B4881" t="s">
        <v>7840</v>
      </c>
      <c r="C4881">
        <f>YEAR([1]Data!$D4881)</f>
        <v>2014</v>
      </c>
      <c r="D4881" s="2">
        <v>41946</v>
      </c>
      <c r="E4881" s="2">
        <v>41949</v>
      </c>
      <c r="F4881" t="s">
        <v>23</v>
      </c>
      <c r="G4881" t="s">
        <v>4524</v>
      </c>
      <c r="H4881" t="s">
        <v>4525</v>
      </c>
      <c r="I4881" t="s">
        <v>41</v>
      </c>
      <c r="J4881" t="s">
        <v>27</v>
      </c>
      <c r="K4881" t="s">
        <v>28</v>
      </c>
      <c r="L4881" t="s">
        <v>29</v>
      </c>
      <c r="M4881">
        <v>42420</v>
      </c>
      <c r="N4881" t="s">
        <v>30</v>
      </c>
      <c r="O4881" t="s">
        <v>6439</v>
      </c>
      <c r="P4881" t="s">
        <v>46</v>
      </c>
      <c r="Q4881" t="s">
        <v>173</v>
      </c>
      <c r="R4881" t="s">
        <v>6440</v>
      </c>
      <c r="S4881">
        <v>5.32</v>
      </c>
      <c r="T4881">
        <v>2</v>
      </c>
      <c r="U4881">
        <v>0</v>
      </c>
      <c r="V4881">
        <v>2.6068000000000002</v>
      </c>
    </row>
    <row r="4882" spans="1:22" x14ac:dyDescent="0.3">
      <c r="A4882">
        <v>4881</v>
      </c>
      <c r="B4882" t="s">
        <v>7840</v>
      </c>
      <c r="C4882">
        <f>YEAR([1]Data!$D4882)</f>
        <v>2014</v>
      </c>
      <c r="D4882" s="2">
        <v>41946</v>
      </c>
      <c r="E4882" s="2">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7840</v>
      </c>
      <c r="C4883">
        <f>YEAR([1]Data!$D4883)</f>
        <v>2014</v>
      </c>
      <c r="D4883" s="2">
        <v>41946</v>
      </c>
      <c r="E4883" s="2">
        <v>41949</v>
      </c>
      <c r="F4883" t="s">
        <v>23</v>
      </c>
      <c r="G4883" t="s">
        <v>4524</v>
      </c>
      <c r="H4883" t="s">
        <v>4525</v>
      </c>
      <c r="I4883" t="s">
        <v>41</v>
      </c>
      <c r="J4883" t="s">
        <v>27</v>
      </c>
      <c r="K4883" t="s">
        <v>28</v>
      </c>
      <c r="L4883" t="s">
        <v>29</v>
      </c>
      <c r="M4883">
        <v>42420</v>
      </c>
      <c r="N4883" t="s">
        <v>30</v>
      </c>
      <c r="O4883" t="s">
        <v>5251</v>
      </c>
      <c r="P4883" t="s">
        <v>71</v>
      </c>
      <c r="Q4883" t="s">
        <v>161</v>
      </c>
      <c r="R4883" t="s">
        <v>5252</v>
      </c>
      <c r="S4883">
        <v>2249.91</v>
      </c>
      <c r="T4883">
        <v>9</v>
      </c>
      <c r="U4883">
        <v>0</v>
      </c>
      <c r="V4883">
        <v>517.47930000000008</v>
      </c>
    </row>
    <row r="4884" spans="1:22" x14ac:dyDescent="0.3">
      <c r="A4884">
        <v>4883</v>
      </c>
      <c r="B4884" t="s">
        <v>7840</v>
      </c>
      <c r="C4884">
        <f>YEAR([1]Data!$D4884)</f>
        <v>2014</v>
      </c>
      <c r="D4884" s="2">
        <v>41946</v>
      </c>
      <c r="E4884" s="2">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7841</v>
      </c>
      <c r="C4885">
        <f>YEAR([1]Data!$D4885)</f>
        <v>2014</v>
      </c>
      <c r="D4885" s="2">
        <v>41707</v>
      </c>
      <c r="E4885" s="2">
        <v>41714</v>
      </c>
      <c r="F4885" t="s">
        <v>50</v>
      </c>
      <c r="G4885" t="s">
        <v>989</v>
      </c>
      <c r="H4885" t="s">
        <v>990</v>
      </c>
      <c r="I4885" t="s">
        <v>26</v>
      </c>
      <c r="J4885" t="s">
        <v>27</v>
      </c>
      <c r="K4885" t="s">
        <v>1883</v>
      </c>
      <c r="L4885" t="s">
        <v>43</v>
      </c>
      <c r="M4885">
        <v>92804</v>
      </c>
      <c r="N4885" t="s">
        <v>44</v>
      </c>
      <c r="O4885" t="s">
        <v>7314</v>
      </c>
      <c r="P4885" t="s">
        <v>46</v>
      </c>
      <c r="Q4885" t="s">
        <v>75</v>
      </c>
      <c r="R4885" t="s">
        <v>7315</v>
      </c>
      <c r="S4885">
        <v>171.20000000000002</v>
      </c>
      <c r="T4885">
        <v>5</v>
      </c>
      <c r="U4885">
        <v>0.2</v>
      </c>
      <c r="V4885">
        <v>64.199999999999989</v>
      </c>
    </row>
    <row r="4886" spans="1:22" x14ac:dyDescent="0.3">
      <c r="A4886">
        <v>4885</v>
      </c>
      <c r="B4886" t="s">
        <v>7841</v>
      </c>
      <c r="C4886">
        <f>YEAR([1]Data!$D4886)</f>
        <v>2014</v>
      </c>
      <c r="D4886" s="2">
        <v>41707</v>
      </c>
      <c r="E4886" s="2">
        <v>41714</v>
      </c>
      <c r="F4886" t="s">
        <v>50</v>
      </c>
      <c r="G4886" t="s">
        <v>989</v>
      </c>
      <c r="H4886" t="s">
        <v>990</v>
      </c>
      <c r="I4886" t="s">
        <v>26</v>
      </c>
      <c r="J4886" t="s">
        <v>27</v>
      </c>
      <c r="K4886" t="s">
        <v>1883</v>
      </c>
      <c r="L4886" t="s">
        <v>43</v>
      </c>
      <c r="M4886">
        <v>92804</v>
      </c>
      <c r="N4886" t="s">
        <v>44</v>
      </c>
      <c r="O4886" t="s">
        <v>7341</v>
      </c>
      <c r="P4886" t="s">
        <v>46</v>
      </c>
      <c r="Q4886" t="s">
        <v>68</v>
      </c>
      <c r="R4886" t="s">
        <v>7342</v>
      </c>
      <c r="S4886">
        <v>3.36</v>
      </c>
      <c r="T4886">
        <v>2</v>
      </c>
      <c r="U4886">
        <v>0</v>
      </c>
      <c r="V4886">
        <v>0.87360000000000015</v>
      </c>
    </row>
    <row r="4887" spans="1:22" x14ac:dyDescent="0.3">
      <c r="A4887">
        <v>4886</v>
      </c>
      <c r="B4887" t="s">
        <v>7842</v>
      </c>
      <c r="C4887">
        <f>YEAR([1]Data!$D4887)</f>
        <v>2011</v>
      </c>
      <c r="D4887" s="2">
        <v>40893</v>
      </c>
      <c r="E4887" s="2">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7843</v>
      </c>
      <c r="C4888">
        <f>YEAR([1]Data!$D4888)</f>
        <v>2013</v>
      </c>
      <c r="D4888" s="2">
        <v>41607</v>
      </c>
      <c r="E4888" s="2">
        <v>41610</v>
      </c>
      <c r="F4888" t="s">
        <v>23</v>
      </c>
      <c r="G4888" t="s">
        <v>5044</v>
      </c>
      <c r="H4888" t="s">
        <v>5045</v>
      </c>
      <c r="I4888" t="s">
        <v>41</v>
      </c>
      <c r="J4888" t="s">
        <v>27</v>
      </c>
      <c r="K4888" t="s">
        <v>7783</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7843</v>
      </c>
      <c r="C4889">
        <f>YEAR([1]Data!$D4889)</f>
        <v>2013</v>
      </c>
      <c r="D4889" s="2">
        <v>41607</v>
      </c>
      <c r="E4889" s="2">
        <v>41610</v>
      </c>
      <c r="F4889" t="s">
        <v>23</v>
      </c>
      <c r="G4889" t="s">
        <v>5044</v>
      </c>
      <c r="H4889" t="s">
        <v>5045</v>
      </c>
      <c r="I4889" t="s">
        <v>41</v>
      </c>
      <c r="J4889" t="s">
        <v>27</v>
      </c>
      <c r="K4889" t="s">
        <v>7783</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7843</v>
      </c>
      <c r="C4890">
        <f>YEAR([1]Data!$D4890)</f>
        <v>2013</v>
      </c>
      <c r="D4890" s="2">
        <v>41607</v>
      </c>
      <c r="E4890" s="2">
        <v>41610</v>
      </c>
      <c r="F4890" t="s">
        <v>23</v>
      </c>
      <c r="G4890" t="s">
        <v>5044</v>
      </c>
      <c r="H4890" t="s">
        <v>5045</v>
      </c>
      <c r="I4890" t="s">
        <v>41</v>
      </c>
      <c r="J4890" t="s">
        <v>27</v>
      </c>
      <c r="K4890" t="s">
        <v>7783</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7843</v>
      </c>
      <c r="C4891">
        <f>YEAR([1]Data!$D4891)</f>
        <v>2013</v>
      </c>
      <c r="D4891" s="2">
        <v>41607</v>
      </c>
      <c r="E4891" s="2">
        <v>41610</v>
      </c>
      <c r="F4891" t="s">
        <v>23</v>
      </c>
      <c r="G4891" t="s">
        <v>5044</v>
      </c>
      <c r="H4891" t="s">
        <v>5045</v>
      </c>
      <c r="I4891" t="s">
        <v>41</v>
      </c>
      <c r="J4891" t="s">
        <v>27</v>
      </c>
      <c r="K4891" t="s">
        <v>7783</v>
      </c>
      <c r="L4891" t="s">
        <v>1272</v>
      </c>
      <c r="M4891">
        <v>30062</v>
      </c>
      <c r="N4891" t="s">
        <v>30</v>
      </c>
      <c r="O4891" t="s">
        <v>7563</v>
      </c>
      <c r="P4891" t="s">
        <v>46</v>
      </c>
      <c r="Q4891" t="s">
        <v>59</v>
      </c>
      <c r="R4891" t="s">
        <v>7564</v>
      </c>
      <c r="S4891">
        <v>1263.3000000000002</v>
      </c>
      <c r="T4891">
        <v>6</v>
      </c>
      <c r="U4891">
        <v>0</v>
      </c>
      <c r="V4891">
        <v>315.82499999999993</v>
      </c>
    </row>
    <row r="4892" spans="1:22" x14ac:dyDescent="0.3">
      <c r="A4892">
        <v>4891</v>
      </c>
      <c r="B4892" t="s">
        <v>7844</v>
      </c>
      <c r="C4892">
        <f>YEAR([1]Data!$D4892)</f>
        <v>2013</v>
      </c>
      <c r="D4892" s="2">
        <v>41632</v>
      </c>
      <c r="E4892" s="2">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7844</v>
      </c>
      <c r="C4893">
        <f>YEAR([1]Data!$D4893)</f>
        <v>2013</v>
      </c>
      <c r="D4893" s="2">
        <v>41632</v>
      </c>
      <c r="E4893" s="2">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7844</v>
      </c>
      <c r="C4894">
        <f>YEAR([1]Data!$D4894)</f>
        <v>2013</v>
      </c>
      <c r="D4894" s="2">
        <v>41632</v>
      </c>
      <c r="E4894" s="2">
        <v>41639</v>
      </c>
      <c r="F4894" t="s">
        <v>50</v>
      </c>
      <c r="G4894" t="s">
        <v>4764</v>
      </c>
      <c r="H4894" t="s">
        <v>4765</v>
      </c>
      <c r="I4894" t="s">
        <v>41</v>
      </c>
      <c r="J4894" t="s">
        <v>27</v>
      </c>
      <c r="K4894" t="s">
        <v>95</v>
      </c>
      <c r="L4894" t="s">
        <v>96</v>
      </c>
      <c r="M4894">
        <v>98103</v>
      </c>
      <c r="N4894" t="s">
        <v>44</v>
      </c>
      <c r="O4894" t="s">
        <v>7845</v>
      </c>
      <c r="P4894" t="s">
        <v>46</v>
      </c>
      <c r="Q4894" t="s">
        <v>68</v>
      </c>
      <c r="R4894" t="s">
        <v>7846</v>
      </c>
      <c r="S4894">
        <v>4.2</v>
      </c>
      <c r="T4894">
        <v>2</v>
      </c>
      <c r="U4894">
        <v>0</v>
      </c>
      <c r="V4894">
        <v>1.1760000000000002</v>
      </c>
    </row>
    <row r="4895" spans="1:22" x14ac:dyDescent="0.3">
      <c r="A4895">
        <v>4894</v>
      </c>
      <c r="B4895" t="s">
        <v>7844</v>
      </c>
      <c r="C4895">
        <f>YEAR([1]Data!$D4895)</f>
        <v>2013</v>
      </c>
      <c r="D4895" s="2">
        <v>41632</v>
      </c>
      <c r="E4895" s="2">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7844</v>
      </c>
      <c r="C4896">
        <f>YEAR([1]Data!$D4896)</f>
        <v>2013</v>
      </c>
      <c r="D4896" s="2">
        <v>41632</v>
      </c>
      <c r="E4896" s="2">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7844</v>
      </c>
      <c r="C4897">
        <f>YEAR([1]Data!$D4897)</f>
        <v>2013</v>
      </c>
      <c r="D4897" s="2">
        <v>41632</v>
      </c>
      <c r="E4897" s="2">
        <v>41639</v>
      </c>
      <c r="F4897" t="s">
        <v>50</v>
      </c>
      <c r="G4897" t="s">
        <v>4764</v>
      </c>
      <c r="H4897" t="s">
        <v>4765</v>
      </c>
      <c r="I4897" t="s">
        <v>41</v>
      </c>
      <c r="J4897" t="s">
        <v>27</v>
      </c>
      <c r="K4897" t="s">
        <v>95</v>
      </c>
      <c r="L4897" t="s">
        <v>96</v>
      </c>
      <c r="M4897">
        <v>98103</v>
      </c>
      <c r="N4897" t="s">
        <v>44</v>
      </c>
      <c r="O4897" t="s">
        <v>6396</v>
      </c>
      <c r="P4897" t="s">
        <v>46</v>
      </c>
      <c r="Q4897" t="s">
        <v>173</v>
      </c>
      <c r="R4897" t="s">
        <v>186</v>
      </c>
      <c r="S4897">
        <v>61.96</v>
      </c>
      <c r="T4897">
        <v>2</v>
      </c>
      <c r="U4897">
        <v>0</v>
      </c>
      <c r="V4897">
        <v>30.360399999999998</v>
      </c>
    </row>
    <row r="4898" spans="1:22" x14ac:dyDescent="0.3">
      <c r="A4898">
        <v>4897</v>
      </c>
      <c r="B4898" t="s">
        <v>7844</v>
      </c>
      <c r="C4898">
        <f>YEAR([1]Data!$D4898)</f>
        <v>2013</v>
      </c>
      <c r="D4898" s="2">
        <v>41632</v>
      </c>
      <c r="E4898" s="2">
        <v>41639</v>
      </c>
      <c r="F4898" t="s">
        <v>50</v>
      </c>
      <c r="G4898" t="s">
        <v>4764</v>
      </c>
      <c r="H4898" t="s">
        <v>4765</v>
      </c>
      <c r="I4898" t="s">
        <v>41</v>
      </c>
      <c r="J4898" t="s">
        <v>27</v>
      </c>
      <c r="K4898" t="s">
        <v>95</v>
      </c>
      <c r="L4898" t="s">
        <v>96</v>
      </c>
      <c r="M4898">
        <v>98103</v>
      </c>
      <c r="N4898" t="s">
        <v>44</v>
      </c>
      <c r="O4898" t="s">
        <v>5599</v>
      </c>
      <c r="P4898" t="s">
        <v>46</v>
      </c>
      <c r="Q4898" t="s">
        <v>59</v>
      </c>
      <c r="R4898" t="s">
        <v>5600</v>
      </c>
      <c r="S4898">
        <v>1117.92</v>
      </c>
      <c r="T4898">
        <v>4</v>
      </c>
      <c r="U4898">
        <v>0</v>
      </c>
      <c r="V4898">
        <v>55.895999999999958</v>
      </c>
    </row>
    <row r="4899" spans="1:22" x14ac:dyDescent="0.3">
      <c r="A4899">
        <v>4898</v>
      </c>
      <c r="B4899" t="s">
        <v>7847</v>
      </c>
      <c r="C4899">
        <f>YEAR([1]Data!$D4899)</f>
        <v>2011</v>
      </c>
      <c r="D4899" s="2">
        <v>40831</v>
      </c>
      <c r="E4899" s="2">
        <v>40833</v>
      </c>
      <c r="F4899" t="s">
        <v>188</v>
      </c>
      <c r="G4899" t="s">
        <v>6022</v>
      </c>
      <c r="H4899" t="s">
        <v>6023</v>
      </c>
      <c r="I4899" t="s">
        <v>26</v>
      </c>
      <c r="J4899" t="s">
        <v>27</v>
      </c>
      <c r="K4899" t="s">
        <v>3870</v>
      </c>
      <c r="L4899" t="s">
        <v>498</v>
      </c>
      <c r="M4899">
        <v>44134</v>
      </c>
      <c r="N4899" t="s">
        <v>148</v>
      </c>
      <c r="O4899" t="s">
        <v>5801</v>
      </c>
      <c r="P4899" t="s">
        <v>32</v>
      </c>
      <c r="Q4899" t="s">
        <v>36</v>
      </c>
      <c r="R4899" t="s">
        <v>5802</v>
      </c>
      <c r="S4899">
        <v>183.37199999999999</v>
      </c>
      <c r="T4899">
        <v>2</v>
      </c>
      <c r="U4899">
        <v>0.3</v>
      </c>
      <c r="V4899">
        <v>-7.8588000000000022</v>
      </c>
    </row>
    <row r="4900" spans="1:22" x14ac:dyDescent="0.3">
      <c r="A4900">
        <v>4899</v>
      </c>
      <c r="B4900" t="s">
        <v>7847</v>
      </c>
      <c r="C4900">
        <f>YEAR([1]Data!$D4900)</f>
        <v>2011</v>
      </c>
      <c r="D4900" s="2">
        <v>40831</v>
      </c>
      <c r="E4900" s="2">
        <v>40833</v>
      </c>
      <c r="F4900" t="s">
        <v>188</v>
      </c>
      <c r="G4900" t="s">
        <v>6022</v>
      </c>
      <c r="H4900" t="s">
        <v>6023</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7848</v>
      </c>
      <c r="C4901">
        <f>YEAR([1]Data!$D4901)</f>
        <v>2013</v>
      </c>
      <c r="D4901" s="2">
        <v>41509</v>
      </c>
      <c r="E4901" s="2">
        <v>41514</v>
      </c>
      <c r="F4901" t="s">
        <v>50</v>
      </c>
      <c r="G4901" t="s">
        <v>4143</v>
      </c>
      <c r="H4901" t="s">
        <v>4144</v>
      </c>
      <c r="I4901" t="s">
        <v>26</v>
      </c>
      <c r="J4901" t="s">
        <v>27</v>
      </c>
      <c r="K4901" t="s">
        <v>6231</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7849</v>
      </c>
      <c r="C4902">
        <f>YEAR([1]Data!$D4902)</f>
        <v>2014</v>
      </c>
      <c r="D4902" s="2">
        <v>41991</v>
      </c>
      <c r="E4902" s="2">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7849</v>
      </c>
      <c r="C4903">
        <f>YEAR([1]Data!$D4903)</f>
        <v>2014</v>
      </c>
      <c r="D4903" s="2">
        <v>41991</v>
      </c>
      <c r="E4903" s="2">
        <v>41995</v>
      </c>
      <c r="F4903" t="s">
        <v>50</v>
      </c>
      <c r="G4903" t="s">
        <v>1005</v>
      </c>
      <c r="H4903" t="s">
        <v>1006</v>
      </c>
      <c r="I4903" t="s">
        <v>41</v>
      </c>
      <c r="J4903" t="s">
        <v>27</v>
      </c>
      <c r="K4903" t="s">
        <v>1883</v>
      </c>
      <c r="L4903" t="s">
        <v>43</v>
      </c>
      <c r="M4903">
        <v>92804</v>
      </c>
      <c r="N4903" t="s">
        <v>44</v>
      </c>
      <c r="O4903" t="s">
        <v>5550</v>
      </c>
      <c r="P4903" t="s">
        <v>46</v>
      </c>
      <c r="Q4903" t="s">
        <v>578</v>
      </c>
      <c r="R4903" t="s">
        <v>5551</v>
      </c>
      <c r="S4903">
        <v>13.98</v>
      </c>
      <c r="T4903">
        <v>1</v>
      </c>
      <c r="U4903">
        <v>0</v>
      </c>
      <c r="V4903">
        <v>3.6348000000000003</v>
      </c>
    </row>
    <row r="4904" spans="1:22" x14ac:dyDescent="0.3">
      <c r="A4904">
        <v>4903</v>
      </c>
      <c r="B4904" t="s">
        <v>7850</v>
      </c>
      <c r="C4904">
        <f>YEAR([1]Data!$D4904)</f>
        <v>2014</v>
      </c>
      <c r="D4904" s="2">
        <v>41706</v>
      </c>
      <c r="E4904" s="2">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7850</v>
      </c>
      <c r="C4905">
        <f>YEAR([1]Data!$D4905)</f>
        <v>2014</v>
      </c>
      <c r="D4905" s="2">
        <v>41706</v>
      </c>
      <c r="E4905" s="2">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7851</v>
      </c>
      <c r="C4906">
        <f>YEAR([1]Data!$D4906)</f>
        <v>2011</v>
      </c>
      <c r="D4906" s="2">
        <v>40878</v>
      </c>
      <c r="E4906" s="2">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7852</v>
      </c>
      <c r="C4907">
        <f>YEAR([1]Data!$D4907)</f>
        <v>2011</v>
      </c>
      <c r="D4907" s="2">
        <v>40830</v>
      </c>
      <c r="E4907" s="2">
        <v>40832</v>
      </c>
      <c r="F4907" t="s">
        <v>23</v>
      </c>
      <c r="G4907" t="s">
        <v>4507</v>
      </c>
      <c r="H4907" t="s">
        <v>4508</v>
      </c>
      <c r="I4907" t="s">
        <v>41</v>
      </c>
      <c r="J4907" t="s">
        <v>27</v>
      </c>
      <c r="K4907" t="s">
        <v>87</v>
      </c>
      <c r="L4907" t="s">
        <v>2694</v>
      </c>
      <c r="M4907">
        <v>3301</v>
      </c>
      <c r="N4907" t="s">
        <v>148</v>
      </c>
      <c r="O4907" t="s">
        <v>6715</v>
      </c>
      <c r="P4907" t="s">
        <v>46</v>
      </c>
      <c r="Q4907" t="s">
        <v>75</v>
      </c>
      <c r="R4907" t="s">
        <v>6716</v>
      </c>
      <c r="S4907">
        <v>22.92</v>
      </c>
      <c r="T4907">
        <v>4</v>
      </c>
      <c r="U4907">
        <v>0</v>
      </c>
      <c r="V4907">
        <v>11.0016</v>
      </c>
    </row>
    <row r="4908" spans="1:22" x14ac:dyDescent="0.3">
      <c r="A4908">
        <v>4907</v>
      </c>
      <c r="B4908" t="s">
        <v>7852</v>
      </c>
      <c r="C4908">
        <f>YEAR([1]Data!$D4908)</f>
        <v>2011</v>
      </c>
      <c r="D4908" s="2">
        <v>40830</v>
      </c>
      <c r="E4908" s="2">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7853</v>
      </c>
      <c r="C4909">
        <f>YEAR([1]Data!$D4909)</f>
        <v>2011</v>
      </c>
      <c r="D4909" s="2">
        <v>40865</v>
      </c>
      <c r="E4909" s="2">
        <v>40870</v>
      </c>
      <c r="F4909" t="s">
        <v>23</v>
      </c>
      <c r="G4909" t="s">
        <v>5900</v>
      </c>
      <c r="H4909" t="s">
        <v>5901</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7853</v>
      </c>
      <c r="C4910">
        <f>YEAR([1]Data!$D4910)</f>
        <v>2011</v>
      </c>
      <c r="D4910" s="2">
        <v>40865</v>
      </c>
      <c r="E4910" s="2">
        <v>40870</v>
      </c>
      <c r="F4910" t="s">
        <v>23</v>
      </c>
      <c r="G4910" t="s">
        <v>5900</v>
      </c>
      <c r="H4910" t="s">
        <v>5901</v>
      </c>
      <c r="I4910" t="s">
        <v>26</v>
      </c>
      <c r="J4910" t="s">
        <v>27</v>
      </c>
      <c r="K4910" t="s">
        <v>746</v>
      </c>
      <c r="L4910" t="s">
        <v>498</v>
      </c>
      <c r="M4910">
        <v>45014</v>
      </c>
      <c r="N4910" t="s">
        <v>148</v>
      </c>
      <c r="O4910" t="s">
        <v>7854</v>
      </c>
      <c r="P4910" t="s">
        <v>71</v>
      </c>
      <c r="Q4910" t="s">
        <v>72</v>
      </c>
      <c r="R4910" t="s">
        <v>7855</v>
      </c>
      <c r="S4910">
        <v>9.5879999999999992</v>
      </c>
      <c r="T4910">
        <v>2</v>
      </c>
      <c r="U4910">
        <v>0.4</v>
      </c>
      <c r="V4910">
        <v>-2.0773999999999999</v>
      </c>
    </row>
    <row r="4911" spans="1:22" x14ac:dyDescent="0.3">
      <c r="A4911">
        <v>4910</v>
      </c>
      <c r="B4911" t="s">
        <v>7856</v>
      </c>
      <c r="C4911">
        <f>YEAR([1]Data!$D4911)</f>
        <v>2014</v>
      </c>
      <c r="D4911" s="2">
        <v>41654</v>
      </c>
      <c r="E4911" s="2">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7856</v>
      </c>
      <c r="C4912">
        <f>YEAR([1]Data!$D4912)</f>
        <v>2014</v>
      </c>
      <c r="D4912" s="2">
        <v>41654</v>
      </c>
      <c r="E4912" s="2">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7856</v>
      </c>
      <c r="C4913">
        <f>YEAR([1]Data!$D4913)</f>
        <v>2014</v>
      </c>
      <c r="D4913" s="2">
        <v>41654</v>
      </c>
      <c r="E4913" s="2">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7856</v>
      </c>
      <c r="C4914">
        <f>YEAR([1]Data!$D4914)</f>
        <v>2014</v>
      </c>
      <c r="D4914" s="2">
        <v>41654</v>
      </c>
      <c r="E4914" s="2">
        <v>41658</v>
      </c>
      <c r="F4914" t="s">
        <v>50</v>
      </c>
      <c r="G4914" t="s">
        <v>62</v>
      </c>
      <c r="H4914" t="s">
        <v>63</v>
      </c>
      <c r="I4914" t="s">
        <v>26</v>
      </c>
      <c r="J4914" t="s">
        <v>27</v>
      </c>
      <c r="K4914" t="s">
        <v>4886</v>
      </c>
      <c r="L4914" t="s">
        <v>335</v>
      </c>
      <c r="M4914">
        <v>37604</v>
      </c>
      <c r="N4914" t="s">
        <v>30</v>
      </c>
      <c r="O4914" t="s">
        <v>5822</v>
      </c>
      <c r="P4914" t="s">
        <v>46</v>
      </c>
      <c r="Q4914" t="s">
        <v>75</v>
      </c>
      <c r="R4914" t="s">
        <v>5823</v>
      </c>
      <c r="S4914">
        <v>5.9700000000000006</v>
      </c>
      <c r="T4914">
        <v>5</v>
      </c>
      <c r="U4914">
        <v>0.7</v>
      </c>
      <c r="V4914">
        <v>-4.577</v>
      </c>
    </row>
    <row r="4915" spans="1:22" x14ac:dyDescent="0.3">
      <c r="A4915">
        <v>4914</v>
      </c>
      <c r="B4915" t="s">
        <v>7856</v>
      </c>
      <c r="C4915">
        <f>YEAR([1]Data!$D4915)</f>
        <v>2014</v>
      </c>
      <c r="D4915" s="2">
        <v>41654</v>
      </c>
      <c r="E4915" s="2">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7857</v>
      </c>
      <c r="C4916">
        <f>YEAR([1]Data!$D4916)</f>
        <v>2012</v>
      </c>
      <c r="D4916" s="2">
        <v>41176</v>
      </c>
      <c r="E4916" s="2">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7857</v>
      </c>
      <c r="C4917">
        <f>YEAR([1]Data!$D4917)</f>
        <v>2012</v>
      </c>
      <c r="D4917" s="2">
        <v>41176</v>
      </c>
      <c r="E4917" s="2">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7858</v>
      </c>
      <c r="C4918">
        <f>YEAR([1]Data!$D4918)</f>
        <v>2014</v>
      </c>
      <c r="D4918" s="2">
        <v>41922</v>
      </c>
      <c r="E4918" s="2">
        <v>41924</v>
      </c>
      <c r="F4918" t="s">
        <v>23</v>
      </c>
      <c r="G4918" t="s">
        <v>799</v>
      </c>
      <c r="H4918" t="s">
        <v>800</v>
      </c>
      <c r="I4918" t="s">
        <v>26</v>
      </c>
      <c r="J4918" t="s">
        <v>27</v>
      </c>
      <c r="K4918" t="s">
        <v>7859</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7858</v>
      </c>
      <c r="C4919">
        <f>YEAR([1]Data!$D4919)</f>
        <v>2014</v>
      </c>
      <c r="D4919" s="2">
        <v>41922</v>
      </c>
      <c r="E4919" s="2">
        <v>41924</v>
      </c>
      <c r="F4919" t="s">
        <v>23</v>
      </c>
      <c r="G4919" t="s">
        <v>799</v>
      </c>
      <c r="H4919" t="s">
        <v>800</v>
      </c>
      <c r="I4919" t="s">
        <v>26</v>
      </c>
      <c r="J4919" t="s">
        <v>27</v>
      </c>
      <c r="K4919" t="s">
        <v>7859</v>
      </c>
      <c r="L4919" t="s">
        <v>104</v>
      </c>
      <c r="M4919">
        <v>77573</v>
      </c>
      <c r="N4919" t="s">
        <v>105</v>
      </c>
      <c r="O4919" t="s">
        <v>7860</v>
      </c>
      <c r="P4919" t="s">
        <v>32</v>
      </c>
      <c r="Q4919" t="s">
        <v>36</v>
      </c>
      <c r="R4919" t="s">
        <v>7861</v>
      </c>
      <c r="S4919">
        <v>254.05799999999999</v>
      </c>
      <c r="T4919">
        <v>3</v>
      </c>
      <c r="U4919">
        <v>0.3</v>
      </c>
      <c r="V4919">
        <v>-32.664599999999993</v>
      </c>
    </row>
    <row r="4920" spans="1:22" x14ac:dyDescent="0.3">
      <c r="A4920">
        <v>4919</v>
      </c>
      <c r="B4920" t="s">
        <v>7862</v>
      </c>
      <c r="C4920">
        <f>YEAR([1]Data!$D4920)</f>
        <v>2013</v>
      </c>
      <c r="D4920" s="2">
        <v>41276</v>
      </c>
      <c r="E4920" s="2">
        <v>41281</v>
      </c>
      <c r="F4920" t="s">
        <v>50</v>
      </c>
      <c r="G4920" t="s">
        <v>5335</v>
      </c>
      <c r="H4920" t="s">
        <v>5336</v>
      </c>
      <c r="I4920" t="s">
        <v>41</v>
      </c>
      <c r="J4920" t="s">
        <v>27</v>
      </c>
      <c r="K4920" t="s">
        <v>7863</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7862</v>
      </c>
      <c r="C4921">
        <f>YEAR([1]Data!$D4921)</f>
        <v>2013</v>
      </c>
      <c r="D4921" s="2">
        <v>41276</v>
      </c>
      <c r="E4921" s="2">
        <v>41281</v>
      </c>
      <c r="F4921" t="s">
        <v>50</v>
      </c>
      <c r="G4921" t="s">
        <v>5335</v>
      </c>
      <c r="H4921" t="s">
        <v>5336</v>
      </c>
      <c r="I4921" t="s">
        <v>41</v>
      </c>
      <c r="J4921" t="s">
        <v>27</v>
      </c>
      <c r="K4921" t="s">
        <v>7863</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7864</v>
      </c>
      <c r="C4922">
        <f>YEAR([1]Data!$D4922)</f>
        <v>2014</v>
      </c>
      <c r="D4922" s="2">
        <v>41871</v>
      </c>
      <c r="E4922" s="2">
        <v>41875</v>
      </c>
      <c r="F4922" t="s">
        <v>50</v>
      </c>
      <c r="G4922" t="s">
        <v>5575</v>
      </c>
      <c r="H4922" t="s">
        <v>5576</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7865</v>
      </c>
      <c r="C4923">
        <f>YEAR([1]Data!$D4923)</f>
        <v>2014</v>
      </c>
      <c r="D4923" s="2">
        <v>41999</v>
      </c>
      <c r="E4923" s="2">
        <v>42003</v>
      </c>
      <c r="F4923" t="s">
        <v>23</v>
      </c>
      <c r="G4923" t="s">
        <v>3503</v>
      </c>
      <c r="H4923" t="s">
        <v>3504</v>
      </c>
      <c r="I4923" t="s">
        <v>102</v>
      </c>
      <c r="J4923" t="s">
        <v>27</v>
      </c>
      <c r="K4923" t="s">
        <v>1681</v>
      </c>
      <c r="L4923" t="s">
        <v>358</v>
      </c>
      <c r="M4923">
        <v>35810</v>
      </c>
      <c r="N4923" t="s">
        <v>30</v>
      </c>
      <c r="O4923" t="s">
        <v>7745</v>
      </c>
      <c r="P4923" t="s">
        <v>46</v>
      </c>
      <c r="Q4923" t="s">
        <v>90</v>
      </c>
      <c r="R4923" t="s">
        <v>7746</v>
      </c>
      <c r="S4923">
        <v>96.08</v>
      </c>
      <c r="T4923">
        <v>2</v>
      </c>
      <c r="U4923">
        <v>0</v>
      </c>
      <c r="V4923">
        <v>46.118399999999994</v>
      </c>
    </row>
    <row r="4924" spans="1:22" x14ac:dyDescent="0.3">
      <c r="A4924">
        <v>4923</v>
      </c>
      <c r="B4924" t="s">
        <v>7865</v>
      </c>
      <c r="C4924">
        <f>YEAR([1]Data!$D4924)</f>
        <v>2014</v>
      </c>
      <c r="D4924" s="2">
        <v>41999</v>
      </c>
      <c r="E4924" s="2">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7865</v>
      </c>
      <c r="C4925">
        <f>YEAR([1]Data!$D4925)</f>
        <v>2014</v>
      </c>
      <c r="D4925" s="2">
        <v>41999</v>
      </c>
      <c r="E4925" s="2">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7865</v>
      </c>
      <c r="C4926">
        <f>YEAR([1]Data!$D4926)</f>
        <v>2014</v>
      </c>
      <c r="D4926" s="2">
        <v>41999</v>
      </c>
      <c r="E4926" s="2">
        <v>42003</v>
      </c>
      <c r="F4926" t="s">
        <v>23</v>
      </c>
      <c r="G4926" t="s">
        <v>3503</v>
      </c>
      <c r="H4926" t="s">
        <v>3504</v>
      </c>
      <c r="I4926" t="s">
        <v>102</v>
      </c>
      <c r="J4926" t="s">
        <v>27</v>
      </c>
      <c r="K4926" t="s">
        <v>1681</v>
      </c>
      <c r="L4926" t="s">
        <v>358</v>
      </c>
      <c r="M4926">
        <v>35810</v>
      </c>
      <c r="N4926" t="s">
        <v>30</v>
      </c>
      <c r="O4926" t="s">
        <v>5833</v>
      </c>
      <c r="P4926" t="s">
        <v>71</v>
      </c>
      <c r="Q4926" t="s">
        <v>72</v>
      </c>
      <c r="R4926" t="s">
        <v>5834</v>
      </c>
      <c r="S4926">
        <v>90.48</v>
      </c>
      <c r="T4926">
        <v>2</v>
      </c>
      <c r="U4926">
        <v>0</v>
      </c>
      <c r="V4926">
        <v>23.524799999999999</v>
      </c>
    </row>
    <row r="4927" spans="1:22" x14ac:dyDescent="0.3">
      <c r="A4927">
        <v>4926</v>
      </c>
      <c r="B4927" t="s">
        <v>7866</v>
      </c>
      <c r="C4927">
        <f>YEAR([1]Data!$D4927)</f>
        <v>2014</v>
      </c>
      <c r="D4927" s="2">
        <v>41893</v>
      </c>
      <c r="E4927" s="2">
        <v>41896</v>
      </c>
      <c r="F4927" t="s">
        <v>188</v>
      </c>
      <c r="G4927" t="s">
        <v>7867</v>
      </c>
      <c r="H4927" t="s">
        <v>7868</v>
      </c>
      <c r="I4927" t="s">
        <v>41</v>
      </c>
      <c r="J4927" t="s">
        <v>27</v>
      </c>
      <c r="K4927" t="s">
        <v>1479</v>
      </c>
      <c r="L4927" t="s">
        <v>1245</v>
      </c>
      <c r="M4927">
        <v>1841</v>
      </c>
      <c r="N4927" t="s">
        <v>148</v>
      </c>
      <c r="O4927" t="s">
        <v>6109</v>
      </c>
      <c r="P4927" t="s">
        <v>46</v>
      </c>
      <c r="Q4927" t="s">
        <v>68</v>
      </c>
      <c r="R4927" t="s">
        <v>6110</v>
      </c>
      <c r="S4927">
        <v>14.88</v>
      </c>
      <c r="T4927">
        <v>2</v>
      </c>
      <c r="U4927">
        <v>0</v>
      </c>
      <c r="V4927">
        <v>3.7200000000000006</v>
      </c>
    </row>
    <row r="4928" spans="1:22" x14ac:dyDescent="0.3">
      <c r="A4928">
        <v>4927</v>
      </c>
      <c r="B4928" t="s">
        <v>7869</v>
      </c>
      <c r="C4928">
        <f>YEAR([1]Data!$D4928)</f>
        <v>2014</v>
      </c>
      <c r="D4928" s="2">
        <v>41932</v>
      </c>
      <c r="E4928" s="2">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7870</v>
      </c>
      <c r="C4929">
        <f>YEAR([1]Data!$D4929)</f>
        <v>2014</v>
      </c>
      <c r="D4929" s="2">
        <v>41975</v>
      </c>
      <c r="E4929" s="2">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7870</v>
      </c>
      <c r="C4930">
        <f>YEAR([1]Data!$D4930)</f>
        <v>2014</v>
      </c>
      <c r="D4930" s="2">
        <v>41975</v>
      </c>
      <c r="E4930" s="2">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7871</v>
      </c>
      <c r="C4931">
        <f>YEAR([1]Data!$D4931)</f>
        <v>2011</v>
      </c>
      <c r="D4931" s="2">
        <v>40788</v>
      </c>
      <c r="E4931" s="2">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7871</v>
      </c>
      <c r="C4932">
        <f>YEAR([1]Data!$D4932)</f>
        <v>2011</v>
      </c>
      <c r="D4932" s="2">
        <v>40788</v>
      </c>
      <c r="E4932" s="2">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7872</v>
      </c>
      <c r="C4933">
        <f>YEAR([1]Data!$D4933)</f>
        <v>2014</v>
      </c>
      <c r="D4933" s="2">
        <v>41724</v>
      </c>
      <c r="E4933" s="2">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7873</v>
      </c>
      <c r="C4934">
        <f>YEAR([1]Data!$D4934)</f>
        <v>2012</v>
      </c>
      <c r="D4934" s="2">
        <v>41180</v>
      </c>
      <c r="E4934" s="2">
        <v>41186</v>
      </c>
      <c r="F4934" t="s">
        <v>50</v>
      </c>
      <c r="G4934" t="s">
        <v>1974</v>
      </c>
      <c r="H4934" t="s">
        <v>1975</v>
      </c>
      <c r="I4934" t="s">
        <v>26</v>
      </c>
      <c r="J4934" t="s">
        <v>27</v>
      </c>
      <c r="K4934" t="s">
        <v>456</v>
      </c>
      <c r="L4934" t="s">
        <v>457</v>
      </c>
      <c r="M4934">
        <v>80013</v>
      </c>
      <c r="N4934" t="s">
        <v>44</v>
      </c>
      <c r="O4934" t="s">
        <v>5581</v>
      </c>
      <c r="P4934" t="s">
        <v>46</v>
      </c>
      <c r="Q4934" t="s">
        <v>173</v>
      </c>
      <c r="R4934" t="s">
        <v>5582</v>
      </c>
      <c r="S4934">
        <v>12.536000000000001</v>
      </c>
      <c r="T4934">
        <v>1</v>
      </c>
      <c r="U4934">
        <v>0.2</v>
      </c>
      <c r="V4934">
        <v>4.2308999999999983</v>
      </c>
    </row>
    <row r="4935" spans="1:22" x14ac:dyDescent="0.3">
      <c r="A4935">
        <v>4934</v>
      </c>
      <c r="B4935" t="s">
        <v>7873</v>
      </c>
      <c r="C4935">
        <f>YEAR([1]Data!$D4935)</f>
        <v>2012</v>
      </c>
      <c r="D4935" s="2">
        <v>41180</v>
      </c>
      <c r="E4935" s="2">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7873</v>
      </c>
      <c r="C4936">
        <f>YEAR([1]Data!$D4936)</f>
        <v>2012</v>
      </c>
      <c r="D4936" s="2">
        <v>41180</v>
      </c>
      <c r="E4936" s="2">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7874</v>
      </c>
      <c r="C4937">
        <f>YEAR([1]Data!$D4937)</f>
        <v>2012</v>
      </c>
      <c r="D4937" s="2">
        <v>40983</v>
      </c>
      <c r="E4937" s="2">
        <v>40989</v>
      </c>
      <c r="F4937" t="s">
        <v>50</v>
      </c>
      <c r="G4937" t="s">
        <v>7875</v>
      </c>
      <c r="H4937" t="s">
        <v>7876</v>
      </c>
      <c r="I4937" t="s">
        <v>41</v>
      </c>
      <c r="J4937" t="s">
        <v>27</v>
      </c>
      <c r="K4937" t="s">
        <v>7877</v>
      </c>
      <c r="L4937" t="s">
        <v>121</v>
      </c>
      <c r="M4937">
        <v>84043</v>
      </c>
      <c r="N4937" t="s">
        <v>44</v>
      </c>
      <c r="O4937" t="s">
        <v>7878</v>
      </c>
      <c r="P4937" t="s">
        <v>71</v>
      </c>
      <c r="Q4937" t="s">
        <v>72</v>
      </c>
      <c r="R4937" t="s">
        <v>7879</v>
      </c>
      <c r="S4937">
        <v>16.776000000000003</v>
      </c>
      <c r="T4937">
        <v>3</v>
      </c>
      <c r="U4937">
        <v>0.2</v>
      </c>
      <c r="V4937">
        <v>1.6776</v>
      </c>
    </row>
    <row r="4938" spans="1:22" x14ac:dyDescent="0.3">
      <c r="A4938">
        <v>4937</v>
      </c>
      <c r="B4938" t="s">
        <v>7880</v>
      </c>
      <c r="C4938">
        <f>YEAR([1]Data!$D4938)</f>
        <v>2014</v>
      </c>
      <c r="D4938" s="2">
        <v>41646</v>
      </c>
      <c r="E4938" s="2">
        <v>41653</v>
      </c>
      <c r="F4938" t="s">
        <v>50</v>
      </c>
      <c r="G4938" t="s">
        <v>4207</v>
      </c>
      <c r="H4938" t="s">
        <v>4208</v>
      </c>
      <c r="I4938" t="s">
        <v>102</v>
      </c>
      <c r="J4938" t="s">
        <v>27</v>
      </c>
      <c r="K4938" t="s">
        <v>7881</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7882</v>
      </c>
      <c r="C4939">
        <f>YEAR([1]Data!$D4939)</f>
        <v>2011</v>
      </c>
      <c r="D4939" s="2">
        <v>40557</v>
      </c>
      <c r="E4939" s="2">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7882</v>
      </c>
      <c r="C4940">
        <f>YEAR([1]Data!$D4940)</f>
        <v>2011</v>
      </c>
      <c r="D4940" s="2">
        <v>40557</v>
      </c>
      <c r="E4940" s="2">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7882</v>
      </c>
      <c r="C4941">
        <f>YEAR([1]Data!$D4941)</f>
        <v>2011</v>
      </c>
      <c r="D4941" s="2">
        <v>40557</v>
      </c>
      <c r="E4941" s="2">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7883</v>
      </c>
      <c r="C4942">
        <f>YEAR([1]Data!$D4942)</f>
        <v>2012</v>
      </c>
      <c r="D4942" s="2">
        <v>40945</v>
      </c>
      <c r="E4942" s="2">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7883</v>
      </c>
      <c r="C4943">
        <f>YEAR([1]Data!$D4943)</f>
        <v>2012</v>
      </c>
      <c r="D4943" s="2">
        <v>40945</v>
      </c>
      <c r="E4943" s="2">
        <v>40952</v>
      </c>
      <c r="F4943" t="s">
        <v>50</v>
      </c>
      <c r="G4943" t="s">
        <v>5110</v>
      </c>
      <c r="H4943" t="s">
        <v>5111</v>
      </c>
      <c r="I4943" t="s">
        <v>26</v>
      </c>
      <c r="J4943" t="s">
        <v>27</v>
      </c>
      <c r="K4943" t="s">
        <v>521</v>
      </c>
      <c r="L4943" t="s">
        <v>245</v>
      </c>
      <c r="M4943">
        <v>19805</v>
      </c>
      <c r="N4943" t="s">
        <v>148</v>
      </c>
      <c r="O4943" t="s">
        <v>6577</v>
      </c>
      <c r="P4943" t="s">
        <v>32</v>
      </c>
      <c r="Q4943" t="s">
        <v>33</v>
      </c>
      <c r="R4943" t="s">
        <v>6578</v>
      </c>
      <c r="S4943">
        <v>283.92</v>
      </c>
      <c r="T4943">
        <v>4</v>
      </c>
      <c r="U4943">
        <v>0</v>
      </c>
      <c r="V4943">
        <v>82.336799999999982</v>
      </c>
    </row>
    <row r="4944" spans="1:22" x14ac:dyDescent="0.3">
      <c r="A4944">
        <v>4943</v>
      </c>
      <c r="B4944" t="s">
        <v>7883</v>
      </c>
      <c r="C4944">
        <f>YEAR([1]Data!$D4944)</f>
        <v>2012</v>
      </c>
      <c r="D4944" s="2">
        <v>40945</v>
      </c>
      <c r="E4944" s="2">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7884</v>
      </c>
      <c r="C4945">
        <f>YEAR([1]Data!$D4945)</f>
        <v>2014</v>
      </c>
      <c r="D4945" s="2">
        <v>41995</v>
      </c>
      <c r="E4945" s="2">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7885</v>
      </c>
      <c r="C4946">
        <f>YEAR([1]Data!$D4946)</f>
        <v>2013</v>
      </c>
      <c r="D4946" s="2">
        <v>41523</v>
      </c>
      <c r="E4946" s="2">
        <v>41524</v>
      </c>
      <c r="F4946" t="s">
        <v>188</v>
      </c>
      <c r="G4946" t="s">
        <v>830</v>
      </c>
      <c r="H4946" t="s">
        <v>831</v>
      </c>
      <c r="I4946" t="s">
        <v>26</v>
      </c>
      <c r="J4946" t="s">
        <v>27</v>
      </c>
      <c r="K4946" t="s">
        <v>5973</v>
      </c>
      <c r="L4946" t="s">
        <v>43</v>
      </c>
      <c r="M4946">
        <v>90278</v>
      </c>
      <c r="N4946" t="s">
        <v>44</v>
      </c>
      <c r="O4946" t="s">
        <v>7745</v>
      </c>
      <c r="P4946" t="s">
        <v>46</v>
      </c>
      <c r="Q4946" t="s">
        <v>90</v>
      </c>
      <c r="R4946" t="s">
        <v>7746</v>
      </c>
      <c r="S4946">
        <v>96.08</v>
      </c>
      <c r="T4946">
        <v>2</v>
      </c>
      <c r="U4946">
        <v>0</v>
      </c>
      <c r="V4946">
        <v>46.118399999999994</v>
      </c>
    </row>
    <row r="4947" spans="1:22" x14ac:dyDescent="0.3">
      <c r="A4947">
        <v>4946</v>
      </c>
      <c r="B4947" t="s">
        <v>7885</v>
      </c>
      <c r="C4947">
        <f>YEAR([1]Data!$D4947)</f>
        <v>2013</v>
      </c>
      <c r="D4947" s="2">
        <v>41523</v>
      </c>
      <c r="E4947" s="2">
        <v>41524</v>
      </c>
      <c r="F4947" t="s">
        <v>188</v>
      </c>
      <c r="G4947" t="s">
        <v>830</v>
      </c>
      <c r="H4947" t="s">
        <v>831</v>
      </c>
      <c r="I4947" t="s">
        <v>26</v>
      </c>
      <c r="J4947" t="s">
        <v>27</v>
      </c>
      <c r="K4947" t="s">
        <v>5973</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7885</v>
      </c>
      <c r="C4948">
        <f>YEAR([1]Data!$D4948)</f>
        <v>2013</v>
      </c>
      <c r="D4948" s="2">
        <v>41523</v>
      </c>
      <c r="E4948" s="2">
        <v>41524</v>
      </c>
      <c r="F4948" t="s">
        <v>188</v>
      </c>
      <c r="G4948" t="s">
        <v>830</v>
      </c>
      <c r="H4948" t="s">
        <v>831</v>
      </c>
      <c r="I4948" t="s">
        <v>26</v>
      </c>
      <c r="J4948" t="s">
        <v>27</v>
      </c>
      <c r="K4948" t="s">
        <v>5973</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7886</v>
      </c>
      <c r="C4949">
        <f>YEAR([1]Data!$D4949)</f>
        <v>2011</v>
      </c>
      <c r="D4949" s="2">
        <v>40820</v>
      </c>
      <c r="E4949" s="2">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7887</v>
      </c>
      <c r="C4950">
        <f>YEAR([1]Data!$D4950)</f>
        <v>2014</v>
      </c>
      <c r="D4950" s="2">
        <v>41971</v>
      </c>
      <c r="E4950" s="2">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7887</v>
      </c>
      <c r="C4951">
        <f>YEAR([1]Data!$D4951)</f>
        <v>2014</v>
      </c>
      <c r="D4951" s="2">
        <v>41971</v>
      </c>
      <c r="E4951" s="2">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7888</v>
      </c>
      <c r="C4952">
        <f>YEAR([1]Data!$D4952)</f>
        <v>2013</v>
      </c>
      <c r="D4952" s="2">
        <v>41576</v>
      </c>
      <c r="E4952" s="2">
        <v>41580</v>
      </c>
      <c r="F4952" t="s">
        <v>23</v>
      </c>
      <c r="G4952" t="s">
        <v>5978</v>
      </c>
      <c r="H4952" t="s">
        <v>5979</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7889</v>
      </c>
      <c r="C4953">
        <f>YEAR([1]Data!$D4953)</f>
        <v>2012</v>
      </c>
      <c r="D4953" s="2">
        <v>41069</v>
      </c>
      <c r="E4953" s="2">
        <v>41073</v>
      </c>
      <c r="F4953" t="s">
        <v>50</v>
      </c>
      <c r="G4953" t="s">
        <v>6951</v>
      </c>
      <c r="H4953" t="s">
        <v>6952</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7890</v>
      </c>
      <c r="C4954">
        <f>YEAR([1]Data!$D4954)</f>
        <v>2014</v>
      </c>
      <c r="D4954" s="2">
        <v>41982</v>
      </c>
      <c r="E4954" s="2">
        <v>41986</v>
      </c>
      <c r="F4954" t="s">
        <v>23</v>
      </c>
      <c r="G4954" t="s">
        <v>1108</v>
      </c>
      <c r="H4954" t="s">
        <v>1109</v>
      </c>
      <c r="I4954" t="s">
        <v>41</v>
      </c>
      <c r="J4954" t="s">
        <v>27</v>
      </c>
      <c r="K4954" t="s">
        <v>127</v>
      </c>
      <c r="L4954" t="s">
        <v>43</v>
      </c>
      <c r="M4954">
        <v>94109</v>
      </c>
      <c r="N4954" t="s">
        <v>44</v>
      </c>
      <c r="O4954" t="s">
        <v>7891</v>
      </c>
      <c r="P4954" t="s">
        <v>46</v>
      </c>
      <c r="Q4954" t="s">
        <v>78</v>
      </c>
      <c r="R4954" t="s">
        <v>7892</v>
      </c>
      <c r="S4954">
        <v>69.48</v>
      </c>
      <c r="T4954">
        <v>1</v>
      </c>
      <c r="U4954">
        <v>0</v>
      </c>
      <c r="V4954">
        <v>20.843999999999994</v>
      </c>
    </row>
    <row r="4955" spans="1:22" x14ac:dyDescent="0.3">
      <c r="A4955">
        <v>4954</v>
      </c>
      <c r="B4955" t="s">
        <v>7893</v>
      </c>
      <c r="C4955">
        <f>YEAR([1]Data!$D4955)</f>
        <v>2012</v>
      </c>
      <c r="D4955" s="2">
        <v>40984</v>
      </c>
      <c r="E4955" s="2">
        <v>40988</v>
      </c>
      <c r="F4955" t="s">
        <v>50</v>
      </c>
      <c r="G4955" t="s">
        <v>842</v>
      </c>
      <c r="H4955" t="s">
        <v>843</v>
      </c>
      <c r="I4955" t="s">
        <v>41</v>
      </c>
      <c r="J4955" t="s">
        <v>27</v>
      </c>
      <c r="K4955" t="s">
        <v>266</v>
      </c>
      <c r="L4955" t="s">
        <v>267</v>
      </c>
      <c r="M4955">
        <v>10009</v>
      </c>
      <c r="N4955" t="s">
        <v>148</v>
      </c>
      <c r="O4955" t="s">
        <v>5308</v>
      </c>
      <c r="P4955" t="s">
        <v>71</v>
      </c>
      <c r="Q4955" t="s">
        <v>72</v>
      </c>
      <c r="R4955" t="s">
        <v>5309</v>
      </c>
      <c r="S4955">
        <v>85.9</v>
      </c>
      <c r="T4955">
        <v>2</v>
      </c>
      <c r="U4955">
        <v>0</v>
      </c>
      <c r="V4955">
        <v>2.5769999999999982</v>
      </c>
    </row>
    <row r="4956" spans="1:22" x14ac:dyDescent="0.3">
      <c r="A4956">
        <v>4955</v>
      </c>
      <c r="B4956" t="s">
        <v>7894</v>
      </c>
      <c r="C4956">
        <f>YEAR([1]Data!$D4956)</f>
        <v>2011</v>
      </c>
      <c r="D4956" s="2">
        <v>40703</v>
      </c>
      <c r="E4956" s="2">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7894</v>
      </c>
      <c r="C4957">
        <f>YEAR([1]Data!$D4957)</f>
        <v>2011</v>
      </c>
      <c r="D4957" s="2">
        <v>40703</v>
      </c>
      <c r="E4957" s="2">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7894</v>
      </c>
      <c r="C4958">
        <f>YEAR([1]Data!$D4958)</f>
        <v>2011</v>
      </c>
      <c r="D4958" s="2">
        <v>40703</v>
      </c>
      <c r="E4958" s="2">
        <v>40707</v>
      </c>
      <c r="F4958" t="s">
        <v>23</v>
      </c>
      <c r="G4958" t="s">
        <v>1143</v>
      </c>
      <c r="H4958" t="s">
        <v>1144</v>
      </c>
      <c r="I4958" t="s">
        <v>41</v>
      </c>
      <c r="J4958" t="s">
        <v>27</v>
      </c>
      <c r="K4958" t="s">
        <v>4045</v>
      </c>
      <c r="L4958" t="s">
        <v>1392</v>
      </c>
      <c r="M4958">
        <v>89031</v>
      </c>
      <c r="N4958" t="s">
        <v>44</v>
      </c>
      <c r="O4958" t="s">
        <v>6131</v>
      </c>
      <c r="P4958" t="s">
        <v>32</v>
      </c>
      <c r="Q4958" t="s">
        <v>65</v>
      </c>
      <c r="R4958" t="s">
        <v>6132</v>
      </c>
      <c r="S4958">
        <v>37.4</v>
      </c>
      <c r="T4958">
        <v>2</v>
      </c>
      <c r="U4958">
        <v>0</v>
      </c>
      <c r="V4958">
        <v>14.212</v>
      </c>
    </row>
    <row r="4959" spans="1:22" x14ac:dyDescent="0.3">
      <c r="A4959">
        <v>4958</v>
      </c>
      <c r="B4959" t="s">
        <v>7895</v>
      </c>
      <c r="C4959">
        <f>YEAR([1]Data!$D4959)</f>
        <v>2012</v>
      </c>
      <c r="D4959" s="2">
        <v>40988</v>
      </c>
      <c r="E4959" s="2">
        <v>40994</v>
      </c>
      <c r="F4959" t="s">
        <v>50</v>
      </c>
      <c r="G4959" t="s">
        <v>2484</v>
      </c>
      <c r="H4959" t="s">
        <v>2485</v>
      </c>
      <c r="I4959" t="s">
        <v>26</v>
      </c>
      <c r="J4959" t="s">
        <v>27</v>
      </c>
      <c r="K4959" t="s">
        <v>4214</v>
      </c>
      <c r="L4959" t="s">
        <v>104</v>
      </c>
      <c r="M4959">
        <v>75007</v>
      </c>
      <c r="N4959" t="s">
        <v>105</v>
      </c>
      <c r="O4959" t="s">
        <v>5670</v>
      </c>
      <c r="P4959" t="s">
        <v>46</v>
      </c>
      <c r="Q4959" t="s">
        <v>75</v>
      </c>
      <c r="R4959" t="s">
        <v>5671</v>
      </c>
      <c r="S4959">
        <v>2.5119999999999996</v>
      </c>
      <c r="T4959">
        <v>2</v>
      </c>
      <c r="U4959">
        <v>0.8</v>
      </c>
      <c r="V4959">
        <v>-4.3960000000000026</v>
      </c>
    </row>
    <row r="4960" spans="1:22" x14ac:dyDescent="0.3">
      <c r="A4960">
        <v>4959</v>
      </c>
      <c r="B4960" t="s">
        <v>7895</v>
      </c>
      <c r="C4960">
        <f>YEAR([1]Data!$D4960)</f>
        <v>2012</v>
      </c>
      <c r="D4960" s="2">
        <v>40988</v>
      </c>
      <c r="E4960" s="2">
        <v>40994</v>
      </c>
      <c r="F4960" t="s">
        <v>50</v>
      </c>
      <c r="G4960" t="s">
        <v>2484</v>
      </c>
      <c r="H4960" t="s">
        <v>2485</v>
      </c>
      <c r="I4960" t="s">
        <v>26</v>
      </c>
      <c r="J4960" t="s">
        <v>27</v>
      </c>
      <c r="K4960" t="s">
        <v>4214</v>
      </c>
      <c r="L4960" t="s">
        <v>104</v>
      </c>
      <c r="M4960">
        <v>75007</v>
      </c>
      <c r="N4960" t="s">
        <v>105</v>
      </c>
      <c r="O4960" t="s">
        <v>7896</v>
      </c>
      <c r="P4960" t="s">
        <v>46</v>
      </c>
      <c r="Q4960" t="s">
        <v>269</v>
      </c>
      <c r="R4960" t="s">
        <v>186</v>
      </c>
      <c r="S4960">
        <v>18.864000000000001</v>
      </c>
      <c r="T4960">
        <v>9</v>
      </c>
      <c r="U4960">
        <v>0.2</v>
      </c>
      <c r="V4960">
        <v>6.1307999999999998</v>
      </c>
    </row>
    <row r="4961" spans="1:22" x14ac:dyDescent="0.3">
      <c r="A4961">
        <v>4960</v>
      </c>
      <c r="B4961" t="s">
        <v>7897</v>
      </c>
      <c r="C4961">
        <f>YEAR([1]Data!$D4961)</f>
        <v>2013</v>
      </c>
      <c r="D4961" s="2">
        <v>41597</v>
      </c>
      <c r="E4961" s="2">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7897</v>
      </c>
      <c r="C4962">
        <f>YEAR([1]Data!$D4962)</f>
        <v>2013</v>
      </c>
      <c r="D4962" s="2">
        <v>41597</v>
      </c>
      <c r="E4962" s="2">
        <v>41601</v>
      </c>
      <c r="F4962" t="s">
        <v>50</v>
      </c>
      <c r="G4962" t="s">
        <v>3606</v>
      </c>
      <c r="H4962" t="s">
        <v>3607</v>
      </c>
      <c r="I4962" t="s">
        <v>102</v>
      </c>
      <c r="J4962" t="s">
        <v>27</v>
      </c>
      <c r="K4962" t="s">
        <v>42</v>
      </c>
      <c r="L4962" t="s">
        <v>43</v>
      </c>
      <c r="M4962">
        <v>90008</v>
      </c>
      <c r="N4962" t="s">
        <v>44</v>
      </c>
      <c r="O4962" t="s">
        <v>6550</v>
      </c>
      <c r="P4962" t="s">
        <v>46</v>
      </c>
      <c r="Q4962" t="s">
        <v>78</v>
      </c>
      <c r="R4962" t="s">
        <v>6551</v>
      </c>
      <c r="S4962">
        <v>67.84</v>
      </c>
      <c r="T4962">
        <v>1</v>
      </c>
      <c r="U4962">
        <v>0</v>
      </c>
      <c r="V4962">
        <v>18.316800000000001</v>
      </c>
    </row>
    <row r="4963" spans="1:22" x14ac:dyDescent="0.3">
      <c r="A4963">
        <v>4962</v>
      </c>
      <c r="B4963" t="s">
        <v>7898</v>
      </c>
      <c r="C4963">
        <f>YEAR([1]Data!$D4963)</f>
        <v>2011</v>
      </c>
      <c r="D4963" s="2">
        <v>40609</v>
      </c>
      <c r="E4963" s="2">
        <v>40610</v>
      </c>
      <c r="F4963" t="s">
        <v>188</v>
      </c>
      <c r="G4963" t="s">
        <v>7899</v>
      </c>
      <c r="H4963" t="s">
        <v>7900</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7898</v>
      </c>
      <c r="C4964">
        <f>YEAR([1]Data!$D4964)</f>
        <v>2011</v>
      </c>
      <c r="D4964" s="2">
        <v>40609</v>
      </c>
      <c r="E4964" s="2">
        <v>40610</v>
      </c>
      <c r="F4964" t="s">
        <v>188</v>
      </c>
      <c r="G4964" t="s">
        <v>7899</v>
      </c>
      <c r="H4964" t="s">
        <v>7900</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7898</v>
      </c>
      <c r="C4965">
        <f>YEAR([1]Data!$D4965)</f>
        <v>2011</v>
      </c>
      <c r="D4965" s="2">
        <v>40609</v>
      </c>
      <c r="E4965" s="2">
        <v>40610</v>
      </c>
      <c r="F4965" t="s">
        <v>188</v>
      </c>
      <c r="G4965" t="s">
        <v>7899</v>
      </c>
      <c r="H4965" t="s">
        <v>7900</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7901</v>
      </c>
      <c r="C4966">
        <f>YEAR([1]Data!$D4966)</f>
        <v>2013</v>
      </c>
      <c r="D4966" s="2">
        <v>41410</v>
      </c>
      <c r="E4966" s="2">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7902</v>
      </c>
      <c r="C4967">
        <f>YEAR([1]Data!$D4967)</f>
        <v>2012</v>
      </c>
      <c r="D4967" s="2">
        <v>41054</v>
      </c>
      <c r="E4967" s="2">
        <v>41057</v>
      </c>
      <c r="F4967" t="s">
        <v>23</v>
      </c>
      <c r="G4967" t="s">
        <v>3197</v>
      </c>
      <c r="H4967" t="s">
        <v>3198</v>
      </c>
      <c r="I4967" t="s">
        <v>41</v>
      </c>
      <c r="J4967" t="s">
        <v>27</v>
      </c>
      <c r="K4967" t="s">
        <v>382</v>
      </c>
      <c r="L4967" t="s">
        <v>335</v>
      </c>
      <c r="M4967">
        <v>38401</v>
      </c>
      <c r="N4967" t="s">
        <v>30</v>
      </c>
      <c r="O4967" t="s">
        <v>5236</v>
      </c>
      <c r="P4967" t="s">
        <v>71</v>
      </c>
      <c r="Q4967" t="s">
        <v>72</v>
      </c>
      <c r="R4967" t="s">
        <v>5237</v>
      </c>
      <c r="S4967">
        <v>467.03999999999996</v>
      </c>
      <c r="T4967">
        <v>4</v>
      </c>
      <c r="U4967">
        <v>0.2</v>
      </c>
      <c r="V4967">
        <v>58.379999999999939</v>
      </c>
    </row>
    <row r="4968" spans="1:22" x14ac:dyDescent="0.3">
      <c r="A4968">
        <v>4967</v>
      </c>
      <c r="B4968" t="s">
        <v>7903</v>
      </c>
      <c r="C4968">
        <f>YEAR([1]Data!$D4968)</f>
        <v>2012</v>
      </c>
      <c r="D4968" s="2">
        <v>41123</v>
      </c>
      <c r="E4968" s="2">
        <v>41126</v>
      </c>
      <c r="F4968" t="s">
        <v>23</v>
      </c>
      <c r="G4968" t="s">
        <v>4527</v>
      </c>
      <c r="H4968" t="s">
        <v>4528</v>
      </c>
      <c r="I4968" t="s">
        <v>102</v>
      </c>
      <c r="J4968" t="s">
        <v>27</v>
      </c>
      <c r="K4968" t="s">
        <v>3577</v>
      </c>
      <c r="L4968" t="s">
        <v>1399</v>
      </c>
      <c r="M4968">
        <v>2908</v>
      </c>
      <c r="N4968" t="s">
        <v>148</v>
      </c>
      <c r="O4968" t="s">
        <v>5308</v>
      </c>
      <c r="P4968" t="s">
        <v>71</v>
      </c>
      <c r="Q4968" t="s">
        <v>72</v>
      </c>
      <c r="R4968" t="s">
        <v>5309</v>
      </c>
      <c r="S4968">
        <v>128.85000000000002</v>
      </c>
      <c r="T4968">
        <v>3</v>
      </c>
      <c r="U4968">
        <v>0</v>
      </c>
      <c r="V4968">
        <v>3.8654999999999973</v>
      </c>
    </row>
    <row r="4969" spans="1:22" x14ac:dyDescent="0.3">
      <c r="A4969">
        <v>4968</v>
      </c>
      <c r="B4969" t="s">
        <v>7903</v>
      </c>
      <c r="C4969">
        <f>YEAR([1]Data!$D4969)</f>
        <v>2012</v>
      </c>
      <c r="D4969" s="2">
        <v>41123</v>
      </c>
      <c r="E4969" s="2">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7903</v>
      </c>
      <c r="C4970">
        <f>YEAR([1]Data!$D4970)</f>
        <v>2012</v>
      </c>
      <c r="D4970" s="2">
        <v>41123</v>
      </c>
      <c r="E4970" s="2">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7903</v>
      </c>
      <c r="C4971">
        <f>YEAR([1]Data!$D4971)</f>
        <v>2012</v>
      </c>
      <c r="D4971" s="2">
        <v>41123</v>
      </c>
      <c r="E4971" s="2">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7904</v>
      </c>
      <c r="C4972">
        <f>YEAR([1]Data!$D4972)</f>
        <v>2013</v>
      </c>
      <c r="D4972" s="2">
        <v>41585</v>
      </c>
      <c r="E4972" s="2">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7904</v>
      </c>
      <c r="C4973">
        <f>YEAR([1]Data!$D4973)</f>
        <v>2013</v>
      </c>
      <c r="D4973" s="2">
        <v>41585</v>
      </c>
      <c r="E4973" s="2">
        <v>41588</v>
      </c>
      <c r="F4973" t="s">
        <v>188</v>
      </c>
      <c r="G4973" t="s">
        <v>1079</v>
      </c>
      <c r="H4973" t="s">
        <v>1080</v>
      </c>
      <c r="I4973" t="s">
        <v>41</v>
      </c>
      <c r="J4973" t="s">
        <v>27</v>
      </c>
      <c r="K4973" t="s">
        <v>1521</v>
      </c>
      <c r="L4973" t="s">
        <v>54</v>
      </c>
      <c r="M4973">
        <v>32216</v>
      </c>
      <c r="N4973" t="s">
        <v>30</v>
      </c>
      <c r="O4973" t="s">
        <v>6004</v>
      </c>
      <c r="P4973" t="s">
        <v>46</v>
      </c>
      <c r="Q4973" t="s">
        <v>90</v>
      </c>
      <c r="R4973" t="s">
        <v>6005</v>
      </c>
      <c r="S4973">
        <v>36.112000000000002</v>
      </c>
      <c r="T4973">
        <v>2</v>
      </c>
      <c r="U4973">
        <v>0.2</v>
      </c>
      <c r="V4973">
        <v>12.639200000000001</v>
      </c>
    </row>
    <row r="4974" spans="1:22" x14ac:dyDescent="0.3">
      <c r="A4974">
        <v>4973</v>
      </c>
      <c r="B4974" t="s">
        <v>7904</v>
      </c>
      <c r="C4974">
        <f>YEAR([1]Data!$D4974)</f>
        <v>2013</v>
      </c>
      <c r="D4974" s="2">
        <v>41585</v>
      </c>
      <c r="E4974" s="2">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7904</v>
      </c>
      <c r="C4975">
        <f>YEAR([1]Data!$D4975)</f>
        <v>2013</v>
      </c>
      <c r="D4975" s="2">
        <v>41585</v>
      </c>
      <c r="E4975" s="2">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7905</v>
      </c>
      <c r="C4976">
        <f>YEAR([1]Data!$D4976)</f>
        <v>2013</v>
      </c>
      <c r="D4976" s="2">
        <v>41586</v>
      </c>
      <c r="E4976" s="2">
        <v>41591</v>
      </c>
      <c r="F4976" t="s">
        <v>50</v>
      </c>
      <c r="G4976" t="s">
        <v>3217</v>
      </c>
      <c r="H4976" t="s">
        <v>3218</v>
      </c>
      <c r="I4976" t="s">
        <v>102</v>
      </c>
      <c r="J4976" t="s">
        <v>27</v>
      </c>
      <c r="K4976" t="s">
        <v>2343</v>
      </c>
      <c r="L4976" t="s">
        <v>43</v>
      </c>
      <c r="M4976">
        <v>92054</v>
      </c>
      <c r="N4976" t="s">
        <v>44</v>
      </c>
      <c r="O4976" t="s">
        <v>5831</v>
      </c>
      <c r="P4976" t="s">
        <v>46</v>
      </c>
      <c r="Q4976" t="s">
        <v>90</v>
      </c>
      <c r="R4976" t="s">
        <v>5832</v>
      </c>
      <c r="S4976">
        <v>12.9</v>
      </c>
      <c r="T4976">
        <v>2</v>
      </c>
      <c r="U4976">
        <v>0</v>
      </c>
      <c r="V4976">
        <v>6.3209999999999997</v>
      </c>
    </row>
    <row r="4977" spans="1:22" x14ac:dyDescent="0.3">
      <c r="A4977">
        <v>4976</v>
      </c>
      <c r="B4977" t="s">
        <v>7906</v>
      </c>
      <c r="C4977">
        <f>YEAR([1]Data!$D4977)</f>
        <v>2012</v>
      </c>
      <c r="D4977" s="2">
        <v>41170</v>
      </c>
      <c r="E4977" s="2">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7907</v>
      </c>
      <c r="C4978">
        <f>YEAR([1]Data!$D4978)</f>
        <v>2012</v>
      </c>
      <c r="D4978" s="2">
        <v>41250</v>
      </c>
      <c r="E4978" s="2">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7907</v>
      </c>
      <c r="C4979">
        <f>YEAR([1]Data!$D4979)</f>
        <v>2012</v>
      </c>
      <c r="D4979" s="2">
        <v>41250</v>
      </c>
      <c r="E4979" s="2">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7907</v>
      </c>
      <c r="C4980">
        <f>YEAR([1]Data!$D4980)</f>
        <v>2012</v>
      </c>
      <c r="D4980" s="2">
        <v>41250</v>
      </c>
      <c r="E4980" s="2">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7908</v>
      </c>
      <c r="C4981">
        <f>YEAR([1]Data!$D4981)</f>
        <v>2013</v>
      </c>
      <c r="D4981" s="2">
        <v>41618</v>
      </c>
      <c r="E4981" s="2">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7908</v>
      </c>
      <c r="C4982">
        <f>YEAR([1]Data!$D4982)</f>
        <v>2013</v>
      </c>
      <c r="D4982" s="2">
        <v>41618</v>
      </c>
      <c r="E4982" s="2">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7908</v>
      </c>
      <c r="C4983">
        <f>YEAR([1]Data!$D4983)</f>
        <v>2013</v>
      </c>
      <c r="D4983" s="2">
        <v>41618</v>
      </c>
      <c r="E4983" s="2">
        <v>41622</v>
      </c>
      <c r="F4983" t="s">
        <v>23</v>
      </c>
      <c r="G4983" t="s">
        <v>2806</v>
      </c>
      <c r="H4983" t="s">
        <v>2807</v>
      </c>
      <c r="I4983" t="s">
        <v>41</v>
      </c>
      <c r="J4983" t="s">
        <v>27</v>
      </c>
      <c r="K4983" t="s">
        <v>303</v>
      </c>
      <c r="L4983" t="s">
        <v>211</v>
      </c>
      <c r="M4983">
        <v>60610</v>
      </c>
      <c r="N4983" t="s">
        <v>105</v>
      </c>
      <c r="O4983" t="s">
        <v>7226</v>
      </c>
      <c r="P4983" t="s">
        <v>71</v>
      </c>
      <c r="Q4983" t="s">
        <v>161</v>
      </c>
      <c r="R4983" t="s">
        <v>7227</v>
      </c>
      <c r="S4983">
        <v>19.040000000000003</v>
      </c>
      <c r="T4983">
        <v>4</v>
      </c>
      <c r="U4983">
        <v>0.2</v>
      </c>
      <c r="V4983">
        <v>-1.4279999999999999</v>
      </c>
    </row>
    <row r="4984" spans="1:22" x14ac:dyDescent="0.3">
      <c r="A4984">
        <v>4983</v>
      </c>
      <c r="B4984" t="s">
        <v>7909</v>
      </c>
      <c r="C4984">
        <f>YEAR([1]Data!$D4984)</f>
        <v>2011</v>
      </c>
      <c r="D4984" s="2">
        <v>40863</v>
      </c>
      <c r="E4984" s="2">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7910</v>
      </c>
      <c r="C4985">
        <f>YEAR([1]Data!$D4985)</f>
        <v>2013</v>
      </c>
      <c r="D4985" s="2">
        <v>41585</v>
      </c>
      <c r="E4985" s="2">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7911</v>
      </c>
      <c r="C4986">
        <f>YEAR([1]Data!$D4986)</f>
        <v>2012</v>
      </c>
      <c r="D4986" s="2">
        <v>41158</v>
      </c>
      <c r="E4986" s="2">
        <v>41162</v>
      </c>
      <c r="F4986" t="s">
        <v>50</v>
      </c>
      <c r="G4986" t="s">
        <v>2632</v>
      </c>
      <c r="H4986" t="s">
        <v>2633</v>
      </c>
      <c r="I4986" t="s">
        <v>41</v>
      </c>
      <c r="J4986" t="s">
        <v>27</v>
      </c>
      <c r="K4986" t="s">
        <v>5661</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7912</v>
      </c>
      <c r="C4987">
        <f>YEAR([1]Data!$D4987)</f>
        <v>2011</v>
      </c>
      <c r="D4987" s="2">
        <v>40789</v>
      </c>
      <c r="E4987" s="2">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7913</v>
      </c>
      <c r="C4988">
        <f>YEAR([1]Data!$D4988)</f>
        <v>2013</v>
      </c>
      <c r="D4988" s="2">
        <v>41389</v>
      </c>
      <c r="E4988" s="2">
        <v>41393</v>
      </c>
      <c r="F4988" t="s">
        <v>50</v>
      </c>
      <c r="G4988" t="s">
        <v>5789</v>
      </c>
      <c r="H4988" t="s">
        <v>5790</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7913</v>
      </c>
      <c r="C4989">
        <f>YEAR([1]Data!$D4989)</f>
        <v>2013</v>
      </c>
      <c r="D4989" s="2">
        <v>41389</v>
      </c>
      <c r="E4989" s="2">
        <v>41393</v>
      </c>
      <c r="F4989" t="s">
        <v>50</v>
      </c>
      <c r="G4989" t="s">
        <v>5789</v>
      </c>
      <c r="H4989" t="s">
        <v>5790</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7913</v>
      </c>
      <c r="C4990">
        <f>YEAR([1]Data!$D4990)</f>
        <v>2013</v>
      </c>
      <c r="D4990" s="2">
        <v>41389</v>
      </c>
      <c r="E4990" s="2">
        <v>41393</v>
      </c>
      <c r="F4990" t="s">
        <v>50</v>
      </c>
      <c r="G4990" t="s">
        <v>5789</v>
      </c>
      <c r="H4990" t="s">
        <v>5790</v>
      </c>
      <c r="I4990" t="s">
        <v>102</v>
      </c>
      <c r="J4990" t="s">
        <v>27</v>
      </c>
      <c r="K4990" t="s">
        <v>1081</v>
      </c>
      <c r="L4990" t="s">
        <v>457</v>
      </c>
      <c r="M4990">
        <v>80906</v>
      </c>
      <c r="N4990" t="s">
        <v>44</v>
      </c>
      <c r="O4990" t="s">
        <v>6377</v>
      </c>
      <c r="P4990" t="s">
        <v>46</v>
      </c>
      <c r="Q4990" t="s">
        <v>75</v>
      </c>
      <c r="R4990" t="s">
        <v>6378</v>
      </c>
      <c r="S4990">
        <v>3.1080000000000001</v>
      </c>
      <c r="T4990">
        <v>2</v>
      </c>
      <c r="U4990">
        <v>0.7</v>
      </c>
      <c r="V4990">
        <v>-2.1755999999999993</v>
      </c>
    </row>
    <row r="4991" spans="1:22" x14ac:dyDescent="0.3">
      <c r="A4991">
        <v>4990</v>
      </c>
      <c r="B4991" t="s">
        <v>7914</v>
      </c>
      <c r="C4991">
        <f>YEAR([1]Data!$D4991)</f>
        <v>2014</v>
      </c>
      <c r="D4991" s="2">
        <v>41883</v>
      </c>
      <c r="E4991" s="2">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7914</v>
      </c>
      <c r="C4992">
        <f>YEAR([1]Data!$D4992)</f>
        <v>2014</v>
      </c>
      <c r="D4992" s="2">
        <v>41883</v>
      </c>
      <c r="E4992" s="2">
        <v>41887</v>
      </c>
      <c r="F4992" t="s">
        <v>50</v>
      </c>
      <c r="G4992" t="s">
        <v>5151</v>
      </c>
      <c r="H4992" t="s">
        <v>5152</v>
      </c>
      <c r="I4992" t="s">
        <v>102</v>
      </c>
      <c r="J4992" t="s">
        <v>27</v>
      </c>
      <c r="K4992" t="s">
        <v>127</v>
      </c>
      <c r="L4992" t="s">
        <v>43</v>
      </c>
      <c r="M4992">
        <v>94110</v>
      </c>
      <c r="N4992" t="s">
        <v>44</v>
      </c>
      <c r="O4992" t="s">
        <v>3433</v>
      </c>
      <c r="P4992" t="s">
        <v>71</v>
      </c>
      <c r="Q4992" t="s">
        <v>72</v>
      </c>
      <c r="R4992" t="s">
        <v>6337</v>
      </c>
      <c r="S4992">
        <v>689.40800000000002</v>
      </c>
      <c r="T4992">
        <v>4</v>
      </c>
      <c r="U4992">
        <v>0.2</v>
      </c>
      <c r="V4992">
        <v>77.558399999999978</v>
      </c>
    </row>
    <row r="4993" spans="1:22" x14ac:dyDescent="0.3">
      <c r="A4993">
        <v>4992</v>
      </c>
      <c r="B4993" t="s">
        <v>7915</v>
      </c>
      <c r="C4993">
        <f>YEAR([1]Data!$D4993)</f>
        <v>2014</v>
      </c>
      <c r="D4993" s="2">
        <v>41981</v>
      </c>
      <c r="E4993" s="2">
        <v>41987</v>
      </c>
      <c r="F4993" t="s">
        <v>50</v>
      </c>
      <c r="G4993" t="s">
        <v>3630</v>
      </c>
      <c r="H4993" t="s">
        <v>3631</v>
      </c>
      <c r="I4993" t="s">
        <v>41</v>
      </c>
      <c r="J4993" t="s">
        <v>27</v>
      </c>
      <c r="K4993" t="s">
        <v>303</v>
      </c>
      <c r="L4993" t="s">
        <v>211</v>
      </c>
      <c r="M4993">
        <v>60653</v>
      </c>
      <c r="N4993" t="s">
        <v>105</v>
      </c>
      <c r="O4993" t="s">
        <v>7208</v>
      </c>
      <c r="P4993" t="s">
        <v>46</v>
      </c>
      <c r="Q4993" t="s">
        <v>75</v>
      </c>
      <c r="R4993" t="s">
        <v>7209</v>
      </c>
      <c r="S4993">
        <v>1889.9899999999998</v>
      </c>
      <c r="T4993">
        <v>5</v>
      </c>
      <c r="U4993">
        <v>0.8</v>
      </c>
      <c r="V4993">
        <v>-2929.4845000000005</v>
      </c>
    </row>
    <row r="4994" spans="1:22" x14ac:dyDescent="0.3">
      <c r="A4994">
        <v>4993</v>
      </c>
      <c r="B4994" t="s">
        <v>7916</v>
      </c>
      <c r="C4994">
        <f>YEAR([1]Data!$D4994)</f>
        <v>2012</v>
      </c>
      <c r="D4994" s="2">
        <v>41261</v>
      </c>
      <c r="E4994" s="2">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7916</v>
      </c>
      <c r="C4995">
        <f>YEAR([1]Data!$D4995)</f>
        <v>2012</v>
      </c>
      <c r="D4995" s="2">
        <v>41261</v>
      </c>
      <c r="E4995" s="2">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7916</v>
      </c>
      <c r="C4996">
        <f>YEAR([1]Data!$D4996)</f>
        <v>2012</v>
      </c>
      <c r="D4996" s="2">
        <v>41261</v>
      </c>
      <c r="E4996" s="2">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7917</v>
      </c>
      <c r="C4997">
        <f>YEAR([1]Data!$D4997)</f>
        <v>2011</v>
      </c>
      <c r="D4997" s="2">
        <v>40851</v>
      </c>
      <c r="E4997" s="2">
        <v>40857</v>
      </c>
      <c r="F4997" t="s">
        <v>50</v>
      </c>
      <c r="G4997" t="s">
        <v>3758</v>
      </c>
      <c r="H4997" t="s">
        <v>3759</v>
      </c>
      <c r="I4997" t="s">
        <v>102</v>
      </c>
      <c r="J4997" t="s">
        <v>27</v>
      </c>
      <c r="K4997" t="s">
        <v>266</v>
      </c>
      <c r="L4997" t="s">
        <v>267</v>
      </c>
      <c r="M4997">
        <v>10011</v>
      </c>
      <c r="N4997" t="s">
        <v>148</v>
      </c>
      <c r="O4997" t="s">
        <v>6548</v>
      </c>
      <c r="P4997" t="s">
        <v>46</v>
      </c>
      <c r="Q4997" t="s">
        <v>75</v>
      </c>
      <c r="R4997" t="s">
        <v>6549</v>
      </c>
      <c r="S4997">
        <v>52.064</v>
      </c>
      <c r="T4997">
        <v>4</v>
      </c>
      <c r="U4997">
        <v>0.2</v>
      </c>
      <c r="V4997">
        <v>18.873199999999997</v>
      </c>
    </row>
    <row r="4998" spans="1:22" x14ac:dyDescent="0.3">
      <c r="A4998">
        <v>4997</v>
      </c>
      <c r="B4998" t="s">
        <v>7918</v>
      </c>
      <c r="C4998">
        <f>YEAR([1]Data!$D4998)</f>
        <v>2014</v>
      </c>
      <c r="D4998" s="2">
        <v>41709</v>
      </c>
      <c r="E4998" s="2">
        <v>41714</v>
      </c>
      <c r="F4998" t="s">
        <v>50</v>
      </c>
      <c r="G4998" t="s">
        <v>7875</v>
      </c>
      <c r="H4998" t="s">
        <v>7876</v>
      </c>
      <c r="I4998" t="s">
        <v>41</v>
      </c>
      <c r="J4998" t="s">
        <v>27</v>
      </c>
      <c r="K4998" t="s">
        <v>4588</v>
      </c>
      <c r="L4998" t="s">
        <v>88</v>
      </c>
      <c r="M4998">
        <v>27604</v>
      </c>
      <c r="N4998" t="s">
        <v>30</v>
      </c>
      <c r="O4998" t="s">
        <v>7919</v>
      </c>
      <c r="P4998" t="s">
        <v>46</v>
      </c>
      <c r="Q4998" t="s">
        <v>78</v>
      </c>
      <c r="R4998" t="s">
        <v>7920</v>
      </c>
      <c r="S4998">
        <v>48.783999999999999</v>
      </c>
      <c r="T4998">
        <v>1</v>
      </c>
      <c r="U4998">
        <v>0.2</v>
      </c>
      <c r="V4998">
        <v>3.6587999999999976</v>
      </c>
    </row>
    <row r="4999" spans="1:22" x14ac:dyDescent="0.3">
      <c r="A4999">
        <v>4998</v>
      </c>
      <c r="B4999" t="s">
        <v>7918</v>
      </c>
      <c r="C4999">
        <f>YEAR([1]Data!$D4999)</f>
        <v>2014</v>
      </c>
      <c r="D4999" s="2">
        <v>41709</v>
      </c>
      <c r="E4999" s="2">
        <v>41714</v>
      </c>
      <c r="F4999" t="s">
        <v>50</v>
      </c>
      <c r="G4999" t="s">
        <v>7875</v>
      </c>
      <c r="H4999" t="s">
        <v>7876</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7921</v>
      </c>
      <c r="C5000">
        <f>YEAR([1]Data!$D5000)</f>
        <v>2013</v>
      </c>
      <c r="D5000" s="2">
        <v>41305</v>
      </c>
      <c r="E5000" s="2">
        <v>41309</v>
      </c>
      <c r="F5000" t="s">
        <v>50</v>
      </c>
      <c r="G5000" t="s">
        <v>2798</v>
      </c>
      <c r="H5000" t="s">
        <v>2799</v>
      </c>
      <c r="I5000" t="s">
        <v>102</v>
      </c>
      <c r="J5000" t="s">
        <v>27</v>
      </c>
      <c r="K5000" t="s">
        <v>42</v>
      </c>
      <c r="L5000" t="s">
        <v>43</v>
      </c>
      <c r="M5000">
        <v>90045</v>
      </c>
      <c r="N5000" t="s">
        <v>44</v>
      </c>
      <c r="O5000" t="s">
        <v>6710</v>
      </c>
      <c r="P5000" t="s">
        <v>71</v>
      </c>
      <c r="Q5000" t="s">
        <v>72</v>
      </c>
      <c r="R5000" t="s">
        <v>6711</v>
      </c>
      <c r="S5000">
        <v>109.59200000000001</v>
      </c>
      <c r="T5000">
        <v>1</v>
      </c>
      <c r="U5000">
        <v>0.2</v>
      </c>
      <c r="V5000">
        <v>8.2194000000000003</v>
      </c>
    </row>
    <row r="5001" spans="1:22" x14ac:dyDescent="0.3">
      <c r="A5001">
        <v>5000</v>
      </c>
      <c r="B5001" t="s">
        <v>7921</v>
      </c>
      <c r="C5001">
        <f>YEAR([1]Data!$D5001)</f>
        <v>2013</v>
      </c>
      <c r="D5001" s="2">
        <v>41305</v>
      </c>
      <c r="E5001" s="2">
        <v>41309</v>
      </c>
      <c r="F5001" t="s">
        <v>50</v>
      </c>
      <c r="G5001" t="s">
        <v>2798</v>
      </c>
      <c r="H5001" t="s">
        <v>2799</v>
      </c>
      <c r="I5001" t="s">
        <v>102</v>
      </c>
      <c r="J5001" t="s">
        <v>27</v>
      </c>
      <c r="K5001" t="s">
        <v>42</v>
      </c>
      <c r="L5001" t="s">
        <v>43</v>
      </c>
      <c r="M5001">
        <v>90045</v>
      </c>
      <c r="N5001" t="s">
        <v>44</v>
      </c>
      <c r="O5001" t="s">
        <v>7922</v>
      </c>
      <c r="P5001" t="s">
        <v>46</v>
      </c>
      <c r="Q5001" t="s">
        <v>90</v>
      </c>
      <c r="R5001" t="s">
        <v>186</v>
      </c>
      <c r="S5001">
        <v>56.7</v>
      </c>
      <c r="T5001">
        <v>5</v>
      </c>
      <c r="U5001">
        <v>0</v>
      </c>
      <c r="V5001">
        <v>27.782999999999998</v>
      </c>
    </row>
    <row r="5002" spans="1:22" x14ac:dyDescent="0.3">
      <c r="A5002">
        <v>5001</v>
      </c>
      <c r="B5002" t="s">
        <v>7923</v>
      </c>
      <c r="C5002">
        <f>YEAR([1]Data!$D5002)</f>
        <v>2014</v>
      </c>
      <c r="D5002" s="2">
        <v>41767</v>
      </c>
      <c r="E5002" s="2">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7924</v>
      </c>
      <c r="C5003">
        <f>YEAR([1]Data!$D5003)</f>
        <v>2013</v>
      </c>
      <c r="D5003" s="2">
        <v>41419</v>
      </c>
      <c r="E5003" s="2">
        <v>41419</v>
      </c>
      <c r="F5003" t="s">
        <v>1290</v>
      </c>
      <c r="G5003" t="s">
        <v>2161</v>
      </c>
      <c r="H5003" t="s">
        <v>2162</v>
      </c>
      <c r="I5003" t="s">
        <v>102</v>
      </c>
      <c r="J5003" t="s">
        <v>27</v>
      </c>
      <c r="K5003" t="s">
        <v>5527</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7924</v>
      </c>
      <c r="C5004">
        <f>YEAR([1]Data!$D5004)</f>
        <v>2013</v>
      </c>
      <c r="D5004" s="2">
        <v>41419</v>
      </c>
      <c r="E5004" s="2">
        <v>41419</v>
      </c>
      <c r="F5004" t="s">
        <v>1290</v>
      </c>
      <c r="G5004" t="s">
        <v>2161</v>
      </c>
      <c r="H5004" t="s">
        <v>2162</v>
      </c>
      <c r="I5004" t="s">
        <v>102</v>
      </c>
      <c r="J5004" t="s">
        <v>27</v>
      </c>
      <c r="K5004" t="s">
        <v>5527</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7925</v>
      </c>
      <c r="C5005">
        <f>YEAR([1]Data!$D5005)</f>
        <v>2013</v>
      </c>
      <c r="D5005" s="2">
        <v>41555</v>
      </c>
      <c r="E5005" s="2">
        <v>41560</v>
      </c>
      <c r="F5005" t="s">
        <v>50</v>
      </c>
      <c r="G5005" t="s">
        <v>6451</v>
      </c>
      <c r="H5005" t="s">
        <v>6452</v>
      </c>
      <c r="I5005" t="s">
        <v>26</v>
      </c>
      <c r="J5005" t="s">
        <v>27</v>
      </c>
      <c r="K5005" t="s">
        <v>42</v>
      </c>
      <c r="L5005" t="s">
        <v>43</v>
      </c>
      <c r="M5005">
        <v>90032</v>
      </c>
      <c r="N5005" t="s">
        <v>44</v>
      </c>
      <c r="O5005" t="s">
        <v>7926</v>
      </c>
      <c r="P5005" t="s">
        <v>46</v>
      </c>
      <c r="Q5005" t="s">
        <v>90</v>
      </c>
      <c r="R5005" t="s">
        <v>7927</v>
      </c>
      <c r="S5005">
        <v>10.56</v>
      </c>
      <c r="T5005">
        <v>2</v>
      </c>
      <c r="U5005">
        <v>0</v>
      </c>
      <c r="V5005">
        <v>5.0688000000000004</v>
      </c>
    </row>
    <row r="5006" spans="1:22" x14ac:dyDescent="0.3">
      <c r="A5006">
        <v>5005</v>
      </c>
      <c r="B5006" t="s">
        <v>7928</v>
      </c>
      <c r="C5006">
        <f>YEAR([1]Data!$D5006)</f>
        <v>2011</v>
      </c>
      <c r="D5006" s="2">
        <v>40663</v>
      </c>
      <c r="E5006" s="2">
        <v>40665</v>
      </c>
      <c r="F5006" t="s">
        <v>23</v>
      </c>
      <c r="G5006" t="s">
        <v>5452</v>
      </c>
      <c r="H5006" t="s">
        <v>5453</v>
      </c>
      <c r="I5006" t="s">
        <v>26</v>
      </c>
      <c r="J5006" t="s">
        <v>27</v>
      </c>
      <c r="K5006" t="s">
        <v>328</v>
      </c>
      <c r="L5006" t="s">
        <v>1487</v>
      </c>
      <c r="M5006">
        <v>39212</v>
      </c>
      <c r="N5006" t="s">
        <v>30</v>
      </c>
      <c r="O5006" t="s">
        <v>5617</v>
      </c>
      <c r="P5006" t="s">
        <v>71</v>
      </c>
      <c r="Q5006" t="s">
        <v>161</v>
      </c>
      <c r="R5006" t="s">
        <v>5618</v>
      </c>
      <c r="S5006">
        <v>47.79</v>
      </c>
      <c r="T5006">
        <v>3</v>
      </c>
      <c r="U5006">
        <v>0</v>
      </c>
      <c r="V5006">
        <v>16.2486</v>
      </c>
    </row>
    <row r="5007" spans="1:22" x14ac:dyDescent="0.3">
      <c r="A5007">
        <v>5006</v>
      </c>
      <c r="B5007" t="s">
        <v>7929</v>
      </c>
      <c r="C5007">
        <f>YEAR([1]Data!$D5007)</f>
        <v>2012</v>
      </c>
      <c r="D5007" s="2">
        <v>41223</v>
      </c>
      <c r="E5007" s="2">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7930</v>
      </c>
      <c r="C5008">
        <f>YEAR([1]Data!$D5008)</f>
        <v>2012</v>
      </c>
      <c r="D5008" s="2">
        <v>41222</v>
      </c>
      <c r="E5008" s="2">
        <v>41227</v>
      </c>
      <c r="F5008" t="s">
        <v>50</v>
      </c>
      <c r="G5008" t="s">
        <v>5928</v>
      </c>
      <c r="H5008" t="s">
        <v>5929</v>
      </c>
      <c r="I5008" t="s">
        <v>102</v>
      </c>
      <c r="J5008" t="s">
        <v>27</v>
      </c>
      <c r="K5008" t="s">
        <v>266</v>
      </c>
      <c r="L5008" t="s">
        <v>267</v>
      </c>
      <c r="M5008">
        <v>10035</v>
      </c>
      <c r="N5008" t="s">
        <v>148</v>
      </c>
      <c r="O5008" t="s">
        <v>7931</v>
      </c>
      <c r="P5008" t="s">
        <v>71</v>
      </c>
      <c r="Q5008" t="s">
        <v>682</v>
      </c>
      <c r="R5008" t="s">
        <v>7932</v>
      </c>
      <c r="S5008">
        <v>2321.9</v>
      </c>
      <c r="T5008">
        <v>2</v>
      </c>
      <c r="U5008">
        <v>0</v>
      </c>
      <c r="V5008">
        <v>1114.5119999999999</v>
      </c>
    </row>
    <row r="5009" spans="1:22" x14ac:dyDescent="0.3">
      <c r="A5009">
        <v>5008</v>
      </c>
      <c r="B5009" t="s">
        <v>7930</v>
      </c>
      <c r="C5009">
        <f>YEAR([1]Data!$D5009)</f>
        <v>2012</v>
      </c>
      <c r="D5009" s="2">
        <v>41222</v>
      </c>
      <c r="E5009" s="2">
        <v>41227</v>
      </c>
      <c r="F5009" t="s">
        <v>50</v>
      </c>
      <c r="G5009" t="s">
        <v>5928</v>
      </c>
      <c r="H5009" t="s">
        <v>5929</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7933</v>
      </c>
      <c r="C5010">
        <f>YEAR([1]Data!$D5010)</f>
        <v>2012</v>
      </c>
      <c r="D5010" s="2">
        <v>41159</v>
      </c>
      <c r="E5010" s="2">
        <v>41166</v>
      </c>
      <c r="F5010" t="s">
        <v>50</v>
      </c>
      <c r="G5010" t="s">
        <v>7934</v>
      </c>
      <c r="H5010" t="s">
        <v>7935</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7933</v>
      </c>
      <c r="C5011">
        <f>YEAR([1]Data!$D5011)</f>
        <v>2012</v>
      </c>
      <c r="D5011" s="2">
        <v>41159</v>
      </c>
      <c r="E5011" s="2">
        <v>41166</v>
      </c>
      <c r="F5011" t="s">
        <v>50</v>
      </c>
      <c r="G5011" t="s">
        <v>7934</v>
      </c>
      <c r="H5011" t="s">
        <v>7935</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7933</v>
      </c>
      <c r="C5012">
        <f>YEAR([1]Data!$D5012)</f>
        <v>2012</v>
      </c>
      <c r="D5012" s="2">
        <v>41159</v>
      </c>
      <c r="E5012" s="2">
        <v>41166</v>
      </c>
      <c r="F5012" t="s">
        <v>50</v>
      </c>
      <c r="G5012" t="s">
        <v>7934</v>
      </c>
      <c r="H5012" t="s">
        <v>7935</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7936</v>
      </c>
      <c r="C5013">
        <f>YEAR([1]Data!$D5013)</f>
        <v>2014</v>
      </c>
      <c r="D5013" s="2">
        <v>41771</v>
      </c>
      <c r="E5013" s="2">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7937</v>
      </c>
      <c r="C5014">
        <f>YEAR([1]Data!$D5014)</f>
        <v>2014</v>
      </c>
      <c r="D5014" s="2">
        <v>41842</v>
      </c>
      <c r="E5014" s="2">
        <v>41847</v>
      </c>
      <c r="F5014" t="s">
        <v>50</v>
      </c>
      <c r="G5014" t="s">
        <v>6264</v>
      </c>
      <c r="H5014" t="s">
        <v>6265</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7937</v>
      </c>
      <c r="C5015">
        <f>YEAR([1]Data!$D5015)</f>
        <v>2014</v>
      </c>
      <c r="D5015" s="2">
        <v>41842</v>
      </c>
      <c r="E5015" s="2">
        <v>41847</v>
      </c>
      <c r="F5015" t="s">
        <v>50</v>
      </c>
      <c r="G5015" t="s">
        <v>6264</v>
      </c>
      <c r="H5015" t="s">
        <v>6265</v>
      </c>
      <c r="I5015" t="s">
        <v>102</v>
      </c>
      <c r="J5015" t="s">
        <v>27</v>
      </c>
      <c r="K5015" t="s">
        <v>2180</v>
      </c>
      <c r="L5015" t="s">
        <v>498</v>
      </c>
      <c r="M5015">
        <v>44105</v>
      </c>
      <c r="N5015" t="s">
        <v>148</v>
      </c>
      <c r="O5015" t="s">
        <v>7938</v>
      </c>
      <c r="P5015" t="s">
        <v>46</v>
      </c>
      <c r="Q5015" t="s">
        <v>59</v>
      </c>
      <c r="R5015" t="s">
        <v>7939</v>
      </c>
      <c r="S5015">
        <v>222.32000000000005</v>
      </c>
      <c r="T5015">
        <v>7</v>
      </c>
      <c r="U5015">
        <v>0.2</v>
      </c>
      <c r="V5015">
        <v>25.010999999999967</v>
      </c>
    </row>
    <row r="5016" spans="1:22" x14ac:dyDescent="0.3">
      <c r="A5016">
        <v>5015</v>
      </c>
      <c r="B5016" t="s">
        <v>7937</v>
      </c>
      <c r="C5016">
        <f>YEAR([1]Data!$D5016)</f>
        <v>2014</v>
      </c>
      <c r="D5016" s="2">
        <v>41842</v>
      </c>
      <c r="E5016" s="2">
        <v>41847</v>
      </c>
      <c r="F5016" t="s">
        <v>50</v>
      </c>
      <c r="G5016" t="s">
        <v>6264</v>
      </c>
      <c r="H5016" t="s">
        <v>6265</v>
      </c>
      <c r="I5016" t="s">
        <v>102</v>
      </c>
      <c r="J5016" t="s">
        <v>27</v>
      </c>
      <c r="K5016" t="s">
        <v>2180</v>
      </c>
      <c r="L5016" t="s">
        <v>498</v>
      </c>
      <c r="M5016">
        <v>44105</v>
      </c>
      <c r="N5016" t="s">
        <v>148</v>
      </c>
      <c r="O5016" t="s">
        <v>7940</v>
      </c>
      <c r="P5016" t="s">
        <v>71</v>
      </c>
      <c r="Q5016" t="s">
        <v>72</v>
      </c>
      <c r="R5016" t="s">
        <v>7941</v>
      </c>
      <c r="S5016">
        <v>210.56400000000002</v>
      </c>
      <c r="T5016">
        <v>6</v>
      </c>
      <c r="U5016">
        <v>0.4</v>
      </c>
      <c r="V5016">
        <v>-52.640999999999991</v>
      </c>
    </row>
    <row r="5017" spans="1:22" x14ac:dyDescent="0.3">
      <c r="A5017">
        <v>5016</v>
      </c>
      <c r="B5017" t="s">
        <v>7942</v>
      </c>
      <c r="C5017">
        <f>YEAR([1]Data!$D5017)</f>
        <v>2011</v>
      </c>
      <c r="D5017" s="2">
        <v>40871</v>
      </c>
      <c r="E5017" s="2">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7942</v>
      </c>
      <c r="C5018">
        <f>YEAR([1]Data!$D5018)</f>
        <v>2011</v>
      </c>
      <c r="D5018" s="2">
        <v>40871</v>
      </c>
      <c r="E5018" s="2">
        <v>40876</v>
      </c>
      <c r="F5018" t="s">
        <v>50</v>
      </c>
      <c r="G5018" t="s">
        <v>4319</v>
      </c>
      <c r="H5018" t="s">
        <v>4320</v>
      </c>
      <c r="I5018" t="s">
        <v>26</v>
      </c>
      <c r="J5018" t="s">
        <v>27</v>
      </c>
      <c r="K5018" t="s">
        <v>2835</v>
      </c>
      <c r="L5018" t="s">
        <v>498</v>
      </c>
      <c r="M5018">
        <v>43615</v>
      </c>
      <c r="N5018" t="s">
        <v>148</v>
      </c>
      <c r="O5018" t="s">
        <v>7943</v>
      </c>
      <c r="P5018" t="s">
        <v>71</v>
      </c>
      <c r="Q5018" t="s">
        <v>72</v>
      </c>
      <c r="R5018" t="s">
        <v>7944</v>
      </c>
      <c r="S5018">
        <v>1502.376</v>
      </c>
      <c r="T5018">
        <v>4</v>
      </c>
      <c r="U5018">
        <v>0.4</v>
      </c>
      <c r="V5018">
        <v>-250.39600000000019</v>
      </c>
    </row>
    <row r="5019" spans="1:22" x14ac:dyDescent="0.3">
      <c r="A5019">
        <v>5018</v>
      </c>
      <c r="B5019" t="s">
        <v>7945</v>
      </c>
      <c r="C5019">
        <f>YEAR([1]Data!$D5019)</f>
        <v>2011</v>
      </c>
      <c r="D5019" s="2">
        <v>40862</v>
      </c>
      <c r="E5019" s="2">
        <v>40865</v>
      </c>
      <c r="F5019" t="s">
        <v>188</v>
      </c>
      <c r="G5019" t="s">
        <v>7946</v>
      </c>
      <c r="H5019" t="s">
        <v>7947</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7945</v>
      </c>
      <c r="C5020">
        <f>YEAR([1]Data!$D5020)</f>
        <v>2011</v>
      </c>
      <c r="D5020" s="2">
        <v>40862</v>
      </c>
      <c r="E5020" s="2">
        <v>40865</v>
      </c>
      <c r="F5020" t="s">
        <v>188</v>
      </c>
      <c r="G5020" t="s">
        <v>7946</v>
      </c>
      <c r="H5020" t="s">
        <v>7947</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7945</v>
      </c>
      <c r="C5021">
        <f>YEAR([1]Data!$D5021)</f>
        <v>2011</v>
      </c>
      <c r="D5021" s="2">
        <v>40862</v>
      </c>
      <c r="E5021" s="2">
        <v>40865</v>
      </c>
      <c r="F5021" t="s">
        <v>188</v>
      </c>
      <c r="G5021" t="s">
        <v>7946</v>
      </c>
      <c r="H5021" t="s">
        <v>7947</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7948</v>
      </c>
      <c r="C5022">
        <f>YEAR([1]Data!$D5022)</f>
        <v>2014</v>
      </c>
      <c r="D5022" s="2">
        <v>41722</v>
      </c>
      <c r="E5022" s="2">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7949</v>
      </c>
      <c r="C5023">
        <f>YEAR([1]Data!$D5023)</f>
        <v>2013</v>
      </c>
      <c r="D5023" s="2">
        <v>41627</v>
      </c>
      <c r="E5023" s="2">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7949</v>
      </c>
      <c r="C5024">
        <f>YEAR([1]Data!$D5024)</f>
        <v>2013</v>
      </c>
      <c r="D5024" s="2">
        <v>41627</v>
      </c>
      <c r="E5024" s="2">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7949</v>
      </c>
      <c r="C5025">
        <f>YEAR([1]Data!$D5025)</f>
        <v>2013</v>
      </c>
      <c r="D5025" s="2">
        <v>41627</v>
      </c>
      <c r="E5025" s="2">
        <v>41633</v>
      </c>
      <c r="F5025" t="s">
        <v>50</v>
      </c>
      <c r="G5025" t="s">
        <v>1645</v>
      </c>
      <c r="H5025" t="s">
        <v>1646</v>
      </c>
      <c r="I5025" t="s">
        <v>26</v>
      </c>
      <c r="J5025" t="s">
        <v>27</v>
      </c>
      <c r="K5025" t="s">
        <v>947</v>
      </c>
      <c r="L5025" t="s">
        <v>43</v>
      </c>
      <c r="M5025">
        <v>92037</v>
      </c>
      <c r="N5025" t="s">
        <v>44</v>
      </c>
      <c r="O5025" t="s">
        <v>7111</v>
      </c>
      <c r="P5025" t="s">
        <v>32</v>
      </c>
      <c r="Q5025" t="s">
        <v>65</v>
      </c>
      <c r="R5025" t="s">
        <v>7112</v>
      </c>
      <c r="S5025">
        <v>39.92</v>
      </c>
      <c r="T5025">
        <v>4</v>
      </c>
      <c r="U5025">
        <v>0</v>
      </c>
      <c r="V5025">
        <v>11.177600000000002</v>
      </c>
    </row>
    <row r="5026" spans="1:22" x14ac:dyDescent="0.3">
      <c r="A5026">
        <v>5025</v>
      </c>
      <c r="B5026" t="s">
        <v>7950</v>
      </c>
      <c r="C5026">
        <f>YEAR([1]Data!$D5026)</f>
        <v>2014</v>
      </c>
      <c r="D5026" s="2">
        <v>41850</v>
      </c>
      <c r="E5026" s="2">
        <v>41855</v>
      </c>
      <c r="F5026" t="s">
        <v>50</v>
      </c>
      <c r="G5026" t="s">
        <v>2384</v>
      </c>
      <c r="H5026" t="s">
        <v>2385</v>
      </c>
      <c r="I5026" t="s">
        <v>26</v>
      </c>
      <c r="J5026" t="s">
        <v>27</v>
      </c>
      <c r="K5026" t="s">
        <v>4847</v>
      </c>
      <c r="L5026" t="s">
        <v>649</v>
      </c>
      <c r="M5026">
        <v>73120</v>
      </c>
      <c r="N5026" t="s">
        <v>105</v>
      </c>
      <c r="O5026" t="s">
        <v>7008</v>
      </c>
      <c r="P5026" t="s">
        <v>46</v>
      </c>
      <c r="Q5026" t="s">
        <v>75</v>
      </c>
      <c r="R5026" t="s">
        <v>7009</v>
      </c>
      <c r="S5026">
        <v>33.479999999999997</v>
      </c>
      <c r="T5026">
        <v>2</v>
      </c>
      <c r="U5026">
        <v>0</v>
      </c>
      <c r="V5026">
        <v>16.405199999999997</v>
      </c>
    </row>
    <row r="5027" spans="1:22" x14ac:dyDescent="0.3">
      <c r="A5027">
        <v>5026</v>
      </c>
      <c r="B5027" t="s">
        <v>7950</v>
      </c>
      <c r="C5027">
        <f>YEAR([1]Data!$D5027)</f>
        <v>2014</v>
      </c>
      <c r="D5027" s="2">
        <v>41850</v>
      </c>
      <c r="E5027" s="2">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7950</v>
      </c>
      <c r="C5028">
        <f>YEAR([1]Data!$D5028)</f>
        <v>2014</v>
      </c>
      <c r="D5028" s="2">
        <v>41850</v>
      </c>
      <c r="E5028" s="2">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7950</v>
      </c>
      <c r="C5029">
        <f>YEAR([1]Data!$D5029)</f>
        <v>2014</v>
      </c>
      <c r="D5029" s="2">
        <v>41850</v>
      </c>
      <c r="E5029" s="2">
        <v>41855</v>
      </c>
      <c r="F5029" t="s">
        <v>50</v>
      </c>
      <c r="G5029" t="s">
        <v>2384</v>
      </c>
      <c r="H5029" t="s">
        <v>2385</v>
      </c>
      <c r="I5029" t="s">
        <v>26</v>
      </c>
      <c r="J5029" t="s">
        <v>27</v>
      </c>
      <c r="K5029" t="s">
        <v>4847</v>
      </c>
      <c r="L5029" t="s">
        <v>649</v>
      </c>
      <c r="M5029">
        <v>73120</v>
      </c>
      <c r="N5029" t="s">
        <v>105</v>
      </c>
      <c r="O5029" t="s">
        <v>7951</v>
      </c>
      <c r="P5029" t="s">
        <v>32</v>
      </c>
      <c r="Q5029" t="s">
        <v>36</v>
      </c>
      <c r="R5029" t="s">
        <v>7952</v>
      </c>
      <c r="S5029">
        <v>302.67</v>
      </c>
      <c r="T5029">
        <v>3</v>
      </c>
      <c r="U5029">
        <v>0</v>
      </c>
      <c r="V5029">
        <v>72.640799999999999</v>
      </c>
    </row>
    <row r="5030" spans="1:22" x14ac:dyDescent="0.3">
      <c r="A5030">
        <v>5029</v>
      </c>
      <c r="B5030" t="s">
        <v>7953</v>
      </c>
      <c r="C5030">
        <f>YEAR([1]Data!$D5030)</f>
        <v>2011</v>
      </c>
      <c r="D5030" s="2">
        <v>40788</v>
      </c>
      <c r="E5030" s="2">
        <v>40793</v>
      </c>
      <c r="F5030" t="s">
        <v>23</v>
      </c>
      <c r="G5030" t="s">
        <v>5419</v>
      </c>
      <c r="H5030" t="s">
        <v>5420</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7954</v>
      </c>
      <c r="C5031">
        <f>YEAR([1]Data!$D5031)</f>
        <v>2014</v>
      </c>
      <c r="D5031" s="2">
        <v>41669</v>
      </c>
      <c r="E5031" s="2">
        <v>41673</v>
      </c>
      <c r="F5031" t="s">
        <v>50</v>
      </c>
      <c r="G5031" t="s">
        <v>3010</v>
      </c>
      <c r="H5031" t="s">
        <v>3011</v>
      </c>
      <c r="I5031" t="s">
        <v>26</v>
      </c>
      <c r="J5031" t="s">
        <v>27</v>
      </c>
      <c r="K5031" t="s">
        <v>127</v>
      </c>
      <c r="L5031" t="s">
        <v>43</v>
      </c>
      <c r="M5031">
        <v>94109</v>
      </c>
      <c r="N5031" t="s">
        <v>44</v>
      </c>
      <c r="O5031" t="s">
        <v>6252</v>
      </c>
      <c r="P5031" t="s">
        <v>46</v>
      </c>
      <c r="Q5031" t="s">
        <v>68</v>
      </c>
      <c r="R5031" t="s">
        <v>6253</v>
      </c>
      <c r="S5031">
        <v>8.34</v>
      </c>
      <c r="T5031">
        <v>3</v>
      </c>
      <c r="U5031">
        <v>0</v>
      </c>
      <c r="V5031">
        <v>2.1683999999999997</v>
      </c>
    </row>
    <row r="5032" spans="1:22" x14ac:dyDescent="0.3">
      <c r="A5032">
        <v>5031</v>
      </c>
      <c r="B5032" t="s">
        <v>7954</v>
      </c>
      <c r="C5032">
        <f>YEAR([1]Data!$D5032)</f>
        <v>2014</v>
      </c>
      <c r="D5032" s="2">
        <v>41669</v>
      </c>
      <c r="E5032" s="2">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7954</v>
      </c>
      <c r="C5033">
        <f>YEAR([1]Data!$D5033)</f>
        <v>2014</v>
      </c>
      <c r="D5033" s="2">
        <v>41669</v>
      </c>
      <c r="E5033" s="2">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7955</v>
      </c>
      <c r="C5034">
        <f>YEAR([1]Data!$D5034)</f>
        <v>2013</v>
      </c>
      <c r="D5034" s="2">
        <v>41635</v>
      </c>
      <c r="E5034" s="2">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7955</v>
      </c>
      <c r="C5035">
        <f>YEAR([1]Data!$D5035)</f>
        <v>2013</v>
      </c>
      <c r="D5035" s="2">
        <v>41635</v>
      </c>
      <c r="E5035" s="2">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7956</v>
      </c>
      <c r="C5036">
        <f>YEAR([1]Data!$D5036)</f>
        <v>2012</v>
      </c>
      <c r="D5036" s="2">
        <v>41130</v>
      </c>
      <c r="E5036" s="2">
        <v>41134</v>
      </c>
      <c r="F5036" t="s">
        <v>23</v>
      </c>
      <c r="G5036" t="s">
        <v>3044</v>
      </c>
      <c r="H5036" t="s">
        <v>3045</v>
      </c>
      <c r="I5036" t="s">
        <v>102</v>
      </c>
      <c r="J5036" t="s">
        <v>27</v>
      </c>
      <c r="K5036" t="s">
        <v>2548</v>
      </c>
      <c r="L5036" t="s">
        <v>114</v>
      </c>
      <c r="M5036">
        <v>53209</v>
      </c>
      <c r="N5036" t="s">
        <v>105</v>
      </c>
      <c r="O5036" t="s">
        <v>7464</v>
      </c>
      <c r="P5036" t="s">
        <v>32</v>
      </c>
      <c r="Q5036" t="s">
        <v>33</v>
      </c>
      <c r="R5036" t="s">
        <v>7465</v>
      </c>
      <c r="S5036">
        <v>687.4</v>
      </c>
      <c r="T5036">
        <v>5</v>
      </c>
      <c r="U5036">
        <v>0</v>
      </c>
      <c r="V5036">
        <v>48.117999999999981</v>
      </c>
    </row>
    <row r="5037" spans="1:22" x14ac:dyDescent="0.3">
      <c r="A5037">
        <v>5036</v>
      </c>
      <c r="B5037" t="s">
        <v>7957</v>
      </c>
      <c r="C5037">
        <f>YEAR([1]Data!$D5037)</f>
        <v>2011</v>
      </c>
      <c r="D5037" s="2">
        <v>40639</v>
      </c>
      <c r="E5037" s="2">
        <v>40645</v>
      </c>
      <c r="F5037" t="s">
        <v>50</v>
      </c>
      <c r="G5037" t="s">
        <v>5377</v>
      </c>
      <c r="H5037" t="s">
        <v>5378</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7957</v>
      </c>
      <c r="C5038">
        <f>YEAR([1]Data!$D5038)</f>
        <v>2011</v>
      </c>
      <c r="D5038" s="2">
        <v>40639</v>
      </c>
      <c r="E5038" s="2">
        <v>40645</v>
      </c>
      <c r="F5038" t="s">
        <v>50</v>
      </c>
      <c r="G5038" t="s">
        <v>5377</v>
      </c>
      <c r="H5038" t="s">
        <v>5378</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7958</v>
      </c>
      <c r="C5039">
        <f>YEAR([1]Data!$D5039)</f>
        <v>2014</v>
      </c>
      <c r="D5039" s="2">
        <v>41961</v>
      </c>
      <c r="E5039" s="2">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7959</v>
      </c>
      <c r="C5040">
        <f>YEAR([1]Data!$D5040)</f>
        <v>2012</v>
      </c>
      <c r="D5040" s="2">
        <v>41101</v>
      </c>
      <c r="E5040" s="2">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7959</v>
      </c>
      <c r="C5041">
        <f>YEAR([1]Data!$D5041)</f>
        <v>2012</v>
      </c>
      <c r="D5041" s="2">
        <v>41101</v>
      </c>
      <c r="E5041" s="2">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7959</v>
      </c>
      <c r="C5042">
        <f>YEAR([1]Data!$D5042)</f>
        <v>2012</v>
      </c>
      <c r="D5042" s="2">
        <v>41101</v>
      </c>
      <c r="E5042" s="2">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7960</v>
      </c>
      <c r="C5043">
        <f>YEAR([1]Data!$D5043)</f>
        <v>2013</v>
      </c>
      <c r="D5043" s="2">
        <v>41589</v>
      </c>
      <c r="E5043" s="2">
        <v>41592</v>
      </c>
      <c r="F5043" t="s">
        <v>23</v>
      </c>
      <c r="G5043" t="s">
        <v>4042</v>
      </c>
      <c r="H5043" t="s">
        <v>4043</v>
      </c>
      <c r="I5043" t="s">
        <v>26</v>
      </c>
      <c r="J5043" t="s">
        <v>27</v>
      </c>
      <c r="K5043" t="s">
        <v>42</v>
      </c>
      <c r="L5043" t="s">
        <v>43</v>
      </c>
      <c r="M5043">
        <v>90036</v>
      </c>
      <c r="N5043" t="s">
        <v>44</v>
      </c>
      <c r="O5043" t="s">
        <v>6004</v>
      </c>
      <c r="P5043" t="s">
        <v>46</v>
      </c>
      <c r="Q5043" t="s">
        <v>90</v>
      </c>
      <c r="R5043" t="s">
        <v>6005</v>
      </c>
      <c r="S5043">
        <v>67.710000000000008</v>
      </c>
      <c r="T5043">
        <v>3</v>
      </c>
      <c r="U5043">
        <v>0</v>
      </c>
      <c r="V5043">
        <v>32.500799999999998</v>
      </c>
    </row>
    <row r="5044" spans="1:22" x14ac:dyDescent="0.3">
      <c r="A5044">
        <v>5043</v>
      </c>
      <c r="B5044" t="s">
        <v>7960</v>
      </c>
      <c r="C5044">
        <f>YEAR([1]Data!$D5044)</f>
        <v>2013</v>
      </c>
      <c r="D5044" s="2">
        <v>41589</v>
      </c>
      <c r="E5044" s="2">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7960</v>
      </c>
      <c r="C5045">
        <f>YEAR([1]Data!$D5045)</f>
        <v>2013</v>
      </c>
      <c r="D5045" s="2">
        <v>41589</v>
      </c>
      <c r="E5045" s="2">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7960</v>
      </c>
      <c r="C5046">
        <f>YEAR([1]Data!$D5046)</f>
        <v>2013</v>
      </c>
      <c r="D5046" s="2">
        <v>41589</v>
      </c>
      <c r="E5046" s="2">
        <v>41592</v>
      </c>
      <c r="F5046" t="s">
        <v>23</v>
      </c>
      <c r="G5046" t="s">
        <v>4042</v>
      </c>
      <c r="H5046" t="s">
        <v>4043</v>
      </c>
      <c r="I5046" t="s">
        <v>26</v>
      </c>
      <c r="J5046" t="s">
        <v>27</v>
      </c>
      <c r="K5046" t="s">
        <v>42</v>
      </c>
      <c r="L5046" t="s">
        <v>43</v>
      </c>
      <c r="M5046">
        <v>90036</v>
      </c>
      <c r="N5046" t="s">
        <v>44</v>
      </c>
      <c r="O5046" t="s">
        <v>7311</v>
      </c>
      <c r="P5046" t="s">
        <v>46</v>
      </c>
      <c r="Q5046" t="s">
        <v>90</v>
      </c>
      <c r="R5046" t="s">
        <v>7312</v>
      </c>
      <c r="S5046">
        <v>61.4</v>
      </c>
      <c r="T5046">
        <v>5</v>
      </c>
      <c r="U5046">
        <v>0</v>
      </c>
      <c r="V5046">
        <v>28.857999999999997</v>
      </c>
    </row>
    <row r="5047" spans="1:22" x14ac:dyDescent="0.3">
      <c r="A5047">
        <v>5046</v>
      </c>
      <c r="B5047" t="s">
        <v>7960</v>
      </c>
      <c r="C5047">
        <f>YEAR([1]Data!$D5047)</f>
        <v>2013</v>
      </c>
      <c r="D5047" s="2">
        <v>41589</v>
      </c>
      <c r="E5047" s="2">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7960</v>
      </c>
      <c r="C5048">
        <f>YEAR([1]Data!$D5048)</f>
        <v>2013</v>
      </c>
      <c r="D5048" s="2">
        <v>41589</v>
      </c>
      <c r="E5048" s="2">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7960</v>
      </c>
      <c r="C5049">
        <f>YEAR([1]Data!$D5049)</f>
        <v>2013</v>
      </c>
      <c r="D5049" s="2">
        <v>41589</v>
      </c>
      <c r="E5049" s="2">
        <v>41592</v>
      </c>
      <c r="F5049" t="s">
        <v>23</v>
      </c>
      <c r="G5049" t="s">
        <v>4042</v>
      </c>
      <c r="H5049" t="s">
        <v>4043</v>
      </c>
      <c r="I5049" t="s">
        <v>26</v>
      </c>
      <c r="J5049" t="s">
        <v>27</v>
      </c>
      <c r="K5049" t="s">
        <v>42</v>
      </c>
      <c r="L5049" t="s">
        <v>43</v>
      </c>
      <c r="M5049">
        <v>90036</v>
      </c>
      <c r="N5049" t="s">
        <v>44</v>
      </c>
      <c r="O5049" t="s">
        <v>7249</v>
      </c>
      <c r="P5049" t="s">
        <v>46</v>
      </c>
      <c r="Q5049" t="s">
        <v>68</v>
      </c>
      <c r="R5049" t="s">
        <v>7250</v>
      </c>
      <c r="S5049">
        <v>14.7</v>
      </c>
      <c r="T5049">
        <v>5</v>
      </c>
      <c r="U5049">
        <v>0</v>
      </c>
      <c r="V5049">
        <v>3.9690000000000003</v>
      </c>
    </row>
    <row r="5050" spans="1:22" x14ac:dyDescent="0.3">
      <c r="A5050">
        <v>5049</v>
      </c>
      <c r="B5050" t="s">
        <v>7961</v>
      </c>
      <c r="C5050">
        <f>YEAR([1]Data!$D5050)</f>
        <v>2011</v>
      </c>
      <c r="D5050" s="2">
        <v>40633</v>
      </c>
      <c r="E5050" s="2">
        <v>40637</v>
      </c>
      <c r="F5050" t="s">
        <v>50</v>
      </c>
      <c r="G5050" t="s">
        <v>7216</v>
      </c>
      <c r="H5050" t="s">
        <v>7217</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7961</v>
      </c>
      <c r="C5051">
        <f>YEAR([1]Data!$D5051)</f>
        <v>2011</v>
      </c>
      <c r="D5051" s="2">
        <v>40633</v>
      </c>
      <c r="E5051" s="2">
        <v>40637</v>
      </c>
      <c r="F5051" t="s">
        <v>50</v>
      </c>
      <c r="G5051" t="s">
        <v>7216</v>
      </c>
      <c r="H5051" t="s">
        <v>7217</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7962</v>
      </c>
      <c r="C5052">
        <f>YEAR([1]Data!$D5052)</f>
        <v>2012</v>
      </c>
      <c r="D5052" s="2">
        <v>41170</v>
      </c>
      <c r="E5052" s="2">
        <v>41176</v>
      </c>
      <c r="F5052" t="s">
        <v>50</v>
      </c>
      <c r="G5052" t="s">
        <v>1249</v>
      </c>
      <c r="H5052" t="s">
        <v>1250</v>
      </c>
      <c r="I5052" t="s">
        <v>102</v>
      </c>
      <c r="J5052" t="s">
        <v>27</v>
      </c>
      <c r="K5052" t="s">
        <v>1377</v>
      </c>
      <c r="L5052" t="s">
        <v>96</v>
      </c>
      <c r="M5052">
        <v>98198</v>
      </c>
      <c r="N5052" t="s">
        <v>44</v>
      </c>
      <c r="O5052" t="s">
        <v>5239</v>
      </c>
      <c r="P5052" t="s">
        <v>46</v>
      </c>
      <c r="Q5052" t="s">
        <v>90</v>
      </c>
      <c r="R5052" t="s">
        <v>5240</v>
      </c>
      <c r="S5052">
        <v>18.54</v>
      </c>
      <c r="T5052">
        <v>2</v>
      </c>
      <c r="U5052">
        <v>0</v>
      </c>
      <c r="V5052">
        <v>8.7137999999999991</v>
      </c>
    </row>
    <row r="5053" spans="1:22" x14ac:dyDescent="0.3">
      <c r="A5053">
        <v>5052</v>
      </c>
      <c r="B5053" t="s">
        <v>7963</v>
      </c>
      <c r="C5053">
        <f>YEAR([1]Data!$D5053)</f>
        <v>2012</v>
      </c>
      <c r="D5053" s="2">
        <v>41220</v>
      </c>
      <c r="E5053" s="2">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7964</v>
      </c>
      <c r="C5054">
        <f>YEAR([1]Data!$D5054)</f>
        <v>2014</v>
      </c>
      <c r="D5054" s="2">
        <v>41779</v>
      </c>
      <c r="E5054" s="2">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7965</v>
      </c>
      <c r="C5055">
        <f>YEAR([1]Data!$D5055)</f>
        <v>2012</v>
      </c>
      <c r="D5055" s="2">
        <v>40911</v>
      </c>
      <c r="E5055" s="2">
        <v>40916</v>
      </c>
      <c r="F5055" t="s">
        <v>23</v>
      </c>
      <c r="G5055" t="s">
        <v>7259</v>
      </c>
      <c r="H5055" t="s">
        <v>7260</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7965</v>
      </c>
      <c r="C5056">
        <f>YEAR([1]Data!$D5056)</f>
        <v>2012</v>
      </c>
      <c r="D5056" s="2">
        <v>40911</v>
      </c>
      <c r="E5056" s="2">
        <v>40916</v>
      </c>
      <c r="F5056" t="s">
        <v>23</v>
      </c>
      <c r="G5056" t="s">
        <v>7259</v>
      </c>
      <c r="H5056" t="s">
        <v>7260</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7965</v>
      </c>
      <c r="C5057">
        <f>YEAR([1]Data!$D5057)</f>
        <v>2012</v>
      </c>
      <c r="D5057" s="2">
        <v>40911</v>
      </c>
      <c r="E5057" s="2">
        <v>40916</v>
      </c>
      <c r="F5057" t="s">
        <v>23</v>
      </c>
      <c r="G5057" t="s">
        <v>7259</v>
      </c>
      <c r="H5057" t="s">
        <v>7260</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7966</v>
      </c>
      <c r="C5058">
        <f>YEAR([1]Data!$D5058)</f>
        <v>2012</v>
      </c>
      <c r="D5058" s="2">
        <v>41160</v>
      </c>
      <c r="E5058" s="2">
        <v>41163</v>
      </c>
      <c r="F5058" t="s">
        <v>188</v>
      </c>
      <c r="G5058" t="s">
        <v>3237</v>
      </c>
      <c r="H5058" t="s">
        <v>3238</v>
      </c>
      <c r="I5058" t="s">
        <v>26</v>
      </c>
      <c r="J5058" t="s">
        <v>27</v>
      </c>
      <c r="K5058" t="s">
        <v>7967</v>
      </c>
      <c r="L5058" t="s">
        <v>43</v>
      </c>
      <c r="M5058">
        <v>92553</v>
      </c>
      <c r="N5058" t="s">
        <v>44</v>
      </c>
      <c r="O5058" t="s">
        <v>7103</v>
      </c>
      <c r="P5058" t="s">
        <v>46</v>
      </c>
      <c r="Q5058" t="s">
        <v>90</v>
      </c>
      <c r="R5058" t="s">
        <v>7104</v>
      </c>
      <c r="S5058">
        <v>26.400000000000002</v>
      </c>
      <c r="T5058">
        <v>5</v>
      </c>
      <c r="U5058">
        <v>0</v>
      </c>
      <c r="V5058">
        <v>11.879999999999999</v>
      </c>
    </row>
    <row r="5059" spans="1:22" x14ac:dyDescent="0.3">
      <c r="A5059">
        <v>5058</v>
      </c>
      <c r="B5059" t="s">
        <v>7966</v>
      </c>
      <c r="C5059">
        <f>YEAR([1]Data!$D5059)</f>
        <v>2012</v>
      </c>
      <c r="D5059" s="2">
        <v>41160</v>
      </c>
      <c r="E5059" s="2">
        <v>41163</v>
      </c>
      <c r="F5059" t="s">
        <v>188</v>
      </c>
      <c r="G5059" t="s">
        <v>3237</v>
      </c>
      <c r="H5059" t="s">
        <v>3238</v>
      </c>
      <c r="I5059" t="s">
        <v>26</v>
      </c>
      <c r="J5059" t="s">
        <v>27</v>
      </c>
      <c r="K5059" t="s">
        <v>7967</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7968</v>
      </c>
      <c r="C5060">
        <f>YEAR([1]Data!$D5060)</f>
        <v>2013</v>
      </c>
      <c r="D5060" s="2">
        <v>41368</v>
      </c>
      <c r="E5060" s="2">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7969</v>
      </c>
      <c r="C5061">
        <f>YEAR([1]Data!$D5061)</f>
        <v>2013</v>
      </c>
      <c r="D5061" s="2">
        <v>41614</v>
      </c>
      <c r="E5061" s="2">
        <v>41616</v>
      </c>
      <c r="F5061" t="s">
        <v>23</v>
      </c>
      <c r="G5061" t="s">
        <v>1997</v>
      </c>
      <c r="H5061" t="s">
        <v>1998</v>
      </c>
      <c r="I5061" t="s">
        <v>26</v>
      </c>
      <c r="J5061" t="s">
        <v>27</v>
      </c>
      <c r="K5061" t="s">
        <v>7970</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7969</v>
      </c>
      <c r="C5062">
        <f>YEAR([1]Data!$D5062)</f>
        <v>2013</v>
      </c>
      <c r="D5062" s="2">
        <v>41614</v>
      </c>
      <c r="E5062" s="2">
        <v>41616</v>
      </c>
      <c r="F5062" t="s">
        <v>23</v>
      </c>
      <c r="G5062" t="s">
        <v>1997</v>
      </c>
      <c r="H5062" t="s">
        <v>1998</v>
      </c>
      <c r="I5062" t="s">
        <v>26</v>
      </c>
      <c r="J5062" t="s">
        <v>27</v>
      </c>
      <c r="K5062" t="s">
        <v>7970</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7971</v>
      </c>
      <c r="C5063">
        <f>YEAR([1]Data!$D5063)</f>
        <v>2012</v>
      </c>
      <c r="D5063" s="2">
        <v>41037</v>
      </c>
      <c r="E5063" s="2">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7971</v>
      </c>
      <c r="C5064">
        <f>YEAR([1]Data!$D5064)</f>
        <v>2012</v>
      </c>
      <c r="D5064" s="2">
        <v>41037</v>
      </c>
      <c r="E5064" s="2">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7971</v>
      </c>
      <c r="C5065">
        <f>YEAR([1]Data!$D5065)</f>
        <v>2012</v>
      </c>
      <c r="D5065" s="2">
        <v>41037</v>
      </c>
      <c r="E5065" s="2">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7972</v>
      </c>
      <c r="C5066">
        <f>YEAR([1]Data!$D5066)</f>
        <v>2014</v>
      </c>
      <c r="D5066" s="2">
        <v>41905</v>
      </c>
      <c r="E5066" s="2">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7973</v>
      </c>
      <c r="C5067">
        <f>YEAR([1]Data!$D5067)</f>
        <v>2014</v>
      </c>
      <c r="D5067" s="2">
        <v>41974</v>
      </c>
      <c r="E5067" s="2">
        <v>41981</v>
      </c>
      <c r="F5067" t="s">
        <v>50</v>
      </c>
      <c r="G5067" t="s">
        <v>5523</v>
      </c>
      <c r="H5067" t="s">
        <v>5524</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7973</v>
      </c>
      <c r="C5068">
        <f>YEAR([1]Data!$D5068)</f>
        <v>2014</v>
      </c>
      <c r="D5068" s="2">
        <v>41974</v>
      </c>
      <c r="E5068" s="2">
        <v>41981</v>
      </c>
      <c r="F5068" t="s">
        <v>50</v>
      </c>
      <c r="G5068" t="s">
        <v>5523</v>
      </c>
      <c r="H5068" t="s">
        <v>5524</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7974</v>
      </c>
      <c r="C5069">
        <f>YEAR([1]Data!$D5069)</f>
        <v>2014</v>
      </c>
      <c r="D5069" s="2">
        <v>41655</v>
      </c>
      <c r="E5069" s="2">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7975</v>
      </c>
      <c r="C5070">
        <f>YEAR([1]Data!$D5070)</f>
        <v>2011</v>
      </c>
      <c r="D5070" s="2">
        <v>40763</v>
      </c>
      <c r="E5070" s="2">
        <v>40767</v>
      </c>
      <c r="F5070" t="s">
        <v>50</v>
      </c>
      <c r="G5070" t="s">
        <v>182</v>
      </c>
      <c r="H5070" t="s">
        <v>183</v>
      </c>
      <c r="I5070" t="s">
        <v>102</v>
      </c>
      <c r="J5070" t="s">
        <v>27</v>
      </c>
      <c r="K5070" t="s">
        <v>2386</v>
      </c>
      <c r="L5070" t="s">
        <v>238</v>
      </c>
      <c r="M5070">
        <v>48183</v>
      </c>
      <c r="N5070" t="s">
        <v>105</v>
      </c>
      <c r="O5070" t="s">
        <v>6853</v>
      </c>
      <c r="P5070" t="s">
        <v>71</v>
      </c>
      <c r="Q5070" t="s">
        <v>1216</v>
      </c>
      <c r="R5070" t="s">
        <v>6854</v>
      </c>
      <c r="S5070">
        <v>549.99</v>
      </c>
      <c r="T5070">
        <v>1</v>
      </c>
      <c r="U5070">
        <v>0</v>
      </c>
      <c r="V5070">
        <v>274.995</v>
      </c>
    </row>
    <row r="5071" spans="1:22" x14ac:dyDescent="0.3">
      <c r="A5071">
        <v>5070</v>
      </c>
      <c r="B5071" t="s">
        <v>7975</v>
      </c>
      <c r="C5071">
        <f>YEAR([1]Data!$D5071)</f>
        <v>2011</v>
      </c>
      <c r="D5071" s="2">
        <v>40763</v>
      </c>
      <c r="E5071" s="2">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7975</v>
      </c>
      <c r="C5072">
        <f>YEAR([1]Data!$D5072)</f>
        <v>2011</v>
      </c>
      <c r="D5072" s="2">
        <v>40763</v>
      </c>
      <c r="E5072" s="2">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7975</v>
      </c>
      <c r="C5073">
        <f>YEAR([1]Data!$D5073)</f>
        <v>2011</v>
      </c>
      <c r="D5073" s="2">
        <v>40763</v>
      </c>
      <c r="E5073" s="2">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7975</v>
      </c>
      <c r="C5074">
        <f>YEAR([1]Data!$D5074)</f>
        <v>2011</v>
      </c>
      <c r="D5074" s="2">
        <v>40763</v>
      </c>
      <c r="E5074" s="2">
        <v>40767</v>
      </c>
      <c r="F5074" t="s">
        <v>50</v>
      </c>
      <c r="G5074" t="s">
        <v>182</v>
      </c>
      <c r="H5074" t="s">
        <v>183</v>
      </c>
      <c r="I5074" t="s">
        <v>102</v>
      </c>
      <c r="J5074" t="s">
        <v>27</v>
      </c>
      <c r="K5074" t="s">
        <v>2386</v>
      </c>
      <c r="L5074" t="s">
        <v>238</v>
      </c>
      <c r="M5074">
        <v>48183</v>
      </c>
      <c r="N5074" t="s">
        <v>105</v>
      </c>
      <c r="O5074" t="s">
        <v>6521</v>
      </c>
      <c r="P5074" t="s">
        <v>71</v>
      </c>
      <c r="Q5074" t="s">
        <v>72</v>
      </c>
      <c r="R5074" t="s">
        <v>6522</v>
      </c>
      <c r="S5074">
        <v>299.98</v>
      </c>
      <c r="T5074">
        <v>2</v>
      </c>
      <c r="U5074">
        <v>0</v>
      </c>
      <c r="V5074">
        <v>83.994400000000013</v>
      </c>
    </row>
    <row r="5075" spans="1:22" x14ac:dyDescent="0.3">
      <c r="A5075">
        <v>5074</v>
      </c>
      <c r="B5075" t="s">
        <v>7976</v>
      </c>
      <c r="C5075">
        <f>YEAR([1]Data!$D5075)</f>
        <v>2012</v>
      </c>
      <c r="D5075" s="2">
        <v>41218</v>
      </c>
      <c r="E5075" s="2">
        <v>41218</v>
      </c>
      <c r="F5075" t="s">
        <v>1290</v>
      </c>
      <c r="G5075" t="s">
        <v>5224</v>
      </c>
      <c r="H5075" t="s">
        <v>5225</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7977</v>
      </c>
      <c r="C5076">
        <f>YEAR([1]Data!$D5076)</f>
        <v>2014</v>
      </c>
      <c r="D5076" s="2">
        <v>41755</v>
      </c>
      <c r="E5076" s="2">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7978</v>
      </c>
      <c r="C5077">
        <f>YEAR([1]Data!$D5077)</f>
        <v>2011</v>
      </c>
      <c r="D5077" s="2">
        <v>40653</v>
      </c>
      <c r="E5077" s="2">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7978</v>
      </c>
      <c r="C5078">
        <f>YEAR([1]Data!$D5078)</f>
        <v>2011</v>
      </c>
      <c r="D5078" s="2">
        <v>40653</v>
      </c>
      <c r="E5078" s="2">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7978</v>
      </c>
      <c r="C5079">
        <f>YEAR([1]Data!$D5079)</f>
        <v>2011</v>
      </c>
      <c r="D5079" s="2">
        <v>40653</v>
      </c>
      <c r="E5079" s="2">
        <v>40655</v>
      </c>
      <c r="F5079" t="s">
        <v>23</v>
      </c>
      <c r="G5079" t="s">
        <v>2304</v>
      </c>
      <c r="H5079" t="s">
        <v>2305</v>
      </c>
      <c r="I5079" t="s">
        <v>26</v>
      </c>
      <c r="J5079" t="s">
        <v>27</v>
      </c>
      <c r="K5079" t="s">
        <v>184</v>
      </c>
      <c r="L5079" t="s">
        <v>104</v>
      </c>
      <c r="M5079">
        <v>77070</v>
      </c>
      <c r="N5079" t="s">
        <v>105</v>
      </c>
      <c r="O5079" t="s">
        <v>7524</v>
      </c>
      <c r="P5079" t="s">
        <v>32</v>
      </c>
      <c r="Q5079" t="s">
        <v>56</v>
      </c>
      <c r="R5079" t="s">
        <v>7525</v>
      </c>
      <c r="S5079">
        <v>401.59000000000003</v>
      </c>
      <c r="T5079">
        <v>2</v>
      </c>
      <c r="U5079">
        <v>0.3</v>
      </c>
      <c r="V5079">
        <v>-131.95100000000002</v>
      </c>
    </row>
    <row r="5080" spans="1:22" x14ac:dyDescent="0.3">
      <c r="A5080">
        <v>5079</v>
      </c>
      <c r="B5080" t="s">
        <v>7979</v>
      </c>
      <c r="C5080">
        <f>YEAR([1]Data!$D5080)</f>
        <v>2014</v>
      </c>
      <c r="D5080" s="2">
        <v>41955</v>
      </c>
      <c r="E5080" s="2">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7980</v>
      </c>
      <c r="C5081">
        <f>YEAR([1]Data!$D5081)</f>
        <v>2014</v>
      </c>
      <c r="D5081" s="2">
        <v>41969</v>
      </c>
      <c r="E5081" s="2">
        <v>41973</v>
      </c>
      <c r="F5081" t="s">
        <v>50</v>
      </c>
      <c r="G5081" t="s">
        <v>1842</v>
      </c>
      <c r="H5081" t="s">
        <v>1843</v>
      </c>
      <c r="I5081" t="s">
        <v>26</v>
      </c>
      <c r="J5081" t="s">
        <v>27</v>
      </c>
      <c r="K5081" t="s">
        <v>127</v>
      </c>
      <c r="L5081" t="s">
        <v>43</v>
      </c>
      <c r="M5081">
        <v>94122</v>
      </c>
      <c r="N5081" t="s">
        <v>44</v>
      </c>
      <c r="O5081" t="s">
        <v>5019</v>
      </c>
      <c r="P5081" t="s">
        <v>32</v>
      </c>
      <c r="Q5081" t="s">
        <v>33</v>
      </c>
      <c r="R5081" t="s">
        <v>5537</v>
      </c>
      <c r="S5081">
        <v>359.49899999999997</v>
      </c>
      <c r="T5081">
        <v>3</v>
      </c>
      <c r="U5081">
        <v>0.15</v>
      </c>
      <c r="V5081">
        <v>-29.605799999999981</v>
      </c>
    </row>
    <row r="5082" spans="1:22" x14ac:dyDescent="0.3">
      <c r="A5082">
        <v>5081</v>
      </c>
      <c r="B5082" t="s">
        <v>7980</v>
      </c>
      <c r="C5082">
        <f>YEAR([1]Data!$D5082)</f>
        <v>2014</v>
      </c>
      <c r="D5082" s="2">
        <v>41969</v>
      </c>
      <c r="E5082" s="2">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7981</v>
      </c>
      <c r="C5083">
        <f>YEAR([1]Data!$D5083)</f>
        <v>2012</v>
      </c>
      <c r="D5083" s="2">
        <v>41261</v>
      </c>
      <c r="E5083" s="2">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7982</v>
      </c>
      <c r="C5084">
        <f>YEAR([1]Data!$D5084)</f>
        <v>2013</v>
      </c>
      <c r="D5084" s="2">
        <v>41526</v>
      </c>
      <c r="E5084" s="2">
        <v>41530</v>
      </c>
      <c r="F5084" t="s">
        <v>50</v>
      </c>
      <c r="G5084" t="s">
        <v>7983</v>
      </c>
      <c r="H5084" t="s">
        <v>7984</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7982</v>
      </c>
      <c r="C5085">
        <f>YEAR([1]Data!$D5085)</f>
        <v>2013</v>
      </c>
      <c r="D5085" s="2">
        <v>41526</v>
      </c>
      <c r="E5085" s="2">
        <v>41530</v>
      </c>
      <c r="F5085" t="s">
        <v>50</v>
      </c>
      <c r="G5085" t="s">
        <v>7983</v>
      </c>
      <c r="H5085" t="s">
        <v>7984</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7985</v>
      </c>
      <c r="C5086">
        <f>YEAR([1]Data!$D5086)</f>
        <v>2013</v>
      </c>
      <c r="D5086" s="2">
        <v>41432</v>
      </c>
      <c r="E5086" s="2">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7986</v>
      </c>
      <c r="C5087">
        <f>YEAR([1]Data!$D5087)</f>
        <v>2012</v>
      </c>
      <c r="D5087" s="2">
        <v>41079</v>
      </c>
      <c r="E5087" s="2">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7987</v>
      </c>
      <c r="C5088">
        <f>YEAR([1]Data!$D5088)</f>
        <v>2012</v>
      </c>
      <c r="D5088" s="2">
        <v>40973</v>
      </c>
      <c r="E5088" s="2">
        <v>40977</v>
      </c>
      <c r="F5088" t="s">
        <v>50</v>
      </c>
      <c r="G5088" t="s">
        <v>3953</v>
      </c>
      <c r="H5088" t="s">
        <v>3954</v>
      </c>
      <c r="I5088" t="s">
        <v>41</v>
      </c>
      <c r="J5088" t="s">
        <v>27</v>
      </c>
      <c r="K5088" t="s">
        <v>146</v>
      </c>
      <c r="L5088" t="s">
        <v>147</v>
      </c>
      <c r="M5088">
        <v>19120</v>
      </c>
      <c r="N5088" t="s">
        <v>148</v>
      </c>
      <c r="O5088" t="s">
        <v>7988</v>
      </c>
      <c r="P5088" t="s">
        <v>71</v>
      </c>
      <c r="Q5088" t="s">
        <v>72</v>
      </c>
      <c r="R5088" t="s">
        <v>7989</v>
      </c>
      <c r="S5088">
        <v>466.15799999999996</v>
      </c>
      <c r="T5088">
        <v>7</v>
      </c>
      <c r="U5088">
        <v>0.4</v>
      </c>
      <c r="V5088">
        <v>-93.231599999999958</v>
      </c>
    </row>
    <row r="5089" spans="1:22" x14ac:dyDescent="0.3">
      <c r="A5089">
        <v>5088</v>
      </c>
      <c r="B5089" t="s">
        <v>7987</v>
      </c>
      <c r="C5089">
        <f>YEAR([1]Data!$D5089)</f>
        <v>2012</v>
      </c>
      <c r="D5089" s="2">
        <v>40973</v>
      </c>
      <c r="E5089" s="2">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7987</v>
      </c>
      <c r="C5090">
        <f>YEAR([1]Data!$D5090)</f>
        <v>2012</v>
      </c>
      <c r="D5090" s="2">
        <v>40973</v>
      </c>
      <c r="E5090" s="2">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7990</v>
      </c>
      <c r="C5091">
        <f>YEAR([1]Data!$D5091)</f>
        <v>2014</v>
      </c>
      <c r="D5091" s="2">
        <v>41856</v>
      </c>
      <c r="E5091" s="2">
        <v>41859</v>
      </c>
      <c r="F5091" t="s">
        <v>188</v>
      </c>
      <c r="G5091" t="s">
        <v>3744</v>
      </c>
      <c r="H5091" t="s">
        <v>3745</v>
      </c>
      <c r="I5091" t="s">
        <v>41</v>
      </c>
      <c r="J5091" t="s">
        <v>27</v>
      </c>
      <c r="K5091" t="s">
        <v>7991</v>
      </c>
      <c r="L5091" t="s">
        <v>457</v>
      </c>
      <c r="M5091">
        <v>80538</v>
      </c>
      <c r="N5091" t="s">
        <v>44</v>
      </c>
      <c r="O5091" t="s">
        <v>5706</v>
      </c>
      <c r="P5091" t="s">
        <v>46</v>
      </c>
      <c r="Q5091" t="s">
        <v>90</v>
      </c>
      <c r="R5091" t="s">
        <v>5707</v>
      </c>
      <c r="S5091">
        <v>7.9680000000000009</v>
      </c>
      <c r="T5091">
        <v>2</v>
      </c>
      <c r="U5091">
        <v>0.2</v>
      </c>
      <c r="V5091">
        <v>2.8884000000000007</v>
      </c>
    </row>
    <row r="5092" spans="1:22" x14ac:dyDescent="0.3">
      <c r="A5092">
        <v>5091</v>
      </c>
      <c r="B5092" t="s">
        <v>7990</v>
      </c>
      <c r="C5092">
        <f>YEAR([1]Data!$D5092)</f>
        <v>2014</v>
      </c>
      <c r="D5092" s="2">
        <v>41856</v>
      </c>
      <c r="E5092" s="2">
        <v>41859</v>
      </c>
      <c r="F5092" t="s">
        <v>188</v>
      </c>
      <c r="G5092" t="s">
        <v>3744</v>
      </c>
      <c r="H5092" t="s">
        <v>3745</v>
      </c>
      <c r="I5092" t="s">
        <v>41</v>
      </c>
      <c r="J5092" t="s">
        <v>27</v>
      </c>
      <c r="K5092" t="s">
        <v>7991</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7992</v>
      </c>
      <c r="C5093">
        <f>YEAR([1]Data!$D5093)</f>
        <v>2014</v>
      </c>
      <c r="D5093" s="2">
        <v>42004</v>
      </c>
      <c r="E5093" s="2">
        <v>42008</v>
      </c>
      <c r="F5093" t="s">
        <v>50</v>
      </c>
      <c r="G5093" t="s">
        <v>7983</v>
      </c>
      <c r="H5093" t="s">
        <v>7984</v>
      </c>
      <c r="I5093" t="s">
        <v>26</v>
      </c>
      <c r="J5093" t="s">
        <v>27</v>
      </c>
      <c r="K5093" t="s">
        <v>7991</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7993</v>
      </c>
      <c r="C5094">
        <f>YEAR([1]Data!$D5094)</f>
        <v>2012</v>
      </c>
      <c r="D5094" s="2">
        <v>41052</v>
      </c>
      <c r="E5094" s="2">
        <v>41056</v>
      </c>
      <c r="F5094" t="s">
        <v>50</v>
      </c>
      <c r="G5094" t="s">
        <v>1013</v>
      </c>
      <c r="H5094" t="s">
        <v>1014</v>
      </c>
      <c r="I5094" t="s">
        <v>41</v>
      </c>
      <c r="J5094" t="s">
        <v>27</v>
      </c>
      <c r="K5094" t="s">
        <v>7127</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7994</v>
      </c>
      <c r="C5095">
        <f>YEAR([1]Data!$D5095)</f>
        <v>2011</v>
      </c>
      <c r="D5095" s="2">
        <v>40883</v>
      </c>
      <c r="E5095" s="2">
        <v>40887</v>
      </c>
      <c r="F5095" t="s">
        <v>50</v>
      </c>
      <c r="G5095" t="s">
        <v>2648</v>
      </c>
      <c r="H5095" t="s">
        <v>2649</v>
      </c>
      <c r="I5095" t="s">
        <v>26</v>
      </c>
      <c r="J5095" t="s">
        <v>27</v>
      </c>
      <c r="K5095" t="s">
        <v>303</v>
      </c>
      <c r="L5095" t="s">
        <v>211</v>
      </c>
      <c r="M5095">
        <v>60610</v>
      </c>
      <c r="N5095" t="s">
        <v>105</v>
      </c>
      <c r="O5095" t="s">
        <v>5293</v>
      </c>
      <c r="P5095" t="s">
        <v>46</v>
      </c>
      <c r="Q5095" t="s">
        <v>78</v>
      </c>
      <c r="R5095" t="s">
        <v>5294</v>
      </c>
      <c r="S5095">
        <v>14.015999999999996</v>
      </c>
      <c r="T5095">
        <v>4</v>
      </c>
      <c r="U5095">
        <v>0.8</v>
      </c>
      <c r="V5095">
        <v>-31.536000000000001</v>
      </c>
    </row>
    <row r="5096" spans="1:22" x14ac:dyDescent="0.3">
      <c r="A5096">
        <v>5095</v>
      </c>
      <c r="B5096" t="s">
        <v>7994</v>
      </c>
      <c r="C5096">
        <f>YEAR([1]Data!$D5096)</f>
        <v>2011</v>
      </c>
      <c r="D5096" s="2">
        <v>40883</v>
      </c>
      <c r="E5096" s="2">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7994</v>
      </c>
      <c r="C5097">
        <f>YEAR([1]Data!$D5097)</f>
        <v>2011</v>
      </c>
      <c r="D5097" s="2">
        <v>40883</v>
      </c>
      <c r="E5097" s="2">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7994</v>
      </c>
      <c r="C5098">
        <f>YEAR([1]Data!$D5098)</f>
        <v>2011</v>
      </c>
      <c r="D5098" s="2">
        <v>40883</v>
      </c>
      <c r="E5098" s="2">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7994</v>
      </c>
      <c r="C5099">
        <f>YEAR([1]Data!$D5099)</f>
        <v>2011</v>
      </c>
      <c r="D5099" s="2">
        <v>40883</v>
      </c>
      <c r="E5099" s="2">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7994</v>
      </c>
      <c r="C5100">
        <f>YEAR([1]Data!$D5100)</f>
        <v>2011</v>
      </c>
      <c r="D5100" s="2">
        <v>40883</v>
      </c>
      <c r="E5100" s="2">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7995</v>
      </c>
      <c r="C5101">
        <f>YEAR([1]Data!$D5101)</f>
        <v>2012</v>
      </c>
      <c r="D5101" s="2">
        <v>41128</v>
      </c>
      <c r="E5101" s="2">
        <v>41133</v>
      </c>
      <c r="F5101" t="s">
        <v>50</v>
      </c>
      <c r="G5101" t="s">
        <v>424</v>
      </c>
      <c r="H5101" t="s">
        <v>425</v>
      </c>
      <c r="I5101" t="s">
        <v>102</v>
      </c>
      <c r="J5101" t="s">
        <v>27</v>
      </c>
      <c r="K5101" t="s">
        <v>5954</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7996</v>
      </c>
      <c r="C5102">
        <f>YEAR([1]Data!$D5102)</f>
        <v>2011</v>
      </c>
      <c r="D5102" s="2">
        <v>40619</v>
      </c>
      <c r="E5102" s="2">
        <v>40619</v>
      </c>
      <c r="F5102" t="s">
        <v>1290</v>
      </c>
      <c r="G5102" t="s">
        <v>5492</v>
      </c>
      <c r="H5102" t="s">
        <v>5493</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7996</v>
      </c>
      <c r="C5103">
        <f>YEAR([1]Data!$D5103)</f>
        <v>2011</v>
      </c>
      <c r="D5103" s="2">
        <v>40619</v>
      </c>
      <c r="E5103" s="2">
        <v>40619</v>
      </c>
      <c r="F5103" t="s">
        <v>1290</v>
      </c>
      <c r="G5103" t="s">
        <v>5492</v>
      </c>
      <c r="H5103" t="s">
        <v>5493</v>
      </c>
      <c r="I5103" t="s">
        <v>26</v>
      </c>
      <c r="J5103" t="s">
        <v>27</v>
      </c>
      <c r="K5103" t="s">
        <v>815</v>
      </c>
      <c r="L5103" t="s">
        <v>104</v>
      </c>
      <c r="M5103">
        <v>75217</v>
      </c>
      <c r="N5103" t="s">
        <v>105</v>
      </c>
      <c r="O5103" t="s">
        <v>2841</v>
      </c>
      <c r="P5103" t="s">
        <v>46</v>
      </c>
      <c r="Q5103" t="s">
        <v>90</v>
      </c>
      <c r="R5103" t="s">
        <v>6812</v>
      </c>
      <c r="S5103">
        <v>5.1840000000000011</v>
      </c>
      <c r="T5103">
        <v>1</v>
      </c>
      <c r="U5103">
        <v>0.2</v>
      </c>
      <c r="V5103">
        <v>1.8792</v>
      </c>
    </row>
    <row r="5104" spans="1:22" x14ac:dyDescent="0.3">
      <c r="A5104">
        <v>5103</v>
      </c>
      <c r="B5104" t="s">
        <v>7996</v>
      </c>
      <c r="C5104">
        <f>YEAR([1]Data!$D5104)</f>
        <v>2011</v>
      </c>
      <c r="D5104" s="2">
        <v>40619</v>
      </c>
      <c r="E5104" s="2">
        <v>40619</v>
      </c>
      <c r="F5104" t="s">
        <v>1290</v>
      </c>
      <c r="G5104" t="s">
        <v>5492</v>
      </c>
      <c r="H5104" t="s">
        <v>5493</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7997</v>
      </c>
      <c r="C5105">
        <f>YEAR([1]Data!$D5105)</f>
        <v>2012</v>
      </c>
      <c r="D5105" s="2">
        <v>40994</v>
      </c>
      <c r="E5105" s="2">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7997</v>
      </c>
      <c r="C5106">
        <f>YEAR([1]Data!$D5106)</f>
        <v>2012</v>
      </c>
      <c r="D5106" s="2">
        <v>40994</v>
      </c>
      <c r="E5106" s="2">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7998</v>
      </c>
      <c r="C5107">
        <f>YEAR([1]Data!$D5107)</f>
        <v>2011</v>
      </c>
      <c r="D5107" s="2">
        <v>40891</v>
      </c>
      <c r="E5107" s="2">
        <v>40897</v>
      </c>
      <c r="F5107" t="s">
        <v>50</v>
      </c>
      <c r="G5107" t="s">
        <v>2460</v>
      </c>
      <c r="H5107" t="s">
        <v>2461</v>
      </c>
      <c r="I5107" t="s">
        <v>26</v>
      </c>
      <c r="J5107" t="s">
        <v>27</v>
      </c>
      <c r="K5107" t="s">
        <v>3642</v>
      </c>
      <c r="L5107" t="s">
        <v>54</v>
      </c>
      <c r="M5107">
        <v>32725</v>
      </c>
      <c r="N5107" t="s">
        <v>30</v>
      </c>
      <c r="O5107" t="s">
        <v>5494</v>
      </c>
      <c r="P5107" t="s">
        <v>32</v>
      </c>
      <c r="Q5107" t="s">
        <v>36</v>
      </c>
      <c r="R5107" t="s">
        <v>5495</v>
      </c>
      <c r="S5107">
        <v>186.304</v>
      </c>
      <c r="T5107">
        <v>4</v>
      </c>
      <c r="U5107">
        <v>0.2</v>
      </c>
      <c r="V5107">
        <v>13.972799999999999</v>
      </c>
    </row>
    <row r="5108" spans="1:22" x14ac:dyDescent="0.3">
      <c r="A5108">
        <v>5107</v>
      </c>
      <c r="B5108" t="s">
        <v>7999</v>
      </c>
      <c r="C5108">
        <f>YEAR([1]Data!$D5108)</f>
        <v>2012</v>
      </c>
      <c r="D5108" s="2">
        <v>41171</v>
      </c>
      <c r="E5108" s="2">
        <v>41178</v>
      </c>
      <c r="F5108" t="s">
        <v>50</v>
      </c>
      <c r="G5108" t="s">
        <v>3924</v>
      </c>
      <c r="H5108" t="s">
        <v>3925</v>
      </c>
      <c r="I5108" t="s">
        <v>41</v>
      </c>
      <c r="J5108" t="s">
        <v>27</v>
      </c>
      <c r="K5108" t="s">
        <v>497</v>
      </c>
      <c r="L5108" t="s">
        <v>1272</v>
      </c>
      <c r="M5108">
        <v>31907</v>
      </c>
      <c r="N5108" t="s">
        <v>30</v>
      </c>
      <c r="O5108" t="s">
        <v>5541</v>
      </c>
      <c r="P5108" t="s">
        <v>71</v>
      </c>
      <c r="Q5108" t="s">
        <v>161</v>
      </c>
      <c r="R5108" t="s">
        <v>5542</v>
      </c>
      <c r="S5108">
        <v>66.36</v>
      </c>
      <c r="T5108">
        <v>4</v>
      </c>
      <c r="U5108">
        <v>0</v>
      </c>
      <c r="V5108">
        <v>23.225999999999999</v>
      </c>
    </row>
    <row r="5109" spans="1:22" x14ac:dyDescent="0.3">
      <c r="A5109">
        <v>5108</v>
      </c>
      <c r="B5109" t="s">
        <v>8000</v>
      </c>
      <c r="C5109">
        <f>YEAR([1]Data!$D5109)</f>
        <v>2014</v>
      </c>
      <c r="D5109" s="2">
        <v>41755</v>
      </c>
      <c r="E5109" s="2">
        <v>41756</v>
      </c>
      <c r="F5109" t="s">
        <v>188</v>
      </c>
      <c r="G5109" t="s">
        <v>424</v>
      </c>
      <c r="H5109" t="s">
        <v>425</v>
      </c>
      <c r="I5109" t="s">
        <v>102</v>
      </c>
      <c r="J5109" t="s">
        <v>27</v>
      </c>
      <c r="K5109" t="s">
        <v>5661</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8000</v>
      </c>
      <c r="C5110">
        <f>YEAR([1]Data!$D5110)</f>
        <v>2014</v>
      </c>
      <c r="D5110" s="2">
        <v>41755</v>
      </c>
      <c r="E5110" s="2">
        <v>41756</v>
      </c>
      <c r="F5110" t="s">
        <v>188</v>
      </c>
      <c r="G5110" t="s">
        <v>424</v>
      </c>
      <c r="H5110" t="s">
        <v>425</v>
      </c>
      <c r="I5110" t="s">
        <v>102</v>
      </c>
      <c r="J5110" t="s">
        <v>27</v>
      </c>
      <c r="K5110" t="s">
        <v>5661</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8001</v>
      </c>
      <c r="C5111">
        <f>YEAR([1]Data!$D5111)</f>
        <v>2011</v>
      </c>
      <c r="D5111" s="2">
        <v>40834</v>
      </c>
      <c r="E5111" s="2">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8001</v>
      </c>
      <c r="C5112">
        <f>YEAR([1]Data!$D5112)</f>
        <v>2011</v>
      </c>
      <c r="D5112" s="2">
        <v>40834</v>
      </c>
      <c r="E5112" s="2">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8001</v>
      </c>
      <c r="C5113">
        <f>YEAR([1]Data!$D5113)</f>
        <v>2011</v>
      </c>
      <c r="D5113" s="2">
        <v>40834</v>
      </c>
      <c r="E5113" s="2">
        <v>40838</v>
      </c>
      <c r="F5113" t="s">
        <v>50</v>
      </c>
      <c r="G5113" t="s">
        <v>4764</v>
      </c>
      <c r="H5113" t="s">
        <v>4765</v>
      </c>
      <c r="I5113" t="s">
        <v>41</v>
      </c>
      <c r="J5113" t="s">
        <v>27</v>
      </c>
      <c r="K5113" t="s">
        <v>146</v>
      </c>
      <c r="L5113" t="s">
        <v>147</v>
      </c>
      <c r="M5113">
        <v>19134</v>
      </c>
      <c r="N5113" t="s">
        <v>148</v>
      </c>
      <c r="O5113" t="s">
        <v>5825</v>
      </c>
      <c r="P5113" t="s">
        <v>46</v>
      </c>
      <c r="Q5113" t="s">
        <v>90</v>
      </c>
      <c r="R5113" t="s">
        <v>5826</v>
      </c>
      <c r="S5113">
        <v>10.048000000000002</v>
      </c>
      <c r="T5113">
        <v>4</v>
      </c>
      <c r="U5113">
        <v>0.2</v>
      </c>
      <c r="V5113">
        <v>3.1399999999999988</v>
      </c>
    </row>
    <row r="5114" spans="1:22" x14ac:dyDescent="0.3">
      <c r="A5114">
        <v>5113</v>
      </c>
      <c r="B5114" t="s">
        <v>8002</v>
      </c>
      <c r="C5114">
        <f>YEAR([1]Data!$D5114)</f>
        <v>2012</v>
      </c>
      <c r="D5114" s="2">
        <v>41226</v>
      </c>
      <c r="E5114" s="2">
        <v>41226</v>
      </c>
      <c r="F5114" t="s">
        <v>1290</v>
      </c>
      <c r="G5114" t="s">
        <v>3832</v>
      </c>
      <c r="H5114" t="s">
        <v>3833</v>
      </c>
      <c r="I5114" t="s">
        <v>26</v>
      </c>
      <c r="J5114" t="s">
        <v>27</v>
      </c>
      <c r="K5114" t="s">
        <v>303</v>
      </c>
      <c r="L5114" t="s">
        <v>211</v>
      </c>
      <c r="M5114">
        <v>60610</v>
      </c>
      <c r="N5114" t="s">
        <v>105</v>
      </c>
      <c r="O5114" t="s">
        <v>8003</v>
      </c>
      <c r="P5114" t="s">
        <v>32</v>
      </c>
      <c r="Q5114" t="s">
        <v>65</v>
      </c>
      <c r="R5114" t="s">
        <v>8004</v>
      </c>
      <c r="S5114">
        <v>17.496000000000002</v>
      </c>
      <c r="T5114">
        <v>9</v>
      </c>
      <c r="U5114">
        <v>0.6</v>
      </c>
      <c r="V5114">
        <v>-7.4357999999999969</v>
      </c>
    </row>
    <row r="5115" spans="1:22" x14ac:dyDescent="0.3">
      <c r="A5115">
        <v>5114</v>
      </c>
      <c r="B5115" t="s">
        <v>8005</v>
      </c>
      <c r="C5115">
        <f>YEAR([1]Data!$D5115)</f>
        <v>2013</v>
      </c>
      <c r="D5115" s="2">
        <v>41305</v>
      </c>
      <c r="E5115" s="2">
        <v>41307</v>
      </c>
      <c r="F5115" t="s">
        <v>23</v>
      </c>
      <c r="G5115" t="s">
        <v>4126</v>
      </c>
      <c r="H5115" t="s">
        <v>4127</v>
      </c>
      <c r="I5115" t="s">
        <v>26</v>
      </c>
      <c r="J5115" t="s">
        <v>27</v>
      </c>
      <c r="K5115" t="s">
        <v>815</v>
      </c>
      <c r="L5115" t="s">
        <v>104</v>
      </c>
      <c r="M5115">
        <v>75220</v>
      </c>
      <c r="N5115" t="s">
        <v>105</v>
      </c>
      <c r="O5115" t="s">
        <v>5358</v>
      </c>
      <c r="P5115" t="s">
        <v>46</v>
      </c>
      <c r="Q5115" t="s">
        <v>90</v>
      </c>
      <c r="R5115" t="s">
        <v>5359</v>
      </c>
      <c r="S5115">
        <v>15.552000000000003</v>
      </c>
      <c r="T5115">
        <v>3</v>
      </c>
      <c r="U5115">
        <v>0.2</v>
      </c>
      <c r="V5115">
        <v>5.4432</v>
      </c>
    </row>
    <row r="5116" spans="1:22" x14ac:dyDescent="0.3">
      <c r="A5116">
        <v>5115</v>
      </c>
      <c r="B5116" t="s">
        <v>8006</v>
      </c>
      <c r="C5116">
        <f>YEAR([1]Data!$D5116)</f>
        <v>2013</v>
      </c>
      <c r="D5116" s="2">
        <v>41596</v>
      </c>
      <c r="E5116" s="2">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8007</v>
      </c>
      <c r="C5117">
        <f>YEAR([1]Data!$D5117)</f>
        <v>2014</v>
      </c>
      <c r="D5117" s="2">
        <v>41846</v>
      </c>
      <c r="E5117" s="2">
        <v>41850</v>
      </c>
      <c r="F5117" t="s">
        <v>50</v>
      </c>
      <c r="G5117" t="s">
        <v>7216</v>
      </c>
      <c r="H5117" t="s">
        <v>7217</v>
      </c>
      <c r="I5117" t="s">
        <v>26</v>
      </c>
      <c r="J5117" t="s">
        <v>27</v>
      </c>
      <c r="K5117" t="s">
        <v>146</v>
      </c>
      <c r="L5117" t="s">
        <v>147</v>
      </c>
      <c r="M5117">
        <v>19134</v>
      </c>
      <c r="N5117" t="s">
        <v>148</v>
      </c>
      <c r="O5117" t="s">
        <v>8008</v>
      </c>
      <c r="P5117" t="s">
        <v>46</v>
      </c>
      <c r="Q5117" t="s">
        <v>47</v>
      </c>
      <c r="R5117" t="s">
        <v>8009</v>
      </c>
      <c r="S5117">
        <v>3.3040000000000003</v>
      </c>
      <c r="T5117">
        <v>1</v>
      </c>
      <c r="U5117">
        <v>0.2</v>
      </c>
      <c r="V5117">
        <v>1.0737999999999999</v>
      </c>
    </row>
    <row r="5118" spans="1:22" x14ac:dyDescent="0.3">
      <c r="A5118">
        <v>5117</v>
      </c>
      <c r="B5118" t="s">
        <v>8010</v>
      </c>
      <c r="C5118">
        <f>YEAR([1]Data!$D5118)</f>
        <v>2014</v>
      </c>
      <c r="D5118" s="2">
        <v>41955</v>
      </c>
      <c r="E5118" s="2">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8011</v>
      </c>
      <c r="C5119">
        <f>YEAR([1]Data!$D5119)</f>
        <v>2012</v>
      </c>
      <c r="D5119" s="2">
        <v>41178</v>
      </c>
      <c r="E5119" s="2">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8011</v>
      </c>
      <c r="C5120">
        <f>YEAR([1]Data!$D5120)</f>
        <v>2012</v>
      </c>
      <c r="D5120" s="2">
        <v>41178</v>
      </c>
      <c r="E5120" s="2">
        <v>41185</v>
      </c>
      <c r="F5120" t="s">
        <v>50</v>
      </c>
      <c r="G5120" t="s">
        <v>3575</v>
      </c>
      <c r="H5120" t="s">
        <v>3576</v>
      </c>
      <c r="I5120" t="s">
        <v>26</v>
      </c>
      <c r="J5120" t="s">
        <v>27</v>
      </c>
      <c r="K5120" t="s">
        <v>2343</v>
      </c>
      <c r="L5120" t="s">
        <v>267</v>
      </c>
      <c r="M5120">
        <v>11572</v>
      </c>
      <c r="N5120" t="s">
        <v>148</v>
      </c>
      <c r="O5120" t="s">
        <v>6722</v>
      </c>
      <c r="P5120" t="s">
        <v>71</v>
      </c>
      <c r="Q5120" t="s">
        <v>682</v>
      </c>
      <c r="R5120" t="s">
        <v>6723</v>
      </c>
      <c r="S5120">
        <v>629.92999999999995</v>
      </c>
      <c r="T5120">
        <v>7</v>
      </c>
      <c r="U5120">
        <v>0</v>
      </c>
      <c r="V5120">
        <v>296.06709999999998</v>
      </c>
    </row>
    <row r="5121" spans="1:22" x14ac:dyDescent="0.3">
      <c r="A5121">
        <v>5120</v>
      </c>
      <c r="B5121" t="s">
        <v>8011</v>
      </c>
      <c r="C5121">
        <f>YEAR([1]Data!$D5121)</f>
        <v>2012</v>
      </c>
      <c r="D5121" s="2">
        <v>41178</v>
      </c>
      <c r="E5121" s="2">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8012</v>
      </c>
      <c r="C5122">
        <f>YEAR([1]Data!$D5122)</f>
        <v>2011</v>
      </c>
      <c r="D5122" s="2">
        <v>40637</v>
      </c>
      <c r="E5122" s="2">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8012</v>
      </c>
      <c r="C5123">
        <f>YEAR([1]Data!$D5123)</f>
        <v>2011</v>
      </c>
      <c r="D5123" s="2">
        <v>40637</v>
      </c>
      <c r="E5123" s="2">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8012</v>
      </c>
      <c r="C5124">
        <f>YEAR([1]Data!$D5124)</f>
        <v>2011</v>
      </c>
      <c r="D5124" s="2">
        <v>40637</v>
      </c>
      <c r="E5124" s="2">
        <v>40641</v>
      </c>
      <c r="F5124" t="s">
        <v>50</v>
      </c>
      <c r="G5124" t="s">
        <v>135</v>
      </c>
      <c r="H5124" t="s">
        <v>136</v>
      </c>
      <c r="I5124" t="s">
        <v>41</v>
      </c>
      <c r="J5124" t="s">
        <v>27</v>
      </c>
      <c r="K5124" t="s">
        <v>4268</v>
      </c>
      <c r="L5124" t="s">
        <v>736</v>
      </c>
      <c r="M5124">
        <v>70506</v>
      </c>
      <c r="N5124" t="s">
        <v>30</v>
      </c>
      <c r="O5124" t="s">
        <v>8013</v>
      </c>
      <c r="P5124" t="s">
        <v>46</v>
      </c>
      <c r="Q5124" t="s">
        <v>90</v>
      </c>
      <c r="R5124" t="s">
        <v>8014</v>
      </c>
      <c r="S5124">
        <v>19.440000000000001</v>
      </c>
      <c r="T5124">
        <v>3</v>
      </c>
      <c r="U5124">
        <v>0</v>
      </c>
      <c r="V5124">
        <v>9.3312000000000008</v>
      </c>
    </row>
    <row r="5125" spans="1:22" x14ac:dyDescent="0.3">
      <c r="A5125">
        <v>5124</v>
      </c>
      <c r="B5125" t="s">
        <v>8012</v>
      </c>
      <c r="C5125">
        <f>YEAR([1]Data!$D5125)</f>
        <v>2011</v>
      </c>
      <c r="D5125" s="2">
        <v>40637</v>
      </c>
      <c r="E5125" s="2">
        <v>40641</v>
      </c>
      <c r="F5125" t="s">
        <v>50</v>
      </c>
      <c r="G5125" t="s">
        <v>135</v>
      </c>
      <c r="H5125" t="s">
        <v>136</v>
      </c>
      <c r="I5125" t="s">
        <v>41</v>
      </c>
      <c r="J5125" t="s">
        <v>27</v>
      </c>
      <c r="K5125" t="s">
        <v>4268</v>
      </c>
      <c r="L5125" t="s">
        <v>736</v>
      </c>
      <c r="M5125">
        <v>70506</v>
      </c>
      <c r="N5125" t="s">
        <v>30</v>
      </c>
      <c r="O5125" t="s">
        <v>2841</v>
      </c>
      <c r="P5125" t="s">
        <v>46</v>
      </c>
      <c r="Q5125" t="s">
        <v>90</v>
      </c>
      <c r="R5125" t="s">
        <v>6812</v>
      </c>
      <c r="S5125">
        <v>12.96</v>
      </c>
      <c r="T5125">
        <v>2</v>
      </c>
      <c r="U5125">
        <v>0</v>
      </c>
      <c r="V5125">
        <v>6.3504000000000005</v>
      </c>
    </row>
    <row r="5126" spans="1:22" x14ac:dyDescent="0.3">
      <c r="A5126">
        <v>5125</v>
      </c>
      <c r="B5126" t="s">
        <v>8015</v>
      </c>
      <c r="C5126">
        <f>YEAR([1]Data!$D5126)</f>
        <v>2011</v>
      </c>
      <c r="D5126" s="2">
        <v>40800</v>
      </c>
      <c r="E5126" s="2">
        <v>40800</v>
      </c>
      <c r="F5126" t="s">
        <v>1290</v>
      </c>
      <c r="G5126" t="s">
        <v>5996</v>
      </c>
      <c r="H5126" t="s">
        <v>5997</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8015</v>
      </c>
      <c r="C5127">
        <f>YEAR([1]Data!$D5127)</f>
        <v>2011</v>
      </c>
      <c r="D5127" s="2">
        <v>40800</v>
      </c>
      <c r="E5127" s="2">
        <v>40800</v>
      </c>
      <c r="F5127" t="s">
        <v>1290</v>
      </c>
      <c r="G5127" t="s">
        <v>5996</v>
      </c>
      <c r="H5127" t="s">
        <v>5997</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8015</v>
      </c>
      <c r="C5128">
        <f>YEAR([1]Data!$D5128)</f>
        <v>2011</v>
      </c>
      <c r="D5128" s="2">
        <v>40800</v>
      </c>
      <c r="E5128" s="2">
        <v>40800</v>
      </c>
      <c r="F5128" t="s">
        <v>1290</v>
      </c>
      <c r="G5128" t="s">
        <v>5996</v>
      </c>
      <c r="H5128" t="s">
        <v>5997</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8015</v>
      </c>
      <c r="C5129">
        <f>YEAR([1]Data!$D5129)</f>
        <v>2011</v>
      </c>
      <c r="D5129" s="2">
        <v>40800</v>
      </c>
      <c r="E5129" s="2">
        <v>40800</v>
      </c>
      <c r="F5129" t="s">
        <v>1290</v>
      </c>
      <c r="G5129" t="s">
        <v>5996</v>
      </c>
      <c r="H5129" t="s">
        <v>5997</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8015</v>
      </c>
      <c r="C5130">
        <f>YEAR([1]Data!$D5130)</f>
        <v>2011</v>
      </c>
      <c r="D5130" s="2">
        <v>40800</v>
      </c>
      <c r="E5130" s="2">
        <v>40800</v>
      </c>
      <c r="F5130" t="s">
        <v>1290</v>
      </c>
      <c r="G5130" t="s">
        <v>5996</v>
      </c>
      <c r="H5130" t="s">
        <v>5997</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8015</v>
      </c>
      <c r="C5131">
        <f>YEAR([1]Data!$D5131)</f>
        <v>2011</v>
      </c>
      <c r="D5131" s="2">
        <v>40800</v>
      </c>
      <c r="E5131" s="2">
        <v>40800</v>
      </c>
      <c r="F5131" t="s">
        <v>1290</v>
      </c>
      <c r="G5131" t="s">
        <v>5996</v>
      </c>
      <c r="H5131" t="s">
        <v>5997</v>
      </c>
      <c r="I5131" t="s">
        <v>26</v>
      </c>
      <c r="J5131" t="s">
        <v>27</v>
      </c>
      <c r="K5131" t="s">
        <v>266</v>
      </c>
      <c r="L5131" t="s">
        <v>267</v>
      </c>
      <c r="M5131">
        <v>10009</v>
      </c>
      <c r="N5131" t="s">
        <v>148</v>
      </c>
      <c r="O5131" t="s">
        <v>6301</v>
      </c>
      <c r="P5131" t="s">
        <v>71</v>
      </c>
      <c r="Q5131" t="s">
        <v>72</v>
      </c>
      <c r="R5131" t="s">
        <v>6302</v>
      </c>
      <c r="S5131">
        <v>287.96999999999997</v>
      </c>
      <c r="T5131">
        <v>3</v>
      </c>
      <c r="U5131">
        <v>0</v>
      </c>
      <c r="V5131">
        <v>80.631600000000006</v>
      </c>
    </row>
    <row r="5132" spans="1:22" x14ac:dyDescent="0.3">
      <c r="A5132">
        <v>5131</v>
      </c>
      <c r="B5132" t="s">
        <v>8015</v>
      </c>
      <c r="C5132">
        <f>YEAR([1]Data!$D5132)</f>
        <v>2011</v>
      </c>
      <c r="D5132" s="2">
        <v>40800</v>
      </c>
      <c r="E5132" s="2">
        <v>40800</v>
      </c>
      <c r="F5132" t="s">
        <v>1290</v>
      </c>
      <c r="G5132" t="s">
        <v>5996</v>
      </c>
      <c r="H5132" t="s">
        <v>5997</v>
      </c>
      <c r="I5132" t="s">
        <v>26</v>
      </c>
      <c r="J5132" t="s">
        <v>27</v>
      </c>
      <c r="K5132" t="s">
        <v>266</v>
      </c>
      <c r="L5132" t="s">
        <v>267</v>
      </c>
      <c r="M5132">
        <v>10009</v>
      </c>
      <c r="N5132" t="s">
        <v>148</v>
      </c>
      <c r="O5132" t="s">
        <v>6164</v>
      </c>
      <c r="P5132" t="s">
        <v>46</v>
      </c>
      <c r="Q5132" t="s">
        <v>90</v>
      </c>
      <c r="R5132" t="s">
        <v>6165</v>
      </c>
      <c r="S5132">
        <v>44.820000000000007</v>
      </c>
      <c r="T5132">
        <v>9</v>
      </c>
      <c r="U5132">
        <v>0</v>
      </c>
      <c r="V5132">
        <v>21.065400000000004</v>
      </c>
    </row>
    <row r="5133" spans="1:22" x14ac:dyDescent="0.3">
      <c r="A5133">
        <v>5132</v>
      </c>
      <c r="B5133" t="s">
        <v>8016</v>
      </c>
      <c r="C5133">
        <f>YEAR([1]Data!$D5133)</f>
        <v>2014</v>
      </c>
      <c r="D5133" s="2">
        <v>42003</v>
      </c>
      <c r="E5133" s="2">
        <v>42010</v>
      </c>
      <c r="F5133" t="s">
        <v>50</v>
      </c>
      <c r="G5133" t="s">
        <v>1131</v>
      </c>
      <c r="H5133" t="s">
        <v>1132</v>
      </c>
      <c r="I5133" t="s">
        <v>41</v>
      </c>
      <c r="J5133" t="s">
        <v>27</v>
      </c>
      <c r="K5133" t="s">
        <v>1883</v>
      </c>
      <c r="L5133" t="s">
        <v>43</v>
      </c>
      <c r="M5133">
        <v>92804</v>
      </c>
      <c r="N5133" t="s">
        <v>44</v>
      </c>
      <c r="O5133" t="s">
        <v>5363</v>
      </c>
      <c r="P5133" t="s">
        <v>32</v>
      </c>
      <c r="Q5133" t="s">
        <v>65</v>
      </c>
      <c r="R5133" t="s">
        <v>5364</v>
      </c>
      <c r="S5133">
        <v>101.12</v>
      </c>
      <c r="T5133">
        <v>8</v>
      </c>
      <c r="U5133">
        <v>0</v>
      </c>
      <c r="V5133">
        <v>37.414400000000001</v>
      </c>
    </row>
    <row r="5134" spans="1:22" x14ac:dyDescent="0.3">
      <c r="A5134">
        <v>5133</v>
      </c>
      <c r="B5134" t="s">
        <v>8017</v>
      </c>
      <c r="C5134">
        <f>YEAR([1]Data!$D5134)</f>
        <v>2012</v>
      </c>
      <c r="D5134" s="2">
        <v>41081</v>
      </c>
      <c r="E5134" s="2">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8018</v>
      </c>
      <c r="C5135">
        <f>YEAR([1]Data!$D5135)</f>
        <v>2014</v>
      </c>
      <c r="D5135" s="2">
        <v>41970</v>
      </c>
      <c r="E5135" s="2">
        <v>41974</v>
      </c>
      <c r="F5135" t="s">
        <v>50</v>
      </c>
      <c r="G5135" t="s">
        <v>3668</v>
      </c>
      <c r="H5135" t="s">
        <v>3669</v>
      </c>
      <c r="I5135" t="s">
        <v>102</v>
      </c>
      <c r="J5135" t="s">
        <v>27</v>
      </c>
      <c r="K5135" t="s">
        <v>266</v>
      </c>
      <c r="L5135" t="s">
        <v>267</v>
      </c>
      <c r="M5135">
        <v>10009</v>
      </c>
      <c r="N5135" t="s">
        <v>148</v>
      </c>
      <c r="O5135" t="s">
        <v>7119</v>
      </c>
      <c r="P5135" t="s">
        <v>46</v>
      </c>
      <c r="Q5135" t="s">
        <v>78</v>
      </c>
      <c r="R5135" t="s">
        <v>7120</v>
      </c>
      <c r="S5135">
        <v>58.730000000000004</v>
      </c>
      <c r="T5135">
        <v>7</v>
      </c>
      <c r="U5135">
        <v>0</v>
      </c>
      <c r="V5135">
        <v>14.682500000000001</v>
      </c>
    </row>
    <row r="5136" spans="1:22" x14ac:dyDescent="0.3">
      <c r="A5136">
        <v>5135</v>
      </c>
      <c r="B5136" t="s">
        <v>8018</v>
      </c>
      <c r="C5136">
        <f>YEAR([1]Data!$D5136)</f>
        <v>2014</v>
      </c>
      <c r="D5136" s="2">
        <v>41970</v>
      </c>
      <c r="E5136" s="2">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8019</v>
      </c>
      <c r="C5137">
        <f>YEAR([1]Data!$D5137)</f>
        <v>2013</v>
      </c>
      <c r="D5137" s="2">
        <v>41571</v>
      </c>
      <c r="E5137" s="2">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8020</v>
      </c>
      <c r="C5138">
        <f>YEAR([1]Data!$D5138)</f>
        <v>2012</v>
      </c>
      <c r="D5138" s="2">
        <v>41257</v>
      </c>
      <c r="E5138" s="2">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8021</v>
      </c>
      <c r="C5139">
        <f>YEAR([1]Data!$D5139)</f>
        <v>2013</v>
      </c>
      <c r="D5139" s="2">
        <v>41592</v>
      </c>
      <c r="E5139" s="2">
        <v>41596</v>
      </c>
      <c r="F5139" t="s">
        <v>50</v>
      </c>
      <c r="G5139" t="s">
        <v>7625</v>
      </c>
      <c r="H5139" t="s">
        <v>7626</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8022</v>
      </c>
      <c r="C5140">
        <f>YEAR([1]Data!$D5140)</f>
        <v>2014</v>
      </c>
      <c r="D5140" s="2">
        <v>41912</v>
      </c>
      <c r="E5140" s="2">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8022</v>
      </c>
      <c r="C5141">
        <f>YEAR([1]Data!$D5141)</f>
        <v>2014</v>
      </c>
      <c r="D5141" s="2">
        <v>41912</v>
      </c>
      <c r="E5141" s="2">
        <v>41918</v>
      </c>
      <c r="F5141" t="s">
        <v>50</v>
      </c>
      <c r="G5141" t="s">
        <v>2896</v>
      </c>
      <c r="H5141" t="s">
        <v>2897</v>
      </c>
      <c r="I5141" t="s">
        <v>26</v>
      </c>
      <c r="J5141" t="s">
        <v>27</v>
      </c>
      <c r="K5141" t="s">
        <v>2295</v>
      </c>
      <c r="L5141" t="s">
        <v>267</v>
      </c>
      <c r="M5141">
        <v>10550</v>
      </c>
      <c r="N5141" t="s">
        <v>148</v>
      </c>
      <c r="O5141" t="s">
        <v>6651</v>
      </c>
      <c r="P5141" t="s">
        <v>46</v>
      </c>
      <c r="Q5141" t="s">
        <v>90</v>
      </c>
      <c r="R5141" t="s">
        <v>6652</v>
      </c>
      <c r="S5141">
        <v>51.550000000000004</v>
      </c>
      <c r="T5141">
        <v>5</v>
      </c>
      <c r="U5141">
        <v>0</v>
      </c>
      <c r="V5141">
        <v>24.2285</v>
      </c>
    </row>
    <row r="5142" spans="1:22" x14ac:dyDescent="0.3">
      <c r="A5142">
        <v>5141</v>
      </c>
      <c r="B5142" t="s">
        <v>8023</v>
      </c>
      <c r="C5142">
        <f>YEAR([1]Data!$D5142)</f>
        <v>2012</v>
      </c>
      <c r="D5142" s="2">
        <v>41221</v>
      </c>
      <c r="E5142" s="2">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8024</v>
      </c>
      <c r="C5143">
        <f>YEAR([1]Data!$D5143)</f>
        <v>2013</v>
      </c>
      <c r="D5143" s="2">
        <v>41366</v>
      </c>
      <c r="E5143" s="2">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8024</v>
      </c>
      <c r="C5144">
        <f>YEAR([1]Data!$D5144)</f>
        <v>2013</v>
      </c>
      <c r="D5144" s="2">
        <v>41366</v>
      </c>
      <c r="E5144" s="2">
        <v>41370</v>
      </c>
      <c r="F5144" t="s">
        <v>50</v>
      </c>
      <c r="G5144" t="s">
        <v>1918</v>
      </c>
      <c r="H5144" t="s">
        <v>1919</v>
      </c>
      <c r="I5144" t="s">
        <v>26</v>
      </c>
      <c r="J5144" t="s">
        <v>27</v>
      </c>
      <c r="K5144" t="s">
        <v>266</v>
      </c>
      <c r="L5144" t="s">
        <v>267</v>
      </c>
      <c r="M5144">
        <v>10009</v>
      </c>
      <c r="N5144" t="s">
        <v>148</v>
      </c>
      <c r="O5144" t="s">
        <v>6053</v>
      </c>
      <c r="P5144" t="s">
        <v>46</v>
      </c>
      <c r="Q5144" t="s">
        <v>578</v>
      </c>
      <c r="R5144" t="s">
        <v>186</v>
      </c>
      <c r="S5144">
        <v>63.84</v>
      </c>
      <c r="T5144">
        <v>8</v>
      </c>
      <c r="U5144">
        <v>0</v>
      </c>
      <c r="V5144">
        <v>18.513599999999997</v>
      </c>
    </row>
    <row r="5145" spans="1:22" x14ac:dyDescent="0.3">
      <c r="A5145">
        <v>5144</v>
      </c>
      <c r="B5145" t="s">
        <v>8024</v>
      </c>
      <c r="C5145">
        <f>YEAR([1]Data!$D5145)</f>
        <v>2013</v>
      </c>
      <c r="D5145" s="2">
        <v>41366</v>
      </c>
      <c r="E5145" s="2">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8025</v>
      </c>
      <c r="C5146">
        <f>YEAR([1]Data!$D5146)</f>
        <v>2014</v>
      </c>
      <c r="D5146" s="2">
        <v>41673</v>
      </c>
      <c r="E5146" s="2">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8025</v>
      </c>
      <c r="C5147">
        <f>YEAR([1]Data!$D5147)</f>
        <v>2014</v>
      </c>
      <c r="D5147" s="2">
        <v>41673</v>
      </c>
      <c r="E5147" s="2">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8025</v>
      </c>
      <c r="C5148">
        <f>YEAR([1]Data!$D5148)</f>
        <v>2014</v>
      </c>
      <c r="D5148" s="2">
        <v>41673</v>
      </c>
      <c r="E5148" s="2">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8026</v>
      </c>
      <c r="C5149">
        <f>YEAR([1]Data!$D5149)</f>
        <v>2014</v>
      </c>
      <c r="D5149" s="2">
        <v>41998</v>
      </c>
      <c r="E5149" s="2">
        <v>42005</v>
      </c>
      <c r="F5149" t="s">
        <v>50</v>
      </c>
      <c r="G5149" t="s">
        <v>2599</v>
      </c>
      <c r="H5149" t="s">
        <v>2600</v>
      </c>
      <c r="I5149" t="s">
        <v>102</v>
      </c>
      <c r="J5149" t="s">
        <v>27</v>
      </c>
      <c r="K5149" t="s">
        <v>8027</v>
      </c>
      <c r="L5149" t="s">
        <v>310</v>
      </c>
      <c r="M5149">
        <v>85224</v>
      </c>
      <c r="N5149" t="s">
        <v>44</v>
      </c>
      <c r="O5149" t="s">
        <v>6826</v>
      </c>
      <c r="P5149" t="s">
        <v>32</v>
      </c>
      <c r="Q5149" t="s">
        <v>65</v>
      </c>
      <c r="R5149" t="s">
        <v>6827</v>
      </c>
      <c r="S5149">
        <v>8.5440000000000005</v>
      </c>
      <c r="T5149">
        <v>4</v>
      </c>
      <c r="U5149">
        <v>0.2</v>
      </c>
      <c r="V5149">
        <v>1.9223999999999997</v>
      </c>
    </row>
    <row r="5150" spans="1:22" x14ac:dyDescent="0.3">
      <c r="A5150">
        <v>5149</v>
      </c>
      <c r="B5150" t="s">
        <v>8026</v>
      </c>
      <c r="C5150">
        <f>YEAR([1]Data!$D5150)</f>
        <v>2014</v>
      </c>
      <c r="D5150" s="2">
        <v>41998</v>
      </c>
      <c r="E5150" s="2">
        <v>42005</v>
      </c>
      <c r="F5150" t="s">
        <v>50</v>
      </c>
      <c r="G5150" t="s">
        <v>2599</v>
      </c>
      <c r="H5150" t="s">
        <v>2600</v>
      </c>
      <c r="I5150" t="s">
        <v>102</v>
      </c>
      <c r="J5150" t="s">
        <v>27</v>
      </c>
      <c r="K5150" t="s">
        <v>8027</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8028</v>
      </c>
      <c r="C5151">
        <f>YEAR([1]Data!$D5151)</f>
        <v>2011</v>
      </c>
      <c r="D5151" s="2">
        <v>40715</v>
      </c>
      <c r="E5151" s="2">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8029</v>
      </c>
      <c r="C5152">
        <f>YEAR([1]Data!$D5152)</f>
        <v>2014</v>
      </c>
      <c r="D5152" s="2">
        <v>41705</v>
      </c>
      <c r="E5152" s="2">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8030</v>
      </c>
      <c r="C5153">
        <f>YEAR([1]Data!$D5153)</f>
        <v>2014</v>
      </c>
      <c r="D5153" s="2">
        <v>41908</v>
      </c>
      <c r="E5153" s="2">
        <v>41911</v>
      </c>
      <c r="F5153" t="s">
        <v>188</v>
      </c>
      <c r="G5153" t="s">
        <v>5584</v>
      </c>
      <c r="H5153" t="s">
        <v>5585</v>
      </c>
      <c r="I5153" t="s">
        <v>41</v>
      </c>
      <c r="J5153" t="s">
        <v>27</v>
      </c>
      <c r="K5153" t="s">
        <v>8031</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8032</v>
      </c>
      <c r="C5154">
        <f>YEAR([1]Data!$D5154)</f>
        <v>2011</v>
      </c>
      <c r="D5154" s="2">
        <v>40724</v>
      </c>
      <c r="E5154" s="2">
        <v>40730</v>
      </c>
      <c r="F5154" t="s">
        <v>50</v>
      </c>
      <c r="G5154" t="s">
        <v>7758</v>
      </c>
      <c r="H5154" t="s">
        <v>7759</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8032</v>
      </c>
      <c r="C5155">
        <f>YEAR([1]Data!$D5155)</f>
        <v>2011</v>
      </c>
      <c r="D5155" s="2">
        <v>40724</v>
      </c>
      <c r="E5155" s="2">
        <v>40730</v>
      </c>
      <c r="F5155" t="s">
        <v>50</v>
      </c>
      <c r="G5155" t="s">
        <v>7758</v>
      </c>
      <c r="H5155" t="s">
        <v>7759</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8033</v>
      </c>
      <c r="C5156">
        <f>YEAR([1]Data!$D5156)</f>
        <v>2012</v>
      </c>
      <c r="D5156" s="2">
        <v>41128</v>
      </c>
      <c r="E5156" s="2">
        <v>41129</v>
      </c>
      <c r="F5156" t="s">
        <v>188</v>
      </c>
      <c r="G5156" t="s">
        <v>5351</v>
      </c>
      <c r="H5156" t="s">
        <v>5352</v>
      </c>
      <c r="I5156" t="s">
        <v>26</v>
      </c>
      <c r="J5156" t="s">
        <v>27</v>
      </c>
      <c r="K5156" t="s">
        <v>8034</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8033</v>
      </c>
      <c r="C5157">
        <f>YEAR([1]Data!$D5157)</f>
        <v>2012</v>
      </c>
      <c r="D5157" s="2">
        <v>41128</v>
      </c>
      <c r="E5157" s="2">
        <v>41129</v>
      </c>
      <c r="F5157" t="s">
        <v>188</v>
      </c>
      <c r="G5157" t="s">
        <v>5351</v>
      </c>
      <c r="H5157" t="s">
        <v>5352</v>
      </c>
      <c r="I5157" t="s">
        <v>26</v>
      </c>
      <c r="J5157" t="s">
        <v>27</v>
      </c>
      <c r="K5157" t="s">
        <v>8034</v>
      </c>
      <c r="L5157" t="s">
        <v>596</v>
      </c>
      <c r="M5157">
        <v>63122</v>
      </c>
      <c r="N5157" t="s">
        <v>105</v>
      </c>
      <c r="O5157" t="s">
        <v>6144</v>
      </c>
      <c r="P5157" t="s">
        <v>32</v>
      </c>
      <c r="Q5157" t="s">
        <v>65</v>
      </c>
      <c r="R5157" t="s">
        <v>6145</v>
      </c>
      <c r="S5157">
        <v>212.94</v>
      </c>
      <c r="T5157">
        <v>3</v>
      </c>
      <c r="U5157">
        <v>0</v>
      </c>
      <c r="V5157">
        <v>34.070399999999999</v>
      </c>
    </row>
    <row r="5158" spans="1:22" x14ac:dyDescent="0.3">
      <c r="A5158">
        <v>5157</v>
      </c>
      <c r="B5158" t="s">
        <v>8035</v>
      </c>
      <c r="C5158">
        <f>YEAR([1]Data!$D5158)</f>
        <v>2014</v>
      </c>
      <c r="D5158" s="2">
        <v>41821</v>
      </c>
      <c r="E5158" s="2">
        <v>41825</v>
      </c>
      <c r="F5158" t="s">
        <v>23</v>
      </c>
      <c r="G5158" t="s">
        <v>6370</v>
      </c>
      <c r="H5158" t="s">
        <v>6371</v>
      </c>
      <c r="I5158" t="s">
        <v>102</v>
      </c>
      <c r="J5158" t="s">
        <v>27</v>
      </c>
      <c r="K5158" t="s">
        <v>303</v>
      </c>
      <c r="L5158" t="s">
        <v>211</v>
      </c>
      <c r="M5158">
        <v>60653</v>
      </c>
      <c r="N5158" t="s">
        <v>105</v>
      </c>
      <c r="O5158" t="s">
        <v>7943</v>
      </c>
      <c r="P5158" t="s">
        <v>71</v>
      </c>
      <c r="Q5158" t="s">
        <v>72</v>
      </c>
      <c r="R5158" t="s">
        <v>7944</v>
      </c>
      <c r="S5158">
        <v>1001.5840000000001</v>
      </c>
      <c r="T5158">
        <v>2</v>
      </c>
      <c r="U5158">
        <v>0.2</v>
      </c>
      <c r="V5158">
        <v>125.19799999999992</v>
      </c>
    </row>
    <row r="5159" spans="1:22" x14ac:dyDescent="0.3">
      <c r="A5159">
        <v>5158</v>
      </c>
      <c r="B5159" t="s">
        <v>8035</v>
      </c>
      <c r="C5159">
        <f>YEAR([1]Data!$D5159)</f>
        <v>2014</v>
      </c>
      <c r="D5159" s="2">
        <v>41821</v>
      </c>
      <c r="E5159" s="2">
        <v>41825</v>
      </c>
      <c r="F5159" t="s">
        <v>23</v>
      </c>
      <c r="G5159" t="s">
        <v>6370</v>
      </c>
      <c r="H5159" t="s">
        <v>6371</v>
      </c>
      <c r="I5159" t="s">
        <v>102</v>
      </c>
      <c r="J5159" t="s">
        <v>27</v>
      </c>
      <c r="K5159" t="s">
        <v>303</v>
      </c>
      <c r="L5159" t="s">
        <v>211</v>
      </c>
      <c r="M5159">
        <v>60653</v>
      </c>
      <c r="N5159" t="s">
        <v>105</v>
      </c>
      <c r="O5159" t="s">
        <v>7267</v>
      </c>
      <c r="P5159" t="s">
        <v>32</v>
      </c>
      <c r="Q5159" t="s">
        <v>36</v>
      </c>
      <c r="R5159" t="s">
        <v>7268</v>
      </c>
      <c r="S5159">
        <v>569.05799999999999</v>
      </c>
      <c r="T5159">
        <v>3</v>
      </c>
      <c r="U5159">
        <v>0.3</v>
      </c>
      <c r="V5159">
        <v>-178.84680000000006</v>
      </c>
    </row>
    <row r="5160" spans="1:22" x14ac:dyDescent="0.3">
      <c r="A5160">
        <v>5159</v>
      </c>
      <c r="B5160" t="s">
        <v>8035</v>
      </c>
      <c r="C5160">
        <f>YEAR([1]Data!$D5160)</f>
        <v>2014</v>
      </c>
      <c r="D5160" s="2">
        <v>41821</v>
      </c>
      <c r="E5160" s="2">
        <v>41825</v>
      </c>
      <c r="F5160" t="s">
        <v>23</v>
      </c>
      <c r="G5160" t="s">
        <v>6370</v>
      </c>
      <c r="H5160" t="s">
        <v>6371</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8036</v>
      </c>
      <c r="C5161">
        <f>YEAR([1]Data!$D5161)</f>
        <v>2012</v>
      </c>
      <c r="D5161" s="2">
        <v>41208</v>
      </c>
      <c r="E5161" s="2">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8036</v>
      </c>
      <c r="C5162">
        <f>YEAR([1]Data!$D5162)</f>
        <v>2012</v>
      </c>
      <c r="D5162" s="2">
        <v>41208</v>
      </c>
      <c r="E5162" s="2">
        <v>41212</v>
      </c>
      <c r="F5162" t="s">
        <v>23</v>
      </c>
      <c r="G5162" t="s">
        <v>1033</v>
      </c>
      <c r="H5162" t="s">
        <v>1034</v>
      </c>
      <c r="I5162" t="s">
        <v>41</v>
      </c>
      <c r="J5162" t="s">
        <v>27</v>
      </c>
      <c r="K5162" t="s">
        <v>1385</v>
      </c>
      <c r="L5162" t="s">
        <v>310</v>
      </c>
      <c r="M5162">
        <v>85345</v>
      </c>
      <c r="N5162" t="s">
        <v>44</v>
      </c>
      <c r="O5162" t="s">
        <v>5308</v>
      </c>
      <c r="P5162" t="s">
        <v>71</v>
      </c>
      <c r="Q5162" t="s">
        <v>72</v>
      </c>
      <c r="R5162" t="s">
        <v>5309</v>
      </c>
      <c r="S5162">
        <v>68.720000000000013</v>
      </c>
      <c r="T5162">
        <v>2</v>
      </c>
      <c r="U5162">
        <v>0.2</v>
      </c>
      <c r="V5162">
        <v>-14.603000000000005</v>
      </c>
    </row>
    <row r="5163" spans="1:22" x14ac:dyDescent="0.3">
      <c r="A5163">
        <v>5162</v>
      </c>
      <c r="B5163" t="s">
        <v>8037</v>
      </c>
      <c r="C5163">
        <f>YEAR([1]Data!$D5163)</f>
        <v>2011</v>
      </c>
      <c r="D5163" s="2">
        <v>40754</v>
      </c>
      <c r="E5163" s="2">
        <v>40760</v>
      </c>
      <c r="F5163" t="s">
        <v>50</v>
      </c>
      <c r="G5163" t="s">
        <v>7625</v>
      </c>
      <c r="H5163" t="s">
        <v>7626</v>
      </c>
      <c r="I5163" t="s">
        <v>41</v>
      </c>
      <c r="J5163" t="s">
        <v>27</v>
      </c>
      <c r="K5163" t="s">
        <v>95</v>
      </c>
      <c r="L5163" t="s">
        <v>96</v>
      </c>
      <c r="M5163">
        <v>98103</v>
      </c>
      <c r="N5163" t="s">
        <v>44</v>
      </c>
      <c r="O5163" t="s">
        <v>6559</v>
      </c>
      <c r="P5163" t="s">
        <v>32</v>
      </c>
      <c r="Q5163" t="s">
        <v>33</v>
      </c>
      <c r="R5163" t="s">
        <v>6560</v>
      </c>
      <c r="S5163">
        <v>1367.84</v>
      </c>
      <c r="T5163">
        <v>8</v>
      </c>
      <c r="U5163">
        <v>0</v>
      </c>
      <c r="V5163">
        <v>259.88959999999997</v>
      </c>
    </row>
    <row r="5164" spans="1:22" x14ac:dyDescent="0.3">
      <c r="A5164">
        <v>5163</v>
      </c>
      <c r="B5164" t="s">
        <v>8038</v>
      </c>
      <c r="C5164">
        <f>YEAR([1]Data!$D5164)</f>
        <v>2013</v>
      </c>
      <c r="D5164" s="2">
        <v>41597</v>
      </c>
      <c r="E5164" s="2">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8039</v>
      </c>
      <c r="C5165">
        <f>YEAR([1]Data!$D5165)</f>
        <v>2012</v>
      </c>
      <c r="D5165" s="2">
        <v>41096</v>
      </c>
      <c r="E5165" s="2">
        <v>41101</v>
      </c>
      <c r="F5165" t="s">
        <v>50</v>
      </c>
      <c r="G5165" t="s">
        <v>6461</v>
      </c>
      <c r="H5165" t="s">
        <v>6462</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8040</v>
      </c>
      <c r="C5166">
        <f>YEAR([1]Data!$D5166)</f>
        <v>2011</v>
      </c>
      <c r="D5166" s="2">
        <v>40857</v>
      </c>
      <c r="E5166" s="2">
        <v>40863</v>
      </c>
      <c r="F5166" t="s">
        <v>50</v>
      </c>
      <c r="G5166" t="s">
        <v>6696</v>
      </c>
      <c r="H5166" t="s">
        <v>6697</v>
      </c>
      <c r="I5166" t="s">
        <v>26</v>
      </c>
      <c r="J5166" t="s">
        <v>27</v>
      </c>
      <c r="K5166" t="s">
        <v>5311</v>
      </c>
      <c r="L5166" t="s">
        <v>238</v>
      </c>
      <c r="M5166">
        <v>48640</v>
      </c>
      <c r="N5166" t="s">
        <v>105</v>
      </c>
      <c r="O5166" t="s">
        <v>571</v>
      </c>
      <c r="P5166" t="s">
        <v>46</v>
      </c>
      <c r="Q5166" t="s">
        <v>68</v>
      </c>
      <c r="R5166" t="s">
        <v>6763</v>
      </c>
      <c r="S5166">
        <v>3.9</v>
      </c>
      <c r="T5166">
        <v>2</v>
      </c>
      <c r="U5166">
        <v>0</v>
      </c>
      <c r="V5166">
        <v>1.5209999999999999</v>
      </c>
    </row>
    <row r="5167" spans="1:22" x14ac:dyDescent="0.3">
      <c r="A5167">
        <v>5166</v>
      </c>
      <c r="B5167" t="s">
        <v>8040</v>
      </c>
      <c r="C5167">
        <f>YEAR([1]Data!$D5167)</f>
        <v>2011</v>
      </c>
      <c r="D5167" s="2">
        <v>40857</v>
      </c>
      <c r="E5167" s="2">
        <v>40863</v>
      </c>
      <c r="F5167" t="s">
        <v>50</v>
      </c>
      <c r="G5167" t="s">
        <v>6696</v>
      </c>
      <c r="H5167" t="s">
        <v>6697</v>
      </c>
      <c r="I5167" t="s">
        <v>26</v>
      </c>
      <c r="J5167" t="s">
        <v>27</v>
      </c>
      <c r="K5167" t="s">
        <v>5311</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8040</v>
      </c>
      <c r="C5168">
        <f>YEAR([1]Data!$D5168)</f>
        <v>2011</v>
      </c>
      <c r="D5168" s="2">
        <v>40857</v>
      </c>
      <c r="E5168" s="2">
        <v>40863</v>
      </c>
      <c r="F5168" t="s">
        <v>50</v>
      </c>
      <c r="G5168" t="s">
        <v>6696</v>
      </c>
      <c r="H5168" t="s">
        <v>6697</v>
      </c>
      <c r="I5168" t="s">
        <v>26</v>
      </c>
      <c r="J5168" t="s">
        <v>27</v>
      </c>
      <c r="K5168" t="s">
        <v>5311</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8040</v>
      </c>
      <c r="C5169">
        <f>YEAR([1]Data!$D5169)</f>
        <v>2011</v>
      </c>
      <c r="D5169" s="2">
        <v>40857</v>
      </c>
      <c r="E5169" s="2">
        <v>40863</v>
      </c>
      <c r="F5169" t="s">
        <v>50</v>
      </c>
      <c r="G5169" t="s">
        <v>6696</v>
      </c>
      <c r="H5169" t="s">
        <v>6697</v>
      </c>
      <c r="I5169" t="s">
        <v>26</v>
      </c>
      <c r="J5169" t="s">
        <v>27</v>
      </c>
      <c r="K5169" t="s">
        <v>5311</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8040</v>
      </c>
      <c r="C5170">
        <f>YEAR([1]Data!$D5170)</f>
        <v>2011</v>
      </c>
      <c r="D5170" s="2">
        <v>40857</v>
      </c>
      <c r="E5170" s="2">
        <v>40863</v>
      </c>
      <c r="F5170" t="s">
        <v>50</v>
      </c>
      <c r="G5170" t="s">
        <v>6696</v>
      </c>
      <c r="H5170" t="s">
        <v>6697</v>
      </c>
      <c r="I5170" t="s">
        <v>26</v>
      </c>
      <c r="J5170" t="s">
        <v>27</v>
      </c>
      <c r="K5170" t="s">
        <v>5311</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8040</v>
      </c>
      <c r="C5171">
        <f>YEAR([1]Data!$D5171)</f>
        <v>2011</v>
      </c>
      <c r="D5171" s="2">
        <v>40857</v>
      </c>
      <c r="E5171" s="2">
        <v>40863</v>
      </c>
      <c r="F5171" t="s">
        <v>50</v>
      </c>
      <c r="G5171" t="s">
        <v>6696</v>
      </c>
      <c r="H5171" t="s">
        <v>6697</v>
      </c>
      <c r="I5171" t="s">
        <v>26</v>
      </c>
      <c r="J5171" t="s">
        <v>27</v>
      </c>
      <c r="K5171" t="s">
        <v>5311</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8041</v>
      </c>
      <c r="C5172">
        <f>YEAR([1]Data!$D5172)</f>
        <v>2013</v>
      </c>
      <c r="D5172" s="2">
        <v>41422</v>
      </c>
      <c r="E5172" s="2">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8041</v>
      </c>
      <c r="C5173">
        <f>YEAR([1]Data!$D5173)</f>
        <v>2013</v>
      </c>
      <c r="D5173" s="2">
        <v>41422</v>
      </c>
      <c r="E5173" s="2">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8041</v>
      </c>
      <c r="C5174">
        <f>YEAR([1]Data!$D5174)</f>
        <v>2013</v>
      </c>
      <c r="D5174" s="2">
        <v>41422</v>
      </c>
      <c r="E5174" s="2">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8042</v>
      </c>
      <c r="C5175">
        <f>YEAR([1]Data!$D5175)</f>
        <v>2012</v>
      </c>
      <c r="D5175" s="2">
        <v>40976</v>
      </c>
      <c r="E5175" s="2">
        <v>40978</v>
      </c>
      <c r="F5175" t="s">
        <v>188</v>
      </c>
      <c r="G5175" t="s">
        <v>6751</v>
      </c>
      <c r="H5175" t="s">
        <v>6752</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8043</v>
      </c>
      <c r="C5176">
        <f>YEAR([1]Data!$D5176)</f>
        <v>2014</v>
      </c>
      <c r="D5176" s="2">
        <v>41932</v>
      </c>
      <c r="E5176" s="2">
        <v>41937</v>
      </c>
      <c r="F5176" t="s">
        <v>50</v>
      </c>
      <c r="G5176" t="s">
        <v>2052</v>
      </c>
      <c r="H5176" t="s">
        <v>2053</v>
      </c>
      <c r="I5176" t="s">
        <v>26</v>
      </c>
      <c r="J5176" t="s">
        <v>27</v>
      </c>
      <c r="K5176" t="s">
        <v>8044</v>
      </c>
      <c r="L5176" t="s">
        <v>104</v>
      </c>
      <c r="M5176">
        <v>76706</v>
      </c>
      <c r="N5176" t="s">
        <v>105</v>
      </c>
      <c r="O5176" t="s">
        <v>6227</v>
      </c>
      <c r="P5176" t="s">
        <v>46</v>
      </c>
      <c r="Q5176" t="s">
        <v>75</v>
      </c>
      <c r="R5176" t="s">
        <v>6228</v>
      </c>
      <c r="S5176">
        <v>2.0719999999999996</v>
      </c>
      <c r="T5176">
        <v>2</v>
      </c>
      <c r="U5176">
        <v>0.8</v>
      </c>
      <c r="V5176">
        <v>-3.5224000000000011</v>
      </c>
    </row>
    <row r="5177" spans="1:22" x14ac:dyDescent="0.3">
      <c r="A5177">
        <v>5176</v>
      </c>
      <c r="B5177" t="s">
        <v>8043</v>
      </c>
      <c r="C5177">
        <f>YEAR([1]Data!$D5177)</f>
        <v>2014</v>
      </c>
      <c r="D5177" s="2">
        <v>41932</v>
      </c>
      <c r="E5177" s="2">
        <v>41937</v>
      </c>
      <c r="F5177" t="s">
        <v>50</v>
      </c>
      <c r="G5177" t="s">
        <v>2052</v>
      </c>
      <c r="H5177" t="s">
        <v>2053</v>
      </c>
      <c r="I5177" t="s">
        <v>26</v>
      </c>
      <c r="J5177" t="s">
        <v>27</v>
      </c>
      <c r="K5177" t="s">
        <v>8044</v>
      </c>
      <c r="L5177" t="s">
        <v>104</v>
      </c>
      <c r="M5177">
        <v>76706</v>
      </c>
      <c r="N5177" t="s">
        <v>105</v>
      </c>
      <c r="O5177" t="s">
        <v>7220</v>
      </c>
      <c r="P5177" t="s">
        <v>32</v>
      </c>
      <c r="Q5177" t="s">
        <v>33</v>
      </c>
      <c r="R5177" t="s">
        <v>7221</v>
      </c>
      <c r="S5177">
        <v>328.39919999999995</v>
      </c>
      <c r="T5177">
        <v>3</v>
      </c>
      <c r="U5177">
        <v>0.32</v>
      </c>
      <c r="V5177">
        <v>-91.758599999999973</v>
      </c>
    </row>
    <row r="5178" spans="1:22" x14ac:dyDescent="0.3">
      <c r="A5178">
        <v>5177</v>
      </c>
      <c r="B5178" t="s">
        <v>8045</v>
      </c>
      <c r="C5178">
        <f>YEAR([1]Data!$D5178)</f>
        <v>2013</v>
      </c>
      <c r="D5178" s="2">
        <v>41584</v>
      </c>
      <c r="E5178" s="2">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8046</v>
      </c>
      <c r="C5179">
        <f>YEAR([1]Data!$D5179)</f>
        <v>2013</v>
      </c>
      <c r="D5179" s="2">
        <v>41635</v>
      </c>
      <c r="E5179" s="2">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8047</v>
      </c>
      <c r="C5180">
        <f>YEAR([1]Data!$D5180)</f>
        <v>2012</v>
      </c>
      <c r="D5180" s="2">
        <v>41012</v>
      </c>
      <c r="E5180" s="2">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8047</v>
      </c>
      <c r="C5181">
        <f>YEAR([1]Data!$D5181)</f>
        <v>2012</v>
      </c>
      <c r="D5181" s="2">
        <v>41012</v>
      </c>
      <c r="E5181" s="2">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8047</v>
      </c>
      <c r="C5182">
        <f>YEAR([1]Data!$D5182)</f>
        <v>2012</v>
      </c>
      <c r="D5182" s="2">
        <v>41012</v>
      </c>
      <c r="E5182" s="2">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8048</v>
      </c>
      <c r="C5183">
        <f>YEAR([1]Data!$D5183)</f>
        <v>2014</v>
      </c>
      <c r="D5183" s="2">
        <v>41895</v>
      </c>
      <c r="E5183" s="2">
        <v>41898</v>
      </c>
      <c r="F5183" t="s">
        <v>188</v>
      </c>
      <c r="G5183" t="s">
        <v>1183</v>
      </c>
      <c r="H5183" t="s">
        <v>1184</v>
      </c>
      <c r="I5183" t="s">
        <v>41</v>
      </c>
      <c r="J5183" t="s">
        <v>27</v>
      </c>
      <c r="K5183" t="s">
        <v>7127</v>
      </c>
      <c r="L5183" t="s">
        <v>1399</v>
      </c>
      <c r="M5183">
        <v>2895</v>
      </c>
      <c r="N5183" t="s">
        <v>148</v>
      </c>
      <c r="O5183" t="s">
        <v>8013</v>
      </c>
      <c r="P5183" t="s">
        <v>46</v>
      </c>
      <c r="Q5183" t="s">
        <v>90</v>
      </c>
      <c r="R5183" t="s">
        <v>8014</v>
      </c>
      <c r="S5183">
        <v>45.36</v>
      </c>
      <c r="T5183">
        <v>7</v>
      </c>
      <c r="U5183">
        <v>0</v>
      </c>
      <c r="V5183">
        <v>21.772800000000004</v>
      </c>
    </row>
    <row r="5184" spans="1:22" x14ac:dyDescent="0.3">
      <c r="A5184">
        <v>5183</v>
      </c>
      <c r="B5184" t="s">
        <v>8048</v>
      </c>
      <c r="C5184">
        <f>YEAR([1]Data!$D5184)</f>
        <v>2014</v>
      </c>
      <c r="D5184" s="2">
        <v>41895</v>
      </c>
      <c r="E5184" s="2">
        <v>41898</v>
      </c>
      <c r="F5184" t="s">
        <v>188</v>
      </c>
      <c r="G5184" t="s">
        <v>1183</v>
      </c>
      <c r="H5184" t="s">
        <v>1184</v>
      </c>
      <c r="I5184" t="s">
        <v>41</v>
      </c>
      <c r="J5184" t="s">
        <v>27</v>
      </c>
      <c r="K5184" t="s">
        <v>7127</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8049</v>
      </c>
      <c r="C5185">
        <f>YEAR([1]Data!$D5185)</f>
        <v>2014</v>
      </c>
      <c r="D5185" s="2">
        <v>41907</v>
      </c>
      <c r="E5185" s="2">
        <v>41910</v>
      </c>
      <c r="F5185" t="s">
        <v>188</v>
      </c>
      <c r="G5185" t="s">
        <v>1408</v>
      </c>
      <c r="H5185" t="s">
        <v>1409</v>
      </c>
      <c r="I5185" t="s">
        <v>26</v>
      </c>
      <c r="J5185" t="s">
        <v>27</v>
      </c>
      <c r="K5185" t="s">
        <v>497</v>
      </c>
      <c r="L5185" t="s">
        <v>1272</v>
      </c>
      <c r="M5185">
        <v>31907</v>
      </c>
      <c r="N5185" t="s">
        <v>30</v>
      </c>
      <c r="O5185" t="s">
        <v>7610</v>
      </c>
      <c r="P5185" t="s">
        <v>46</v>
      </c>
      <c r="Q5185" t="s">
        <v>59</v>
      </c>
      <c r="R5185" t="s">
        <v>7611</v>
      </c>
      <c r="S5185">
        <v>40.29</v>
      </c>
      <c r="T5185">
        <v>3</v>
      </c>
      <c r="U5185">
        <v>0</v>
      </c>
      <c r="V5185">
        <v>10.0725</v>
      </c>
    </row>
    <row r="5186" spans="1:22" x14ac:dyDescent="0.3">
      <c r="A5186">
        <v>5185</v>
      </c>
      <c r="B5186" t="s">
        <v>8049</v>
      </c>
      <c r="C5186">
        <f>YEAR([1]Data!$D5186)</f>
        <v>2014</v>
      </c>
      <c r="D5186" s="2">
        <v>41907</v>
      </c>
      <c r="E5186" s="2">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8050</v>
      </c>
      <c r="C5187">
        <f>YEAR([1]Data!$D5187)</f>
        <v>2012</v>
      </c>
      <c r="D5187" s="2">
        <v>41192</v>
      </c>
      <c r="E5187" s="2">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8051</v>
      </c>
      <c r="C5188">
        <f>YEAR([1]Data!$D5188)</f>
        <v>2012</v>
      </c>
      <c r="D5188" s="2">
        <v>41240</v>
      </c>
      <c r="E5188" s="2">
        <v>41246</v>
      </c>
      <c r="F5188" t="s">
        <v>50</v>
      </c>
      <c r="G5188" t="s">
        <v>2161</v>
      </c>
      <c r="H5188" t="s">
        <v>2162</v>
      </c>
      <c r="I5188" t="s">
        <v>102</v>
      </c>
      <c r="J5188" t="s">
        <v>27</v>
      </c>
      <c r="K5188" t="s">
        <v>146</v>
      </c>
      <c r="L5188" t="s">
        <v>147</v>
      </c>
      <c r="M5188">
        <v>19140</v>
      </c>
      <c r="N5188" t="s">
        <v>148</v>
      </c>
      <c r="O5188" t="s">
        <v>7005</v>
      </c>
      <c r="P5188" t="s">
        <v>71</v>
      </c>
      <c r="Q5188" t="s">
        <v>72</v>
      </c>
      <c r="R5188" t="s">
        <v>7006</v>
      </c>
      <c r="S5188">
        <v>748.75200000000007</v>
      </c>
      <c r="T5188">
        <v>8</v>
      </c>
      <c r="U5188">
        <v>0.4</v>
      </c>
      <c r="V5188">
        <v>-162.22960000000006</v>
      </c>
    </row>
    <row r="5189" spans="1:22" x14ac:dyDescent="0.3">
      <c r="A5189">
        <v>5188</v>
      </c>
      <c r="B5189" t="s">
        <v>8052</v>
      </c>
      <c r="C5189">
        <f>YEAR([1]Data!$D5189)</f>
        <v>2012</v>
      </c>
      <c r="D5189" s="2">
        <v>41165</v>
      </c>
      <c r="E5189" s="2">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8052</v>
      </c>
      <c r="C5190">
        <f>YEAR([1]Data!$D5190)</f>
        <v>2012</v>
      </c>
      <c r="D5190" s="2">
        <v>41165</v>
      </c>
      <c r="E5190" s="2">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8053</v>
      </c>
      <c r="C5191">
        <f>YEAR([1]Data!$D5191)</f>
        <v>2014</v>
      </c>
      <c r="D5191" s="2">
        <v>41958</v>
      </c>
      <c r="E5191" s="2">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8053</v>
      </c>
      <c r="C5192">
        <f>YEAR([1]Data!$D5192)</f>
        <v>2014</v>
      </c>
      <c r="D5192" s="2">
        <v>41958</v>
      </c>
      <c r="E5192" s="2">
        <v>41962</v>
      </c>
      <c r="F5192" t="s">
        <v>50</v>
      </c>
      <c r="G5192" t="s">
        <v>1655</v>
      </c>
      <c r="H5192" t="s">
        <v>1656</v>
      </c>
      <c r="I5192" t="s">
        <v>26</v>
      </c>
      <c r="J5192" t="s">
        <v>27</v>
      </c>
      <c r="K5192" t="s">
        <v>602</v>
      </c>
      <c r="L5192" t="s">
        <v>104</v>
      </c>
      <c r="M5192">
        <v>77506</v>
      </c>
      <c r="N5192" t="s">
        <v>105</v>
      </c>
      <c r="O5192" t="s">
        <v>6238</v>
      </c>
      <c r="P5192" t="s">
        <v>46</v>
      </c>
      <c r="Q5192" t="s">
        <v>68</v>
      </c>
      <c r="R5192" t="s">
        <v>6239</v>
      </c>
      <c r="S5192">
        <v>45.04</v>
      </c>
      <c r="T5192">
        <v>2</v>
      </c>
      <c r="U5192">
        <v>0.2</v>
      </c>
      <c r="V5192">
        <v>4.5040000000000031</v>
      </c>
    </row>
    <row r="5193" spans="1:22" x14ac:dyDescent="0.3">
      <c r="A5193">
        <v>5192</v>
      </c>
      <c r="B5193" t="s">
        <v>8054</v>
      </c>
      <c r="C5193">
        <f>YEAR([1]Data!$D5193)</f>
        <v>2014</v>
      </c>
      <c r="D5193" s="2">
        <v>41765</v>
      </c>
      <c r="E5193" s="2">
        <v>41769</v>
      </c>
      <c r="F5193" t="s">
        <v>50</v>
      </c>
      <c r="G5193" t="s">
        <v>1835</v>
      </c>
      <c r="H5193" t="s">
        <v>1836</v>
      </c>
      <c r="I5193" t="s">
        <v>26</v>
      </c>
      <c r="J5193" t="s">
        <v>27</v>
      </c>
      <c r="K5193" t="s">
        <v>127</v>
      </c>
      <c r="L5193" t="s">
        <v>43</v>
      </c>
      <c r="M5193">
        <v>94122</v>
      </c>
      <c r="N5193" t="s">
        <v>44</v>
      </c>
      <c r="O5193" t="s">
        <v>8055</v>
      </c>
      <c r="P5193" t="s">
        <v>46</v>
      </c>
      <c r="Q5193" t="s">
        <v>173</v>
      </c>
      <c r="R5193" t="s">
        <v>8056</v>
      </c>
      <c r="S5193">
        <v>23.16</v>
      </c>
      <c r="T5193">
        <v>2</v>
      </c>
      <c r="U5193">
        <v>0</v>
      </c>
      <c r="V5193">
        <v>11.58</v>
      </c>
    </row>
    <row r="5194" spans="1:22" x14ac:dyDescent="0.3">
      <c r="A5194">
        <v>5193</v>
      </c>
      <c r="B5194" t="s">
        <v>8057</v>
      </c>
      <c r="C5194">
        <f>YEAR([1]Data!$D5194)</f>
        <v>2011</v>
      </c>
      <c r="D5194" s="2">
        <v>40875</v>
      </c>
      <c r="E5194" s="2">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8057</v>
      </c>
      <c r="C5195">
        <f>YEAR([1]Data!$D5195)</f>
        <v>2011</v>
      </c>
      <c r="D5195" s="2">
        <v>40875</v>
      </c>
      <c r="E5195" s="2">
        <v>40878</v>
      </c>
      <c r="F5195" t="s">
        <v>23</v>
      </c>
      <c r="G5195" t="s">
        <v>2420</v>
      </c>
      <c r="H5195" t="s">
        <v>2421</v>
      </c>
      <c r="I5195" t="s">
        <v>41</v>
      </c>
      <c r="J5195" t="s">
        <v>27</v>
      </c>
      <c r="K5195" t="s">
        <v>382</v>
      </c>
      <c r="L5195" t="s">
        <v>383</v>
      </c>
      <c r="M5195">
        <v>29203</v>
      </c>
      <c r="N5195" t="s">
        <v>30</v>
      </c>
      <c r="O5195" t="s">
        <v>7311</v>
      </c>
      <c r="P5195" t="s">
        <v>46</v>
      </c>
      <c r="Q5195" t="s">
        <v>90</v>
      </c>
      <c r="R5195" t="s">
        <v>7312</v>
      </c>
      <c r="S5195">
        <v>85.96</v>
      </c>
      <c r="T5195">
        <v>7</v>
      </c>
      <c r="U5195">
        <v>0</v>
      </c>
      <c r="V5195">
        <v>40.401199999999996</v>
      </c>
    </row>
    <row r="5196" spans="1:22" x14ac:dyDescent="0.3">
      <c r="A5196">
        <v>5195</v>
      </c>
      <c r="B5196" t="s">
        <v>8057</v>
      </c>
      <c r="C5196">
        <f>YEAR([1]Data!$D5196)</f>
        <v>2011</v>
      </c>
      <c r="D5196" s="2">
        <v>40875</v>
      </c>
      <c r="E5196" s="2">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8057</v>
      </c>
      <c r="C5197">
        <f>YEAR([1]Data!$D5197)</f>
        <v>2011</v>
      </c>
      <c r="D5197" s="2">
        <v>40875</v>
      </c>
      <c r="E5197" s="2">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8058</v>
      </c>
      <c r="C5198">
        <f>YEAR([1]Data!$D5198)</f>
        <v>2011</v>
      </c>
      <c r="D5198" s="2">
        <v>40673</v>
      </c>
      <c r="E5198" s="2">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8058</v>
      </c>
      <c r="C5199">
        <f>YEAR([1]Data!$D5199)</f>
        <v>2011</v>
      </c>
      <c r="D5199" s="2">
        <v>40673</v>
      </c>
      <c r="E5199" s="2">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8059</v>
      </c>
      <c r="C5200">
        <f>YEAR([1]Data!$D5200)</f>
        <v>2013</v>
      </c>
      <c r="D5200" s="2">
        <v>41337</v>
      </c>
      <c r="E5200" s="2">
        <v>41342</v>
      </c>
      <c r="F5200" t="s">
        <v>50</v>
      </c>
      <c r="G5200" t="s">
        <v>3332</v>
      </c>
      <c r="H5200" t="s">
        <v>3333</v>
      </c>
      <c r="I5200" t="s">
        <v>26</v>
      </c>
      <c r="J5200" t="s">
        <v>27</v>
      </c>
      <c r="K5200" t="s">
        <v>2891</v>
      </c>
      <c r="L5200" t="s">
        <v>104</v>
      </c>
      <c r="M5200">
        <v>78664</v>
      </c>
      <c r="N5200" t="s">
        <v>105</v>
      </c>
      <c r="O5200" t="s">
        <v>5590</v>
      </c>
      <c r="P5200" t="s">
        <v>46</v>
      </c>
      <c r="Q5200" t="s">
        <v>578</v>
      </c>
      <c r="R5200" t="s">
        <v>5591</v>
      </c>
      <c r="S5200">
        <v>3930.0720000000001</v>
      </c>
      <c r="T5200">
        <v>3</v>
      </c>
      <c r="U5200">
        <v>0.2</v>
      </c>
      <c r="V5200">
        <v>-786.01440000000025</v>
      </c>
    </row>
    <row r="5201" spans="1:22" x14ac:dyDescent="0.3">
      <c r="A5201">
        <v>5200</v>
      </c>
      <c r="B5201" t="s">
        <v>8059</v>
      </c>
      <c r="C5201">
        <f>YEAR([1]Data!$D5201)</f>
        <v>2013</v>
      </c>
      <c r="D5201" s="2">
        <v>41337</v>
      </c>
      <c r="E5201" s="2">
        <v>41342</v>
      </c>
      <c r="F5201" t="s">
        <v>50</v>
      </c>
      <c r="G5201" t="s">
        <v>3332</v>
      </c>
      <c r="H5201" t="s">
        <v>3333</v>
      </c>
      <c r="I5201" t="s">
        <v>26</v>
      </c>
      <c r="J5201" t="s">
        <v>27</v>
      </c>
      <c r="K5201" t="s">
        <v>2891</v>
      </c>
      <c r="L5201" t="s">
        <v>104</v>
      </c>
      <c r="M5201">
        <v>78664</v>
      </c>
      <c r="N5201" t="s">
        <v>105</v>
      </c>
      <c r="O5201" t="s">
        <v>6918</v>
      </c>
      <c r="P5201" t="s">
        <v>46</v>
      </c>
      <c r="Q5201" t="s">
        <v>269</v>
      </c>
      <c r="R5201" t="s">
        <v>6919</v>
      </c>
      <c r="S5201">
        <v>2.3039999999999998</v>
      </c>
      <c r="T5201">
        <v>1</v>
      </c>
      <c r="U5201">
        <v>0.2</v>
      </c>
      <c r="V5201">
        <v>0.77759999999999996</v>
      </c>
    </row>
    <row r="5202" spans="1:22" x14ac:dyDescent="0.3">
      <c r="A5202">
        <v>5201</v>
      </c>
      <c r="B5202" t="s">
        <v>8059</v>
      </c>
      <c r="C5202">
        <f>YEAR([1]Data!$D5202)</f>
        <v>2013</v>
      </c>
      <c r="D5202" s="2">
        <v>41337</v>
      </c>
      <c r="E5202" s="2">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8059</v>
      </c>
      <c r="C5203">
        <f>YEAR([1]Data!$D5203)</f>
        <v>2013</v>
      </c>
      <c r="D5203" s="2">
        <v>41337</v>
      </c>
      <c r="E5203" s="2">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8060</v>
      </c>
      <c r="C5204">
        <f>YEAR([1]Data!$D5204)</f>
        <v>2012</v>
      </c>
      <c r="D5204" s="2">
        <v>41136</v>
      </c>
      <c r="E5204" s="2">
        <v>41140</v>
      </c>
      <c r="F5204" t="s">
        <v>50</v>
      </c>
      <c r="G5204" t="s">
        <v>6272</v>
      </c>
      <c r="H5204" t="s">
        <v>6273</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8060</v>
      </c>
      <c r="C5205">
        <f>YEAR([1]Data!$D5205)</f>
        <v>2012</v>
      </c>
      <c r="D5205" s="2">
        <v>41136</v>
      </c>
      <c r="E5205" s="2">
        <v>41140</v>
      </c>
      <c r="F5205" t="s">
        <v>50</v>
      </c>
      <c r="G5205" t="s">
        <v>6272</v>
      </c>
      <c r="H5205" t="s">
        <v>6273</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8061</v>
      </c>
      <c r="C5206">
        <f>YEAR([1]Data!$D5206)</f>
        <v>2012</v>
      </c>
      <c r="D5206" s="2">
        <v>41164</v>
      </c>
      <c r="E5206" s="2">
        <v>41170</v>
      </c>
      <c r="F5206" t="s">
        <v>50</v>
      </c>
      <c r="G5206" t="s">
        <v>5452</v>
      </c>
      <c r="H5206" t="s">
        <v>5453</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8061</v>
      </c>
      <c r="C5207">
        <f>YEAR([1]Data!$D5207)</f>
        <v>2012</v>
      </c>
      <c r="D5207" s="2">
        <v>41164</v>
      </c>
      <c r="E5207" s="2">
        <v>41170</v>
      </c>
      <c r="F5207" t="s">
        <v>50</v>
      </c>
      <c r="G5207" t="s">
        <v>5452</v>
      </c>
      <c r="H5207" t="s">
        <v>5453</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8061</v>
      </c>
      <c r="C5208">
        <f>YEAR([1]Data!$D5208)</f>
        <v>2012</v>
      </c>
      <c r="D5208" s="2">
        <v>41164</v>
      </c>
      <c r="E5208" s="2">
        <v>41170</v>
      </c>
      <c r="F5208" t="s">
        <v>50</v>
      </c>
      <c r="G5208" t="s">
        <v>5452</v>
      </c>
      <c r="H5208" t="s">
        <v>5453</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8061</v>
      </c>
      <c r="C5209">
        <f>YEAR([1]Data!$D5209)</f>
        <v>2012</v>
      </c>
      <c r="D5209" s="2">
        <v>41164</v>
      </c>
      <c r="E5209" s="2">
        <v>41170</v>
      </c>
      <c r="F5209" t="s">
        <v>50</v>
      </c>
      <c r="G5209" t="s">
        <v>5452</v>
      </c>
      <c r="H5209" t="s">
        <v>5453</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8061</v>
      </c>
      <c r="C5210">
        <f>YEAR([1]Data!$D5210)</f>
        <v>2012</v>
      </c>
      <c r="D5210" s="2">
        <v>41164</v>
      </c>
      <c r="E5210" s="2">
        <v>41170</v>
      </c>
      <c r="F5210" t="s">
        <v>50</v>
      </c>
      <c r="G5210" t="s">
        <v>5452</v>
      </c>
      <c r="H5210" t="s">
        <v>5453</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8061</v>
      </c>
      <c r="C5211">
        <f>YEAR([1]Data!$D5211)</f>
        <v>2012</v>
      </c>
      <c r="D5211" s="2">
        <v>41164</v>
      </c>
      <c r="E5211" s="2">
        <v>41170</v>
      </c>
      <c r="F5211" t="s">
        <v>50</v>
      </c>
      <c r="G5211" t="s">
        <v>5452</v>
      </c>
      <c r="H5211" t="s">
        <v>5453</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8062</v>
      </c>
      <c r="C5212">
        <f>YEAR([1]Data!$D5212)</f>
        <v>2012</v>
      </c>
      <c r="D5212" s="2">
        <v>40920</v>
      </c>
      <c r="E5212" s="2">
        <v>40926</v>
      </c>
      <c r="F5212" t="s">
        <v>50</v>
      </c>
      <c r="G5212" t="s">
        <v>3801</v>
      </c>
      <c r="H5212" t="s">
        <v>3802</v>
      </c>
      <c r="I5212" t="s">
        <v>41</v>
      </c>
      <c r="J5212" t="s">
        <v>27</v>
      </c>
      <c r="K5212" t="s">
        <v>606</v>
      </c>
      <c r="L5212" t="s">
        <v>245</v>
      </c>
      <c r="M5212">
        <v>19711</v>
      </c>
      <c r="N5212" t="s">
        <v>148</v>
      </c>
      <c r="O5212" t="s">
        <v>6094</v>
      </c>
      <c r="P5212" t="s">
        <v>46</v>
      </c>
      <c r="Q5212" t="s">
        <v>59</v>
      </c>
      <c r="R5212" t="s">
        <v>6095</v>
      </c>
      <c r="S5212">
        <v>465.18</v>
      </c>
      <c r="T5212">
        <v>3</v>
      </c>
      <c r="U5212">
        <v>0</v>
      </c>
      <c r="V5212">
        <v>120.94680000000001</v>
      </c>
    </row>
    <row r="5213" spans="1:22" x14ac:dyDescent="0.3">
      <c r="A5213">
        <v>5212</v>
      </c>
      <c r="B5213" t="s">
        <v>8063</v>
      </c>
      <c r="C5213">
        <f>YEAR([1]Data!$D5213)</f>
        <v>2012</v>
      </c>
      <c r="D5213" s="2">
        <v>41041</v>
      </c>
      <c r="E5213" s="2">
        <v>41045</v>
      </c>
      <c r="F5213" t="s">
        <v>23</v>
      </c>
      <c r="G5213" t="s">
        <v>5492</v>
      </c>
      <c r="H5213" t="s">
        <v>5493</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8064</v>
      </c>
      <c r="C5214">
        <f>YEAR([1]Data!$D5214)</f>
        <v>2013</v>
      </c>
      <c r="D5214" s="2">
        <v>41544</v>
      </c>
      <c r="E5214" s="2">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8064</v>
      </c>
      <c r="C5215">
        <f>YEAR([1]Data!$D5215)</f>
        <v>2013</v>
      </c>
      <c r="D5215" s="2">
        <v>41544</v>
      </c>
      <c r="E5215" s="2">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8064</v>
      </c>
      <c r="C5216">
        <f>YEAR([1]Data!$D5216)</f>
        <v>2013</v>
      </c>
      <c r="D5216" s="2">
        <v>41544</v>
      </c>
      <c r="E5216" s="2">
        <v>41544</v>
      </c>
      <c r="F5216" t="s">
        <v>1290</v>
      </c>
      <c r="G5216" t="s">
        <v>2660</v>
      </c>
      <c r="H5216" t="s">
        <v>2661</v>
      </c>
      <c r="I5216" t="s">
        <v>26</v>
      </c>
      <c r="J5216" t="s">
        <v>27</v>
      </c>
      <c r="K5216" t="s">
        <v>775</v>
      </c>
      <c r="L5216" t="s">
        <v>43</v>
      </c>
      <c r="M5216">
        <v>92374</v>
      </c>
      <c r="N5216" t="s">
        <v>44</v>
      </c>
      <c r="O5216" t="s">
        <v>7474</v>
      </c>
      <c r="P5216" t="s">
        <v>46</v>
      </c>
      <c r="Q5216" t="s">
        <v>68</v>
      </c>
      <c r="R5216" t="s">
        <v>7475</v>
      </c>
      <c r="S5216">
        <v>35.4</v>
      </c>
      <c r="T5216">
        <v>5</v>
      </c>
      <c r="U5216">
        <v>0</v>
      </c>
      <c r="V5216">
        <v>13.452000000000002</v>
      </c>
    </row>
    <row r="5217" spans="1:22" x14ac:dyDescent="0.3">
      <c r="A5217">
        <v>5216</v>
      </c>
      <c r="B5217" t="s">
        <v>8064</v>
      </c>
      <c r="C5217">
        <f>YEAR([1]Data!$D5217)</f>
        <v>2013</v>
      </c>
      <c r="D5217" s="2">
        <v>41544</v>
      </c>
      <c r="E5217" s="2">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8065</v>
      </c>
      <c r="C5218">
        <f>YEAR([1]Data!$D5218)</f>
        <v>2014</v>
      </c>
      <c r="D5218" s="2">
        <v>41892</v>
      </c>
      <c r="E5218" s="2">
        <v>41898</v>
      </c>
      <c r="F5218" t="s">
        <v>50</v>
      </c>
      <c r="G5218" t="s">
        <v>6221</v>
      </c>
      <c r="H5218" t="s">
        <v>6222</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8066</v>
      </c>
      <c r="C5219">
        <f>YEAR([1]Data!$D5219)</f>
        <v>2014</v>
      </c>
      <c r="D5219" s="2">
        <v>41745</v>
      </c>
      <c r="E5219" s="2">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8067</v>
      </c>
      <c r="C5220">
        <f>YEAR([1]Data!$D5220)</f>
        <v>2014</v>
      </c>
      <c r="D5220" s="2">
        <v>41801</v>
      </c>
      <c r="E5220" s="2">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8068</v>
      </c>
      <c r="C5221">
        <f>YEAR([1]Data!$D5221)</f>
        <v>2014</v>
      </c>
      <c r="D5221" s="2">
        <v>41884</v>
      </c>
      <c r="E5221" s="2">
        <v>41884</v>
      </c>
      <c r="F5221" t="s">
        <v>1290</v>
      </c>
      <c r="G5221" t="s">
        <v>1906</v>
      </c>
      <c r="H5221" t="s">
        <v>1907</v>
      </c>
      <c r="I5221" t="s">
        <v>26</v>
      </c>
      <c r="J5221" t="s">
        <v>27</v>
      </c>
      <c r="K5221" t="s">
        <v>880</v>
      </c>
      <c r="L5221" t="s">
        <v>238</v>
      </c>
      <c r="M5221">
        <v>48205</v>
      </c>
      <c r="N5221" t="s">
        <v>105</v>
      </c>
      <c r="O5221" t="s">
        <v>6142</v>
      </c>
      <c r="P5221" t="s">
        <v>32</v>
      </c>
      <c r="Q5221" t="s">
        <v>36</v>
      </c>
      <c r="R5221" t="s">
        <v>6143</v>
      </c>
      <c r="S5221">
        <v>498.26000000000005</v>
      </c>
      <c r="T5221">
        <v>7</v>
      </c>
      <c r="U5221">
        <v>0</v>
      </c>
      <c r="V5221">
        <v>134.53020000000001</v>
      </c>
    </row>
    <row r="5222" spans="1:22" x14ac:dyDescent="0.3">
      <c r="A5222">
        <v>5221</v>
      </c>
      <c r="B5222" t="s">
        <v>8069</v>
      </c>
      <c r="C5222">
        <f>YEAR([1]Data!$D5222)</f>
        <v>2011</v>
      </c>
      <c r="D5222" s="2">
        <v>40708</v>
      </c>
      <c r="E5222" s="2">
        <v>40714</v>
      </c>
      <c r="F5222" t="s">
        <v>50</v>
      </c>
      <c r="G5222" t="s">
        <v>6212</v>
      </c>
      <c r="H5222" t="s">
        <v>6213</v>
      </c>
      <c r="I5222" t="s">
        <v>102</v>
      </c>
      <c r="J5222" t="s">
        <v>27</v>
      </c>
      <c r="K5222" t="s">
        <v>880</v>
      </c>
      <c r="L5222" t="s">
        <v>238</v>
      </c>
      <c r="M5222">
        <v>48234</v>
      </c>
      <c r="N5222" t="s">
        <v>105</v>
      </c>
      <c r="O5222" t="s">
        <v>7202</v>
      </c>
      <c r="P5222" t="s">
        <v>32</v>
      </c>
      <c r="Q5222" t="s">
        <v>33</v>
      </c>
      <c r="R5222" t="s">
        <v>7203</v>
      </c>
      <c r="S5222">
        <v>212.94</v>
      </c>
      <c r="T5222">
        <v>3</v>
      </c>
      <c r="U5222">
        <v>0</v>
      </c>
      <c r="V5222">
        <v>57.4938</v>
      </c>
    </row>
    <row r="5223" spans="1:22" x14ac:dyDescent="0.3">
      <c r="A5223">
        <v>5222</v>
      </c>
      <c r="B5223" t="s">
        <v>8070</v>
      </c>
      <c r="C5223">
        <f>YEAR([1]Data!$D5223)</f>
        <v>2014</v>
      </c>
      <c r="D5223" s="2">
        <v>41778</v>
      </c>
      <c r="E5223" s="2">
        <v>41782</v>
      </c>
      <c r="F5223" t="s">
        <v>23</v>
      </c>
      <c r="G5223" t="s">
        <v>3790</v>
      </c>
      <c r="H5223" t="s">
        <v>3791</v>
      </c>
      <c r="I5223" t="s">
        <v>102</v>
      </c>
      <c r="J5223" t="s">
        <v>27</v>
      </c>
      <c r="K5223" t="s">
        <v>318</v>
      </c>
      <c r="L5223" t="s">
        <v>596</v>
      </c>
      <c r="M5223">
        <v>65807</v>
      </c>
      <c r="N5223" t="s">
        <v>105</v>
      </c>
      <c r="O5223" t="s">
        <v>8071</v>
      </c>
      <c r="P5223" t="s">
        <v>46</v>
      </c>
      <c r="Q5223" t="s">
        <v>78</v>
      </c>
      <c r="R5223" t="s">
        <v>8072</v>
      </c>
      <c r="S5223">
        <v>706.86</v>
      </c>
      <c r="T5223">
        <v>7</v>
      </c>
      <c r="U5223">
        <v>0</v>
      </c>
      <c r="V5223">
        <v>197.92079999999999</v>
      </c>
    </row>
    <row r="5224" spans="1:22" x14ac:dyDescent="0.3">
      <c r="A5224">
        <v>5223</v>
      </c>
      <c r="B5224" t="s">
        <v>8070</v>
      </c>
      <c r="C5224">
        <f>YEAR([1]Data!$D5224)</f>
        <v>2014</v>
      </c>
      <c r="D5224" s="2">
        <v>41778</v>
      </c>
      <c r="E5224" s="2">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8070</v>
      </c>
      <c r="C5225">
        <f>YEAR([1]Data!$D5225)</f>
        <v>2014</v>
      </c>
      <c r="D5225" s="2">
        <v>41778</v>
      </c>
      <c r="E5225" s="2">
        <v>41782</v>
      </c>
      <c r="F5225" t="s">
        <v>23</v>
      </c>
      <c r="G5225" t="s">
        <v>3790</v>
      </c>
      <c r="H5225" t="s">
        <v>3791</v>
      </c>
      <c r="I5225" t="s">
        <v>102</v>
      </c>
      <c r="J5225" t="s">
        <v>27</v>
      </c>
      <c r="K5225" t="s">
        <v>318</v>
      </c>
      <c r="L5225" t="s">
        <v>596</v>
      </c>
      <c r="M5225">
        <v>65807</v>
      </c>
      <c r="N5225" t="s">
        <v>105</v>
      </c>
      <c r="O5225" t="s">
        <v>6316</v>
      </c>
      <c r="P5225" t="s">
        <v>46</v>
      </c>
      <c r="Q5225" t="s">
        <v>75</v>
      </c>
      <c r="R5225" t="s">
        <v>6317</v>
      </c>
      <c r="S5225">
        <v>43.19</v>
      </c>
      <c r="T5225">
        <v>7</v>
      </c>
      <c r="U5225">
        <v>0</v>
      </c>
      <c r="V5225">
        <v>20.731199999999998</v>
      </c>
    </row>
    <row r="5226" spans="1:22" x14ac:dyDescent="0.3">
      <c r="A5226">
        <v>5225</v>
      </c>
      <c r="B5226" t="s">
        <v>8073</v>
      </c>
      <c r="C5226">
        <f>YEAR([1]Data!$D5226)</f>
        <v>2014</v>
      </c>
      <c r="D5226" s="2">
        <v>41895</v>
      </c>
      <c r="E5226" s="2">
        <v>41900</v>
      </c>
      <c r="F5226" t="s">
        <v>23</v>
      </c>
      <c r="G5226" t="s">
        <v>5570</v>
      </c>
      <c r="H5226" t="s">
        <v>5571</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8074</v>
      </c>
      <c r="C5227">
        <f>YEAR([1]Data!$D5227)</f>
        <v>2013</v>
      </c>
      <c r="D5227" s="2">
        <v>41447</v>
      </c>
      <c r="E5227" s="2">
        <v>41452</v>
      </c>
      <c r="F5227" t="s">
        <v>50</v>
      </c>
      <c r="G5227" t="s">
        <v>4708</v>
      </c>
      <c r="H5227" t="s">
        <v>4709</v>
      </c>
      <c r="I5227" t="s">
        <v>26</v>
      </c>
      <c r="J5227" t="s">
        <v>27</v>
      </c>
      <c r="K5227" t="s">
        <v>266</v>
      </c>
      <c r="L5227" t="s">
        <v>267</v>
      </c>
      <c r="M5227">
        <v>10011</v>
      </c>
      <c r="N5227" t="s">
        <v>148</v>
      </c>
      <c r="O5227" t="s">
        <v>5389</v>
      </c>
      <c r="P5227" t="s">
        <v>46</v>
      </c>
      <c r="Q5227" t="s">
        <v>75</v>
      </c>
      <c r="R5227" t="s">
        <v>5390</v>
      </c>
      <c r="S5227">
        <v>36.56</v>
      </c>
      <c r="T5227">
        <v>5</v>
      </c>
      <c r="U5227">
        <v>0.2</v>
      </c>
      <c r="V5227">
        <v>12.795999999999999</v>
      </c>
    </row>
    <row r="5228" spans="1:22" x14ac:dyDescent="0.3">
      <c r="A5228">
        <v>5227</v>
      </c>
      <c r="B5228" t="s">
        <v>8074</v>
      </c>
      <c r="C5228">
        <f>YEAR([1]Data!$D5228)</f>
        <v>2013</v>
      </c>
      <c r="D5228" s="2">
        <v>41447</v>
      </c>
      <c r="E5228" s="2">
        <v>41452</v>
      </c>
      <c r="F5228" t="s">
        <v>50</v>
      </c>
      <c r="G5228" t="s">
        <v>4708</v>
      </c>
      <c r="H5228" t="s">
        <v>4709</v>
      </c>
      <c r="I5228" t="s">
        <v>26</v>
      </c>
      <c r="J5228" t="s">
        <v>27</v>
      </c>
      <c r="K5228" t="s">
        <v>266</v>
      </c>
      <c r="L5228" t="s">
        <v>267</v>
      </c>
      <c r="M5228">
        <v>10011</v>
      </c>
      <c r="N5228" t="s">
        <v>148</v>
      </c>
      <c r="O5228" t="s">
        <v>6809</v>
      </c>
      <c r="P5228" t="s">
        <v>46</v>
      </c>
      <c r="Q5228" t="s">
        <v>75</v>
      </c>
      <c r="R5228" t="s">
        <v>6810</v>
      </c>
      <c r="S5228">
        <v>186.14400000000001</v>
      </c>
      <c r="T5228">
        <v>6</v>
      </c>
      <c r="U5228">
        <v>0.2</v>
      </c>
      <c r="V5228">
        <v>60.496799999999993</v>
      </c>
    </row>
    <row r="5229" spans="1:22" x14ac:dyDescent="0.3">
      <c r="A5229">
        <v>5228</v>
      </c>
      <c r="B5229" t="s">
        <v>8074</v>
      </c>
      <c r="C5229">
        <f>YEAR([1]Data!$D5229)</f>
        <v>2013</v>
      </c>
      <c r="D5229" s="2">
        <v>41447</v>
      </c>
      <c r="E5229" s="2">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8075</v>
      </c>
      <c r="C5230">
        <f>YEAR([1]Data!$D5230)</f>
        <v>2011</v>
      </c>
      <c r="D5230" s="2">
        <v>40873</v>
      </c>
      <c r="E5230" s="2">
        <v>40878</v>
      </c>
      <c r="F5230" t="s">
        <v>50</v>
      </c>
      <c r="G5230" t="s">
        <v>550</v>
      </c>
      <c r="H5230" t="s">
        <v>551</v>
      </c>
      <c r="I5230" t="s">
        <v>102</v>
      </c>
      <c r="J5230" t="s">
        <v>27</v>
      </c>
      <c r="K5230" t="s">
        <v>127</v>
      </c>
      <c r="L5230" t="s">
        <v>43</v>
      </c>
      <c r="M5230">
        <v>94109</v>
      </c>
      <c r="N5230" t="s">
        <v>44</v>
      </c>
      <c r="O5230" t="s">
        <v>6536</v>
      </c>
      <c r="P5230" t="s">
        <v>46</v>
      </c>
      <c r="Q5230" t="s">
        <v>90</v>
      </c>
      <c r="R5230" t="s">
        <v>6537</v>
      </c>
      <c r="S5230">
        <v>81.98</v>
      </c>
      <c r="T5230">
        <v>2</v>
      </c>
      <c r="U5230">
        <v>0</v>
      </c>
      <c r="V5230">
        <v>40.170200000000001</v>
      </c>
    </row>
    <row r="5231" spans="1:22" x14ac:dyDescent="0.3">
      <c r="A5231">
        <v>5230</v>
      </c>
      <c r="B5231" t="s">
        <v>8076</v>
      </c>
      <c r="C5231">
        <f>YEAR([1]Data!$D5231)</f>
        <v>2014</v>
      </c>
      <c r="D5231" s="2">
        <v>41718</v>
      </c>
      <c r="E5231" s="2">
        <v>41721</v>
      </c>
      <c r="F5231" t="s">
        <v>23</v>
      </c>
      <c r="G5231" t="s">
        <v>1674</v>
      </c>
      <c r="H5231" t="s">
        <v>1675</v>
      </c>
      <c r="I5231" t="s">
        <v>26</v>
      </c>
      <c r="J5231" t="s">
        <v>27</v>
      </c>
      <c r="K5231" t="s">
        <v>3488</v>
      </c>
      <c r="L5231" t="s">
        <v>43</v>
      </c>
      <c r="M5231">
        <v>93727</v>
      </c>
      <c r="N5231" t="s">
        <v>44</v>
      </c>
      <c r="O5231" t="s">
        <v>5389</v>
      </c>
      <c r="P5231" t="s">
        <v>46</v>
      </c>
      <c r="Q5231" t="s">
        <v>75</v>
      </c>
      <c r="R5231" t="s">
        <v>5390</v>
      </c>
      <c r="S5231">
        <v>14.624000000000002</v>
      </c>
      <c r="T5231">
        <v>2</v>
      </c>
      <c r="U5231">
        <v>0.2</v>
      </c>
      <c r="V5231">
        <v>5.1183999999999994</v>
      </c>
    </row>
    <row r="5232" spans="1:22" x14ac:dyDescent="0.3">
      <c r="A5232">
        <v>5231</v>
      </c>
      <c r="B5232" t="s">
        <v>8076</v>
      </c>
      <c r="C5232">
        <f>YEAR([1]Data!$D5232)</f>
        <v>2014</v>
      </c>
      <c r="D5232" s="2">
        <v>41718</v>
      </c>
      <c r="E5232" s="2">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8076</v>
      </c>
      <c r="C5233">
        <f>YEAR([1]Data!$D5233)</f>
        <v>2014</v>
      </c>
      <c r="D5233" s="2">
        <v>41718</v>
      </c>
      <c r="E5233" s="2">
        <v>41721</v>
      </c>
      <c r="F5233" t="s">
        <v>23</v>
      </c>
      <c r="G5233" t="s">
        <v>1674</v>
      </c>
      <c r="H5233" t="s">
        <v>1675</v>
      </c>
      <c r="I5233" t="s">
        <v>26</v>
      </c>
      <c r="J5233" t="s">
        <v>27</v>
      </c>
      <c r="K5233" t="s">
        <v>3488</v>
      </c>
      <c r="L5233" t="s">
        <v>43</v>
      </c>
      <c r="M5233">
        <v>93727</v>
      </c>
      <c r="N5233" t="s">
        <v>44</v>
      </c>
      <c r="O5233" t="s">
        <v>5990</v>
      </c>
      <c r="P5233" t="s">
        <v>32</v>
      </c>
      <c r="Q5233" t="s">
        <v>65</v>
      </c>
      <c r="R5233" t="s">
        <v>5991</v>
      </c>
      <c r="S5233">
        <v>30.93</v>
      </c>
      <c r="T5233">
        <v>1</v>
      </c>
      <c r="U5233">
        <v>0</v>
      </c>
      <c r="V5233">
        <v>12.6813</v>
      </c>
    </row>
    <row r="5234" spans="1:22" x14ac:dyDescent="0.3">
      <c r="A5234">
        <v>5233</v>
      </c>
      <c r="B5234" t="s">
        <v>8076</v>
      </c>
      <c r="C5234">
        <f>YEAR([1]Data!$D5234)</f>
        <v>2014</v>
      </c>
      <c r="D5234" s="2">
        <v>41718</v>
      </c>
      <c r="E5234" s="2">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8077</v>
      </c>
      <c r="C5235">
        <f>YEAR([1]Data!$D5235)</f>
        <v>2011</v>
      </c>
      <c r="D5235" s="2">
        <v>40834</v>
      </c>
      <c r="E5235" s="2">
        <v>40838</v>
      </c>
      <c r="F5235" t="s">
        <v>50</v>
      </c>
      <c r="G5235" t="s">
        <v>5584</v>
      </c>
      <c r="H5235" t="s">
        <v>5585</v>
      </c>
      <c r="I5235" t="s">
        <v>41</v>
      </c>
      <c r="J5235" t="s">
        <v>27</v>
      </c>
      <c r="K5235" t="s">
        <v>7036</v>
      </c>
      <c r="L5235" t="s">
        <v>1707</v>
      </c>
      <c r="M5235">
        <v>71854</v>
      </c>
      <c r="N5235" t="s">
        <v>30</v>
      </c>
      <c r="O5235" t="s">
        <v>7951</v>
      </c>
      <c r="P5235" t="s">
        <v>32</v>
      </c>
      <c r="Q5235" t="s">
        <v>36</v>
      </c>
      <c r="R5235" t="s">
        <v>7952</v>
      </c>
      <c r="S5235">
        <v>605.34</v>
      </c>
      <c r="T5235">
        <v>6</v>
      </c>
      <c r="U5235">
        <v>0</v>
      </c>
      <c r="V5235">
        <v>145.2816</v>
      </c>
    </row>
    <row r="5236" spans="1:22" x14ac:dyDescent="0.3">
      <c r="A5236">
        <v>5235</v>
      </c>
      <c r="B5236" t="s">
        <v>8078</v>
      </c>
      <c r="C5236">
        <f>YEAR([1]Data!$D5236)</f>
        <v>2014</v>
      </c>
      <c r="D5236" s="2">
        <v>41874</v>
      </c>
      <c r="E5236" s="2">
        <v>41875</v>
      </c>
      <c r="F5236" t="s">
        <v>188</v>
      </c>
      <c r="G5236" t="s">
        <v>7581</v>
      </c>
      <c r="H5236" t="s">
        <v>7582</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8079</v>
      </c>
      <c r="C5237">
        <f>YEAR([1]Data!$D5237)</f>
        <v>2013</v>
      </c>
      <c r="D5237" s="2">
        <v>41598</v>
      </c>
      <c r="E5237" s="2">
        <v>41601</v>
      </c>
      <c r="F5237" t="s">
        <v>188</v>
      </c>
      <c r="G5237" t="s">
        <v>5756</v>
      </c>
      <c r="H5237" t="s">
        <v>5757</v>
      </c>
      <c r="I5237" t="s">
        <v>41</v>
      </c>
      <c r="J5237" t="s">
        <v>27</v>
      </c>
      <c r="K5237" t="s">
        <v>4374</v>
      </c>
      <c r="L5237" t="s">
        <v>254</v>
      </c>
      <c r="M5237">
        <v>46203</v>
      </c>
      <c r="N5237" t="s">
        <v>105</v>
      </c>
      <c r="O5237" t="s">
        <v>6728</v>
      </c>
      <c r="P5237" t="s">
        <v>46</v>
      </c>
      <c r="Q5237" t="s">
        <v>78</v>
      </c>
      <c r="R5237" t="s">
        <v>6729</v>
      </c>
      <c r="S5237">
        <v>54.96</v>
      </c>
      <c r="T5237">
        <v>3</v>
      </c>
      <c r="U5237">
        <v>0</v>
      </c>
      <c r="V5237">
        <v>15.938399999999998</v>
      </c>
    </row>
    <row r="5238" spans="1:22" x14ac:dyDescent="0.3">
      <c r="A5238">
        <v>5237</v>
      </c>
      <c r="B5238" t="s">
        <v>8080</v>
      </c>
      <c r="C5238">
        <f>YEAR([1]Data!$D5238)</f>
        <v>2011</v>
      </c>
      <c r="D5238" s="2">
        <v>40806</v>
      </c>
      <c r="E5238" s="2">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8080</v>
      </c>
      <c r="C5239">
        <f>YEAR([1]Data!$D5239)</f>
        <v>2011</v>
      </c>
      <c r="D5239" s="2">
        <v>40806</v>
      </c>
      <c r="E5239" s="2">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8080</v>
      </c>
      <c r="C5240">
        <f>YEAR([1]Data!$D5240)</f>
        <v>2011</v>
      </c>
      <c r="D5240" s="2">
        <v>40806</v>
      </c>
      <c r="E5240" s="2">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8081</v>
      </c>
      <c r="C5241">
        <f>YEAR([1]Data!$D5241)</f>
        <v>2013</v>
      </c>
      <c r="D5241" s="2">
        <v>41529</v>
      </c>
      <c r="E5241" s="2">
        <v>41535</v>
      </c>
      <c r="F5241" t="s">
        <v>50</v>
      </c>
      <c r="G5241" t="s">
        <v>6335</v>
      </c>
      <c r="H5241" t="s">
        <v>6336</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8081</v>
      </c>
      <c r="C5242">
        <f>YEAR([1]Data!$D5242)</f>
        <v>2013</v>
      </c>
      <c r="D5242" s="2">
        <v>41529</v>
      </c>
      <c r="E5242" s="2">
        <v>41535</v>
      </c>
      <c r="F5242" t="s">
        <v>50</v>
      </c>
      <c r="G5242" t="s">
        <v>6335</v>
      </c>
      <c r="H5242" t="s">
        <v>6336</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8082</v>
      </c>
      <c r="C5243">
        <f>YEAR([1]Data!$D5243)</f>
        <v>2013</v>
      </c>
      <c r="D5243" s="2">
        <v>41541</v>
      </c>
      <c r="E5243" s="2">
        <v>41544</v>
      </c>
      <c r="F5243" t="s">
        <v>23</v>
      </c>
      <c r="G5243" t="s">
        <v>6482</v>
      </c>
      <c r="H5243" t="s">
        <v>6483</v>
      </c>
      <c r="I5243" t="s">
        <v>41</v>
      </c>
      <c r="J5243" t="s">
        <v>27</v>
      </c>
      <c r="K5243" t="s">
        <v>95</v>
      </c>
      <c r="L5243" t="s">
        <v>96</v>
      </c>
      <c r="M5243">
        <v>98115</v>
      </c>
      <c r="N5243" t="s">
        <v>44</v>
      </c>
      <c r="O5243" t="s">
        <v>8083</v>
      </c>
      <c r="P5243" t="s">
        <v>46</v>
      </c>
      <c r="Q5243" t="s">
        <v>578</v>
      </c>
      <c r="R5243" t="s">
        <v>8084</v>
      </c>
      <c r="S5243">
        <v>13.68</v>
      </c>
      <c r="T5243">
        <v>2</v>
      </c>
      <c r="U5243">
        <v>0</v>
      </c>
      <c r="V5243">
        <v>3.6936</v>
      </c>
    </row>
    <row r="5244" spans="1:22" x14ac:dyDescent="0.3">
      <c r="A5244">
        <v>5243</v>
      </c>
      <c r="B5244" t="s">
        <v>8085</v>
      </c>
      <c r="C5244">
        <f>YEAR([1]Data!$D5244)</f>
        <v>2014</v>
      </c>
      <c r="D5244" s="2">
        <v>41856</v>
      </c>
      <c r="E5244" s="2">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8086</v>
      </c>
      <c r="C5245">
        <f>YEAR([1]Data!$D5245)</f>
        <v>2013</v>
      </c>
      <c r="D5245" s="2">
        <v>41481</v>
      </c>
      <c r="E5245" s="2">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8087</v>
      </c>
      <c r="C5246">
        <f>YEAR([1]Data!$D5246)</f>
        <v>2013</v>
      </c>
      <c r="D5246" s="2">
        <v>41489</v>
      </c>
      <c r="E5246" s="2">
        <v>41491</v>
      </c>
      <c r="F5246" t="s">
        <v>23</v>
      </c>
      <c r="G5246" t="s">
        <v>2410</v>
      </c>
      <c r="H5246" t="s">
        <v>2411</v>
      </c>
      <c r="I5246" t="s">
        <v>41</v>
      </c>
      <c r="J5246" t="s">
        <v>27</v>
      </c>
      <c r="K5246" t="s">
        <v>42</v>
      </c>
      <c r="L5246" t="s">
        <v>43</v>
      </c>
      <c r="M5246">
        <v>90032</v>
      </c>
      <c r="N5246" t="s">
        <v>44</v>
      </c>
      <c r="O5246" t="s">
        <v>8088</v>
      </c>
      <c r="P5246" t="s">
        <v>32</v>
      </c>
      <c r="Q5246" t="s">
        <v>56</v>
      </c>
      <c r="R5246" t="s">
        <v>8089</v>
      </c>
      <c r="S5246">
        <v>136.46400000000003</v>
      </c>
      <c r="T5246">
        <v>2</v>
      </c>
      <c r="U5246">
        <v>0.2</v>
      </c>
      <c r="V5246">
        <v>15.352199999999989</v>
      </c>
    </row>
    <row r="5247" spans="1:22" x14ac:dyDescent="0.3">
      <c r="A5247">
        <v>5246</v>
      </c>
      <c r="B5247" t="s">
        <v>8087</v>
      </c>
      <c r="C5247">
        <f>YEAR([1]Data!$D5247)</f>
        <v>2013</v>
      </c>
      <c r="D5247" s="2">
        <v>41489</v>
      </c>
      <c r="E5247" s="2">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8087</v>
      </c>
      <c r="C5248">
        <f>YEAR([1]Data!$D5248)</f>
        <v>2013</v>
      </c>
      <c r="D5248" s="2">
        <v>41489</v>
      </c>
      <c r="E5248" s="2">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8090</v>
      </c>
      <c r="C5249">
        <f>YEAR([1]Data!$D5249)</f>
        <v>2012</v>
      </c>
      <c r="D5249" s="2">
        <v>41050</v>
      </c>
      <c r="E5249" s="2">
        <v>41056</v>
      </c>
      <c r="F5249" t="s">
        <v>50</v>
      </c>
      <c r="G5249" t="s">
        <v>332</v>
      </c>
      <c r="H5249" t="s">
        <v>333</v>
      </c>
      <c r="I5249" t="s">
        <v>26</v>
      </c>
      <c r="J5249" t="s">
        <v>27</v>
      </c>
      <c r="K5249" t="s">
        <v>8091</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8092</v>
      </c>
      <c r="C5250">
        <f>YEAR([1]Data!$D5250)</f>
        <v>2014</v>
      </c>
      <c r="D5250" s="2">
        <v>41947</v>
      </c>
      <c r="E5250" s="2">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8093</v>
      </c>
      <c r="C5251">
        <f>YEAR([1]Data!$D5251)</f>
        <v>2012</v>
      </c>
      <c r="D5251" s="2">
        <v>41015</v>
      </c>
      <c r="E5251" s="2">
        <v>41020</v>
      </c>
      <c r="F5251" t="s">
        <v>50</v>
      </c>
      <c r="G5251" t="s">
        <v>2271</v>
      </c>
      <c r="H5251" t="s">
        <v>2272</v>
      </c>
      <c r="I5251" t="s">
        <v>41</v>
      </c>
      <c r="J5251" t="s">
        <v>27</v>
      </c>
      <c r="K5251" t="s">
        <v>146</v>
      </c>
      <c r="L5251" t="s">
        <v>147</v>
      </c>
      <c r="M5251">
        <v>19143</v>
      </c>
      <c r="N5251" t="s">
        <v>148</v>
      </c>
      <c r="O5251" t="s">
        <v>5429</v>
      </c>
      <c r="P5251" t="s">
        <v>46</v>
      </c>
      <c r="Q5251" t="s">
        <v>269</v>
      </c>
      <c r="R5251" t="s">
        <v>186</v>
      </c>
      <c r="S5251">
        <v>12.576000000000001</v>
      </c>
      <c r="T5251">
        <v>4</v>
      </c>
      <c r="U5251">
        <v>0.2</v>
      </c>
      <c r="V5251">
        <v>4.0871999999999993</v>
      </c>
    </row>
    <row r="5252" spans="1:22" x14ac:dyDescent="0.3">
      <c r="A5252">
        <v>5251</v>
      </c>
      <c r="B5252" t="s">
        <v>8094</v>
      </c>
      <c r="C5252">
        <f>YEAR([1]Data!$D5252)</f>
        <v>2013</v>
      </c>
      <c r="D5252" s="2">
        <v>41621</v>
      </c>
      <c r="E5252" s="2">
        <v>41627</v>
      </c>
      <c r="F5252" t="s">
        <v>50</v>
      </c>
      <c r="G5252" t="s">
        <v>6319</v>
      </c>
      <c r="H5252" t="s">
        <v>6320</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8094</v>
      </c>
      <c r="C5253">
        <f>YEAR([1]Data!$D5253)</f>
        <v>2013</v>
      </c>
      <c r="D5253" s="2">
        <v>41621</v>
      </c>
      <c r="E5253" s="2">
        <v>41627</v>
      </c>
      <c r="F5253" t="s">
        <v>50</v>
      </c>
      <c r="G5253" t="s">
        <v>6319</v>
      </c>
      <c r="H5253" t="s">
        <v>6320</v>
      </c>
      <c r="I5253" t="s">
        <v>26</v>
      </c>
      <c r="J5253" t="s">
        <v>27</v>
      </c>
      <c r="K5253" t="s">
        <v>497</v>
      </c>
      <c r="L5253" t="s">
        <v>1272</v>
      </c>
      <c r="M5253">
        <v>31907</v>
      </c>
      <c r="N5253" t="s">
        <v>30</v>
      </c>
      <c r="O5253" t="s">
        <v>6339</v>
      </c>
      <c r="P5253" t="s">
        <v>46</v>
      </c>
      <c r="Q5253" t="s">
        <v>90</v>
      </c>
      <c r="R5253" t="s">
        <v>6340</v>
      </c>
      <c r="S5253">
        <v>49.12</v>
      </c>
      <c r="T5253">
        <v>4</v>
      </c>
      <c r="U5253">
        <v>0</v>
      </c>
      <c r="V5253">
        <v>23.086399999999998</v>
      </c>
    </row>
    <row r="5254" spans="1:22" x14ac:dyDescent="0.3">
      <c r="A5254">
        <v>5253</v>
      </c>
      <c r="B5254" t="s">
        <v>8095</v>
      </c>
      <c r="C5254">
        <f>YEAR([1]Data!$D5254)</f>
        <v>2012</v>
      </c>
      <c r="D5254" s="2">
        <v>41212</v>
      </c>
      <c r="E5254" s="2">
        <v>41215</v>
      </c>
      <c r="F5254" t="s">
        <v>188</v>
      </c>
      <c r="G5254" t="s">
        <v>5615</v>
      </c>
      <c r="H5254" t="s">
        <v>5616</v>
      </c>
      <c r="I5254" t="s">
        <v>26</v>
      </c>
      <c r="J5254" t="s">
        <v>27</v>
      </c>
      <c r="K5254" t="s">
        <v>2978</v>
      </c>
      <c r="L5254" t="s">
        <v>319</v>
      </c>
      <c r="M5254">
        <v>23464</v>
      </c>
      <c r="N5254" t="s">
        <v>30</v>
      </c>
      <c r="O5254" t="s">
        <v>5355</v>
      </c>
      <c r="P5254" t="s">
        <v>46</v>
      </c>
      <c r="Q5254" t="s">
        <v>78</v>
      </c>
      <c r="R5254" t="s">
        <v>5356</v>
      </c>
      <c r="S5254">
        <v>182.91</v>
      </c>
      <c r="T5254">
        <v>3</v>
      </c>
      <c r="U5254">
        <v>0</v>
      </c>
      <c r="V5254">
        <v>53.043899999999979</v>
      </c>
    </row>
    <row r="5255" spans="1:22" x14ac:dyDescent="0.3">
      <c r="A5255">
        <v>5254</v>
      </c>
      <c r="B5255" t="s">
        <v>8096</v>
      </c>
      <c r="C5255">
        <f>YEAR([1]Data!$D5255)</f>
        <v>2011</v>
      </c>
      <c r="D5255" s="2">
        <v>40609</v>
      </c>
      <c r="E5255" s="2">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8097</v>
      </c>
      <c r="C5256">
        <f>YEAR([1]Data!$D5256)</f>
        <v>2012</v>
      </c>
      <c r="D5256" s="2">
        <v>40973</v>
      </c>
      <c r="E5256" s="2">
        <v>40975</v>
      </c>
      <c r="F5256" t="s">
        <v>23</v>
      </c>
      <c r="G5256" t="s">
        <v>1060</v>
      </c>
      <c r="H5256" t="s">
        <v>1061</v>
      </c>
      <c r="I5256" t="s">
        <v>41</v>
      </c>
      <c r="J5256" t="s">
        <v>27</v>
      </c>
      <c r="K5256" t="s">
        <v>8098</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8097</v>
      </c>
      <c r="C5257">
        <f>YEAR([1]Data!$D5257)</f>
        <v>2012</v>
      </c>
      <c r="D5257" s="2">
        <v>40973</v>
      </c>
      <c r="E5257" s="2">
        <v>40975</v>
      </c>
      <c r="F5257" t="s">
        <v>23</v>
      </c>
      <c r="G5257" t="s">
        <v>1060</v>
      </c>
      <c r="H5257" t="s">
        <v>1061</v>
      </c>
      <c r="I5257" t="s">
        <v>41</v>
      </c>
      <c r="J5257" t="s">
        <v>27</v>
      </c>
      <c r="K5257" t="s">
        <v>8098</v>
      </c>
      <c r="L5257" t="s">
        <v>147</v>
      </c>
      <c r="M5257">
        <v>18018</v>
      </c>
      <c r="N5257" t="s">
        <v>148</v>
      </c>
      <c r="O5257" t="s">
        <v>6261</v>
      </c>
      <c r="P5257" t="s">
        <v>32</v>
      </c>
      <c r="Q5257" t="s">
        <v>65</v>
      </c>
      <c r="R5257" t="s">
        <v>6262</v>
      </c>
      <c r="S5257">
        <v>33.568000000000005</v>
      </c>
      <c r="T5257">
        <v>2</v>
      </c>
      <c r="U5257">
        <v>0.2</v>
      </c>
      <c r="V5257">
        <v>-5.4548000000000041</v>
      </c>
    </row>
    <row r="5258" spans="1:22" x14ac:dyDescent="0.3">
      <c r="A5258">
        <v>5257</v>
      </c>
      <c r="B5258" t="s">
        <v>8099</v>
      </c>
      <c r="C5258">
        <f>YEAR([1]Data!$D5258)</f>
        <v>2013</v>
      </c>
      <c r="D5258" s="2">
        <v>41495</v>
      </c>
      <c r="E5258" s="2">
        <v>41501</v>
      </c>
      <c r="F5258" t="s">
        <v>50</v>
      </c>
      <c r="G5258" t="s">
        <v>1957</v>
      </c>
      <c r="H5258" t="s">
        <v>1958</v>
      </c>
      <c r="I5258" t="s">
        <v>26</v>
      </c>
      <c r="J5258" t="s">
        <v>27</v>
      </c>
      <c r="K5258" t="s">
        <v>4847</v>
      </c>
      <c r="L5258" t="s">
        <v>649</v>
      </c>
      <c r="M5258">
        <v>73120</v>
      </c>
      <c r="N5258" t="s">
        <v>105</v>
      </c>
      <c r="O5258" t="s">
        <v>6001</v>
      </c>
      <c r="P5258" t="s">
        <v>46</v>
      </c>
      <c r="Q5258" t="s">
        <v>90</v>
      </c>
      <c r="R5258" t="s">
        <v>6002</v>
      </c>
      <c r="S5258">
        <v>10.56</v>
      </c>
      <c r="T5258">
        <v>2</v>
      </c>
      <c r="U5258">
        <v>0</v>
      </c>
      <c r="V5258">
        <v>4.7519999999999998</v>
      </c>
    </row>
    <row r="5259" spans="1:22" x14ac:dyDescent="0.3">
      <c r="A5259">
        <v>5258</v>
      </c>
      <c r="B5259" t="s">
        <v>8100</v>
      </c>
      <c r="C5259">
        <f>YEAR([1]Data!$D5259)</f>
        <v>2014</v>
      </c>
      <c r="D5259" s="2">
        <v>41643</v>
      </c>
      <c r="E5259" s="2">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8101</v>
      </c>
      <c r="C5260">
        <f>YEAR([1]Data!$D5260)</f>
        <v>2014</v>
      </c>
      <c r="D5260" s="2">
        <v>41922</v>
      </c>
      <c r="E5260" s="2">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8102</v>
      </c>
      <c r="C5261">
        <f>YEAR([1]Data!$D5261)</f>
        <v>2014</v>
      </c>
      <c r="D5261" s="2">
        <v>41933</v>
      </c>
      <c r="E5261" s="2">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8103</v>
      </c>
      <c r="C5262">
        <f>YEAR([1]Data!$D5262)</f>
        <v>2011</v>
      </c>
      <c r="D5262" s="2">
        <v>40793</v>
      </c>
      <c r="E5262" s="2">
        <v>40796</v>
      </c>
      <c r="F5262" t="s">
        <v>188</v>
      </c>
      <c r="G5262" t="s">
        <v>3758</v>
      </c>
      <c r="H5262" t="s">
        <v>3759</v>
      </c>
      <c r="I5262" t="s">
        <v>102</v>
      </c>
      <c r="J5262" t="s">
        <v>27</v>
      </c>
      <c r="K5262" t="s">
        <v>184</v>
      </c>
      <c r="L5262" t="s">
        <v>104</v>
      </c>
      <c r="M5262">
        <v>77036</v>
      </c>
      <c r="N5262" t="s">
        <v>105</v>
      </c>
      <c r="O5262" t="s">
        <v>5596</v>
      </c>
      <c r="P5262" t="s">
        <v>71</v>
      </c>
      <c r="Q5262" t="s">
        <v>72</v>
      </c>
      <c r="R5262" t="s">
        <v>5597</v>
      </c>
      <c r="S5262">
        <v>196.77600000000001</v>
      </c>
      <c r="T5262">
        <v>3</v>
      </c>
      <c r="U5262">
        <v>0.2</v>
      </c>
      <c r="V5262">
        <v>14.758199999999995</v>
      </c>
    </row>
    <row r="5263" spans="1:22" x14ac:dyDescent="0.3">
      <c r="A5263">
        <v>5262</v>
      </c>
      <c r="B5263" t="s">
        <v>8103</v>
      </c>
      <c r="C5263">
        <f>YEAR([1]Data!$D5263)</f>
        <v>2011</v>
      </c>
      <c r="D5263" s="2">
        <v>40793</v>
      </c>
      <c r="E5263" s="2">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8103</v>
      </c>
      <c r="C5264">
        <f>YEAR([1]Data!$D5264)</f>
        <v>2011</v>
      </c>
      <c r="D5264" s="2">
        <v>40793</v>
      </c>
      <c r="E5264" s="2">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8103</v>
      </c>
      <c r="C5265">
        <f>YEAR([1]Data!$D5265)</f>
        <v>2011</v>
      </c>
      <c r="D5265" s="2">
        <v>40793</v>
      </c>
      <c r="E5265" s="2">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8103</v>
      </c>
      <c r="C5266">
        <f>YEAR([1]Data!$D5266)</f>
        <v>2011</v>
      </c>
      <c r="D5266" s="2">
        <v>40793</v>
      </c>
      <c r="E5266" s="2">
        <v>40796</v>
      </c>
      <c r="F5266" t="s">
        <v>188</v>
      </c>
      <c r="G5266" t="s">
        <v>3758</v>
      </c>
      <c r="H5266" t="s">
        <v>3759</v>
      </c>
      <c r="I5266" t="s">
        <v>102</v>
      </c>
      <c r="J5266" t="s">
        <v>27</v>
      </c>
      <c r="K5266" t="s">
        <v>184</v>
      </c>
      <c r="L5266" t="s">
        <v>104</v>
      </c>
      <c r="M5266">
        <v>77036</v>
      </c>
      <c r="N5266" t="s">
        <v>105</v>
      </c>
      <c r="O5266" t="s">
        <v>6946</v>
      </c>
      <c r="P5266" t="s">
        <v>46</v>
      </c>
      <c r="Q5266" t="s">
        <v>68</v>
      </c>
      <c r="R5266" t="s">
        <v>6947</v>
      </c>
      <c r="S5266">
        <v>21.864000000000001</v>
      </c>
      <c r="T5266">
        <v>3</v>
      </c>
      <c r="U5266">
        <v>0.2</v>
      </c>
      <c r="V5266">
        <v>3.5528999999999984</v>
      </c>
    </row>
    <row r="5267" spans="1:22" x14ac:dyDescent="0.3">
      <c r="A5267">
        <v>5266</v>
      </c>
      <c r="B5267" t="s">
        <v>8104</v>
      </c>
      <c r="C5267">
        <f>YEAR([1]Data!$D5267)</f>
        <v>2014</v>
      </c>
      <c r="D5267" s="2">
        <v>41913</v>
      </c>
      <c r="E5267" s="2">
        <v>41916</v>
      </c>
      <c r="F5267" t="s">
        <v>188</v>
      </c>
      <c r="G5267" t="s">
        <v>6355</v>
      </c>
      <c r="H5267" t="s">
        <v>6356</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8104</v>
      </c>
      <c r="C5268">
        <f>YEAR([1]Data!$D5268)</f>
        <v>2014</v>
      </c>
      <c r="D5268" s="2">
        <v>41913</v>
      </c>
      <c r="E5268" s="2">
        <v>41916</v>
      </c>
      <c r="F5268" t="s">
        <v>188</v>
      </c>
      <c r="G5268" t="s">
        <v>6355</v>
      </c>
      <c r="H5268" t="s">
        <v>6356</v>
      </c>
      <c r="I5268" t="s">
        <v>41</v>
      </c>
      <c r="J5268" t="s">
        <v>27</v>
      </c>
      <c r="K5268" t="s">
        <v>95</v>
      </c>
      <c r="L5268" t="s">
        <v>96</v>
      </c>
      <c r="M5268">
        <v>98103</v>
      </c>
      <c r="N5268" t="s">
        <v>44</v>
      </c>
      <c r="O5268" t="s">
        <v>6801</v>
      </c>
      <c r="P5268" t="s">
        <v>46</v>
      </c>
      <c r="Q5268" t="s">
        <v>90</v>
      </c>
      <c r="R5268" t="s">
        <v>6802</v>
      </c>
      <c r="S5268">
        <v>167.94</v>
      </c>
      <c r="T5268">
        <v>3</v>
      </c>
      <c r="U5268">
        <v>0</v>
      </c>
      <c r="V5268">
        <v>82.290599999999998</v>
      </c>
    </row>
    <row r="5269" spans="1:22" x14ac:dyDescent="0.3">
      <c r="A5269">
        <v>5268</v>
      </c>
      <c r="B5269" t="s">
        <v>8104</v>
      </c>
      <c r="C5269">
        <f>YEAR([1]Data!$D5269)</f>
        <v>2014</v>
      </c>
      <c r="D5269" s="2">
        <v>41913</v>
      </c>
      <c r="E5269" s="2">
        <v>41916</v>
      </c>
      <c r="F5269" t="s">
        <v>188</v>
      </c>
      <c r="G5269" t="s">
        <v>6355</v>
      </c>
      <c r="H5269" t="s">
        <v>6356</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8105</v>
      </c>
      <c r="C5270">
        <f>YEAR([1]Data!$D5270)</f>
        <v>2014</v>
      </c>
      <c r="D5270" s="2">
        <v>41960</v>
      </c>
      <c r="E5270" s="2">
        <v>41965</v>
      </c>
      <c r="F5270" t="s">
        <v>50</v>
      </c>
      <c r="G5270" t="s">
        <v>3503</v>
      </c>
      <c r="H5270" t="s">
        <v>3504</v>
      </c>
      <c r="I5270" t="s">
        <v>102</v>
      </c>
      <c r="J5270" t="s">
        <v>27</v>
      </c>
      <c r="K5270" t="s">
        <v>3189</v>
      </c>
      <c r="L5270" t="s">
        <v>267</v>
      </c>
      <c r="M5270">
        <v>10701</v>
      </c>
      <c r="N5270" t="s">
        <v>148</v>
      </c>
      <c r="O5270" t="s">
        <v>8106</v>
      </c>
      <c r="P5270" t="s">
        <v>71</v>
      </c>
      <c r="Q5270" t="s">
        <v>682</v>
      </c>
      <c r="R5270" t="s">
        <v>8107</v>
      </c>
      <c r="S5270">
        <v>52.44</v>
      </c>
      <c r="T5270">
        <v>4</v>
      </c>
      <c r="U5270">
        <v>0</v>
      </c>
      <c r="V5270">
        <v>24.122399999999995</v>
      </c>
    </row>
    <row r="5271" spans="1:22" x14ac:dyDescent="0.3">
      <c r="A5271">
        <v>5270</v>
      </c>
      <c r="B5271" t="s">
        <v>8108</v>
      </c>
      <c r="C5271">
        <f>YEAR([1]Data!$D5271)</f>
        <v>2014</v>
      </c>
      <c r="D5271" s="2">
        <v>41894</v>
      </c>
      <c r="E5271" s="2">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8108</v>
      </c>
      <c r="C5272">
        <f>YEAR([1]Data!$D5272)</f>
        <v>2014</v>
      </c>
      <c r="D5272" s="2">
        <v>41894</v>
      </c>
      <c r="E5272" s="2">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8109</v>
      </c>
      <c r="C5273">
        <f>YEAR([1]Data!$D5273)</f>
        <v>2014</v>
      </c>
      <c r="D5273" s="2">
        <v>41656</v>
      </c>
      <c r="E5273" s="2">
        <v>41656</v>
      </c>
      <c r="F5273" t="s">
        <v>1290</v>
      </c>
      <c r="G5273" t="s">
        <v>6634</v>
      </c>
      <c r="H5273" t="s">
        <v>6635</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8109</v>
      </c>
      <c r="C5274">
        <f>YEAR([1]Data!$D5274)</f>
        <v>2014</v>
      </c>
      <c r="D5274" s="2">
        <v>41656</v>
      </c>
      <c r="E5274" s="2">
        <v>41656</v>
      </c>
      <c r="F5274" t="s">
        <v>1290</v>
      </c>
      <c r="G5274" t="s">
        <v>6634</v>
      </c>
      <c r="H5274" t="s">
        <v>6635</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8110</v>
      </c>
      <c r="C5275">
        <f>YEAR([1]Data!$D5275)</f>
        <v>2013</v>
      </c>
      <c r="D5275" s="2">
        <v>41605</v>
      </c>
      <c r="E5275" s="2">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8111</v>
      </c>
      <c r="C5276">
        <f>YEAR([1]Data!$D5276)</f>
        <v>2012</v>
      </c>
      <c r="D5276" s="2">
        <v>41220</v>
      </c>
      <c r="E5276" s="2">
        <v>41222</v>
      </c>
      <c r="F5276" t="s">
        <v>23</v>
      </c>
      <c r="G5276" t="s">
        <v>5810</v>
      </c>
      <c r="H5276" t="s">
        <v>5811</v>
      </c>
      <c r="I5276" t="s">
        <v>26</v>
      </c>
      <c r="J5276" t="s">
        <v>27</v>
      </c>
      <c r="K5276" t="s">
        <v>2221</v>
      </c>
      <c r="L5276" t="s">
        <v>5203</v>
      </c>
      <c r="M5276" t="s">
        <v>5204</v>
      </c>
      <c r="N5276" t="s">
        <v>148</v>
      </c>
      <c r="O5276" t="s">
        <v>1807</v>
      </c>
      <c r="P5276" t="s">
        <v>32</v>
      </c>
      <c r="Q5276" t="s">
        <v>36</v>
      </c>
      <c r="R5276" t="s">
        <v>1808</v>
      </c>
      <c r="S5276">
        <v>715.2</v>
      </c>
      <c r="T5276">
        <v>3</v>
      </c>
      <c r="U5276">
        <v>0</v>
      </c>
      <c r="V5276">
        <v>178.79999999999998</v>
      </c>
    </row>
    <row r="5277" spans="1:22" x14ac:dyDescent="0.3">
      <c r="A5277">
        <v>5276</v>
      </c>
      <c r="B5277" t="s">
        <v>8112</v>
      </c>
      <c r="C5277">
        <f>YEAR([1]Data!$D5277)</f>
        <v>2014</v>
      </c>
      <c r="D5277" s="2">
        <v>41988</v>
      </c>
      <c r="E5277" s="2">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8112</v>
      </c>
      <c r="C5278">
        <f>YEAR([1]Data!$D5278)</f>
        <v>2014</v>
      </c>
      <c r="D5278" s="2">
        <v>41988</v>
      </c>
      <c r="E5278" s="2">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8113</v>
      </c>
      <c r="C5279">
        <f>YEAR([1]Data!$D5279)</f>
        <v>2011</v>
      </c>
      <c r="D5279" s="2">
        <v>40799</v>
      </c>
      <c r="E5279" s="2">
        <v>40803</v>
      </c>
      <c r="F5279" t="s">
        <v>50</v>
      </c>
      <c r="G5279" t="s">
        <v>5320</v>
      </c>
      <c r="H5279" t="s">
        <v>5321</v>
      </c>
      <c r="I5279" t="s">
        <v>102</v>
      </c>
      <c r="J5279" t="s">
        <v>27</v>
      </c>
      <c r="K5279" t="s">
        <v>6902</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8114</v>
      </c>
      <c r="C5280">
        <f>YEAR([1]Data!$D5280)</f>
        <v>2011</v>
      </c>
      <c r="D5280" s="2">
        <v>40884</v>
      </c>
      <c r="E5280" s="2">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8115</v>
      </c>
      <c r="C5281">
        <f>YEAR([1]Data!$D5281)</f>
        <v>2014</v>
      </c>
      <c r="D5281" s="2">
        <v>41890</v>
      </c>
      <c r="E5281" s="2">
        <v>41894</v>
      </c>
      <c r="F5281" t="s">
        <v>50</v>
      </c>
      <c r="G5281" t="s">
        <v>1408</v>
      </c>
      <c r="H5281" t="s">
        <v>1409</v>
      </c>
      <c r="I5281" t="s">
        <v>26</v>
      </c>
      <c r="J5281" t="s">
        <v>27</v>
      </c>
      <c r="K5281" t="s">
        <v>2548</v>
      </c>
      <c r="L5281" t="s">
        <v>114</v>
      </c>
      <c r="M5281">
        <v>53209</v>
      </c>
      <c r="N5281" t="s">
        <v>105</v>
      </c>
      <c r="O5281" t="s">
        <v>6773</v>
      </c>
      <c r="P5281" t="s">
        <v>71</v>
      </c>
      <c r="Q5281" t="s">
        <v>161</v>
      </c>
      <c r="R5281" t="s">
        <v>6774</v>
      </c>
      <c r="S5281">
        <v>13.48</v>
      </c>
      <c r="T5281">
        <v>1</v>
      </c>
      <c r="U5281">
        <v>0</v>
      </c>
      <c r="V5281">
        <v>1.8872</v>
      </c>
    </row>
    <row r="5282" spans="1:22" x14ac:dyDescent="0.3">
      <c r="A5282">
        <v>5281</v>
      </c>
      <c r="B5282" t="s">
        <v>8116</v>
      </c>
      <c r="C5282">
        <f>YEAR([1]Data!$D5282)</f>
        <v>2014</v>
      </c>
      <c r="D5282" s="2">
        <v>41920</v>
      </c>
      <c r="E5282" s="2">
        <v>41925</v>
      </c>
      <c r="F5282" t="s">
        <v>50</v>
      </c>
      <c r="G5282" t="s">
        <v>1772</v>
      </c>
      <c r="H5282" t="s">
        <v>1773</v>
      </c>
      <c r="I5282" t="s">
        <v>26</v>
      </c>
      <c r="J5282" t="s">
        <v>27</v>
      </c>
      <c r="K5282" t="s">
        <v>880</v>
      </c>
      <c r="L5282" t="s">
        <v>238</v>
      </c>
      <c r="M5282">
        <v>48234</v>
      </c>
      <c r="N5282" t="s">
        <v>105</v>
      </c>
      <c r="O5282" t="s">
        <v>5557</v>
      </c>
      <c r="P5282" t="s">
        <v>46</v>
      </c>
      <c r="Q5282" t="s">
        <v>59</v>
      </c>
      <c r="R5282" t="s">
        <v>5558</v>
      </c>
      <c r="S5282">
        <v>85.52</v>
      </c>
      <c r="T5282">
        <v>2</v>
      </c>
      <c r="U5282">
        <v>0</v>
      </c>
      <c r="V5282">
        <v>22.235199999999999</v>
      </c>
    </row>
    <row r="5283" spans="1:22" x14ac:dyDescent="0.3">
      <c r="A5283">
        <v>5282</v>
      </c>
      <c r="B5283" t="s">
        <v>8117</v>
      </c>
      <c r="C5283">
        <f>YEAR([1]Data!$D5283)</f>
        <v>2012</v>
      </c>
      <c r="D5283" s="2">
        <v>41157</v>
      </c>
      <c r="E5283" s="2">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8117</v>
      </c>
      <c r="C5284">
        <f>YEAR([1]Data!$D5284)</f>
        <v>2012</v>
      </c>
      <c r="D5284" s="2">
        <v>41157</v>
      </c>
      <c r="E5284" s="2">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8118</v>
      </c>
      <c r="C5285">
        <f>YEAR([1]Data!$D5285)</f>
        <v>2011</v>
      </c>
      <c r="D5285" s="2">
        <v>40632</v>
      </c>
      <c r="E5285" s="2">
        <v>40637</v>
      </c>
      <c r="F5285" t="s">
        <v>50</v>
      </c>
      <c r="G5285" t="s">
        <v>974</v>
      </c>
      <c r="H5285" t="s">
        <v>975</v>
      </c>
      <c r="I5285" t="s">
        <v>41</v>
      </c>
      <c r="J5285" t="s">
        <v>27</v>
      </c>
      <c r="K5285" t="s">
        <v>95</v>
      </c>
      <c r="L5285" t="s">
        <v>96</v>
      </c>
      <c r="M5285">
        <v>98105</v>
      </c>
      <c r="N5285" t="s">
        <v>44</v>
      </c>
      <c r="O5285" t="s">
        <v>6403</v>
      </c>
      <c r="P5285" t="s">
        <v>46</v>
      </c>
      <c r="Q5285" t="s">
        <v>59</v>
      </c>
      <c r="R5285" t="s">
        <v>6404</v>
      </c>
      <c r="S5285">
        <v>15.84</v>
      </c>
      <c r="T5285">
        <v>3</v>
      </c>
      <c r="U5285">
        <v>0</v>
      </c>
      <c r="V5285">
        <v>0</v>
      </c>
    </row>
    <row r="5286" spans="1:22" x14ac:dyDescent="0.3">
      <c r="A5286">
        <v>5285</v>
      </c>
      <c r="B5286" t="s">
        <v>8118</v>
      </c>
      <c r="C5286">
        <f>YEAR([1]Data!$D5286)</f>
        <v>2011</v>
      </c>
      <c r="D5286" s="2">
        <v>40632</v>
      </c>
      <c r="E5286" s="2">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8119</v>
      </c>
      <c r="C5287">
        <f>YEAR([1]Data!$D5287)</f>
        <v>2014</v>
      </c>
      <c r="D5287" s="2">
        <v>41765</v>
      </c>
      <c r="E5287" s="2">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8119</v>
      </c>
      <c r="C5288">
        <f>YEAR([1]Data!$D5288)</f>
        <v>2014</v>
      </c>
      <c r="D5288" s="2">
        <v>41765</v>
      </c>
      <c r="E5288" s="2">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8119</v>
      </c>
      <c r="C5289">
        <f>YEAR([1]Data!$D5289)</f>
        <v>2014</v>
      </c>
      <c r="D5289" s="2">
        <v>41765</v>
      </c>
      <c r="E5289" s="2">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8120</v>
      </c>
      <c r="C5290">
        <f>YEAR([1]Data!$D5290)</f>
        <v>2014</v>
      </c>
      <c r="D5290" s="2">
        <v>41760</v>
      </c>
      <c r="E5290" s="2">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8121</v>
      </c>
      <c r="C5291">
        <f>YEAR([1]Data!$D5291)</f>
        <v>2011</v>
      </c>
      <c r="D5291" s="2">
        <v>40794</v>
      </c>
      <c r="E5291" s="2">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8121</v>
      </c>
      <c r="C5292">
        <f>YEAR([1]Data!$D5292)</f>
        <v>2011</v>
      </c>
      <c r="D5292" s="2">
        <v>40794</v>
      </c>
      <c r="E5292" s="2">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8121</v>
      </c>
      <c r="C5293">
        <f>YEAR([1]Data!$D5293)</f>
        <v>2011</v>
      </c>
      <c r="D5293" s="2">
        <v>40794</v>
      </c>
      <c r="E5293" s="2">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8122</v>
      </c>
      <c r="C5294">
        <f>YEAR([1]Data!$D5294)</f>
        <v>2014</v>
      </c>
      <c r="D5294" s="2">
        <v>41811</v>
      </c>
      <c r="E5294" s="2">
        <v>41814</v>
      </c>
      <c r="F5294" t="s">
        <v>188</v>
      </c>
      <c r="G5294" t="s">
        <v>2540</v>
      </c>
      <c r="H5294" t="s">
        <v>2541</v>
      </c>
      <c r="I5294" t="s">
        <v>26</v>
      </c>
      <c r="J5294" t="s">
        <v>27</v>
      </c>
      <c r="K5294" t="s">
        <v>1419</v>
      </c>
      <c r="L5294" t="s">
        <v>54</v>
      </c>
      <c r="M5294">
        <v>33180</v>
      </c>
      <c r="N5294" t="s">
        <v>30</v>
      </c>
      <c r="O5294" t="s">
        <v>5936</v>
      </c>
      <c r="P5294" t="s">
        <v>46</v>
      </c>
      <c r="Q5294" t="s">
        <v>59</v>
      </c>
      <c r="R5294" t="s">
        <v>5937</v>
      </c>
      <c r="S5294">
        <v>4.4640000000000004</v>
      </c>
      <c r="T5294">
        <v>1</v>
      </c>
      <c r="U5294">
        <v>0.2</v>
      </c>
      <c r="V5294">
        <v>0.33479999999999999</v>
      </c>
    </row>
    <row r="5295" spans="1:22" x14ac:dyDescent="0.3">
      <c r="A5295">
        <v>5294</v>
      </c>
      <c r="B5295" t="s">
        <v>8123</v>
      </c>
      <c r="C5295">
        <f>YEAR([1]Data!$D5295)</f>
        <v>2012</v>
      </c>
      <c r="D5295" s="2">
        <v>41269</v>
      </c>
      <c r="E5295" s="2">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8124</v>
      </c>
      <c r="C5296">
        <f>YEAR([1]Data!$D5296)</f>
        <v>2014</v>
      </c>
      <c r="D5296" s="2">
        <v>41867</v>
      </c>
      <c r="E5296" s="2">
        <v>41871</v>
      </c>
      <c r="F5296" t="s">
        <v>50</v>
      </c>
      <c r="G5296" t="s">
        <v>5724</v>
      </c>
      <c r="H5296" t="s">
        <v>5725</v>
      </c>
      <c r="I5296" t="s">
        <v>41</v>
      </c>
      <c r="J5296" t="s">
        <v>27</v>
      </c>
      <c r="K5296" t="s">
        <v>566</v>
      </c>
      <c r="L5296" t="s">
        <v>229</v>
      </c>
      <c r="M5296">
        <v>55113</v>
      </c>
      <c r="N5296" t="s">
        <v>105</v>
      </c>
      <c r="O5296" t="s">
        <v>8125</v>
      </c>
      <c r="P5296" t="s">
        <v>46</v>
      </c>
      <c r="Q5296" t="s">
        <v>47</v>
      </c>
      <c r="R5296" t="s">
        <v>8126</v>
      </c>
      <c r="S5296">
        <v>50.4</v>
      </c>
      <c r="T5296">
        <v>8</v>
      </c>
      <c r="U5296">
        <v>0</v>
      </c>
      <c r="V5296">
        <v>23.183999999999997</v>
      </c>
    </row>
    <row r="5297" spans="1:22" x14ac:dyDescent="0.3">
      <c r="A5297">
        <v>5296</v>
      </c>
      <c r="B5297" t="s">
        <v>8127</v>
      </c>
      <c r="C5297">
        <f>YEAR([1]Data!$D5297)</f>
        <v>2014</v>
      </c>
      <c r="D5297" s="2">
        <v>41703</v>
      </c>
      <c r="E5297" s="2">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8128</v>
      </c>
      <c r="C5298">
        <f>YEAR([1]Data!$D5298)</f>
        <v>2014</v>
      </c>
      <c r="D5298" s="2">
        <v>41848</v>
      </c>
      <c r="E5298" s="2">
        <v>41852</v>
      </c>
      <c r="F5298" t="s">
        <v>50</v>
      </c>
      <c r="G5298" t="s">
        <v>7581</v>
      </c>
      <c r="H5298" t="s">
        <v>7582</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8128</v>
      </c>
      <c r="C5299">
        <f>YEAR([1]Data!$D5299)</f>
        <v>2014</v>
      </c>
      <c r="D5299" s="2">
        <v>41848</v>
      </c>
      <c r="E5299" s="2">
        <v>41852</v>
      </c>
      <c r="F5299" t="s">
        <v>50</v>
      </c>
      <c r="G5299" t="s">
        <v>7581</v>
      </c>
      <c r="H5299" t="s">
        <v>7582</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8129</v>
      </c>
      <c r="C5300">
        <f>YEAR([1]Data!$D5300)</f>
        <v>2013</v>
      </c>
      <c r="D5300" s="2">
        <v>41541</v>
      </c>
      <c r="E5300" s="2">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8129</v>
      </c>
      <c r="C5301">
        <f>YEAR([1]Data!$D5301)</f>
        <v>2013</v>
      </c>
      <c r="D5301" s="2">
        <v>41541</v>
      </c>
      <c r="E5301" s="2">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8130</v>
      </c>
      <c r="C5302">
        <f>YEAR([1]Data!$D5302)</f>
        <v>2013</v>
      </c>
      <c r="D5302" s="2">
        <v>41425</v>
      </c>
      <c r="E5302" s="2">
        <v>41429</v>
      </c>
      <c r="F5302" t="s">
        <v>50</v>
      </c>
      <c r="G5302" t="s">
        <v>6638</v>
      </c>
      <c r="H5302" t="s">
        <v>6639</v>
      </c>
      <c r="I5302" t="s">
        <v>41</v>
      </c>
      <c r="J5302" t="s">
        <v>27</v>
      </c>
      <c r="K5302" t="s">
        <v>318</v>
      </c>
      <c r="L5302" t="s">
        <v>319</v>
      </c>
      <c r="M5302">
        <v>22153</v>
      </c>
      <c r="N5302" t="s">
        <v>30</v>
      </c>
      <c r="O5302" t="s">
        <v>5482</v>
      </c>
      <c r="P5302" t="s">
        <v>32</v>
      </c>
      <c r="Q5302" t="s">
        <v>56</v>
      </c>
      <c r="R5302" t="s">
        <v>5483</v>
      </c>
      <c r="S5302">
        <v>2275.5</v>
      </c>
      <c r="T5302">
        <v>10</v>
      </c>
      <c r="U5302">
        <v>0</v>
      </c>
      <c r="V5302">
        <v>386.83499999999981</v>
      </c>
    </row>
    <row r="5303" spans="1:22" x14ac:dyDescent="0.3">
      <c r="A5303">
        <v>5302</v>
      </c>
      <c r="B5303" t="s">
        <v>8130</v>
      </c>
      <c r="C5303">
        <f>YEAR([1]Data!$D5303)</f>
        <v>2013</v>
      </c>
      <c r="D5303" s="2">
        <v>41425</v>
      </c>
      <c r="E5303" s="2">
        <v>41429</v>
      </c>
      <c r="F5303" t="s">
        <v>50</v>
      </c>
      <c r="G5303" t="s">
        <v>6638</v>
      </c>
      <c r="H5303" t="s">
        <v>6639</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8130</v>
      </c>
      <c r="C5304">
        <f>YEAR([1]Data!$D5304)</f>
        <v>2013</v>
      </c>
      <c r="D5304" s="2">
        <v>41425</v>
      </c>
      <c r="E5304" s="2">
        <v>41429</v>
      </c>
      <c r="F5304" t="s">
        <v>50</v>
      </c>
      <c r="G5304" t="s">
        <v>6638</v>
      </c>
      <c r="H5304" t="s">
        <v>6639</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8131</v>
      </c>
      <c r="C5305">
        <f>YEAR([1]Data!$D5305)</f>
        <v>2011</v>
      </c>
      <c r="D5305" s="2">
        <v>40863</v>
      </c>
      <c r="E5305" s="2">
        <v>40867</v>
      </c>
      <c r="F5305" t="s">
        <v>50</v>
      </c>
      <c r="G5305" t="s">
        <v>2243</v>
      </c>
      <c r="H5305" t="s">
        <v>2244</v>
      </c>
      <c r="I5305" t="s">
        <v>26</v>
      </c>
      <c r="J5305" t="s">
        <v>27</v>
      </c>
      <c r="K5305" t="s">
        <v>357</v>
      </c>
      <c r="L5305" t="s">
        <v>211</v>
      </c>
      <c r="M5305">
        <v>62521</v>
      </c>
      <c r="N5305" t="s">
        <v>105</v>
      </c>
      <c r="O5305" t="s">
        <v>5750</v>
      </c>
      <c r="P5305" t="s">
        <v>32</v>
      </c>
      <c r="Q5305" t="s">
        <v>36</v>
      </c>
      <c r="R5305" t="s">
        <v>5751</v>
      </c>
      <c r="S5305">
        <v>37.295999999999999</v>
      </c>
      <c r="T5305">
        <v>2</v>
      </c>
      <c r="U5305">
        <v>0.3</v>
      </c>
      <c r="V5305">
        <v>-1.0656000000000017</v>
      </c>
    </row>
    <row r="5306" spans="1:22" x14ac:dyDescent="0.3">
      <c r="A5306">
        <v>5305</v>
      </c>
      <c r="B5306" t="s">
        <v>8132</v>
      </c>
      <c r="C5306">
        <f>YEAR([1]Data!$D5306)</f>
        <v>2011</v>
      </c>
      <c r="D5306" s="2">
        <v>40807</v>
      </c>
      <c r="E5306" s="2">
        <v>40809</v>
      </c>
      <c r="F5306" t="s">
        <v>188</v>
      </c>
      <c r="G5306" t="s">
        <v>1610</v>
      </c>
      <c r="H5306" t="s">
        <v>1611</v>
      </c>
      <c r="I5306" t="s">
        <v>102</v>
      </c>
      <c r="J5306" t="s">
        <v>27</v>
      </c>
      <c r="K5306" t="s">
        <v>2770</v>
      </c>
      <c r="L5306" t="s">
        <v>104</v>
      </c>
      <c r="M5306">
        <v>75043</v>
      </c>
      <c r="N5306" t="s">
        <v>105</v>
      </c>
      <c r="O5306" t="s">
        <v>6056</v>
      </c>
      <c r="P5306" t="s">
        <v>32</v>
      </c>
      <c r="Q5306" t="s">
        <v>65</v>
      </c>
      <c r="R5306" t="s">
        <v>6057</v>
      </c>
      <c r="S5306">
        <v>8.5440000000000005</v>
      </c>
      <c r="T5306">
        <v>2</v>
      </c>
      <c r="U5306">
        <v>0.6</v>
      </c>
      <c r="V5306">
        <v>-7.4759999999999991</v>
      </c>
    </row>
    <row r="5307" spans="1:22" x14ac:dyDescent="0.3">
      <c r="A5307">
        <v>5306</v>
      </c>
      <c r="B5307" t="s">
        <v>8133</v>
      </c>
      <c r="C5307">
        <f>YEAR([1]Data!$D5307)</f>
        <v>2013</v>
      </c>
      <c r="D5307" s="2">
        <v>41326</v>
      </c>
      <c r="E5307" s="2">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8133</v>
      </c>
      <c r="C5308">
        <f>YEAR([1]Data!$D5308)</f>
        <v>2013</v>
      </c>
      <c r="D5308" s="2">
        <v>41326</v>
      </c>
      <c r="E5308" s="2">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8133</v>
      </c>
      <c r="C5309">
        <f>YEAR([1]Data!$D5309)</f>
        <v>2013</v>
      </c>
      <c r="D5309" s="2">
        <v>41326</v>
      </c>
      <c r="E5309" s="2">
        <v>41331</v>
      </c>
      <c r="F5309" t="s">
        <v>50</v>
      </c>
      <c r="G5309" t="s">
        <v>2439</v>
      </c>
      <c r="H5309" t="s">
        <v>2440</v>
      </c>
      <c r="I5309" t="s">
        <v>41</v>
      </c>
      <c r="J5309" t="s">
        <v>27</v>
      </c>
      <c r="K5309" t="s">
        <v>2343</v>
      </c>
      <c r="L5309" t="s">
        <v>267</v>
      </c>
      <c r="M5309">
        <v>11572</v>
      </c>
      <c r="N5309" t="s">
        <v>148</v>
      </c>
      <c r="O5309" t="s">
        <v>8134</v>
      </c>
      <c r="P5309" t="s">
        <v>71</v>
      </c>
      <c r="Q5309" t="s">
        <v>72</v>
      </c>
      <c r="R5309" t="s">
        <v>8135</v>
      </c>
      <c r="S5309">
        <v>39.979999999999997</v>
      </c>
      <c r="T5309">
        <v>2</v>
      </c>
      <c r="U5309">
        <v>0</v>
      </c>
      <c r="V5309">
        <v>1.9989999999999952</v>
      </c>
    </row>
    <row r="5310" spans="1:22" x14ac:dyDescent="0.3">
      <c r="A5310">
        <v>5309</v>
      </c>
      <c r="B5310" t="s">
        <v>8136</v>
      </c>
      <c r="C5310">
        <f>YEAR([1]Data!$D5310)</f>
        <v>2014</v>
      </c>
      <c r="D5310" s="2">
        <v>41963</v>
      </c>
      <c r="E5310" s="2">
        <v>41965</v>
      </c>
      <c r="F5310" t="s">
        <v>188</v>
      </c>
      <c r="G5310" t="s">
        <v>6951</v>
      </c>
      <c r="H5310" t="s">
        <v>6952</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8136</v>
      </c>
      <c r="C5311">
        <f>YEAR([1]Data!$D5311)</f>
        <v>2014</v>
      </c>
      <c r="D5311" s="2">
        <v>41963</v>
      </c>
      <c r="E5311" s="2">
        <v>41965</v>
      </c>
      <c r="F5311" t="s">
        <v>188</v>
      </c>
      <c r="G5311" t="s">
        <v>6951</v>
      </c>
      <c r="H5311" t="s">
        <v>6952</v>
      </c>
      <c r="I5311" t="s">
        <v>26</v>
      </c>
      <c r="J5311" t="s">
        <v>27</v>
      </c>
      <c r="K5311" t="s">
        <v>184</v>
      </c>
      <c r="L5311" t="s">
        <v>104</v>
      </c>
      <c r="M5311">
        <v>77095</v>
      </c>
      <c r="N5311" t="s">
        <v>105</v>
      </c>
      <c r="O5311" t="s">
        <v>8137</v>
      </c>
      <c r="P5311" t="s">
        <v>46</v>
      </c>
      <c r="Q5311" t="s">
        <v>68</v>
      </c>
      <c r="R5311" t="s">
        <v>8138</v>
      </c>
      <c r="S5311">
        <v>13.040000000000001</v>
      </c>
      <c r="T5311">
        <v>5</v>
      </c>
      <c r="U5311">
        <v>0.2</v>
      </c>
      <c r="V5311">
        <v>3.9120000000000004</v>
      </c>
    </row>
    <row r="5312" spans="1:22" x14ac:dyDescent="0.3">
      <c r="A5312">
        <v>5311</v>
      </c>
      <c r="B5312" t="s">
        <v>8136</v>
      </c>
      <c r="C5312">
        <f>YEAR([1]Data!$D5312)</f>
        <v>2014</v>
      </c>
      <c r="D5312" s="2">
        <v>41963</v>
      </c>
      <c r="E5312" s="2">
        <v>41965</v>
      </c>
      <c r="F5312" t="s">
        <v>188</v>
      </c>
      <c r="G5312" t="s">
        <v>6951</v>
      </c>
      <c r="H5312" t="s">
        <v>6952</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8139</v>
      </c>
      <c r="C5313">
        <f>YEAR([1]Data!$D5313)</f>
        <v>2013</v>
      </c>
      <c r="D5313" s="2">
        <v>41508</v>
      </c>
      <c r="E5313" s="2">
        <v>41514</v>
      </c>
      <c r="F5313" t="s">
        <v>50</v>
      </c>
      <c r="G5313" t="s">
        <v>6713</v>
      </c>
      <c r="H5313" t="s">
        <v>6714</v>
      </c>
      <c r="I5313" t="s">
        <v>102</v>
      </c>
      <c r="J5313" t="s">
        <v>27</v>
      </c>
      <c r="K5313" t="s">
        <v>3520</v>
      </c>
      <c r="L5313" t="s">
        <v>88</v>
      </c>
      <c r="M5313">
        <v>27834</v>
      </c>
      <c r="N5313" t="s">
        <v>30</v>
      </c>
      <c r="O5313" t="s">
        <v>5610</v>
      </c>
      <c r="P5313" t="s">
        <v>46</v>
      </c>
      <c r="Q5313" t="s">
        <v>47</v>
      </c>
      <c r="R5313" t="s">
        <v>5611</v>
      </c>
      <c r="S5313">
        <v>9.2159999999999993</v>
      </c>
      <c r="T5313">
        <v>4</v>
      </c>
      <c r="U5313">
        <v>0.2</v>
      </c>
      <c r="V5313">
        <v>3.3408000000000002</v>
      </c>
    </row>
    <row r="5314" spans="1:22" x14ac:dyDescent="0.3">
      <c r="A5314">
        <v>5313</v>
      </c>
      <c r="B5314" t="s">
        <v>8139</v>
      </c>
      <c r="C5314">
        <f>YEAR([1]Data!$D5314)</f>
        <v>2013</v>
      </c>
      <c r="D5314" s="2">
        <v>41508</v>
      </c>
      <c r="E5314" s="2">
        <v>41514</v>
      </c>
      <c r="F5314" t="s">
        <v>50</v>
      </c>
      <c r="G5314" t="s">
        <v>6713</v>
      </c>
      <c r="H5314" t="s">
        <v>6714</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8140</v>
      </c>
      <c r="C5315">
        <f>YEAR([1]Data!$D5315)</f>
        <v>2014</v>
      </c>
      <c r="D5315" s="2">
        <v>41760</v>
      </c>
      <c r="E5315" s="2">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8140</v>
      </c>
      <c r="C5316">
        <f>YEAR([1]Data!$D5316)</f>
        <v>2014</v>
      </c>
      <c r="D5316" s="2">
        <v>41760</v>
      </c>
      <c r="E5316" s="2">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8141</v>
      </c>
      <c r="C5317">
        <f>YEAR([1]Data!$D5317)</f>
        <v>2013</v>
      </c>
      <c r="D5317" s="2">
        <v>41397</v>
      </c>
      <c r="E5317" s="2">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8142</v>
      </c>
      <c r="C5318">
        <f>YEAR([1]Data!$D5318)</f>
        <v>2014</v>
      </c>
      <c r="D5318" s="2">
        <v>41915</v>
      </c>
      <c r="E5318" s="2">
        <v>41918</v>
      </c>
      <c r="F5318" t="s">
        <v>188</v>
      </c>
      <c r="G5318" t="s">
        <v>5928</v>
      </c>
      <c r="H5318" t="s">
        <v>5929</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8142</v>
      </c>
      <c r="C5319">
        <f>YEAR([1]Data!$D5319)</f>
        <v>2014</v>
      </c>
      <c r="D5319" s="2">
        <v>41915</v>
      </c>
      <c r="E5319" s="2">
        <v>41918</v>
      </c>
      <c r="F5319" t="s">
        <v>188</v>
      </c>
      <c r="G5319" t="s">
        <v>5928</v>
      </c>
      <c r="H5319" t="s">
        <v>5929</v>
      </c>
      <c r="I5319" t="s">
        <v>102</v>
      </c>
      <c r="J5319" t="s">
        <v>27</v>
      </c>
      <c r="K5319" t="s">
        <v>5137</v>
      </c>
      <c r="L5319" t="s">
        <v>335</v>
      </c>
      <c r="M5319">
        <v>37918</v>
      </c>
      <c r="N5319" t="s">
        <v>30</v>
      </c>
      <c r="O5319" t="s">
        <v>1714</v>
      </c>
      <c r="P5319" t="s">
        <v>32</v>
      </c>
      <c r="Q5319" t="s">
        <v>65</v>
      </c>
      <c r="R5319" t="s">
        <v>8143</v>
      </c>
      <c r="S5319">
        <v>9.6560000000000006</v>
      </c>
      <c r="T5319">
        <v>1</v>
      </c>
      <c r="U5319">
        <v>0.2</v>
      </c>
      <c r="V5319">
        <v>1.5691000000000002</v>
      </c>
    </row>
    <row r="5320" spans="1:22" x14ac:dyDescent="0.3">
      <c r="A5320">
        <v>5319</v>
      </c>
      <c r="B5320" t="s">
        <v>8142</v>
      </c>
      <c r="C5320">
        <f>YEAR([1]Data!$D5320)</f>
        <v>2014</v>
      </c>
      <c r="D5320" s="2">
        <v>41915</v>
      </c>
      <c r="E5320" s="2">
        <v>41918</v>
      </c>
      <c r="F5320" t="s">
        <v>188</v>
      </c>
      <c r="G5320" t="s">
        <v>5928</v>
      </c>
      <c r="H5320" t="s">
        <v>5929</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8142</v>
      </c>
      <c r="C5321">
        <f>YEAR([1]Data!$D5321)</f>
        <v>2014</v>
      </c>
      <c r="D5321" s="2">
        <v>41915</v>
      </c>
      <c r="E5321" s="2">
        <v>41918</v>
      </c>
      <c r="F5321" t="s">
        <v>188</v>
      </c>
      <c r="G5321" t="s">
        <v>5928</v>
      </c>
      <c r="H5321" t="s">
        <v>5929</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8142</v>
      </c>
      <c r="C5322">
        <f>YEAR([1]Data!$D5322)</f>
        <v>2014</v>
      </c>
      <c r="D5322" s="2">
        <v>41915</v>
      </c>
      <c r="E5322" s="2">
        <v>41918</v>
      </c>
      <c r="F5322" t="s">
        <v>188</v>
      </c>
      <c r="G5322" t="s">
        <v>5928</v>
      </c>
      <c r="H5322" t="s">
        <v>5929</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8142</v>
      </c>
      <c r="C5323">
        <f>YEAR([1]Data!$D5323)</f>
        <v>2014</v>
      </c>
      <c r="D5323" s="2">
        <v>41915</v>
      </c>
      <c r="E5323" s="2">
        <v>41918</v>
      </c>
      <c r="F5323" t="s">
        <v>188</v>
      </c>
      <c r="G5323" t="s">
        <v>5928</v>
      </c>
      <c r="H5323" t="s">
        <v>5929</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8142</v>
      </c>
      <c r="C5324">
        <f>YEAR([1]Data!$D5324)</f>
        <v>2014</v>
      </c>
      <c r="D5324" s="2">
        <v>41915</v>
      </c>
      <c r="E5324" s="2">
        <v>41918</v>
      </c>
      <c r="F5324" t="s">
        <v>188</v>
      </c>
      <c r="G5324" t="s">
        <v>5928</v>
      </c>
      <c r="H5324" t="s">
        <v>5929</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8144</v>
      </c>
      <c r="C5325">
        <f>YEAR([1]Data!$D5325)</f>
        <v>2014</v>
      </c>
      <c r="D5325" s="2">
        <v>41901</v>
      </c>
      <c r="E5325" s="2">
        <v>41906</v>
      </c>
      <c r="F5325" t="s">
        <v>23</v>
      </c>
      <c r="G5325" t="s">
        <v>5452</v>
      </c>
      <c r="H5325" t="s">
        <v>5453</v>
      </c>
      <c r="I5325" t="s">
        <v>26</v>
      </c>
      <c r="J5325" t="s">
        <v>27</v>
      </c>
      <c r="K5325" t="s">
        <v>8145</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8146</v>
      </c>
      <c r="C5326">
        <f>YEAR([1]Data!$D5326)</f>
        <v>2012</v>
      </c>
      <c r="D5326" s="2">
        <v>41247</v>
      </c>
      <c r="E5326" s="2">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8146</v>
      </c>
      <c r="C5327">
        <f>YEAR([1]Data!$D5327)</f>
        <v>2012</v>
      </c>
      <c r="D5327" s="2">
        <v>41247</v>
      </c>
      <c r="E5327" s="2">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8147</v>
      </c>
      <c r="C5328">
        <f>YEAR([1]Data!$D5328)</f>
        <v>2012</v>
      </c>
      <c r="D5328" s="2">
        <v>40925</v>
      </c>
      <c r="E5328" s="2">
        <v>40930</v>
      </c>
      <c r="F5328" t="s">
        <v>50</v>
      </c>
      <c r="G5328" t="s">
        <v>5377</v>
      </c>
      <c r="H5328" t="s">
        <v>5378</v>
      </c>
      <c r="I5328" t="s">
        <v>41</v>
      </c>
      <c r="J5328" t="s">
        <v>27</v>
      </c>
      <c r="K5328" t="s">
        <v>1479</v>
      </c>
      <c r="L5328" t="s">
        <v>1245</v>
      </c>
      <c r="M5328">
        <v>1841</v>
      </c>
      <c r="N5328" t="s">
        <v>148</v>
      </c>
      <c r="O5328" t="s">
        <v>5845</v>
      </c>
      <c r="P5328" t="s">
        <v>46</v>
      </c>
      <c r="Q5328" t="s">
        <v>68</v>
      </c>
      <c r="R5328" t="s">
        <v>5846</v>
      </c>
      <c r="S5328">
        <v>6.68</v>
      </c>
      <c r="T5328">
        <v>2</v>
      </c>
      <c r="U5328">
        <v>0</v>
      </c>
      <c r="V5328">
        <v>2.0039999999999996</v>
      </c>
    </row>
    <row r="5329" spans="1:22" x14ac:dyDescent="0.3">
      <c r="A5329">
        <v>5328</v>
      </c>
      <c r="B5329" t="s">
        <v>8148</v>
      </c>
      <c r="C5329">
        <f>YEAR([1]Data!$D5329)</f>
        <v>2011</v>
      </c>
      <c r="D5329" s="2">
        <v>40550</v>
      </c>
      <c r="E5329" s="2">
        <v>40552</v>
      </c>
      <c r="F5329" t="s">
        <v>23</v>
      </c>
      <c r="G5329" t="s">
        <v>6971</v>
      </c>
      <c r="H5329" t="s">
        <v>6972</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8149</v>
      </c>
      <c r="C5330">
        <f>YEAR([1]Data!$D5330)</f>
        <v>2012</v>
      </c>
      <c r="D5330" s="2">
        <v>40973</v>
      </c>
      <c r="E5330" s="2">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8150</v>
      </c>
      <c r="C5331">
        <f>YEAR([1]Data!$D5331)</f>
        <v>2013</v>
      </c>
      <c r="D5331" s="2">
        <v>41634</v>
      </c>
      <c r="E5331" s="2">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8151</v>
      </c>
      <c r="C5332">
        <f>YEAR([1]Data!$D5332)</f>
        <v>2013</v>
      </c>
      <c r="D5332" s="2">
        <v>41522</v>
      </c>
      <c r="E5332" s="2">
        <v>41526</v>
      </c>
      <c r="F5332" t="s">
        <v>50</v>
      </c>
      <c r="G5332" t="s">
        <v>5419</v>
      </c>
      <c r="H5332" t="s">
        <v>5420</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8151</v>
      </c>
      <c r="C5333">
        <f>YEAR([1]Data!$D5333)</f>
        <v>2013</v>
      </c>
      <c r="D5333" s="2">
        <v>41522</v>
      </c>
      <c r="E5333" s="2">
        <v>41526</v>
      </c>
      <c r="F5333" t="s">
        <v>50</v>
      </c>
      <c r="G5333" t="s">
        <v>5419</v>
      </c>
      <c r="H5333" t="s">
        <v>5420</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8151</v>
      </c>
      <c r="C5334">
        <f>YEAR([1]Data!$D5334)</f>
        <v>2013</v>
      </c>
      <c r="D5334" s="2">
        <v>41522</v>
      </c>
      <c r="E5334" s="2">
        <v>41526</v>
      </c>
      <c r="F5334" t="s">
        <v>50</v>
      </c>
      <c r="G5334" t="s">
        <v>5419</v>
      </c>
      <c r="H5334" t="s">
        <v>5420</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8152</v>
      </c>
      <c r="C5335">
        <f>YEAR([1]Data!$D5335)</f>
        <v>2011</v>
      </c>
      <c r="D5335" s="2">
        <v>40781</v>
      </c>
      <c r="E5335" s="2">
        <v>40787</v>
      </c>
      <c r="F5335" t="s">
        <v>50</v>
      </c>
      <c r="G5335" t="s">
        <v>407</v>
      </c>
      <c r="H5335" t="s">
        <v>408</v>
      </c>
      <c r="I5335" t="s">
        <v>26</v>
      </c>
      <c r="J5335" t="s">
        <v>27</v>
      </c>
      <c r="K5335" t="s">
        <v>606</v>
      </c>
      <c r="L5335" t="s">
        <v>245</v>
      </c>
      <c r="M5335">
        <v>19711</v>
      </c>
      <c r="N5335" t="s">
        <v>148</v>
      </c>
      <c r="O5335" t="s">
        <v>6826</v>
      </c>
      <c r="P5335" t="s">
        <v>32</v>
      </c>
      <c r="Q5335" t="s">
        <v>65</v>
      </c>
      <c r="R5335" t="s">
        <v>6827</v>
      </c>
      <c r="S5335">
        <v>10.68</v>
      </c>
      <c r="T5335">
        <v>4</v>
      </c>
      <c r="U5335">
        <v>0</v>
      </c>
      <c r="V5335">
        <v>4.0583999999999998</v>
      </c>
    </row>
    <row r="5336" spans="1:22" x14ac:dyDescent="0.3">
      <c r="A5336">
        <v>5335</v>
      </c>
      <c r="B5336" t="s">
        <v>8152</v>
      </c>
      <c r="C5336">
        <f>YEAR([1]Data!$D5336)</f>
        <v>2011</v>
      </c>
      <c r="D5336" s="2">
        <v>40781</v>
      </c>
      <c r="E5336" s="2">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8152</v>
      </c>
      <c r="C5337">
        <f>YEAR([1]Data!$D5337)</f>
        <v>2011</v>
      </c>
      <c r="D5337" s="2">
        <v>40781</v>
      </c>
      <c r="E5337" s="2">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8153</v>
      </c>
      <c r="C5338">
        <f>YEAR([1]Data!$D5338)</f>
        <v>2012</v>
      </c>
      <c r="D5338" s="2">
        <v>41050</v>
      </c>
      <c r="E5338" s="2">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8154</v>
      </c>
      <c r="C5339">
        <f>YEAR([1]Data!$D5339)</f>
        <v>2014</v>
      </c>
      <c r="D5339" s="2">
        <v>41929</v>
      </c>
      <c r="E5339" s="2">
        <v>41934</v>
      </c>
      <c r="F5339" t="s">
        <v>50</v>
      </c>
      <c r="G5339" t="s">
        <v>2672</v>
      </c>
      <c r="H5339" t="s">
        <v>2673</v>
      </c>
      <c r="I5339" t="s">
        <v>41</v>
      </c>
      <c r="J5339" t="s">
        <v>27</v>
      </c>
      <c r="K5339" t="s">
        <v>622</v>
      </c>
      <c r="L5339" t="s">
        <v>310</v>
      </c>
      <c r="M5339">
        <v>85254</v>
      </c>
      <c r="N5339" t="s">
        <v>44</v>
      </c>
      <c r="O5339" t="s">
        <v>5777</v>
      </c>
      <c r="P5339" t="s">
        <v>46</v>
      </c>
      <c r="Q5339" t="s">
        <v>90</v>
      </c>
      <c r="R5339" t="s">
        <v>5778</v>
      </c>
      <c r="S5339">
        <v>307.77600000000001</v>
      </c>
      <c r="T5339">
        <v>7</v>
      </c>
      <c r="U5339">
        <v>0.2</v>
      </c>
      <c r="V5339">
        <v>111.5688</v>
      </c>
    </row>
    <row r="5340" spans="1:22" x14ac:dyDescent="0.3">
      <c r="A5340">
        <v>5339</v>
      </c>
      <c r="B5340" t="s">
        <v>8155</v>
      </c>
      <c r="C5340">
        <f>YEAR([1]Data!$D5340)</f>
        <v>2012</v>
      </c>
      <c r="D5340" s="2">
        <v>41222</v>
      </c>
      <c r="E5340" s="2">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8155</v>
      </c>
      <c r="C5341">
        <f>YEAR([1]Data!$D5341)</f>
        <v>2012</v>
      </c>
      <c r="D5341" s="2">
        <v>41222</v>
      </c>
      <c r="E5341" s="2">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8155</v>
      </c>
      <c r="C5342">
        <f>YEAR([1]Data!$D5342)</f>
        <v>2012</v>
      </c>
      <c r="D5342" s="2">
        <v>41222</v>
      </c>
      <c r="E5342" s="2">
        <v>41227</v>
      </c>
      <c r="F5342" t="s">
        <v>23</v>
      </c>
      <c r="G5342" t="s">
        <v>1962</v>
      </c>
      <c r="H5342" t="s">
        <v>1963</v>
      </c>
      <c r="I5342" t="s">
        <v>26</v>
      </c>
      <c r="J5342" t="s">
        <v>27</v>
      </c>
      <c r="K5342" t="s">
        <v>2343</v>
      </c>
      <c r="L5342" t="s">
        <v>267</v>
      </c>
      <c r="M5342">
        <v>11572</v>
      </c>
      <c r="N5342" t="s">
        <v>148</v>
      </c>
      <c r="O5342" t="s">
        <v>7742</v>
      </c>
      <c r="P5342" t="s">
        <v>71</v>
      </c>
      <c r="Q5342" t="s">
        <v>161</v>
      </c>
      <c r="R5342" t="s">
        <v>7743</v>
      </c>
      <c r="S5342">
        <v>13.98</v>
      </c>
      <c r="T5342">
        <v>2</v>
      </c>
      <c r="U5342">
        <v>0</v>
      </c>
      <c r="V5342">
        <v>6.011400000000001</v>
      </c>
    </row>
    <row r="5343" spans="1:22" x14ac:dyDescent="0.3">
      <c r="A5343">
        <v>5342</v>
      </c>
      <c r="B5343" t="s">
        <v>8155</v>
      </c>
      <c r="C5343">
        <f>YEAR([1]Data!$D5343)</f>
        <v>2012</v>
      </c>
      <c r="D5343" s="2">
        <v>41222</v>
      </c>
      <c r="E5343" s="2">
        <v>41227</v>
      </c>
      <c r="F5343" t="s">
        <v>23</v>
      </c>
      <c r="G5343" t="s">
        <v>1962</v>
      </c>
      <c r="H5343" t="s">
        <v>1963</v>
      </c>
      <c r="I5343" t="s">
        <v>26</v>
      </c>
      <c r="J5343" t="s">
        <v>27</v>
      </c>
      <c r="K5343" t="s">
        <v>2343</v>
      </c>
      <c r="L5343" t="s">
        <v>267</v>
      </c>
      <c r="M5343">
        <v>11572</v>
      </c>
      <c r="N5343" t="s">
        <v>148</v>
      </c>
      <c r="O5343" t="s">
        <v>5439</v>
      </c>
      <c r="P5343" t="s">
        <v>71</v>
      </c>
      <c r="Q5343" t="s">
        <v>161</v>
      </c>
      <c r="R5343" t="s">
        <v>5440</v>
      </c>
      <c r="S5343">
        <v>899.95</v>
      </c>
      <c r="T5343">
        <v>5</v>
      </c>
      <c r="U5343">
        <v>0</v>
      </c>
      <c r="V5343">
        <v>53.996999999999957</v>
      </c>
    </row>
    <row r="5344" spans="1:22" x14ac:dyDescent="0.3">
      <c r="A5344">
        <v>5343</v>
      </c>
      <c r="B5344" t="s">
        <v>8156</v>
      </c>
      <c r="C5344">
        <f>YEAR([1]Data!$D5344)</f>
        <v>2011</v>
      </c>
      <c r="D5344" s="2">
        <v>40868</v>
      </c>
      <c r="E5344" s="2">
        <v>40874</v>
      </c>
      <c r="F5344" t="s">
        <v>50</v>
      </c>
      <c r="G5344" t="s">
        <v>8157</v>
      </c>
      <c r="H5344" t="s">
        <v>8158</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8156</v>
      </c>
      <c r="C5345">
        <f>YEAR([1]Data!$D5345)</f>
        <v>2011</v>
      </c>
      <c r="D5345" s="2">
        <v>40868</v>
      </c>
      <c r="E5345" s="2">
        <v>40874</v>
      </c>
      <c r="F5345" t="s">
        <v>50</v>
      </c>
      <c r="G5345" t="s">
        <v>8157</v>
      </c>
      <c r="H5345" t="s">
        <v>8158</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8159</v>
      </c>
      <c r="C5346">
        <f>YEAR([1]Data!$D5346)</f>
        <v>2012</v>
      </c>
      <c r="D5346" s="2">
        <v>41193</v>
      </c>
      <c r="E5346" s="2">
        <v>41195</v>
      </c>
      <c r="F5346" t="s">
        <v>23</v>
      </c>
      <c r="G5346" t="s">
        <v>1125</v>
      </c>
      <c r="H5346" t="s">
        <v>1126</v>
      </c>
      <c r="I5346" t="s">
        <v>26</v>
      </c>
      <c r="J5346" t="s">
        <v>27</v>
      </c>
      <c r="K5346" t="s">
        <v>389</v>
      </c>
      <c r="L5346" t="s">
        <v>267</v>
      </c>
      <c r="M5346">
        <v>14609</v>
      </c>
      <c r="N5346" t="s">
        <v>148</v>
      </c>
      <c r="O5346" t="s">
        <v>5617</v>
      </c>
      <c r="P5346" t="s">
        <v>71</v>
      </c>
      <c r="Q5346" t="s">
        <v>161</v>
      </c>
      <c r="R5346" t="s">
        <v>6803</v>
      </c>
      <c r="S5346">
        <v>31.95</v>
      </c>
      <c r="T5346">
        <v>1</v>
      </c>
      <c r="U5346">
        <v>0</v>
      </c>
      <c r="V5346">
        <v>2.2364999999999995</v>
      </c>
    </row>
    <row r="5347" spans="1:22" x14ac:dyDescent="0.3">
      <c r="A5347">
        <v>5346</v>
      </c>
      <c r="B5347" t="s">
        <v>8160</v>
      </c>
      <c r="C5347">
        <f>YEAR([1]Data!$D5347)</f>
        <v>2014</v>
      </c>
      <c r="D5347" s="2">
        <v>41720</v>
      </c>
      <c r="E5347" s="2">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8160</v>
      </c>
      <c r="C5348">
        <f>YEAR([1]Data!$D5348)</f>
        <v>2014</v>
      </c>
      <c r="D5348" s="2">
        <v>41720</v>
      </c>
      <c r="E5348" s="2">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8160</v>
      </c>
      <c r="C5349">
        <f>YEAR([1]Data!$D5349)</f>
        <v>2014</v>
      </c>
      <c r="D5349" s="2">
        <v>41720</v>
      </c>
      <c r="E5349" s="2">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8161</v>
      </c>
      <c r="C5350">
        <f>YEAR([1]Data!$D5350)</f>
        <v>2012</v>
      </c>
      <c r="D5350" s="2">
        <v>40912</v>
      </c>
      <c r="E5350" s="2">
        <v>40918</v>
      </c>
      <c r="F5350" t="s">
        <v>50</v>
      </c>
      <c r="G5350" t="s">
        <v>2420</v>
      </c>
      <c r="H5350" t="s">
        <v>2421</v>
      </c>
      <c r="I5350" t="s">
        <v>41</v>
      </c>
      <c r="J5350" t="s">
        <v>27</v>
      </c>
      <c r="K5350" t="s">
        <v>8162</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8161</v>
      </c>
      <c r="C5351">
        <f>YEAR([1]Data!$D5351)</f>
        <v>2012</v>
      </c>
      <c r="D5351" s="2">
        <v>40912</v>
      </c>
      <c r="E5351" s="2">
        <v>40918</v>
      </c>
      <c r="F5351" t="s">
        <v>50</v>
      </c>
      <c r="G5351" t="s">
        <v>2420</v>
      </c>
      <c r="H5351" t="s">
        <v>2421</v>
      </c>
      <c r="I5351" t="s">
        <v>41</v>
      </c>
      <c r="J5351" t="s">
        <v>27</v>
      </c>
      <c r="K5351" t="s">
        <v>8162</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8163</v>
      </c>
      <c r="C5352">
        <f>YEAR([1]Data!$D5352)</f>
        <v>2014</v>
      </c>
      <c r="D5352" s="2">
        <v>41983</v>
      </c>
      <c r="E5352" s="2">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8164</v>
      </c>
      <c r="C5353">
        <f>YEAR([1]Data!$D5353)</f>
        <v>2013</v>
      </c>
      <c r="D5353" s="2">
        <v>41524</v>
      </c>
      <c r="E5353" s="2">
        <v>41530</v>
      </c>
      <c r="F5353" t="s">
        <v>50</v>
      </c>
      <c r="G5353" t="s">
        <v>2394</v>
      </c>
      <c r="H5353" t="s">
        <v>2395</v>
      </c>
      <c r="I5353" t="s">
        <v>41</v>
      </c>
      <c r="J5353" t="s">
        <v>27</v>
      </c>
      <c r="K5353" t="s">
        <v>815</v>
      </c>
      <c r="L5353" t="s">
        <v>104</v>
      </c>
      <c r="M5353">
        <v>75217</v>
      </c>
      <c r="N5353" t="s">
        <v>105</v>
      </c>
      <c r="O5353" t="s">
        <v>5803</v>
      </c>
      <c r="P5353" t="s">
        <v>46</v>
      </c>
      <c r="Q5353" t="s">
        <v>90</v>
      </c>
      <c r="R5353" t="s">
        <v>5804</v>
      </c>
      <c r="S5353">
        <v>41.92</v>
      </c>
      <c r="T5353">
        <v>4</v>
      </c>
      <c r="U5353">
        <v>0.2</v>
      </c>
      <c r="V5353">
        <v>15.195999999999998</v>
      </c>
    </row>
    <row r="5354" spans="1:22" x14ac:dyDescent="0.3">
      <c r="A5354">
        <v>5353</v>
      </c>
      <c r="B5354" t="s">
        <v>8164</v>
      </c>
      <c r="C5354">
        <f>YEAR([1]Data!$D5354)</f>
        <v>2013</v>
      </c>
      <c r="D5354" s="2">
        <v>41524</v>
      </c>
      <c r="E5354" s="2">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8165</v>
      </c>
      <c r="C5355">
        <f>YEAR([1]Data!$D5355)</f>
        <v>2013</v>
      </c>
      <c r="D5355" s="2">
        <v>41521</v>
      </c>
      <c r="E5355" s="2">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8166</v>
      </c>
      <c r="C5356">
        <f>YEAR([1]Data!$D5356)</f>
        <v>2011</v>
      </c>
      <c r="D5356" s="2">
        <v>40676</v>
      </c>
      <c r="E5356" s="2">
        <v>40682</v>
      </c>
      <c r="F5356" t="s">
        <v>50</v>
      </c>
      <c r="G5356" t="s">
        <v>6420</v>
      </c>
      <c r="H5356" t="s">
        <v>6421</v>
      </c>
      <c r="I5356" t="s">
        <v>41</v>
      </c>
      <c r="J5356" t="s">
        <v>27</v>
      </c>
      <c r="K5356" t="s">
        <v>42</v>
      </c>
      <c r="L5356" t="s">
        <v>43</v>
      </c>
      <c r="M5356">
        <v>90004</v>
      </c>
      <c r="N5356" t="s">
        <v>44</v>
      </c>
      <c r="O5356" t="s">
        <v>5494</v>
      </c>
      <c r="P5356" t="s">
        <v>32</v>
      </c>
      <c r="Q5356" t="s">
        <v>36</v>
      </c>
      <c r="R5356" t="s">
        <v>5495</v>
      </c>
      <c r="S5356">
        <v>279.45600000000002</v>
      </c>
      <c r="T5356">
        <v>6</v>
      </c>
      <c r="U5356">
        <v>0.2</v>
      </c>
      <c r="V5356">
        <v>20.959199999999996</v>
      </c>
    </row>
    <row r="5357" spans="1:22" x14ac:dyDescent="0.3">
      <c r="A5357">
        <v>5356</v>
      </c>
      <c r="B5357" t="s">
        <v>8166</v>
      </c>
      <c r="C5357">
        <f>YEAR([1]Data!$D5357)</f>
        <v>2011</v>
      </c>
      <c r="D5357" s="2">
        <v>40676</v>
      </c>
      <c r="E5357" s="2">
        <v>40682</v>
      </c>
      <c r="F5357" t="s">
        <v>50</v>
      </c>
      <c r="G5357" t="s">
        <v>6420</v>
      </c>
      <c r="H5357" t="s">
        <v>6421</v>
      </c>
      <c r="I5357" t="s">
        <v>41</v>
      </c>
      <c r="J5357" t="s">
        <v>27</v>
      </c>
      <c r="K5357" t="s">
        <v>42</v>
      </c>
      <c r="L5357" t="s">
        <v>43</v>
      </c>
      <c r="M5357">
        <v>90004</v>
      </c>
      <c r="N5357" t="s">
        <v>44</v>
      </c>
      <c r="O5357" t="s">
        <v>8167</v>
      </c>
      <c r="P5357" t="s">
        <v>46</v>
      </c>
      <c r="Q5357" t="s">
        <v>90</v>
      </c>
      <c r="R5357" t="s">
        <v>8168</v>
      </c>
      <c r="S5357">
        <v>8</v>
      </c>
      <c r="T5357">
        <v>2</v>
      </c>
      <c r="U5357">
        <v>0</v>
      </c>
      <c r="V5357">
        <v>3.84</v>
      </c>
    </row>
    <row r="5358" spans="1:22" x14ac:dyDescent="0.3">
      <c r="A5358">
        <v>5357</v>
      </c>
      <c r="B5358" t="s">
        <v>8169</v>
      </c>
      <c r="C5358">
        <f>YEAR([1]Data!$D5358)</f>
        <v>2013</v>
      </c>
      <c r="D5358" s="2">
        <v>41547</v>
      </c>
      <c r="E5358" s="2">
        <v>41551</v>
      </c>
      <c r="F5358" t="s">
        <v>50</v>
      </c>
      <c r="G5358" t="s">
        <v>4029</v>
      </c>
      <c r="H5358" t="s">
        <v>4030</v>
      </c>
      <c r="I5358" t="s">
        <v>26</v>
      </c>
      <c r="J5358" t="s">
        <v>27</v>
      </c>
      <c r="K5358" t="s">
        <v>127</v>
      </c>
      <c r="L5358" t="s">
        <v>43</v>
      </c>
      <c r="M5358">
        <v>94109</v>
      </c>
      <c r="N5358" t="s">
        <v>44</v>
      </c>
      <c r="O5358" t="s">
        <v>5217</v>
      </c>
      <c r="P5358" t="s">
        <v>46</v>
      </c>
      <c r="Q5358" t="s">
        <v>75</v>
      </c>
      <c r="R5358" t="s">
        <v>5218</v>
      </c>
      <c r="S5358">
        <v>27.240000000000002</v>
      </c>
      <c r="T5358">
        <v>5</v>
      </c>
      <c r="U5358">
        <v>0.2</v>
      </c>
      <c r="V5358">
        <v>9.5339999999999971</v>
      </c>
    </row>
    <row r="5359" spans="1:22" x14ac:dyDescent="0.3">
      <c r="A5359">
        <v>5358</v>
      </c>
      <c r="B5359" t="s">
        <v>8170</v>
      </c>
      <c r="C5359">
        <f>YEAR([1]Data!$D5359)</f>
        <v>2011</v>
      </c>
      <c r="D5359" s="2">
        <v>40760</v>
      </c>
      <c r="E5359" s="2">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8170</v>
      </c>
      <c r="C5360">
        <f>YEAR([1]Data!$D5360)</f>
        <v>2011</v>
      </c>
      <c r="D5360" s="2">
        <v>40760</v>
      </c>
      <c r="E5360" s="2">
        <v>40766</v>
      </c>
      <c r="F5360" t="s">
        <v>50</v>
      </c>
      <c r="G5360" t="s">
        <v>1694</v>
      </c>
      <c r="H5360" t="s">
        <v>1695</v>
      </c>
      <c r="I5360" t="s">
        <v>26</v>
      </c>
      <c r="J5360" t="s">
        <v>27</v>
      </c>
      <c r="K5360" t="s">
        <v>127</v>
      </c>
      <c r="L5360" t="s">
        <v>43</v>
      </c>
      <c r="M5360">
        <v>94122</v>
      </c>
      <c r="N5360" t="s">
        <v>44</v>
      </c>
      <c r="O5360" t="s">
        <v>6759</v>
      </c>
      <c r="P5360" t="s">
        <v>46</v>
      </c>
      <c r="Q5360" t="s">
        <v>59</v>
      </c>
      <c r="R5360" t="s">
        <v>6760</v>
      </c>
      <c r="S5360">
        <v>15.78</v>
      </c>
      <c r="T5360">
        <v>2</v>
      </c>
      <c r="U5360">
        <v>0</v>
      </c>
      <c r="V5360">
        <v>0.63119999999999798</v>
      </c>
    </row>
    <row r="5361" spans="1:22" x14ac:dyDescent="0.3">
      <c r="A5361">
        <v>5360</v>
      </c>
      <c r="B5361" t="s">
        <v>8170</v>
      </c>
      <c r="C5361">
        <f>YEAR([1]Data!$D5361)</f>
        <v>2011</v>
      </c>
      <c r="D5361" s="2">
        <v>40760</v>
      </c>
      <c r="E5361" s="2">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8171</v>
      </c>
      <c r="C5362">
        <f>YEAR([1]Data!$D5362)</f>
        <v>2014</v>
      </c>
      <c r="D5362" s="2">
        <v>41744</v>
      </c>
      <c r="E5362" s="2">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8172</v>
      </c>
      <c r="C5363">
        <f>YEAR([1]Data!$D5363)</f>
        <v>2014</v>
      </c>
      <c r="D5363" s="2">
        <v>41800</v>
      </c>
      <c r="E5363" s="2">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8173</v>
      </c>
      <c r="C5364">
        <f>YEAR([1]Data!$D5364)</f>
        <v>2013</v>
      </c>
      <c r="D5364" s="2">
        <v>41638</v>
      </c>
      <c r="E5364" s="2">
        <v>41642</v>
      </c>
      <c r="F5364" t="s">
        <v>50</v>
      </c>
      <c r="G5364" t="s">
        <v>2503</v>
      </c>
      <c r="H5364" t="s">
        <v>2504</v>
      </c>
      <c r="I5364" t="s">
        <v>26</v>
      </c>
      <c r="J5364" t="s">
        <v>27</v>
      </c>
      <c r="K5364" t="s">
        <v>7246</v>
      </c>
      <c r="L5364" t="s">
        <v>4530</v>
      </c>
      <c r="M5364">
        <v>67212</v>
      </c>
      <c r="N5364" t="s">
        <v>105</v>
      </c>
      <c r="O5364" t="s">
        <v>6567</v>
      </c>
      <c r="P5364" t="s">
        <v>32</v>
      </c>
      <c r="Q5364" t="s">
        <v>65</v>
      </c>
      <c r="R5364" t="s">
        <v>6568</v>
      </c>
      <c r="S5364">
        <v>70.56</v>
      </c>
      <c r="T5364">
        <v>6</v>
      </c>
      <c r="U5364">
        <v>0</v>
      </c>
      <c r="V5364">
        <v>23.990399999999994</v>
      </c>
    </row>
    <row r="5365" spans="1:22" x14ac:dyDescent="0.3">
      <c r="A5365">
        <v>5364</v>
      </c>
      <c r="B5365" t="s">
        <v>8173</v>
      </c>
      <c r="C5365">
        <f>YEAR([1]Data!$D5365)</f>
        <v>2013</v>
      </c>
      <c r="D5365" s="2">
        <v>41638</v>
      </c>
      <c r="E5365" s="2">
        <v>41642</v>
      </c>
      <c r="F5365" t="s">
        <v>50</v>
      </c>
      <c r="G5365" t="s">
        <v>2503</v>
      </c>
      <c r="H5365" t="s">
        <v>2504</v>
      </c>
      <c r="I5365" t="s">
        <v>26</v>
      </c>
      <c r="J5365" t="s">
        <v>27</v>
      </c>
      <c r="K5365" t="s">
        <v>7246</v>
      </c>
      <c r="L5365" t="s">
        <v>4530</v>
      </c>
      <c r="M5365">
        <v>67212</v>
      </c>
      <c r="N5365" t="s">
        <v>105</v>
      </c>
      <c r="O5365" t="s">
        <v>5593</v>
      </c>
      <c r="P5365" t="s">
        <v>46</v>
      </c>
      <c r="Q5365" t="s">
        <v>78</v>
      </c>
      <c r="R5365" t="s">
        <v>5594</v>
      </c>
      <c r="S5365">
        <v>81.96</v>
      </c>
      <c r="T5365">
        <v>2</v>
      </c>
      <c r="U5365">
        <v>0</v>
      </c>
      <c r="V5365">
        <v>22.948799999999999</v>
      </c>
    </row>
    <row r="5366" spans="1:22" x14ac:dyDescent="0.3">
      <c r="A5366">
        <v>5365</v>
      </c>
      <c r="B5366" t="s">
        <v>8174</v>
      </c>
      <c r="C5366">
        <f>YEAR([1]Data!$D5366)</f>
        <v>2011</v>
      </c>
      <c r="D5366" s="2">
        <v>40562</v>
      </c>
      <c r="E5366" s="2">
        <v>40565</v>
      </c>
      <c r="F5366" t="s">
        <v>23</v>
      </c>
      <c r="G5366" t="s">
        <v>6454</v>
      </c>
      <c r="H5366" t="s">
        <v>6455</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8175</v>
      </c>
      <c r="C5367">
        <f>YEAR([1]Data!$D5367)</f>
        <v>2013</v>
      </c>
      <c r="D5367" s="2">
        <v>41599</v>
      </c>
      <c r="E5367" s="2">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8176</v>
      </c>
      <c r="C5368">
        <f>YEAR([1]Data!$D5368)</f>
        <v>2014</v>
      </c>
      <c r="D5368" s="2">
        <v>41801</v>
      </c>
      <c r="E5368" s="2">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8176</v>
      </c>
      <c r="C5369">
        <f>YEAR([1]Data!$D5369)</f>
        <v>2014</v>
      </c>
      <c r="D5369" s="2">
        <v>41801</v>
      </c>
      <c r="E5369" s="2">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8176</v>
      </c>
      <c r="C5370">
        <f>YEAR([1]Data!$D5370)</f>
        <v>2014</v>
      </c>
      <c r="D5370" s="2">
        <v>41801</v>
      </c>
      <c r="E5370" s="2">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8177</v>
      </c>
      <c r="C5371">
        <f>YEAR([1]Data!$D5371)</f>
        <v>2014</v>
      </c>
      <c r="D5371" s="2">
        <v>41893</v>
      </c>
      <c r="E5371" s="2">
        <v>41896</v>
      </c>
      <c r="F5371" t="s">
        <v>188</v>
      </c>
      <c r="G5371" t="s">
        <v>1503</v>
      </c>
      <c r="H5371" t="s">
        <v>1504</v>
      </c>
      <c r="I5371" t="s">
        <v>41</v>
      </c>
      <c r="J5371" t="s">
        <v>27</v>
      </c>
      <c r="K5371" t="s">
        <v>801</v>
      </c>
      <c r="L5371" t="s">
        <v>498</v>
      </c>
      <c r="M5371">
        <v>44312</v>
      </c>
      <c r="N5371" t="s">
        <v>148</v>
      </c>
      <c r="O5371" t="s">
        <v>8178</v>
      </c>
      <c r="P5371" t="s">
        <v>46</v>
      </c>
      <c r="Q5371" t="s">
        <v>90</v>
      </c>
      <c r="R5371" t="s">
        <v>8179</v>
      </c>
      <c r="S5371">
        <v>85.055999999999997</v>
      </c>
      <c r="T5371">
        <v>3</v>
      </c>
      <c r="U5371">
        <v>0.2</v>
      </c>
      <c r="V5371">
        <v>28.706399999999991</v>
      </c>
    </row>
    <row r="5372" spans="1:22" x14ac:dyDescent="0.3">
      <c r="A5372">
        <v>5371</v>
      </c>
      <c r="B5372" t="s">
        <v>8180</v>
      </c>
      <c r="C5372">
        <f>YEAR([1]Data!$D5372)</f>
        <v>2014</v>
      </c>
      <c r="D5372" s="2">
        <v>41738</v>
      </c>
      <c r="E5372" s="2">
        <v>41742</v>
      </c>
      <c r="F5372" t="s">
        <v>50</v>
      </c>
      <c r="G5372" t="s">
        <v>3924</v>
      </c>
      <c r="H5372" t="s">
        <v>3925</v>
      </c>
      <c r="I5372" t="s">
        <v>41</v>
      </c>
      <c r="J5372" t="s">
        <v>27</v>
      </c>
      <c r="K5372" t="s">
        <v>7826</v>
      </c>
      <c r="L5372" t="s">
        <v>238</v>
      </c>
      <c r="M5372">
        <v>48237</v>
      </c>
      <c r="N5372" t="s">
        <v>105</v>
      </c>
      <c r="O5372" t="s">
        <v>5643</v>
      </c>
      <c r="P5372" t="s">
        <v>32</v>
      </c>
      <c r="Q5372" t="s">
        <v>65</v>
      </c>
      <c r="R5372" t="s">
        <v>5644</v>
      </c>
      <c r="S5372">
        <v>273.95999999999998</v>
      </c>
      <c r="T5372">
        <v>2</v>
      </c>
      <c r="U5372">
        <v>0</v>
      </c>
      <c r="V5372">
        <v>71.229600000000005</v>
      </c>
    </row>
    <row r="5373" spans="1:22" x14ac:dyDescent="0.3">
      <c r="A5373">
        <v>5372</v>
      </c>
      <c r="B5373" t="s">
        <v>8180</v>
      </c>
      <c r="C5373">
        <f>YEAR([1]Data!$D5373)</f>
        <v>2014</v>
      </c>
      <c r="D5373" s="2">
        <v>41738</v>
      </c>
      <c r="E5373" s="2">
        <v>41742</v>
      </c>
      <c r="F5373" t="s">
        <v>50</v>
      </c>
      <c r="G5373" t="s">
        <v>3924</v>
      </c>
      <c r="H5373" t="s">
        <v>3925</v>
      </c>
      <c r="I5373" t="s">
        <v>41</v>
      </c>
      <c r="J5373" t="s">
        <v>27</v>
      </c>
      <c r="K5373" t="s">
        <v>7826</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8181</v>
      </c>
      <c r="C5374">
        <f>YEAR([1]Data!$D5374)</f>
        <v>2012</v>
      </c>
      <c r="D5374" s="2">
        <v>41206</v>
      </c>
      <c r="E5374" s="2">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8181</v>
      </c>
      <c r="C5375">
        <f>YEAR([1]Data!$D5375)</f>
        <v>2012</v>
      </c>
      <c r="D5375" s="2">
        <v>41206</v>
      </c>
      <c r="E5375" s="2">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8181</v>
      </c>
      <c r="C5376">
        <f>YEAR([1]Data!$D5376)</f>
        <v>2012</v>
      </c>
      <c r="D5376" s="2">
        <v>41206</v>
      </c>
      <c r="E5376" s="2">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8182</v>
      </c>
      <c r="C5377">
        <f>YEAR([1]Data!$D5377)</f>
        <v>2014</v>
      </c>
      <c r="D5377" s="2">
        <v>41787</v>
      </c>
      <c r="E5377" s="2">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8182</v>
      </c>
      <c r="C5378">
        <f>YEAR([1]Data!$D5378)</f>
        <v>2014</v>
      </c>
      <c r="D5378" s="2">
        <v>41787</v>
      </c>
      <c r="E5378" s="2">
        <v>41791</v>
      </c>
      <c r="F5378" t="s">
        <v>50</v>
      </c>
      <c r="G5378" t="s">
        <v>4512</v>
      </c>
      <c r="H5378" t="s">
        <v>4513</v>
      </c>
      <c r="I5378" t="s">
        <v>41</v>
      </c>
      <c r="J5378" t="s">
        <v>27</v>
      </c>
      <c r="K5378" t="s">
        <v>95</v>
      </c>
      <c r="L5378" t="s">
        <v>96</v>
      </c>
      <c r="M5378">
        <v>98103</v>
      </c>
      <c r="N5378" t="s">
        <v>44</v>
      </c>
      <c r="O5378" t="s">
        <v>6754</v>
      </c>
      <c r="P5378" t="s">
        <v>46</v>
      </c>
      <c r="Q5378" t="s">
        <v>68</v>
      </c>
      <c r="R5378" t="s">
        <v>186</v>
      </c>
      <c r="S5378">
        <v>31.44</v>
      </c>
      <c r="T5378">
        <v>3</v>
      </c>
      <c r="U5378">
        <v>0</v>
      </c>
      <c r="V5378">
        <v>7.86</v>
      </c>
    </row>
    <row r="5379" spans="1:22" x14ac:dyDescent="0.3">
      <c r="A5379">
        <v>5378</v>
      </c>
      <c r="B5379" t="s">
        <v>8183</v>
      </c>
      <c r="C5379">
        <f>YEAR([1]Data!$D5379)</f>
        <v>2011</v>
      </c>
      <c r="D5379" s="2">
        <v>40882</v>
      </c>
      <c r="E5379" s="2">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8183</v>
      </c>
      <c r="C5380">
        <f>YEAR([1]Data!$D5380)</f>
        <v>2011</v>
      </c>
      <c r="D5380" s="2">
        <v>40882</v>
      </c>
      <c r="E5380" s="2">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8184</v>
      </c>
      <c r="C5381">
        <f>YEAR([1]Data!$D5381)</f>
        <v>2013</v>
      </c>
      <c r="D5381" s="2">
        <v>41501</v>
      </c>
      <c r="E5381" s="2">
        <v>41505</v>
      </c>
      <c r="F5381" t="s">
        <v>50</v>
      </c>
      <c r="G5381" t="s">
        <v>7983</v>
      </c>
      <c r="H5381" t="s">
        <v>7984</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8184</v>
      </c>
      <c r="C5382">
        <f>YEAR([1]Data!$D5382)</f>
        <v>2013</v>
      </c>
      <c r="D5382" s="2">
        <v>41501</v>
      </c>
      <c r="E5382" s="2">
        <v>41505</v>
      </c>
      <c r="F5382" t="s">
        <v>50</v>
      </c>
      <c r="G5382" t="s">
        <v>7983</v>
      </c>
      <c r="H5382" t="s">
        <v>7984</v>
      </c>
      <c r="I5382" t="s">
        <v>26</v>
      </c>
      <c r="J5382" t="s">
        <v>27</v>
      </c>
      <c r="K5382" t="s">
        <v>42</v>
      </c>
      <c r="L5382" t="s">
        <v>43</v>
      </c>
      <c r="M5382">
        <v>90045</v>
      </c>
      <c r="N5382" t="s">
        <v>44</v>
      </c>
      <c r="O5382" t="s">
        <v>8185</v>
      </c>
      <c r="P5382" t="s">
        <v>71</v>
      </c>
      <c r="Q5382" t="s">
        <v>682</v>
      </c>
      <c r="R5382" t="s">
        <v>8186</v>
      </c>
      <c r="S5382">
        <v>105.55199999999999</v>
      </c>
      <c r="T5382">
        <v>6</v>
      </c>
      <c r="U5382">
        <v>0.2</v>
      </c>
      <c r="V5382">
        <v>35.623799999999996</v>
      </c>
    </row>
    <row r="5383" spans="1:22" x14ac:dyDescent="0.3">
      <c r="A5383">
        <v>5382</v>
      </c>
      <c r="B5383" t="s">
        <v>8187</v>
      </c>
      <c r="C5383">
        <f>YEAR([1]Data!$D5383)</f>
        <v>2013</v>
      </c>
      <c r="D5383" s="2">
        <v>41523</v>
      </c>
      <c r="E5383" s="2">
        <v>41525</v>
      </c>
      <c r="F5383" t="s">
        <v>23</v>
      </c>
      <c r="G5383" t="s">
        <v>8188</v>
      </c>
      <c r="H5383" t="s">
        <v>8189</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8187</v>
      </c>
      <c r="C5384">
        <f>YEAR([1]Data!$D5384)</f>
        <v>2013</v>
      </c>
      <c r="D5384" s="2">
        <v>41523</v>
      </c>
      <c r="E5384" s="2">
        <v>41525</v>
      </c>
      <c r="F5384" t="s">
        <v>23</v>
      </c>
      <c r="G5384" t="s">
        <v>8188</v>
      </c>
      <c r="H5384" t="s">
        <v>8189</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8187</v>
      </c>
      <c r="C5385">
        <f>YEAR([1]Data!$D5385)</f>
        <v>2013</v>
      </c>
      <c r="D5385" s="2">
        <v>41523</v>
      </c>
      <c r="E5385" s="2">
        <v>41525</v>
      </c>
      <c r="F5385" t="s">
        <v>23</v>
      </c>
      <c r="G5385" t="s">
        <v>8188</v>
      </c>
      <c r="H5385" t="s">
        <v>8189</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8190</v>
      </c>
      <c r="C5386">
        <f>YEAR([1]Data!$D5386)</f>
        <v>2014</v>
      </c>
      <c r="D5386" s="2">
        <v>41817</v>
      </c>
      <c r="E5386" s="2">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8190</v>
      </c>
      <c r="C5387">
        <f>YEAR([1]Data!$D5387)</f>
        <v>2014</v>
      </c>
      <c r="D5387" s="2">
        <v>41817</v>
      </c>
      <c r="E5387" s="2">
        <v>41824</v>
      </c>
      <c r="F5387" t="s">
        <v>50</v>
      </c>
      <c r="G5387" t="s">
        <v>3525</v>
      </c>
      <c r="H5387" t="s">
        <v>3526</v>
      </c>
      <c r="I5387" t="s">
        <v>26</v>
      </c>
      <c r="J5387" t="s">
        <v>27</v>
      </c>
      <c r="K5387" t="s">
        <v>146</v>
      </c>
      <c r="L5387" t="s">
        <v>147</v>
      </c>
      <c r="M5387">
        <v>19143</v>
      </c>
      <c r="N5387" t="s">
        <v>148</v>
      </c>
      <c r="O5387" t="s">
        <v>5866</v>
      </c>
      <c r="P5387" t="s">
        <v>71</v>
      </c>
      <c r="Q5387" t="s">
        <v>72</v>
      </c>
      <c r="R5387" t="s">
        <v>5867</v>
      </c>
      <c r="S5387">
        <v>545.91599999999994</v>
      </c>
      <c r="T5387">
        <v>14</v>
      </c>
      <c r="U5387">
        <v>0.4</v>
      </c>
      <c r="V5387">
        <v>72.788800000000037</v>
      </c>
    </row>
    <row r="5388" spans="1:22" x14ac:dyDescent="0.3">
      <c r="A5388">
        <v>5387</v>
      </c>
      <c r="B5388" t="s">
        <v>8191</v>
      </c>
      <c r="C5388">
        <f>YEAR([1]Data!$D5388)</f>
        <v>2014</v>
      </c>
      <c r="D5388" s="2">
        <v>41711</v>
      </c>
      <c r="E5388" s="2">
        <v>41716</v>
      </c>
      <c r="F5388" t="s">
        <v>50</v>
      </c>
      <c r="G5388" t="s">
        <v>2626</v>
      </c>
      <c r="H5388" t="s">
        <v>2627</v>
      </c>
      <c r="I5388" t="s">
        <v>26</v>
      </c>
      <c r="J5388" t="s">
        <v>27</v>
      </c>
      <c r="K5388" t="s">
        <v>8192</v>
      </c>
      <c r="L5388" t="s">
        <v>1707</v>
      </c>
      <c r="M5388">
        <v>72756</v>
      </c>
      <c r="N5388" t="s">
        <v>30</v>
      </c>
      <c r="O5388" t="s">
        <v>5621</v>
      </c>
      <c r="P5388" t="s">
        <v>46</v>
      </c>
      <c r="Q5388" t="s">
        <v>75</v>
      </c>
      <c r="R5388" t="s">
        <v>1219</v>
      </c>
      <c r="S5388">
        <v>40.410000000000004</v>
      </c>
      <c r="T5388">
        <v>9</v>
      </c>
      <c r="U5388">
        <v>0</v>
      </c>
      <c r="V5388">
        <v>18.5886</v>
      </c>
    </row>
    <row r="5389" spans="1:22" x14ac:dyDescent="0.3">
      <c r="A5389">
        <v>5388</v>
      </c>
      <c r="B5389" t="s">
        <v>8193</v>
      </c>
      <c r="C5389">
        <f>YEAR([1]Data!$D5389)</f>
        <v>2014</v>
      </c>
      <c r="D5389" s="2">
        <v>41689</v>
      </c>
      <c r="E5389" s="2">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8193</v>
      </c>
      <c r="C5390">
        <f>YEAR([1]Data!$D5390)</f>
        <v>2014</v>
      </c>
      <c r="D5390" s="2">
        <v>41689</v>
      </c>
      <c r="E5390" s="2">
        <v>41692</v>
      </c>
      <c r="F5390" t="s">
        <v>23</v>
      </c>
      <c r="G5390" t="s">
        <v>481</v>
      </c>
      <c r="H5390" t="s">
        <v>482</v>
      </c>
      <c r="I5390" t="s">
        <v>41</v>
      </c>
      <c r="J5390" t="s">
        <v>27</v>
      </c>
      <c r="K5390" t="s">
        <v>42</v>
      </c>
      <c r="L5390" t="s">
        <v>43</v>
      </c>
      <c r="M5390">
        <v>90045</v>
      </c>
      <c r="N5390" t="s">
        <v>44</v>
      </c>
      <c r="O5390" t="s">
        <v>5379</v>
      </c>
      <c r="P5390" t="s">
        <v>71</v>
      </c>
      <c r="Q5390" t="s">
        <v>161</v>
      </c>
      <c r="R5390" t="s">
        <v>5380</v>
      </c>
      <c r="S5390">
        <v>109.53</v>
      </c>
      <c r="T5390">
        <v>3</v>
      </c>
      <c r="U5390">
        <v>0</v>
      </c>
      <c r="V5390">
        <v>47.097900000000003</v>
      </c>
    </row>
    <row r="5391" spans="1:22" x14ac:dyDescent="0.3">
      <c r="A5391">
        <v>5390</v>
      </c>
      <c r="B5391" t="s">
        <v>8193</v>
      </c>
      <c r="C5391">
        <f>YEAR([1]Data!$D5391)</f>
        <v>2014</v>
      </c>
      <c r="D5391" s="2">
        <v>41689</v>
      </c>
      <c r="E5391" s="2">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8194</v>
      </c>
      <c r="C5392">
        <f>YEAR([1]Data!$D5392)</f>
        <v>2014</v>
      </c>
      <c r="D5392" s="2">
        <v>41954</v>
      </c>
      <c r="E5392" s="2">
        <v>41956</v>
      </c>
      <c r="F5392" t="s">
        <v>23</v>
      </c>
      <c r="G5392" t="s">
        <v>6784</v>
      </c>
      <c r="H5392" t="s">
        <v>6785</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8195</v>
      </c>
      <c r="C5393">
        <f>YEAR([1]Data!$D5393)</f>
        <v>2011</v>
      </c>
      <c r="D5393" s="2">
        <v>40866</v>
      </c>
      <c r="E5393" s="2">
        <v>40872</v>
      </c>
      <c r="F5393" t="s">
        <v>50</v>
      </c>
      <c r="G5393" t="s">
        <v>7542</v>
      </c>
      <c r="H5393" t="s">
        <v>7543</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8195</v>
      </c>
      <c r="C5394">
        <f>YEAR([1]Data!$D5394)</f>
        <v>2011</v>
      </c>
      <c r="D5394" s="2">
        <v>40866</v>
      </c>
      <c r="E5394" s="2">
        <v>40872</v>
      </c>
      <c r="F5394" t="s">
        <v>50</v>
      </c>
      <c r="G5394" t="s">
        <v>7542</v>
      </c>
      <c r="H5394" t="s">
        <v>7543</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8195</v>
      </c>
      <c r="C5395">
        <f>YEAR([1]Data!$D5395)</f>
        <v>2011</v>
      </c>
      <c r="D5395" s="2">
        <v>40866</v>
      </c>
      <c r="E5395" s="2">
        <v>40872</v>
      </c>
      <c r="F5395" t="s">
        <v>50</v>
      </c>
      <c r="G5395" t="s">
        <v>7542</v>
      </c>
      <c r="H5395" t="s">
        <v>7543</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8195</v>
      </c>
      <c r="C5396">
        <f>YEAR([1]Data!$D5396)</f>
        <v>2011</v>
      </c>
      <c r="D5396" s="2">
        <v>40866</v>
      </c>
      <c r="E5396" s="2">
        <v>40872</v>
      </c>
      <c r="F5396" t="s">
        <v>50</v>
      </c>
      <c r="G5396" t="s">
        <v>7542</v>
      </c>
      <c r="H5396" t="s">
        <v>7543</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8196</v>
      </c>
      <c r="C5397">
        <f>YEAR([1]Data!$D5397)</f>
        <v>2011</v>
      </c>
      <c r="D5397" s="2">
        <v>40865</v>
      </c>
      <c r="E5397" s="2">
        <v>40868</v>
      </c>
      <c r="F5397" t="s">
        <v>23</v>
      </c>
      <c r="G5397" t="s">
        <v>1648</v>
      </c>
      <c r="H5397" t="s">
        <v>1649</v>
      </c>
      <c r="I5397" t="s">
        <v>41</v>
      </c>
      <c r="J5397" t="s">
        <v>27</v>
      </c>
      <c r="K5397" t="s">
        <v>3771</v>
      </c>
      <c r="L5397" t="s">
        <v>121</v>
      </c>
      <c r="M5397">
        <v>84604</v>
      </c>
      <c r="N5397" t="s">
        <v>44</v>
      </c>
      <c r="O5397" t="s">
        <v>5825</v>
      </c>
      <c r="P5397" t="s">
        <v>46</v>
      </c>
      <c r="Q5397" t="s">
        <v>90</v>
      </c>
      <c r="R5397" t="s">
        <v>5826</v>
      </c>
      <c r="S5397">
        <v>21.98</v>
      </c>
      <c r="T5397">
        <v>7</v>
      </c>
      <c r="U5397">
        <v>0</v>
      </c>
      <c r="V5397">
        <v>9.8909999999999982</v>
      </c>
    </row>
    <row r="5398" spans="1:22" x14ac:dyDescent="0.3">
      <c r="A5398">
        <v>5397</v>
      </c>
      <c r="B5398" t="s">
        <v>8197</v>
      </c>
      <c r="C5398">
        <f>YEAR([1]Data!$D5398)</f>
        <v>2013</v>
      </c>
      <c r="D5398" s="2">
        <v>41542</v>
      </c>
      <c r="E5398" s="2">
        <v>41542</v>
      </c>
      <c r="F5398" t="s">
        <v>1290</v>
      </c>
      <c r="G5398" t="s">
        <v>4136</v>
      </c>
      <c r="H5398" t="s">
        <v>4137</v>
      </c>
      <c r="I5398" t="s">
        <v>41</v>
      </c>
      <c r="J5398" t="s">
        <v>27</v>
      </c>
      <c r="K5398" t="s">
        <v>127</v>
      </c>
      <c r="L5398" t="s">
        <v>43</v>
      </c>
      <c r="M5398">
        <v>94110</v>
      </c>
      <c r="N5398" t="s">
        <v>44</v>
      </c>
      <c r="O5398" t="s">
        <v>5363</v>
      </c>
      <c r="P5398" t="s">
        <v>32</v>
      </c>
      <c r="Q5398" t="s">
        <v>65</v>
      </c>
      <c r="R5398" t="s">
        <v>5364</v>
      </c>
      <c r="S5398">
        <v>63.2</v>
      </c>
      <c r="T5398">
        <v>5</v>
      </c>
      <c r="U5398">
        <v>0</v>
      </c>
      <c r="V5398">
        <v>23.384</v>
      </c>
    </row>
    <row r="5399" spans="1:22" x14ac:dyDescent="0.3">
      <c r="A5399">
        <v>5398</v>
      </c>
      <c r="B5399" t="s">
        <v>8198</v>
      </c>
      <c r="C5399">
        <f>YEAR([1]Data!$D5399)</f>
        <v>2013</v>
      </c>
      <c r="D5399" s="2">
        <v>41599</v>
      </c>
      <c r="E5399" s="2">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8199</v>
      </c>
      <c r="C5400">
        <f>YEAR([1]Data!$D5400)</f>
        <v>2013</v>
      </c>
      <c r="D5400" s="2">
        <v>41545</v>
      </c>
      <c r="E5400" s="2">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8200</v>
      </c>
      <c r="C5401">
        <f>YEAR([1]Data!$D5401)</f>
        <v>2013</v>
      </c>
      <c r="D5401" s="2">
        <v>41374</v>
      </c>
      <c r="E5401" s="2">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8201</v>
      </c>
      <c r="C5402">
        <f>YEAR([1]Data!$D5402)</f>
        <v>2014</v>
      </c>
      <c r="D5402" s="2">
        <v>41904</v>
      </c>
      <c r="E5402" s="2">
        <v>41906</v>
      </c>
      <c r="F5402" t="s">
        <v>188</v>
      </c>
      <c r="G5402" t="s">
        <v>8202</v>
      </c>
      <c r="H5402" t="s">
        <v>8203</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8201</v>
      </c>
      <c r="C5403">
        <f>YEAR([1]Data!$D5403)</f>
        <v>2014</v>
      </c>
      <c r="D5403" s="2">
        <v>41904</v>
      </c>
      <c r="E5403" s="2">
        <v>41906</v>
      </c>
      <c r="F5403" t="s">
        <v>188</v>
      </c>
      <c r="G5403" t="s">
        <v>8202</v>
      </c>
      <c r="H5403" t="s">
        <v>8203</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8204</v>
      </c>
      <c r="C5404">
        <f>YEAR([1]Data!$D5404)</f>
        <v>2014</v>
      </c>
      <c r="D5404" s="2">
        <v>41876</v>
      </c>
      <c r="E5404" s="2">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8204</v>
      </c>
      <c r="C5405">
        <f>YEAR([1]Data!$D5405)</f>
        <v>2014</v>
      </c>
      <c r="D5405" s="2">
        <v>41876</v>
      </c>
      <c r="E5405" s="2">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8205</v>
      </c>
      <c r="C5406">
        <f>YEAR([1]Data!$D5406)</f>
        <v>2013</v>
      </c>
      <c r="D5406" s="2">
        <v>41327</v>
      </c>
      <c r="E5406" s="2">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8205</v>
      </c>
      <c r="C5407">
        <f>YEAR([1]Data!$D5407)</f>
        <v>2013</v>
      </c>
      <c r="D5407" s="2">
        <v>41327</v>
      </c>
      <c r="E5407" s="2">
        <v>41331</v>
      </c>
      <c r="F5407" t="s">
        <v>50</v>
      </c>
      <c r="G5407" t="s">
        <v>2947</v>
      </c>
      <c r="H5407" t="s">
        <v>2948</v>
      </c>
      <c r="I5407" t="s">
        <v>26</v>
      </c>
      <c r="J5407" t="s">
        <v>27</v>
      </c>
      <c r="K5407" t="s">
        <v>42</v>
      </c>
      <c r="L5407" t="s">
        <v>43</v>
      </c>
      <c r="M5407">
        <v>90045</v>
      </c>
      <c r="N5407" t="s">
        <v>44</v>
      </c>
      <c r="O5407" t="s">
        <v>6510</v>
      </c>
      <c r="P5407" t="s">
        <v>71</v>
      </c>
      <c r="Q5407" t="s">
        <v>161</v>
      </c>
      <c r="R5407" t="s">
        <v>6511</v>
      </c>
      <c r="S5407">
        <v>36.24</v>
      </c>
      <c r="T5407">
        <v>1</v>
      </c>
      <c r="U5407">
        <v>0</v>
      </c>
      <c r="V5407">
        <v>15.220800000000001</v>
      </c>
    </row>
    <row r="5408" spans="1:22" x14ac:dyDescent="0.3">
      <c r="A5408">
        <v>5407</v>
      </c>
      <c r="B5408" t="s">
        <v>8205</v>
      </c>
      <c r="C5408">
        <f>YEAR([1]Data!$D5408)</f>
        <v>2013</v>
      </c>
      <c r="D5408" s="2">
        <v>41327</v>
      </c>
      <c r="E5408" s="2">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8206</v>
      </c>
      <c r="C5409">
        <f>YEAR([1]Data!$D5409)</f>
        <v>2014</v>
      </c>
      <c r="D5409" s="2">
        <v>41982</v>
      </c>
      <c r="E5409" s="2">
        <v>41988</v>
      </c>
      <c r="F5409" t="s">
        <v>50</v>
      </c>
      <c r="G5409" t="s">
        <v>6029</v>
      </c>
      <c r="H5409" t="s">
        <v>6030</v>
      </c>
      <c r="I5409" t="s">
        <v>41</v>
      </c>
      <c r="J5409" t="s">
        <v>27</v>
      </c>
      <c r="K5409" t="s">
        <v>127</v>
      </c>
      <c r="L5409" t="s">
        <v>43</v>
      </c>
      <c r="M5409">
        <v>94109</v>
      </c>
      <c r="N5409" t="s">
        <v>44</v>
      </c>
      <c r="O5409" t="s">
        <v>7517</v>
      </c>
      <c r="P5409" t="s">
        <v>46</v>
      </c>
      <c r="Q5409" t="s">
        <v>90</v>
      </c>
      <c r="R5409" t="s">
        <v>8207</v>
      </c>
      <c r="S5409">
        <v>87.92</v>
      </c>
      <c r="T5409">
        <v>4</v>
      </c>
      <c r="U5409">
        <v>0</v>
      </c>
      <c r="V5409">
        <v>40.443199999999997</v>
      </c>
    </row>
    <row r="5410" spans="1:22" x14ac:dyDescent="0.3">
      <c r="A5410">
        <v>5409</v>
      </c>
      <c r="B5410" t="s">
        <v>8206</v>
      </c>
      <c r="C5410">
        <f>YEAR([1]Data!$D5410)</f>
        <v>2014</v>
      </c>
      <c r="D5410" s="2">
        <v>41982</v>
      </c>
      <c r="E5410" s="2">
        <v>41988</v>
      </c>
      <c r="F5410" t="s">
        <v>50</v>
      </c>
      <c r="G5410" t="s">
        <v>6029</v>
      </c>
      <c r="H5410" t="s">
        <v>6030</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8206</v>
      </c>
      <c r="C5411">
        <f>YEAR([1]Data!$D5411)</f>
        <v>2014</v>
      </c>
      <c r="D5411" s="2">
        <v>41982</v>
      </c>
      <c r="E5411" s="2">
        <v>41988</v>
      </c>
      <c r="F5411" t="s">
        <v>50</v>
      </c>
      <c r="G5411" t="s">
        <v>6029</v>
      </c>
      <c r="H5411" t="s">
        <v>6030</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8206</v>
      </c>
      <c r="C5412">
        <f>YEAR([1]Data!$D5412)</f>
        <v>2014</v>
      </c>
      <c r="D5412" s="2">
        <v>41982</v>
      </c>
      <c r="E5412" s="2">
        <v>41988</v>
      </c>
      <c r="F5412" t="s">
        <v>50</v>
      </c>
      <c r="G5412" t="s">
        <v>6029</v>
      </c>
      <c r="H5412" t="s">
        <v>6030</v>
      </c>
      <c r="I5412" t="s">
        <v>41</v>
      </c>
      <c r="J5412" t="s">
        <v>27</v>
      </c>
      <c r="K5412" t="s">
        <v>127</v>
      </c>
      <c r="L5412" t="s">
        <v>43</v>
      </c>
      <c r="M5412">
        <v>94109</v>
      </c>
      <c r="N5412" t="s">
        <v>44</v>
      </c>
      <c r="O5412" t="s">
        <v>5557</v>
      </c>
      <c r="P5412" t="s">
        <v>46</v>
      </c>
      <c r="Q5412" t="s">
        <v>59</v>
      </c>
      <c r="R5412" t="s">
        <v>5558</v>
      </c>
      <c r="S5412">
        <v>42.76</v>
      </c>
      <c r="T5412">
        <v>1</v>
      </c>
      <c r="U5412">
        <v>0</v>
      </c>
      <c r="V5412">
        <v>11.117599999999999</v>
      </c>
    </row>
    <row r="5413" spans="1:22" x14ac:dyDescent="0.3">
      <c r="A5413">
        <v>5412</v>
      </c>
      <c r="B5413" t="s">
        <v>8208</v>
      </c>
      <c r="C5413">
        <f>YEAR([1]Data!$D5413)</f>
        <v>2014</v>
      </c>
      <c r="D5413" s="2">
        <v>41901</v>
      </c>
      <c r="E5413" s="2">
        <v>41905</v>
      </c>
      <c r="F5413" t="s">
        <v>50</v>
      </c>
      <c r="G5413" t="s">
        <v>6532</v>
      </c>
      <c r="H5413" t="s">
        <v>6533</v>
      </c>
      <c r="I5413" t="s">
        <v>26</v>
      </c>
      <c r="J5413" t="s">
        <v>27</v>
      </c>
      <c r="K5413" t="s">
        <v>8209</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8208</v>
      </c>
      <c r="C5414">
        <f>YEAR([1]Data!$D5414)</f>
        <v>2014</v>
      </c>
      <c r="D5414" s="2">
        <v>41901</v>
      </c>
      <c r="E5414" s="2">
        <v>41905</v>
      </c>
      <c r="F5414" t="s">
        <v>50</v>
      </c>
      <c r="G5414" t="s">
        <v>6532</v>
      </c>
      <c r="H5414" t="s">
        <v>6533</v>
      </c>
      <c r="I5414" t="s">
        <v>26</v>
      </c>
      <c r="J5414" t="s">
        <v>27</v>
      </c>
      <c r="K5414" t="s">
        <v>8209</v>
      </c>
      <c r="L5414" t="s">
        <v>668</v>
      </c>
      <c r="M5414">
        <v>88101</v>
      </c>
      <c r="N5414" t="s">
        <v>44</v>
      </c>
      <c r="O5414" t="s">
        <v>8210</v>
      </c>
      <c r="P5414" t="s">
        <v>71</v>
      </c>
      <c r="Q5414" t="s">
        <v>161</v>
      </c>
      <c r="R5414" t="s">
        <v>8211</v>
      </c>
      <c r="S5414">
        <v>101.34</v>
      </c>
      <c r="T5414">
        <v>3</v>
      </c>
      <c r="U5414">
        <v>0</v>
      </c>
      <c r="V5414">
        <v>8.1071999999999917</v>
      </c>
    </row>
    <row r="5415" spans="1:22" x14ac:dyDescent="0.3">
      <c r="A5415">
        <v>5414</v>
      </c>
      <c r="B5415" t="s">
        <v>8212</v>
      </c>
      <c r="C5415">
        <f>YEAR([1]Data!$D5415)</f>
        <v>2013</v>
      </c>
      <c r="D5415" s="2">
        <v>41529</v>
      </c>
      <c r="E5415" s="2">
        <v>41532</v>
      </c>
      <c r="F5415" t="s">
        <v>188</v>
      </c>
      <c r="G5415" t="s">
        <v>5059</v>
      </c>
      <c r="H5415" t="s">
        <v>5060</v>
      </c>
      <c r="I5415" t="s">
        <v>26</v>
      </c>
      <c r="J5415" t="s">
        <v>27</v>
      </c>
      <c r="K5415" t="s">
        <v>7246</v>
      </c>
      <c r="L5415" t="s">
        <v>4530</v>
      </c>
      <c r="M5415">
        <v>67212</v>
      </c>
      <c r="N5415" t="s">
        <v>105</v>
      </c>
      <c r="O5415" t="s">
        <v>6492</v>
      </c>
      <c r="P5415" t="s">
        <v>71</v>
      </c>
      <c r="Q5415" t="s">
        <v>72</v>
      </c>
      <c r="R5415" t="s">
        <v>6493</v>
      </c>
      <c r="S5415">
        <v>224.75</v>
      </c>
      <c r="T5415">
        <v>5</v>
      </c>
      <c r="U5415">
        <v>0</v>
      </c>
      <c r="V5415">
        <v>62.929999999999993</v>
      </c>
    </row>
    <row r="5416" spans="1:22" x14ac:dyDescent="0.3">
      <c r="A5416">
        <v>5415</v>
      </c>
      <c r="B5416" t="s">
        <v>8213</v>
      </c>
      <c r="C5416">
        <f>YEAR([1]Data!$D5416)</f>
        <v>2014</v>
      </c>
      <c r="D5416" s="2">
        <v>41906</v>
      </c>
      <c r="E5416" s="2">
        <v>41911</v>
      </c>
      <c r="F5416" t="s">
        <v>50</v>
      </c>
      <c r="G5416" t="s">
        <v>454</v>
      </c>
      <c r="H5416" t="s">
        <v>455</v>
      </c>
      <c r="I5416" t="s">
        <v>26</v>
      </c>
      <c r="J5416" t="s">
        <v>27</v>
      </c>
      <c r="K5416" t="s">
        <v>303</v>
      </c>
      <c r="L5416" t="s">
        <v>211</v>
      </c>
      <c r="M5416">
        <v>60653</v>
      </c>
      <c r="N5416" t="s">
        <v>105</v>
      </c>
      <c r="O5416" t="s">
        <v>7919</v>
      </c>
      <c r="P5416" t="s">
        <v>46</v>
      </c>
      <c r="Q5416" t="s">
        <v>78</v>
      </c>
      <c r="R5416" t="s">
        <v>7920</v>
      </c>
      <c r="S5416">
        <v>73.175999999999974</v>
      </c>
      <c r="T5416">
        <v>6</v>
      </c>
      <c r="U5416">
        <v>0.8</v>
      </c>
      <c r="V5416">
        <v>-197.57520000000002</v>
      </c>
    </row>
    <row r="5417" spans="1:22" x14ac:dyDescent="0.3">
      <c r="A5417">
        <v>5416</v>
      </c>
      <c r="B5417" t="s">
        <v>8213</v>
      </c>
      <c r="C5417">
        <f>YEAR([1]Data!$D5417)</f>
        <v>2014</v>
      </c>
      <c r="D5417" s="2">
        <v>41906</v>
      </c>
      <c r="E5417" s="2">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8213</v>
      </c>
      <c r="C5418">
        <f>YEAR([1]Data!$D5418)</f>
        <v>2014</v>
      </c>
      <c r="D5418" s="2">
        <v>41906</v>
      </c>
      <c r="E5418" s="2">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8214</v>
      </c>
      <c r="C5419">
        <f>YEAR([1]Data!$D5419)</f>
        <v>2011</v>
      </c>
      <c r="D5419" s="2">
        <v>40822</v>
      </c>
      <c r="E5419" s="2">
        <v>40824</v>
      </c>
      <c r="F5419" t="s">
        <v>23</v>
      </c>
      <c r="G5419" t="s">
        <v>756</v>
      </c>
      <c r="H5419" t="s">
        <v>757</v>
      </c>
      <c r="I5419" t="s">
        <v>41</v>
      </c>
      <c r="J5419" t="s">
        <v>27</v>
      </c>
      <c r="K5419" t="s">
        <v>2530</v>
      </c>
      <c r="L5419" t="s">
        <v>138</v>
      </c>
      <c r="M5419">
        <v>68104</v>
      </c>
      <c r="N5419" t="s">
        <v>105</v>
      </c>
      <c r="O5419" t="s">
        <v>8215</v>
      </c>
      <c r="P5419" t="s">
        <v>46</v>
      </c>
      <c r="Q5419" t="s">
        <v>75</v>
      </c>
      <c r="R5419" t="s">
        <v>8216</v>
      </c>
      <c r="S5419">
        <v>15.36</v>
      </c>
      <c r="T5419">
        <v>2</v>
      </c>
      <c r="U5419">
        <v>0</v>
      </c>
      <c r="V5419">
        <v>7.68</v>
      </c>
    </row>
    <row r="5420" spans="1:22" x14ac:dyDescent="0.3">
      <c r="A5420">
        <v>5419</v>
      </c>
      <c r="B5420" t="s">
        <v>8217</v>
      </c>
      <c r="C5420">
        <f>YEAR([1]Data!$D5420)</f>
        <v>2012</v>
      </c>
      <c r="D5420" s="2">
        <v>41205</v>
      </c>
      <c r="E5420" s="2">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8217</v>
      </c>
      <c r="C5421">
        <f>YEAR([1]Data!$D5421)</f>
        <v>2012</v>
      </c>
      <c r="D5421" s="2">
        <v>41205</v>
      </c>
      <c r="E5421" s="2">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8218</v>
      </c>
      <c r="C5422">
        <f>YEAR([1]Data!$D5422)</f>
        <v>2013</v>
      </c>
      <c r="D5422" s="2">
        <v>41365</v>
      </c>
      <c r="E5422" s="2">
        <v>41367</v>
      </c>
      <c r="F5422" t="s">
        <v>23</v>
      </c>
      <c r="G5422" t="s">
        <v>1952</v>
      </c>
      <c r="H5422" t="s">
        <v>1953</v>
      </c>
      <c r="I5422" t="s">
        <v>26</v>
      </c>
      <c r="J5422" t="s">
        <v>27</v>
      </c>
      <c r="K5422" t="s">
        <v>146</v>
      </c>
      <c r="L5422" t="s">
        <v>147</v>
      </c>
      <c r="M5422">
        <v>19134</v>
      </c>
      <c r="N5422" t="s">
        <v>148</v>
      </c>
      <c r="O5422" t="s">
        <v>7005</v>
      </c>
      <c r="P5422" t="s">
        <v>71</v>
      </c>
      <c r="Q5422" t="s">
        <v>72</v>
      </c>
      <c r="R5422" t="s">
        <v>7006</v>
      </c>
      <c r="S5422">
        <v>280.78200000000004</v>
      </c>
      <c r="T5422">
        <v>3</v>
      </c>
      <c r="U5422">
        <v>0.4</v>
      </c>
      <c r="V5422">
        <v>-60.836100000000016</v>
      </c>
    </row>
    <row r="5423" spans="1:22" x14ac:dyDescent="0.3">
      <c r="A5423">
        <v>5422</v>
      </c>
      <c r="B5423" t="s">
        <v>8218</v>
      </c>
      <c r="C5423">
        <f>YEAR([1]Data!$D5423)</f>
        <v>2013</v>
      </c>
      <c r="D5423" s="2">
        <v>41365</v>
      </c>
      <c r="E5423" s="2">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8219</v>
      </c>
      <c r="C5424">
        <f>YEAR([1]Data!$D5424)</f>
        <v>2013</v>
      </c>
      <c r="D5424" s="2">
        <v>41638</v>
      </c>
      <c r="E5424" s="2">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8220</v>
      </c>
      <c r="C5425">
        <f>YEAR([1]Data!$D5425)</f>
        <v>2014</v>
      </c>
      <c r="D5425" s="2">
        <v>41947</v>
      </c>
      <c r="E5425" s="2">
        <v>41949</v>
      </c>
      <c r="F5425" t="s">
        <v>23</v>
      </c>
      <c r="G5425" t="s">
        <v>5288</v>
      </c>
      <c r="H5425" t="s">
        <v>5289</v>
      </c>
      <c r="I5425" t="s">
        <v>41</v>
      </c>
      <c r="J5425" t="s">
        <v>27</v>
      </c>
      <c r="K5425" t="s">
        <v>1464</v>
      </c>
      <c r="L5425" t="s">
        <v>29</v>
      </c>
      <c r="M5425">
        <v>40475</v>
      </c>
      <c r="N5425" t="s">
        <v>30</v>
      </c>
      <c r="O5425" t="s">
        <v>8221</v>
      </c>
      <c r="P5425" t="s">
        <v>46</v>
      </c>
      <c r="Q5425" t="s">
        <v>90</v>
      </c>
      <c r="R5425" t="s">
        <v>8222</v>
      </c>
      <c r="S5425">
        <v>26.400000000000002</v>
      </c>
      <c r="T5425">
        <v>5</v>
      </c>
      <c r="U5425">
        <v>0</v>
      </c>
      <c r="V5425">
        <v>11.879999999999999</v>
      </c>
    </row>
    <row r="5426" spans="1:22" x14ac:dyDescent="0.3">
      <c r="A5426">
        <v>5425</v>
      </c>
      <c r="B5426" t="s">
        <v>8223</v>
      </c>
      <c r="C5426">
        <f>YEAR([1]Data!$D5426)</f>
        <v>2014</v>
      </c>
      <c r="D5426" s="2">
        <v>41660</v>
      </c>
      <c r="E5426" s="2">
        <v>41666</v>
      </c>
      <c r="F5426" t="s">
        <v>50</v>
      </c>
      <c r="G5426" t="s">
        <v>1913</v>
      </c>
      <c r="H5426" t="s">
        <v>1914</v>
      </c>
      <c r="I5426" t="s">
        <v>26</v>
      </c>
      <c r="J5426" t="s">
        <v>27</v>
      </c>
      <c r="K5426" t="s">
        <v>7706</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8224</v>
      </c>
      <c r="C5427">
        <f>YEAR([1]Data!$D5427)</f>
        <v>2013</v>
      </c>
      <c r="D5427" s="2">
        <v>41612</v>
      </c>
      <c r="E5427" s="2">
        <v>41615</v>
      </c>
      <c r="F5427" t="s">
        <v>188</v>
      </c>
      <c r="G5427" t="s">
        <v>3237</v>
      </c>
      <c r="H5427" t="s">
        <v>3238</v>
      </c>
      <c r="I5427" t="s">
        <v>26</v>
      </c>
      <c r="J5427" t="s">
        <v>27</v>
      </c>
      <c r="K5427" t="s">
        <v>42</v>
      </c>
      <c r="L5427" t="s">
        <v>43</v>
      </c>
      <c r="M5427">
        <v>90045</v>
      </c>
      <c r="N5427" t="s">
        <v>44</v>
      </c>
      <c r="O5427" t="s">
        <v>8225</v>
      </c>
      <c r="P5427" t="s">
        <v>71</v>
      </c>
      <c r="Q5427" t="s">
        <v>161</v>
      </c>
      <c r="R5427" t="s">
        <v>8226</v>
      </c>
      <c r="S5427">
        <v>1649.95</v>
      </c>
      <c r="T5427">
        <v>5</v>
      </c>
      <c r="U5427">
        <v>0</v>
      </c>
      <c r="V5427">
        <v>659.98</v>
      </c>
    </row>
    <row r="5428" spans="1:22" x14ac:dyDescent="0.3">
      <c r="A5428">
        <v>5427</v>
      </c>
      <c r="B5428" t="s">
        <v>8224</v>
      </c>
      <c r="C5428">
        <f>YEAR([1]Data!$D5428)</f>
        <v>2013</v>
      </c>
      <c r="D5428" s="2">
        <v>41612</v>
      </c>
      <c r="E5428" s="2">
        <v>41615</v>
      </c>
      <c r="F5428" t="s">
        <v>188</v>
      </c>
      <c r="G5428" t="s">
        <v>3237</v>
      </c>
      <c r="H5428" t="s">
        <v>3238</v>
      </c>
      <c r="I5428" t="s">
        <v>26</v>
      </c>
      <c r="J5428" t="s">
        <v>27</v>
      </c>
      <c r="K5428" t="s">
        <v>42</v>
      </c>
      <c r="L5428" t="s">
        <v>43</v>
      </c>
      <c r="M5428">
        <v>90045</v>
      </c>
      <c r="N5428" t="s">
        <v>44</v>
      </c>
      <c r="O5428" t="s">
        <v>7092</v>
      </c>
      <c r="P5428" t="s">
        <v>32</v>
      </c>
      <c r="Q5428" t="s">
        <v>65</v>
      </c>
      <c r="R5428" t="s">
        <v>7093</v>
      </c>
      <c r="S5428">
        <v>111.89999999999999</v>
      </c>
      <c r="T5428">
        <v>6</v>
      </c>
      <c r="U5428">
        <v>0</v>
      </c>
      <c r="V5428">
        <v>51.47399999999999</v>
      </c>
    </row>
    <row r="5429" spans="1:22" x14ac:dyDescent="0.3">
      <c r="A5429">
        <v>5428</v>
      </c>
      <c r="B5429" t="s">
        <v>8227</v>
      </c>
      <c r="C5429">
        <f>YEAR([1]Data!$D5429)</f>
        <v>2013</v>
      </c>
      <c r="D5429" s="2">
        <v>41440</v>
      </c>
      <c r="E5429" s="2">
        <v>41440</v>
      </c>
      <c r="F5429" t="s">
        <v>1290</v>
      </c>
      <c r="G5429" t="s">
        <v>8228</v>
      </c>
      <c r="H5429" t="s">
        <v>8229</v>
      </c>
      <c r="I5429" t="s">
        <v>102</v>
      </c>
      <c r="J5429" t="s">
        <v>27</v>
      </c>
      <c r="K5429" t="s">
        <v>42</v>
      </c>
      <c r="L5429" t="s">
        <v>43</v>
      </c>
      <c r="M5429">
        <v>90036</v>
      </c>
      <c r="N5429" t="s">
        <v>44</v>
      </c>
      <c r="O5429" t="s">
        <v>7052</v>
      </c>
      <c r="P5429" t="s">
        <v>32</v>
      </c>
      <c r="Q5429" t="s">
        <v>33</v>
      </c>
      <c r="R5429" t="s">
        <v>7053</v>
      </c>
      <c r="S5429">
        <v>599.16499999999996</v>
      </c>
      <c r="T5429">
        <v>5</v>
      </c>
      <c r="U5429">
        <v>0.15</v>
      </c>
      <c r="V5429">
        <v>35.245000000000005</v>
      </c>
    </row>
    <row r="5430" spans="1:22" x14ac:dyDescent="0.3">
      <c r="A5430">
        <v>5429</v>
      </c>
      <c r="B5430" t="s">
        <v>8230</v>
      </c>
      <c r="C5430">
        <f>YEAR([1]Data!$D5430)</f>
        <v>2013</v>
      </c>
      <c r="D5430" s="2">
        <v>41520</v>
      </c>
      <c r="E5430" s="2">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8231</v>
      </c>
      <c r="C5431">
        <f>YEAR([1]Data!$D5431)</f>
        <v>2011</v>
      </c>
      <c r="D5431" s="2">
        <v>40791</v>
      </c>
      <c r="E5431" s="2">
        <v>40793</v>
      </c>
      <c r="F5431" t="s">
        <v>188</v>
      </c>
      <c r="G5431" t="s">
        <v>6544</v>
      </c>
      <c r="H5431" t="s">
        <v>6545</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8232</v>
      </c>
      <c r="C5432">
        <f>YEAR([1]Data!$D5432)</f>
        <v>2014</v>
      </c>
      <c r="D5432" s="2">
        <v>41934</v>
      </c>
      <c r="E5432" s="2">
        <v>41938</v>
      </c>
      <c r="F5432" t="s">
        <v>50</v>
      </c>
      <c r="G5432" t="s">
        <v>8233</v>
      </c>
      <c r="H5432" t="s">
        <v>8234</v>
      </c>
      <c r="I5432" t="s">
        <v>102</v>
      </c>
      <c r="J5432" t="s">
        <v>27</v>
      </c>
      <c r="K5432" t="s">
        <v>1119</v>
      </c>
      <c r="L5432" t="s">
        <v>498</v>
      </c>
      <c r="M5432">
        <v>44107</v>
      </c>
      <c r="N5432" t="s">
        <v>148</v>
      </c>
      <c r="O5432" t="s">
        <v>8071</v>
      </c>
      <c r="P5432" t="s">
        <v>46</v>
      </c>
      <c r="Q5432" t="s">
        <v>78</v>
      </c>
      <c r="R5432" t="s">
        <v>8072</v>
      </c>
      <c r="S5432">
        <v>161.56800000000001</v>
      </c>
      <c r="T5432">
        <v>2</v>
      </c>
      <c r="U5432">
        <v>0.2</v>
      </c>
      <c r="V5432">
        <v>16.156799999999997</v>
      </c>
    </row>
    <row r="5433" spans="1:22" x14ac:dyDescent="0.3">
      <c r="A5433">
        <v>5432</v>
      </c>
      <c r="B5433" t="s">
        <v>8232</v>
      </c>
      <c r="C5433">
        <f>YEAR([1]Data!$D5433)</f>
        <v>2014</v>
      </c>
      <c r="D5433" s="2">
        <v>41934</v>
      </c>
      <c r="E5433" s="2">
        <v>41938</v>
      </c>
      <c r="F5433" t="s">
        <v>50</v>
      </c>
      <c r="G5433" t="s">
        <v>8233</v>
      </c>
      <c r="H5433" t="s">
        <v>8234</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8232</v>
      </c>
      <c r="C5434">
        <f>YEAR([1]Data!$D5434)</f>
        <v>2014</v>
      </c>
      <c r="D5434" s="2">
        <v>41934</v>
      </c>
      <c r="E5434" s="2">
        <v>41938</v>
      </c>
      <c r="F5434" t="s">
        <v>50</v>
      </c>
      <c r="G5434" t="s">
        <v>8233</v>
      </c>
      <c r="H5434" t="s">
        <v>8234</v>
      </c>
      <c r="I5434" t="s">
        <v>102</v>
      </c>
      <c r="J5434" t="s">
        <v>27</v>
      </c>
      <c r="K5434" t="s">
        <v>1119</v>
      </c>
      <c r="L5434" t="s">
        <v>498</v>
      </c>
      <c r="M5434">
        <v>44107</v>
      </c>
      <c r="N5434" t="s">
        <v>148</v>
      </c>
      <c r="O5434" t="s">
        <v>6227</v>
      </c>
      <c r="P5434" t="s">
        <v>46</v>
      </c>
      <c r="Q5434" t="s">
        <v>75</v>
      </c>
      <c r="R5434" t="s">
        <v>6228</v>
      </c>
      <c r="S5434">
        <v>6.2160000000000002</v>
      </c>
      <c r="T5434">
        <v>4</v>
      </c>
      <c r="U5434">
        <v>0.7</v>
      </c>
      <c r="V5434">
        <v>-4.9727999999999994</v>
      </c>
    </row>
    <row r="5435" spans="1:22" x14ac:dyDescent="0.3">
      <c r="A5435">
        <v>5434</v>
      </c>
      <c r="B5435" t="s">
        <v>8235</v>
      </c>
      <c r="C5435">
        <f>YEAR([1]Data!$D5435)</f>
        <v>2014</v>
      </c>
      <c r="D5435" s="2">
        <v>41755</v>
      </c>
      <c r="E5435" s="2">
        <v>41759</v>
      </c>
      <c r="F5435" t="s">
        <v>50</v>
      </c>
      <c r="G5435" t="s">
        <v>3417</v>
      </c>
      <c r="H5435" t="s">
        <v>3418</v>
      </c>
      <c r="I5435" t="s">
        <v>26</v>
      </c>
      <c r="J5435" t="s">
        <v>27</v>
      </c>
      <c r="K5435" t="s">
        <v>8027</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8236</v>
      </c>
      <c r="C5436">
        <f>YEAR([1]Data!$D5436)</f>
        <v>2012</v>
      </c>
      <c r="D5436" s="2">
        <v>41201</v>
      </c>
      <c r="E5436" s="2">
        <v>41206</v>
      </c>
      <c r="F5436" t="s">
        <v>50</v>
      </c>
      <c r="G5436" t="s">
        <v>733</v>
      </c>
      <c r="H5436" t="s">
        <v>734</v>
      </c>
      <c r="I5436" t="s">
        <v>102</v>
      </c>
      <c r="J5436" t="s">
        <v>27</v>
      </c>
      <c r="K5436" t="s">
        <v>42</v>
      </c>
      <c r="L5436" t="s">
        <v>43</v>
      </c>
      <c r="M5436">
        <v>90008</v>
      </c>
      <c r="N5436" t="s">
        <v>44</v>
      </c>
      <c r="O5436" t="s">
        <v>8237</v>
      </c>
      <c r="P5436" t="s">
        <v>46</v>
      </c>
      <c r="Q5436" t="s">
        <v>78</v>
      </c>
      <c r="R5436" t="s">
        <v>8238</v>
      </c>
      <c r="S5436">
        <v>1640.6999999999998</v>
      </c>
      <c r="T5436">
        <v>5</v>
      </c>
      <c r="U5436">
        <v>0</v>
      </c>
      <c r="V5436">
        <v>459.39599999999996</v>
      </c>
    </row>
    <row r="5437" spans="1:22" x14ac:dyDescent="0.3">
      <c r="A5437">
        <v>5436</v>
      </c>
      <c r="B5437" t="s">
        <v>8236</v>
      </c>
      <c r="C5437">
        <f>YEAR([1]Data!$D5437)</f>
        <v>2012</v>
      </c>
      <c r="D5437" s="2">
        <v>41201</v>
      </c>
      <c r="E5437" s="2">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8239</v>
      </c>
      <c r="C5438">
        <f>YEAR([1]Data!$D5438)</f>
        <v>2011</v>
      </c>
      <c r="D5438" s="2">
        <v>40729</v>
      </c>
      <c r="E5438" s="2">
        <v>40732</v>
      </c>
      <c r="F5438" t="s">
        <v>188</v>
      </c>
      <c r="G5438" t="s">
        <v>8188</v>
      </c>
      <c r="H5438" t="s">
        <v>8189</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8239</v>
      </c>
      <c r="C5439">
        <f>YEAR([1]Data!$D5439)</f>
        <v>2011</v>
      </c>
      <c r="D5439" s="2">
        <v>40729</v>
      </c>
      <c r="E5439" s="2">
        <v>40732</v>
      </c>
      <c r="F5439" t="s">
        <v>188</v>
      </c>
      <c r="G5439" t="s">
        <v>8188</v>
      </c>
      <c r="H5439" t="s">
        <v>8189</v>
      </c>
      <c r="I5439" t="s">
        <v>41</v>
      </c>
      <c r="J5439" t="s">
        <v>27</v>
      </c>
      <c r="K5439" t="s">
        <v>2289</v>
      </c>
      <c r="L5439" t="s">
        <v>54</v>
      </c>
      <c r="M5439">
        <v>32137</v>
      </c>
      <c r="N5439" t="s">
        <v>30</v>
      </c>
      <c r="O5439" t="s">
        <v>6400</v>
      </c>
      <c r="P5439" t="s">
        <v>46</v>
      </c>
      <c r="Q5439" t="s">
        <v>75</v>
      </c>
      <c r="R5439" t="s">
        <v>6401</v>
      </c>
      <c r="S5439">
        <v>9.8100000000000023</v>
      </c>
      <c r="T5439">
        <v>5</v>
      </c>
      <c r="U5439">
        <v>0.7</v>
      </c>
      <c r="V5439">
        <v>-6.8669999999999973</v>
      </c>
    </row>
    <row r="5440" spans="1:22" x14ac:dyDescent="0.3">
      <c r="A5440">
        <v>5439</v>
      </c>
      <c r="B5440" t="s">
        <v>8239</v>
      </c>
      <c r="C5440">
        <f>YEAR([1]Data!$D5440)</f>
        <v>2011</v>
      </c>
      <c r="D5440" s="2">
        <v>40729</v>
      </c>
      <c r="E5440" s="2">
        <v>40732</v>
      </c>
      <c r="F5440" t="s">
        <v>188</v>
      </c>
      <c r="G5440" t="s">
        <v>8188</v>
      </c>
      <c r="H5440" t="s">
        <v>8189</v>
      </c>
      <c r="I5440" t="s">
        <v>41</v>
      </c>
      <c r="J5440" t="s">
        <v>27</v>
      </c>
      <c r="K5440" t="s">
        <v>2289</v>
      </c>
      <c r="L5440" t="s">
        <v>54</v>
      </c>
      <c r="M5440">
        <v>32137</v>
      </c>
      <c r="N5440" t="s">
        <v>30</v>
      </c>
      <c r="O5440" t="s">
        <v>8240</v>
      </c>
      <c r="P5440" t="s">
        <v>32</v>
      </c>
      <c r="Q5440" t="s">
        <v>65</v>
      </c>
      <c r="R5440" t="s">
        <v>8241</v>
      </c>
      <c r="S5440">
        <v>213.21600000000001</v>
      </c>
      <c r="T5440">
        <v>3</v>
      </c>
      <c r="U5440">
        <v>0.2</v>
      </c>
      <c r="V5440">
        <v>15.991199999999992</v>
      </c>
    </row>
    <row r="5441" spans="1:22" x14ac:dyDescent="0.3">
      <c r="A5441">
        <v>5440</v>
      </c>
      <c r="B5441" t="s">
        <v>8242</v>
      </c>
      <c r="C5441">
        <f>YEAR([1]Data!$D5441)</f>
        <v>2013</v>
      </c>
      <c r="D5441" s="2">
        <v>41369</v>
      </c>
      <c r="E5441" s="2">
        <v>41374</v>
      </c>
      <c r="F5441" t="s">
        <v>50</v>
      </c>
      <c r="G5441" t="s">
        <v>6490</v>
      </c>
      <c r="H5441" t="s">
        <v>6491</v>
      </c>
      <c r="I5441" t="s">
        <v>26</v>
      </c>
      <c r="J5441" t="s">
        <v>27</v>
      </c>
      <c r="K5441" t="s">
        <v>266</v>
      </c>
      <c r="L5441" t="s">
        <v>267</v>
      </c>
      <c r="M5441">
        <v>10035</v>
      </c>
      <c r="N5441" t="s">
        <v>148</v>
      </c>
      <c r="O5441" t="s">
        <v>6367</v>
      </c>
      <c r="P5441" t="s">
        <v>46</v>
      </c>
      <c r="Q5441" t="s">
        <v>75</v>
      </c>
      <c r="R5441" t="s">
        <v>6368</v>
      </c>
      <c r="S5441">
        <v>588.78399999999999</v>
      </c>
      <c r="T5441">
        <v>2</v>
      </c>
      <c r="U5441">
        <v>0.2</v>
      </c>
      <c r="V5441">
        <v>183.99499999999998</v>
      </c>
    </row>
    <row r="5442" spans="1:22" x14ac:dyDescent="0.3">
      <c r="A5442">
        <v>5441</v>
      </c>
      <c r="B5442" t="s">
        <v>8243</v>
      </c>
      <c r="C5442">
        <f>YEAR([1]Data!$D5442)</f>
        <v>2014</v>
      </c>
      <c r="D5442" s="2">
        <v>41957</v>
      </c>
      <c r="E5442" s="2">
        <v>41962</v>
      </c>
      <c r="F5442" t="s">
        <v>23</v>
      </c>
      <c r="G5442" t="s">
        <v>5806</v>
      </c>
      <c r="H5442" t="s">
        <v>5807</v>
      </c>
      <c r="I5442" t="s">
        <v>26</v>
      </c>
      <c r="J5442" t="s">
        <v>27</v>
      </c>
      <c r="K5442" t="s">
        <v>8244</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8245</v>
      </c>
      <c r="C5443">
        <f>YEAR([1]Data!$D5443)</f>
        <v>2014</v>
      </c>
      <c r="D5443" s="2">
        <v>41892</v>
      </c>
      <c r="E5443" s="2">
        <v>41896</v>
      </c>
      <c r="F5443" t="s">
        <v>50</v>
      </c>
      <c r="G5443" t="s">
        <v>4042</v>
      </c>
      <c r="H5443" t="s">
        <v>4043</v>
      </c>
      <c r="I5443" t="s">
        <v>26</v>
      </c>
      <c r="J5443" t="s">
        <v>27</v>
      </c>
      <c r="K5443" t="s">
        <v>3942</v>
      </c>
      <c r="L5443" t="s">
        <v>310</v>
      </c>
      <c r="M5443">
        <v>85301</v>
      </c>
      <c r="N5443" t="s">
        <v>44</v>
      </c>
      <c r="O5443" t="s">
        <v>8246</v>
      </c>
      <c r="P5443" t="s">
        <v>46</v>
      </c>
      <c r="Q5443" t="s">
        <v>90</v>
      </c>
      <c r="R5443" t="s">
        <v>8247</v>
      </c>
      <c r="S5443">
        <v>6.3680000000000003</v>
      </c>
      <c r="T5443">
        <v>2</v>
      </c>
      <c r="U5443">
        <v>0.2</v>
      </c>
      <c r="V5443">
        <v>2.3879999999999999</v>
      </c>
    </row>
    <row r="5444" spans="1:22" x14ac:dyDescent="0.3">
      <c r="A5444">
        <v>5443</v>
      </c>
      <c r="B5444" t="s">
        <v>8248</v>
      </c>
      <c r="C5444">
        <f>YEAR([1]Data!$D5444)</f>
        <v>2012</v>
      </c>
      <c r="D5444" s="2">
        <v>41016</v>
      </c>
      <c r="E5444" s="2">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8248</v>
      </c>
      <c r="C5445">
        <f>YEAR([1]Data!$D5445)</f>
        <v>2012</v>
      </c>
      <c r="D5445" s="2">
        <v>41016</v>
      </c>
      <c r="E5445" s="2">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8248</v>
      </c>
      <c r="C5446">
        <f>YEAR([1]Data!$D5446)</f>
        <v>2012</v>
      </c>
      <c r="D5446" s="2">
        <v>41016</v>
      </c>
      <c r="E5446" s="2">
        <v>41022</v>
      </c>
      <c r="F5446" t="s">
        <v>50</v>
      </c>
      <c r="G5446" t="s">
        <v>2825</v>
      </c>
      <c r="H5446" t="s">
        <v>2826</v>
      </c>
      <c r="I5446" t="s">
        <v>26</v>
      </c>
      <c r="J5446" t="s">
        <v>27</v>
      </c>
      <c r="K5446" t="s">
        <v>266</v>
      </c>
      <c r="L5446" t="s">
        <v>267</v>
      </c>
      <c r="M5446">
        <v>10035</v>
      </c>
      <c r="N5446" t="s">
        <v>148</v>
      </c>
      <c r="O5446" t="s">
        <v>8249</v>
      </c>
      <c r="P5446" t="s">
        <v>46</v>
      </c>
      <c r="Q5446" t="s">
        <v>68</v>
      </c>
      <c r="R5446" t="s">
        <v>8250</v>
      </c>
      <c r="S5446">
        <v>10.709999999999999</v>
      </c>
      <c r="T5446">
        <v>3</v>
      </c>
      <c r="U5446">
        <v>0</v>
      </c>
      <c r="V5446">
        <v>2.7845999999999997</v>
      </c>
    </row>
    <row r="5447" spans="1:22" x14ac:dyDescent="0.3">
      <c r="A5447">
        <v>5446</v>
      </c>
      <c r="B5447" t="s">
        <v>8251</v>
      </c>
      <c r="C5447">
        <f>YEAR([1]Data!$D5447)</f>
        <v>2013</v>
      </c>
      <c r="D5447" s="2">
        <v>41481</v>
      </c>
      <c r="E5447" s="2">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8252</v>
      </c>
      <c r="C5448">
        <f>YEAR([1]Data!$D5448)</f>
        <v>2013</v>
      </c>
      <c r="D5448" s="2">
        <v>41513</v>
      </c>
      <c r="E5448" s="2">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8252</v>
      </c>
      <c r="C5449">
        <f>YEAR([1]Data!$D5449)</f>
        <v>2013</v>
      </c>
      <c r="D5449" s="2">
        <v>41513</v>
      </c>
      <c r="E5449" s="2">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8253</v>
      </c>
      <c r="C5450">
        <f>YEAR([1]Data!$D5450)</f>
        <v>2011</v>
      </c>
      <c r="D5450" s="2">
        <v>40798</v>
      </c>
      <c r="E5450" s="2">
        <v>40805</v>
      </c>
      <c r="F5450" t="s">
        <v>50</v>
      </c>
      <c r="G5450" t="s">
        <v>5737</v>
      </c>
      <c r="H5450" t="s">
        <v>5738</v>
      </c>
      <c r="I5450" t="s">
        <v>102</v>
      </c>
      <c r="J5450" t="s">
        <v>27</v>
      </c>
      <c r="K5450" t="s">
        <v>4529</v>
      </c>
      <c r="L5450" t="s">
        <v>4530</v>
      </c>
      <c r="M5450">
        <v>66062</v>
      </c>
      <c r="N5450" t="s">
        <v>105</v>
      </c>
      <c r="O5450" t="s">
        <v>5894</v>
      </c>
      <c r="P5450" t="s">
        <v>46</v>
      </c>
      <c r="Q5450" t="s">
        <v>578</v>
      </c>
      <c r="R5450" t="s">
        <v>5895</v>
      </c>
      <c r="S5450">
        <v>357.93</v>
      </c>
      <c r="T5450">
        <v>3</v>
      </c>
      <c r="U5450">
        <v>0</v>
      </c>
      <c r="V5450">
        <v>7.158600000000007</v>
      </c>
    </row>
    <row r="5451" spans="1:22" x14ac:dyDescent="0.3">
      <c r="A5451">
        <v>5450</v>
      </c>
      <c r="B5451" t="s">
        <v>8253</v>
      </c>
      <c r="C5451">
        <f>YEAR([1]Data!$D5451)</f>
        <v>2011</v>
      </c>
      <c r="D5451" s="2">
        <v>40798</v>
      </c>
      <c r="E5451" s="2">
        <v>40805</v>
      </c>
      <c r="F5451" t="s">
        <v>50</v>
      </c>
      <c r="G5451" t="s">
        <v>5737</v>
      </c>
      <c r="H5451" t="s">
        <v>5738</v>
      </c>
      <c r="I5451" t="s">
        <v>102</v>
      </c>
      <c r="J5451" t="s">
        <v>27</v>
      </c>
      <c r="K5451" t="s">
        <v>4529</v>
      </c>
      <c r="L5451" t="s">
        <v>4530</v>
      </c>
      <c r="M5451">
        <v>66062</v>
      </c>
      <c r="N5451" t="s">
        <v>105</v>
      </c>
      <c r="O5451" t="s">
        <v>7682</v>
      </c>
      <c r="P5451" t="s">
        <v>71</v>
      </c>
      <c r="Q5451" t="s">
        <v>161</v>
      </c>
      <c r="R5451" t="s">
        <v>7683</v>
      </c>
      <c r="S5451">
        <v>57.400000000000006</v>
      </c>
      <c r="T5451">
        <v>5</v>
      </c>
      <c r="U5451">
        <v>0</v>
      </c>
      <c r="V5451">
        <v>10.905999999999993</v>
      </c>
    </row>
    <row r="5452" spans="1:22" x14ac:dyDescent="0.3">
      <c r="A5452">
        <v>5451</v>
      </c>
      <c r="B5452" t="s">
        <v>8253</v>
      </c>
      <c r="C5452">
        <f>YEAR([1]Data!$D5452)</f>
        <v>2011</v>
      </c>
      <c r="D5452" s="2">
        <v>40798</v>
      </c>
      <c r="E5452" s="2">
        <v>40805</v>
      </c>
      <c r="F5452" t="s">
        <v>50</v>
      </c>
      <c r="G5452" t="s">
        <v>5737</v>
      </c>
      <c r="H5452" t="s">
        <v>5738</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8253</v>
      </c>
      <c r="C5453">
        <f>YEAR([1]Data!$D5453)</f>
        <v>2011</v>
      </c>
      <c r="D5453" s="2">
        <v>40798</v>
      </c>
      <c r="E5453" s="2">
        <v>40805</v>
      </c>
      <c r="F5453" t="s">
        <v>50</v>
      </c>
      <c r="G5453" t="s">
        <v>5737</v>
      </c>
      <c r="H5453" t="s">
        <v>5738</v>
      </c>
      <c r="I5453" t="s">
        <v>102</v>
      </c>
      <c r="J5453" t="s">
        <v>27</v>
      </c>
      <c r="K5453" t="s">
        <v>4529</v>
      </c>
      <c r="L5453" t="s">
        <v>4530</v>
      </c>
      <c r="M5453">
        <v>66062</v>
      </c>
      <c r="N5453" t="s">
        <v>105</v>
      </c>
      <c r="O5453" t="s">
        <v>6332</v>
      </c>
      <c r="P5453" t="s">
        <v>32</v>
      </c>
      <c r="Q5453" t="s">
        <v>65</v>
      </c>
      <c r="R5453" t="s">
        <v>6333</v>
      </c>
      <c r="S5453">
        <v>40.56</v>
      </c>
      <c r="T5453">
        <v>2</v>
      </c>
      <c r="U5453">
        <v>0</v>
      </c>
      <c r="V5453">
        <v>12.979199999999999</v>
      </c>
    </row>
    <row r="5454" spans="1:22" x14ac:dyDescent="0.3">
      <c r="A5454">
        <v>5453</v>
      </c>
      <c r="B5454" t="s">
        <v>8254</v>
      </c>
      <c r="C5454">
        <f>YEAR([1]Data!$D5454)</f>
        <v>2013</v>
      </c>
      <c r="D5454" s="2">
        <v>41478</v>
      </c>
      <c r="E5454" s="2">
        <v>41485</v>
      </c>
      <c r="F5454" t="s">
        <v>50</v>
      </c>
      <c r="G5454" t="s">
        <v>5338</v>
      </c>
      <c r="H5454" t="s">
        <v>5339</v>
      </c>
      <c r="I5454" t="s">
        <v>102</v>
      </c>
      <c r="J5454" t="s">
        <v>27</v>
      </c>
      <c r="K5454" t="s">
        <v>5470</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8255</v>
      </c>
      <c r="C5455">
        <f>YEAR([1]Data!$D5455)</f>
        <v>2014</v>
      </c>
      <c r="D5455" s="2">
        <v>41779</v>
      </c>
      <c r="E5455" s="2">
        <v>41783</v>
      </c>
      <c r="F5455" t="s">
        <v>50</v>
      </c>
      <c r="G5455" t="s">
        <v>5288</v>
      </c>
      <c r="H5455" t="s">
        <v>5289</v>
      </c>
      <c r="I5455" t="s">
        <v>41</v>
      </c>
      <c r="J5455" t="s">
        <v>27</v>
      </c>
      <c r="K5455" t="s">
        <v>3101</v>
      </c>
      <c r="L5455" t="s">
        <v>211</v>
      </c>
      <c r="M5455">
        <v>61107</v>
      </c>
      <c r="N5455" t="s">
        <v>105</v>
      </c>
      <c r="O5455" t="s">
        <v>6976</v>
      </c>
      <c r="P5455" t="s">
        <v>46</v>
      </c>
      <c r="Q5455" t="s">
        <v>90</v>
      </c>
      <c r="R5455" t="s">
        <v>6977</v>
      </c>
      <c r="S5455">
        <v>38.016000000000005</v>
      </c>
      <c r="T5455">
        <v>6</v>
      </c>
      <c r="U5455">
        <v>0.2</v>
      </c>
      <c r="V5455">
        <v>13.780799999999996</v>
      </c>
    </row>
    <row r="5456" spans="1:22" x14ac:dyDescent="0.3">
      <c r="A5456">
        <v>5455</v>
      </c>
      <c r="B5456" t="s">
        <v>8256</v>
      </c>
      <c r="C5456">
        <f>YEAR([1]Data!$D5456)</f>
        <v>2014</v>
      </c>
      <c r="D5456" s="2">
        <v>41758</v>
      </c>
      <c r="E5456" s="2">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8256</v>
      </c>
      <c r="C5457">
        <f>YEAR([1]Data!$D5457)</f>
        <v>2014</v>
      </c>
      <c r="D5457" s="2">
        <v>41758</v>
      </c>
      <c r="E5457" s="2">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8257</v>
      </c>
      <c r="C5458">
        <f>YEAR([1]Data!$D5458)</f>
        <v>2014</v>
      </c>
      <c r="D5458" s="2">
        <v>42003</v>
      </c>
      <c r="E5458" s="2">
        <v>42007</v>
      </c>
      <c r="F5458" t="s">
        <v>50</v>
      </c>
      <c r="G5458" t="s">
        <v>805</v>
      </c>
      <c r="H5458" t="s">
        <v>806</v>
      </c>
      <c r="I5458" t="s">
        <v>26</v>
      </c>
      <c r="J5458" t="s">
        <v>27</v>
      </c>
      <c r="K5458" t="s">
        <v>2534</v>
      </c>
      <c r="L5458" t="s">
        <v>96</v>
      </c>
      <c r="M5458">
        <v>98026</v>
      </c>
      <c r="N5458" t="s">
        <v>44</v>
      </c>
      <c r="O5458" t="s">
        <v>8258</v>
      </c>
      <c r="P5458" t="s">
        <v>46</v>
      </c>
      <c r="Q5458" t="s">
        <v>269</v>
      </c>
      <c r="R5458" t="s">
        <v>8259</v>
      </c>
      <c r="S5458">
        <v>19.600000000000001</v>
      </c>
      <c r="T5458">
        <v>5</v>
      </c>
      <c r="U5458">
        <v>0</v>
      </c>
      <c r="V5458">
        <v>9.6039999999999992</v>
      </c>
    </row>
    <row r="5459" spans="1:22" x14ac:dyDescent="0.3">
      <c r="A5459">
        <v>5458</v>
      </c>
      <c r="B5459" t="s">
        <v>8257</v>
      </c>
      <c r="C5459">
        <f>YEAR([1]Data!$D5459)</f>
        <v>2014</v>
      </c>
      <c r="D5459" s="2">
        <v>42003</v>
      </c>
      <c r="E5459" s="2">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8260</v>
      </c>
      <c r="C5460">
        <f>YEAR([1]Data!$D5460)</f>
        <v>2014</v>
      </c>
      <c r="D5460" s="2">
        <v>41887</v>
      </c>
      <c r="E5460" s="2">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8260</v>
      </c>
      <c r="C5461">
        <f>YEAR([1]Data!$D5461)</f>
        <v>2014</v>
      </c>
      <c r="D5461" s="2">
        <v>41887</v>
      </c>
      <c r="E5461" s="2">
        <v>41889</v>
      </c>
      <c r="F5461" t="s">
        <v>23</v>
      </c>
      <c r="G5461" t="s">
        <v>111</v>
      </c>
      <c r="H5461" t="s">
        <v>112</v>
      </c>
      <c r="I5461" t="s">
        <v>26</v>
      </c>
      <c r="J5461" t="s">
        <v>27</v>
      </c>
      <c r="K5461" t="s">
        <v>127</v>
      </c>
      <c r="L5461" t="s">
        <v>43</v>
      </c>
      <c r="M5461">
        <v>94122</v>
      </c>
      <c r="N5461" t="s">
        <v>44</v>
      </c>
      <c r="O5461" t="s">
        <v>8261</v>
      </c>
      <c r="P5461" t="s">
        <v>32</v>
      </c>
      <c r="Q5461" t="s">
        <v>56</v>
      </c>
      <c r="R5461" t="s">
        <v>8262</v>
      </c>
      <c r="S5461">
        <v>1478.2719999999999</v>
      </c>
      <c r="T5461">
        <v>8</v>
      </c>
      <c r="U5461">
        <v>0.2</v>
      </c>
      <c r="V5461">
        <v>92.392000000000053</v>
      </c>
    </row>
    <row r="5462" spans="1:22" x14ac:dyDescent="0.3">
      <c r="A5462">
        <v>5461</v>
      </c>
      <c r="B5462" t="s">
        <v>8263</v>
      </c>
      <c r="C5462">
        <f>YEAR([1]Data!$D5462)</f>
        <v>2011</v>
      </c>
      <c r="D5462" s="2">
        <v>40623</v>
      </c>
      <c r="E5462" s="2">
        <v>40627</v>
      </c>
      <c r="F5462" t="s">
        <v>50</v>
      </c>
      <c r="G5462" t="s">
        <v>1143</v>
      </c>
      <c r="H5462" t="s">
        <v>1144</v>
      </c>
      <c r="I5462" t="s">
        <v>41</v>
      </c>
      <c r="J5462" t="s">
        <v>27</v>
      </c>
      <c r="K5462" t="s">
        <v>2486</v>
      </c>
      <c r="L5462" t="s">
        <v>88</v>
      </c>
      <c r="M5462">
        <v>28806</v>
      </c>
      <c r="N5462" t="s">
        <v>30</v>
      </c>
      <c r="O5462" t="s">
        <v>6446</v>
      </c>
      <c r="P5462" t="s">
        <v>46</v>
      </c>
      <c r="Q5462" t="s">
        <v>59</v>
      </c>
      <c r="R5462" t="s">
        <v>6447</v>
      </c>
      <c r="S5462">
        <v>16.272000000000002</v>
      </c>
      <c r="T5462">
        <v>1</v>
      </c>
      <c r="U5462">
        <v>0.2</v>
      </c>
      <c r="V5462">
        <v>-3.864600000000002</v>
      </c>
    </row>
    <row r="5463" spans="1:22" x14ac:dyDescent="0.3">
      <c r="A5463">
        <v>5462</v>
      </c>
      <c r="B5463" t="s">
        <v>8264</v>
      </c>
      <c r="C5463">
        <f>YEAR([1]Data!$D5463)</f>
        <v>2014</v>
      </c>
      <c r="D5463" s="2">
        <v>41911</v>
      </c>
      <c r="E5463" s="2">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8265</v>
      </c>
      <c r="C5464">
        <f>YEAR([1]Data!$D5464)</f>
        <v>2011</v>
      </c>
      <c r="D5464" s="2">
        <v>40563</v>
      </c>
      <c r="E5464" s="2">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8265</v>
      </c>
      <c r="C5465">
        <f>YEAR([1]Data!$D5465)</f>
        <v>2011</v>
      </c>
      <c r="D5465" s="2">
        <v>40563</v>
      </c>
      <c r="E5465" s="2">
        <v>40564</v>
      </c>
      <c r="F5465" t="s">
        <v>188</v>
      </c>
      <c r="G5465" t="s">
        <v>2961</v>
      </c>
      <c r="H5465" t="s">
        <v>2962</v>
      </c>
      <c r="I5465" t="s">
        <v>26</v>
      </c>
      <c r="J5465" t="s">
        <v>27</v>
      </c>
      <c r="K5465" t="s">
        <v>622</v>
      </c>
      <c r="L5465" t="s">
        <v>310</v>
      </c>
      <c r="M5465">
        <v>85254</v>
      </c>
      <c r="N5465" t="s">
        <v>44</v>
      </c>
      <c r="O5465" t="s">
        <v>697</v>
      </c>
      <c r="P5465" t="s">
        <v>46</v>
      </c>
      <c r="Q5465" t="s">
        <v>90</v>
      </c>
      <c r="R5465" t="s">
        <v>5370</v>
      </c>
      <c r="S5465">
        <v>56.064</v>
      </c>
      <c r="T5465">
        <v>4</v>
      </c>
      <c r="U5465">
        <v>0.2</v>
      </c>
      <c r="V5465">
        <v>19.622399999999999</v>
      </c>
    </row>
    <row r="5466" spans="1:22" x14ac:dyDescent="0.3">
      <c r="A5466">
        <v>5465</v>
      </c>
      <c r="B5466" t="s">
        <v>8265</v>
      </c>
      <c r="C5466">
        <f>YEAR([1]Data!$D5466)</f>
        <v>2011</v>
      </c>
      <c r="D5466" s="2">
        <v>40563</v>
      </c>
      <c r="E5466" s="2">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8265</v>
      </c>
      <c r="C5467">
        <f>YEAR([1]Data!$D5467)</f>
        <v>2011</v>
      </c>
      <c r="D5467" s="2">
        <v>40563</v>
      </c>
      <c r="E5467" s="2">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8266</v>
      </c>
      <c r="C5468">
        <f>YEAR([1]Data!$D5468)</f>
        <v>2011</v>
      </c>
      <c r="D5468" s="2">
        <v>40589</v>
      </c>
      <c r="E5468" s="2">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8267</v>
      </c>
      <c r="C5469">
        <f>YEAR([1]Data!$D5469)</f>
        <v>2013</v>
      </c>
      <c r="D5469" s="2">
        <v>41435</v>
      </c>
      <c r="E5469" s="2">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8268</v>
      </c>
      <c r="C5470">
        <f>YEAR([1]Data!$D5470)</f>
        <v>2011</v>
      </c>
      <c r="D5470" s="2">
        <v>40812</v>
      </c>
      <c r="E5470" s="2">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8268</v>
      </c>
      <c r="C5471">
        <f>YEAR([1]Data!$D5471)</f>
        <v>2011</v>
      </c>
      <c r="D5471" s="2">
        <v>40812</v>
      </c>
      <c r="E5471" s="2">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8269</v>
      </c>
      <c r="C5472">
        <f>YEAR([1]Data!$D5472)</f>
        <v>2013</v>
      </c>
      <c r="D5472" s="2">
        <v>41425</v>
      </c>
      <c r="E5472" s="2">
        <v>41430</v>
      </c>
      <c r="F5472" t="s">
        <v>50</v>
      </c>
      <c r="G5472" t="s">
        <v>5224</v>
      </c>
      <c r="H5472" t="s">
        <v>5225</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8270</v>
      </c>
      <c r="C5473">
        <f>YEAR([1]Data!$D5473)</f>
        <v>2014</v>
      </c>
      <c r="D5473" s="2">
        <v>41993</v>
      </c>
      <c r="E5473" s="2">
        <v>41997</v>
      </c>
      <c r="F5473" t="s">
        <v>50</v>
      </c>
      <c r="G5473" t="s">
        <v>6532</v>
      </c>
      <c r="H5473" t="s">
        <v>6533</v>
      </c>
      <c r="I5473" t="s">
        <v>26</v>
      </c>
      <c r="J5473" t="s">
        <v>27</v>
      </c>
      <c r="K5473" t="s">
        <v>1721</v>
      </c>
      <c r="L5473" t="s">
        <v>457</v>
      </c>
      <c r="M5473">
        <v>80134</v>
      </c>
      <c r="N5473" t="s">
        <v>44</v>
      </c>
      <c r="O5473" t="s">
        <v>6591</v>
      </c>
      <c r="P5473" t="s">
        <v>32</v>
      </c>
      <c r="Q5473" t="s">
        <v>65</v>
      </c>
      <c r="R5473" t="s">
        <v>6592</v>
      </c>
      <c r="S5473">
        <v>13.360000000000001</v>
      </c>
      <c r="T5473">
        <v>5</v>
      </c>
      <c r="U5473">
        <v>0.2</v>
      </c>
      <c r="V5473">
        <v>4.0080000000000009</v>
      </c>
    </row>
    <row r="5474" spans="1:22" x14ac:dyDescent="0.3">
      <c r="A5474">
        <v>5473</v>
      </c>
      <c r="B5474" t="s">
        <v>8270</v>
      </c>
      <c r="C5474">
        <f>YEAR([1]Data!$D5474)</f>
        <v>2014</v>
      </c>
      <c r="D5474" s="2">
        <v>41993</v>
      </c>
      <c r="E5474" s="2">
        <v>41997</v>
      </c>
      <c r="F5474" t="s">
        <v>50</v>
      </c>
      <c r="G5474" t="s">
        <v>6532</v>
      </c>
      <c r="H5474" t="s">
        <v>6533</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8270</v>
      </c>
      <c r="C5475">
        <f>YEAR([1]Data!$D5475)</f>
        <v>2014</v>
      </c>
      <c r="D5475" s="2">
        <v>41993</v>
      </c>
      <c r="E5475" s="2">
        <v>41997</v>
      </c>
      <c r="F5475" t="s">
        <v>50</v>
      </c>
      <c r="G5475" t="s">
        <v>6532</v>
      </c>
      <c r="H5475" t="s">
        <v>6533</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8271</v>
      </c>
      <c r="C5476">
        <f>YEAR([1]Data!$D5476)</f>
        <v>2014</v>
      </c>
      <c r="D5476" s="2">
        <v>42000</v>
      </c>
      <c r="E5476" s="2">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8272</v>
      </c>
      <c r="C5477">
        <f>YEAR([1]Data!$D5477)</f>
        <v>2014</v>
      </c>
      <c r="D5477" s="2">
        <v>41806</v>
      </c>
      <c r="E5477" s="2">
        <v>41809</v>
      </c>
      <c r="F5477" t="s">
        <v>188</v>
      </c>
      <c r="G5477" t="s">
        <v>5928</v>
      </c>
      <c r="H5477" t="s">
        <v>5929</v>
      </c>
      <c r="I5477" t="s">
        <v>102</v>
      </c>
      <c r="J5477" t="s">
        <v>27</v>
      </c>
      <c r="K5477" t="s">
        <v>6366</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8272</v>
      </c>
      <c r="C5478">
        <f>YEAR([1]Data!$D5478)</f>
        <v>2014</v>
      </c>
      <c r="D5478" s="2">
        <v>41806</v>
      </c>
      <c r="E5478" s="2">
        <v>41809</v>
      </c>
      <c r="F5478" t="s">
        <v>188</v>
      </c>
      <c r="G5478" t="s">
        <v>5928</v>
      </c>
      <c r="H5478" t="s">
        <v>5929</v>
      </c>
      <c r="I5478" t="s">
        <v>102</v>
      </c>
      <c r="J5478" t="s">
        <v>27</v>
      </c>
      <c r="K5478" t="s">
        <v>6366</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8272</v>
      </c>
      <c r="C5479">
        <f>YEAR([1]Data!$D5479)</f>
        <v>2014</v>
      </c>
      <c r="D5479" s="2">
        <v>41806</v>
      </c>
      <c r="E5479" s="2">
        <v>41809</v>
      </c>
      <c r="F5479" t="s">
        <v>188</v>
      </c>
      <c r="G5479" t="s">
        <v>5928</v>
      </c>
      <c r="H5479" t="s">
        <v>5929</v>
      </c>
      <c r="I5479" t="s">
        <v>102</v>
      </c>
      <c r="J5479" t="s">
        <v>27</v>
      </c>
      <c r="K5479" t="s">
        <v>6366</v>
      </c>
      <c r="L5479" t="s">
        <v>229</v>
      </c>
      <c r="M5479">
        <v>55369</v>
      </c>
      <c r="N5479" t="s">
        <v>105</v>
      </c>
      <c r="O5479" t="s">
        <v>7517</v>
      </c>
      <c r="P5479" t="s">
        <v>46</v>
      </c>
      <c r="Q5479" t="s">
        <v>90</v>
      </c>
      <c r="R5479" t="s">
        <v>7518</v>
      </c>
      <c r="S5479">
        <v>17.940000000000001</v>
      </c>
      <c r="T5479">
        <v>3</v>
      </c>
      <c r="U5479">
        <v>0</v>
      </c>
      <c r="V5479">
        <v>8.7906000000000013</v>
      </c>
    </row>
    <row r="5480" spans="1:22" x14ac:dyDescent="0.3">
      <c r="A5480">
        <v>5479</v>
      </c>
      <c r="B5480" t="s">
        <v>8273</v>
      </c>
      <c r="C5480">
        <f>YEAR([1]Data!$D5480)</f>
        <v>2013</v>
      </c>
      <c r="D5480" s="2">
        <v>41599</v>
      </c>
      <c r="E5480" s="2">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8274</v>
      </c>
      <c r="C5481">
        <f>YEAR([1]Data!$D5481)</f>
        <v>2011</v>
      </c>
      <c r="D5481" s="2">
        <v>40633</v>
      </c>
      <c r="E5481" s="2">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8275</v>
      </c>
      <c r="C5482">
        <f>YEAR([1]Data!$D5482)</f>
        <v>2014</v>
      </c>
      <c r="D5482" s="2">
        <v>41921</v>
      </c>
      <c r="E5482" s="2">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8275</v>
      </c>
      <c r="C5483">
        <f>YEAR([1]Data!$D5483)</f>
        <v>2014</v>
      </c>
      <c r="D5483" s="2">
        <v>41921</v>
      </c>
      <c r="E5483" s="2">
        <v>41927</v>
      </c>
      <c r="F5483" t="s">
        <v>50</v>
      </c>
      <c r="G5483" t="s">
        <v>2420</v>
      </c>
      <c r="H5483" t="s">
        <v>2421</v>
      </c>
      <c r="I5483" t="s">
        <v>41</v>
      </c>
      <c r="J5483" t="s">
        <v>27</v>
      </c>
      <c r="K5483" t="s">
        <v>947</v>
      </c>
      <c r="L5483" t="s">
        <v>43</v>
      </c>
      <c r="M5483">
        <v>92105</v>
      </c>
      <c r="N5483" t="s">
        <v>44</v>
      </c>
      <c r="O5483" t="s">
        <v>6685</v>
      </c>
      <c r="P5483" t="s">
        <v>71</v>
      </c>
      <c r="Q5483" t="s">
        <v>161</v>
      </c>
      <c r="R5483" t="s">
        <v>6686</v>
      </c>
      <c r="S5483">
        <v>36</v>
      </c>
      <c r="T5483">
        <v>2</v>
      </c>
      <c r="U5483">
        <v>0</v>
      </c>
      <c r="V5483">
        <v>6.4799999999999969</v>
      </c>
    </row>
    <row r="5484" spans="1:22" x14ac:dyDescent="0.3">
      <c r="A5484">
        <v>5483</v>
      </c>
      <c r="B5484" t="s">
        <v>8275</v>
      </c>
      <c r="C5484">
        <f>YEAR([1]Data!$D5484)</f>
        <v>2014</v>
      </c>
      <c r="D5484" s="2">
        <v>41921</v>
      </c>
      <c r="E5484" s="2">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8275</v>
      </c>
      <c r="C5485">
        <f>YEAR([1]Data!$D5485)</f>
        <v>2014</v>
      </c>
      <c r="D5485" s="2">
        <v>41921</v>
      </c>
      <c r="E5485" s="2">
        <v>41927</v>
      </c>
      <c r="F5485" t="s">
        <v>50</v>
      </c>
      <c r="G5485" t="s">
        <v>2420</v>
      </c>
      <c r="H5485" t="s">
        <v>2421</v>
      </c>
      <c r="I5485" t="s">
        <v>41</v>
      </c>
      <c r="J5485" t="s">
        <v>27</v>
      </c>
      <c r="K5485" t="s">
        <v>947</v>
      </c>
      <c r="L5485" t="s">
        <v>43</v>
      </c>
      <c r="M5485">
        <v>92105</v>
      </c>
      <c r="N5485" t="s">
        <v>44</v>
      </c>
      <c r="O5485" t="s">
        <v>6446</v>
      </c>
      <c r="P5485" t="s">
        <v>46</v>
      </c>
      <c r="Q5485" t="s">
        <v>59</v>
      </c>
      <c r="R5485" t="s">
        <v>6447</v>
      </c>
      <c r="S5485">
        <v>40.68</v>
      </c>
      <c r="T5485">
        <v>2</v>
      </c>
      <c r="U5485">
        <v>0</v>
      </c>
      <c r="V5485">
        <v>0.40679999999999694</v>
      </c>
    </row>
    <row r="5486" spans="1:22" x14ac:dyDescent="0.3">
      <c r="A5486">
        <v>5485</v>
      </c>
      <c r="B5486" t="s">
        <v>8276</v>
      </c>
      <c r="C5486">
        <f>YEAR([1]Data!$D5486)</f>
        <v>2014</v>
      </c>
      <c r="D5486" s="2">
        <v>41670</v>
      </c>
      <c r="E5486" s="2">
        <v>41675</v>
      </c>
      <c r="F5486" t="s">
        <v>50</v>
      </c>
      <c r="G5486" t="s">
        <v>152</v>
      </c>
      <c r="H5486" t="s">
        <v>153</v>
      </c>
      <c r="I5486" t="s">
        <v>26</v>
      </c>
      <c r="J5486" t="s">
        <v>27</v>
      </c>
      <c r="K5486" t="s">
        <v>1419</v>
      </c>
      <c r="L5486" t="s">
        <v>54</v>
      </c>
      <c r="M5486">
        <v>33142</v>
      </c>
      <c r="N5486" t="s">
        <v>30</v>
      </c>
      <c r="O5486" t="s">
        <v>8277</v>
      </c>
      <c r="P5486" t="s">
        <v>32</v>
      </c>
      <c r="Q5486" t="s">
        <v>36</v>
      </c>
      <c r="R5486" t="s">
        <v>8278</v>
      </c>
      <c r="S5486">
        <v>419.13599999999997</v>
      </c>
      <c r="T5486">
        <v>4</v>
      </c>
      <c r="U5486">
        <v>0.2</v>
      </c>
      <c r="V5486">
        <v>-68.1096</v>
      </c>
    </row>
    <row r="5487" spans="1:22" x14ac:dyDescent="0.3">
      <c r="A5487">
        <v>5486</v>
      </c>
      <c r="B5487" t="s">
        <v>8279</v>
      </c>
      <c r="C5487">
        <f>YEAR([1]Data!$D5487)</f>
        <v>2011</v>
      </c>
      <c r="D5487" s="2">
        <v>40889</v>
      </c>
      <c r="E5487" s="2">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8280</v>
      </c>
      <c r="C5488">
        <f>YEAR([1]Data!$D5488)</f>
        <v>2012</v>
      </c>
      <c r="D5488" s="2">
        <v>41206</v>
      </c>
      <c r="E5488" s="2">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8281</v>
      </c>
      <c r="C5489">
        <f>YEAR([1]Data!$D5489)</f>
        <v>2014</v>
      </c>
      <c r="D5489" s="2">
        <v>41731</v>
      </c>
      <c r="E5489" s="2">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8281</v>
      </c>
      <c r="C5490">
        <f>YEAR([1]Data!$D5490)</f>
        <v>2014</v>
      </c>
      <c r="D5490" s="2">
        <v>41731</v>
      </c>
      <c r="E5490" s="2">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8281</v>
      </c>
      <c r="C5491">
        <f>YEAR([1]Data!$D5491)</f>
        <v>2014</v>
      </c>
      <c r="D5491" s="2">
        <v>41731</v>
      </c>
      <c r="E5491" s="2">
        <v>41734</v>
      </c>
      <c r="F5491" t="s">
        <v>23</v>
      </c>
      <c r="G5491" t="s">
        <v>2410</v>
      </c>
      <c r="H5491" t="s">
        <v>2411</v>
      </c>
      <c r="I5491" t="s">
        <v>41</v>
      </c>
      <c r="J5491" t="s">
        <v>27</v>
      </c>
      <c r="K5491" t="s">
        <v>1521</v>
      </c>
      <c r="L5491" t="s">
        <v>54</v>
      </c>
      <c r="M5491">
        <v>32216</v>
      </c>
      <c r="N5491" t="s">
        <v>30</v>
      </c>
      <c r="O5491" t="s">
        <v>5286</v>
      </c>
      <c r="P5491" t="s">
        <v>46</v>
      </c>
      <c r="Q5491" t="s">
        <v>78</v>
      </c>
      <c r="R5491" t="s">
        <v>186</v>
      </c>
      <c r="S5491">
        <v>20.808</v>
      </c>
      <c r="T5491">
        <v>3</v>
      </c>
      <c r="U5491">
        <v>0.2</v>
      </c>
      <c r="V5491">
        <v>1.8207000000000013</v>
      </c>
    </row>
    <row r="5492" spans="1:22" x14ac:dyDescent="0.3">
      <c r="A5492">
        <v>5491</v>
      </c>
      <c r="B5492" t="s">
        <v>8281</v>
      </c>
      <c r="C5492">
        <f>YEAR([1]Data!$D5492)</f>
        <v>2014</v>
      </c>
      <c r="D5492" s="2">
        <v>41731</v>
      </c>
      <c r="E5492" s="2">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8282</v>
      </c>
      <c r="C5493">
        <f>YEAR([1]Data!$D5493)</f>
        <v>2014</v>
      </c>
      <c r="D5493" s="2">
        <v>41666</v>
      </c>
      <c r="E5493" s="2">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8283</v>
      </c>
      <c r="C5494">
        <f>YEAR([1]Data!$D5494)</f>
        <v>2011</v>
      </c>
      <c r="D5494" s="2">
        <v>40875</v>
      </c>
      <c r="E5494" s="2">
        <v>40875</v>
      </c>
      <c r="F5494" t="s">
        <v>1290</v>
      </c>
      <c r="G5494" t="s">
        <v>6993</v>
      </c>
      <c r="H5494" t="s">
        <v>6994</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8283</v>
      </c>
      <c r="C5495">
        <f>YEAR([1]Data!$D5495)</f>
        <v>2011</v>
      </c>
      <c r="D5495" s="2">
        <v>40875</v>
      </c>
      <c r="E5495" s="2">
        <v>40875</v>
      </c>
      <c r="F5495" t="s">
        <v>1290</v>
      </c>
      <c r="G5495" t="s">
        <v>6993</v>
      </c>
      <c r="H5495" t="s">
        <v>6994</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8283</v>
      </c>
      <c r="C5496">
        <f>YEAR([1]Data!$D5496)</f>
        <v>2011</v>
      </c>
      <c r="D5496" s="2">
        <v>40875</v>
      </c>
      <c r="E5496" s="2">
        <v>40875</v>
      </c>
      <c r="F5496" t="s">
        <v>1290</v>
      </c>
      <c r="G5496" t="s">
        <v>6993</v>
      </c>
      <c r="H5496" t="s">
        <v>6994</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8284</v>
      </c>
      <c r="C5497">
        <f>YEAR([1]Data!$D5497)</f>
        <v>2012</v>
      </c>
      <c r="D5497" s="2">
        <v>41156</v>
      </c>
      <c r="E5497" s="2">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8285</v>
      </c>
      <c r="C5498">
        <f>YEAR([1]Data!$D5498)</f>
        <v>2014</v>
      </c>
      <c r="D5498" s="2">
        <v>41803</v>
      </c>
      <c r="E5498" s="2">
        <v>41807</v>
      </c>
      <c r="F5498" t="s">
        <v>50</v>
      </c>
      <c r="G5498" t="s">
        <v>5793</v>
      </c>
      <c r="H5498" t="s">
        <v>5794</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8286</v>
      </c>
      <c r="C5499">
        <f>YEAR([1]Data!$D5499)</f>
        <v>2014</v>
      </c>
      <c r="D5499" s="2">
        <v>41836</v>
      </c>
      <c r="E5499" s="2">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8286</v>
      </c>
      <c r="C5500">
        <f>YEAR([1]Data!$D5500)</f>
        <v>2014</v>
      </c>
      <c r="D5500" s="2">
        <v>41836</v>
      </c>
      <c r="E5500" s="2">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8286</v>
      </c>
      <c r="C5501">
        <f>YEAR([1]Data!$D5501)</f>
        <v>2014</v>
      </c>
      <c r="D5501" s="2">
        <v>41836</v>
      </c>
      <c r="E5501" s="2">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8286</v>
      </c>
      <c r="C5502">
        <f>YEAR([1]Data!$D5502)</f>
        <v>2014</v>
      </c>
      <c r="D5502" s="2">
        <v>41836</v>
      </c>
      <c r="E5502" s="2">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8286</v>
      </c>
      <c r="C5503">
        <f>YEAR([1]Data!$D5503)</f>
        <v>2014</v>
      </c>
      <c r="D5503" s="2">
        <v>41836</v>
      </c>
      <c r="E5503" s="2">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8287</v>
      </c>
      <c r="C5504">
        <f>YEAR([1]Data!$D5504)</f>
        <v>2014</v>
      </c>
      <c r="D5504" s="2">
        <v>41946</v>
      </c>
      <c r="E5504" s="2">
        <v>41950</v>
      </c>
      <c r="F5504" t="s">
        <v>50</v>
      </c>
      <c r="G5504" t="s">
        <v>8288</v>
      </c>
      <c r="H5504" t="s">
        <v>8289</v>
      </c>
      <c r="I5504" t="s">
        <v>41</v>
      </c>
      <c r="J5504" t="s">
        <v>27</v>
      </c>
      <c r="K5504" t="s">
        <v>146</v>
      </c>
      <c r="L5504" t="s">
        <v>147</v>
      </c>
      <c r="M5504">
        <v>19140</v>
      </c>
      <c r="N5504" t="s">
        <v>148</v>
      </c>
      <c r="O5504" t="s">
        <v>5688</v>
      </c>
      <c r="P5504" t="s">
        <v>32</v>
      </c>
      <c r="Q5504" t="s">
        <v>65</v>
      </c>
      <c r="R5504" t="s">
        <v>5689</v>
      </c>
      <c r="S5504">
        <v>3.3119999999999998</v>
      </c>
      <c r="T5504">
        <v>1</v>
      </c>
      <c r="U5504">
        <v>0.2</v>
      </c>
      <c r="V5504">
        <v>0.66239999999999977</v>
      </c>
    </row>
    <row r="5505" spans="1:22" x14ac:dyDescent="0.3">
      <c r="A5505">
        <v>5504</v>
      </c>
      <c r="B5505" t="s">
        <v>8287</v>
      </c>
      <c r="C5505">
        <f>YEAR([1]Data!$D5505)</f>
        <v>2014</v>
      </c>
      <c r="D5505" s="2">
        <v>41946</v>
      </c>
      <c r="E5505" s="2">
        <v>41950</v>
      </c>
      <c r="F5505" t="s">
        <v>50</v>
      </c>
      <c r="G5505" t="s">
        <v>8288</v>
      </c>
      <c r="H5505" t="s">
        <v>8289</v>
      </c>
      <c r="I5505" t="s">
        <v>41</v>
      </c>
      <c r="J5505" t="s">
        <v>27</v>
      </c>
      <c r="K5505" t="s">
        <v>146</v>
      </c>
      <c r="L5505" t="s">
        <v>147</v>
      </c>
      <c r="M5505">
        <v>19140</v>
      </c>
      <c r="N5505" t="s">
        <v>148</v>
      </c>
      <c r="O5505" t="s">
        <v>7119</v>
      </c>
      <c r="P5505" t="s">
        <v>46</v>
      </c>
      <c r="Q5505" t="s">
        <v>78</v>
      </c>
      <c r="R5505" t="s">
        <v>7120</v>
      </c>
      <c r="S5505">
        <v>20.136000000000003</v>
      </c>
      <c r="T5505">
        <v>3</v>
      </c>
      <c r="U5505">
        <v>0.2</v>
      </c>
      <c r="V5505">
        <v>1.2584999999999997</v>
      </c>
    </row>
    <row r="5506" spans="1:22" x14ac:dyDescent="0.3">
      <c r="A5506">
        <v>5505</v>
      </c>
      <c r="B5506" t="s">
        <v>8287</v>
      </c>
      <c r="C5506">
        <f>YEAR([1]Data!$D5506)</f>
        <v>2014</v>
      </c>
      <c r="D5506" s="2">
        <v>41946</v>
      </c>
      <c r="E5506" s="2">
        <v>41950</v>
      </c>
      <c r="F5506" t="s">
        <v>50</v>
      </c>
      <c r="G5506" t="s">
        <v>8288</v>
      </c>
      <c r="H5506" t="s">
        <v>8289</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8287</v>
      </c>
      <c r="C5507">
        <f>YEAR([1]Data!$D5507)</f>
        <v>2014</v>
      </c>
      <c r="D5507" s="2">
        <v>41946</v>
      </c>
      <c r="E5507" s="2">
        <v>41950</v>
      </c>
      <c r="F5507" t="s">
        <v>50</v>
      </c>
      <c r="G5507" t="s">
        <v>8288</v>
      </c>
      <c r="H5507" t="s">
        <v>8289</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8290</v>
      </c>
      <c r="C5508">
        <f>YEAR([1]Data!$D5508)</f>
        <v>2013</v>
      </c>
      <c r="D5508" s="2">
        <v>41556</v>
      </c>
      <c r="E5508" s="2">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8291</v>
      </c>
      <c r="C5509">
        <f>YEAR([1]Data!$D5509)</f>
        <v>2013</v>
      </c>
      <c r="D5509" s="2">
        <v>41373</v>
      </c>
      <c r="E5509" s="2">
        <v>41379</v>
      </c>
      <c r="F5509" t="s">
        <v>50</v>
      </c>
      <c r="G5509" t="s">
        <v>2567</v>
      </c>
      <c r="H5509" t="s">
        <v>2568</v>
      </c>
      <c r="I5509" t="s">
        <v>26</v>
      </c>
      <c r="J5509" t="s">
        <v>27</v>
      </c>
      <c r="K5509" t="s">
        <v>3792</v>
      </c>
      <c r="L5509" t="s">
        <v>1272</v>
      </c>
      <c r="M5509">
        <v>30080</v>
      </c>
      <c r="N5509" t="s">
        <v>30</v>
      </c>
      <c r="O5509" t="s">
        <v>5509</v>
      </c>
      <c r="P5509" t="s">
        <v>46</v>
      </c>
      <c r="Q5509" t="s">
        <v>173</v>
      </c>
      <c r="R5509" t="s">
        <v>5510</v>
      </c>
      <c r="S5509">
        <v>17.920000000000002</v>
      </c>
      <c r="T5509">
        <v>4</v>
      </c>
      <c r="U5509">
        <v>0</v>
      </c>
      <c r="V5509">
        <v>8.6016000000000012</v>
      </c>
    </row>
    <row r="5510" spans="1:22" x14ac:dyDescent="0.3">
      <c r="A5510">
        <v>5509</v>
      </c>
      <c r="B5510" t="s">
        <v>8292</v>
      </c>
      <c r="C5510">
        <f>YEAR([1]Data!$D5510)</f>
        <v>2012</v>
      </c>
      <c r="D5510" s="2">
        <v>41190</v>
      </c>
      <c r="E5510" s="2">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8293</v>
      </c>
      <c r="C5511">
        <f>YEAR([1]Data!$D5511)</f>
        <v>2014</v>
      </c>
      <c r="D5511" s="2">
        <v>41775</v>
      </c>
      <c r="E5511" s="2">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8293</v>
      </c>
      <c r="C5512">
        <f>YEAR([1]Data!$D5512)</f>
        <v>2014</v>
      </c>
      <c r="D5512" s="2">
        <v>41775</v>
      </c>
      <c r="E5512" s="2">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8294</v>
      </c>
      <c r="C5513">
        <f>YEAR([1]Data!$D5513)</f>
        <v>2011</v>
      </c>
      <c r="D5513" s="2">
        <v>40599</v>
      </c>
      <c r="E5513" s="2">
        <v>40604</v>
      </c>
      <c r="F5513" t="s">
        <v>50</v>
      </c>
      <c r="G5513" t="s">
        <v>3077</v>
      </c>
      <c r="H5513" t="s">
        <v>3078</v>
      </c>
      <c r="I5513" t="s">
        <v>26</v>
      </c>
      <c r="J5513" t="s">
        <v>27</v>
      </c>
      <c r="K5513" t="s">
        <v>4704</v>
      </c>
      <c r="L5513" t="s">
        <v>420</v>
      </c>
      <c r="M5513">
        <v>97504</v>
      </c>
      <c r="N5513" t="s">
        <v>44</v>
      </c>
      <c r="O5513" t="s">
        <v>6622</v>
      </c>
      <c r="P5513" t="s">
        <v>46</v>
      </c>
      <c r="Q5513" t="s">
        <v>90</v>
      </c>
      <c r="R5513" t="s">
        <v>6623</v>
      </c>
      <c r="S5513">
        <v>32.896000000000001</v>
      </c>
      <c r="T5513">
        <v>4</v>
      </c>
      <c r="U5513">
        <v>0.2</v>
      </c>
      <c r="V5513">
        <v>11.102399999999996</v>
      </c>
    </row>
    <row r="5514" spans="1:22" x14ac:dyDescent="0.3">
      <c r="A5514">
        <v>5513</v>
      </c>
      <c r="B5514" t="s">
        <v>8294</v>
      </c>
      <c r="C5514">
        <f>YEAR([1]Data!$D5514)</f>
        <v>2011</v>
      </c>
      <c r="D5514" s="2">
        <v>40599</v>
      </c>
      <c r="E5514" s="2">
        <v>40604</v>
      </c>
      <c r="F5514" t="s">
        <v>50</v>
      </c>
      <c r="G5514" t="s">
        <v>3077</v>
      </c>
      <c r="H5514" t="s">
        <v>3078</v>
      </c>
      <c r="I5514" t="s">
        <v>26</v>
      </c>
      <c r="J5514" t="s">
        <v>27</v>
      </c>
      <c r="K5514" t="s">
        <v>4704</v>
      </c>
      <c r="L5514" t="s">
        <v>420</v>
      </c>
      <c r="M5514">
        <v>97504</v>
      </c>
      <c r="N5514" t="s">
        <v>44</v>
      </c>
      <c r="O5514" t="s">
        <v>6965</v>
      </c>
      <c r="P5514" t="s">
        <v>46</v>
      </c>
      <c r="Q5514" t="s">
        <v>90</v>
      </c>
      <c r="R5514" t="s">
        <v>6966</v>
      </c>
      <c r="S5514">
        <v>22.776000000000003</v>
      </c>
      <c r="T5514">
        <v>3</v>
      </c>
      <c r="U5514">
        <v>0.2</v>
      </c>
      <c r="V5514">
        <v>7.6868999999999996</v>
      </c>
    </row>
    <row r="5515" spans="1:22" x14ac:dyDescent="0.3">
      <c r="A5515">
        <v>5514</v>
      </c>
      <c r="B5515" t="s">
        <v>8295</v>
      </c>
      <c r="C5515">
        <f>YEAR([1]Data!$D5515)</f>
        <v>2012</v>
      </c>
      <c r="D5515" s="2">
        <v>41059</v>
      </c>
      <c r="E5515" s="2">
        <v>41061</v>
      </c>
      <c r="F5515" t="s">
        <v>188</v>
      </c>
      <c r="G5515" t="s">
        <v>5710</v>
      </c>
      <c r="H5515" t="s">
        <v>5711</v>
      </c>
      <c r="I5515" t="s">
        <v>26</v>
      </c>
      <c r="J5515" t="s">
        <v>27</v>
      </c>
      <c r="K5515" t="s">
        <v>266</v>
      </c>
      <c r="L5515" t="s">
        <v>267</v>
      </c>
      <c r="M5515">
        <v>10009</v>
      </c>
      <c r="N5515" t="s">
        <v>148</v>
      </c>
      <c r="O5515" t="s">
        <v>2527</v>
      </c>
      <c r="P5515" t="s">
        <v>71</v>
      </c>
      <c r="Q5515" t="s">
        <v>72</v>
      </c>
      <c r="R5515" t="s">
        <v>8296</v>
      </c>
      <c r="S5515">
        <v>239.96999999999997</v>
      </c>
      <c r="T5515">
        <v>3</v>
      </c>
      <c r="U5515">
        <v>0</v>
      </c>
      <c r="V5515">
        <v>2.3996999999999815</v>
      </c>
    </row>
    <row r="5516" spans="1:22" x14ac:dyDescent="0.3">
      <c r="A5516">
        <v>5515</v>
      </c>
      <c r="B5516" t="s">
        <v>8295</v>
      </c>
      <c r="C5516">
        <f>YEAR([1]Data!$D5516)</f>
        <v>2012</v>
      </c>
      <c r="D5516" s="2">
        <v>41059</v>
      </c>
      <c r="E5516" s="2">
        <v>41061</v>
      </c>
      <c r="F5516" t="s">
        <v>188</v>
      </c>
      <c r="G5516" t="s">
        <v>5710</v>
      </c>
      <c r="H5516" t="s">
        <v>5711</v>
      </c>
      <c r="I5516" t="s">
        <v>26</v>
      </c>
      <c r="J5516" t="s">
        <v>27</v>
      </c>
      <c r="K5516" t="s">
        <v>266</v>
      </c>
      <c r="L5516" t="s">
        <v>267</v>
      </c>
      <c r="M5516">
        <v>10009</v>
      </c>
      <c r="N5516" t="s">
        <v>148</v>
      </c>
      <c r="O5516" t="s">
        <v>5392</v>
      </c>
      <c r="P5516" t="s">
        <v>46</v>
      </c>
      <c r="Q5516" t="s">
        <v>78</v>
      </c>
      <c r="R5516" t="s">
        <v>5393</v>
      </c>
      <c r="S5516">
        <v>160.32</v>
      </c>
      <c r="T5516">
        <v>2</v>
      </c>
      <c r="U5516">
        <v>0</v>
      </c>
      <c r="V5516">
        <v>44.889600000000002</v>
      </c>
    </row>
    <row r="5517" spans="1:22" x14ac:dyDescent="0.3">
      <c r="A5517">
        <v>5516</v>
      </c>
      <c r="B5517" t="s">
        <v>8295</v>
      </c>
      <c r="C5517">
        <f>YEAR([1]Data!$D5517)</f>
        <v>2012</v>
      </c>
      <c r="D5517" s="2">
        <v>41059</v>
      </c>
      <c r="E5517" s="2">
        <v>41061</v>
      </c>
      <c r="F5517" t="s">
        <v>188</v>
      </c>
      <c r="G5517" t="s">
        <v>5710</v>
      </c>
      <c r="H5517" t="s">
        <v>5711</v>
      </c>
      <c r="I5517" t="s">
        <v>26</v>
      </c>
      <c r="J5517" t="s">
        <v>27</v>
      </c>
      <c r="K5517" t="s">
        <v>266</v>
      </c>
      <c r="L5517" t="s">
        <v>267</v>
      </c>
      <c r="M5517">
        <v>10009</v>
      </c>
      <c r="N5517" t="s">
        <v>148</v>
      </c>
      <c r="O5517" t="s">
        <v>5308</v>
      </c>
      <c r="P5517" t="s">
        <v>71</v>
      </c>
      <c r="Q5517" t="s">
        <v>72</v>
      </c>
      <c r="R5517" t="s">
        <v>5309</v>
      </c>
      <c r="S5517">
        <v>128.85000000000002</v>
      </c>
      <c r="T5517">
        <v>3</v>
      </c>
      <c r="U5517">
        <v>0</v>
      </c>
      <c r="V5517">
        <v>3.8654999999999973</v>
      </c>
    </row>
    <row r="5518" spans="1:22" x14ac:dyDescent="0.3">
      <c r="A5518">
        <v>5517</v>
      </c>
      <c r="B5518" t="s">
        <v>8297</v>
      </c>
      <c r="C5518">
        <f>YEAR([1]Data!$D5518)</f>
        <v>2013</v>
      </c>
      <c r="D5518" s="2">
        <v>41597</v>
      </c>
      <c r="E5518" s="2">
        <v>41600</v>
      </c>
      <c r="F5518" t="s">
        <v>23</v>
      </c>
      <c r="G5518" t="s">
        <v>2861</v>
      </c>
      <c r="H5518" t="s">
        <v>2862</v>
      </c>
      <c r="I5518" t="s">
        <v>41</v>
      </c>
      <c r="J5518" t="s">
        <v>27</v>
      </c>
      <c r="K5518" t="s">
        <v>1681</v>
      </c>
      <c r="L5518" t="s">
        <v>358</v>
      </c>
      <c r="M5518">
        <v>35810</v>
      </c>
      <c r="N5518" t="s">
        <v>30</v>
      </c>
      <c r="O5518" t="s">
        <v>8225</v>
      </c>
      <c r="P5518" t="s">
        <v>71</v>
      </c>
      <c r="Q5518" t="s">
        <v>161</v>
      </c>
      <c r="R5518" t="s">
        <v>8226</v>
      </c>
      <c r="S5518">
        <v>1319.96</v>
      </c>
      <c r="T5518">
        <v>4</v>
      </c>
      <c r="U5518">
        <v>0</v>
      </c>
      <c r="V5518">
        <v>527.98400000000004</v>
      </c>
    </row>
    <row r="5519" spans="1:22" x14ac:dyDescent="0.3">
      <c r="A5519">
        <v>5518</v>
      </c>
      <c r="B5519" t="s">
        <v>8298</v>
      </c>
      <c r="C5519">
        <f>YEAR([1]Data!$D5519)</f>
        <v>2014</v>
      </c>
      <c r="D5519" s="2">
        <v>41978</v>
      </c>
      <c r="E5519" s="2">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8298</v>
      </c>
      <c r="C5520">
        <f>YEAR([1]Data!$D5520)</f>
        <v>2014</v>
      </c>
      <c r="D5520" s="2">
        <v>41978</v>
      </c>
      <c r="E5520" s="2">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8298</v>
      </c>
      <c r="C5521">
        <f>YEAR([1]Data!$D5521)</f>
        <v>2014</v>
      </c>
      <c r="D5521" s="2">
        <v>41978</v>
      </c>
      <c r="E5521" s="2">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8298</v>
      </c>
      <c r="C5522">
        <f>YEAR([1]Data!$D5522)</f>
        <v>2014</v>
      </c>
      <c r="D5522" s="2">
        <v>41978</v>
      </c>
      <c r="E5522" s="2">
        <v>41983</v>
      </c>
      <c r="F5522" t="s">
        <v>50</v>
      </c>
      <c r="G5522" t="s">
        <v>842</v>
      </c>
      <c r="H5522" t="s">
        <v>843</v>
      </c>
      <c r="I5522" t="s">
        <v>41</v>
      </c>
      <c r="J5522" t="s">
        <v>27</v>
      </c>
      <c r="K5522" t="s">
        <v>146</v>
      </c>
      <c r="L5522" t="s">
        <v>147</v>
      </c>
      <c r="M5522">
        <v>19134</v>
      </c>
      <c r="N5522" t="s">
        <v>148</v>
      </c>
      <c r="O5522" t="s">
        <v>7616</v>
      </c>
      <c r="P5522" t="s">
        <v>46</v>
      </c>
      <c r="Q5522" t="s">
        <v>90</v>
      </c>
      <c r="R5522" t="s">
        <v>7617</v>
      </c>
      <c r="S5522">
        <v>23.92</v>
      </c>
      <c r="T5522">
        <v>5</v>
      </c>
      <c r="U5522">
        <v>0.2</v>
      </c>
      <c r="V5522">
        <v>8.6709999999999994</v>
      </c>
    </row>
    <row r="5523" spans="1:22" x14ac:dyDescent="0.3">
      <c r="A5523">
        <v>5522</v>
      </c>
      <c r="B5523" t="s">
        <v>8298</v>
      </c>
      <c r="C5523">
        <f>YEAR([1]Data!$D5523)</f>
        <v>2014</v>
      </c>
      <c r="D5523" s="2">
        <v>41978</v>
      </c>
      <c r="E5523" s="2">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8299</v>
      </c>
      <c r="C5524">
        <f>YEAR([1]Data!$D5524)</f>
        <v>2013</v>
      </c>
      <c r="D5524" s="2">
        <v>41431</v>
      </c>
      <c r="E5524" s="2">
        <v>41433</v>
      </c>
      <c r="F5524" t="s">
        <v>188</v>
      </c>
      <c r="G5524" t="s">
        <v>2002</v>
      </c>
      <c r="H5524" t="s">
        <v>2003</v>
      </c>
      <c r="I5524" t="s">
        <v>26</v>
      </c>
      <c r="J5524" t="s">
        <v>27</v>
      </c>
      <c r="K5524" t="s">
        <v>912</v>
      </c>
      <c r="L5524" t="s">
        <v>43</v>
      </c>
      <c r="M5524">
        <v>95051</v>
      </c>
      <c r="N5524" t="s">
        <v>44</v>
      </c>
      <c r="O5524" t="s">
        <v>5621</v>
      </c>
      <c r="P5524" t="s">
        <v>46</v>
      </c>
      <c r="Q5524" t="s">
        <v>75</v>
      </c>
      <c r="R5524" t="s">
        <v>1219</v>
      </c>
      <c r="S5524">
        <v>21.552000000000003</v>
      </c>
      <c r="T5524">
        <v>6</v>
      </c>
      <c r="U5524">
        <v>0.2</v>
      </c>
      <c r="V5524">
        <v>7.0043999999999977</v>
      </c>
    </row>
    <row r="5525" spans="1:22" x14ac:dyDescent="0.3">
      <c r="A5525">
        <v>5524</v>
      </c>
      <c r="B5525" t="s">
        <v>8299</v>
      </c>
      <c r="C5525">
        <f>YEAR([1]Data!$D5525)</f>
        <v>2013</v>
      </c>
      <c r="D5525" s="2">
        <v>41431</v>
      </c>
      <c r="E5525" s="2">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8300</v>
      </c>
      <c r="C5526">
        <f>YEAR([1]Data!$D5526)</f>
        <v>2013</v>
      </c>
      <c r="D5526" s="2">
        <v>41619</v>
      </c>
      <c r="E5526" s="2">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8301</v>
      </c>
      <c r="C5527">
        <f>YEAR([1]Data!$D5527)</f>
        <v>2014</v>
      </c>
      <c r="D5527" s="2">
        <v>41760</v>
      </c>
      <c r="E5527" s="2">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8302</v>
      </c>
      <c r="C5528">
        <f>YEAR([1]Data!$D5528)</f>
        <v>2014</v>
      </c>
      <c r="D5528" s="2">
        <v>41754</v>
      </c>
      <c r="E5528" s="2">
        <v>41758</v>
      </c>
      <c r="F5528" t="s">
        <v>50</v>
      </c>
      <c r="G5528" t="s">
        <v>3763</v>
      </c>
      <c r="H5528" t="s">
        <v>3764</v>
      </c>
      <c r="I5528" t="s">
        <v>102</v>
      </c>
      <c r="J5528" t="s">
        <v>27</v>
      </c>
      <c r="K5528" t="s">
        <v>8303</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8304</v>
      </c>
      <c r="C5529">
        <f>YEAR([1]Data!$D5529)</f>
        <v>2012</v>
      </c>
      <c r="D5529" s="2">
        <v>41037</v>
      </c>
      <c r="E5529" s="2">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8305</v>
      </c>
      <c r="C5530">
        <f>YEAR([1]Data!$D5530)</f>
        <v>2012</v>
      </c>
      <c r="D5530" s="2">
        <v>40999</v>
      </c>
      <c r="E5530" s="2">
        <v>41003</v>
      </c>
      <c r="F5530" t="s">
        <v>50</v>
      </c>
      <c r="G5530" t="s">
        <v>5377</v>
      </c>
      <c r="H5530" t="s">
        <v>5378</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8306</v>
      </c>
      <c r="C5531">
        <f>YEAR([1]Data!$D5531)</f>
        <v>2014</v>
      </c>
      <c r="D5531" s="2">
        <v>41858</v>
      </c>
      <c r="E5531" s="2">
        <v>41863</v>
      </c>
      <c r="F5531" t="s">
        <v>50</v>
      </c>
      <c r="G5531" t="s">
        <v>3582</v>
      </c>
      <c r="H5531" t="s">
        <v>3583</v>
      </c>
      <c r="I5531" t="s">
        <v>41</v>
      </c>
      <c r="J5531" t="s">
        <v>27</v>
      </c>
      <c r="K5531" t="s">
        <v>8307</v>
      </c>
      <c r="L5531" t="s">
        <v>104</v>
      </c>
      <c r="M5531">
        <v>75104</v>
      </c>
      <c r="N5531" t="s">
        <v>105</v>
      </c>
      <c r="O5531" t="s">
        <v>7745</v>
      </c>
      <c r="P5531" t="s">
        <v>46</v>
      </c>
      <c r="Q5531" t="s">
        <v>90</v>
      </c>
      <c r="R5531" t="s">
        <v>7746</v>
      </c>
      <c r="S5531">
        <v>115.29600000000001</v>
      </c>
      <c r="T5531">
        <v>3</v>
      </c>
      <c r="U5531">
        <v>0.2</v>
      </c>
      <c r="V5531">
        <v>40.353599999999986</v>
      </c>
    </row>
    <row r="5532" spans="1:22" x14ac:dyDescent="0.3">
      <c r="A5532">
        <v>5531</v>
      </c>
      <c r="B5532" t="s">
        <v>8308</v>
      </c>
      <c r="C5532">
        <f>YEAR([1]Data!$D5532)</f>
        <v>2014</v>
      </c>
      <c r="D5532" s="2">
        <v>41976</v>
      </c>
      <c r="E5532" s="2">
        <v>41980</v>
      </c>
      <c r="F5532" t="s">
        <v>50</v>
      </c>
      <c r="G5532" t="s">
        <v>8309</v>
      </c>
      <c r="H5532" t="s">
        <v>8310</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8311</v>
      </c>
      <c r="C5533">
        <f>YEAR([1]Data!$D5533)</f>
        <v>2013</v>
      </c>
      <c r="D5533" s="2">
        <v>41432</v>
      </c>
      <c r="E5533" s="2">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8311</v>
      </c>
      <c r="C5534">
        <f>YEAR([1]Data!$D5534)</f>
        <v>2013</v>
      </c>
      <c r="D5534" s="2">
        <v>41432</v>
      </c>
      <c r="E5534" s="2">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8311</v>
      </c>
      <c r="C5535">
        <f>YEAR([1]Data!$D5535)</f>
        <v>2013</v>
      </c>
      <c r="D5535" s="2">
        <v>41432</v>
      </c>
      <c r="E5535" s="2">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8311</v>
      </c>
      <c r="C5536">
        <f>YEAR([1]Data!$D5536)</f>
        <v>2013</v>
      </c>
      <c r="D5536" s="2">
        <v>41432</v>
      </c>
      <c r="E5536" s="2">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8311</v>
      </c>
      <c r="C5537">
        <f>YEAR([1]Data!$D5537)</f>
        <v>2013</v>
      </c>
      <c r="D5537" s="2">
        <v>41432</v>
      </c>
      <c r="E5537" s="2">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8311</v>
      </c>
      <c r="C5538">
        <f>YEAR([1]Data!$D5538)</f>
        <v>2013</v>
      </c>
      <c r="D5538" s="2">
        <v>41432</v>
      </c>
      <c r="E5538" s="2">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8311</v>
      </c>
      <c r="C5539">
        <f>YEAR([1]Data!$D5539)</f>
        <v>2013</v>
      </c>
      <c r="D5539" s="2">
        <v>41432</v>
      </c>
      <c r="E5539" s="2">
        <v>41433</v>
      </c>
      <c r="F5539" t="s">
        <v>188</v>
      </c>
      <c r="G5539" t="s">
        <v>2035</v>
      </c>
      <c r="H5539" t="s">
        <v>2036</v>
      </c>
      <c r="I5539" t="s">
        <v>26</v>
      </c>
      <c r="J5539" t="s">
        <v>27</v>
      </c>
      <c r="K5539" t="s">
        <v>5141</v>
      </c>
      <c r="L5539" t="s">
        <v>1707</v>
      </c>
      <c r="M5539">
        <v>72209</v>
      </c>
      <c r="N5539" t="s">
        <v>30</v>
      </c>
      <c r="O5539" t="s">
        <v>6284</v>
      </c>
      <c r="P5539" t="s">
        <v>46</v>
      </c>
      <c r="Q5539" t="s">
        <v>90</v>
      </c>
      <c r="R5539" t="s">
        <v>6285</v>
      </c>
      <c r="S5539">
        <v>12.96</v>
      </c>
      <c r="T5539">
        <v>2</v>
      </c>
      <c r="U5539">
        <v>0</v>
      </c>
      <c r="V5539">
        <v>6.2208000000000006</v>
      </c>
    </row>
    <row r="5540" spans="1:22" x14ac:dyDescent="0.3">
      <c r="A5540">
        <v>5539</v>
      </c>
      <c r="B5540" t="s">
        <v>8312</v>
      </c>
      <c r="C5540">
        <f>YEAR([1]Data!$D5540)</f>
        <v>2012</v>
      </c>
      <c r="D5540" s="2">
        <v>41012</v>
      </c>
      <c r="E5540" s="2">
        <v>41019</v>
      </c>
      <c r="F5540" t="s">
        <v>50</v>
      </c>
      <c r="G5540" t="s">
        <v>1694</v>
      </c>
      <c r="H5540" t="s">
        <v>1695</v>
      </c>
      <c r="I5540" t="s">
        <v>26</v>
      </c>
      <c r="J5540" t="s">
        <v>27</v>
      </c>
      <c r="K5540" t="s">
        <v>8313</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8314</v>
      </c>
      <c r="C5541">
        <f>YEAR([1]Data!$D5541)</f>
        <v>2014</v>
      </c>
      <c r="D5541" s="2">
        <v>41782</v>
      </c>
      <c r="E5541" s="2">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8314</v>
      </c>
      <c r="C5542">
        <f>YEAR([1]Data!$D5542)</f>
        <v>2014</v>
      </c>
      <c r="D5542" s="2">
        <v>41782</v>
      </c>
      <c r="E5542" s="2">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8314</v>
      </c>
      <c r="C5543">
        <f>YEAR([1]Data!$D5543)</f>
        <v>2014</v>
      </c>
      <c r="D5543" s="2">
        <v>41782</v>
      </c>
      <c r="E5543" s="2">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8315</v>
      </c>
      <c r="C5544">
        <f>YEAR([1]Data!$D5544)</f>
        <v>2013</v>
      </c>
      <c r="D5544" s="2">
        <v>41628</v>
      </c>
      <c r="E5544" s="2">
        <v>41634</v>
      </c>
      <c r="F5544" t="s">
        <v>50</v>
      </c>
      <c r="G5544" t="s">
        <v>220</v>
      </c>
      <c r="H5544" t="s">
        <v>221</v>
      </c>
      <c r="I5544" t="s">
        <v>41</v>
      </c>
      <c r="J5544" t="s">
        <v>27</v>
      </c>
      <c r="K5544" t="s">
        <v>1310</v>
      </c>
      <c r="L5544" t="s">
        <v>310</v>
      </c>
      <c r="M5544">
        <v>85705</v>
      </c>
      <c r="N5544" t="s">
        <v>44</v>
      </c>
      <c r="O5544" t="s">
        <v>8316</v>
      </c>
      <c r="P5544" t="s">
        <v>32</v>
      </c>
      <c r="Q5544" t="s">
        <v>56</v>
      </c>
      <c r="R5544" t="s">
        <v>8317</v>
      </c>
      <c r="S5544">
        <v>455.97</v>
      </c>
      <c r="T5544">
        <v>6</v>
      </c>
      <c r="U5544">
        <v>0.5</v>
      </c>
      <c r="V5544">
        <v>-218.86559999999997</v>
      </c>
    </row>
    <row r="5545" spans="1:22" x14ac:dyDescent="0.3">
      <c r="A5545">
        <v>5544</v>
      </c>
      <c r="B5545" t="s">
        <v>8315</v>
      </c>
      <c r="C5545">
        <f>YEAR([1]Data!$D5545)</f>
        <v>2013</v>
      </c>
      <c r="D5545" s="2">
        <v>41628</v>
      </c>
      <c r="E5545" s="2">
        <v>41634</v>
      </c>
      <c r="F5545" t="s">
        <v>50</v>
      </c>
      <c r="G5545" t="s">
        <v>220</v>
      </c>
      <c r="H5545" t="s">
        <v>221</v>
      </c>
      <c r="I5545" t="s">
        <v>41</v>
      </c>
      <c r="J5545" t="s">
        <v>27</v>
      </c>
      <c r="K5545" t="s">
        <v>1310</v>
      </c>
      <c r="L5545" t="s">
        <v>310</v>
      </c>
      <c r="M5545">
        <v>85705</v>
      </c>
      <c r="N5545" t="s">
        <v>44</v>
      </c>
      <c r="O5545" t="s">
        <v>6137</v>
      </c>
      <c r="P5545" t="s">
        <v>46</v>
      </c>
      <c r="Q5545" t="s">
        <v>75</v>
      </c>
      <c r="R5545" t="s">
        <v>6138</v>
      </c>
      <c r="S5545">
        <v>10.440000000000001</v>
      </c>
      <c r="T5545">
        <v>6</v>
      </c>
      <c r="U5545">
        <v>0.7</v>
      </c>
      <c r="V5545">
        <v>-7.6559999999999988</v>
      </c>
    </row>
    <row r="5546" spans="1:22" x14ac:dyDescent="0.3">
      <c r="A5546">
        <v>5545</v>
      </c>
      <c r="B5546" t="s">
        <v>8315</v>
      </c>
      <c r="C5546">
        <f>YEAR([1]Data!$D5546)</f>
        <v>2013</v>
      </c>
      <c r="D5546" s="2">
        <v>41628</v>
      </c>
      <c r="E5546" s="2">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8318</v>
      </c>
      <c r="C5547">
        <f>YEAR([1]Data!$D5547)</f>
        <v>2014</v>
      </c>
      <c r="D5547" s="2">
        <v>41905</v>
      </c>
      <c r="E5547" s="2">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8319</v>
      </c>
      <c r="C5548">
        <f>YEAR([1]Data!$D5548)</f>
        <v>2014</v>
      </c>
      <c r="D5548" s="2">
        <v>41890</v>
      </c>
      <c r="E5548" s="2">
        <v>41891</v>
      </c>
      <c r="F5548" t="s">
        <v>188</v>
      </c>
      <c r="G5548" t="s">
        <v>5224</v>
      </c>
      <c r="H5548" t="s">
        <v>5225</v>
      </c>
      <c r="I5548" t="s">
        <v>26</v>
      </c>
      <c r="J5548" t="s">
        <v>27</v>
      </c>
      <c r="K5548" t="s">
        <v>8320</v>
      </c>
      <c r="L5548" t="s">
        <v>121</v>
      </c>
      <c r="M5548">
        <v>84020</v>
      </c>
      <c r="N5548" t="s">
        <v>44</v>
      </c>
      <c r="O5548" t="s">
        <v>7026</v>
      </c>
      <c r="P5548" t="s">
        <v>32</v>
      </c>
      <c r="Q5548" t="s">
        <v>65</v>
      </c>
      <c r="R5548" t="s">
        <v>7027</v>
      </c>
      <c r="S5548">
        <v>25.16</v>
      </c>
      <c r="T5548">
        <v>2</v>
      </c>
      <c r="U5548">
        <v>0</v>
      </c>
      <c r="V5548">
        <v>10.567200000000001</v>
      </c>
    </row>
    <row r="5549" spans="1:22" x14ac:dyDescent="0.3">
      <c r="A5549">
        <v>5548</v>
      </c>
      <c r="B5549" t="s">
        <v>8319</v>
      </c>
      <c r="C5549">
        <f>YEAR([1]Data!$D5549)</f>
        <v>2014</v>
      </c>
      <c r="D5549" s="2">
        <v>41890</v>
      </c>
      <c r="E5549" s="2">
        <v>41891</v>
      </c>
      <c r="F5549" t="s">
        <v>188</v>
      </c>
      <c r="G5549" t="s">
        <v>5224</v>
      </c>
      <c r="H5549" t="s">
        <v>5225</v>
      </c>
      <c r="I5549" t="s">
        <v>26</v>
      </c>
      <c r="J5549" t="s">
        <v>27</v>
      </c>
      <c r="K5549" t="s">
        <v>8320</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8321</v>
      </c>
      <c r="C5550">
        <f>YEAR([1]Data!$D5550)</f>
        <v>2011</v>
      </c>
      <c r="D5550" s="2">
        <v>40875</v>
      </c>
      <c r="E5550" s="2">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8321</v>
      </c>
      <c r="C5551">
        <f>YEAR([1]Data!$D5551)</f>
        <v>2011</v>
      </c>
      <c r="D5551" s="2">
        <v>40875</v>
      </c>
      <c r="E5551" s="2">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8322</v>
      </c>
      <c r="C5552">
        <f>YEAR([1]Data!$D5552)</f>
        <v>2011</v>
      </c>
      <c r="D5552" s="2">
        <v>40859</v>
      </c>
      <c r="E5552" s="2">
        <v>40863</v>
      </c>
      <c r="F5552" t="s">
        <v>50</v>
      </c>
      <c r="G5552" t="s">
        <v>6798</v>
      </c>
      <c r="H5552" t="s">
        <v>6799</v>
      </c>
      <c r="I5552" t="s">
        <v>41</v>
      </c>
      <c r="J5552" t="s">
        <v>27</v>
      </c>
      <c r="K5552" t="s">
        <v>184</v>
      </c>
      <c r="L5552" t="s">
        <v>104</v>
      </c>
      <c r="M5552">
        <v>77036</v>
      </c>
      <c r="N5552" t="s">
        <v>105</v>
      </c>
      <c r="O5552" t="s">
        <v>5845</v>
      </c>
      <c r="P5552" t="s">
        <v>46</v>
      </c>
      <c r="Q5552" t="s">
        <v>68</v>
      </c>
      <c r="R5552" t="s">
        <v>5846</v>
      </c>
      <c r="S5552">
        <v>2.6720000000000002</v>
      </c>
      <c r="T5552">
        <v>1</v>
      </c>
      <c r="U5552">
        <v>0.2</v>
      </c>
      <c r="V5552">
        <v>0.33399999999999974</v>
      </c>
    </row>
    <row r="5553" spans="1:22" x14ac:dyDescent="0.3">
      <c r="A5553">
        <v>5552</v>
      </c>
      <c r="B5553" t="s">
        <v>8322</v>
      </c>
      <c r="C5553">
        <f>YEAR([1]Data!$D5553)</f>
        <v>2011</v>
      </c>
      <c r="D5553" s="2">
        <v>40859</v>
      </c>
      <c r="E5553" s="2">
        <v>40863</v>
      </c>
      <c r="F5553" t="s">
        <v>50</v>
      </c>
      <c r="G5553" t="s">
        <v>6798</v>
      </c>
      <c r="H5553" t="s">
        <v>6799</v>
      </c>
      <c r="I5553" t="s">
        <v>41</v>
      </c>
      <c r="J5553" t="s">
        <v>27</v>
      </c>
      <c r="K5553" t="s">
        <v>184</v>
      </c>
      <c r="L5553" t="s">
        <v>104</v>
      </c>
      <c r="M5553">
        <v>77036</v>
      </c>
      <c r="N5553" t="s">
        <v>105</v>
      </c>
      <c r="O5553" t="s">
        <v>6834</v>
      </c>
      <c r="P5553" t="s">
        <v>46</v>
      </c>
      <c r="Q5553" t="s">
        <v>578</v>
      </c>
      <c r="R5553" t="s">
        <v>6835</v>
      </c>
      <c r="S5553">
        <v>16.656000000000002</v>
      </c>
      <c r="T5553">
        <v>6</v>
      </c>
      <c r="U5553">
        <v>0.2</v>
      </c>
      <c r="V5553">
        <v>-3.123000000000002</v>
      </c>
    </row>
    <row r="5554" spans="1:22" x14ac:dyDescent="0.3">
      <c r="A5554">
        <v>5553</v>
      </c>
      <c r="B5554" t="s">
        <v>8322</v>
      </c>
      <c r="C5554">
        <f>YEAR([1]Data!$D5554)</f>
        <v>2011</v>
      </c>
      <c r="D5554" s="2">
        <v>40859</v>
      </c>
      <c r="E5554" s="2">
        <v>40863</v>
      </c>
      <c r="F5554" t="s">
        <v>50</v>
      </c>
      <c r="G5554" t="s">
        <v>6798</v>
      </c>
      <c r="H5554" t="s">
        <v>6799</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8322</v>
      </c>
      <c r="C5555">
        <f>YEAR([1]Data!$D5555)</f>
        <v>2011</v>
      </c>
      <c r="D5555" s="2">
        <v>40859</v>
      </c>
      <c r="E5555" s="2">
        <v>40863</v>
      </c>
      <c r="F5555" t="s">
        <v>50</v>
      </c>
      <c r="G5555" t="s">
        <v>6798</v>
      </c>
      <c r="H5555" t="s">
        <v>6799</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8322</v>
      </c>
      <c r="C5556">
        <f>YEAR([1]Data!$D5556)</f>
        <v>2011</v>
      </c>
      <c r="D5556" s="2">
        <v>40859</v>
      </c>
      <c r="E5556" s="2">
        <v>40863</v>
      </c>
      <c r="F5556" t="s">
        <v>50</v>
      </c>
      <c r="G5556" t="s">
        <v>6798</v>
      </c>
      <c r="H5556" t="s">
        <v>6799</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8323</v>
      </c>
      <c r="C5557">
        <f>YEAR([1]Data!$D5557)</f>
        <v>2014</v>
      </c>
      <c r="D5557" s="2">
        <v>41915</v>
      </c>
      <c r="E5557" s="2">
        <v>41919</v>
      </c>
      <c r="F5557" t="s">
        <v>23</v>
      </c>
      <c r="G5557" t="s">
        <v>4007</v>
      </c>
      <c r="H5557" t="s">
        <v>4008</v>
      </c>
      <c r="I5557" t="s">
        <v>41</v>
      </c>
      <c r="J5557" t="s">
        <v>27</v>
      </c>
      <c r="K5557" t="s">
        <v>1817</v>
      </c>
      <c r="L5557" t="s">
        <v>358</v>
      </c>
      <c r="M5557">
        <v>36116</v>
      </c>
      <c r="N5557" t="s">
        <v>30</v>
      </c>
      <c r="O5557" t="s">
        <v>6541</v>
      </c>
      <c r="P5557" t="s">
        <v>32</v>
      </c>
      <c r="Q5557" t="s">
        <v>65</v>
      </c>
      <c r="R5557" t="s">
        <v>6542</v>
      </c>
      <c r="S5557">
        <v>10.16</v>
      </c>
      <c r="T5557">
        <v>2</v>
      </c>
      <c r="U5557">
        <v>0</v>
      </c>
      <c r="V5557">
        <v>3.4543999999999997</v>
      </c>
    </row>
    <row r="5558" spans="1:22" x14ac:dyDescent="0.3">
      <c r="A5558">
        <v>5557</v>
      </c>
      <c r="B5558" t="s">
        <v>8324</v>
      </c>
      <c r="C5558">
        <f>YEAR([1]Data!$D5558)</f>
        <v>2012</v>
      </c>
      <c r="D5558" s="2">
        <v>41257</v>
      </c>
      <c r="E5558" s="2">
        <v>41261</v>
      </c>
      <c r="F5558" t="s">
        <v>50</v>
      </c>
      <c r="G5558" t="s">
        <v>3939</v>
      </c>
      <c r="H5558" t="s">
        <v>3940</v>
      </c>
      <c r="I5558" t="s">
        <v>41</v>
      </c>
      <c r="J5558" t="s">
        <v>27</v>
      </c>
      <c r="K5558" t="s">
        <v>328</v>
      </c>
      <c r="L5558" t="s">
        <v>1487</v>
      </c>
      <c r="M5558">
        <v>39212</v>
      </c>
      <c r="N5558" t="s">
        <v>30</v>
      </c>
      <c r="O5558" t="s">
        <v>5753</v>
      </c>
      <c r="P5558" t="s">
        <v>32</v>
      </c>
      <c r="Q5558" t="s">
        <v>65</v>
      </c>
      <c r="R5558" t="s">
        <v>5754</v>
      </c>
      <c r="S5558">
        <v>6.16</v>
      </c>
      <c r="T5558">
        <v>2</v>
      </c>
      <c r="U5558">
        <v>0</v>
      </c>
      <c r="V5558">
        <v>1.9711999999999996</v>
      </c>
    </row>
    <row r="5559" spans="1:22" x14ac:dyDescent="0.3">
      <c r="A5559">
        <v>5558</v>
      </c>
      <c r="B5559" t="s">
        <v>8324</v>
      </c>
      <c r="C5559">
        <f>YEAR([1]Data!$D5559)</f>
        <v>2012</v>
      </c>
      <c r="D5559" s="2">
        <v>41257</v>
      </c>
      <c r="E5559" s="2">
        <v>41261</v>
      </c>
      <c r="F5559" t="s">
        <v>50</v>
      </c>
      <c r="G5559" t="s">
        <v>3939</v>
      </c>
      <c r="H5559" t="s">
        <v>3940</v>
      </c>
      <c r="I5559" t="s">
        <v>41</v>
      </c>
      <c r="J5559" t="s">
        <v>27</v>
      </c>
      <c r="K5559" t="s">
        <v>328</v>
      </c>
      <c r="L5559" t="s">
        <v>1487</v>
      </c>
      <c r="M5559">
        <v>39212</v>
      </c>
      <c r="N5559" t="s">
        <v>30</v>
      </c>
      <c r="O5559" t="s">
        <v>6238</v>
      </c>
      <c r="P5559" t="s">
        <v>46</v>
      </c>
      <c r="Q5559" t="s">
        <v>68</v>
      </c>
      <c r="R5559" t="s">
        <v>6239</v>
      </c>
      <c r="S5559">
        <v>56.3</v>
      </c>
      <c r="T5559">
        <v>2</v>
      </c>
      <c r="U5559">
        <v>0</v>
      </c>
      <c r="V5559">
        <v>15.764000000000003</v>
      </c>
    </row>
    <row r="5560" spans="1:22" x14ac:dyDescent="0.3">
      <c r="A5560">
        <v>5559</v>
      </c>
      <c r="B5560" t="s">
        <v>8325</v>
      </c>
      <c r="C5560">
        <f>YEAR([1]Data!$D5560)</f>
        <v>2012</v>
      </c>
      <c r="D5560" s="2">
        <v>41249</v>
      </c>
      <c r="E5560" s="2">
        <v>41253</v>
      </c>
      <c r="F5560" t="s">
        <v>50</v>
      </c>
      <c r="G5560" t="s">
        <v>5110</v>
      </c>
      <c r="H5560" t="s">
        <v>5111</v>
      </c>
      <c r="I5560" t="s">
        <v>26</v>
      </c>
      <c r="J5560" t="s">
        <v>27</v>
      </c>
      <c r="K5560" t="s">
        <v>4045</v>
      </c>
      <c r="L5560" t="s">
        <v>1392</v>
      </c>
      <c r="M5560">
        <v>89031</v>
      </c>
      <c r="N5560" t="s">
        <v>44</v>
      </c>
      <c r="O5560" t="s">
        <v>8326</v>
      </c>
      <c r="P5560" t="s">
        <v>46</v>
      </c>
      <c r="Q5560" t="s">
        <v>90</v>
      </c>
      <c r="R5560" t="s">
        <v>8327</v>
      </c>
      <c r="S5560">
        <v>6.48</v>
      </c>
      <c r="T5560">
        <v>1</v>
      </c>
      <c r="U5560">
        <v>0</v>
      </c>
      <c r="V5560">
        <v>3.1104000000000003</v>
      </c>
    </row>
    <row r="5561" spans="1:22" x14ac:dyDescent="0.3">
      <c r="A5561">
        <v>5560</v>
      </c>
      <c r="B5561" t="s">
        <v>8325</v>
      </c>
      <c r="C5561">
        <f>YEAR([1]Data!$D5561)</f>
        <v>2012</v>
      </c>
      <c r="D5561" s="2">
        <v>41249</v>
      </c>
      <c r="E5561" s="2">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8325</v>
      </c>
      <c r="C5562">
        <f>YEAR([1]Data!$D5562)</f>
        <v>2012</v>
      </c>
      <c r="D5562" s="2">
        <v>41249</v>
      </c>
      <c r="E5562" s="2">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8328</v>
      </c>
      <c r="C5563">
        <f>YEAR([1]Data!$D5563)</f>
        <v>2014</v>
      </c>
      <c r="D5563" s="2">
        <v>41730</v>
      </c>
      <c r="E5563" s="2">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8328</v>
      </c>
      <c r="C5564">
        <f>YEAR([1]Data!$D5564)</f>
        <v>2014</v>
      </c>
      <c r="D5564" s="2">
        <v>41730</v>
      </c>
      <c r="E5564" s="2">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8328</v>
      </c>
      <c r="C5565">
        <f>YEAR([1]Data!$D5565)</f>
        <v>2014</v>
      </c>
      <c r="D5565" s="2">
        <v>41730</v>
      </c>
      <c r="E5565" s="2">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8329</v>
      </c>
      <c r="C5566">
        <f>YEAR([1]Data!$D5566)</f>
        <v>2014</v>
      </c>
      <c r="D5566" s="2">
        <v>41712</v>
      </c>
      <c r="E5566" s="2">
        <v>41712</v>
      </c>
      <c r="F5566" t="s">
        <v>1290</v>
      </c>
      <c r="G5566" t="s">
        <v>6713</v>
      </c>
      <c r="H5566" t="s">
        <v>6714</v>
      </c>
      <c r="I5566" t="s">
        <v>102</v>
      </c>
      <c r="J5566" t="s">
        <v>27</v>
      </c>
      <c r="K5566" t="s">
        <v>303</v>
      </c>
      <c r="L5566" t="s">
        <v>211</v>
      </c>
      <c r="M5566">
        <v>60610</v>
      </c>
      <c r="N5566" t="s">
        <v>105</v>
      </c>
      <c r="O5566" t="s">
        <v>6466</v>
      </c>
      <c r="P5566" t="s">
        <v>46</v>
      </c>
      <c r="Q5566" t="s">
        <v>68</v>
      </c>
      <c r="R5566" t="s">
        <v>6467</v>
      </c>
      <c r="S5566">
        <v>19.456000000000003</v>
      </c>
      <c r="T5566">
        <v>4</v>
      </c>
      <c r="U5566">
        <v>0.2</v>
      </c>
      <c r="V5566">
        <v>2.188799999999997</v>
      </c>
    </row>
    <row r="5567" spans="1:22" x14ac:dyDescent="0.3">
      <c r="A5567">
        <v>5566</v>
      </c>
      <c r="B5567" t="s">
        <v>8329</v>
      </c>
      <c r="C5567">
        <f>YEAR([1]Data!$D5567)</f>
        <v>2014</v>
      </c>
      <c r="D5567" s="2">
        <v>41712</v>
      </c>
      <c r="E5567" s="2">
        <v>41712</v>
      </c>
      <c r="F5567" t="s">
        <v>1290</v>
      </c>
      <c r="G5567" t="s">
        <v>6713</v>
      </c>
      <c r="H5567" t="s">
        <v>6714</v>
      </c>
      <c r="I5567" t="s">
        <v>102</v>
      </c>
      <c r="J5567" t="s">
        <v>27</v>
      </c>
      <c r="K5567" t="s">
        <v>303</v>
      </c>
      <c r="L5567" t="s">
        <v>211</v>
      </c>
      <c r="M5567">
        <v>60610</v>
      </c>
      <c r="N5567" t="s">
        <v>105</v>
      </c>
      <c r="O5567" t="s">
        <v>8330</v>
      </c>
      <c r="P5567" t="s">
        <v>71</v>
      </c>
      <c r="Q5567" t="s">
        <v>682</v>
      </c>
      <c r="R5567" t="s">
        <v>8331</v>
      </c>
      <c r="S5567">
        <v>209.98599999999999</v>
      </c>
      <c r="T5567">
        <v>2</v>
      </c>
      <c r="U5567">
        <v>0.3</v>
      </c>
      <c r="V5567">
        <v>8.9993999999999801</v>
      </c>
    </row>
    <row r="5568" spans="1:22" x14ac:dyDescent="0.3">
      <c r="A5568">
        <v>5567</v>
      </c>
      <c r="B5568" t="s">
        <v>8329</v>
      </c>
      <c r="C5568">
        <f>YEAR([1]Data!$D5568)</f>
        <v>2014</v>
      </c>
      <c r="D5568" s="2">
        <v>41712</v>
      </c>
      <c r="E5568" s="2">
        <v>41712</v>
      </c>
      <c r="F5568" t="s">
        <v>1290</v>
      </c>
      <c r="G5568" t="s">
        <v>6713</v>
      </c>
      <c r="H5568" t="s">
        <v>6714</v>
      </c>
      <c r="I5568" t="s">
        <v>102</v>
      </c>
      <c r="J5568" t="s">
        <v>27</v>
      </c>
      <c r="K5568" t="s">
        <v>303</v>
      </c>
      <c r="L5568" t="s">
        <v>211</v>
      </c>
      <c r="M5568">
        <v>60610</v>
      </c>
      <c r="N5568" t="s">
        <v>105</v>
      </c>
      <c r="O5568" t="s">
        <v>6109</v>
      </c>
      <c r="P5568" t="s">
        <v>46</v>
      </c>
      <c r="Q5568" t="s">
        <v>68</v>
      </c>
      <c r="R5568" t="s">
        <v>6110</v>
      </c>
      <c r="S5568">
        <v>29.760000000000005</v>
      </c>
      <c r="T5568">
        <v>5</v>
      </c>
      <c r="U5568">
        <v>0.2</v>
      </c>
      <c r="V5568">
        <v>1.8599999999999994</v>
      </c>
    </row>
    <row r="5569" spans="1:22" x14ac:dyDescent="0.3">
      <c r="A5569">
        <v>5568</v>
      </c>
      <c r="B5569" t="s">
        <v>8329</v>
      </c>
      <c r="C5569">
        <f>YEAR([1]Data!$D5569)</f>
        <v>2014</v>
      </c>
      <c r="D5569" s="2">
        <v>41712</v>
      </c>
      <c r="E5569" s="2">
        <v>41712</v>
      </c>
      <c r="F5569" t="s">
        <v>1290</v>
      </c>
      <c r="G5569" t="s">
        <v>6713</v>
      </c>
      <c r="H5569" t="s">
        <v>6714</v>
      </c>
      <c r="I5569" t="s">
        <v>102</v>
      </c>
      <c r="J5569" t="s">
        <v>27</v>
      </c>
      <c r="K5569" t="s">
        <v>303</v>
      </c>
      <c r="L5569" t="s">
        <v>211</v>
      </c>
      <c r="M5569">
        <v>60610</v>
      </c>
      <c r="N5569" t="s">
        <v>105</v>
      </c>
      <c r="O5569" t="s">
        <v>6953</v>
      </c>
      <c r="P5569" t="s">
        <v>32</v>
      </c>
      <c r="Q5569" t="s">
        <v>36</v>
      </c>
      <c r="R5569" t="s">
        <v>6954</v>
      </c>
      <c r="S5569">
        <v>89.768000000000001</v>
      </c>
      <c r="T5569">
        <v>1</v>
      </c>
      <c r="U5569">
        <v>0.3</v>
      </c>
      <c r="V5569">
        <v>-2.5647999999999982</v>
      </c>
    </row>
    <row r="5570" spans="1:22" x14ac:dyDescent="0.3">
      <c r="A5570">
        <v>5569</v>
      </c>
      <c r="B5570" t="s">
        <v>8329</v>
      </c>
      <c r="C5570">
        <f>YEAR([1]Data!$D5570)</f>
        <v>2014</v>
      </c>
      <c r="D5570" s="2">
        <v>41712</v>
      </c>
      <c r="E5570" s="2">
        <v>41712</v>
      </c>
      <c r="F5570" t="s">
        <v>1290</v>
      </c>
      <c r="G5570" t="s">
        <v>6713</v>
      </c>
      <c r="H5570" t="s">
        <v>6714</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8329</v>
      </c>
      <c r="C5571">
        <f>YEAR([1]Data!$D5571)</f>
        <v>2014</v>
      </c>
      <c r="D5571" s="2">
        <v>41712</v>
      </c>
      <c r="E5571" s="2">
        <v>41712</v>
      </c>
      <c r="F5571" t="s">
        <v>1290</v>
      </c>
      <c r="G5571" t="s">
        <v>6713</v>
      </c>
      <c r="H5571" t="s">
        <v>6714</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8329</v>
      </c>
      <c r="C5572">
        <f>YEAR([1]Data!$D5572)</f>
        <v>2014</v>
      </c>
      <c r="D5572" s="2">
        <v>41712</v>
      </c>
      <c r="E5572" s="2">
        <v>41712</v>
      </c>
      <c r="F5572" t="s">
        <v>1290</v>
      </c>
      <c r="G5572" t="s">
        <v>6713</v>
      </c>
      <c r="H5572" t="s">
        <v>6714</v>
      </c>
      <c r="I5572" t="s">
        <v>102</v>
      </c>
      <c r="J5572" t="s">
        <v>27</v>
      </c>
      <c r="K5572" t="s">
        <v>303</v>
      </c>
      <c r="L5572" t="s">
        <v>211</v>
      </c>
      <c r="M5572">
        <v>60610</v>
      </c>
      <c r="N5572" t="s">
        <v>105</v>
      </c>
      <c r="O5572" t="s">
        <v>5308</v>
      </c>
      <c r="P5572" t="s">
        <v>71</v>
      </c>
      <c r="Q5572" t="s">
        <v>72</v>
      </c>
      <c r="R5572" t="s">
        <v>5309</v>
      </c>
      <c r="S5572">
        <v>34.360000000000007</v>
      </c>
      <c r="T5572">
        <v>1</v>
      </c>
      <c r="U5572">
        <v>0.2</v>
      </c>
      <c r="V5572">
        <v>-7.3015000000000025</v>
      </c>
    </row>
    <row r="5573" spans="1:22" x14ac:dyDescent="0.3">
      <c r="A5573">
        <v>5572</v>
      </c>
      <c r="B5573" t="s">
        <v>8332</v>
      </c>
      <c r="C5573">
        <f>YEAR([1]Data!$D5573)</f>
        <v>2011</v>
      </c>
      <c r="D5573" s="2">
        <v>40882</v>
      </c>
      <c r="E5573" s="2">
        <v>40886</v>
      </c>
      <c r="F5573" t="s">
        <v>50</v>
      </c>
      <c r="G5573" t="s">
        <v>895</v>
      </c>
      <c r="H5573" t="s">
        <v>896</v>
      </c>
      <c r="I5573" t="s">
        <v>41</v>
      </c>
      <c r="J5573" t="s">
        <v>27</v>
      </c>
      <c r="K5573" t="s">
        <v>497</v>
      </c>
      <c r="L5573" t="s">
        <v>498</v>
      </c>
      <c r="M5573">
        <v>43229</v>
      </c>
      <c r="N5573" t="s">
        <v>148</v>
      </c>
      <c r="O5573" t="s">
        <v>6536</v>
      </c>
      <c r="P5573" t="s">
        <v>46</v>
      </c>
      <c r="Q5573" t="s">
        <v>90</v>
      </c>
      <c r="R5573" t="s">
        <v>6537</v>
      </c>
      <c r="S5573">
        <v>98.376000000000005</v>
      </c>
      <c r="T5573">
        <v>3</v>
      </c>
      <c r="U5573">
        <v>0.2</v>
      </c>
      <c r="V5573">
        <v>35.661300000000004</v>
      </c>
    </row>
    <row r="5574" spans="1:22" x14ac:dyDescent="0.3">
      <c r="A5574">
        <v>5573</v>
      </c>
      <c r="B5574" t="s">
        <v>8332</v>
      </c>
      <c r="C5574">
        <f>YEAR([1]Data!$D5574)</f>
        <v>2011</v>
      </c>
      <c r="D5574" s="2">
        <v>40882</v>
      </c>
      <c r="E5574" s="2">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8332</v>
      </c>
      <c r="C5575">
        <f>YEAR([1]Data!$D5575)</f>
        <v>2011</v>
      </c>
      <c r="D5575" s="2">
        <v>40882</v>
      </c>
      <c r="E5575" s="2">
        <v>40886</v>
      </c>
      <c r="F5575" t="s">
        <v>50</v>
      </c>
      <c r="G5575" t="s">
        <v>895</v>
      </c>
      <c r="H5575" t="s">
        <v>896</v>
      </c>
      <c r="I5575" t="s">
        <v>41</v>
      </c>
      <c r="J5575" t="s">
        <v>27</v>
      </c>
      <c r="K5575" t="s">
        <v>497</v>
      </c>
      <c r="L5575" t="s">
        <v>498</v>
      </c>
      <c r="M5575">
        <v>43229</v>
      </c>
      <c r="N5575" t="s">
        <v>148</v>
      </c>
      <c r="O5575" t="s">
        <v>8333</v>
      </c>
      <c r="P5575" t="s">
        <v>46</v>
      </c>
      <c r="Q5575" t="s">
        <v>90</v>
      </c>
      <c r="R5575" t="s">
        <v>8334</v>
      </c>
      <c r="S5575">
        <v>17.472000000000001</v>
      </c>
      <c r="T5575">
        <v>3</v>
      </c>
      <c r="U5575">
        <v>0.2</v>
      </c>
      <c r="V5575">
        <v>5.6783999999999981</v>
      </c>
    </row>
    <row r="5576" spans="1:22" x14ac:dyDescent="0.3">
      <c r="A5576">
        <v>5575</v>
      </c>
      <c r="B5576" t="s">
        <v>8332</v>
      </c>
      <c r="C5576">
        <f>YEAR([1]Data!$D5576)</f>
        <v>2011</v>
      </c>
      <c r="D5576" s="2">
        <v>40882</v>
      </c>
      <c r="E5576" s="2">
        <v>40886</v>
      </c>
      <c r="F5576" t="s">
        <v>50</v>
      </c>
      <c r="G5576" t="s">
        <v>895</v>
      </c>
      <c r="H5576" t="s">
        <v>896</v>
      </c>
      <c r="I5576" t="s">
        <v>41</v>
      </c>
      <c r="J5576" t="s">
        <v>27</v>
      </c>
      <c r="K5576" t="s">
        <v>497</v>
      </c>
      <c r="L5576" t="s">
        <v>498</v>
      </c>
      <c r="M5576">
        <v>43229</v>
      </c>
      <c r="N5576" t="s">
        <v>148</v>
      </c>
      <c r="O5576" t="s">
        <v>8335</v>
      </c>
      <c r="P5576" t="s">
        <v>71</v>
      </c>
      <c r="Q5576" t="s">
        <v>72</v>
      </c>
      <c r="R5576" t="s">
        <v>8336</v>
      </c>
      <c r="S5576">
        <v>36.738</v>
      </c>
      <c r="T5576">
        <v>1</v>
      </c>
      <c r="U5576">
        <v>0.4</v>
      </c>
      <c r="V5576">
        <v>-9.1845000000000034</v>
      </c>
    </row>
    <row r="5577" spans="1:22" x14ac:dyDescent="0.3">
      <c r="A5577">
        <v>5576</v>
      </c>
      <c r="B5577" t="s">
        <v>8332</v>
      </c>
      <c r="C5577">
        <f>YEAR([1]Data!$D5577)</f>
        <v>2011</v>
      </c>
      <c r="D5577" s="2">
        <v>40882</v>
      </c>
      <c r="E5577" s="2">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8337</v>
      </c>
      <c r="C5578">
        <f>YEAR([1]Data!$D5578)</f>
        <v>2013</v>
      </c>
      <c r="D5578" s="2">
        <v>41621</v>
      </c>
      <c r="E5578" s="2">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8337</v>
      </c>
      <c r="C5579">
        <f>YEAR([1]Data!$D5579)</f>
        <v>2013</v>
      </c>
      <c r="D5579" s="2">
        <v>41621</v>
      </c>
      <c r="E5579" s="2">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8338</v>
      </c>
      <c r="C5580">
        <f>YEAR([1]Data!$D5580)</f>
        <v>2014</v>
      </c>
      <c r="D5580" s="2">
        <v>41892</v>
      </c>
      <c r="E5580" s="2">
        <v>41897</v>
      </c>
      <c r="F5580" t="s">
        <v>23</v>
      </c>
      <c r="G5580" t="s">
        <v>6573</v>
      </c>
      <c r="H5580" t="s">
        <v>6574</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8338</v>
      </c>
      <c r="C5581">
        <f>YEAR([1]Data!$D5581)</f>
        <v>2014</v>
      </c>
      <c r="D5581" s="2">
        <v>41892</v>
      </c>
      <c r="E5581" s="2">
        <v>41897</v>
      </c>
      <c r="F5581" t="s">
        <v>23</v>
      </c>
      <c r="G5581" t="s">
        <v>6573</v>
      </c>
      <c r="H5581" t="s">
        <v>6574</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8338</v>
      </c>
      <c r="C5582">
        <f>YEAR([1]Data!$D5582)</f>
        <v>2014</v>
      </c>
      <c r="D5582" s="2">
        <v>41892</v>
      </c>
      <c r="E5582" s="2">
        <v>41897</v>
      </c>
      <c r="F5582" t="s">
        <v>23</v>
      </c>
      <c r="G5582" t="s">
        <v>6573</v>
      </c>
      <c r="H5582" t="s">
        <v>6574</v>
      </c>
      <c r="I5582" t="s">
        <v>26</v>
      </c>
      <c r="J5582" t="s">
        <v>27</v>
      </c>
      <c r="K5582" t="s">
        <v>42</v>
      </c>
      <c r="L5582" t="s">
        <v>43</v>
      </c>
      <c r="M5582">
        <v>90004</v>
      </c>
      <c r="N5582" t="s">
        <v>44</v>
      </c>
      <c r="O5582" t="s">
        <v>7926</v>
      </c>
      <c r="P5582" t="s">
        <v>46</v>
      </c>
      <c r="Q5582" t="s">
        <v>90</v>
      </c>
      <c r="R5582" t="s">
        <v>7927</v>
      </c>
      <c r="S5582">
        <v>47.52</v>
      </c>
      <c r="T5582">
        <v>9</v>
      </c>
      <c r="U5582">
        <v>0</v>
      </c>
      <c r="V5582">
        <v>22.809600000000003</v>
      </c>
    </row>
    <row r="5583" spans="1:22" x14ac:dyDescent="0.3">
      <c r="A5583">
        <v>5582</v>
      </c>
      <c r="B5583" t="s">
        <v>8339</v>
      </c>
      <c r="C5583">
        <f>YEAR([1]Data!$D5583)</f>
        <v>2014</v>
      </c>
      <c r="D5583" s="2">
        <v>41917</v>
      </c>
      <c r="E5583" s="2">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8340</v>
      </c>
      <c r="C5584">
        <f>YEAR([1]Data!$D5584)</f>
        <v>2013</v>
      </c>
      <c r="D5584" s="2">
        <v>41404</v>
      </c>
      <c r="E5584" s="2">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8341</v>
      </c>
      <c r="C5585">
        <f>YEAR([1]Data!$D5585)</f>
        <v>2011</v>
      </c>
      <c r="D5585" s="2">
        <v>40892</v>
      </c>
      <c r="E5585" s="2">
        <v>40896</v>
      </c>
      <c r="F5585" t="s">
        <v>23</v>
      </c>
      <c r="G5585" t="s">
        <v>1049</v>
      </c>
      <c r="H5585" t="s">
        <v>1050</v>
      </c>
      <c r="I5585" t="s">
        <v>26</v>
      </c>
      <c r="J5585" t="s">
        <v>27</v>
      </c>
      <c r="K5585" t="s">
        <v>947</v>
      </c>
      <c r="L5585" t="s">
        <v>43</v>
      </c>
      <c r="M5585">
        <v>92037</v>
      </c>
      <c r="N5585" t="s">
        <v>44</v>
      </c>
      <c r="O5585" t="s">
        <v>5753</v>
      </c>
      <c r="P5585" t="s">
        <v>32</v>
      </c>
      <c r="Q5585" t="s">
        <v>65</v>
      </c>
      <c r="R5585" t="s">
        <v>5754</v>
      </c>
      <c r="S5585">
        <v>6.16</v>
      </c>
      <c r="T5585">
        <v>2</v>
      </c>
      <c r="U5585">
        <v>0</v>
      </c>
      <c r="V5585">
        <v>1.9711999999999996</v>
      </c>
    </row>
    <row r="5586" spans="1:22" x14ac:dyDescent="0.3">
      <c r="A5586">
        <v>5585</v>
      </c>
      <c r="B5586" t="s">
        <v>8342</v>
      </c>
      <c r="C5586">
        <f>YEAR([1]Data!$D5586)</f>
        <v>2014</v>
      </c>
      <c r="D5586" s="2">
        <v>41974</v>
      </c>
      <c r="E5586" s="2">
        <v>41978</v>
      </c>
      <c r="F5586" t="s">
        <v>50</v>
      </c>
      <c r="G5586" t="s">
        <v>1389</v>
      </c>
      <c r="H5586" t="s">
        <v>1390</v>
      </c>
      <c r="I5586" t="s">
        <v>102</v>
      </c>
      <c r="J5586" t="s">
        <v>27</v>
      </c>
      <c r="K5586" t="s">
        <v>266</v>
      </c>
      <c r="L5586" t="s">
        <v>267</v>
      </c>
      <c r="M5586">
        <v>10011</v>
      </c>
      <c r="N5586" t="s">
        <v>148</v>
      </c>
      <c r="O5586" t="s">
        <v>8343</v>
      </c>
      <c r="P5586" t="s">
        <v>46</v>
      </c>
      <c r="Q5586" t="s">
        <v>59</v>
      </c>
      <c r="R5586" t="s">
        <v>8344</v>
      </c>
      <c r="S5586">
        <v>83.56</v>
      </c>
      <c r="T5586">
        <v>4</v>
      </c>
      <c r="U5586">
        <v>0</v>
      </c>
      <c r="V5586">
        <v>1.6711999999999989</v>
      </c>
    </row>
    <row r="5587" spans="1:22" x14ac:dyDescent="0.3">
      <c r="A5587">
        <v>5586</v>
      </c>
      <c r="B5587" t="s">
        <v>8342</v>
      </c>
      <c r="C5587">
        <f>YEAR([1]Data!$D5587)</f>
        <v>2014</v>
      </c>
      <c r="D5587" s="2">
        <v>41974</v>
      </c>
      <c r="E5587" s="2">
        <v>41978</v>
      </c>
      <c r="F5587" t="s">
        <v>50</v>
      </c>
      <c r="G5587" t="s">
        <v>1389</v>
      </c>
      <c r="H5587" t="s">
        <v>1390</v>
      </c>
      <c r="I5587" t="s">
        <v>102</v>
      </c>
      <c r="J5587" t="s">
        <v>27</v>
      </c>
      <c r="K5587" t="s">
        <v>266</v>
      </c>
      <c r="L5587" t="s">
        <v>267</v>
      </c>
      <c r="M5587">
        <v>10011</v>
      </c>
      <c r="N5587" t="s">
        <v>148</v>
      </c>
      <c r="O5587" t="s">
        <v>8345</v>
      </c>
      <c r="P5587" t="s">
        <v>71</v>
      </c>
      <c r="Q5587" t="s">
        <v>72</v>
      </c>
      <c r="R5587" t="s">
        <v>8346</v>
      </c>
      <c r="S5587">
        <v>546.06000000000006</v>
      </c>
      <c r="T5587">
        <v>3</v>
      </c>
      <c r="U5587">
        <v>0</v>
      </c>
      <c r="V5587">
        <v>163.81799999999998</v>
      </c>
    </row>
    <row r="5588" spans="1:22" x14ac:dyDescent="0.3">
      <c r="A5588">
        <v>5587</v>
      </c>
      <c r="B5588" t="s">
        <v>8342</v>
      </c>
      <c r="C5588">
        <f>YEAR([1]Data!$D5588)</f>
        <v>2014</v>
      </c>
      <c r="D5588" s="2">
        <v>41974</v>
      </c>
      <c r="E5588" s="2">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8347</v>
      </c>
      <c r="C5589">
        <f>YEAR([1]Data!$D5589)</f>
        <v>2012</v>
      </c>
      <c r="D5589" s="2">
        <v>40987</v>
      </c>
      <c r="E5589" s="2">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8348</v>
      </c>
      <c r="C5590">
        <f>YEAR([1]Data!$D5590)</f>
        <v>2011</v>
      </c>
      <c r="D5590" s="2">
        <v>40743</v>
      </c>
      <c r="E5590" s="2">
        <v>40748</v>
      </c>
      <c r="F5590" t="s">
        <v>50</v>
      </c>
      <c r="G5590" t="s">
        <v>6140</v>
      </c>
      <c r="H5590" t="s">
        <v>6141</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8349</v>
      </c>
      <c r="C5591">
        <f>YEAR([1]Data!$D5591)</f>
        <v>2013</v>
      </c>
      <c r="D5591" s="2">
        <v>41617</v>
      </c>
      <c r="E5591" s="2">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8349</v>
      </c>
      <c r="C5592">
        <f>YEAR([1]Data!$D5592)</f>
        <v>2013</v>
      </c>
      <c r="D5592" s="2">
        <v>41617</v>
      </c>
      <c r="E5592" s="2">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8350</v>
      </c>
      <c r="C5593">
        <f>YEAR([1]Data!$D5593)</f>
        <v>2011</v>
      </c>
      <c r="D5593" s="2">
        <v>40829</v>
      </c>
      <c r="E5593" s="2">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8350</v>
      </c>
      <c r="C5594">
        <f>YEAR([1]Data!$D5594)</f>
        <v>2011</v>
      </c>
      <c r="D5594" s="2">
        <v>40829</v>
      </c>
      <c r="E5594" s="2">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8351</v>
      </c>
      <c r="C5595">
        <f>YEAR([1]Data!$D5595)</f>
        <v>2014</v>
      </c>
      <c r="D5595" s="2">
        <v>41963</v>
      </c>
      <c r="E5595" s="2">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8352</v>
      </c>
      <c r="C5596">
        <f>YEAR([1]Data!$D5596)</f>
        <v>2014</v>
      </c>
      <c r="D5596" s="2">
        <v>41907</v>
      </c>
      <c r="E5596" s="2">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8352</v>
      </c>
      <c r="C5597">
        <f>YEAR([1]Data!$D5597)</f>
        <v>2014</v>
      </c>
      <c r="D5597" s="2">
        <v>41907</v>
      </c>
      <c r="E5597" s="2">
        <v>41907</v>
      </c>
      <c r="F5597" t="s">
        <v>1290</v>
      </c>
      <c r="G5597" t="s">
        <v>1383</v>
      </c>
      <c r="H5597" t="s">
        <v>1384</v>
      </c>
      <c r="I5597" t="s">
        <v>41</v>
      </c>
      <c r="J5597" t="s">
        <v>27</v>
      </c>
      <c r="K5597" t="s">
        <v>1479</v>
      </c>
      <c r="L5597" t="s">
        <v>1245</v>
      </c>
      <c r="M5597">
        <v>1841</v>
      </c>
      <c r="N5597" t="s">
        <v>148</v>
      </c>
      <c r="O5597" t="s">
        <v>5236</v>
      </c>
      <c r="P5597" t="s">
        <v>71</v>
      </c>
      <c r="Q5597" t="s">
        <v>72</v>
      </c>
      <c r="R5597" t="s">
        <v>5237</v>
      </c>
      <c r="S5597">
        <v>437.84999999999997</v>
      </c>
      <c r="T5597">
        <v>3</v>
      </c>
      <c r="U5597">
        <v>0</v>
      </c>
      <c r="V5597">
        <v>131.35499999999996</v>
      </c>
    </row>
    <row r="5598" spans="1:22" x14ac:dyDescent="0.3">
      <c r="A5598">
        <v>5597</v>
      </c>
      <c r="B5598" t="s">
        <v>8353</v>
      </c>
      <c r="C5598">
        <f>YEAR([1]Data!$D5598)</f>
        <v>2012</v>
      </c>
      <c r="D5598" s="2">
        <v>41177</v>
      </c>
      <c r="E5598" s="2">
        <v>41181</v>
      </c>
      <c r="F5598" t="s">
        <v>50</v>
      </c>
      <c r="G5598" t="s">
        <v>8354</v>
      </c>
      <c r="H5598" t="s">
        <v>8355</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8356</v>
      </c>
      <c r="C5599">
        <f>YEAR([1]Data!$D5599)</f>
        <v>2014</v>
      </c>
      <c r="D5599" s="2">
        <v>41684</v>
      </c>
      <c r="E5599" s="2">
        <v>41691</v>
      </c>
      <c r="F5599" t="s">
        <v>50</v>
      </c>
      <c r="G5599" t="s">
        <v>5810</v>
      </c>
      <c r="H5599" t="s">
        <v>5811</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8356</v>
      </c>
      <c r="C5600">
        <f>YEAR([1]Data!$D5600)</f>
        <v>2014</v>
      </c>
      <c r="D5600" s="2">
        <v>41684</v>
      </c>
      <c r="E5600" s="2">
        <v>41691</v>
      </c>
      <c r="F5600" t="s">
        <v>50</v>
      </c>
      <c r="G5600" t="s">
        <v>5810</v>
      </c>
      <c r="H5600" t="s">
        <v>5811</v>
      </c>
      <c r="I5600" t="s">
        <v>26</v>
      </c>
      <c r="J5600" t="s">
        <v>27</v>
      </c>
      <c r="K5600" t="s">
        <v>4492</v>
      </c>
      <c r="L5600" t="s">
        <v>2735</v>
      </c>
      <c r="M5600">
        <v>21215</v>
      </c>
      <c r="N5600" t="s">
        <v>148</v>
      </c>
      <c r="O5600" t="s">
        <v>8249</v>
      </c>
      <c r="P5600" t="s">
        <v>46</v>
      </c>
      <c r="Q5600" t="s">
        <v>68</v>
      </c>
      <c r="R5600" t="s">
        <v>8250</v>
      </c>
      <c r="S5600">
        <v>10.709999999999999</v>
      </c>
      <c r="T5600">
        <v>3</v>
      </c>
      <c r="U5600">
        <v>0</v>
      </c>
      <c r="V5600">
        <v>2.7845999999999997</v>
      </c>
    </row>
    <row r="5601" spans="1:22" x14ac:dyDescent="0.3">
      <c r="A5601">
        <v>5600</v>
      </c>
      <c r="B5601" t="s">
        <v>8357</v>
      </c>
      <c r="C5601">
        <f>YEAR([1]Data!$D5601)</f>
        <v>2011</v>
      </c>
      <c r="D5601" s="2">
        <v>40819</v>
      </c>
      <c r="E5601" s="2">
        <v>40819</v>
      </c>
      <c r="F5601" t="s">
        <v>1290</v>
      </c>
      <c r="G5601" t="s">
        <v>1350</v>
      </c>
      <c r="H5601" t="s">
        <v>1351</v>
      </c>
      <c r="I5601" t="s">
        <v>26</v>
      </c>
      <c r="J5601" t="s">
        <v>27</v>
      </c>
      <c r="K5601" t="s">
        <v>497</v>
      </c>
      <c r="L5601" t="s">
        <v>498</v>
      </c>
      <c r="M5601">
        <v>43229</v>
      </c>
      <c r="N5601" t="s">
        <v>148</v>
      </c>
      <c r="O5601" t="s">
        <v>8358</v>
      </c>
      <c r="P5601" t="s">
        <v>46</v>
      </c>
      <c r="Q5601" t="s">
        <v>68</v>
      </c>
      <c r="R5601" t="s">
        <v>8359</v>
      </c>
      <c r="S5601">
        <v>55.984000000000009</v>
      </c>
      <c r="T5601">
        <v>2</v>
      </c>
      <c r="U5601">
        <v>0.2</v>
      </c>
      <c r="V5601">
        <v>4.1987999999999985</v>
      </c>
    </row>
    <row r="5602" spans="1:22" x14ac:dyDescent="0.3">
      <c r="A5602">
        <v>5601</v>
      </c>
      <c r="B5602" t="s">
        <v>8357</v>
      </c>
      <c r="C5602">
        <f>YEAR([1]Data!$D5602)</f>
        <v>2011</v>
      </c>
      <c r="D5602" s="2">
        <v>40819</v>
      </c>
      <c r="E5602" s="2">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8357</v>
      </c>
      <c r="C5603">
        <f>YEAR([1]Data!$D5603)</f>
        <v>2011</v>
      </c>
      <c r="D5603" s="2">
        <v>40819</v>
      </c>
      <c r="E5603" s="2">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8360</v>
      </c>
      <c r="C5604">
        <f>YEAR([1]Data!$D5604)</f>
        <v>2013</v>
      </c>
      <c r="D5604" s="2">
        <v>41514</v>
      </c>
      <c r="E5604" s="2">
        <v>41516</v>
      </c>
      <c r="F5604" t="s">
        <v>23</v>
      </c>
      <c r="G5604" t="s">
        <v>3582</v>
      </c>
      <c r="H5604" t="s">
        <v>3583</v>
      </c>
      <c r="I5604" t="s">
        <v>41</v>
      </c>
      <c r="J5604" t="s">
        <v>27</v>
      </c>
      <c r="K5604" t="s">
        <v>184</v>
      </c>
      <c r="L5604" t="s">
        <v>104</v>
      </c>
      <c r="M5604">
        <v>77041</v>
      </c>
      <c r="N5604" t="s">
        <v>105</v>
      </c>
      <c r="O5604" t="s">
        <v>8361</v>
      </c>
      <c r="P5604" t="s">
        <v>46</v>
      </c>
      <c r="Q5604" t="s">
        <v>59</v>
      </c>
      <c r="R5604" t="s">
        <v>8362</v>
      </c>
      <c r="S5604">
        <v>14.16</v>
      </c>
      <c r="T5604">
        <v>1</v>
      </c>
      <c r="U5604">
        <v>0.2</v>
      </c>
      <c r="V5604">
        <v>1.0620000000000003</v>
      </c>
    </row>
    <row r="5605" spans="1:22" x14ac:dyDescent="0.3">
      <c r="A5605">
        <v>5604</v>
      </c>
      <c r="B5605" t="s">
        <v>8360</v>
      </c>
      <c r="C5605">
        <f>YEAR([1]Data!$D5605)</f>
        <v>2013</v>
      </c>
      <c r="D5605" s="2">
        <v>41514</v>
      </c>
      <c r="E5605" s="2">
        <v>41516</v>
      </c>
      <c r="F5605" t="s">
        <v>23</v>
      </c>
      <c r="G5605" t="s">
        <v>3582</v>
      </c>
      <c r="H5605" t="s">
        <v>3583</v>
      </c>
      <c r="I5605" t="s">
        <v>41</v>
      </c>
      <c r="J5605" t="s">
        <v>27</v>
      </c>
      <c r="K5605" t="s">
        <v>184</v>
      </c>
      <c r="L5605" t="s">
        <v>104</v>
      </c>
      <c r="M5605">
        <v>77041</v>
      </c>
      <c r="N5605" t="s">
        <v>105</v>
      </c>
      <c r="O5605" t="s">
        <v>7570</v>
      </c>
      <c r="P5605" t="s">
        <v>46</v>
      </c>
      <c r="Q5605" t="s">
        <v>90</v>
      </c>
      <c r="R5605" t="s">
        <v>7571</v>
      </c>
      <c r="S5605">
        <v>79.920000000000016</v>
      </c>
      <c r="T5605">
        <v>5</v>
      </c>
      <c r="U5605">
        <v>0.2</v>
      </c>
      <c r="V5605">
        <v>27.972000000000001</v>
      </c>
    </row>
    <row r="5606" spans="1:22" x14ac:dyDescent="0.3">
      <c r="A5606">
        <v>5605</v>
      </c>
      <c r="B5606" t="s">
        <v>8363</v>
      </c>
      <c r="C5606">
        <f>YEAR([1]Data!$D5606)</f>
        <v>2012</v>
      </c>
      <c r="D5606" s="2">
        <v>41246</v>
      </c>
      <c r="E5606" s="2">
        <v>41250</v>
      </c>
      <c r="F5606" t="s">
        <v>50</v>
      </c>
      <c r="G5606" t="s">
        <v>4287</v>
      </c>
      <c r="H5606" t="s">
        <v>4288</v>
      </c>
      <c r="I5606" t="s">
        <v>41</v>
      </c>
      <c r="J5606" t="s">
        <v>27</v>
      </c>
      <c r="K5606" t="s">
        <v>266</v>
      </c>
      <c r="L5606" t="s">
        <v>267</v>
      </c>
      <c r="M5606">
        <v>10011</v>
      </c>
      <c r="N5606" t="s">
        <v>148</v>
      </c>
      <c r="O5606" t="s">
        <v>7629</v>
      </c>
      <c r="P5606" t="s">
        <v>46</v>
      </c>
      <c r="Q5606" t="s">
        <v>75</v>
      </c>
      <c r="R5606" t="s">
        <v>7630</v>
      </c>
      <c r="S5606">
        <v>590.35199999999998</v>
      </c>
      <c r="T5606">
        <v>6</v>
      </c>
      <c r="U5606">
        <v>0.2</v>
      </c>
      <c r="V5606">
        <v>206.62319999999997</v>
      </c>
    </row>
    <row r="5607" spans="1:22" x14ac:dyDescent="0.3">
      <c r="A5607">
        <v>5606</v>
      </c>
      <c r="B5607" t="s">
        <v>8364</v>
      </c>
      <c r="C5607">
        <f>YEAR([1]Data!$D5607)</f>
        <v>2013</v>
      </c>
      <c r="D5607" s="2">
        <v>41538</v>
      </c>
      <c r="E5607" s="2">
        <v>41543</v>
      </c>
      <c r="F5607" t="s">
        <v>50</v>
      </c>
      <c r="G5607" t="s">
        <v>4427</v>
      </c>
      <c r="H5607" t="s">
        <v>4428</v>
      </c>
      <c r="I5607" t="s">
        <v>41</v>
      </c>
      <c r="J5607" t="s">
        <v>27</v>
      </c>
      <c r="K5607" t="s">
        <v>4488</v>
      </c>
      <c r="L5607" t="s">
        <v>88</v>
      </c>
      <c r="M5607">
        <v>27405</v>
      </c>
      <c r="N5607" t="s">
        <v>30</v>
      </c>
      <c r="O5607" t="s">
        <v>6056</v>
      </c>
      <c r="P5607" t="s">
        <v>32</v>
      </c>
      <c r="Q5607" t="s">
        <v>65</v>
      </c>
      <c r="R5607" t="s">
        <v>6057</v>
      </c>
      <c r="S5607">
        <v>17.088000000000001</v>
      </c>
      <c r="T5607">
        <v>2</v>
      </c>
      <c r="U5607">
        <v>0.2</v>
      </c>
      <c r="V5607">
        <v>1.0679999999999996</v>
      </c>
    </row>
    <row r="5608" spans="1:22" x14ac:dyDescent="0.3">
      <c r="A5608">
        <v>5607</v>
      </c>
      <c r="B5608" t="s">
        <v>8364</v>
      </c>
      <c r="C5608">
        <f>YEAR([1]Data!$D5608)</f>
        <v>2013</v>
      </c>
      <c r="D5608" s="2">
        <v>41538</v>
      </c>
      <c r="E5608" s="2">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8365</v>
      </c>
      <c r="C5609">
        <f>YEAR([1]Data!$D5609)</f>
        <v>2014</v>
      </c>
      <c r="D5609" s="2">
        <v>41724</v>
      </c>
      <c r="E5609" s="2">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8366</v>
      </c>
      <c r="C5610">
        <f>YEAR([1]Data!$D5610)</f>
        <v>2012</v>
      </c>
      <c r="D5610" s="2">
        <v>41249</v>
      </c>
      <c r="E5610" s="2">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8367</v>
      </c>
      <c r="C5611">
        <f>YEAR([1]Data!$D5611)</f>
        <v>2014</v>
      </c>
      <c r="D5611" s="2">
        <v>41883</v>
      </c>
      <c r="E5611" s="2">
        <v>41888</v>
      </c>
      <c r="F5611" t="s">
        <v>50</v>
      </c>
      <c r="G5611" t="s">
        <v>8368</v>
      </c>
      <c r="H5611" t="s">
        <v>8369</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8370</v>
      </c>
      <c r="C5612">
        <f>YEAR([1]Data!$D5612)</f>
        <v>2012</v>
      </c>
      <c r="D5612" s="2">
        <v>41187</v>
      </c>
      <c r="E5612" s="2">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8371</v>
      </c>
      <c r="C5613">
        <f>YEAR([1]Data!$D5613)</f>
        <v>2014</v>
      </c>
      <c r="D5613" s="2">
        <v>41870</v>
      </c>
      <c r="E5613" s="2">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8371</v>
      </c>
      <c r="C5614">
        <f>YEAR([1]Data!$D5614)</f>
        <v>2014</v>
      </c>
      <c r="D5614" s="2">
        <v>41870</v>
      </c>
      <c r="E5614" s="2">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8372</v>
      </c>
      <c r="C5615">
        <f>YEAR([1]Data!$D5615)</f>
        <v>2013</v>
      </c>
      <c r="D5615" s="2">
        <v>41307</v>
      </c>
      <c r="E5615" s="2">
        <v>41312</v>
      </c>
      <c r="F5615" t="s">
        <v>50</v>
      </c>
      <c r="G5615" t="s">
        <v>3827</v>
      </c>
      <c r="H5615" t="s">
        <v>3828</v>
      </c>
      <c r="I5615" t="s">
        <v>26</v>
      </c>
      <c r="J5615" t="s">
        <v>27</v>
      </c>
      <c r="K5615" t="s">
        <v>266</v>
      </c>
      <c r="L5615" t="s">
        <v>267</v>
      </c>
      <c r="M5615">
        <v>10011</v>
      </c>
      <c r="N5615" t="s">
        <v>148</v>
      </c>
      <c r="O5615" t="s">
        <v>8373</v>
      </c>
      <c r="P5615" t="s">
        <v>46</v>
      </c>
      <c r="Q5615" t="s">
        <v>59</v>
      </c>
      <c r="R5615" t="s">
        <v>8374</v>
      </c>
      <c r="S5615">
        <v>117.96</v>
      </c>
      <c r="T5615">
        <v>2</v>
      </c>
      <c r="U5615">
        <v>0</v>
      </c>
      <c r="V5615">
        <v>5.8979999999999961</v>
      </c>
    </row>
    <row r="5616" spans="1:22" x14ac:dyDescent="0.3">
      <c r="A5616">
        <v>5615</v>
      </c>
      <c r="B5616" t="s">
        <v>8375</v>
      </c>
      <c r="C5616">
        <f>YEAR([1]Data!$D5616)</f>
        <v>2013</v>
      </c>
      <c r="D5616" s="2">
        <v>41510</v>
      </c>
      <c r="E5616" s="2">
        <v>41514</v>
      </c>
      <c r="F5616" t="s">
        <v>50</v>
      </c>
      <c r="G5616" t="s">
        <v>6343</v>
      </c>
      <c r="H5616" t="s">
        <v>6344</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8375</v>
      </c>
      <c r="C5617">
        <f>YEAR([1]Data!$D5617)</f>
        <v>2013</v>
      </c>
      <c r="D5617" s="2">
        <v>41510</v>
      </c>
      <c r="E5617" s="2">
        <v>41514</v>
      </c>
      <c r="F5617" t="s">
        <v>50</v>
      </c>
      <c r="G5617" t="s">
        <v>6343</v>
      </c>
      <c r="H5617" t="s">
        <v>6344</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8375</v>
      </c>
      <c r="C5618">
        <f>YEAR([1]Data!$D5618)</f>
        <v>2013</v>
      </c>
      <c r="D5618" s="2">
        <v>41510</v>
      </c>
      <c r="E5618" s="2">
        <v>41514</v>
      </c>
      <c r="F5618" t="s">
        <v>50</v>
      </c>
      <c r="G5618" t="s">
        <v>6343</v>
      </c>
      <c r="H5618" t="s">
        <v>6344</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8376</v>
      </c>
      <c r="C5619">
        <f>YEAR([1]Data!$D5619)</f>
        <v>2014</v>
      </c>
      <c r="D5619" s="2">
        <v>41821</v>
      </c>
      <c r="E5619" s="2">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8377</v>
      </c>
      <c r="C5620">
        <f>YEAR([1]Data!$D5620)</f>
        <v>2012</v>
      </c>
      <c r="D5620" s="2">
        <v>41170</v>
      </c>
      <c r="E5620" s="2">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8378</v>
      </c>
      <c r="C5621">
        <f>YEAR([1]Data!$D5621)</f>
        <v>2013</v>
      </c>
      <c r="D5621" s="2">
        <v>41543</v>
      </c>
      <c r="E5621" s="2">
        <v>41548</v>
      </c>
      <c r="F5621" t="s">
        <v>50</v>
      </c>
      <c r="G5621" t="s">
        <v>2328</v>
      </c>
      <c r="H5621" t="s">
        <v>2329</v>
      </c>
      <c r="I5621" t="s">
        <v>41</v>
      </c>
      <c r="J5621" t="s">
        <v>27</v>
      </c>
      <c r="K5621" t="s">
        <v>7592</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8378</v>
      </c>
      <c r="C5622">
        <f>YEAR([1]Data!$D5622)</f>
        <v>2013</v>
      </c>
      <c r="D5622" s="2">
        <v>41543</v>
      </c>
      <c r="E5622" s="2">
        <v>41548</v>
      </c>
      <c r="F5622" t="s">
        <v>50</v>
      </c>
      <c r="G5622" t="s">
        <v>2328</v>
      </c>
      <c r="H5622" t="s">
        <v>2329</v>
      </c>
      <c r="I5622" t="s">
        <v>41</v>
      </c>
      <c r="J5622" t="s">
        <v>27</v>
      </c>
      <c r="K5622" t="s">
        <v>7592</v>
      </c>
      <c r="L5622" t="s">
        <v>114</v>
      </c>
      <c r="M5622">
        <v>54601</v>
      </c>
      <c r="N5622" t="s">
        <v>105</v>
      </c>
      <c r="O5622" t="s">
        <v>5206</v>
      </c>
      <c r="P5622" t="s">
        <v>46</v>
      </c>
      <c r="Q5622" t="s">
        <v>68</v>
      </c>
      <c r="R5622" t="s">
        <v>5207</v>
      </c>
      <c r="S5622">
        <v>3.04</v>
      </c>
      <c r="T5622">
        <v>1</v>
      </c>
      <c r="U5622">
        <v>0</v>
      </c>
      <c r="V5622">
        <v>1.0335999999999999</v>
      </c>
    </row>
    <row r="5623" spans="1:22" x14ac:dyDescent="0.3">
      <c r="A5623">
        <v>5622</v>
      </c>
      <c r="B5623" t="s">
        <v>8378</v>
      </c>
      <c r="C5623">
        <f>YEAR([1]Data!$D5623)</f>
        <v>2013</v>
      </c>
      <c r="D5623" s="2">
        <v>41543</v>
      </c>
      <c r="E5623" s="2">
        <v>41548</v>
      </c>
      <c r="F5623" t="s">
        <v>50</v>
      </c>
      <c r="G5623" t="s">
        <v>2328</v>
      </c>
      <c r="H5623" t="s">
        <v>2329</v>
      </c>
      <c r="I5623" t="s">
        <v>41</v>
      </c>
      <c r="J5623" t="s">
        <v>27</v>
      </c>
      <c r="K5623" t="s">
        <v>7592</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8378</v>
      </c>
      <c r="C5624">
        <f>YEAR([1]Data!$D5624)</f>
        <v>2013</v>
      </c>
      <c r="D5624" s="2">
        <v>41543</v>
      </c>
      <c r="E5624" s="2">
        <v>41548</v>
      </c>
      <c r="F5624" t="s">
        <v>50</v>
      </c>
      <c r="G5624" t="s">
        <v>2328</v>
      </c>
      <c r="H5624" t="s">
        <v>2329</v>
      </c>
      <c r="I5624" t="s">
        <v>41</v>
      </c>
      <c r="J5624" t="s">
        <v>27</v>
      </c>
      <c r="K5624" t="s">
        <v>7592</v>
      </c>
      <c r="L5624" t="s">
        <v>114</v>
      </c>
      <c r="M5624">
        <v>54601</v>
      </c>
      <c r="N5624" t="s">
        <v>105</v>
      </c>
      <c r="O5624" t="s">
        <v>6182</v>
      </c>
      <c r="P5624" t="s">
        <v>32</v>
      </c>
      <c r="Q5624" t="s">
        <v>65</v>
      </c>
      <c r="R5624" t="s">
        <v>6183</v>
      </c>
      <c r="S5624">
        <v>68.64</v>
      </c>
      <c r="T5624">
        <v>11</v>
      </c>
      <c r="U5624">
        <v>0</v>
      </c>
      <c r="V5624">
        <v>17.160000000000004</v>
      </c>
    </row>
    <row r="5625" spans="1:22" x14ac:dyDescent="0.3">
      <c r="A5625">
        <v>5624</v>
      </c>
      <c r="B5625" t="s">
        <v>8379</v>
      </c>
      <c r="C5625">
        <f>YEAR([1]Data!$D5625)</f>
        <v>2013</v>
      </c>
      <c r="D5625" s="2">
        <v>41572</v>
      </c>
      <c r="E5625" s="2">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8379</v>
      </c>
      <c r="C5626">
        <f>YEAR([1]Data!$D5626)</f>
        <v>2013</v>
      </c>
      <c r="D5626" s="2">
        <v>41572</v>
      </c>
      <c r="E5626" s="2">
        <v>41576</v>
      </c>
      <c r="F5626" t="s">
        <v>23</v>
      </c>
      <c r="G5626" t="s">
        <v>847</v>
      </c>
      <c r="H5626" t="s">
        <v>848</v>
      </c>
      <c r="I5626" t="s">
        <v>41</v>
      </c>
      <c r="J5626" t="s">
        <v>27</v>
      </c>
      <c r="K5626" t="s">
        <v>42</v>
      </c>
      <c r="L5626" t="s">
        <v>43</v>
      </c>
      <c r="M5626">
        <v>90032</v>
      </c>
      <c r="N5626" t="s">
        <v>44</v>
      </c>
      <c r="O5626" t="s">
        <v>5439</v>
      </c>
      <c r="P5626" t="s">
        <v>71</v>
      </c>
      <c r="Q5626" t="s">
        <v>161</v>
      </c>
      <c r="R5626" t="s">
        <v>5440</v>
      </c>
      <c r="S5626">
        <v>359.98</v>
      </c>
      <c r="T5626">
        <v>2</v>
      </c>
      <c r="U5626">
        <v>0</v>
      </c>
      <c r="V5626">
        <v>21.598799999999983</v>
      </c>
    </row>
    <row r="5627" spans="1:22" x14ac:dyDescent="0.3">
      <c r="A5627">
        <v>5626</v>
      </c>
      <c r="B5627" t="s">
        <v>8380</v>
      </c>
      <c r="C5627">
        <f>YEAR([1]Data!$D5627)</f>
        <v>2011</v>
      </c>
      <c r="D5627" s="2">
        <v>40815</v>
      </c>
      <c r="E5627" s="2">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8380</v>
      </c>
      <c r="C5628">
        <f>YEAR([1]Data!$D5628)</f>
        <v>2011</v>
      </c>
      <c r="D5628" s="2">
        <v>40815</v>
      </c>
      <c r="E5628" s="2">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8381</v>
      </c>
      <c r="C5629">
        <f>YEAR([1]Data!$D5629)</f>
        <v>2014</v>
      </c>
      <c r="D5629" s="2">
        <v>41817</v>
      </c>
      <c r="E5629" s="2">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8381</v>
      </c>
      <c r="C5630">
        <f>YEAR([1]Data!$D5630)</f>
        <v>2014</v>
      </c>
      <c r="D5630" s="2">
        <v>41817</v>
      </c>
      <c r="E5630" s="2">
        <v>41822</v>
      </c>
      <c r="F5630" t="s">
        <v>50</v>
      </c>
      <c r="G5630" t="s">
        <v>958</v>
      </c>
      <c r="H5630" t="s">
        <v>959</v>
      </c>
      <c r="I5630" t="s">
        <v>41</v>
      </c>
      <c r="J5630" t="s">
        <v>27</v>
      </c>
      <c r="K5630" t="s">
        <v>1419</v>
      </c>
      <c r="L5630" t="s">
        <v>54</v>
      </c>
      <c r="M5630">
        <v>33180</v>
      </c>
      <c r="N5630" t="s">
        <v>30</v>
      </c>
      <c r="O5630" t="s">
        <v>8382</v>
      </c>
      <c r="P5630" t="s">
        <v>32</v>
      </c>
      <c r="Q5630" t="s">
        <v>36</v>
      </c>
      <c r="R5630" t="s">
        <v>8383</v>
      </c>
      <c r="S5630">
        <v>273.55200000000002</v>
      </c>
      <c r="T5630">
        <v>3</v>
      </c>
      <c r="U5630">
        <v>0.2</v>
      </c>
      <c r="V5630">
        <v>-13.677599999999998</v>
      </c>
    </row>
    <row r="5631" spans="1:22" x14ac:dyDescent="0.3">
      <c r="A5631">
        <v>5630</v>
      </c>
      <c r="B5631" t="s">
        <v>8384</v>
      </c>
      <c r="C5631">
        <f>YEAR([1]Data!$D5631)</f>
        <v>2013</v>
      </c>
      <c r="D5631" s="2">
        <v>41508</v>
      </c>
      <c r="E5631" s="2">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8385</v>
      </c>
      <c r="C5632">
        <f>YEAR([1]Data!$D5632)</f>
        <v>2011</v>
      </c>
      <c r="D5632" s="2">
        <v>40586</v>
      </c>
      <c r="E5632" s="2">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8385</v>
      </c>
      <c r="C5633">
        <f>YEAR([1]Data!$D5633)</f>
        <v>2011</v>
      </c>
      <c r="D5633" s="2">
        <v>40586</v>
      </c>
      <c r="E5633" s="2">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8385</v>
      </c>
      <c r="C5634">
        <f>YEAR([1]Data!$D5634)</f>
        <v>2011</v>
      </c>
      <c r="D5634" s="2">
        <v>40586</v>
      </c>
      <c r="E5634" s="2">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8386</v>
      </c>
      <c r="C5635">
        <f>YEAR([1]Data!$D5635)</f>
        <v>2013</v>
      </c>
      <c r="D5635" s="2">
        <v>41541</v>
      </c>
      <c r="E5635" s="2">
        <v>41546</v>
      </c>
      <c r="F5635" t="s">
        <v>23</v>
      </c>
      <c r="G5635" t="s">
        <v>5478</v>
      </c>
      <c r="H5635" t="s">
        <v>5479</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8387</v>
      </c>
      <c r="C5636">
        <f>YEAR([1]Data!$D5636)</f>
        <v>2012</v>
      </c>
      <c r="D5636" s="2">
        <v>41248</v>
      </c>
      <c r="E5636" s="2">
        <v>41249</v>
      </c>
      <c r="F5636" t="s">
        <v>188</v>
      </c>
      <c r="G5636" t="s">
        <v>6713</v>
      </c>
      <c r="H5636" t="s">
        <v>6714</v>
      </c>
      <c r="I5636" t="s">
        <v>102</v>
      </c>
      <c r="J5636" t="s">
        <v>27</v>
      </c>
      <c r="K5636" t="s">
        <v>8388</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8389</v>
      </c>
      <c r="C5637">
        <f>YEAR([1]Data!$D5637)</f>
        <v>2014</v>
      </c>
      <c r="D5637" s="2">
        <v>41886</v>
      </c>
      <c r="E5637" s="2">
        <v>41891</v>
      </c>
      <c r="F5637" t="s">
        <v>50</v>
      </c>
      <c r="G5637" t="s">
        <v>2798</v>
      </c>
      <c r="H5637" t="s">
        <v>2799</v>
      </c>
      <c r="I5637" t="s">
        <v>102</v>
      </c>
      <c r="J5637" t="s">
        <v>27</v>
      </c>
      <c r="K5637" t="s">
        <v>8390</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8389</v>
      </c>
      <c r="C5638">
        <f>YEAR([1]Data!$D5638)</f>
        <v>2014</v>
      </c>
      <c r="D5638" s="2">
        <v>41886</v>
      </c>
      <c r="E5638" s="2">
        <v>41891</v>
      </c>
      <c r="F5638" t="s">
        <v>50</v>
      </c>
      <c r="G5638" t="s">
        <v>2798</v>
      </c>
      <c r="H5638" t="s">
        <v>2799</v>
      </c>
      <c r="I5638" t="s">
        <v>102</v>
      </c>
      <c r="J5638" t="s">
        <v>27</v>
      </c>
      <c r="K5638" t="s">
        <v>8390</v>
      </c>
      <c r="L5638" t="s">
        <v>43</v>
      </c>
      <c r="M5638">
        <v>91941</v>
      </c>
      <c r="N5638" t="s">
        <v>44</v>
      </c>
      <c r="O5638" t="s">
        <v>6539</v>
      </c>
      <c r="P5638" t="s">
        <v>71</v>
      </c>
      <c r="Q5638" t="s">
        <v>161</v>
      </c>
      <c r="R5638" t="s">
        <v>6540</v>
      </c>
      <c r="S5638">
        <v>284.96999999999997</v>
      </c>
      <c r="T5638">
        <v>3</v>
      </c>
      <c r="U5638">
        <v>0</v>
      </c>
      <c r="V5638">
        <v>85.490999999999957</v>
      </c>
    </row>
    <row r="5639" spans="1:22" x14ac:dyDescent="0.3">
      <c r="A5639">
        <v>5638</v>
      </c>
      <c r="B5639" t="s">
        <v>8391</v>
      </c>
      <c r="C5639">
        <f>YEAR([1]Data!$D5639)</f>
        <v>2014</v>
      </c>
      <c r="D5639" s="2">
        <v>41725</v>
      </c>
      <c r="E5639" s="2">
        <v>41732</v>
      </c>
      <c r="F5639" t="s">
        <v>50</v>
      </c>
      <c r="G5639" t="s">
        <v>5466</v>
      </c>
      <c r="H5639" t="s">
        <v>5467</v>
      </c>
      <c r="I5639" t="s">
        <v>41</v>
      </c>
      <c r="J5639" t="s">
        <v>27</v>
      </c>
      <c r="K5639" t="s">
        <v>2059</v>
      </c>
      <c r="L5639" t="s">
        <v>238</v>
      </c>
      <c r="M5639">
        <v>48126</v>
      </c>
      <c r="N5639" t="s">
        <v>105</v>
      </c>
      <c r="O5639" t="s">
        <v>8392</v>
      </c>
      <c r="P5639" t="s">
        <v>32</v>
      </c>
      <c r="Q5639" t="s">
        <v>65</v>
      </c>
      <c r="R5639" t="s">
        <v>8393</v>
      </c>
      <c r="S5639">
        <v>60.84</v>
      </c>
      <c r="T5639">
        <v>3</v>
      </c>
      <c r="U5639">
        <v>0</v>
      </c>
      <c r="V5639">
        <v>23.119199999999999</v>
      </c>
    </row>
    <row r="5640" spans="1:22" x14ac:dyDescent="0.3">
      <c r="A5640">
        <v>5639</v>
      </c>
      <c r="B5640" t="s">
        <v>8394</v>
      </c>
      <c r="C5640">
        <f>YEAR([1]Data!$D5640)</f>
        <v>2011</v>
      </c>
      <c r="D5640" s="2">
        <v>40898</v>
      </c>
      <c r="E5640" s="2">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8394</v>
      </c>
      <c r="C5641">
        <f>YEAR([1]Data!$D5641)</f>
        <v>2011</v>
      </c>
      <c r="D5641" s="2">
        <v>40898</v>
      </c>
      <c r="E5641" s="2">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8395</v>
      </c>
      <c r="C5642">
        <f>YEAR([1]Data!$D5642)</f>
        <v>2011</v>
      </c>
      <c r="D5642" s="2">
        <v>40809</v>
      </c>
      <c r="E5642" s="2">
        <v>40814</v>
      </c>
      <c r="F5642" t="s">
        <v>50</v>
      </c>
      <c r="G5642" t="s">
        <v>721</v>
      </c>
      <c r="H5642" t="s">
        <v>722</v>
      </c>
      <c r="I5642" t="s">
        <v>102</v>
      </c>
      <c r="J5642" t="s">
        <v>27</v>
      </c>
      <c r="K5642" t="s">
        <v>1119</v>
      </c>
      <c r="L5642" t="s">
        <v>498</v>
      </c>
      <c r="M5642">
        <v>44107</v>
      </c>
      <c r="N5642" t="s">
        <v>148</v>
      </c>
      <c r="O5642" t="s">
        <v>8167</v>
      </c>
      <c r="P5642" t="s">
        <v>46</v>
      </c>
      <c r="Q5642" t="s">
        <v>90</v>
      </c>
      <c r="R5642" t="s">
        <v>8168</v>
      </c>
      <c r="S5642">
        <v>28.8</v>
      </c>
      <c r="T5642">
        <v>9</v>
      </c>
      <c r="U5642">
        <v>0.2</v>
      </c>
      <c r="V5642">
        <v>10.080000000000002</v>
      </c>
    </row>
    <row r="5643" spans="1:22" x14ac:dyDescent="0.3">
      <c r="A5643">
        <v>5642</v>
      </c>
      <c r="B5643" t="s">
        <v>8396</v>
      </c>
      <c r="C5643">
        <f>YEAR([1]Data!$D5643)</f>
        <v>2014</v>
      </c>
      <c r="D5643" s="2">
        <v>41732</v>
      </c>
      <c r="E5643" s="2">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8397</v>
      </c>
      <c r="C5644">
        <f>YEAR([1]Data!$D5644)</f>
        <v>2013</v>
      </c>
      <c r="D5644" s="2">
        <v>41366</v>
      </c>
      <c r="E5644" s="2">
        <v>41370</v>
      </c>
      <c r="F5644" t="s">
        <v>23</v>
      </c>
      <c r="G5644" t="s">
        <v>5603</v>
      </c>
      <c r="H5644" t="s">
        <v>5604</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8398</v>
      </c>
      <c r="C5645">
        <f>YEAR([1]Data!$D5645)</f>
        <v>2012</v>
      </c>
      <c r="D5645" s="2">
        <v>41044</v>
      </c>
      <c r="E5645" s="2">
        <v>41049</v>
      </c>
      <c r="F5645" t="s">
        <v>23</v>
      </c>
      <c r="G5645" t="s">
        <v>6638</v>
      </c>
      <c r="H5645" t="s">
        <v>6639</v>
      </c>
      <c r="I5645" t="s">
        <v>41</v>
      </c>
      <c r="J5645" t="s">
        <v>27</v>
      </c>
      <c r="K5645" t="s">
        <v>3261</v>
      </c>
      <c r="L5645" t="s">
        <v>1272</v>
      </c>
      <c r="M5645">
        <v>30076</v>
      </c>
      <c r="N5645" t="s">
        <v>30</v>
      </c>
      <c r="O5645" t="s">
        <v>5341</v>
      </c>
      <c r="P5645" t="s">
        <v>46</v>
      </c>
      <c r="Q5645" t="s">
        <v>173</v>
      </c>
      <c r="R5645" t="s">
        <v>5342</v>
      </c>
      <c r="S5645">
        <v>17.940000000000001</v>
      </c>
      <c r="T5645">
        <v>3</v>
      </c>
      <c r="U5645">
        <v>0</v>
      </c>
      <c r="V5645">
        <v>8.7906000000000013</v>
      </c>
    </row>
    <row r="5646" spans="1:22" x14ac:dyDescent="0.3">
      <c r="A5646">
        <v>5645</v>
      </c>
      <c r="B5646" t="s">
        <v>8399</v>
      </c>
      <c r="C5646">
        <f>YEAR([1]Data!$D5646)</f>
        <v>2014</v>
      </c>
      <c r="D5646" s="2">
        <v>41722</v>
      </c>
      <c r="E5646" s="2">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8400</v>
      </c>
      <c r="C5647">
        <f>YEAR([1]Data!$D5647)</f>
        <v>2014</v>
      </c>
      <c r="D5647" s="2">
        <v>41744</v>
      </c>
      <c r="E5647" s="2">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8401</v>
      </c>
      <c r="C5648">
        <f>YEAR([1]Data!$D5648)</f>
        <v>2012</v>
      </c>
      <c r="D5648" s="2">
        <v>40912</v>
      </c>
      <c r="E5648" s="2">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8402</v>
      </c>
      <c r="C5649">
        <f>YEAR([1]Data!$D5649)</f>
        <v>2014</v>
      </c>
      <c r="D5649" s="2">
        <v>41946</v>
      </c>
      <c r="E5649" s="2">
        <v>41951</v>
      </c>
      <c r="F5649" t="s">
        <v>50</v>
      </c>
      <c r="G5649" t="s">
        <v>6221</v>
      </c>
      <c r="H5649" t="s">
        <v>6222</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8403</v>
      </c>
      <c r="C5650">
        <f>YEAR([1]Data!$D5650)</f>
        <v>2014</v>
      </c>
      <c r="D5650" s="2">
        <v>41838</v>
      </c>
      <c r="E5650" s="2">
        <v>41840</v>
      </c>
      <c r="F5650" t="s">
        <v>23</v>
      </c>
      <c r="G5650" t="s">
        <v>2431</v>
      </c>
      <c r="H5650" t="s">
        <v>2432</v>
      </c>
      <c r="I5650" t="s">
        <v>41</v>
      </c>
      <c r="J5650" t="s">
        <v>27</v>
      </c>
      <c r="K5650" t="s">
        <v>6122</v>
      </c>
      <c r="L5650" t="s">
        <v>43</v>
      </c>
      <c r="M5650">
        <v>92307</v>
      </c>
      <c r="N5650" t="s">
        <v>44</v>
      </c>
      <c r="O5650" t="s">
        <v>6484</v>
      </c>
      <c r="P5650" t="s">
        <v>46</v>
      </c>
      <c r="Q5650" t="s">
        <v>90</v>
      </c>
      <c r="R5650" t="s">
        <v>6485</v>
      </c>
      <c r="S5650">
        <v>32.400000000000006</v>
      </c>
      <c r="T5650">
        <v>5</v>
      </c>
      <c r="U5650">
        <v>0</v>
      </c>
      <c r="V5650">
        <v>15.552000000000001</v>
      </c>
    </row>
    <row r="5651" spans="1:22" x14ac:dyDescent="0.3">
      <c r="A5651">
        <v>5650</v>
      </c>
      <c r="B5651" t="s">
        <v>8403</v>
      </c>
      <c r="C5651">
        <f>YEAR([1]Data!$D5651)</f>
        <v>2014</v>
      </c>
      <c r="D5651" s="2">
        <v>41838</v>
      </c>
      <c r="E5651" s="2">
        <v>41840</v>
      </c>
      <c r="F5651" t="s">
        <v>23</v>
      </c>
      <c r="G5651" t="s">
        <v>2431</v>
      </c>
      <c r="H5651" t="s">
        <v>2432</v>
      </c>
      <c r="I5651" t="s">
        <v>41</v>
      </c>
      <c r="J5651" t="s">
        <v>27</v>
      </c>
      <c r="K5651" t="s">
        <v>6122</v>
      </c>
      <c r="L5651" t="s">
        <v>43</v>
      </c>
      <c r="M5651">
        <v>92307</v>
      </c>
      <c r="N5651" t="s">
        <v>44</v>
      </c>
      <c r="O5651" t="s">
        <v>8404</v>
      </c>
      <c r="P5651" t="s">
        <v>46</v>
      </c>
      <c r="Q5651" t="s">
        <v>173</v>
      </c>
      <c r="R5651" t="s">
        <v>8056</v>
      </c>
      <c r="S5651">
        <v>57.9</v>
      </c>
      <c r="T5651">
        <v>5</v>
      </c>
      <c r="U5651">
        <v>0</v>
      </c>
      <c r="V5651">
        <v>28.95</v>
      </c>
    </row>
    <row r="5652" spans="1:22" x14ac:dyDescent="0.3">
      <c r="A5652">
        <v>5651</v>
      </c>
      <c r="B5652" t="s">
        <v>8403</v>
      </c>
      <c r="C5652">
        <f>YEAR([1]Data!$D5652)</f>
        <v>2014</v>
      </c>
      <c r="D5652" s="2">
        <v>41838</v>
      </c>
      <c r="E5652" s="2">
        <v>41840</v>
      </c>
      <c r="F5652" t="s">
        <v>23</v>
      </c>
      <c r="G5652" t="s">
        <v>2431</v>
      </c>
      <c r="H5652" t="s">
        <v>2432</v>
      </c>
      <c r="I5652" t="s">
        <v>41</v>
      </c>
      <c r="J5652" t="s">
        <v>27</v>
      </c>
      <c r="K5652" t="s">
        <v>6122</v>
      </c>
      <c r="L5652" t="s">
        <v>43</v>
      </c>
      <c r="M5652">
        <v>92307</v>
      </c>
      <c r="N5652" t="s">
        <v>44</v>
      </c>
      <c r="O5652" t="s">
        <v>6403</v>
      </c>
      <c r="P5652" t="s">
        <v>46</v>
      </c>
      <c r="Q5652" t="s">
        <v>59</v>
      </c>
      <c r="R5652" t="s">
        <v>6404</v>
      </c>
      <c r="S5652">
        <v>10.56</v>
      </c>
      <c r="T5652">
        <v>2</v>
      </c>
      <c r="U5652">
        <v>0</v>
      </c>
      <c r="V5652">
        <v>0</v>
      </c>
    </row>
    <row r="5653" spans="1:22" x14ac:dyDescent="0.3">
      <c r="A5653">
        <v>5652</v>
      </c>
      <c r="B5653" t="s">
        <v>8403</v>
      </c>
      <c r="C5653">
        <f>YEAR([1]Data!$D5653)</f>
        <v>2014</v>
      </c>
      <c r="D5653" s="2">
        <v>41838</v>
      </c>
      <c r="E5653" s="2">
        <v>41840</v>
      </c>
      <c r="F5653" t="s">
        <v>23</v>
      </c>
      <c r="G5653" t="s">
        <v>2431</v>
      </c>
      <c r="H5653" t="s">
        <v>2432</v>
      </c>
      <c r="I5653" t="s">
        <v>41</v>
      </c>
      <c r="J5653" t="s">
        <v>27</v>
      </c>
      <c r="K5653" t="s">
        <v>6122</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8405</v>
      </c>
      <c r="C5654">
        <f>YEAR([1]Data!$D5654)</f>
        <v>2014</v>
      </c>
      <c r="D5654" s="2">
        <v>41919</v>
      </c>
      <c r="E5654" s="2">
        <v>41924</v>
      </c>
      <c r="F5654" t="s">
        <v>50</v>
      </c>
      <c r="G5654" t="s">
        <v>1318</v>
      </c>
      <c r="H5654" t="s">
        <v>1319</v>
      </c>
      <c r="I5654" t="s">
        <v>41</v>
      </c>
      <c r="J5654" t="s">
        <v>27</v>
      </c>
      <c r="K5654" t="s">
        <v>266</v>
      </c>
      <c r="L5654" t="s">
        <v>267</v>
      </c>
      <c r="M5654">
        <v>10009</v>
      </c>
      <c r="N5654" t="s">
        <v>148</v>
      </c>
      <c r="O5654" t="s">
        <v>6536</v>
      </c>
      <c r="P5654" t="s">
        <v>46</v>
      </c>
      <c r="Q5654" t="s">
        <v>90</v>
      </c>
      <c r="R5654" t="s">
        <v>6537</v>
      </c>
      <c r="S5654">
        <v>40.99</v>
      </c>
      <c r="T5654">
        <v>1</v>
      </c>
      <c r="U5654">
        <v>0</v>
      </c>
      <c r="V5654">
        <v>20.085100000000001</v>
      </c>
    </row>
    <row r="5655" spans="1:22" x14ac:dyDescent="0.3">
      <c r="A5655">
        <v>5654</v>
      </c>
      <c r="B5655" t="s">
        <v>8406</v>
      </c>
      <c r="C5655">
        <f>YEAR([1]Data!$D5655)</f>
        <v>2011</v>
      </c>
      <c r="D5655" s="2">
        <v>40851</v>
      </c>
      <c r="E5655" s="2">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8407</v>
      </c>
      <c r="C5656">
        <f>YEAR([1]Data!$D5656)</f>
        <v>2013</v>
      </c>
      <c r="D5656" s="2">
        <v>41627</v>
      </c>
      <c r="E5656" s="2">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8407</v>
      </c>
      <c r="C5657">
        <f>YEAR([1]Data!$D5657)</f>
        <v>2013</v>
      </c>
      <c r="D5657" s="2">
        <v>41627</v>
      </c>
      <c r="E5657" s="2">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8407</v>
      </c>
      <c r="C5658">
        <f>YEAR([1]Data!$D5658)</f>
        <v>2013</v>
      </c>
      <c r="D5658" s="2">
        <v>41627</v>
      </c>
      <c r="E5658" s="2">
        <v>41630</v>
      </c>
      <c r="F5658" t="s">
        <v>188</v>
      </c>
      <c r="G5658" t="s">
        <v>5003</v>
      </c>
      <c r="H5658" t="s">
        <v>5004</v>
      </c>
      <c r="I5658" t="s">
        <v>102</v>
      </c>
      <c r="J5658" t="s">
        <v>27</v>
      </c>
      <c r="K5658" t="s">
        <v>1976</v>
      </c>
      <c r="L5658" t="s">
        <v>420</v>
      </c>
      <c r="M5658">
        <v>97301</v>
      </c>
      <c r="N5658" t="s">
        <v>44</v>
      </c>
      <c r="O5658" t="s">
        <v>8333</v>
      </c>
      <c r="P5658" t="s">
        <v>46</v>
      </c>
      <c r="Q5658" t="s">
        <v>90</v>
      </c>
      <c r="R5658" t="s">
        <v>8334</v>
      </c>
      <c r="S5658">
        <v>11.648000000000001</v>
      </c>
      <c r="T5658">
        <v>2</v>
      </c>
      <c r="U5658">
        <v>0.2</v>
      </c>
      <c r="V5658">
        <v>3.7855999999999992</v>
      </c>
    </row>
    <row r="5659" spans="1:22" x14ac:dyDescent="0.3">
      <c r="A5659">
        <v>5658</v>
      </c>
      <c r="B5659" t="s">
        <v>8407</v>
      </c>
      <c r="C5659">
        <f>YEAR([1]Data!$D5659)</f>
        <v>2013</v>
      </c>
      <c r="D5659" s="2">
        <v>41627</v>
      </c>
      <c r="E5659" s="2">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8407</v>
      </c>
      <c r="C5660">
        <f>YEAR([1]Data!$D5660)</f>
        <v>2013</v>
      </c>
      <c r="D5660" s="2">
        <v>41627</v>
      </c>
      <c r="E5660" s="2">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8407</v>
      </c>
      <c r="C5661">
        <f>YEAR([1]Data!$D5661)</f>
        <v>2013</v>
      </c>
      <c r="D5661" s="2">
        <v>41627</v>
      </c>
      <c r="E5661" s="2">
        <v>41630</v>
      </c>
      <c r="F5661" t="s">
        <v>188</v>
      </c>
      <c r="G5661" t="s">
        <v>5003</v>
      </c>
      <c r="H5661" t="s">
        <v>5004</v>
      </c>
      <c r="I5661" t="s">
        <v>102</v>
      </c>
      <c r="J5661" t="s">
        <v>27</v>
      </c>
      <c r="K5661" t="s">
        <v>1976</v>
      </c>
      <c r="L5661" t="s">
        <v>420</v>
      </c>
      <c r="M5661">
        <v>97301</v>
      </c>
      <c r="N5661" t="s">
        <v>44</v>
      </c>
      <c r="O5661" t="s">
        <v>6424</v>
      </c>
      <c r="P5661" t="s">
        <v>46</v>
      </c>
      <c r="Q5661" t="s">
        <v>47</v>
      </c>
      <c r="R5661" t="s">
        <v>6425</v>
      </c>
      <c r="S5661">
        <v>15.936000000000002</v>
      </c>
      <c r="T5661">
        <v>4</v>
      </c>
      <c r="U5661">
        <v>0.2</v>
      </c>
      <c r="V5661">
        <v>5.1791999999999998</v>
      </c>
    </row>
    <row r="5662" spans="1:22" x14ac:dyDescent="0.3">
      <c r="A5662">
        <v>5661</v>
      </c>
      <c r="B5662" t="s">
        <v>8407</v>
      </c>
      <c r="C5662">
        <f>YEAR([1]Data!$D5662)</f>
        <v>2013</v>
      </c>
      <c r="D5662" s="2">
        <v>41627</v>
      </c>
      <c r="E5662" s="2">
        <v>41630</v>
      </c>
      <c r="F5662" t="s">
        <v>188</v>
      </c>
      <c r="G5662" t="s">
        <v>5003</v>
      </c>
      <c r="H5662" t="s">
        <v>5004</v>
      </c>
      <c r="I5662" t="s">
        <v>102</v>
      </c>
      <c r="J5662" t="s">
        <v>27</v>
      </c>
      <c r="K5662" t="s">
        <v>1976</v>
      </c>
      <c r="L5662" t="s">
        <v>420</v>
      </c>
      <c r="M5662">
        <v>97301</v>
      </c>
      <c r="N5662" t="s">
        <v>44</v>
      </c>
      <c r="O5662" t="s">
        <v>5686</v>
      </c>
      <c r="P5662" t="s">
        <v>71</v>
      </c>
      <c r="Q5662" t="s">
        <v>72</v>
      </c>
      <c r="R5662" t="s">
        <v>5687</v>
      </c>
      <c r="S5662">
        <v>28.68</v>
      </c>
      <c r="T5662">
        <v>3</v>
      </c>
      <c r="U5662">
        <v>0.2</v>
      </c>
      <c r="V5662">
        <v>-7.17</v>
      </c>
    </row>
    <row r="5663" spans="1:22" x14ac:dyDescent="0.3">
      <c r="A5663">
        <v>5662</v>
      </c>
      <c r="B5663" t="s">
        <v>8408</v>
      </c>
      <c r="C5663">
        <f>YEAR([1]Data!$D5663)</f>
        <v>2013</v>
      </c>
      <c r="D5663" s="2">
        <v>41542</v>
      </c>
      <c r="E5663" s="2">
        <v>41549</v>
      </c>
      <c r="F5663" t="s">
        <v>50</v>
      </c>
      <c r="G5663" t="s">
        <v>5789</v>
      </c>
      <c r="H5663" t="s">
        <v>5790</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8408</v>
      </c>
      <c r="C5664">
        <f>YEAR([1]Data!$D5664)</f>
        <v>2013</v>
      </c>
      <c r="D5664" s="2">
        <v>41542</v>
      </c>
      <c r="E5664" s="2">
        <v>41549</v>
      </c>
      <c r="F5664" t="s">
        <v>50</v>
      </c>
      <c r="G5664" t="s">
        <v>5789</v>
      </c>
      <c r="H5664" t="s">
        <v>5790</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8409</v>
      </c>
      <c r="C5665">
        <f>YEAR([1]Data!$D5665)</f>
        <v>2013</v>
      </c>
      <c r="D5665" s="2">
        <v>41477</v>
      </c>
      <c r="E5665" s="2">
        <v>41477</v>
      </c>
      <c r="F5665" t="s">
        <v>1290</v>
      </c>
      <c r="G5665" t="s">
        <v>6311</v>
      </c>
      <c r="H5665" t="s">
        <v>6312</v>
      </c>
      <c r="I5665" t="s">
        <v>41</v>
      </c>
      <c r="J5665" t="s">
        <v>27</v>
      </c>
      <c r="K5665" t="s">
        <v>606</v>
      </c>
      <c r="L5665" t="s">
        <v>498</v>
      </c>
      <c r="M5665">
        <v>43055</v>
      </c>
      <c r="N5665" t="s">
        <v>148</v>
      </c>
      <c r="O5665" t="s">
        <v>8410</v>
      </c>
      <c r="P5665" t="s">
        <v>46</v>
      </c>
      <c r="Q5665" t="s">
        <v>68</v>
      </c>
      <c r="R5665" t="s">
        <v>8411</v>
      </c>
      <c r="S5665">
        <v>18.656000000000002</v>
      </c>
      <c r="T5665">
        <v>2</v>
      </c>
      <c r="U5665">
        <v>0.2</v>
      </c>
      <c r="V5665">
        <v>1.3992000000000013</v>
      </c>
    </row>
    <row r="5666" spans="1:22" x14ac:dyDescent="0.3">
      <c r="A5666">
        <v>5665</v>
      </c>
      <c r="B5666" t="s">
        <v>8409</v>
      </c>
      <c r="C5666">
        <f>YEAR([1]Data!$D5666)</f>
        <v>2013</v>
      </c>
      <c r="D5666" s="2">
        <v>41477</v>
      </c>
      <c r="E5666" s="2">
        <v>41477</v>
      </c>
      <c r="F5666" t="s">
        <v>1290</v>
      </c>
      <c r="G5666" t="s">
        <v>6311</v>
      </c>
      <c r="H5666" t="s">
        <v>6312</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8409</v>
      </c>
      <c r="C5667">
        <f>YEAR([1]Data!$D5667)</f>
        <v>2013</v>
      </c>
      <c r="D5667" s="2">
        <v>41477</v>
      </c>
      <c r="E5667" s="2">
        <v>41477</v>
      </c>
      <c r="F5667" t="s">
        <v>1290</v>
      </c>
      <c r="G5667" t="s">
        <v>6311</v>
      </c>
      <c r="H5667" t="s">
        <v>6312</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8409</v>
      </c>
      <c r="C5668">
        <f>YEAR([1]Data!$D5668)</f>
        <v>2013</v>
      </c>
      <c r="D5668" s="2">
        <v>41477</v>
      </c>
      <c r="E5668" s="2">
        <v>41477</v>
      </c>
      <c r="F5668" t="s">
        <v>1290</v>
      </c>
      <c r="G5668" t="s">
        <v>6311</v>
      </c>
      <c r="H5668" t="s">
        <v>6312</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8412</v>
      </c>
      <c r="C5669">
        <f>YEAR([1]Data!$D5669)</f>
        <v>2013</v>
      </c>
      <c r="D5669" s="2">
        <v>41437</v>
      </c>
      <c r="E5669" s="2">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8412</v>
      </c>
      <c r="C5670">
        <f>YEAR([1]Data!$D5670)</f>
        <v>2013</v>
      </c>
      <c r="D5670" s="2">
        <v>41437</v>
      </c>
      <c r="E5670" s="2">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8412</v>
      </c>
      <c r="C5671">
        <f>YEAR([1]Data!$D5671)</f>
        <v>2013</v>
      </c>
      <c r="D5671" s="2">
        <v>41437</v>
      </c>
      <c r="E5671" s="2">
        <v>41441</v>
      </c>
      <c r="F5671" t="s">
        <v>50</v>
      </c>
      <c r="G5671" t="s">
        <v>2813</v>
      </c>
      <c r="H5671" t="s">
        <v>2814</v>
      </c>
      <c r="I5671" t="s">
        <v>26</v>
      </c>
      <c r="J5671" t="s">
        <v>27</v>
      </c>
      <c r="K5671" t="s">
        <v>95</v>
      </c>
      <c r="L5671" t="s">
        <v>96</v>
      </c>
      <c r="M5671">
        <v>98103</v>
      </c>
      <c r="N5671" t="s">
        <v>44</v>
      </c>
      <c r="O5671" t="s">
        <v>5327</v>
      </c>
      <c r="P5671" t="s">
        <v>71</v>
      </c>
      <c r="Q5671" t="s">
        <v>161</v>
      </c>
      <c r="R5671" t="s">
        <v>5328</v>
      </c>
      <c r="S5671">
        <v>389.97</v>
      </c>
      <c r="T5671">
        <v>3</v>
      </c>
      <c r="U5671">
        <v>0</v>
      </c>
      <c r="V5671">
        <v>132.58980000000003</v>
      </c>
    </row>
    <row r="5672" spans="1:22" x14ac:dyDescent="0.3">
      <c r="A5672">
        <v>5671</v>
      </c>
      <c r="B5672" t="s">
        <v>8413</v>
      </c>
      <c r="C5672">
        <f>YEAR([1]Data!$D5672)</f>
        <v>2012</v>
      </c>
      <c r="D5672" s="2">
        <v>41069</v>
      </c>
      <c r="E5672" s="2">
        <v>41071</v>
      </c>
      <c r="F5672" t="s">
        <v>23</v>
      </c>
      <c r="G5672" t="s">
        <v>1945</v>
      </c>
      <c r="H5672" t="s">
        <v>1946</v>
      </c>
      <c r="I5672" t="s">
        <v>26</v>
      </c>
      <c r="J5672" t="s">
        <v>27</v>
      </c>
      <c r="K5672" t="s">
        <v>8414</v>
      </c>
      <c r="L5672" t="s">
        <v>6260</v>
      </c>
      <c r="M5672">
        <v>83201</v>
      </c>
      <c r="N5672" t="s">
        <v>44</v>
      </c>
      <c r="O5672" t="s">
        <v>8240</v>
      </c>
      <c r="P5672" t="s">
        <v>32</v>
      </c>
      <c r="Q5672" t="s">
        <v>65</v>
      </c>
      <c r="R5672" t="s">
        <v>8241</v>
      </c>
      <c r="S5672">
        <v>355.36</v>
      </c>
      <c r="T5672">
        <v>4</v>
      </c>
      <c r="U5672">
        <v>0</v>
      </c>
      <c r="V5672">
        <v>92.393599999999992</v>
      </c>
    </row>
    <row r="5673" spans="1:22" x14ac:dyDescent="0.3">
      <c r="A5673">
        <v>5672</v>
      </c>
      <c r="B5673" t="s">
        <v>8413</v>
      </c>
      <c r="C5673">
        <f>YEAR([1]Data!$D5673)</f>
        <v>2012</v>
      </c>
      <c r="D5673" s="2">
        <v>41069</v>
      </c>
      <c r="E5673" s="2">
        <v>41071</v>
      </c>
      <c r="F5673" t="s">
        <v>23</v>
      </c>
      <c r="G5673" t="s">
        <v>1945</v>
      </c>
      <c r="H5673" t="s">
        <v>1946</v>
      </c>
      <c r="I5673" t="s">
        <v>26</v>
      </c>
      <c r="J5673" t="s">
        <v>27</v>
      </c>
      <c r="K5673" t="s">
        <v>8414</v>
      </c>
      <c r="L5673" t="s">
        <v>6260</v>
      </c>
      <c r="M5673">
        <v>83201</v>
      </c>
      <c r="N5673" t="s">
        <v>44</v>
      </c>
      <c r="O5673" t="s">
        <v>7940</v>
      </c>
      <c r="P5673" t="s">
        <v>71</v>
      </c>
      <c r="Q5673" t="s">
        <v>72</v>
      </c>
      <c r="R5673" t="s">
        <v>7941</v>
      </c>
      <c r="S5673">
        <v>140.376</v>
      </c>
      <c r="T5673">
        <v>3</v>
      </c>
      <c r="U5673">
        <v>0.2</v>
      </c>
      <c r="V5673">
        <v>8.7735000000000056</v>
      </c>
    </row>
    <row r="5674" spans="1:22" x14ac:dyDescent="0.3">
      <c r="A5674">
        <v>5673</v>
      </c>
      <c r="B5674" t="s">
        <v>8415</v>
      </c>
      <c r="C5674">
        <f>YEAR([1]Data!$D5674)</f>
        <v>2014</v>
      </c>
      <c r="D5674" s="2">
        <v>41940</v>
      </c>
      <c r="E5674" s="2">
        <v>41947</v>
      </c>
      <c r="F5674" t="s">
        <v>50</v>
      </c>
      <c r="G5674" t="s">
        <v>584</v>
      </c>
      <c r="H5674" t="s">
        <v>585</v>
      </c>
      <c r="I5674" t="s">
        <v>41</v>
      </c>
      <c r="J5674" t="s">
        <v>27</v>
      </c>
      <c r="K5674" t="s">
        <v>815</v>
      </c>
      <c r="L5674" t="s">
        <v>104</v>
      </c>
      <c r="M5674">
        <v>75081</v>
      </c>
      <c r="N5674" t="s">
        <v>105</v>
      </c>
      <c r="O5674" t="s">
        <v>7425</v>
      </c>
      <c r="P5674" t="s">
        <v>46</v>
      </c>
      <c r="Q5674" t="s">
        <v>173</v>
      </c>
      <c r="R5674" t="s">
        <v>7426</v>
      </c>
      <c r="S5674">
        <v>15.840000000000002</v>
      </c>
      <c r="T5674">
        <v>2</v>
      </c>
      <c r="U5674">
        <v>0.2</v>
      </c>
      <c r="V5674">
        <v>5.5439999999999987</v>
      </c>
    </row>
    <row r="5675" spans="1:22" x14ac:dyDescent="0.3">
      <c r="A5675">
        <v>5674</v>
      </c>
      <c r="B5675" t="s">
        <v>8415</v>
      </c>
      <c r="C5675">
        <f>YEAR([1]Data!$D5675)</f>
        <v>2014</v>
      </c>
      <c r="D5675" s="2">
        <v>41940</v>
      </c>
      <c r="E5675" s="2">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8416</v>
      </c>
      <c r="C5676">
        <f>YEAR([1]Data!$D5676)</f>
        <v>2013</v>
      </c>
      <c r="D5676" s="2">
        <v>41296</v>
      </c>
      <c r="E5676" s="2">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8417</v>
      </c>
      <c r="C5677">
        <f>YEAR([1]Data!$D5677)</f>
        <v>2011</v>
      </c>
      <c r="D5677" s="2">
        <v>40691</v>
      </c>
      <c r="E5677" s="2">
        <v>40696</v>
      </c>
      <c r="F5677" t="s">
        <v>50</v>
      </c>
      <c r="G5677" t="s">
        <v>5288</v>
      </c>
      <c r="H5677" t="s">
        <v>5289</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8417</v>
      </c>
      <c r="C5678">
        <f>YEAR([1]Data!$D5678)</f>
        <v>2011</v>
      </c>
      <c r="D5678" s="2">
        <v>40691</v>
      </c>
      <c r="E5678" s="2">
        <v>40696</v>
      </c>
      <c r="F5678" t="s">
        <v>50</v>
      </c>
      <c r="G5678" t="s">
        <v>5288</v>
      </c>
      <c r="H5678" t="s">
        <v>5289</v>
      </c>
      <c r="I5678" t="s">
        <v>41</v>
      </c>
      <c r="J5678" t="s">
        <v>27</v>
      </c>
      <c r="K5678" t="s">
        <v>95</v>
      </c>
      <c r="L5678" t="s">
        <v>96</v>
      </c>
      <c r="M5678">
        <v>98115</v>
      </c>
      <c r="N5678" t="s">
        <v>44</v>
      </c>
      <c r="O5678" t="s">
        <v>7692</v>
      </c>
      <c r="P5678" t="s">
        <v>71</v>
      </c>
      <c r="Q5678" t="s">
        <v>161</v>
      </c>
      <c r="R5678" t="s">
        <v>7693</v>
      </c>
      <c r="S5678">
        <v>27.6</v>
      </c>
      <c r="T5678">
        <v>4</v>
      </c>
      <c r="U5678">
        <v>0</v>
      </c>
      <c r="V5678">
        <v>2.2079999999999984</v>
      </c>
    </row>
    <row r="5679" spans="1:22" x14ac:dyDescent="0.3">
      <c r="A5679">
        <v>5678</v>
      </c>
      <c r="B5679" t="s">
        <v>8418</v>
      </c>
      <c r="C5679">
        <f>YEAR([1]Data!$D5679)</f>
        <v>2011</v>
      </c>
      <c r="D5679" s="2">
        <v>40906</v>
      </c>
      <c r="E5679" s="2">
        <v>40913</v>
      </c>
      <c r="F5679" t="s">
        <v>50</v>
      </c>
      <c r="G5679" t="s">
        <v>1974</v>
      </c>
      <c r="H5679" t="s">
        <v>1975</v>
      </c>
      <c r="I5679" t="s">
        <v>26</v>
      </c>
      <c r="J5679" t="s">
        <v>27</v>
      </c>
      <c r="K5679" t="s">
        <v>303</v>
      </c>
      <c r="L5679" t="s">
        <v>211</v>
      </c>
      <c r="M5679">
        <v>60610</v>
      </c>
      <c r="N5679" t="s">
        <v>105</v>
      </c>
      <c r="O5679" t="s">
        <v>6546</v>
      </c>
      <c r="P5679" t="s">
        <v>32</v>
      </c>
      <c r="Q5679" t="s">
        <v>65</v>
      </c>
      <c r="R5679" t="s">
        <v>6547</v>
      </c>
      <c r="S5679">
        <v>38.975999999999999</v>
      </c>
      <c r="T5679">
        <v>3</v>
      </c>
      <c r="U5679">
        <v>0.6</v>
      </c>
      <c r="V5679">
        <v>-50.66879999999999</v>
      </c>
    </row>
    <row r="5680" spans="1:22" x14ac:dyDescent="0.3">
      <c r="A5680">
        <v>5679</v>
      </c>
      <c r="B5680" t="s">
        <v>8419</v>
      </c>
      <c r="C5680">
        <f>YEAR([1]Data!$D5680)</f>
        <v>2013</v>
      </c>
      <c r="D5680" s="2">
        <v>41484</v>
      </c>
      <c r="E5680" s="2">
        <v>41490</v>
      </c>
      <c r="F5680" t="s">
        <v>50</v>
      </c>
      <c r="G5680" t="s">
        <v>5869</v>
      </c>
      <c r="H5680" t="s">
        <v>5870</v>
      </c>
      <c r="I5680" t="s">
        <v>102</v>
      </c>
      <c r="J5680" t="s">
        <v>27</v>
      </c>
      <c r="K5680" t="s">
        <v>8420</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8419</v>
      </c>
      <c r="C5681">
        <f>YEAR([1]Data!$D5681)</f>
        <v>2013</v>
      </c>
      <c r="D5681" s="2">
        <v>41484</v>
      </c>
      <c r="E5681" s="2">
        <v>41490</v>
      </c>
      <c r="F5681" t="s">
        <v>50</v>
      </c>
      <c r="G5681" t="s">
        <v>5869</v>
      </c>
      <c r="H5681" t="s">
        <v>5870</v>
      </c>
      <c r="I5681" t="s">
        <v>102</v>
      </c>
      <c r="J5681" t="s">
        <v>27</v>
      </c>
      <c r="K5681" t="s">
        <v>8420</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8421</v>
      </c>
      <c r="C5682">
        <f>YEAR([1]Data!$D5682)</f>
        <v>2013</v>
      </c>
      <c r="D5682" s="2">
        <v>41542</v>
      </c>
      <c r="E5682" s="2">
        <v>41548</v>
      </c>
      <c r="F5682" t="s">
        <v>50</v>
      </c>
      <c r="G5682" t="s">
        <v>4674</v>
      </c>
      <c r="H5682" t="s">
        <v>4675</v>
      </c>
      <c r="I5682" t="s">
        <v>26</v>
      </c>
      <c r="J5682" t="s">
        <v>27</v>
      </c>
      <c r="K5682" t="s">
        <v>7192</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8421</v>
      </c>
      <c r="C5683">
        <f>YEAR([1]Data!$D5683)</f>
        <v>2013</v>
      </c>
      <c r="D5683" s="2">
        <v>41542</v>
      </c>
      <c r="E5683" s="2">
        <v>41548</v>
      </c>
      <c r="F5683" t="s">
        <v>50</v>
      </c>
      <c r="G5683" t="s">
        <v>4674</v>
      </c>
      <c r="H5683" t="s">
        <v>4675</v>
      </c>
      <c r="I5683" t="s">
        <v>26</v>
      </c>
      <c r="J5683" t="s">
        <v>27</v>
      </c>
      <c r="K5683" t="s">
        <v>7192</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8422</v>
      </c>
      <c r="C5684">
        <f>YEAR([1]Data!$D5684)</f>
        <v>2011</v>
      </c>
      <c r="D5684" s="2">
        <v>40635</v>
      </c>
      <c r="E5684" s="2">
        <v>40641</v>
      </c>
      <c r="F5684" t="s">
        <v>50</v>
      </c>
      <c r="G5684" t="s">
        <v>2983</v>
      </c>
      <c r="H5684" t="s">
        <v>2984</v>
      </c>
      <c r="I5684" t="s">
        <v>26</v>
      </c>
      <c r="J5684" t="s">
        <v>27</v>
      </c>
      <c r="K5684" t="s">
        <v>7723</v>
      </c>
      <c r="L5684" t="s">
        <v>1272</v>
      </c>
      <c r="M5684">
        <v>30605</v>
      </c>
      <c r="N5684" t="s">
        <v>30</v>
      </c>
      <c r="O5684" t="s">
        <v>7296</v>
      </c>
      <c r="P5684" t="s">
        <v>46</v>
      </c>
      <c r="Q5684" t="s">
        <v>90</v>
      </c>
      <c r="R5684" t="s">
        <v>7297</v>
      </c>
      <c r="S5684">
        <v>15.84</v>
      </c>
      <c r="T5684">
        <v>3</v>
      </c>
      <c r="U5684">
        <v>0</v>
      </c>
      <c r="V5684">
        <v>7.1280000000000001</v>
      </c>
    </row>
    <row r="5685" spans="1:22" x14ac:dyDescent="0.3">
      <c r="A5685">
        <v>5684</v>
      </c>
      <c r="B5685" t="s">
        <v>8422</v>
      </c>
      <c r="C5685">
        <f>YEAR([1]Data!$D5685)</f>
        <v>2011</v>
      </c>
      <c r="D5685" s="2">
        <v>40635</v>
      </c>
      <c r="E5685" s="2">
        <v>40641</v>
      </c>
      <c r="F5685" t="s">
        <v>50</v>
      </c>
      <c r="G5685" t="s">
        <v>2983</v>
      </c>
      <c r="H5685" t="s">
        <v>2984</v>
      </c>
      <c r="I5685" t="s">
        <v>26</v>
      </c>
      <c r="J5685" t="s">
        <v>27</v>
      </c>
      <c r="K5685" t="s">
        <v>7723</v>
      </c>
      <c r="L5685" t="s">
        <v>1272</v>
      </c>
      <c r="M5685">
        <v>30605</v>
      </c>
      <c r="N5685" t="s">
        <v>30</v>
      </c>
      <c r="O5685" t="s">
        <v>6521</v>
      </c>
      <c r="P5685" t="s">
        <v>71</v>
      </c>
      <c r="Q5685" t="s">
        <v>72</v>
      </c>
      <c r="R5685" t="s">
        <v>6522</v>
      </c>
      <c r="S5685">
        <v>1049.93</v>
      </c>
      <c r="T5685">
        <v>7</v>
      </c>
      <c r="U5685">
        <v>0</v>
      </c>
      <c r="V5685">
        <v>293.98040000000003</v>
      </c>
    </row>
    <row r="5686" spans="1:22" x14ac:dyDescent="0.3">
      <c r="A5686">
        <v>5685</v>
      </c>
      <c r="B5686" t="s">
        <v>8422</v>
      </c>
      <c r="C5686">
        <f>YEAR([1]Data!$D5686)</f>
        <v>2011</v>
      </c>
      <c r="D5686" s="2">
        <v>40635</v>
      </c>
      <c r="E5686" s="2">
        <v>40641</v>
      </c>
      <c r="F5686" t="s">
        <v>50</v>
      </c>
      <c r="G5686" t="s">
        <v>2983</v>
      </c>
      <c r="H5686" t="s">
        <v>2984</v>
      </c>
      <c r="I5686" t="s">
        <v>26</v>
      </c>
      <c r="J5686" t="s">
        <v>27</v>
      </c>
      <c r="K5686" t="s">
        <v>7723</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8423</v>
      </c>
      <c r="C5687">
        <f>YEAR([1]Data!$D5687)</f>
        <v>2012</v>
      </c>
      <c r="D5687" s="2">
        <v>41218</v>
      </c>
      <c r="E5687" s="2">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8424</v>
      </c>
      <c r="C5688">
        <f>YEAR([1]Data!$D5688)</f>
        <v>2011</v>
      </c>
      <c r="D5688" s="2">
        <v>40752</v>
      </c>
      <c r="E5688" s="2">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8424</v>
      </c>
      <c r="C5689">
        <f>YEAR([1]Data!$D5689)</f>
        <v>2011</v>
      </c>
      <c r="D5689" s="2">
        <v>40752</v>
      </c>
      <c r="E5689" s="2">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8424</v>
      </c>
      <c r="C5690">
        <f>YEAR([1]Data!$D5690)</f>
        <v>2011</v>
      </c>
      <c r="D5690" s="2">
        <v>40752</v>
      </c>
      <c r="E5690" s="2">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8425</v>
      </c>
      <c r="C5691">
        <f>YEAR([1]Data!$D5691)</f>
        <v>2012</v>
      </c>
      <c r="D5691" s="2">
        <v>41269</v>
      </c>
      <c r="E5691" s="2">
        <v>41274</v>
      </c>
      <c r="F5691" t="s">
        <v>50</v>
      </c>
      <c r="G5691" t="s">
        <v>417</v>
      </c>
      <c r="H5691" t="s">
        <v>418</v>
      </c>
      <c r="I5691" t="s">
        <v>102</v>
      </c>
      <c r="J5691" t="s">
        <v>27</v>
      </c>
      <c r="K5691" t="s">
        <v>184</v>
      </c>
      <c r="L5691" t="s">
        <v>104</v>
      </c>
      <c r="M5691">
        <v>77070</v>
      </c>
      <c r="N5691" t="s">
        <v>105</v>
      </c>
      <c r="O5691" t="s">
        <v>8277</v>
      </c>
      <c r="P5691" t="s">
        <v>32</v>
      </c>
      <c r="Q5691" t="s">
        <v>36</v>
      </c>
      <c r="R5691" t="s">
        <v>8278</v>
      </c>
      <c r="S5691">
        <v>275.05799999999999</v>
      </c>
      <c r="T5691">
        <v>3</v>
      </c>
      <c r="U5691">
        <v>0.3</v>
      </c>
      <c r="V5691">
        <v>-90.376199999999997</v>
      </c>
    </row>
    <row r="5692" spans="1:22" x14ac:dyDescent="0.3">
      <c r="A5692">
        <v>5691</v>
      </c>
      <c r="B5692" t="s">
        <v>8426</v>
      </c>
      <c r="C5692">
        <f>YEAR([1]Data!$D5692)</f>
        <v>2012</v>
      </c>
      <c r="D5692" s="2">
        <v>41253</v>
      </c>
      <c r="E5692" s="2">
        <v>41259</v>
      </c>
      <c r="F5692" t="s">
        <v>50</v>
      </c>
      <c r="G5692" t="s">
        <v>3025</v>
      </c>
      <c r="H5692" t="s">
        <v>3026</v>
      </c>
      <c r="I5692" t="s">
        <v>41</v>
      </c>
      <c r="J5692" t="s">
        <v>27</v>
      </c>
      <c r="K5692" t="s">
        <v>4492</v>
      </c>
      <c r="L5692" t="s">
        <v>2735</v>
      </c>
      <c r="M5692">
        <v>21215</v>
      </c>
      <c r="N5692" t="s">
        <v>148</v>
      </c>
      <c r="O5692" t="s">
        <v>5206</v>
      </c>
      <c r="P5692" t="s">
        <v>46</v>
      </c>
      <c r="Q5692" t="s">
        <v>68</v>
      </c>
      <c r="R5692" t="s">
        <v>5207</v>
      </c>
      <c r="S5692">
        <v>27.36</v>
      </c>
      <c r="T5692">
        <v>9</v>
      </c>
      <c r="U5692">
        <v>0</v>
      </c>
      <c r="V5692">
        <v>9.3023999999999987</v>
      </c>
    </row>
    <row r="5693" spans="1:22" x14ac:dyDescent="0.3">
      <c r="A5693">
        <v>5692</v>
      </c>
      <c r="B5693" t="s">
        <v>8426</v>
      </c>
      <c r="C5693">
        <f>YEAR([1]Data!$D5693)</f>
        <v>2012</v>
      </c>
      <c r="D5693" s="2">
        <v>41253</v>
      </c>
      <c r="E5693" s="2">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8426</v>
      </c>
      <c r="C5694">
        <f>YEAR([1]Data!$D5694)</f>
        <v>2012</v>
      </c>
      <c r="D5694" s="2">
        <v>41253</v>
      </c>
      <c r="E5694" s="2">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8426</v>
      </c>
      <c r="C5695">
        <f>YEAR([1]Data!$D5695)</f>
        <v>2012</v>
      </c>
      <c r="D5695" s="2">
        <v>41253</v>
      </c>
      <c r="E5695" s="2">
        <v>41259</v>
      </c>
      <c r="F5695" t="s">
        <v>50</v>
      </c>
      <c r="G5695" t="s">
        <v>3025</v>
      </c>
      <c r="H5695" t="s">
        <v>3026</v>
      </c>
      <c r="I5695" t="s">
        <v>41</v>
      </c>
      <c r="J5695" t="s">
        <v>27</v>
      </c>
      <c r="K5695" t="s">
        <v>4492</v>
      </c>
      <c r="L5695" t="s">
        <v>2735</v>
      </c>
      <c r="M5695">
        <v>21215</v>
      </c>
      <c r="N5695" t="s">
        <v>148</v>
      </c>
      <c r="O5695" t="s">
        <v>7926</v>
      </c>
      <c r="P5695" t="s">
        <v>46</v>
      </c>
      <c r="Q5695" t="s">
        <v>90</v>
      </c>
      <c r="R5695" t="s">
        <v>7927</v>
      </c>
      <c r="S5695">
        <v>26.400000000000002</v>
      </c>
      <c r="T5695">
        <v>5</v>
      </c>
      <c r="U5695">
        <v>0</v>
      </c>
      <c r="V5695">
        <v>12.672000000000001</v>
      </c>
    </row>
    <row r="5696" spans="1:22" x14ac:dyDescent="0.3">
      <c r="A5696">
        <v>5695</v>
      </c>
      <c r="B5696" t="s">
        <v>8426</v>
      </c>
      <c r="C5696">
        <f>YEAR([1]Data!$D5696)</f>
        <v>2012</v>
      </c>
      <c r="D5696" s="2">
        <v>41253</v>
      </c>
      <c r="E5696" s="2">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8427</v>
      </c>
      <c r="C5697">
        <f>YEAR([1]Data!$D5697)</f>
        <v>2013</v>
      </c>
      <c r="D5697" s="2">
        <v>41400</v>
      </c>
      <c r="E5697" s="2">
        <v>41402</v>
      </c>
      <c r="F5697" t="s">
        <v>23</v>
      </c>
      <c r="G5697" t="s">
        <v>7259</v>
      </c>
      <c r="H5697" t="s">
        <v>7260</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8428</v>
      </c>
      <c r="C5698">
        <f>YEAR([1]Data!$D5698)</f>
        <v>2014</v>
      </c>
      <c r="D5698" s="2">
        <v>41927</v>
      </c>
      <c r="E5698" s="2">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8428</v>
      </c>
      <c r="C5699">
        <f>YEAR([1]Data!$D5699)</f>
        <v>2014</v>
      </c>
      <c r="D5699" s="2">
        <v>41927</v>
      </c>
      <c r="E5699" s="2">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8429</v>
      </c>
      <c r="C5700">
        <f>YEAR([1]Data!$D5700)</f>
        <v>2013</v>
      </c>
      <c r="D5700" s="2">
        <v>41584</v>
      </c>
      <c r="E5700" s="2">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8430</v>
      </c>
      <c r="C5701">
        <f>YEAR([1]Data!$D5701)</f>
        <v>2014</v>
      </c>
      <c r="D5701" s="2">
        <v>41947</v>
      </c>
      <c r="E5701" s="2">
        <v>41952</v>
      </c>
      <c r="F5701" t="s">
        <v>50</v>
      </c>
      <c r="G5701" t="s">
        <v>387</v>
      </c>
      <c r="H5701" t="s">
        <v>388</v>
      </c>
      <c r="I5701" t="s">
        <v>26</v>
      </c>
      <c r="J5701" t="s">
        <v>27</v>
      </c>
      <c r="K5701" t="s">
        <v>127</v>
      </c>
      <c r="L5701" t="s">
        <v>43</v>
      </c>
      <c r="M5701">
        <v>94109</v>
      </c>
      <c r="N5701" t="s">
        <v>44</v>
      </c>
      <c r="O5701" t="s">
        <v>7517</v>
      </c>
      <c r="P5701" t="s">
        <v>46</v>
      </c>
      <c r="Q5701" t="s">
        <v>90</v>
      </c>
      <c r="R5701" t="s">
        <v>7518</v>
      </c>
      <c r="S5701">
        <v>35.880000000000003</v>
      </c>
      <c r="T5701">
        <v>6</v>
      </c>
      <c r="U5701">
        <v>0</v>
      </c>
      <c r="V5701">
        <v>17.581200000000003</v>
      </c>
    </row>
    <row r="5702" spans="1:22" x14ac:dyDescent="0.3">
      <c r="A5702">
        <v>5701</v>
      </c>
      <c r="B5702" t="s">
        <v>8431</v>
      </c>
      <c r="C5702">
        <f>YEAR([1]Data!$D5702)</f>
        <v>2013</v>
      </c>
      <c r="D5702" s="2">
        <v>41603</v>
      </c>
      <c r="E5702" s="2">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8431</v>
      </c>
      <c r="C5703">
        <f>YEAR([1]Data!$D5703)</f>
        <v>2013</v>
      </c>
      <c r="D5703" s="2">
        <v>41603</v>
      </c>
      <c r="E5703" s="2">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8432</v>
      </c>
      <c r="C5704">
        <f>YEAR([1]Data!$D5704)</f>
        <v>2011</v>
      </c>
      <c r="D5704" s="2">
        <v>40891</v>
      </c>
      <c r="E5704" s="2">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8432</v>
      </c>
      <c r="C5705">
        <f>YEAR([1]Data!$D5705)</f>
        <v>2011</v>
      </c>
      <c r="D5705" s="2">
        <v>40891</v>
      </c>
      <c r="E5705" s="2">
        <v>40898</v>
      </c>
      <c r="F5705" t="s">
        <v>50</v>
      </c>
      <c r="G5705" t="s">
        <v>2370</v>
      </c>
      <c r="H5705" t="s">
        <v>2371</v>
      </c>
      <c r="I5705" t="s">
        <v>26</v>
      </c>
      <c r="J5705" t="s">
        <v>27</v>
      </c>
      <c r="K5705" t="s">
        <v>5178</v>
      </c>
      <c r="L5705" t="s">
        <v>498</v>
      </c>
      <c r="M5705">
        <v>43302</v>
      </c>
      <c r="N5705" t="s">
        <v>148</v>
      </c>
      <c r="O5705" t="s">
        <v>5482</v>
      </c>
      <c r="P5705" t="s">
        <v>32</v>
      </c>
      <c r="Q5705" t="s">
        <v>56</v>
      </c>
      <c r="R5705" t="s">
        <v>5483</v>
      </c>
      <c r="S5705">
        <v>136.53</v>
      </c>
      <c r="T5705">
        <v>1</v>
      </c>
      <c r="U5705">
        <v>0.4</v>
      </c>
      <c r="V5705">
        <v>-52.336500000000029</v>
      </c>
    </row>
    <row r="5706" spans="1:22" x14ac:dyDescent="0.3">
      <c r="A5706">
        <v>5705</v>
      </c>
      <c r="B5706" t="s">
        <v>8432</v>
      </c>
      <c r="C5706">
        <f>YEAR([1]Data!$D5706)</f>
        <v>2011</v>
      </c>
      <c r="D5706" s="2">
        <v>40891</v>
      </c>
      <c r="E5706" s="2">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8433</v>
      </c>
      <c r="C5707">
        <f>YEAR([1]Data!$D5707)</f>
        <v>2011</v>
      </c>
      <c r="D5707" s="2">
        <v>40850</v>
      </c>
      <c r="E5707" s="2">
        <v>40855</v>
      </c>
      <c r="F5707" t="s">
        <v>50</v>
      </c>
      <c r="G5707" t="s">
        <v>2178</v>
      </c>
      <c r="H5707" t="s">
        <v>2179</v>
      </c>
      <c r="I5707" t="s">
        <v>26</v>
      </c>
      <c r="J5707" t="s">
        <v>27</v>
      </c>
      <c r="K5707" t="s">
        <v>746</v>
      </c>
      <c r="L5707" t="s">
        <v>747</v>
      </c>
      <c r="M5707">
        <v>6824</v>
      </c>
      <c r="N5707" t="s">
        <v>148</v>
      </c>
      <c r="O5707" t="s">
        <v>6813</v>
      </c>
      <c r="P5707" t="s">
        <v>46</v>
      </c>
      <c r="Q5707" t="s">
        <v>578</v>
      </c>
      <c r="R5707" t="s">
        <v>6814</v>
      </c>
      <c r="S5707">
        <v>11.64</v>
      </c>
      <c r="T5707">
        <v>3</v>
      </c>
      <c r="U5707">
        <v>0</v>
      </c>
      <c r="V5707">
        <v>3.3755999999999986</v>
      </c>
    </row>
    <row r="5708" spans="1:22" x14ac:dyDescent="0.3">
      <c r="A5708">
        <v>5707</v>
      </c>
      <c r="B5708" t="s">
        <v>8434</v>
      </c>
      <c r="C5708">
        <f>YEAR([1]Data!$D5708)</f>
        <v>2014</v>
      </c>
      <c r="D5708" s="2">
        <v>41905</v>
      </c>
      <c r="E5708" s="2">
        <v>41908</v>
      </c>
      <c r="F5708" t="s">
        <v>23</v>
      </c>
      <c r="G5708" t="s">
        <v>3887</v>
      </c>
      <c r="H5708" t="s">
        <v>3888</v>
      </c>
      <c r="I5708" t="s">
        <v>41</v>
      </c>
      <c r="J5708" t="s">
        <v>27</v>
      </c>
      <c r="K5708" t="s">
        <v>266</v>
      </c>
      <c r="L5708" t="s">
        <v>267</v>
      </c>
      <c r="M5708">
        <v>10009</v>
      </c>
      <c r="N5708" t="s">
        <v>148</v>
      </c>
      <c r="O5708" t="s">
        <v>7008</v>
      </c>
      <c r="P5708" t="s">
        <v>46</v>
      </c>
      <c r="Q5708" t="s">
        <v>75</v>
      </c>
      <c r="R5708" t="s">
        <v>7009</v>
      </c>
      <c r="S5708">
        <v>40.176000000000002</v>
      </c>
      <c r="T5708">
        <v>3</v>
      </c>
      <c r="U5708">
        <v>0.2</v>
      </c>
      <c r="V5708">
        <v>14.563799999999997</v>
      </c>
    </row>
    <row r="5709" spans="1:22" x14ac:dyDescent="0.3">
      <c r="A5709">
        <v>5708</v>
      </c>
      <c r="B5709" t="s">
        <v>8435</v>
      </c>
      <c r="C5709">
        <f>YEAR([1]Data!$D5709)</f>
        <v>2012</v>
      </c>
      <c r="D5709" s="2">
        <v>41037</v>
      </c>
      <c r="E5709" s="2">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8435</v>
      </c>
      <c r="C5710">
        <f>YEAR([1]Data!$D5710)</f>
        <v>2012</v>
      </c>
      <c r="D5710" s="2">
        <v>41037</v>
      </c>
      <c r="E5710" s="2">
        <v>41044</v>
      </c>
      <c r="F5710" t="s">
        <v>50</v>
      </c>
      <c r="G5710" t="s">
        <v>4276</v>
      </c>
      <c r="H5710" t="s">
        <v>4277</v>
      </c>
      <c r="I5710" t="s">
        <v>26</v>
      </c>
      <c r="J5710" t="s">
        <v>27</v>
      </c>
      <c r="K5710" t="s">
        <v>266</v>
      </c>
      <c r="L5710" t="s">
        <v>267</v>
      </c>
      <c r="M5710">
        <v>10024</v>
      </c>
      <c r="N5710" t="s">
        <v>148</v>
      </c>
      <c r="O5710" t="s">
        <v>5894</v>
      </c>
      <c r="P5710" t="s">
        <v>46</v>
      </c>
      <c r="Q5710" t="s">
        <v>578</v>
      </c>
      <c r="R5710" t="s">
        <v>5895</v>
      </c>
      <c r="S5710">
        <v>357.93</v>
      </c>
      <c r="T5710">
        <v>3</v>
      </c>
      <c r="U5710">
        <v>0</v>
      </c>
      <c r="V5710">
        <v>7.158600000000007</v>
      </c>
    </row>
    <row r="5711" spans="1:22" x14ac:dyDescent="0.3">
      <c r="A5711">
        <v>5710</v>
      </c>
      <c r="B5711" t="s">
        <v>8435</v>
      </c>
      <c r="C5711">
        <f>YEAR([1]Data!$D5711)</f>
        <v>2012</v>
      </c>
      <c r="D5711" s="2">
        <v>41037</v>
      </c>
      <c r="E5711" s="2">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8435</v>
      </c>
      <c r="C5712">
        <f>YEAR([1]Data!$D5712)</f>
        <v>2012</v>
      </c>
      <c r="D5712" s="2">
        <v>41037</v>
      </c>
      <c r="E5712" s="2">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8435</v>
      </c>
      <c r="C5713">
        <f>YEAR([1]Data!$D5713)</f>
        <v>2012</v>
      </c>
      <c r="D5713" s="2">
        <v>41037</v>
      </c>
      <c r="E5713" s="2">
        <v>41044</v>
      </c>
      <c r="F5713" t="s">
        <v>50</v>
      </c>
      <c r="G5713" t="s">
        <v>4276</v>
      </c>
      <c r="H5713" t="s">
        <v>4277</v>
      </c>
      <c r="I5713" t="s">
        <v>26</v>
      </c>
      <c r="J5713" t="s">
        <v>27</v>
      </c>
      <c r="K5713" t="s">
        <v>266</v>
      </c>
      <c r="L5713" t="s">
        <v>267</v>
      </c>
      <c r="M5713">
        <v>10024</v>
      </c>
      <c r="N5713" t="s">
        <v>148</v>
      </c>
      <c r="O5713" t="s">
        <v>6673</v>
      </c>
      <c r="P5713" t="s">
        <v>46</v>
      </c>
      <c r="Q5713" t="s">
        <v>90</v>
      </c>
      <c r="R5713" t="s">
        <v>6674</v>
      </c>
      <c r="S5713">
        <v>19.440000000000001</v>
      </c>
      <c r="T5713">
        <v>3</v>
      </c>
      <c r="U5713">
        <v>0</v>
      </c>
      <c r="V5713">
        <v>9.3312000000000008</v>
      </c>
    </row>
    <row r="5714" spans="1:22" x14ac:dyDescent="0.3">
      <c r="A5714">
        <v>5713</v>
      </c>
      <c r="B5714" t="s">
        <v>8436</v>
      </c>
      <c r="C5714">
        <f>YEAR([1]Data!$D5714)</f>
        <v>2014</v>
      </c>
      <c r="D5714" s="2">
        <v>41852</v>
      </c>
      <c r="E5714" s="2">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8437</v>
      </c>
      <c r="C5715">
        <f>YEAR([1]Data!$D5715)</f>
        <v>2011</v>
      </c>
      <c r="D5715" s="2">
        <v>40603</v>
      </c>
      <c r="E5715" s="2">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8438</v>
      </c>
      <c r="C5716">
        <f>YEAR([1]Data!$D5716)</f>
        <v>2014</v>
      </c>
      <c r="D5716" s="2">
        <v>41908</v>
      </c>
      <c r="E5716" s="2">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8439</v>
      </c>
      <c r="C5717">
        <f>YEAR([1]Data!$D5717)</f>
        <v>2012</v>
      </c>
      <c r="D5717" s="2">
        <v>41191</v>
      </c>
      <c r="E5717" s="2">
        <v>41194</v>
      </c>
      <c r="F5717" t="s">
        <v>23</v>
      </c>
      <c r="G5717" t="s">
        <v>2605</v>
      </c>
      <c r="H5717" t="s">
        <v>2606</v>
      </c>
      <c r="I5717" t="s">
        <v>41</v>
      </c>
      <c r="J5717" t="s">
        <v>27</v>
      </c>
      <c r="K5717" t="s">
        <v>8388</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8439</v>
      </c>
      <c r="C5718">
        <f>YEAR([1]Data!$D5718)</f>
        <v>2012</v>
      </c>
      <c r="D5718" s="2">
        <v>41191</v>
      </c>
      <c r="E5718" s="2">
        <v>41194</v>
      </c>
      <c r="F5718" t="s">
        <v>23</v>
      </c>
      <c r="G5718" t="s">
        <v>2605</v>
      </c>
      <c r="H5718" t="s">
        <v>2606</v>
      </c>
      <c r="I5718" t="s">
        <v>41</v>
      </c>
      <c r="J5718" t="s">
        <v>27</v>
      </c>
      <c r="K5718" t="s">
        <v>8388</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8439</v>
      </c>
      <c r="C5719">
        <f>YEAR([1]Data!$D5719)</f>
        <v>2012</v>
      </c>
      <c r="D5719" s="2">
        <v>41191</v>
      </c>
      <c r="E5719" s="2">
        <v>41194</v>
      </c>
      <c r="F5719" t="s">
        <v>23</v>
      </c>
      <c r="G5719" t="s">
        <v>2605</v>
      </c>
      <c r="H5719" t="s">
        <v>2606</v>
      </c>
      <c r="I5719" t="s">
        <v>41</v>
      </c>
      <c r="J5719" t="s">
        <v>27</v>
      </c>
      <c r="K5719" t="s">
        <v>8388</v>
      </c>
      <c r="L5719" t="s">
        <v>238</v>
      </c>
      <c r="M5719">
        <v>48104</v>
      </c>
      <c r="N5719" t="s">
        <v>105</v>
      </c>
      <c r="O5719" t="s">
        <v>6103</v>
      </c>
      <c r="P5719" t="s">
        <v>46</v>
      </c>
      <c r="Q5719" t="s">
        <v>173</v>
      </c>
      <c r="R5719" t="s">
        <v>186</v>
      </c>
      <c r="S5719">
        <v>57.959999999999994</v>
      </c>
      <c r="T5719">
        <v>7</v>
      </c>
      <c r="U5719">
        <v>0</v>
      </c>
      <c r="V5719">
        <v>27.241199999999996</v>
      </c>
    </row>
    <row r="5720" spans="1:22" x14ac:dyDescent="0.3">
      <c r="A5720">
        <v>5719</v>
      </c>
      <c r="B5720" t="s">
        <v>8439</v>
      </c>
      <c r="C5720">
        <f>YEAR([1]Data!$D5720)</f>
        <v>2012</v>
      </c>
      <c r="D5720" s="2">
        <v>41191</v>
      </c>
      <c r="E5720" s="2">
        <v>41194</v>
      </c>
      <c r="F5720" t="s">
        <v>23</v>
      </c>
      <c r="G5720" t="s">
        <v>2605</v>
      </c>
      <c r="H5720" t="s">
        <v>2606</v>
      </c>
      <c r="I5720" t="s">
        <v>41</v>
      </c>
      <c r="J5720" t="s">
        <v>27</v>
      </c>
      <c r="K5720" t="s">
        <v>8388</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8440</v>
      </c>
      <c r="C5721">
        <f>YEAR([1]Data!$D5721)</f>
        <v>2014</v>
      </c>
      <c r="D5721" s="2">
        <v>41728</v>
      </c>
      <c r="E5721" s="2">
        <v>41732</v>
      </c>
      <c r="F5721" t="s">
        <v>23</v>
      </c>
      <c r="G5721" t="s">
        <v>7418</v>
      </c>
      <c r="H5721" t="s">
        <v>7419</v>
      </c>
      <c r="I5721" t="s">
        <v>26</v>
      </c>
      <c r="J5721" t="s">
        <v>27</v>
      </c>
      <c r="K5721" t="s">
        <v>4268</v>
      </c>
      <c r="L5721" t="s">
        <v>254</v>
      </c>
      <c r="M5721">
        <v>47905</v>
      </c>
      <c r="N5721" t="s">
        <v>105</v>
      </c>
      <c r="O5721" t="s">
        <v>6838</v>
      </c>
      <c r="P5721" t="s">
        <v>46</v>
      </c>
      <c r="Q5721" t="s">
        <v>59</v>
      </c>
      <c r="R5721" t="s">
        <v>6839</v>
      </c>
      <c r="S5721">
        <v>81.400000000000006</v>
      </c>
      <c r="T5721">
        <v>5</v>
      </c>
      <c r="U5721">
        <v>0</v>
      </c>
      <c r="V5721">
        <v>21.164000000000005</v>
      </c>
    </row>
    <row r="5722" spans="1:22" x14ac:dyDescent="0.3">
      <c r="A5722">
        <v>5721</v>
      </c>
      <c r="B5722" t="s">
        <v>8441</v>
      </c>
      <c r="C5722">
        <f>YEAR([1]Data!$D5722)</f>
        <v>2012</v>
      </c>
      <c r="D5722" s="2">
        <v>41227</v>
      </c>
      <c r="E5722" s="2">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8441</v>
      </c>
      <c r="C5723">
        <f>YEAR([1]Data!$D5723)</f>
        <v>2012</v>
      </c>
      <c r="D5723" s="2">
        <v>41227</v>
      </c>
      <c r="E5723" s="2">
        <v>41230</v>
      </c>
      <c r="F5723" t="s">
        <v>188</v>
      </c>
      <c r="G5723" t="s">
        <v>135</v>
      </c>
      <c r="H5723" t="s">
        <v>136</v>
      </c>
      <c r="I5723" t="s">
        <v>41</v>
      </c>
      <c r="J5723" t="s">
        <v>27</v>
      </c>
      <c r="K5723" t="s">
        <v>318</v>
      </c>
      <c r="L5723" t="s">
        <v>420</v>
      </c>
      <c r="M5723">
        <v>97477</v>
      </c>
      <c r="N5723" t="s">
        <v>44</v>
      </c>
      <c r="O5723" t="s">
        <v>5331</v>
      </c>
      <c r="P5723" t="s">
        <v>71</v>
      </c>
      <c r="Q5723" t="s">
        <v>161</v>
      </c>
      <c r="R5723" t="s">
        <v>5332</v>
      </c>
      <c r="S5723">
        <v>91.176000000000016</v>
      </c>
      <c r="T5723">
        <v>3</v>
      </c>
      <c r="U5723">
        <v>0.2</v>
      </c>
      <c r="V5723">
        <v>4.5587999999999944</v>
      </c>
    </row>
    <row r="5724" spans="1:22" x14ac:dyDescent="0.3">
      <c r="A5724">
        <v>5723</v>
      </c>
      <c r="B5724" t="s">
        <v>8441</v>
      </c>
      <c r="C5724">
        <f>YEAR([1]Data!$D5724)</f>
        <v>2012</v>
      </c>
      <c r="D5724" s="2">
        <v>41227</v>
      </c>
      <c r="E5724" s="2">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8442</v>
      </c>
      <c r="C5725">
        <f>YEAR([1]Data!$D5725)</f>
        <v>2013</v>
      </c>
      <c r="D5725" s="2">
        <v>41544</v>
      </c>
      <c r="E5725" s="2">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8443</v>
      </c>
      <c r="C5726">
        <f>YEAR([1]Data!$D5726)</f>
        <v>2011</v>
      </c>
      <c r="D5726" s="2">
        <v>40808</v>
      </c>
      <c r="E5726" s="2">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8444</v>
      </c>
      <c r="C5727">
        <f>YEAR([1]Data!$D5727)</f>
        <v>2012</v>
      </c>
      <c r="D5727" s="2">
        <v>41177</v>
      </c>
      <c r="E5727" s="2">
        <v>41179</v>
      </c>
      <c r="F5727" t="s">
        <v>188</v>
      </c>
      <c r="G5727" t="s">
        <v>958</v>
      </c>
      <c r="H5727" t="s">
        <v>959</v>
      </c>
      <c r="I5727" t="s">
        <v>41</v>
      </c>
      <c r="J5727" t="s">
        <v>27</v>
      </c>
      <c r="K5727" t="s">
        <v>266</v>
      </c>
      <c r="L5727" t="s">
        <v>267</v>
      </c>
      <c r="M5727">
        <v>10011</v>
      </c>
      <c r="N5727" t="s">
        <v>148</v>
      </c>
      <c r="O5727" t="s">
        <v>5475</v>
      </c>
      <c r="P5727" t="s">
        <v>71</v>
      </c>
      <c r="Q5727" t="s">
        <v>161</v>
      </c>
      <c r="R5727" t="s">
        <v>5476</v>
      </c>
      <c r="S5727">
        <v>899.91</v>
      </c>
      <c r="T5727">
        <v>9</v>
      </c>
      <c r="U5727">
        <v>0</v>
      </c>
      <c r="V5727">
        <v>395.96040000000005</v>
      </c>
    </row>
    <row r="5728" spans="1:22" x14ac:dyDescent="0.3">
      <c r="A5728">
        <v>5727</v>
      </c>
      <c r="B5728" t="s">
        <v>8445</v>
      </c>
      <c r="C5728">
        <f>YEAR([1]Data!$D5728)</f>
        <v>2012</v>
      </c>
      <c r="D5728" s="2">
        <v>41033</v>
      </c>
      <c r="E5728" s="2">
        <v>41037</v>
      </c>
      <c r="F5728" t="s">
        <v>50</v>
      </c>
      <c r="G5728" t="s">
        <v>6638</v>
      </c>
      <c r="H5728" t="s">
        <v>6639</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8446</v>
      </c>
      <c r="C5729">
        <f>YEAR([1]Data!$D5729)</f>
        <v>2014</v>
      </c>
      <c r="D5729" s="2">
        <v>41982</v>
      </c>
      <c r="E5729" s="2">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8446</v>
      </c>
      <c r="C5730">
        <f>YEAR([1]Data!$D5730)</f>
        <v>2014</v>
      </c>
      <c r="D5730" s="2">
        <v>41982</v>
      </c>
      <c r="E5730" s="2">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8446</v>
      </c>
      <c r="C5731">
        <f>YEAR([1]Data!$D5731)</f>
        <v>2014</v>
      </c>
      <c r="D5731" s="2">
        <v>41982</v>
      </c>
      <c r="E5731" s="2">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8446</v>
      </c>
      <c r="C5732">
        <f>YEAR([1]Data!$D5732)</f>
        <v>2014</v>
      </c>
      <c r="D5732" s="2">
        <v>41982</v>
      </c>
      <c r="E5732" s="2">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8446</v>
      </c>
      <c r="C5733">
        <f>YEAR([1]Data!$D5733)</f>
        <v>2014</v>
      </c>
      <c r="D5733" s="2">
        <v>41982</v>
      </c>
      <c r="E5733" s="2">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8447</v>
      </c>
      <c r="C5734">
        <f>YEAR([1]Data!$D5734)</f>
        <v>2014</v>
      </c>
      <c r="D5734" s="2">
        <v>41820</v>
      </c>
      <c r="E5734" s="2">
        <v>41823</v>
      </c>
      <c r="F5734" t="s">
        <v>188</v>
      </c>
      <c r="G5734" t="s">
        <v>958</v>
      </c>
      <c r="H5734" t="s">
        <v>959</v>
      </c>
      <c r="I5734" t="s">
        <v>41</v>
      </c>
      <c r="J5734" t="s">
        <v>27</v>
      </c>
      <c r="K5734" t="s">
        <v>8448</v>
      </c>
      <c r="L5734" t="s">
        <v>747</v>
      </c>
      <c r="M5734">
        <v>6460</v>
      </c>
      <c r="N5734" t="s">
        <v>148</v>
      </c>
      <c r="O5734" t="s">
        <v>6577</v>
      </c>
      <c r="P5734" t="s">
        <v>32</v>
      </c>
      <c r="Q5734" t="s">
        <v>33</v>
      </c>
      <c r="R5734" t="s">
        <v>6578</v>
      </c>
      <c r="S5734">
        <v>638.82000000000005</v>
      </c>
      <c r="T5734">
        <v>9</v>
      </c>
      <c r="U5734">
        <v>0</v>
      </c>
      <c r="V5734">
        <v>185.25779999999997</v>
      </c>
    </row>
    <row r="5735" spans="1:22" x14ac:dyDescent="0.3">
      <c r="A5735">
        <v>5734</v>
      </c>
      <c r="B5735" t="s">
        <v>8447</v>
      </c>
      <c r="C5735">
        <f>YEAR([1]Data!$D5735)</f>
        <v>2014</v>
      </c>
      <c r="D5735" s="2">
        <v>41820</v>
      </c>
      <c r="E5735" s="2">
        <v>41823</v>
      </c>
      <c r="F5735" t="s">
        <v>188</v>
      </c>
      <c r="G5735" t="s">
        <v>958</v>
      </c>
      <c r="H5735" t="s">
        <v>959</v>
      </c>
      <c r="I5735" t="s">
        <v>41</v>
      </c>
      <c r="J5735" t="s">
        <v>27</v>
      </c>
      <c r="K5735" t="s">
        <v>8448</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8447</v>
      </c>
      <c r="C5736">
        <f>YEAR([1]Data!$D5736)</f>
        <v>2014</v>
      </c>
      <c r="D5736" s="2">
        <v>41820</v>
      </c>
      <c r="E5736" s="2">
        <v>41823</v>
      </c>
      <c r="F5736" t="s">
        <v>188</v>
      </c>
      <c r="G5736" t="s">
        <v>958</v>
      </c>
      <c r="H5736" t="s">
        <v>959</v>
      </c>
      <c r="I5736" t="s">
        <v>41</v>
      </c>
      <c r="J5736" t="s">
        <v>27</v>
      </c>
      <c r="K5736" t="s">
        <v>8448</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8449</v>
      </c>
      <c r="C5737">
        <f>YEAR([1]Data!$D5737)</f>
        <v>2011</v>
      </c>
      <c r="D5737" s="2">
        <v>40723</v>
      </c>
      <c r="E5737" s="2">
        <v>40727</v>
      </c>
      <c r="F5737" t="s">
        <v>50</v>
      </c>
      <c r="G5737" t="s">
        <v>5281</v>
      </c>
      <c r="H5737" t="s">
        <v>5282</v>
      </c>
      <c r="I5737" t="s">
        <v>26</v>
      </c>
      <c r="J5737" t="s">
        <v>27</v>
      </c>
      <c r="K5737" t="s">
        <v>266</v>
      </c>
      <c r="L5737" t="s">
        <v>267</v>
      </c>
      <c r="M5737">
        <v>10024</v>
      </c>
      <c r="N5737" t="s">
        <v>148</v>
      </c>
      <c r="O5737" t="s">
        <v>6137</v>
      </c>
      <c r="P5737" t="s">
        <v>46</v>
      </c>
      <c r="Q5737" t="s">
        <v>75</v>
      </c>
      <c r="R5737" t="s">
        <v>6138</v>
      </c>
      <c r="S5737">
        <v>13.919999999999998</v>
      </c>
      <c r="T5737">
        <v>3</v>
      </c>
      <c r="U5737">
        <v>0.2</v>
      </c>
      <c r="V5737">
        <v>4.8720000000000008</v>
      </c>
    </row>
    <row r="5738" spans="1:22" x14ac:dyDescent="0.3">
      <c r="A5738">
        <v>5737</v>
      </c>
      <c r="B5738" t="s">
        <v>8450</v>
      </c>
      <c r="C5738">
        <f>YEAR([1]Data!$D5738)</f>
        <v>2011</v>
      </c>
      <c r="D5738" s="2">
        <v>40564</v>
      </c>
      <c r="E5738" s="2">
        <v>40569</v>
      </c>
      <c r="F5738" t="s">
        <v>50</v>
      </c>
      <c r="G5738" t="s">
        <v>5248</v>
      </c>
      <c r="H5738" t="s">
        <v>5249</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8450</v>
      </c>
      <c r="C5739">
        <f>YEAR([1]Data!$D5739)</f>
        <v>2011</v>
      </c>
      <c r="D5739" s="2">
        <v>40564</v>
      </c>
      <c r="E5739" s="2">
        <v>40569</v>
      </c>
      <c r="F5739" t="s">
        <v>50</v>
      </c>
      <c r="G5739" t="s">
        <v>5248</v>
      </c>
      <c r="H5739" t="s">
        <v>5249</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8451</v>
      </c>
      <c r="C5740">
        <f>YEAR([1]Data!$D5740)</f>
        <v>2014</v>
      </c>
      <c r="D5740" s="2">
        <v>41640</v>
      </c>
      <c r="E5740" s="2">
        <v>41646</v>
      </c>
      <c r="F5740" t="s">
        <v>50</v>
      </c>
      <c r="G5740" t="s">
        <v>6119</v>
      </c>
      <c r="H5740" t="s">
        <v>6120</v>
      </c>
      <c r="I5740" t="s">
        <v>26</v>
      </c>
      <c r="J5740" t="s">
        <v>27</v>
      </c>
      <c r="K5740" t="s">
        <v>127</v>
      </c>
      <c r="L5740" t="s">
        <v>43</v>
      </c>
      <c r="M5740">
        <v>94109</v>
      </c>
      <c r="N5740" t="s">
        <v>44</v>
      </c>
      <c r="O5740" t="s">
        <v>5781</v>
      </c>
      <c r="P5740" t="s">
        <v>46</v>
      </c>
      <c r="Q5740" t="s">
        <v>75</v>
      </c>
      <c r="R5740" t="s">
        <v>5782</v>
      </c>
      <c r="S5740">
        <v>38.376000000000005</v>
      </c>
      <c r="T5740">
        <v>3</v>
      </c>
      <c r="U5740">
        <v>0.2</v>
      </c>
      <c r="V5740">
        <v>13.4316</v>
      </c>
    </row>
    <row r="5741" spans="1:22" x14ac:dyDescent="0.3">
      <c r="A5741">
        <v>5740</v>
      </c>
      <c r="B5741" t="s">
        <v>8452</v>
      </c>
      <c r="C5741">
        <f>YEAR([1]Data!$D5741)</f>
        <v>2014</v>
      </c>
      <c r="D5741" s="2">
        <v>41727</v>
      </c>
      <c r="E5741" s="2">
        <v>41730</v>
      </c>
      <c r="F5741" t="s">
        <v>188</v>
      </c>
      <c r="G5741" t="s">
        <v>6604</v>
      </c>
      <c r="H5741" t="s">
        <v>6605</v>
      </c>
      <c r="I5741" t="s">
        <v>41</v>
      </c>
      <c r="J5741" t="s">
        <v>27</v>
      </c>
      <c r="K5741" t="s">
        <v>746</v>
      </c>
      <c r="L5741" t="s">
        <v>43</v>
      </c>
      <c r="M5741">
        <v>94533</v>
      </c>
      <c r="N5741" t="s">
        <v>44</v>
      </c>
      <c r="O5741" t="s">
        <v>7334</v>
      </c>
      <c r="P5741" t="s">
        <v>46</v>
      </c>
      <c r="Q5741" t="s">
        <v>90</v>
      </c>
      <c r="R5741" t="s">
        <v>7335</v>
      </c>
      <c r="S5741">
        <v>12.96</v>
      </c>
      <c r="T5741">
        <v>2</v>
      </c>
      <c r="U5741">
        <v>0</v>
      </c>
      <c r="V5741">
        <v>6.3504000000000005</v>
      </c>
    </row>
    <row r="5742" spans="1:22" x14ac:dyDescent="0.3">
      <c r="A5742">
        <v>5741</v>
      </c>
      <c r="B5742" t="s">
        <v>8452</v>
      </c>
      <c r="C5742">
        <f>YEAR([1]Data!$D5742)</f>
        <v>2014</v>
      </c>
      <c r="D5742" s="2">
        <v>41727</v>
      </c>
      <c r="E5742" s="2">
        <v>41730</v>
      </c>
      <c r="F5742" t="s">
        <v>188</v>
      </c>
      <c r="G5742" t="s">
        <v>6604</v>
      </c>
      <c r="H5742" t="s">
        <v>6605</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8452</v>
      </c>
      <c r="C5743">
        <f>YEAR([1]Data!$D5743)</f>
        <v>2014</v>
      </c>
      <c r="D5743" s="2">
        <v>41727</v>
      </c>
      <c r="E5743" s="2">
        <v>41730</v>
      </c>
      <c r="F5743" t="s">
        <v>188</v>
      </c>
      <c r="G5743" t="s">
        <v>6604</v>
      </c>
      <c r="H5743" t="s">
        <v>6605</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8452</v>
      </c>
      <c r="C5744">
        <f>YEAR([1]Data!$D5744)</f>
        <v>2014</v>
      </c>
      <c r="D5744" s="2">
        <v>41727</v>
      </c>
      <c r="E5744" s="2">
        <v>41730</v>
      </c>
      <c r="F5744" t="s">
        <v>188</v>
      </c>
      <c r="G5744" t="s">
        <v>6604</v>
      </c>
      <c r="H5744" t="s">
        <v>6605</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8452</v>
      </c>
      <c r="C5745">
        <f>YEAR([1]Data!$D5745)</f>
        <v>2014</v>
      </c>
      <c r="D5745" s="2">
        <v>41727</v>
      </c>
      <c r="E5745" s="2">
        <v>41730</v>
      </c>
      <c r="F5745" t="s">
        <v>188</v>
      </c>
      <c r="G5745" t="s">
        <v>6604</v>
      </c>
      <c r="H5745" t="s">
        <v>6605</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8452</v>
      </c>
      <c r="C5746">
        <f>YEAR([1]Data!$D5746)</f>
        <v>2014</v>
      </c>
      <c r="D5746" s="2">
        <v>41727</v>
      </c>
      <c r="E5746" s="2">
        <v>41730</v>
      </c>
      <c r="F5746" t="s">
        <v>188</v>
      </c>
      <c r="G5746" t="s">
        <v>6604</v>
      </c>
      <c r="H5746" t="s">
        <v>6605</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8452</v>
      </c>
      <c r="C5747">
        <f>YEAR([1]Data!$D5747)</f>
        <v>2014</v>
      </c>
      <c r="D5747" s="2">
        <v>41727</v>
      </c>
      <c r="E5747" s="2">
        <v>41730</v>
      </c>
      <c r="F5747" t="s">
        <v>188</v>
      </c>
      <c r="G5747" t="s">
        <v>6604</v>
      </c>
      <c r="H5747" t="s">
        <v>6605</v>
      </c>
      <c r="I5747" t="s">
        <v>41</v>
      </c>
      <c r="J5747" t="s">
        <v>27</v>
      </c>
      <c r="K5747" t="s">
        <v>746</v>
      </c>
      <c r="L5747" t="s">
        <v>43</v>
      </c>
      <c r="M5747">
        <v>94533</v>
      </c>
      <c r="N5747" t="s">
        <v>44</v>
      </c>
      <c r="O5747" t="s">
        <v>5753</v>
      </c>
      <c r="P5747" t="s">
        <v>32</v>
      </c>
      <c r="Q5747" t="s">
        <v>65</v>
      </c>
      <c r="R5747" t="s">
        <v>5754</v>
      </c>
      <c r="S5747">
        <v>21.560000000000002</v>
      </c>
      <c r="T5747">
        <v>7</v>
      </c>
      <c r="U5747">
        <v>0</v>
      </c>
      <c r="V5747">
        <v>6.8991999999999987</v>
      </c>
    </row>
    <row r="5748" spans="1:22" x14ac:dyDescent="0.3">
      <c r="A5748">
        <v>5747</v>
      </c>
      <c r="B5748" t="s">
        <v>8453</v>
      </c>
      <c r="C5748">
        <f>YEAR([1]Data!$D5748)</f>
        <v>2013</v>
      </c>
      <c r="D5748" s="2">
        <v>41617</v>
      </c>
      <c r="E5748" s="2">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8453</v>
      </c>
      <c r="C5749">
        <f>YEAR([1]Data!$D5749)</f>
        <v>2013</v>
      </c>
      <c r="D5749" s="2">
        <v>41617</v>
      </c>
      <c r="E5749" s="2">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8453</v>
      </c>
      <c r="C5750">
        <f>YEAR([1]Data!$D5750)</f>
        <v>2013</v>
      </c>
      <c r="D5750" s="2">
        <v>41617</v>
      </c>
      <c r="E5750" s="2">
        <v>41621</v>
      </c>
      <c r="F5750" t="s">
        <v>50</v>
      </c>
      <c r="G5750" t="s">
        <v>242</v>
      </c>
      <c r="H5750" t="s">
        <v>243</v>
      </c>
      <c r="I5750" t="s">
        <v>26</v>
      </c>
      <c r="J5750" t="s">
        <v>27</v>
      </c>
      <c r="K5750" t="s">
        <v>3520</v>
      </c>
      <c r="L5750" t="s">
        <v>88</v>
      </c>
      <c r="M5750">
        <v>27834</v>
      </c>
      <c r="N5750" t="s">
        <v>30</v>
      </c>
      <c r="O5750" t="s">
        <v>7692</v>
      </c>
      <c r="P5750" t="s">
        <v>71</v>
      </c>
      <c r="Q5750" t="s">
        <v>161</v>
      </c>
      <c r="R5750" t="s">
        <v>7693</v>
      </c>
      <c r="S5750">
        <v>16.560000000000002</v>
      </c>
      <c r="T5750">
        <v>3</v>
      </c>
      <c r="U5750">
        <v>0.2</v>
      </c>
      <c r="V5750">
        <v>-2.4840000000000018</v>
      </c>
    </row>
    <row r="5751" spans="1:22" x14ac:dyDescent="0.3">
      <c r="A5751">
        <v>5750</v>
      </c>
      <c r="B5751" t="s">
        <v>8454</v>
      </c>
      <c r="C5751">
        <f>YEAR([1]Data!$D5751)</f>
        <v>2014</v>
      </c>
      <c r="D5751" s="2">
        <v>41962</v>
      </c>
      <c r="E5751" s="2">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8455</v>
      </c>
      <c r="C5752">
        <f>YEAR([1]Data!$D5752)</f>
        <v>2011</v>
      </c>
      <c r="D5752" s="2">
        <v>40693</v>
      </c>
      <c r="E5752" s="2">
        <v>40699</v>
      </c>
      <c r="F5752" t="s">
        <v>50</v>
      </c>
      <c r="G5752" t="s">
        <v>7946</v>
      </c>
      <c r="H5752" t="s">
        <v>7947</v>
      </c>
      <c r="I5752" t="s">
        <v>26</v>
      </c>
      <c r="J5752" t="s">
        <v>27</v>
      </c>
      <c r="K5752" t="s">
        <v>8456</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8457</v>
      </c>
      <c r="C5753">
        <f>YEAR([1]Data!$D5753)</f>
        <v>2013</v>
      </c>
      <c r="D5753" s="2">
        <v>41296</v>
      </c>
      <c r="E5753" s="2">
        <v>41302</v>
      </c>
      <c r="F5753" t="s">
        <v>50</v>
      </c>
      <c r="G5753" t="s">
        <v>1918</v>
      </c>
      <c r="H5753" t="s">
        <v>1919</v>
      </c>
      <c r="I5753" t="s">
        <v>26</v>
      </c>
      <c r="J5753" t="s">
        <v>27</v>
      </c>
      <c r="K5753" t="s">
        <v>947</v>
      </c>
      <c r="L5753" t="s">
        <v>43</v>
      </c>
      <c r="M5753">
        <v>92037</v>
      </c>
      <c r="N5753" t="s">
        <v>44</v>
      </c>
      <c r="O5753" t="s">
        <v>8458</v>
      </c>
      <c r="P5753" t="s">
        <v>46</v>
      </c>
      <c r="Q5753" t="s">
        <v>47</v>
      </c>
      <c r="R5753" t="s">
        <v>8459</v>
      </c>
      <c r="S5753">
        <v>44.400000000000006</v>
      </c>
      <c r="T5753">
        <v>3</v>
      </c>
      <c r="U5753">
        <v>0</v>
      </c>
      <c r="V5753">
        <v>22.200000000000003</v>
      </c>
    </row>
    <row r="5754" spans="1:22" x14ac:dyDescent="0.3">
      <c r="A5754">
        <v>5753</v>
      </c>
      <c r="B5754" t="s">
        <v>8457</v>
      </c>
      <c r="C5754">
        <f>YEAR([1]Data!$D5754)</f>
        <v>2013</v>
      </c>
      <c r="D5754" s="2">
        <v>41296</v>
      </c>
      <c r="E5754" s="2">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8460</v>
      </c>
      <c r="C5755">
        <f>YEAR([1]Data!$D5755)</f>
        <v>2013</v>
      </c>
      <c r="D5755" s="2">
        <v>41308</v>
      </c>
      <c r="E5755" s="2">
        <v>41315</v>
      </c>
      <c r="F5755" t="s">
        <v>50</v>
      </c>
      <c r="G5755" t="s">
        <v>6573</v>
      </c>
      <c r="H5755" t="s">
        <v>6574</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8461</v>
      </c>
      <c r="C5756">
        <f>YEAR([1]Data!$D5756)</f>
        <v>2012</v>
      </c>
      <c r="D5756" s="2">
        <v>40997</v>
      </c>
      <c r="E5756" s="2">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8462</v>
      </c>
      <c r="C5757">
        <f>YEAR([1]Data!$D5757)</f>
        <v>2011</v>
      </c>
      <c r="D5757" s="2">
        <v>40830</v>
      </c>
      <c r="E5757" s="2">
        <v>40834</v>
      </c>
      <c r="F5757" t="s">
        <v>50</v>
      </c>
      <c r="G5757" t="s">
        <v>5793</v>
      </c>
      <c r="H5757" t="s">
        <v>5794</v>
      </c>
      <c r="I5757" t="s">
        <v>26</v>
      </c>
      <c r="J5757" t="s">
        <v>27</v>
      </c>
      <c r="K5757" t="s">
        <v>103</v>
      </c>
      <c r="L5757" t="s">
        <v>104</v>
      </c>
      <c r="M5757">
        <v>76106</v>
      </c>
      <c r="N5757" t="s">
        <v>105</v>
      </c>
      <c r="O5757" t="s">
        <v>7634</v>
      </c>
      <c r="P5757" t="s">
        <v>46</v>
      </c>
      <c r="Q5757" t="s">
        <v>78</v>
      </c>
      <c r="R5757" t="s">
        <v>7635</v>
      </c>
      <c r="S5757">
        <v>3.1599999999999993</v>
      </c>
      <c r="T5757">
        <v>4</v>
      </c>
      <c r="U5757">
        <v>0.8</v>
      </c>
      <c r="V5757">
        <v>-8.532</v>
      </c>
    </row>
    <row r="5758" spans="1:22" x14ac:dyDescent="0.3">
      <c r="A5758">
        <v>5757</v>
      </c>
      <c r="B5758" t="s">
        <v>8462</v>
      </c>
      <c r="C5758">
        <f>YEAR([1]Data!$D5758)</f>
        <v>2011</v>
      </c>
      <c r="D5758" s="2">
        <v>40830</v>
      </c>
      <c r="E5758" s="2">
        <v>40834</v>
      </c>
      <c r="F5758" t="s">
        <v>50</v>
      </c>
      <c r="G5758" t="s">
        <v>5793</v>
      </c>
      <c r="H5758" t="s">
        <v>5794</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8463</v>
      </c>
      <c r="C5759">
        <f>YEAR([1]Data!$D5759)</f>
        <v>2012</v>
      </c>
      <c r="D5759" s="2">
        <v>41132</v>
      </c>
      <c r="E5759" s="2">
        <v>41137</v>
      </c>
      <c r="F5759" t="s">
        <v>50</v>
      </c>
      <c r="G5759" t="s">
        <v>8464</v>
      </c>
      <c r="H5759" t="s">
        <v>8465</v>
      </c>
      <c r="I5759" t="s">
        <v>26</v>
      </c>
      <c r="J5759" t="s">
        <v>27</v>
      </c>
      <c r="K5759" t="s">
        <v>4588</v>
      </c>
      <c r="L5759" t="s">
        <v>88</v>
      </c>
      <c r="M5759">
        <v>27604</v>
      </c>
      <c r="N5759" t="s">
        <v>30</v>
      </c>
      <c r="O5759" t="s">
        <v>3956</v>
      </c>
      <c r="P5759" t="s">
        <v>32</v>
      </c>
      <c r="Q5759" t="s">
        <v>65</v>
      </c>
      <c r="R5759" t="s">
        <v>5770</v>
      </c>
      <c r="S5759">
        <v>46.152000000000001</v>
      </c>
      <c r="T5759">
        <v>3</v>
      </c>
      <c r="U5759">
        <v>0.2</v>
      </c>
      <c r="V5759">
        <v>12.114900000000002</v>
      </c>
    </row>
    <row r="5760" spans="1:22" x14ac:dyDescent="0.3">
      <c r="A5760">
        <v>5759</v>
      </c>
      <c r="B5760" t="s">
        <v>8466</v>
      </c>
      <c r="C5760">
        <f>YEAR([1]Data!$D5760)</f>
        <v>2012</v>
      </c>
      <c r="D5760" s="2">
        <v>41235</v>
      </c>
      <c r="E5760" s="2">
        <v>41236</v>
      </c>
      <c r="F5760" t="s">
        <v>188</v>
      </c>
      <c r="G5760" t="s">
        <v>62</v>
      </c>
      <c r="H5760" t="s">
        <v>63</v>
      </c>
      <c r="I5760" t="s">
        <v>26</v>
      </c>
      <c r="J5760" t="s">
        <v>27</v>
      </c>
      <c r="K5760" t="s">
        <v>2330</v>
      </c>
      <c r="L5760" t="s">
        <v>54</v>
      </c>
      <c r="M5760">
        <v>33012</v>
      </c>
      <c r="N5760" t="s">
        <v>30</v>
      </c>
      <c r="O5760" t="s">
        <v>8185</v>
      </c>
      <c r="P5760" t="s">
        <v>71</v>
      </c>
      <c r="Q5760" t="s">
        <v>682</v>
      </c>
      <c r="R5760" t="s">
        <v>8186</v>
      </c>
      <c r="S5760">
        <v>32.984999999999999</v>
      </c>
      <c r="T5760">
        <v>3</v>
      </c>
      <c r="U5760">
        <v>0.5</v>
      </c>
      <c r="V5760">
        <v>-1.9791000000000025</v>
      </c>
    </row>
    <row r="5761" spans="1:22" x14ac:dyDescent="0.3">
      <c r="A5761">
        <v>5760</v>
      </c>
      <c r="B5761" t="s">
        <v>8467</v>
      </c>
      <c r="C5761">
        <f>YEAR([1]Data!$D5761)</f>
        <v>2013</v>
      </c>
      <c r="D5761" s="2">
        <v>41639</v>
      </c>
      <c r="E5761" s="2">
        <v>41639</v>
      </c>
      <c r="F5761" t="s">
        <v>1290</v>
      </c>
      <c r="G5761" t="s">
        <v>5925</v>
      </c>
      <c r="H5761" t="s">
        <v>5926</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8467</v>
      </c>
      <c r="C5762">
        <f>YEAR([1]Data!$D5762)</f>
        <v>2013</v>
      </c>
      <c r="D5762" s="2">
        <v>41639</v>
      </c>
      <c r="E5762" s="2">
        <v>41639</v>
      </c>
      <c r="F5762" t="s">
        <v>1290</v>
      </c>
      <c r="G5762" t="s">
        <v>5925</v>
      </c>
      <c r="H5762" t="s">
        <v>5926</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8468</v>
      </c>
      <c r="C5763">
        <f>YEAR([1]Data!$D5763)</f>
        <v>2014</v>
      </c>
      <c r="D5763" s="2">
        <v>41864</v>
      </c>
      <c r="E5763" s="2">
        <v>41867</v>
      </c>
      <c r="F5763" t="s">
        <v>188</v>
      </c>
      <c r="G5763" t="s">
        <v>5224</v>
      </c>
      <c r="H5763" t="s">
        <v>5225</v>
      </c>
      <c r="I5763" t="s">
        <v>26</v>
      </c>
      <c r="J5763" t="s">
        <v>27</v>
      </c>
      <c r="K5763" t="s">
        <v>8469</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8468</v>
      </c>
      <c r="C5764">
        <f>YEAR([1]Data!$D5764)</f>
        <v>2014</v>
      </c>
      <c r="D5764" s="2">
        <v>41864</v>
      </c>
      <c r="E5764" s="2">
        <v>41867</v>
      </c>
      <c r="F5764" t="s">
        <v>188</v>
      </c>
      <c r="G5764" t="s">
        <v>5224</v>
      </c>
      <c r="H5764" t="s">
        <v>5225</v>
      </c>
      <c r="I5764" t="s">
        <v>26</v>
      </c>
      <c r="J5764" t="s">
        <v>27</v>
      </c>
      <c r="K5764" t="s">
        <v>8469</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8470</v>
      </c>
      <c r="C5765">
        <f>YEAR([1]Data!$D5765)</f>
        <v>2012</v>
      </c>
      <c r="D5765" s="2">
        <v>41216</v>
      </c>
      <c r="E5765" s="2">
        <v>41218</v>
      </c>
      <c r="F5765" t="s">
        <v>188</v>
      </c>
      <c r="G5765" t="s">
        <v>792</v>
      </c>
      <c r="H5765" t="s">
        <v>793</v>
      </c>
      <c r="I5765" t="s">
        <v>41</v>
      </c>
      <c r="J5765" t="s">
        <v>27</v>
      </c>
      <c r="K5765" t="s">
        <v>1173</v>
      </c>
      <c r="L5765" t="s">
        <v>267</v>
      </c>
      <c r="M5765">
        <v>11561</v>
      </c>
      <c r="N5765" t="s">
        <v>148</v>
      </c>
      <c r="O5765" t="s">
        <v>6903</v>
      </c>
      <c r="P5765" t="s">
        <v>32</v>
      </c>
      <c r="Q5765" t="s">
        <v>36</v>
      </c>
      <c r="R5765" t="s">
        <v>6904</v>
      </c>
      <c r="S5765">
        <v>1448.8200000000002</v>
      </c>
      <c r="T5765">
        <v>10</v>
      </c>
      <c r="U5765">
        <v>0.1</v>
      </c>
      <c r="V5765">
        <v>209.27399999999992</v>
      </c>
    </row>
    <row r="5766" spans="1:22" x14ac:dyDescent="0.3">
      <c r="A5766">
        <v>5765</v>
      </c>
      <c r="B5766" t="s">
        <v>8471</v>
      </c>
      <c r="C5766">
        <f>YEAR([1]Data!$D5766)</f>
        <v>2012</v>
      </c>
      <c r="D5766" s="2">
        <v>41162</v>
      </c>
      <c r="E5766" s="2">
        <v>41164</v>
      </c>
      <c r="F5766" t="s">
        <v>23</v>
      </c>
      <c r="G5766" t="s">
        <v>3644</v>
      </c>
      <c r="H5766" t="s">
        <v>3645</v>
      </c>
      <c r="I5766" t="s">
        <v>26</v>
      </c>
      <c r="J5766" t="s">
        <v>27</v>
      </c>
      <c r="K5766" t="s">
        <v>95</v>
      </c>
      <c r="L5766" t="s">
        <v>96</v>
      </c>
      <c r="M5766">
        <v>98103</v>
      </c>
      <c r="N5766" t="s">
        <v>44</v>
      </c>
      <c r="O5766" t="s">
        <v>8373</v>
      </c>
      <c r="P5766" t="s">
        <v>46</v>
      </c>
      <c r="Q5766" t="s">
        <v>59</v>
      </c>
      <c r="R5766" t="s">
        <v>8374</v>
      </c>
      <c r="S5766">
        <v>353.88</v>
      </c>
      <c r="T5766">
        <v>6</v>
      </c>
      <c r="U5766">
        <v>0</v>
      </c>
      <c r="V5766">
        <v>17.693999999999988</v>
      </c>
    </row>
    <row r="5767" spans="1:22" x14ac:dyDescent="0.3">
      <c r="A5767">
        <v>5766</v>
      </c>
      <c r="B5767" t="s">
        <v>8472</v>
      </c>
      <c r="C5767">
        <f>YEAR([1]Data!$D5767)</f>
        <v>2011</v>
      </c>
      <c r="D5767" s="2">
        <v>40855</v>
      </c>
      <c r="E5767" s="2">
        <v>40861</v>
      </c>
      <c r="F5767" t="s">
        <v>50</v>
      </c>
      <c r="G5767" t="s">
        <v>152</v>
      </c>
      <c r="H5767" t="s">
        <v>153</v>
      </c>
      <c r="I5767" t="s">
        <v>26</v>
      </c>
      <c r="J5767" t="s">
        <v>27</v>
      </c>
      <c r="K5767" t="s">
        <v>8473</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8474</v>
      </c>
      <c r="C5768">
        <f>YEAR([1]Data!$D5768)</f>
        <v>2013</v>
      </c>
      <c r="D5768" s="2">
        <v>41556</v>
      </c>
      <c r="E5768" s="2">
        <v>41563</v>
      </c>
      <c r="F5768" t="s">
        <v>50</v>
      </c>
      <c r="G5768" t="s">
        <v>2717</v>
      </c>
      <c r="H5768" t="s">
        <v>2718</v>
      </c>
      <c r="I5768" t="s">
        <v>102</v>
      </c>
      <c r="J5768" t="s">
        <v>27</v>
      </c>
      <c r="K5768" t="s">
        <v>678</v>
      </c>
      <c r="L5768" t="s">
        <v>104</v>
      </c>
      <c r="M5768">
        <v>78207</v>
      </c>
      <c r="N5768" t="s">
        <v>105</v>
      </c>
      <c r="O5768" t="s">
        <v>5543</v>
      </c>
      <c r="P5768" t="s">
        <v>46</v>
      </c>
      <c r="Q5768" t="s">
        <v>47</v>
      </c>
      <c r="R5768" t="s">
        <v>5544</v>
      </c>
      <c r="S5768">
        <v>60.144000000000005</v>
      </c>
      <c r="T5768">
        <v>6</v>
      </c>
      <c r="U5768">
        <v>0.2</v>
      </c>
      <c r="V5768">
        <v>20.298599999999993</v>
      </c>
    </row>
    <row r="5769" spans="1:22" x14ac:dyDescent="0.3">
      <c r="A5769">
        <v>5768</v>
      </c>
      <c r="B5769" t="s">
        <v>8475</v>
      </c>
      <c r="C5769">
        <f>YEAR([1]Data!$D5769)</f>
        <v>2014</v>
      </c>
      <c r="D5769" s="2">
        <v>41891</v>
      </c>
      <c r="E5769" s="2">
        <v>41895</v>
      </c>
      <c r="F5769" t="s">
        <v>23</v>
      </c>
      <c r="G5769" t="s">
        <v>7867</v>
      </c>
      <c r="H5769" t="s">
        <v>7868</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8476</v>
      </c>
      <c r="C5770">
        <f>YEAR([1]Data!$D5770)</f>
        <v>2012</v>
      </c>
      <c r="D5770" s="2">
        <v>40964</v>
      </c>
      <c r="E5770" s="2">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8476</v>
      </c>
      <c r="C5771">
        <f>YEAR([1]Data!$D5771)</f>
        <v>2012</v>
      </c>
      <c r="D5771" s="2">
        <v>40964</v>
      </c>
      <c r="E5771" s="2">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8477</v>
      </c>
      <c r="C5772">
        <f>YEAR([1]Data!$D5772)</f>
        <v>2012</v>
      </c>
      <c r="D5772" s="2">
        <v>41176</v>
      </c>
      <c r="E5772" s="2">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8477</v>
      </c>
      <c r="C5773">
        <f>YEAR([1]Data!$D5773)</f>
        <v>2012</v>
      </c>
      <c r="D5773" s="2">
        <v>41176</v>
      </c>
      <c r="E5773" s="2">
        <v>41180</v>
      </c>
      <c r="F5773" t="s">
        <v>50</v>
      </c>
      <c r="G5773" t="s">
        <v>3887</v>
      </c>
      <c r="H5773" t="s">
        <v>3888</v>
      </c>
      <c r="I5773" t="s">
        <v>41</v>
      </c>
      <c r="J5773" t="s">
        <v>27</v>
      </c>
      <c r="K5773" t="s">
        <v>42</v>
      </c>
      <c r="L5773" t="s">
        <v>43</v>
      </c>
      <c r="M5773">
        <v>90032</v>
      </c>
      <c r="N5773" t="s">
        <v>44</v>
      </c>
      <c r="O5773" t="s">
        <v>5612</v>
      </c>
      <c r="P5773" t="s">
        <v>46</v>
      </c>
      <c r="Q5773" t="s">
        <v>78</v>
      </c>
      <c r="R5773" t="s">
        <v>5613</v>
      </c>
      <c r="S5773">
        <v>1158.1199999999999</v>
      </c>
      <c r="T5773">
        <v>4</v>
      </c>
      <c r="U5773">
        <v>0</v>
      </c>
      <c r="V5773">
        <v>335.85479999999984</v>
      </c>
    </row>
    <row r="5774" spans="1:22" x14ac:dyDescent="0.3">
      <c r="A5774">
        <v>5773</v>
      </c>
      <c r="B5774" t="s">
        <v>8478</v>
      </c>
      <c r="C5774">
        <f>YEAR([1]Data!$D5774)</f>
        <v>2012</v>
      </c>
      <c r="D5774" s="2">
        <v>41239</v>
      </c>
      <c r="E5774" s="2">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8479</v>
      </c>
      <c r="C5775">
        <f>YEAR([1]Data!$D5775)</f>
        <v>2013</v>
      </c>
      <c r="D5775" s="2">
        <v>41518</v>
      </c>
      <c r="E5775" s="2">
        <v>41524</v>
      </c>
      <c r="F5775" t="s">
        <v>50</v>
      </c>
      <c r="G5775" t="s">
        <v>1997</v>
      </c>
      <c r="H5775" t="s">
        <v>1998</v>
      </c>
      <c r="I5775" t="s">
        <v>26</v>
      </c>
      <c r="J5775" t="s">
        <v>27</v>
      </c>
      <c r="K5775" t="s">
        <v>8044</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8480</v>
      </c>
      <c r="C5776">
        <f>YEAR([1]Data!$D5776)</f>
        <v>2013</v>
      </c>
      <c r="D5776" s="2">
        <v>41377</v>
      </c>
      <c r="E5776" s="2">
        <v>41381</v>
      </c>
      <c r="F5776" t="s">
        <v>50</v>
      </c>
      <c r="G5776" t="s">
        <v>3723</v>
      </c>
      <c r="H5776" t="s">
        <v>3724</v>
      </c>
      <c r="I5776" t="s">
        <v>26</v>
      </c>
      <c r="J5776" t="s">
        <v>27</v>
      </c>
      <c r="K5776" t="s">
        <v>42</v>
      </c>
      <c r="L5776" t="s">
        <v>43</v>
      </c>
      <c r="M5776">
        <v>90036</v>
      </c>
      <c r="N5776" t="s">
        <v>44</v>
      </c>
      <c r="O5776" t="s">
        <v>8382</v>
      </c>
      <c r="P5776" t="s">
        <v>32</v>
      </c>
      <c r="Q5776" t="s">
        <v>36</v>
      </c>
      <c r="R5776" t="s">
        <v>8383</v>
      </c>
      <c r="S5776">
        <v>638.28800000000012</v>
      </c>
      <c r="T5776">
        <v>7</v>
      </c>
      <c r="U5776">
        <v>0.2</v>
      </c>
      <c r="V5776">
        <v>-31.914400000000015</v>
      </c>
    </row>
    <row r="5777" spans="1:22" x14ac:dyDescent="0.3">
      <c r="A5777">
        <v>5776</v>
      </c>
      <c r="B5777" t="s">
        <v>8480</v>
      </c>
      <c r="C5777">
        <f>YEAR([1]Data!$D5777)</f>
        <v>2013</v>
      </c>
      <c r="D5777" s="2">
        <v>41377</v>
      </c>
      <c r="E5777" s="2">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8481</v>
      </c>
      <c r="C5778">
        <f>YEAR([1]Data!$D5778)</f>
        <v>2013</v>
      </c>
      <c r="D5778" s="2">
        <v>41613</v>
      </c>
      <c r="E5778" s="2">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8482</v>
      </c>
      <c r="C5779">
        <f>YEAR([1]Data!$D5779)</f>
        <v>2013</v>
      </c>
      <c r="D5779" s="2">
        <v>41613</v>
      </c>
      <c r="E5779" s="2">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8483</v>
      </c>
      <c r="C5780">
        <f>YEAR([1]Data!$D5780)</f>
        <v>2011</v>
      </c>
      <c r="D5780" s="2">
        <v>40858</v>
      </c>
      <c r="E5780" s="2">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8483</v>
      </c>
      <c r="C5781">
        <f>YEAR([1]Data!$D5781)</f>
        <v>2011</v>
      </c>
      <c r="D5781" s="2">
        <v>40858</v>
      </c>
      <c r="E5781" s="2">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8484</v>
      </c>
      <c r="C5782">
        <f>YEAR([1]Data!$D5782)</f>
        <v>2012</v>
      </c>
      <c r="D5782" s="2">
        <v>41001</v>
      </c>
      <c r="E5782" s="2">
        <v>41008</v>
      </c>
      <c r="F5782" t="s">
        <v>50</v>
      </c>
      <c r="G5782" t="s">
        <v>4011</v>
      </c>
      <c r="H5782" t="s">
        <v>4012</v>
      </c>
      <c r="I5782" t="s">
        <v>26</v>
      </c>
      <c r="J5782" t="s">
        <v>27</v>
      </c>
      <c r="K5782" t="s">
        <v>42</v>
      </c>
      <c r="L5782" t="s">
        <v>43</v>
      </c>
      <c r="M5782">
        <v>90049</v>
      </c>
      <c r="N5782" t="s">
        <v>44</v>
      </c>
      <c r="O5782" t="s">
        <v>8485</v>
      </c>
      <c r="P5782" t="s">
        <v>71</v>
      </c>
      <c r="Q5782" t="s">
        <v>682</v>
      </c>
      <c r="R5782" t="s">
        <v>8486</v>
      </c>
      <c r="S5782">
        <v>71.975999999999999</v>
      </c>
      <c r="T5782">
        <v>3</v>
      </c>
      <c r="U5782">
        <v>0.2</v>
      </c>
      <c r="V5782">
        <v>24.291899999999998</v>
      </c>
    </row>
    <row r="5783" spans="1:22" x14ac:dyDescent="0.3">
      <c r="A5783">
        <v>5782</v>
      </c>
      <c r="B5783" t="s">
        <v>8487</v>
      </c>
      <c r="C5783">
        <f>YEAR([1]Data!$D5783)</f>
        <v>2012</v>
      </c>
      <c r="D5783" s="2">
        <v>41255</v>
      </c>
      <c r="E5783" s="2">
        <v>41259</v>
      </c>
      <c r="F5783" t="s">
        <v>23</v>
      </c>
      <c r="G5783" t="s">
        <v>1655</v>
      </c>
      <c r="H5783" t="s">
        <v>1656</v>
      </c>
      <c r="I5783" t="s">
        <v>26</v>
      </c>
      <c r="J5783" t="s">
        <v>27</v>
      </c>
      <c r="K5783" t="s">
        <v>8488</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8487</v>
      </c>
      <c r="C5784">
        <f>YEAR([1]Data!$D5784)</f>
        <v>2012</v>
      </c>
      <c r="D5784" s="2">
        <v>41255</v>
      </c>
      <c r="E5784" s="2">
        <v>41259</v>
      </c>
      <c r="F5784" t="s">
        <v>23</v>
      </c>
      <c r="G5784" t="s">
        <v>1655</v>
      </c>
      <c r="H5784" t="s">
        <v>1656</v>
      </c>
      <c r="I5784" t="s">
        <v>26</v>
      </c>
      <c r="J5784" t="s">
        <v>27</v>
      </c>
      <c r="K5784" t="s">
        <v>8488</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8487</v>
      </c>
      <c r="C5785">
        <f>YEAR([1]Data!$D5785)</f>
        <v>2012</v>
      </c>
      <c r="D5785" s="2">
        <v>41255</v>
      </c>
      <c r="E5785" s="2">
        <v>41259</v>
      </c>
      <c r="F5785" t="s">
        <v>23</v>
      </c>
      <c r="G5785" t="s">
        <v>1655</v>
      </c>
      <c r="H5785" t="s">
        <v>1656</v>
      </c>
      <c r="I5785" t="s">
        <v>26</v>
      </c>
      <c r="J5785" t="s">
        <v>27</v>
      </c>
      <c r="K5785" t="s">
        <v>8488</v>
      </c>
      <c r="L5785" t="s">
        <v>43</v>
      </c>
      <c r="M5785">
        <v>95928</v>
      </c>
      <c r="N5785" t="s">
        <v>44</v>
      </c>
      <c r="O5785" t="s">
        <v>5528</v>
      </c>
      <c r="P5785" t="s">
        <v>46</v>
      </c>
      <c r="Q5785" t="s">
        <v>90</v>
      </c>
      <c r="R5785" t="s">
        <v>5529</v>
      </c>
      <c r="S5785">
        <v>36.44</v>
      </c>
      <c r="T5785">
        <v>4</v>
      </c>
      <c r="U5785">
        <v>0</v>
      </c>
      <c r="V5785">
        <v>16.397999999999996</v>
      </c>
    </row>
    <row r="5786" spans="1:22" x14ac:dyDescent="0.3">
      <c r="A5786">
        <v>5785</v>
      </c>
      <c r="B5786" t="s">
        <v>8489</v>
      </c>
      <c r="C5786">
        <f>YEAR([1]Data!$D5786)</f>
        <v>2014</v>
      </c>
      <c r="D5786" s="2">
        <v>41915</v>
      </c>
      <c r="E5786" s="2">
        <v>41921</v>
      </c>
      <c r="F5786" t="s">
        <v>50</v>
      </c>
      <c r="G5786" t="s">
        <v>8309</v>
      </c>
      <c r="H5786" t="s">
        <v>8310</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8489</v>
      </c>
      <c r="C5787">
        <f>YEAR([1]Data!$D5787)</f>
        <v>2014</v>
      </c>
      <c r="D5787" s="2">
        <v>41915</v>
      </c>
      <c r="E5787" s="2">
        <v>41921</v>
      </c>
      <c r="F5787" t="s">
        <v>50</v>
      </c>
      <c r="G5787" t="s">
        <v>8309</v>
      </c>
      <c r="H5787" t="s">
        <v>8310</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8489</v>
      </c>
      <c r="C5788">
        <f>YEAR([1]Data!$D5788)</f>
        <v>2014</v>
      </c>
      <c r="D5788" s="2">
        <v>41915</v>
      </c>
      <c r="E5788" s="2">
        <v>41921</v>
      </c>
      <c r="F5788" t="s">
        <v>50</v>
      </c>
      <c r="G5788" t="s">
        <v>8309</v>
      </c>
      <c r="H5788" t="s">
        <v>8310</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8489</v>
      </c>
      <c r="C5789">
        <f>YEAR([1]Data!$D5789)</f>
        <v>2014</v>
      </c>
      <c r="D5789" s="2">
        <v>41915</v>
      </c>
      <c r="E5789" s="2">
        <v>41921</v>
      </c>
      <c r="F5789" t="s">
        <v>50</v>
      </c>
      <c r="G5789" t="s">
        <v>8309</v>
      </c>
      <c r="H5789" t="s">
        <v>8310</v>
      </c>
      <c r="I5789" t="s">
        <v>26</v>
      </c>
      <c r="J5789" t="s">
        <v>27</v>
      </c>
      <c r="K5789" t="s">
        <v>318</v>
      </c>
      <c r="L5789" t="s">
        <v>420</v>
      </c>
      <c r="M5789">
        <v>97477</v>
      </c>
      <c r="N5789" t="s">
        <v>44</v>
      </c>
      <c r="O5789" t="s">
        <v>5718</v>
      </c>
      <c r="P5789" t="s">
        <v>46</v>
      </c>
      <c r="Q5789" t="s">
        <v>68</v>
      </c>
      <c r="R5789" t="s">
        <v>5719</v>
      </c>
      <c r="S5789">
        <v>95.143999999999991</v>
      </c>
      <c r="T5789">
        <v>7</v>
      </c>
      <c r="U5789">
        <v>0.2</v>
      </c>
      <c r="V5789">
        <v>10.703699999999987</v>
      </c>
    </row>
    <row r="5790" spans="1:22" x14ac:dyDescent="0.3">
      <c r="A5790">
        <v>5789</v>
      </c>
      <c r="B5790" t="s">
        <v>8490</v>
      </c>
      <c r="C5790">
        <f>YEAR([1]Data!$D5790)</f>
        <v>2014</v>
      </c>
      <c r="D5790" s="2">
        <v>41740</v>
      </c>
      <c r="E5790" s="2">
        <v>41744</v>
      </c>
      <c r="F5790" t="s">
        <v>23</v>
      </c>
      <c r="G5790" t="s">
        <v>8491</v>
      </c>
      <c r="H5790" t="s">
        <v>8492</v>
      </c>
      <c r="I5790" t="s">
        <v>41</v>
      </c>
      <c r="J5790" t="s">
        <v>27</v>
      </c>
      <c r="K5790" t="s">
        <v>1521</v>
      </c>
      <c r="L5790" t="s">
        <v>54</v>
      </c>
      <c r="M5790">
        <v>32216</v>
      </c>
      <c r="N5790" t="s">
        <v>30</v>
      </c>
      <c r="O5790" t="s">
        <v>5753</v>
      </c>
      <c r="P5790" t="s">
        <v>32</v>
      </c>
      <c r="Q5790" t="s">
        <v>65</v>
      </c>
      <c r="R5790" t="s">
        <v>5754</v>
      </c>
      <c r="S5790">
        <v>12.320000000000002</v>
      </c>
      <c r="T5790">
        <v>5</v>
      </c>
      <c r="U5790">
        <v>0.2</v>
      </c>
      <c r="V5790">
        <v>1.8479999999999985</v>
      </c>
    </row>
    <row r="5791" spans="1:22" x14ac:dyDescent="0.3">
      <c r="A5791">
        <v>5790</v>
      </c>
      <c r="B5791" t="s">
        <v>8490</v>
      </c>
      <c r="C5791">
        <f>YEAR([1]Data!$D5791)</f>
        <v>2014</v>
      </c>
      <c r="D5791" s="2">
        <v>41740</v>
      </c>
      <c r="E5791" s="2">
        <v>41744</v>
      </c>
      <c r="F5791" t="s">
        <v>23</v>
      </c>
      <c r="G5791" t="s">
        <v>8491</v>
      </c>
      <c r="H5791" t="s">
        <v>8492</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8493</v>
      </c>
      <c r="C5792">
        <f>YEAR([1]Data!$D5792)</f>
        <v>2014</v>
      </c>
      <c r="D5792" s="2">
        <v>41912</v>
      </c>
      <c r="E5792" s="2">
        <v>41915</v>
      </c>
      <c r="F5792" t="s">
        <v>188</v>
      </c>
      <c r="G5792" t="s">
        <v>2567</v>
      </c>
      <c r="H5792" t="s">
        <v>2568</v>
      </c>
      <c r="I5792" t="s">
        <v>26</v>
      </c>
      <c r="J5792" t="s">
        <v>27</v>
      </c>
      <c r="K5792" t="s">
        <v>5954</v>
      </c>
      <c r="L5792" t="s">
        <v>43</v>
      </c>
      <c r="M5792">
        <v>93309</v>
      </c>
      <c r="N5792" t="s">
        <v>44</v>
      </c>
      <c r="O5792" t="s">
        <v>2572</v>
      </c>
      <c r="P5792" t="s">
        <v>46</v>
      </c>
      <c r="Q5792" t="s">
        <v>269</v>
      </c>
      <c r="R5792" t="s">
        <v>2573</v>
      </c>
      <c r="S5792">
        <v>35</v>
      </c>
      <c r="T5792">
        <v>7</v>
      </c>
      <c r="U5792">
        <v>0</v>
      </c>
      <c r="V5792">
        <v>16.8</v>
      </c>
    </row>
    <row r="5793" spans="1:22" x14ac:dyDescent="0.3">
      <c r="A5793">
        <v>5792</v>
      </c>
      <c r="B5793" t="s">
        <v>8493</v>
      </c>
      <c r="C5793">
        <f>YEAR([1]Data!$D5793)</f>
        <v>2014</v>
      </c>
      <c r="D5793" s="2">
        <v>41912</v>
      </c>
      <c r="E5793" s="2">
        <v>41915</v>
      </c>
      <c r="F5793" t="s">
        <v>188</v>
      </c>
      <c r="G5793" t="s">
        <v>2567</v>
      </c>
      <c r="H5793" t="s">
        <v>2568</v>
      </c>
      <c r="I5793" t="s">
        <v>26</v>
      </c>
      <c r="J5793" t="s">
        <v>27</v>
      </c>
      <c r="K5793" t="s">
        <v>5954</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8493</v>
      </c>
      <c r="C5794">
        <f>YEAR([1]Data!$D5794)</f>
        <v>2014</v>
      </c>
      <c r="D5794" s="2">
        <v>41912</v>
      </c>
      <c r="E5794" s="2">
        <v>41915</v>
      </c>
      <c r="F5794" t="s">
        <v>188</v>
      </c>
      <c r="G5794" t="s">
        <v>2567</v>
      </c>
      <c r="H5794" t="s">
        <v>2568</v>
      </c>
      <c r="I5794" t="s">
        <v>26</v>
      </c>
      <c r="J5794" t="s">
        <v>27</v>
      </c>
      <c r="K5794" t="s">
        <v>5954</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8493</v>
      </c>
      <c r="C5795">
        <f>YEAR([1]Data!$D5795)</f>
        <v>2014</v>
      </c>
      <c r="D5795" s="2">
        <v>41912</v>
      </c>
      <c r="E5795" s="2">
        <v>41915</v>
      </c>
      <c r="F5795" t="s">
        <v>188</v>
      </c>
      <c r="G5795" t="s">
        <v>2567</v>
      </c>
      <c r="H5795" t="s">
        <v>2568</v>
      </c>
      <c r="I5795" t="s">
        <v>26</v>
      </c>
      <c r="J5795" t="s">
        <v>27</v>
      </c>
      <c r="K5795" t="s">
        <v>5954</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8493</v>
      </c>
      <c r="C5796">
        <f>YEAR([1]Data!$D5796)</f>
        <v>2014</v>
      </c>
      <c r="D5796" s="2">
        <v>41912</v>
      </c>
      <c r="E5796" s="2">
        <v>41915</v>
      </c>
      <c r="F5796" t="s">
        <v>188</v>
      </c>
      <c r="G5796" t="s">
        <v>2567</v>
      </c>
      <c r="H5796" t="s">
        <v>2568</v>
      </c>
      <c r="I5796" t="s">
        <v>26</v>
      </c>
      <c r="J5796" t="s">
        <v>27</v>
      </c>
      <c r="K5796" t="s">
        <v>5954</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8494</v>
      </c>
      <c r="C5797">
        <f>YEAR([1]Data!$D5797)</f>
        <v>2011</v>
      </c>
      <c r="D5797" s="2">
        <v>40815</v>
      </c>
      <c r="E5797" s="2">
        <v>40819</v>
      </c>
      <c r="F5797" t="s">
        <v>23</v>
      </c>
      <c r="G5797" t="s">
        <v>3673</v>
      </c>
      <c r="H5797" t="s">
        <v>3674</v>
      </c>
      <c r="I5797" t="s">
        <v>26</v>
      </c>
      <c r="J5797" t="s">
        <v>27</v>
      </c>
      <c r="K5797" t="s">
        <v>266</v>
      </c>
      <c r="L5797" t="s">
        <v>267</v>
      </c>
      <c r="M5797">
        <v>10011</v>
      </c>
      <c r="N5797" t="s">
        <v>148</v>
      </c>
      <c r="O5797" t="s">
        <v>6094</v>
      </c>
      <c r="P5797" t="s">
        <v>46</v>
      </c>
      <c r="Q5797" t="s">
        <v>59</v>
      </c>
      <c r="R5797" t="s">
        <v>6095</v>
      </c>
      <c r="S5797">
        <v>1395.54</v>
      </c>
      <c r="T5797">
        <v>9</v>
      </c>
      <c r="U5797">
        <v>0</v>
      </c>
      <c r="V5797">
        <v>362.84040000000005</v>
      </c>
    </row>
    <row r="5798" spans="1:22" x14ac:dyDescent="0.3">
      <c r="A5798">
        <v>5797</v>
      </c>
      <c r="B5798" t="s">
        <v>8494</v>
      </c>
      <c r="C5798">
        <f>YEAR([1]Data!$D5798)</f>
        <v>2011</v>
      </c>
      <c r="D5798" s="2">
        <v>40815</v>
      </c>
      <c r="E5798" s="2">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8494</v>
      </c>
      <c r="C5799">
        <f>YEAR([1]Data!$D5799)</f>
        <v>2011</v>
      </c>
      <c r="D5799" s="2">
        <v>40815</v>
      </c>
      <c r="E5799" s="2">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8494</v>
      </c>
      <c r="C5800">
        <f>YEAR([1]Data!$D5800)</f>
        <v>2011</v>
      </c>
      <c r="D5800" s="2">
        <v>40815</v>
      </c>
      <c r="E5800" s="2">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8495</v>
      </c>
      <c r="C5801">
        <f>YEAR([1]Data!$D5801)</f>
        <v>2011</v>
      </c>
      <c r="D5801" s="2">
        <v>40775</v>
      </c>
      <c r="E5801" s="2">
        <v>40780</v>
      </c>
      <c r="F5801" t="s">
        <v>23</v>
      </c>
      <c r="G5801" t="s">
        <v>2152</v>
      </c>
      <c r="H5801" t="s">
        <v>2153</v>
      </c>
      <c r="I5801" t="s">
        <v>26</v>
      </c>
      <c r="J5801" t="s">
        <v>27</v>
      </c>
      <c r="K5801" t="s">
        <v>303</v>
      </c>
      <c r="L5801" t="s">
        <v>211</v>
      </c>
      <c r="M5801">
        <v>60610</v>
      </c>
      <c r="N5801" t="s">
        <v>105</v>
      </c>
      <c r="O5801" t="s">
        <v>6357</v>
      </c>
      <c r="P5801" t="s">
        <v>32</v>
      </c>
      <c r="Q5801" t="s">
        <v>36</v>
      </c>
      <c r="R5801" t="s">
        <v>6358</v>
      </c>
      <c r="S5801">
        <v>421.37200000000001</v>
      </c>
      <c r="T5801">
        <v>2</v>
      </c>
      <c r="U5801">
        <v>0.3</v>
      </c>
      <c r="V5801">
        <v>-6.0196000000000538</v>
      </c>
    </row>
    <row r="5802" spans="1:22" x14ac:dyDescent="0.3">
      <c r="A5802">
        <v>5801</v>
      </c>
      <c r="B5802" t="s">
        <v>8496</v>
      </c>
      <c r="C5802">
        <f>YEAR([1]Data!$D5802)</f>
        <v>2011</v>
      </c>
      <c r="D5802" s="2">
        <v>40735</v>
      </c>
      <c r="E5802" s="2">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8496</v>
      </c>
      <c r="C5803">
        <f>YEAR([1]Data!$D5803)</f>
        <v>2011</v>
      </c>
      <c r="D5803" s="2">
        <v>40735</v>
      </c>
      <c r="E5803" s="2">
        <v>40738</v>
      </c>
      <c r="F5803" t="s">
        <v>188</v>
      </c>
      <c r="G5803" t="s">
        <v>3679</v>
      </c>
      <c r="H5803" t="s">
        <v>3680</v>
      </c>
      <c r="I5803" t="s">
        <v>26</v>
      </c>
      <c r="J5803" t="s">
        <v>27</v>
      </c>
      <c r="K5803" t="s">
        <v>4172</v>
      </c>
      <c r="L5803" t="s">
        <v>104</v>
      </c>
      <c r="M5803">
        <v>79907</v>
      </c>
      <c r="N5803" t="s">
        <v>105</v>
      </c>
      <c r="O5803" t="s">
        <v>6744</v>
      </c>
      <c r="P5803" t="s">
        <v>46</v>
      </c>
      <c r="Q5803" t="s">
        <v>90</v>
      </c>
      <c r="R5803" t="s">
        <v>6745</v>
      </c>
      <c r="S5803">
        <v>10.368000000000002</v>
      </c>
      <c r="T5803">
        <v>2</v>
      </c>
      <c r="U5803">
        <v>0.2</v>
      </c>
      <c r="V5803">
        <v>3.6288</v>
      </c>
    </row>
    <row r="5804" spans="1:22" x14ac:dyDescent="0.3">
      <c r="A5804">
        <v>5803</v>
      </c>
      <c r="B5804" t="s">
        <v>8497</v>
      </c>
      <c r="C5804">
        <f>YEAR([1]Data!$D5804)</f>
        <v>2012</v>
      </c>
      <c r="D5804" s="2">
        <v>40990</v>
      </c>
      <c r="E5804" s="2">
        <v>40992</v>
      </c>
      <c r="F5804" t="s">
        <v>188</v>
      </c>
      <c r="G5804" t="s">
        <v>665</v>
      </c>
      <c r="H5804" t="s">
        <v>666</v>
      </c>
      <c r="I5804" t="s">
        <v>26</v>
      </c>
      <c r="J5804" t="s">
        <v>27</v>
      </c>
      <c r="K5804" t="s">
        <v>5413</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8498</v>
      </c>
      <c r="C5805">
        <f>YEAR([1]Data!$D5805)</f>
        <v>2014</v>
      </c>
      <c r="D5805" s="2">
        <v>41772</v>
      </c>
      <c r="E5805" s="2">
        <v>41779</v>
      </c>
      <c r="F5805" t="s">
        <v>50</v>
      </c>
      <c r="G5805" t="s">
        <v>5925</v>
      </c>
      <c r="H5805" t="s">
        <v>5926</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8499</v>
      </c>
      <c r="C5806">
        <f>YEAR([1]Data!$D5806)</f>
        <v>2014</v>
      </c>
      <c r="D5806" s="2">
        <v>41957</v>
      </c>
      <c r="E5806" s="2">
        <v>41963</v>
      </c>
      <c r="F5806" t="s">
        <v>50</v>
      </c>
      <c r="G5806" t="s">
        <v>6982</v>
      </c>
      <c r="H5806" t="s">
        <v>6983</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8499</v>
      </c>
      <c r="C5807">
        <f>YEAR([1]Data!$D5807)</f>
        <v>2014</v>
      </c>
      <c r="D5807" s="2">
        <v>41957</v>
      </c>
      <c r="E5807" s="2">
        <v>41963</v>
      </c>
      <c r="F5807" t="s">
        <v>50</v>
      </c>
      <c r="G5807" t="s">
        <v>6982</v>
      </c>
      <c r="H5807" t="s">
        <v>6983</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8500</v>
      </c>
      <c r="C5808">
        <f>YEAR([1]Data!$D5808)</f>
        <v>2013</v>
      </c>
      <c r="D5808" s="2">
        <v>41522</v>
      </c>
      <c r="E5808" s="2">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8500</v>
      </c>
      <c r="C5809">
        <f>YEAR([1]Data!$D5809)</f>
        <v>2013</v>
      </c>
      <c r="D5809" s="2">
        <v>41522</v>
      </c>
      <c r="E5809" s="2">
        <v>41525</v>
      </c>
      <c r="F5809" t="s">
        <v>23</v>
      </c>
      <c r="G5809" t="s">
        <v>951</v>
      </c>
      <c r="H5809" t="s">
        <v>952</v>
      </c>
      <c r="I5809" t="s">
        <v>26</v>
      </c>
      <c r="J5809" t="s">
        <v>27</v>
      </c>
      <c r="K5809" t="s">
        <v>5137</v>
      </c>
      <c r="L5809" t="s">
        <v>335</v>
      </c>
      <c r="M5809">
        <v>37918</v>
      </c>
      <c r="N5809" t="s">
        <v>30</v>
      </c>
      <c r="O5809" t="s">
        <v>5367</v>
      </c>
      <c r="P5809" t="s">
        <v>46</v>
      </c>
      <c r="Q5809" t="s">
        <v>78</v>
      </c>
      <c r="R5809" t="s">
        <v>5368</v>
      </c>
      <c r="S5809">
        <v>87.168000000000006</v>
      </c>
      <c r="T5809">
        <v>2</v>
      </c>
      <c r="U5809">
        <v>0.2</v>
      </c>
      <c r="V5809">
        <v>8.7168000000000063</v>
      </c>
    </row>
    <row r="5810" spans="1:22" x14ac:dyDescent="0.3">
      <c r="A5810">
        <v>5809</v>
      </c>
      <c r="B5810" t="s">
        <v>8500</v>
      </c>
      <c r="C5810">
        <f>YEAR([1]Data!$D5810)</f>
        <v>2013</v>
      </c>
      <c r="D5810" s="2">
        <v>41522</v>
      </c>
      <c r="E5810" s="2">
        <v>41525</v>
      </c>
      <c r="F5810" t="s">
        <v>23</v>
      </c>
      <c r="G5810" t="s">
        <v>951</v>
      </c>
      <c r="H5810" t="s">
        <v>952</v>
      </c>
      <c r="I5810" t="s">
        <v>26</v>
      </c>
      <c r="J5810" t="s">
        <v>27</v>
      </c>
      <c r="K5810" t="s">
        <v>5137</v>
      </c>
      <c r="L5810" t="s">
        <v>335</v>
      </c>
      <c r="M5810">
        <v>37918</v>
      </c>
      <c r="N5810" t="s">
        <v>30</v>
      </c>
      <c r="O5810" t="s">
        <v>6846</v>
      </c>
      <c r="P5810" t="s">
        <v>46</v>
      </c>
      <c r="Q5810" t="s">
        <v>68</v>
      </c>
      <c r="R5810" t="s">
        <v>6847</v>
      </c>
      <c r="S5810">
        <v>31.744</v>
      </c>
      <c r="T5810">
        <v>2</v>
      </c>
      <c r="U5810">
        <v>0.2</v>
      </c>
      <c r="V5810">
        <v>8.3328000000000024</v>
      </c>
    </row>
    <row r="5811" spans="1:22" x14ac:dyDescent="0.3">
      <c r="A5811">
        <v>5810</v>
      </c>
      <c r="B5811" t="s">
        <v>8501</v>
      </c>
      <c r="C5811">
        <f>YEAR([1]Data!$D5811)</f>
        <v>2013</v>
      </c>
      <c r="D5811" s="2">
        <v>41311</v>
      </c>
      <c r="E5811" s="2">
        <v>41316</v>
      </c>
      <c r="F5811" t="s">
        <v>50</v>
      </c>
      <c r="G5811" t="s">
        <v>1805</v>
      </c>
      <c r="H5811" t="s">
        <v>1806</v>
      </c>
      <c r="I5811" t="s">
        <v>41</v>
      </c>
      <c r="J5811" t="s">
        <v>27</v>
      </c>
      <c r="K5811" t="s">
        <v>6244</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8502</v>
      </c>
      <c r="C5812">
        <f>YEAR([1]Data!$D5812)</f>
        <v>2012</v>
      </c>
      <c r="D5812" s="2">
        <v>40990</v>
      </c>
      <c r="E5812" s="2">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8502</v>
      </c>
      <c r="C5813">
        <f>YEAR([1]Data!$D5813)</f>
        <v>2012</v>
      </c>
      <c r="D5813" s="2">
        <v>40990</v>
      </c>
      <c r="E5813" s="2">
        <v>40994</v>
      </c>
      <c r="F5813" t="s">
        <v>50</v>
      </c>
      <c r="G5813" t="s">
        <v>2109</v>
      </c>
      <c r="H5813" t="s">
        <v>2110</v>
      </c>
      <c r="I5813" t="s">
        <v>41</v>
      </c>
      <c r="J5813" t="s">
        <v>27</v>
      </c>
      <c r="K5813" t="s">
        <v>947</v>
      </c>
      <c r="L5813" t="s">
        <v>43</v>
      </c>
      <c r="M5813">
        <v>92037</v>
      </c>
      <c r="N5813" t="s">
        <v>44</v>
      </c>
      <c r="O5813" t="s">
        <v>8503</v>
      </c>
      <c r="P5813" t="s">
        <v>32</v>
      </c>
      <c r="Q5813" t="s">
        <v>65</v>
      </c>
      <c r="R5813" t="s">
        <v>8504</v>
      </c>
      <c r="S5813">
        <v>91.96</v>
      </c>
      <c r="T5813">
        <v>2</v>
      </c>
      <c r="U5813">
        <v>0</v>
      </c>
      <c r="V5813">
        <v>15.633199999999988</v>
      </c>
    </row>
    <row r="5814" spans="1:22" x14ac:dyDescent="0.3">
      <c r="A5814">
        <v>5813</v>
      </c>
      <c r="B5814" t="s">
        <v>8502</v>
      </c>
      <c r="C5814">
        <f>YEAR([1]Data!$D5814)</f>
        <v>2012</v>
      </c>
      <c r="D5814" s="2">
        <v>40990</v>
      </c>
      <c r="E5814" s="2">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8505</v>
      </c>
      <c r="C5815">
        <f>YEAR([1]Data!$D5815)</f>
        <v>2012</v>
      </c>
      <c r="D5815" s="2">
        <v>41092</v>
      </c>
      <c r="E5815" s="2">
        <v>41093</v>
      </c>
      <c r="F5815" t="s">
        <v>188</v>
      </c>
      <c r="G5815" t="s">
        <v>2146</v>
      </c>
      <c r="H5815" t="s">
        <v>2147</v>
      </c>
      <c r="I5815" t="s">
        <v>102</v>
      </c>
      <c r="J5815" t="s">
        <v>27</v>
      </c>
      <c r="K5815" t="s">
        <v>266</v>
      </c>
      <c r="L5815" t="s">
        <v>267</v>
      </c>
      <c r="M5815">
        <v>10024</v>
      </c>
      <c r="N5815" t="s">
        <v>148</v>
      </c>
      <c r="O5815" t="s">
        <v>8013</v>
      </c>
      <c r="P5815" t="s">
        <v>46</v>
      </c>
      <c r="Q5815" t="s">
        <v>90</v>
      </c>
      <c r="R5815" t="s">
        <v>8014</v>
      </c>
      <c r="S5815">
        <v>19.440000000000001</v>
      </c>
      <c r="T5815">
        <v>3</v>
      </c>
      <c r="U5815">
        <v>0</v>
      </c>
      <c r="V5815">
        <v>9.3312000000000008</v>
      </c>
    </row>
    <row r="5816" spans="1:22" x14ac:dyDescent="0.3">
      <c r="A5816">
        <v>5815</v>
      </c>
      <c r="B5816" t="s">
        <v>8506</v>
      </c>
      <c r="C5816">
        <f>YEAR([1]Data!$D5816)</f>
        <v>2012</v>
      </c>
      <c r="D5816" s="2">
        <v>41075</v>
      </c>
      <c r="E5816" s="2">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8507</v>
      </c>
      <c r="C5817">
        <f>YEAR([1]Data!$D5817)</f>
        <v>2011</v>
      </c>
      <c r="D5817" s="2">
        <v>40873</v>
      </c>
      <c r="E5817" s="2">
        <v>40873</v>
      </c>
      <c r="F5817" t="s">
        <v>1290</v>
      </c>
      <c r="G5817" t="s">
        <v>1745</v>
      </c>
      <c r="H5817" t="s">
        <v>1746</v>
      </c>
      <c r="I5817" t="s">
        <v>26</v>
      </c>
      <c r="J5817" t="s">
        <v>27</v>
      </c>
      <c r="K5817" t="s">
        <v>8508</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8507</v>
      </c>
      <c r="C5818">
        <f>YEAR([1]Data!$D5818)</f>
        <v>2011</v>
      </c>
      <c r="D5818" s="2">
        <v>40873</v>
      </c>
      <c r="E5818" s="2">
        <v>40873</v>
      </c>
      <c r="F5818" t="s">
        <v>1290</v>
      </c>
      <c r="G5818" t="s">
        <v>1745</v>
      </c>
      <c r="H5818" t="s">
        <v>1746</v>
      </c>
      <c r="I5818" t="s">
        <v>26</v>
      </c>
      <c r="J5818" t="s">
        <v>27</v>
      </c>
      <c r="K5818" t="s">
        <v>8508</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8507</v>
      </c>
      <c r="C5819">
        <f>YEAR([1]Data!$D5819)</f>
        <v>2011</v>
      </c>
      <c r="D5819" s="2">
        <v>40873</v>
      </c>
      <c r="E5819" s="2">
        <v>40873</v>
      </c>
      <c r="F5819" t="s">
        <v>1290</v>
      </c>
      <c r="G5819" t="s">
        <v>1745</v>
      </c>
      <c r="H5819" t="s">
        <v>1746</v>
      </c>
      <c r="I5819" t="s">
        <v>26</v>
      </c>
      <c r="J5819" t="s">
        <v>27</v>
      </c>
      <c r="K5819" t="s">
        <v>8508</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8507</v>
      </c>
      <c r="C5820">
        <f>YEAR([1]Data!$D5820)</f>
        <v>2011</v>
      </c>
      <c r="D5820" s="2">
        <v>40873</v>
      </c>
      <c r="E5820" s="2">
        <v>40873</v>
      </c>
      <c r="F5820" t="s">
        <v>1290</v>
      </c>
      <c r="G5820" t="s">
        <v>1745</v>
      </c>
      <c r="H5820" t="s">
        <v>1746</v>
      </c>
      <c r="I5820" t="s">
        <v>26</v>
      </c>
      <c r="J5820" t="s">
        <v>27</v>
      </c>
      <c r="K5820" t="s">
        <v>8508</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8507</v>
      </c>
      <c r="C5821">
        <f>YEAR([1]Data!$D5821)</f>
        <v>2011</v>
      </c>
      <c r="D5821" s="2">
        <v>40873</v>
      </c>
      <c r="E5821" s="2">
        <v>40873</v>
      </c>
      <c r="F5821" t="s">
        <v>1290</v>
      </c>
      <c r="G5821" t="s">
        <v>1745</v>
      </c>
      <c r="H5821" t="s">
        <v>1746</v>
      </c>
      <c r="I5821" t="s">
        <v>26</v>
      </c>
      <c r="J5821" t="s">
        <v>27</v>
      </c>
      <c r="K5821" t="s">
        <v>8508</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8509</v>
      </c>
      <c r="C5822">
        <f>YEAR([1]Data!$D5822)</f>
        <v>2014</v>
      </c>
      <c r="D5822" s="2">
        <v>41772</v>
      </c>
      <c r="E5822" s="2">
        <v>41778</v>
      </c>
      <c r="F5822" t="s">
        <v>50</v>
      </c>
      <c r="G5822" t="s">
        <v>7122</v>
      </c>
      <c r="H5822" t="s">
        <v>7123</v>
      </c>
      <c r="I5822" t="s">
        <v>41</v>
      </c>
      <c r="J5822" t="s">
        <v>27</v>
      </c>
      <c r="K5822" t="s">
        <v>127</v>
      </c>
      <c r="L5822" t="s">
        <v>43</v>
      </c>
      <c r="M5822">
        <v>94122</v>
      </c>
      <c r="N5822" t="s">
        <v>44</v>
      </c>
      <c r="O5822" t="s">
        <v>5894</v>
      </c>
      <c r="P5822" t="s">
        <v>46</v>
      </c>
      <c r="Q5822" t="s">
        <v>578</v>
      </c>
      <c r="R5822" t="s">
        <v>5895</v>
      </c>
      <c r="S5822">
        <v>238.62</v>
      </c>
      <c r="T5822">
        <v>2</v>
      </c>
      <c r="U5822">
        <v>0</v>
      </c>
      <c r="V5822">
        <v>4.7724000000000046</v>
      </c>
    </row>
    <row r="5823" spans="1:22" x14ac:dyDescent="0.3">
      <c r="A5823">
        <v>5822</v>
      </c>
      <c r="B5823" t="s">
        <v>8509</v>
      </c>
      <c r="C5823">
        <f>YEAR([1]Data!$D5823)</f>
        <v>2014</v>
      </c>
      <c r="D5823" s="2">
        <v>41772</v>
      </c>
      <c r="E5823" s="2">
        <v>41778</v>
      </c>
      <c r="F5823" t="s">
        <v>50</v>
      </c>
      <c r="G5823" t="s">
        <v>7122</v>
      </c>
      <c r="H5823" t="s">
        <v>7123</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8509</v>
      </c>
      <c r="C5824">
        <f>YEAR([1]Data!$D5824)</f>
        <v>2014</v>
      </c>
      <c r="D5824" s="2">
        <v>41772</v>
      </c>
      <c r="E5824" s="2">
        <v>41778</v>
      </c>
      <c r="F5824" t="s">
        <v>50</v>
      </c>
      <c r="G5824" t="s">
        <v>7122</v>
      </c>
      <c r="H5824" t="s">
        <v>7123</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8509</v>
      </c>
      <c r="C5825">
        <f>YEAR([1]Data!$D5825)</f>
        <v>2014</v>
      </c>
      <c r="D5825" s="2">
        <v>41772</v>
      </c>
      <c r="E5825" s="2">
        <v>41778</v>
      </c>
      <c r="F5825" t="s">
        <v>50</v>
      </c>
      <c r="G5825" t="s">
        <v>7122</v>
      </c>
      <c r="H5825" t="s">
        <v>7123</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8510</v>
      </c>
      <c r="C5826">
        <f>YEAR([1]Data!$D5826)</f>
        <v>2011</v>
      </c>
      <c r="D5826" s="2">
        <v>40665</v>
      </c>
      <c r="E5826" s="2">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8511</v>
      </c>
      <c r="C5827">
        <f>YEAR([1]Data!$D5827)</f>
        <v>2014</v>
      </c>
      <c r="D5827" s="2">
        <v>41886</v>
      </c>
      <c r="E5827" s="2">
        <v>41889</v>
      </c>
      <c r="F5827" t="s">
        <v>23</v>
      </c>
      <c r="G5827" t="s">
        <v>6295</v>
      </c>
      <c r="H5827" t="s">
        <v>6296</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8511</v>
      </c>
      <c r="C5828">
        <f>YEAR([1]Data!$D5828)</f>
        <v>2014</v>
      </c>
      <c r="D5828" s="2">
        <v>41886</v>
      </c>
      <c r="E5828" s="2">
        <v>41889</v>
      </c>
      <c r="F5828" t="s">
        <v>23</v>
      </c>
      <c r="G5828" t="s">
        <v>6295</v>
      </c>
      <c r="H5828" t="s">
        <v>6296</v>
      </c>
      <c r="I5828" t="s">
        <v>102</v>
      </c>
      <c r="J5828" t="s">
        <v>27</v>
      </c>
      <c r="K5828" t="s">
        <v>266</v>
      </c>
      <c r="L5828" t="s">
        <v>267</v>
      </c>
      <c r="M5828">
        <v>10035</v>
      </c>
      <c r="N5828" t="s">
        <v>148</v>
      </c>
      <c r="O5828" t="s">
        <v>7951</v>
      </c>
      <c r="P5828" t="s">
        <v>32</v>
      </c>
      <c r="Q5828" t="s">
        <v>36</v>
      </c>
      <c r="R5828" t="s">
        <v>7952</v>
      </c>
      <c r="S5828">
        <v>90.801000000000002</v>
      </c>
      <c r="T5828">
        <v>1</v>
      </c>
      <c r="U5828">
        <v>0.1</v>
      </c>
      <c r="V5828">
        <v>14.124599999999999</v>
      </c>
    </row>
    <row r="5829" spans="1:22" x14ac:dyDescent="0.3">
      <c r="A5829">
        <v>5828</v>
      </c>
      <c r="B5829" t="s">
        <v>8511</v>
      </c>
      <c r="C5829">
        <f>YEAR([1]Data!$D5829)</f>
        <v>2014</v>
      </c>
      <c r="D5829" s="2">
        <v>41886</v>
      </c>
      <c r="E5829" s="2">
        <v>41889</v>
      </c>
      <c r="F5829" t="s">
        <v>23</v>
      </c>
      <c r="G5829" t="s">
        <v>6295</v>
      </c>
      <c r="H5829" t="s">
        <v>6296</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8511</v>
      </c>
      <c r="C5830">
        <f>YEAR([1]Data!$D5830)</f>
        <v>2014</v>
      </c>
      <c r="D5830" s="2">
        <v>41886</v>
      </c>
      <c r="E5830" s="2">
        <v>41889</v>
      </c>
      <c r="F5830" t="s">
        <v>23</v>
      </c>
      <c r="G5830" t="s">
        <v>6295</v>
      </c>
      <c r="H5830" t="s">
        <v>6296</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8512</v>
      </c>
      <c r="C5831">
        <f>YEAR([1]Data!$D5831)</f>
        <v>2013</v>
      </c>
      <c r="D5831" s="2">
        <v>41612</v>
      </c>
      <c r="E5831" s="2">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8512</v>
      </c>
      <c r="C5832">
        <f>YEAR([1]Data!$D5832)</f>
        <v>2013</v>
      </c>
      <c r="D5832" s="2">
        <v>41612</v>
      </c>
      <c r="E5832" s="2">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8513</v>
      </c>
      <c r="C5833">
        <f>YEAR([1]Data!$D5833)</f>
        <v>2012</v>
      </c>
      <c r="D5833" s="2">
        <v>41108</v>
      </c>
      <c r="E5833" s="2">
        <v>41112</v>
      </c>
      <c r="F5833" t="s">
        <v>50</v>
      </c>
      <c r="G5833" t="s">
        <v>2384</v>
      </c>
      <c r="H5833" t="s">
        <v>2385</v>
      </c>
      <c r="I5833" t="s">
        <v>26</v>
      </c>
      <c r="J5833" t="s">
        <v>27</v>
      </c>
      <c r="K5833" t="s">
        <v>947</v>
      </c>
      <c r="L5833" t="s">
        <v>43</v>
      </c>
      <c r="M5833">
        <v>92105</v>
      </c>
      <c r="N5833" t="s">
        <v>44</v>
      </c>
      <c r="O5833" t="s">
        <v>5327</v>
      </c>
      <c r="P5833" t="s">
        <v>71</v>
      </c>
      <c r="Q5833" t="s">
        <v>161</v>
      </c>
      <c r="R5833" t="s">
        <v>5328</v>
      </c>
      <c r="S5833">
        <v>519.96</v>
      </c>
      <c r="T5833">
        <v>4</v>
      </c>
      <c r="U5833">
        <v>0</v>
      </c>
      <c r="V5833">
        <v>176.78640000000001</v>
      </c>
    </row>
    <row r="5834" spans="1:22" x14ac:dyDescent="0.3">
      <c r="A5834">
        <v>5833</v>
      </c>
      <c r="B5834" t="s">
        <v>8514</v>
      </c>
      <c r="C5834">
        <f>YEAR([1]Data!$D5834)</f>
        <v>2013</v>
      </c>
      <c r="D5834" s="2">
        <v>41477</v>
      </c>
      <c r="E5834" s="2">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8514</v>
      </c>
      <c r="C5835">
        <f>YEAR([1]Data!$D5835)</f>
        <v>2013</v>
      </c>
      <c r="D5835" s="2">
        <v>41477</v>
      </c>
      <c r="E5835" s="2">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8515</v>
      </c>
      <c r="C5836">
        <f>YEAR([1]Data!$D5836)</f>
        <v>2012</v>
      </c>
      <c r="D5836" s="2">
        <v>41069</v>
      </c>
      <c r="E5836" s="2">
        <v>41076</v>
      </c>
      <c r="F5836" t="s">
        <v>50</v>
      </c>
      <c r="G5836" t="s">
        <v>671</v>
      </c>
      <c r="H5836" t="s">
        <v>672</v>
      </c>
      <c r="I5836" t="s">
        <v>26</v>
      </c>
      <c r="J5836" t="s">
        <v>27</v>
      </c>
      <c r="K5836" t="s">
        <v>1419</v>
      </c>
      <c r="L5836" t="s">
        <v>54</v>
      </c>
      <c r="M5836">
        <v>33178</v>
      </c>
      <c r="N5836" t="s">
        <v>30</v>
      </c>
      <c r="O5836" t="s">
        <v>7314</v>
      </c>
      <c r="P5836" t="s">
        <v>46</v>
      </c>
      <c r="Q5836" t="s">
        <v>75</v>
      </c>
      <c r="R5836" t="s">
        <v>7315</v>
      </c>
      <c r="S5836">
        <v>64.2</v>
      </c>
      <c r="T5836">
        <v>5</v>
      </c>
      <c r="U5836">
        <v>0.7</v>
      </c>
      <c r="V5836">
        <v>-42.799999999999983</v>
      </c>
    </row>
    <row r="5837" spans="1:22" x14ac:dyDescent="0.3">
      <c r="A5837">
        <v>5836</v>
      </c>
      <c r="B5837" t="s">
        <v>8515</v>
      </c>
      <c r="C5837">
        <f>YEAR([1]Data!$D5837)</f>
        <v>2012</v>
      </c>
      <c r="D5837" s="2">
        <v>41069</v>
      </c>
      <c r="E5837" s="2">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8515</v>
      </c>
      <c r="C5838">
        <f>YEAR([1]Data!$D5838)</f>
        <v>2012</v>
      </c>
      <c r="D5838" s="2">
        <v>41069</v>
      </c>
      <c r="E5838" s="2">
        <v>41076</v>
      </c>
      <c r="F5838" t="s">
        <v>50</v>
      </c>
      <c r="G5838" t="s">
        <v>671</v>
      </c>
      <c r="H5838" t="s">
        <v>672</v>
      </c>
      <c r="I5838" t="s">
        <v>26</v>
      </c>
      <c r="J5838" t="s">
        <v>27</v>
      </c>
      <c r="K5838" t="s">
        <v>1419</v>
      </c>
      <c r="L5838" t="s">
        <v>54</v>
      </c>
      <c r="M5838">
        <v>33178</v>
      </c>
      <c r="N5838" t="s">
        <v>30</v>
      </c>
      <c r="O5838" t="s">
        <v>7775</v>
      </c>
      <c r="P5838" t="s">
        <v>71</v>
      </c>
      <c r="Q5838" t="s">
        <v>161</v>
      </c>
      <c r="R5838" t="s">
        <v>7776</v>
      </c>
      <c r="S5838">
        <v>72.599999999999994</v>
      </c>
      <c r="T5838">
        <v>5</v>
      </c>
      <c r="U5838">
        <v>0.2</v>
      </c>
      <c r="V5838">
        <v>-8.1674999999999933</v>
      </c>
    </row>
    <row r="5839" spans="1:22" x14ac:dyDescent="0.3">
      <c r="A5839">
        <v>5838</v>
      </c>
      <c r="B5839" t="s">
        <v>8516</v>
      </c>
      <c r="C5839">
        <f>YEAR([1]Data!$D5839)</f>
        <v>2014</v>
      </c>
      <c r="D5839" s="2">
        <v>41971</v>
      </c>
      <c r="E5839" s="2">
        <v>41977</v>
      </c>
      <c r="F5839" t="s">
        <v>50</v>
      </c>
      <c r="G5839" t="s">
        <v>8517</v>
      </c>
      <c r="H5839" t="s">
        <v>8518</v>
      </c>
      <c r="I5839" t="s">
        <v>26</v>
      </c>
      <c r="J5839" t="s">
        <v>27</v>
      </c>
      <c r="K5839" t="s">
        <v>42</v>
      </c>
      <c r="L5839" t="s">
        <v>43</v>
      </c>
      <c r="M5839">
        <v>90036</v>
      </c>
      <c r="N5839" t="s">
        <v>44</v>
      </c>
      <c r="O5839" t="s">
        <v>8519</v>
      </c>
      <c r="P5839" t="s">
        <v>71</v>
      </c>
      <c r="Q5839" t="s">
        <v>72</v>
      </c>
      <c r="R5839" t="s">
        <v>8520</v>
      </c>
      <c r="S5839">
        <v>57.567999999999998</v>
      </c>
      <c r="T5839">
        <v>4</v>
      </c>
      <c r="U5839">
        <v>0.2</v>
      </c>
      <c r="V5839">
        <v>5.7568000000000019</v>
      </c>
    </row>
    <row r="5840" spans="1:22" x14ac:dyDescent="0.3">
      <c r="A5840">
        <v>5839</v>
      </c>
      <c r="B5840" t="s">
        <v>8521</v>
      </c>
      <c r="C5840">
        <f>YEAR([1]Data!$D5840)</f>
        <v>2012</v>
      </c>
      <c r="D5840" s="2">
        <v>40995</v>
      </c>
      <c r="E5840" s="2">
        <v>41002</v>
      </c>
      <c r="F5840" t="s">
        <v>50</v>
      </c>
      <c r="G5840" t="s">
        <v>5248</v>
      </c>
      <c r="H5840" t="s">
        <v>5249</v>
      </c>
      <c r="I5840" t="s">
        <v>26</v>
      </c>
      <c r="J5840" t="s">
        <v>27</v>
      </c>
      <c r="K5840" t="s">
        <v>95</v>
      </c>
      <c r="L5840" t="s">
        <v>96</v>
      </c>
      <c r="M5840">
        <v>98115</v>
      </c>
      <c r="N5840" t="s">
        <v>44</v>
      </c>
      <c r="O5840" t="s">
        <v>8522</v>
      </c>
      <c r="P5840" t="s">
        <v>46</v>
      </c>
      <c r="Q5840" t="s">
        <v>59</v>
      </c>
      <c r="R5840" t="s">
        <v>8523</v>
      </c>
      <c r="S5840">
        <v>83.699999999999989</v>
      </c>
      <c r="T5840">
        <v>5</v>
      </c>
      <c r="U5840">
        <v>0</v>
      </c>
      <c r="V5840">
        <v>3.3479999999999954</v>
      </c>
    </row>
    <row r="5841" spans="1:22" x14ac:dyDescent="0.3">
      <c r="A5841">
        <v>5840</v>
      </c>
      <c r="B5841" t="s">
        <v>8524</v>
      </c>
      <c r="C5841">
        <f>YEAR([1]Data!$D5841)</f>
        <v>2012</v>
      </c>
      <c r="D5841" s="2">
        <v>41174</v>
      </c>
      <c r="E5841" s="2">
        <v>41178</v>
      </c>
      <c r="F5841" t="s">
        <v>23</v>
      </c>
      <c r="G5841" t="s">
        <v>6201</v>
      </c>
      <c r="H5841" t="s">
        <v>6202</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8524</v>
      </c>
      <c r="C5842">
        <f>YEAR([1]Data!$D5842)</f>
        <v>2012</v>
      </c>
      <c r="D5842" s="2">
        <v>41174</v>
      </c>
      <c r="E5842" s="2">
        <v>41178</v>
      </c>
      <c r="F5842" t="s">
        <v>23</v>
      </c>
      <c r="G5842" t="s">
        <v>6201</v>
      </c>
      <c r="H5842" t="s">
        <v>6202</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8525</v>
      </c>
      <c r="C5843">
        <f>YEAR([1]Data!$D5843)</f>
        <v>2012</v>
      </c>
      <c r="D5843" s="2">
        <v>41230</v>
      </c>
      <c r="E5843" s="2">
        <v>41234</v>
      </c>
      <c r="F5843" t="s">
        <v>50</v>
      </c>
      <c r="G5843" t="s">
        <v>5038</v>
      </c>
      <c r="H5843" t="s">
        <v>5039</v>
      </c>
      <c r="I5843" t="s">
        <v>26</v>
      </c>
      <c r="J5843" t="s">
        <v>27</v>
      </c>
      <c r="K5843" t="s">
        <v>947</v>
      </c>
      <c r="L5843" t="s">
        <v>43</v>
      </c>
      <c r="M5843">
        <v>92105</v>
      </c>
      <c r="N5843" t="s">
        <v>44</v>
      </c>
      <c r="O5843" t="s">
        <v>8526</v>
      </c>
      <c r="P5843" t="s">
        <v>71</v>
      </c>
      <c r="Q5843" t="s">
        <v>72</v>
      </c>
      <c r="R5843" t="s">
        <v>8527</v>
      </c>
      <c r="S5843">
        <v>415.96800000000007</v>
      </c>
      <c r="T5843">
        <v>4</v>
      </c>
      <c r="U5843">
        <v>0.2</v>
      </c>
      <c r="V5843">
        <v>51.995999999999981</v>
      </c>
    </row>
    <row r="5844" spans="1:22" x14ac:dyDescent="0.3">
      <c r="A5844">
        <v>5843</v>
      </c>
      <c r="B5844" t="s">
        <v>8525</v>
      </c>
      <c r="C5844">
        <f>YEAR([1]Data!$D5844)</f>
        <v>2012</v>
      </c>
      <c r="D5844" s="2">
        <v>41230</v>
      </c>
      <c r="E5844" s="2">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8525</v>
      </c>
      <c r="C5845">
        <f>YEAR([1]Data!$D5845)</f>
        <v>2012</v>
      </c>
      <c r="D5845" s="2">
        <v>41230</v>
      </c>
      <c r="E5845" s="2">
        <v>41234</v>
      </c>
      <c r="F5845" t="s">
        <v>50</v>
      </c>
      <c r="G5845" t="s">
        <v>5038</v>
      </c>
      <c r="H5845" t="s">
        <v>5039</v>
      </c>
      <c r="I5845" t="s">
        <v>26</v>
      </c>
      <c r="J5845" t="s">
        <v>27</v>
      </c>
      <c r="K5845" t="s">
        <v>947</v>
      </c>
      <c r="L5845" t="s">
        <v>43</v>
      </c>
      <c r="M5845">
        <v>92105</v>
      </c>
      <c r="N5845" t="s">
        <v>44</v>
      </c>
      <c r="O5845" t="s">
        <v>7792</v>
      </c>
      <c r="P5845" t="s">
        <v>32</v>
      </c>
      <c r="Q5845" t="s">
        <v>65</v>
      </c>
      <c r="R5845" t="s">
        <v>7793</v>
      </c>
      <c r="S5845">
        <v>80.959999999999994</v>
      </c>
      <c r="T5845">
        <v>4</v>
      </c>
      <c r="U5845">
        <v>0</v>
      </c>
      <c r="V5845">
        <v>29.145599999999995</v>
      </c>
    </row>
    <row r="5846" spans="1:22" x14ac:dyDescent="0.3">
      <c r="A5846">
        <v>5845</v>
      </c>
      <c r="B5846" t="s">
        <v>8525</v>
      </c>
      <c r="C5846">
        <f>YEAR([1]Data!$D5846)</f>
        <v>2012</v>
      </c>
      <c r="D5846" s="2">
        <v>41230</v>
      </c>
      <c r="E5846" s="2">
        <v>41234</v>
      </c>
      <c r="F5846" t="s">
        <v>50</v>
      </c>
      <c r="G5846" t="s">
        <v>5038</v>
      </c>
      <c r="H5846" t="s">
        <v>5039</v>
      </c>
      <c r="I5846" t="s">
        <v>26</v>
      </c>
      <c r="J5846" t="s">
        <v>27</v>
      </c>
      <c r="K5846" t="s">
        <v>947</v>
      </c>
      <c r="L5846" t="s">
        <v>43</v>
      </c>
      <c r="M5846">
        <v>92105</v>
      </c>
      <c r="N5846" t="s">
        <v>44</v>
      </c>
      <c r="O5846" t="s">
        <v>7528</v>
      </c>
      <c r="P5846" t="s">
        <v>46</v>
      </c>
      <c r="Q5846" t="s">
        <v>59</v>
      </c>
      <c r="R5846" t="s">
        <v>7529</v>
      </c>
      <c r="S5846">
        <v>777.21</v>
      </c>
      <c r="T5846">
        <v>7</v>
      </c>
      <c r="U5846">
        <v>0</v>
      </c>
      <c r="V5846">
        <v>54.404699999999963</v>
      </c>
    </row>
    <row r="5847" spans="1:22" x14ac:dyDescent="0.3">
      <c r="A5847">
        <v>5846</v>
      </c>
      <c r="B5847" t="s">
        <v>8525</v>
      </c>
      <c r="C5847">
        <f>YEAR([1]Data!$D5847)</f>
        <v>2012</v>
      </c>
      <c r="D5847" s="2">
        <v>41230</v>
      </c>
      <c r="E5847" s="2">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8525</v>
      </c>
      <c r="C5848">
        <f>YEAR([1]Data!$D5848)</f>
        <v>2012</v>
      </c>
      <c r="D5848" s="2">
        <v>41230</v>
      </c>
      <c r="E5848" s="2">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8525</v>
      </c>
      <c r="C5849">
        <f>YEAR([1]Data!$D5849)</f>
        <v>2012</v>
      </c>
      <c r="D5849" s="2">
        <v>41230</v>
      </c>
      <c r="E5849" s="2">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8528</v>
      </c>
      <c r="C5850">
        <f>YEAR([1]Data!$D5850)</f>
        <v>2012</v>
      </c>
      <c r="D5850" s="2">
        <v>41223</v>
      </c>
      <c r="E5850" s="2">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8528</v>
      </c>
      <c r="C5851">
        <f>YEAR([1]Data!$D5851)</f>
        <v>2012</v>
      </c>
      <c r="D5851" s="2">
        <v>41223</v>
      </c>
      <c r="E5851" s="2">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8528</v>
      </c>
      <c r="C5852">
        <f>YEAR([1]Data!$D5852)</f>
        <v>2012</v>
      </c>
      <c r="D5852" s="2">
        <v>41223</v>
      </c>
      <c r="E5852" s="2">
        <v>41227</v>
      </c>
      <c r="F5852" t="s">
        <v>50</v>
      </c>
      <c r="G5852" t="s">
        <v>1527</v>
      </c>
      <c r="H5852" t="s">
        <v>1528</v>
      </c>
      <c r="I5852" t="s">
        <v>102</v>
      </c>
      <c r="J5852" t="s">
        <v>27</v>
      </c>
      <c r="K5852" t="s">
        <v>566</v>
      </c>
      <c r="L5852" t="s">
        <v>229</v>
      </c>
      <c r="M5852">
        <v>55113</v>
      </c>
      <c r="N5852" t="s">
        <v>105</v>
      </c>
      <c r="O5852" t="s">
        <v>6853</v>
      </c>
      <c r="P5852" t="s">
        <v>71</v>
      </c>
      <c r="Q5852" t="s">
        <v>1216</v>
      </c>
      <c r="R5852" t="s">
        <v>6854</v>
      </c>
      <c r="S5852">
        <v>549.99</v>
      </c>
      <c r="T5852">
        <v>1</v>
      </c>
      <c r="U5852">
        <v>0</v>
      </c>
      <c r="V5852">
        <v>274.995</v>
      </c>
    </row>
    <row r="5853" spans="1:22" x14ac:dyDescent="0.3">
      <c r="A5853">
        <v>5852</v>
      </c>
      <c r="B5853" t="s">
        <v>8528</v>
      </c>
      <c r="C5853">
        <f>YEAR([1]Data!$D5853)</f>
        <v>2012</v>
      </c>
      <c r="D5853" s="2">
        <v>41223</v>
      </c>
      <c r="E5853" s="2">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8528</v>
      </c>
      <c r="C5854">
        <f>YEAR([1]Data!$D5854)</f>
        <v>2012</v>
      </c>
      <c r="D5854" s="2">
        <v>41223</v>
      </c>
      <c r="E5854" s="2">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8529</v>
      </c>
      <c r="C5855">
        <f>YEAR([1]Data!$D5855)</f>
        <v>2011</v>
      </c>
      <c r="D5855" s="2">
        <v>40796</v>
      </c>
      <c r="E5855" s="2">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8530</v>
      </c>
      <c r="C5856">
        <f>YEAR([1]Data!$D5856)</f>
        <v>2012</v>
      </c>
      <c r="D5856" s="2">
        <v>41126</v>
      </c>
      <c r="E5856" s="2">
        <v>41132</v>
      </c>
      <c r="F5856" t="s">
        <v>50</v>
      </c>
      <c r="G5856" t="s">
        <v>6638</v>
      </c>
      <c r="H5856" t="s">
        <v>6639</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8530</v>
      </c>
      <c r="C5857">
        <f>YEAR([1]Data!$D5857)</f>
        <v>2012</v>
      </c>
      <c r="D5857" s="2">
        <v>41126</v>
      </c>
      <c r="E5857" s="2">
        <v>41132</v>
      </c>
      <c r="F5857" t="s">
        <v>50</v>
      </c>
      <c r="G5857" t="s">
        <v>6638</v>
      </c>
      <c r="H5857" t="s">
        <v>6639</v>
      </c>
      <c r="I5857" t="s">
        <v>41</v>
      </c>
      <c r="J5857" t="s">
        <v>27</v>
      </c>
      <c r="K5857" t="s">
        <v>815</v>
      </c>
      <c r="L5857" t="s">
        <v>104</v>
      </c>
      <c r="M5857">
        <v>75220</v>
      </c>
      <c r="N5857" t="s">
        <v>105</v>
      </c>
      <c r="O5857" t="s">
        <v>6441</v>
      </c>
      <c r="P5857" t="s">
        <v>46</v>
      </c>
      <c r="Q5857" t="s">
        <v>578</v>
      </c>
      <c r="R5857" t="s">
        <v>6442</v>
      </c>
      <c r="S5857">
        <v>23.04</v>
      </c>
      <c r="T5857">
        <v>3</v>
      </c>
      <c r="U5857">
        <v>0.2</v>
      </c>
      <c r="V5857">
        <v>-4.895999999999999</v>
      </c>
    </row>
    <row r="5858" spans="1:22" x14ac:dyDescent="0.3">
      <c r="A5858">
        <v>5857</v>
      </c>
      <c r="B5858" t="s">
        <v>8530</v>
      </c>
      <c r="C5858">
        <f>YEAR([1]Data!$D5858)</f>
        <v>2012</v>
      </c>
      <c r="D5858" s="2">
        <v>41126</v>
      </c>
      <c r="E5858" s="2">
        <v>41132</v>
      </c>
      <c r="F5858" t="s">
        <v>50</v>
      </c>
      <c r="G5858" t="s">
        <v>6638</v>
      </c>
      <c r="H5858" t="s">
        <v>6639</v>
      </c>
      <c r="I5858" t="s">
        <v>41</v>
      </c>
      <c r="J5858" t="s">
        <v>27</v>
      </c>
      <c r="K5858" t="s">
        <v>815</v>
      </c>
      <c r="L5858" t="s">
        <v>104</v>
      </c>
      <c r="M5858">
        <v>75220</v>
      </c>
      <c r="N5858" t="s">
        <v>105</v>
      </c>
      <c r="O5858" t="s">
        <v>5217</v>
      </c>
      <c r="P5858" t="s">
        <v>46</v>
      </c>
      <c r="Q5858" t="s">
        <v>75</v>
      </c>
      <c r="R5858" t="s">
        <v>5218</v>
      </c>
      <c r="S5858">
        <v>1.3619999999999997</v>
      </c>
      <c r="T5858">
        <v>1</v>
      </c>
      <c r="U5858">
        <v>0.8</v>
      </c>
      <c r="V5858">
        <v>-2.1792000000000007</v>
      </c>
    </row>
    <row r="5859" spans="1:22" x14ac:dyDescent="0.3">
      <c r="A5859">
        <v>5858</v>
      </c>
      <c r="B5859" t="s">
        <v>8530</v>
      </c>
      <c r="C5859">
        <f>YEAR([1]Data!$D5859)</f>
        <v>2012</v>
      </c>
      <c r="D5859" s="2">
        <v>41126</v>
      </c>
      <c r="E5859" s="2">
        <v>41132</v>
      </c>
      <c r="F5859" t="s">
        <v>50</v>
      </c>
      <c r="G5859" t="s">
        <v>6638</v>
      </c>
      <c r="H5859" t="s">
        <v>6639</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8531</v>
      </c>
      <c r="C5860">
        <f>YEAR([1]Data!$D5860)</f>
        <v>2014</v>
      </c>
      <c r="D5860" s="2">
        <v>41886</v>
      </c>
      <c r="E5860" s="2">
        <v>41890</v>
      </c>
      <c r="F5860" t="s">
        <v>23</v>
      </c>
      <c r="G5860" t="s">
        <v>2484</v>
      </c>
      <c r="H5860" t="s">
        <v>2485</v>
      </c>
      <c r="I5860" t="s">
        <v>26</v>
      </c>
      <c r="J5860" t="s">
        <v>27</v>
      </c>
      <c r="K5860" t="s">
        <v>87</v>
      </c>
      <c r="L5860" t="s">
        <v>43</v>
      </c>
      <c r="M5860">
        <v>94521</v>
      </c>
      <c r="N5860" t="s">
        <v>44</v>
      </c>
      <c r="O5860" t="s">
        <v>7052</v>
      </c>
      <c r="P5860" t="s">
        <v>32</v>
      </c>
      <c r="Q5860" t="s">
        <v>33</v>
      </c>
      <c r="R5860" t="s">
        <v>7053</v>
      </c>
      <c r="S5860">
        <v>239.66599999999997</v>
      </c>
      <c r="T5860">
        <v>2</v>
      </c>
      <c r="U5860">
        <v>0.15</v>
      </c>
      <c r="V5860">
        <v>14.097999999999999</v>
      </c>
    </row>
    <row r="5861" spans="1:22" x14ac:dyDescent="0.3">
      <c r="A5861">
        <v>5860</v>
      </c>
      <c r="B5861" t="s">
        <v>8532</v>
      </c>
      <c r="C5861">
        <f>YEAR([1]Data!$D5861)</f>
        <v>2012</v>
      </c>
      <c r="D5861" s="2">
        <v>41214</v>
      </c>
      <c r="E5861" s="2">
        <v>41221</v>
      </c>
      <c r="F5861" t="s">
        <v>50</v>
      </c>
      <c r="G5861" t="s">
        <v>5900</v>
      </c>
      <c r="H5861" t="s">
        <v>5901</v>
      </c>
      <c r="I5861" t="s">
        <v>26</v>
      </c>
      <c r="J5861" t="s">
        <v>27</v>
      </c>
      <c r="K5861" t="s">
        <v>8533</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8534</v>
      </c>
      <c r="C5862">
        <f>YEAR([1]Data!$D5862)</f>
        <v>2012</v>
      </c>
      <c r="D5862" s="2">
        <v>41028</v>
      </c>
      <c r="E5862" s="2">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8535</v>
      </c>
      <c r="C5863">
        <f>YEAR([1]Data!$D5863)</f>
        <v>2013</v>
      </c>
      <c r="D5863" s="2">
        <v>41396</v>
      </c>
      <c r="E5863" s="2">
        <v>41399</v>
      </c>
      <c r="F5863" t="s">
        <v>23</v>
      </c>
      <c r="G5863" t="s">
        <v>5677</v>
      </c>
      <c r="H5863" t="s">
        <v>5678</v>
      </c>
      <c r="I5863" t="s">
        <v>26</v>
      </c>
      <c r="J5863" t="s">
        <v>27</v>
      </c>
      <c r="K5863" t="s">
        <v>5141</v>
      </c>
      <c r="L5863" t="s">
        <v>1707</v>
      </c>
      <c r="M5863">
        <v>72209</v>
      </c>
      <c r="N5863" t="s">
        <v>30</v>
      </c>
      <c r="O5863" t="s">
        <v>8536</v>
      </c>
      <c r="P5863" t="s">
        <v>46</v>
      </c>
      <c r="Q5863" t="s">
        <v>90</v>
      </c>
      <c r="R5863" t="s">
        <v>8537</v>
      </c>
      <c r="S5863">
        <v>109.92</v>
      </c>
      <c r="T5863">
        <v>2</v>
      </c>
      <c r="U5863">
        <v>0</v>
      </c>
      <c r="V5863">
        <v>53.860799999999998</v>
      </c>
    </row>
    <row r="5864" spans="1:22" x14ac:dyDescent="0.3">
      <c r="A5864">
        <v>5863</v>
      </c>
      <c r="B5864" t="s">
        <v>8535</v>
      </c>
      <c r="C5864">
        <f>YEAR([1]Data!$D5864)</f>
        <v>2013</v>
      </c>
      <c r="D5864" s="2">
        <v>41396</v>
      </c>
      <c r="E5864" s="2">
        <v>41399</v>
      </c>
      <c r="F5864" t="s">
        <v>23</v>
      </c>
      <c r="G5864" t="s">
        <v>5677</v>
      </c>
      <c r="H5864" t="s">
        <v>5678</v>
      </c>
      <c r="I5864" t="s">
        <v>26</v>
      </c>
      <c r="J5864" t="s">
        <v>27</v>
      </c>
      <c r="K5864" t="s">
        <v>5141</v>
      </c>
      <c r="L5864" t="s">
        <v>1707</v>
      </c>
      <c r="M5864">
        <v>72209</v>
      </c>
      <c r="N5864" t="s">
        <v>30</v>
      </c>
      <c r="O5864" t="s">
        <v>5358</v>
      </c>
      <c r="P5864" t="s">
        <v>46</v>
      </c>
      <c r="Q5864" t="s">
        <v>90</v>
      </c>
      <c r="R5864" t="s">
        <v>5359</v>
      </c>
      <c r="S5864">
        <v>19.440000000000001</v>
      </c>
      <c r="T5864">
        <v>3</v>
      </c>
      <c r="U5864">
        <v>0</v>
      </c>
      <c r="V5864">
        <v>9.3312000000000008</v>
      </c>
    </row>
    <row r="5865" spans="1:22" x14ac:dyDescent="0.3">
      <c r="A5865">
        <v>5864</v>
      </c>
      <c r="B5865" t="s">
        <v>8535</v>
      </c>
      <c r="C5865">
        <f>YEAR([1]Data!$D5865)</f>
        <v>2013</v>
      </c>
      <c r="D5865" s="2">
        <v>41396</v>
      </c>
      <c r="E5865" s="2">
        <v>41399</v>
      </c>
      <c r="F5865" t="s">
        <v>23</v>
      </c>
      <c r="G5865" t="s">
        <v>5677</v>
      </c>
      <c r="H5865" t="s">
        <v>5678</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8538</v>
      </c>
      <c r="C5866">
        <f>YEAR([1]Data!$D5866)</f>
        <v>2011</v>
      </c>
      <c r="D5866" s="2">
        <v>40760</v>
      </c>
      <c r="E5866" s="2">
        <v>40762</v>
      </c>
      <c r="F5866" t="s">
        <v>23</v>
      </c>
      <c r="G5866" t="s">
        <v>5300</v>
      </c>
      <c r="H5866" t="s">
        <v>5301</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8538</v>
      </c>
      <c r="C5867">
        <f>YEAR([1]Data!$D5867)</f>
        <v>2011</v>
      </c>
      <c r="D5867" s="2">
        <v>40760</v>
      </c>
      <c r="E5867" s="2">
        <v>40762</v>
      </c>
      <c r="F5867" t="s">
        <v>23</v>
      </c>
      <c r="G5867" t="s">
        <v>5300</v>
      </c>
      <c r="H5867" t="s">
        <v>5301</v>
      </c>
      <c r="I5867" t="s">
        <v>41</v>
      </c>
      <c r="J5867" t="s">
        <v>27</v>
      </c>
      <c r="K5867" t="s">
        <v>4608</v>
      </c>
      <c r="L5867" t="s">
        <v>747</v>
      </c>
      <c r="M5867">
        <v>6450</v>
      </c>
      <c r="N5867" t="s">
        <v>148</v>
      </c>
      <c r="O5867" t="s">
        <v>7069</v>
      </c>
      <c r="P5867" t="s">
        <v>46</v>
      </c>
      <c r="Q5867" t="s">
        <v>68</v>
      </c>
      <c r="R5867" t="s">
        <v>7070</v>
      </c>
      <c r="S5867">
        <v>4.5599999999999996</v>
      </c>
      <c r="T5867">
        <v>2</v>
      </c>
      <c r="U5867">
        <v>0</v>
      </c>
      <c r="V5867">
        <v>2.0064000000000002</v>
      </c>
    </row>
    <row r="5868" spans="1:22" x14ac:dyDescent="0.3">
      <c r="A5868">
        <v>5867</v>
      </c>
      <c r="B5868" t="s">
        <v>8538</v>
      </c>
      <c r="C5868">
        <f>YEAR([1]Data!$D5868)</f>
        <v>2011</v>
      </c>
      <c r="D5868" s="2">
        <v>40760</v>
      </c>
      <c r="E5868" s="2">
        <v>40762</v>
      </c>
      <c r="F5868" t="s">
        <v>23</v>
      </c>
      <c r="G5868" t="s">
        <v>5300</v>
      </c>
      <c r="H5868" t="s">
        <v>5301</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8539</v>
      </c>
      <c r="C5869">
        <f>YEAR([1]Data!$D5869)</f>
        <v>2013</v>
      </c>
      <c r="D5869" s="2">
        <v>41278</v>
      </c>
      <c r="E5869" s="2">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8539</v>
      </c>
      <c r="C5870">
        <f>YEAR([1]Data!$D5870)</f>
        <v>2013</v>
      </c>
      <c r="D5870" s="2">
        <v>41278</v>
      </c>
      <c r="E5870" s="2">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8540</v>
      </c>
      <c r="C5871">
        <f>YEAR([1]Data!$D5871)</f>
        <v>2013</v>
      </c>
      <c r="D5871" s="2">
        <v>41586</v>
      </c>
      <c r="E5871" s="2">
        <v>41591</v>
      </c>
      <c r="F5871" t="s">
        <v>50</v>
      </c>
      <c r="G5871" t="s">
        <v>6150</v>
      </c>
      <c r="H5871" t="s">
        <v>6151</v>
      </c>
      <c r="I5871" t="s">
        <v>102</v>
      </c>
      <c r="J5871" t="s">
        <v>27</v>
      </c>
      <c r="K5871" t="s">
        <v>8541</v>
      </c>
      <c r="L5871" t="s">
        <v>8542</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8543</v>
      </c>
      <c r="C5872">
        <f>YEAR([1]Data!$D5872)</f>
        <v>2013</v>
      </c>
      <c r="D5872" s="2">
        <v>41440</v>
      </c>
      <c r="E5872" s="2">
        <v>41440</v>
      </c>
      <c r="F5872" t="s">
        <v>1290</v>
      </c>
      <c r="G5872" t="s">
        <v>1574</v>
      </c>
      <c r="H5872" t="s">
        <v>1575</v>
      </c>
      <c r="I5872" t="s">
        <v>41</v>
      </c>
      <c r="J5872" t="s">
        <v>27</v>
      </c>
      <c r="K5872" t="s">
        <v>1883</v>
      </c>
      <c r="L5872" t="s">
        <v>43</v>
      </c>
      <c r="M5872">
        <v>92804</v>
      </c>
      <c r="N5872" t="s">
        <v>44</v>
      </c>
      <c r="O5872" t="s">
        <v>8261</v>
      </c>
      <c r="P5872" t="s">
        <v>32</v>
      </c>
      <c r="Q5872" t="s">
        <v>56</v>
      </c>
      <c r="R5872" t="s">
        <v>8262</v>
      </c>
      <c r="S5872">
        <v>1293.4879999999998</v>
      </c>
      <c r="T5872">
        <v>7</v>
      </c>
      <c r="U5872">
        <v>0.2</v>
      </c>
      <c r="V5872">
        <v>80.843000000000075</v>
      </c>
    </row>
    <row r="5873" spans="1:22" x14ac:dyDescent="0.3">
      <c r="A5873">
        <v>5872</v>
      </c>
      <c r="B5873" t="s">
        <v>8544</v>
      </c>
      <c r="C5873">
        <f>YEAR([1]Data!$D5873)</f>
        <v>2013</v>
      </c>
      <c r="D5873" s="2">
        <v>41542</v>
      </c>
      <c r="E5873" s="2">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8545</v>
      </c>
      <c r="C5874">
        <f>YEAR([1]Data!$D5874)</f>
        <v>2014</v>
      </c>
      <c r="D5874" s="2">
        <v>41729</v>
      </c>
      <c r="E5874" s="2">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8546</v>
      </c>
      <c r="C5875">
        <f>YEAR([1]Data!$D5875)</f>
        <v>2014</v>
      </c>
      <c r="D5875" s="2">
        <v>41795</v>
      </c>
      <c r="E5875" s="2">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8546</v>
      </c>
      <c r="C5876">
        <f>YEAR([1]Data!$D5876)</f>
        <v>2014</v>
      </c>
      <c r="D5876" s="2">
        <v>41795</v>
      </c>
      <c r="E5876" s="2">
        <v>41795</v>
      </c>
      <c r="F5876" t="s">
        <v>1290</v>
      </c>
      <c r="G5876" t="s">
        <v>3158</v>
      </c>
      <c r="H5876" t="s">
        <v>3159</v>
      </c>
      <c r="I5876" t="s">
        <v>102</v>
      </c>
      <c r="J5876" t="s">
        <v>27</v>
      </c>
      <c r="K5876" t="s">
        <v>3265</v>
      </c>
      <c r="L5876" t="s">
        <v>1707</v>
      </c>
      <c r="M5876">
        <v>72401</v>
      </c>
      <c r="N5876" t="s">
        <v>30</v>
      </c>
      <c r="O5876" t="s">
        <v>5371</v>
      </c>
      <c r="P5876" t="s">
        <v>46</v>
      </c>
      <c r="Q5876" t="s">
        <v>75</v>
      </c>
      <c r="R5876" t="s">
        <v>5372</v>
      </c>
      <c r="S5876">
        <v>9.5400000000000009</v>
      </c>
      <c r="T5876">
        <v>3</v>
      </c>
      <c r="U5876">
        <v>0</v>
      </c>
      <c r="V5876">
        <v>4.3883999999999999</v>
      </c>
    </row>
    <row r="5877" spans="1:22" x14ac:dyDescent="0.3">
      <c r="A5877">
        <v>5876</v>
      </c>
      <c r="B5877" t="s">
        <v>8547</v>
      </c>
      <c r="C5877">
        <f>YEAR([1]Data!$D5877)</f>
        <v>2012</v>
      </c>
      <c r="D5877" s="2">
        <v>41006</v>
      </c>
      <c r="E5877" s="2">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8548</v>
      </c>
      <c r="C5878">
        <f>YEAR([1]Data!$D5878)</f>
        <v>2011</v>
      </c>
      <c r="D5878" s="2">
        <v>40684</v>
      </c>
      <c r="E5878" s="2">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8548</v>
      </c>
      <c r="C5879">
        <f>YEAR([1]Data!$D5879)</f>
        <v>2011</v>
      </c>
      <c r="D5879" s="2">
        <v>40684</v>
      </c>
      <c r="E5879" s="2">
        <v>40689</v>
      </c>
      <c r="F5879" t="s">
        <v>50</v>
      </c>
      <c r="G5879" t="s">
        <v>3668</v>
      </c>
      <c r="H5879" t="s">
        <v>3669</v>
      </c>
      <c r="I5879" t="s">
        <v>102</v>
      </c>
      <c r="J5879" t="s">
        <v>27</v>
      </c>
      <c r="K5879" t="s">
        <v>1479</v>
      </c>
      <c r="L5879" t="s">
        <v>1245</v>
      </c>
      <c r="M5879">
        <v>1841</v>
      </c>
      <c r="N5879" t="s">
        <v>148</v>
      </c>
      <c r="O5879" t="s">
        <v>7517</v>
      </c>
      <c r="P5879" t="s">
        <v>46</v>
      </c>
      <c r="Q5879" t="s">
        <v>90</v>
      </c>
      <c r="R5879" t="s">
        <v>7518</v>
      </c>
      <c r="S5879">
        <v>17.940000000000001</v>
      </c>
      <c r="T5879">
        <v>3</v>
      </c>
      <c r="U5879">
        <v>0</v>
      </c>
      <c r="V5879">
        <v>8.7906000000000013</v>
      </c>
    </row>
    <row r="5880" spans="1:22" x14ac:dyDescent="0.3">
      <c r="A5880">
        <v>5879</v>
      </c>
      <c r="B5880" t="s">
        <v>8548</v>
      </c>
      <c r="C5880">
        <f>YEAR([1]Data!$D5880)</f>
        <v>2011</v>
      </c>
      <c r="D5880" s="2">
        <v>40684</v>
      </c>
      <c r="E5880" s="2">
        <v>40689</v>
      </c>
      <c r="F5880" t="s">
        <v>50</v>
      </c>
      <c r="G5880" t="s">
        <v>3668</v>
      </c>
      <c r="H5880" t="s">
        <v>3669</v>
      </c>
      <c r="I5880" t="s">
        <v>102</v>
      </c>
      <c r="J5880" t="s">
        <v>27</v>
      </c>
      <c r="K5880" t="s">
        <v>1479</v>
      </c>
      <c r="L5880" t="s">
        <v>1245</v>
      </c>
      <c r="M5880">
        <v>1841</v>
      </c>
      <c r="N5880" t="s">
        <v>148</v>
      </c>
      <c r="O5880" t="s">
        <v>5593</v>
      </c>
      <c r="P5880" t="s">
        <v>46</v>
      </c>
      <c r="Q5880" t="s">
        <v>78</v>
      </c>
      <c r="R5880" t="s">
        <v>5594</v>
      </c>
      <c r="S5880">
        <v>245.88</v>
      </c>
      <c r="T5880">
        <v>6</v>
      </c>
      <c r="U5880">
        <v>0</v>
      </c>
      <c r="V5880">
        <v>68.846399999999988</v>
      </c>
    </row>
    <row r="5881" spans="1:22" x14ac:dyDescent="0.3">
      <c r="A5881">
        <v>5880</v>
      </c>
      <c r="B5881" t="s">
        <v>8549</v>
      </c>
      <c r="C5881">
        <f>YEAR([1]Data!$D5881)</f>
        <v>2013</v>
      </c>
      <c r="D5881" s="2">
        <v>41523</v>
      </c>
      <c r="E5881" s="2">
        <v>41529</v>
      </c>
      <c r="F5881" t="s">
        <v>50</v>
      </c>
      <c r="G5881" t="s">
        <v>5248</v>
      </c>
      <c r="H5881" t="s">
        <v>5249</v>
      </c>
      <c r="I5881" t="s">
        <v>26</v>
      </c>
      <c r="J5881" t="s">
        <v>27</v>
      </c>
      <c r="K5881" t="s">
        <v>266</v>
      </c>
      <c r="L5881" t="s">
        <v>267</v>
      </c>
      <c r="M5881">
        <v>10011</v>
      </c>
      <c r="N5881" t="s">
        <v>148</v>
      </c>
      <c r="O5881" t="s">
        <v>5854</v>
      </c>
      <c r="P5881" t="s">
        <v>46</v>
      </c>
      <c r="Q5881" t="s">
        <v>90</v>
      </c>
      <c r="R5881" t="s">
        <v>5855</v>
      </c>
      <c r="S5881">
        <v>192.16</v>
      </c>
      <c r="T5881">
        <v>4</v>
      </c>
      <c r="U5881">
        <v>0</v>
      </c>
      <c r="V5881">
        <v>92.236799999999988</v>
      </c>
    </row>
    <row r="5882" spans="1:22" x14ac:dyDescent="0.3">
      <c r="A5882">
        <v>5881</v>
      </c>
      <c r="B5882" t="s">
        <v>8550</v>
      </c>
      <c r="C5882">
        <f>YEAR([1]Data!$D5882)</f>
        <v>2013</v>
      </c>
      <c r="D5882" s="2">
        <v>41536</v>
      </c>
      <c r="E5882" s="2">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8550</v>
      </c>
      <c r="C5883">
        <f>YEAR([1]Data!$D5883)</f>
        <v>2013</v>
      </c>
      <c r="D5883" s="2">
        <v>41536</v>
      </c>
      <c r="E5883" s="2">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8550</v>
      </c>
      <c r="C5884">
        <f>YEAR([1]Data!$D5884)</f>
        <v>2013</v>
      </c>
      <c r="D5884" s="2">
        <v>41536</v>
      </c>
      <c r="E5884" s="2">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8551</v>
      </c>
      <c r="C5885">
        <f>YEAR([1]Data!$D5885)</f>
        <v>2013</v>
      </c>
      <c r="D5885" s="2">
        <v>41347</v>
      </c>
      <c r="E5885" s="2">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8551</v>
      </c>
      <c r="C5886">
        <f>YEAR([1]Data!$D5886)</f>
        <v>2013</v>
      </c>
      <c r="D5886" s="2">
        <v>41347</v>
      </c>
      <c r="E5886" s="2">
        <v>41349</v>
      </c>
      <c r="F5886" t="s">
        <v>23</v>
      </c>
      <c r="G5886" t="s">
        <v>4764</v>
      </c>
      <c r="H5886" t="s">
        <v>4765</v>
      </c>
      <c r="I5886" t="s">
        <v>41</v>
      </c>
      <c r="J5886" t="s">
        <v>27</v>
      </c>
      <c r="K5886" t="s">
        <v>127</v>
      </c>
      <c r="L5886" t="s">
        <v>43</v>
      </c>
      <c r="M5886">
        <v>94109</v>
      </c>
      <c r="N5886" t="s">
        <v>44</v>
      </c>
      <c r="O5886" t="s">
        <v>5590</v>
      </c>
      <c r="P5886" t="s">
        <v>46</v>
      </c>
      <c r="Q5886" t="s">
        <v>578</v>
      </c>
      <c r="R5886" t="s">
        <v>5591</v>
      </c>
      <c r="S5886">
        <v>4912.59</v>
      </c>
      <c r="T5886">
        <v>3</v>
      </c>
      <c r="U5886">
        <v>0</v>
      </c>
      <c r="V5886">
        <v>196.50359999999978</v>
      </c>
    </row>
    <row r="5887" spans="1:22" x14ac:dyDescent="0.3">
      <c r="A5887">
        <v>5886</v>
      </c>
      <c r="B5887" t="s">
        <v>8552</v>
      </c>
      <c r="C5887">
        <f>YEAR([1]Data!$D5887)</f>
        <v>2011</v>
      </c>
      <c r="D5887" s="2">
        <v>40832</v>
      </c>
      <c r="E5887" s="2">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8552</v>
      </c>
      <c r="C5888">
        <f>YEAR([1]Data!$D5888)</f>
        <v>2011</v>
      </c>
      <c r="D5888" s="2">
        <v>40832</v>
      </c>
      <c r="E5888" s="2">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8553</v>
      </c>
      <c r="C5889">
        <f>YEAR([1]Data!$D5889)</f>
        <v>2014</v>
      </c>
      <c r="D5889" s="2">
        <v>41921</v>
      </c>
      <c r="E5889" s="2">
        <v>41924</v>
      </c>
      <c r="F5889" t="s">
        <v>188</v>
      </c>
      <c r="G5889" t="s">
        <v>8554</v>
      </c>
      <c r="H5889" t="s">
        <v>8555</v>
      </c>
      <c r="I5889" t="s">
        <v>41</v>
      </c>
      <c r="J5889" t="s">
        <v>27</v>
      </c>
      <c r="K5889" t="s">
        <v>7306</v>
      </c>
      <c r="L5889" t="s">
        <v>1399</v>
      </c>
      <c r="M5889">
        <v>2920</v>
      </c>
      <c r="N5889" t="s">
        <v>148</v>
      </c>
      <c r="O5889" t="s">
        <v>5557</v>
      </c>
      <c r="P5889" t="s">
        <v>46</v>
      </c>
      <c r="Q5889" t="s">
        <v>59</v>
      </c>
      <c r="R5889" t="s">
        <v>5558</v>
      </c>
      <c r="S5889">
        <v>42.76</v>
      </c>
      <c r="T5889">
        <v>1</v>
      </c>
      <c r="U5889">
        <v>0</v>
      </c>
      <c r="V5889">
        <v>11.117599999999999</v>
      </c>
    </row>
    <row r="5890" spans="1:22" x14ac:dyDescent="0.3">
      <c r="A5890">
        <v>5889</v>
      </c>
      <c r="B5890" t="s">
        <v>8556</v>
      </c>
      <c r="C5890">
        <f>YEAR([1]Data!$D5890)</f>
        <v>2012</v>
      </c>
      <c r="D5890" s="2">
        <v>41036</v>
      </c>
      <c r="E5890" s="2">
        <v>41041</v>
      </c>
      <c r="F5890" t="s">
        <v>50</v>
      </c>
      <c r="G5890" t="s">
        <v>3525</v>
      </c>
      <c r="H5890" t="s">
        <v>3526</v>
      </c>
      <c r="I5890" t="s">
        <v>26</v>
      </c>
      <c r="J5890" t="s">
        <v>27</v>
      </c>
      <c r="K5890" t="s">
        <v>8557</v>
      </c>
      <c r="L5890" t="s">
        <v>29</v>
      </c>
      <c r="M5890">
        <v>42301</v>
      </c>
      <c r="N5890" t="s">
        <v>30</v>
      </c>
      <c r="O5890" t="s">
        <v>8558</v>
      </c>
      <c r="P5890" t="s">
        <v>46</v>
      </c>
      <c r="Q5890" t="s">
        <v>90</v>
      </c>
      <c r="R5890" t="s">
        <v>8559</v>
      </c>
      <c r="S5890">
        <v>45.68</v>
      </c>
      <c r="T5890">
        <v>2</v>
      </c>
      <c r="U5890">
        <v>0</v>
      </c>
      <c r="V5890">
        <v>21.012799999999999</v>
      </c>
    </row>
    <row r="5891" spans="1:22" x14ac:dyDescent="0.3">
      <c r="A5891">
        <v>5890</v>
      </c>
      <c r="B5891" t="s">
        <v>8560</v>
      </c>
      <c r="C5891">
        <f>YEAR([1]Data!$D5891)</f>
        <v>2013</v>
      </c>
      <c r="D5891" s="2">
        <v>41379</v>
      </c>
      <c r="E5891" s="2">
        <v>41382</v>
      </c>
      <c r="F5891" t="s">
        <v>188</v>
      </c>
      <c r="G5891" t="s">
        <v>7983</v>
      </c>
      <c r="H5891" t="s">
        <v>7984</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8561</v>
      </c>
      <c r="C5892">
        <f>YEAR([1]Data!$D5892)</f>
        <v>2013</v>
      </c>
      <c r="D5892" s="2">
        <v>41600</v>
      </c>
      <c r="E5892" s="2">
        <v>41605</v>
      </c>
      <c r="F5892" t="s">
        <v>50</v>
      </c>
      <c r="G5892" t="s">
        <v>7418</v>
      </c>
      <c r="H5892" t="s">
        <v>7419</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8561</v>
      </c>
      <c r="C5893">
        <f>YEAR([1]Data!$D5893)</f>
        <v>2013</v>
      </c>
      <c r="D5893" s="2">
        <v>41600</v>
      </c>
      <c r="E5893" s="2">
        <v>41605</v>
      </c>
      <c r="F5893" t="s">
        <v>50</v>
      </c>
      <c r="G5893" t="s">
        <v>7418</v>
      </c>
      <c r="H5893" t="s">
        <v>7419</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8561</v>
      </c>
      <c r="C5894">
        <f>YEAR([1]Data!$D5894)</f>
        <v>2013</v>
      </c>
      <c r="D5894" s="2">
        <v>41600</v>
      </c>
      <c r="E5894" s="2">
        <v>41605</v>
      </c>
      <c r="F5894" t="s">
        <v>50</v>
      </c>
      <c r="G5894" t="s">
        <v>7418</v>
      </c>
      <c r="H5894" t="s">
        <v>7419</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8562</v>
      </c>
      <c r="C5895">
        <f>YEAR([1]Data!$D5895)</f>
        <v>2014</v>
      </c>
      <c r="D5895" s="2">
        <v>41893</v>
      </c>
      <c r="E5895" s="2">
        <v>41897</v>
      </c>
      <c r="F5895" t="s">
        <v>50</v>
      </c>
      <c r="G5895" t="s">
        <v>7946</v>
      </c>
      <c r="H5895" t="s">
        <v>7947</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8563</v>
      </c>
      <c r="C5896">
        <f>YEAR([1]Data!$D5896)</f>
        <v>2014</v>
      </c>
      <c r="D5896" s="2">
        <v>41892</v>
      </c>
      <c r="E5896" s="2">
        <v>41897</v>
      </c>
      <c r="F5896" t="s">
        <v>50</v>
      </c>
      <c r="G5896" t="s">
        <v>3939</v>
      </c>
      <c r="H5896" t="s">
        <v>3940</v>
      </c>
      <c r="I5896" t="s">
        <v>41</v>
      </c>
      <c r="J5896" t="s">
        <v>27</v>
      </c>
      <c r="K5896" t="s">
        <v>42</v>
      </c>
      <c r="L5896" t="s">
        <v>43</v>
      </c>
      <c r="M5896">
        <v>90036</v>
      </c>
      <c r="N5896" t="s">
        <v>44</v>
      </c>
      <c r="O5896" t="s">
        <v>5268</v>
      </c>
      <c r="P5896" t="s">
        <v>46</v>
      </c>
      <c r="Q5896" t="s">
        <v>59</v>
      </c>
      <c r="R5896" t="s">
        <v>5269</v>
      </c>
      <c r="S5896">
        <v>99.87</v>
      </c>
      <c r="T5896">
        <v>3</v>
      </c>
      <c r="U5896">
        <v>0</v>
      </c>
      <c r="V5896">
        <v>23.968799999999998</v>
      </c>
    </row>
    <row r="5897" spans="1:22" x14ac:dyDescent="0.3">
      <c r="A5897">
        <v>5896</v>
      </c>
      <c r="B5897" t="s">
        <v>8564</v>
      </c>
      <c r="C5897">
        <f>YEAR([1]Data!$D5897)</f>
        <v>2011</v>
      </c>
      <c r="D5897" s="2">
        <v>40848</v>
      </c>
      <c r="E5897" s="2">
        <v>40855</v>
      </c>
      <c r="F5897" t="s">
        <v>50</v>
      </c>
      <c r="G5897" t="s">
        <v>4051</v>
      </c>
      <c r="H5897" t="s">
        <v>4052</v>
      </c>
      <c r="I5897" t="s">
        <v>102</v>
      </c>
      <c r="J5897" t="s">
        <v>27</v>
      </c>
      <c r="K5897" t="s">
        <v>42</v>
      </c>
      <c r="L5897" t="s">
        <v>43</v>
      </c>
      <c r="M5897">
        <v>90049</v>
      </c>
      <c r="N5897" t="s">
        <v>44</v>
      </c>
      <c r="O5897" t="s">
        <v>8458</v>
      </c>
      <c r="P5897" t="s">
        <v>46</v>
      </c>
      <c r="Q5897" t="s">
        <v>47</v>
      </c>
      <c r="R5897" t="s">
        <v>8459</v>
      </c>
      <c r="S5897">
        <v>44.400000000000006</v>
      </c>
      <c r="T5897">
        <v>3</v>
      </c>
      <c r="U5897">
        <v>0</v>
      </c>
      <c r="V5897">
        <v>22.200000000000003</v>
      </c>
    </row>
    <row r="5898" spans="1:22" x14ac:dyDescent="0.3">
      <c r="A5898">
        <v>5897</v>
      </c>
      <c r="B5898" t="s">
        <v>8564</v>
      </c>
      <c r="C5898">
        <f>YEAR([1]Data!$D5898)</f>
        <v>2011</v>
      </c>
      <c r="D5898" s="2">
        <v>40848</v>
      </c>
      <c r="E5898" s="2">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8565</v>
      </c>
      <c r="C5899">
        <f>YEAR([1]Data!$D5899)</f>
        <v>2013</v>
      </c>
      <c r="D5899" s="2">
        <v>41368</v>
      </c>
      <c r="E5899" s="2">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8565</v>
      </c>
      <c r="C5900">
        <f>YEAR([1]Data!$D5900)</f>
        <v>2013</v>
      </c>
      <c r="D5900" s="2">
        <v>41368</v>
      </c>
      <c r="E5900" s="2">
        <v>41374</v>
      </c>
      <c r="F5900" t="s">
        <v>50</v>
      </c>
      <c r="G5900" t="s">
        <v>125</v>
      </c>
      <c r="H5900" t="s">
        <v>126</v>
      </c>
      <c r="I5900" t="s">
        <v>26</v>
      </c>
      <c r="J5900" t="s">
        <v>27</v>
      </c>
      <c r="K5900" t="s">
        <v>1464</v>
      </c>
      <c r="L5900" t="s">
        <v>254</v>
      </c>
      <c r="M5900">
        <v>47374</v>
      </c>
      <c r="N5900" t="s">
        <v>105</v>
      </c>
      <c r="O5900" t="s">
        <v>5866</v>
      </c>
      <c r="P5900" t="s">
        <v>71</v>
      </c>
      <c r="Q5900" t="s">
        <v>72</v>
      </c>
      <c r="R5900" t="s">
        <v>5867</v>
      </c>
      <c r="S5900">
        <v>259.95999999999998</v>
      </c>
      <c r="T5900">
        <v>4</v>
      </c>
      <c r="U5900">
        <v>0</v>
      </c>
      <c r="V5900">
        <v>124.7808</v>
      </c>
    </row>
    <row r="5901" spans="1:22" x14ac:dyDescent="0.3">
      <c r="A5901">
        <v>5900</v>
      </c>
      <c r="B5901" t="s">
        <v>8566</v>
      </c>
      <c r="C5901">
        <f>YEAR([1]Data!$D5901)</f>
        <v>2014</v>
      </c>
      <c r="D5901" s="2">
        <v>41652</v>
      </c>
      <c r="E5901" s="2">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8567</v>
      </c>
      <c r="C5902">
        <f>YEAR([1]Data!$D5902)</f>
        <v>2012</v>
      </c>
      <c r="D5902" s="2">
        <v>41233</v>
      </c>
      <c r="E5902" s="2">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8568</v>
      </c>
      <c r="C5903">
        <f>YEAR([1]Data!$D5903)</f>
        <v>2013</v>
      </c>
      <c r="D5903" s="2">
        <v>41606</v>
      </c>
      <c r="E5903" s="2">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8569</v>
      </c>
      <c r="C5904">
        <f>YEAR([1]Data!$D5904)</f>
        <v>2014</v>
      </c>
      <c r="D5904" s="2">
        <v>41950</v>
      </c>
      <c r="E5904" s="2">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8569</v>
      </c>
      <c r="C5905">
        <f>YEAR([1]Data!$D5905)</f>
        <v>2014</v>
      </c>
      <c r="D5905" s="2">
        <v>41950</v>
      </c>
      <c r="E5905" s="2">
        <v>41950</v>
      </c>
      <c r="F5905" t="s">
        <v>1290</v>
      </c>
      <c r="G5905" t="s">
        <v>751</v>
      </c>
      <c r="H5905" t="s">
        <v>752</v>
      </c>
      <c r="I5905" t="s">
        <v>102</v>
      </c>
      <c r="J5905" t="s">
        <v>27</v>
      </c>
      <c r="K5905" t="s">
        <v>127</v>
      </c>
      <c r="L5905" t="s">
        <v>43</v>
      </c>
      <c r="M5905">
        <v>94122</v>
      </c>
      <c r="N5905" t="s">
        <v>44</v>
      </c>
      <c r="O5905" t="s">
        <v>7922</v>
      </c>
      <c r="P5905" t="s">
        <v>46</v>
      </c>
      <c r="Q5905" t="s">
        <v>90</v>
      </c>
      <c r="R5905" t="s">
        <v>186</v>
      </c>
      <c r="S5905">
        <v>45.36</v>
      </c>
      <c r="T5905">
        <v>4</v>
      </c>
      <c r="U5905">
        <v>0</v>
      </c>
      <c r="V5905">
        <v>22.226399999999998</v>
      </c>
    </row>
    <row r="5906" spans="1:22" x14ac:dyDescent="0.3">
      <c r="A5906">
        <v>5905</v>
      </c>
      <c r="B5906" t="s">
        <v>8569</v>
      </c>
      <c r="C5906">
        <f>YEAR([1]Data!$D5906)</f>
        <v>2014</v>
      </c>
      <c r="D5906" s="2">
        <v>41950</v>
      </c>
      <c r="E5906" s="2">
        <v>41950</v>
      </c>
      <c r="F5906" t="s">
        <v>1290</v>
      </c>
      <c r="G5906" t="s">
        <v>751</v>
      </c>
      <c r="H5906" t="s">
        <v>752</v>
      </c>
      <c r="I5906" t="s">
        <v>102</v>
      </c>
      <c r="J5906" t="s">
        <v>27</v>
      </c>
      <c r="K5906" t="s">
        <v>127</v>
      </c>
      <c r="L5906" t="s">
        <v>43</v>
      </c>
      <c r="M5906">
        <v>94122</v>
      </c>
      <c r="N5906" t="s">
        <v>44</v>
      </c>
      <c r="O5906" t="s">
        <v>7926</v>
      </c>
      <c r="P5906" t="s">
        <v>46</v>
      </c>
      <c r="Q5906" t="s">
        <v>90</v>
      </c>
      <c r="R5906" t="s">
        <v>7927</v>
      </c>
      <c r="S5906">
        <v>26.400000000000002</v>
      </c>
      <c r="T5906">
        <v>5</v>
      </c>
      <c r="U5906">
        <v>0</v>
      </c>
      <c r="V5906">
        <v>12.672000000000001</v>
      </c>
    </row>
    <row r="5907" spans="1:22" x14ac:dyDescent="0.3">
      <c r="A5907">
        <v>5906</v>
      </c>
      <c r="B5907" t="s">
        <v>8569</v>
      </c>
      <c r="C5907">
        <f>YEAR([1]Data!$D5907)</f>
        <v>2014</v>
      </c>
      <c r="D5907" s="2">
        <v>41950</v>
      </c>
      <c r="E5907" s="2">
        <v>41950</v>
      </c>
      <c r="F5907" t="s">
        <v>1290</v>
      </c>
      <c r="G5907" t="s">
        <v>751</v>
      </c>
      <c r="H5907" t="s">
        <v>752</v>
      </c>
      <c r="I5907" t="s">
        <v>102</v>
      </c>
      <c r="J5907" t="s">
        <v>27</v>
      </c>
      <c r="K5907" t="s">
        <v>127</v>
      </c>
      <c r="L5907" t="s">
        <v>43</v>
      </c>
      <c r="M5907">
        <v>94122</v>
      </c>
      <c r="N5907" t="s">
        <v>44</v>
      </c>
      <c r="O5907" t="s">
        <v>7452</v>
      </c>
      <c r="P5907" t="s">
        <v>46</v>
      </c>
      <c r="Q5907" t="s">
        <v>47</v>
      </c>
      <c r="R5907" t="s">
        <v>7453</v>
      </c>
      <c r="S5907">
        <v>41.4</v>
      </c>
      <c r="T5907">
        <v>4</v>
      </c>
      <c r="U5907">
        <v>0</v>
      </c>
      <c r="V5907">
        <v>19.872</v>
      </c>
    </row>
    <row r="5908" spans="1:22" x14ac:dyDescent="0.3">
      <c r="A5908">
        <v>5907</v>
      </c>
      <c r="B5908" t="s">
        <v>8569</v>
      </c>
      <c r="C5908">
        <f>YEAR([1]Data!$D5908)</f>
        <v>2014</v>
      </c>
      <c r="D5908" s="2">
        <v>41950</v>
      </c>
      <c r="E5908" s="2">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8570</v>
      </c>
      <c r="C5909">
        <f>YEAR([1]Data!$D5909)</f>
        <v>2013</v>
      </c>
      <c r="D5909" s="2">
        <v>41611</v>
      </c>
      <c r="E5909" s="2">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8570</v>
      </c>
      <c r="C5910">
        <f>YEAR([1]Data!$D5910)</f>
        <v>2013</v>
      </c>
      <c r="D5910" s="2">
        <v>41611</v>
      </c>
      <c r="E5910" s="2">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8570</v>
      </c>
      <c r="C5911">
        <f>YEAR([1]Data!$D5911)</f>
        <v>2013</v>
      </c>
      <c r="D5911" s="2">
        <v>41611</v>
      </c>
      <c r="E5911" s="2">
        <v>41616</v>
      </c>
      <c r="F5911" t="s">
        <v>50</v>
      </c>
      <c r="G5911" t="s">
        <v>3939</v>
      </c>
      <c r="H5911" t="s">
        <v>3940</v>
      </c>
      <c r="I5911" t="s">
        <v>41</v>
      </c>
      <c r="J5911" t="s">
        <v>27</v>
      </c>
      <c r="K5911" t="s">
        <v>630</v>
      </c>
      <c r="L5911" t="s">
        <v>43</v>
      </c>
      <c r="M5911">
        <v>95123</v>
      </c>
      <c r="N5911" t="s">
        <v>44</v>
      </c>
      <c r="O5911" t="s">
        <v>6855</v>
      </c>
      <c r="P5911" t="s">
        <v>32</v>
      </c>
      <c r="Q5911" t="s">
        <v>65</v>
      </c>
      <c r="R5911" t="s">
        <v>6856</v>
      </c>
      <c r="S5911">
        <v>14.52</v>
      </c>
      <c r="T5911">
        <v>3</v>
      </c>
      <c r="U5911">
        <v>0</v>
      </c>
      <c r="V5911">
        <v>5.6627999999999998</v>
      </c>
    </row>
    <row r="5912" spans="1:22" x14ac:dyDescent="0.3">
      <c r="A5912">
        <v>5911</v>
      </c>
      <c r="B5912" t="s">
        <v>8570</v>
      </c>
      <c r="C5912">
        <f>YEAR([1]Data!$D5912)</f>
        <v>2013</v>
      </c>
      <c r="D5912" s="2">
        <v>41611</v>
      </c>
      <c r="E5912" s="2">
        <v>41616</v>
      </c>
      <c r="F5912" t="s">
        <v>50</v>
      </c>
      <c r="G5912" t="s">
        <v>3939</v>
      </c>
      <c r="H5912" t="s">
        <v>3940</v>
      </c>
      <c r="I5912" t="s">
        <v>41</v>
      </c>
      <c r="J5912" t="s">
        <v>27</v>
      </c>
      <c r="K5912" t="s">
        <v>630</v>
      </c>
      <c r="L5912" t="s">
        <v>43</v>
      </c>
      <c r="M5912">
        <v>95123</v>
      </c>
      <c r="N5912" t="s">
        <v>44</v>
      </c>
      <c r="O5912" t="s">
        <v>5374</v>
      </c>
      <c r="P5912" t="s">
        <v>46</v>
      </c>
      <c r="Q5912" t="s">
        <v>75</v>
      </c>
      <c r="R5912" t="s">
        <v>5375</v>
      </c>
      <c r="S5912">
        <v>104.184</v>
      </c>
      <c r="T5912">
        <v>3</v>
      </c>
      <c r="U5912">
        <v>0.2</v>
      </c>
      <c r="V5912">
        <v>33.8598</v>
      </c>
    </row>
    <row r="5913" spans="1:22" x14ac:dyDescent="0.3">
      <c r="A5913">
        <v>5912</v>
      </c>
      <c r="B5913" t="s">
        <v>8571</v>
      </c>
      <c r="C5913">
        <f>YEAR([1]Data!$D5913)</f>
        <v>2013</v>
      </c>
      <c r="D5913" s="2">
        <v>41626</v>
      </c>
      <c r="E5913" s="2">
        <v>41631</v>
      </c>
      <c r="F5913" t="s">
        <v>50</v>
      </c>
      <c r="G5913" t="s">
        <v>5869</v>
      </c>
      <c r="H5913" t="s">
        <v>5870</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8572</v>
      </c>
      <c r="C5914">
        <f>YEAR([1]Data!$D5914)</f>
        <v>2011</v>
      </c>
      <c r="D5914" s="2">
        <v>40779</v>
      </c>
      <c r="E5914" s="2">
        <v>40781</v>
      </c>
      <c r="F5914" t="s">
        <v>23</v>
      </c>
      <c r="G5914" t="s">
        <v>556</v>
      </c>
      <c r="H5914" t="s">
        <v>557</v>
      </c>
      <c r="I5914" t="s">
        <v>41</v>
      </c>
      <c r="J5914" t="s">
        <v>27</v>
      </c>
      <c r="K5914" t="s">
        <v>8557</v>
      </c>
      <c r="L5914" t="s">
        <v>29</v>
      </c>
      <c r="M5914">
        <v>42301</v>
      </c>
      <c r="N5914" t="s">
        <v>30</v>
      </c>
      <c r="O5914" t="s">
        <v>8573</v>
      </c>
      <c r="P5914" t="s">
        <v>46</v>
      </c>
      <c r="Q5914" t="s">
        <v>578</v>
      </c>
      <c r="R5914" t="s">
        <v>8574</v>
      </c>
      <c r="S5914">
        <v>25.5</v>
      </c>
      <c r="T5914">
        <v>3</v>
      </c>
      <c r="U5914">
        <v>0</v>
      </c>
      <c r="V5914">
        <v>6.63</v>
      </c>
    </row>
    <row r="5915" spans="1:22" x14ac:dyDescent="0.3">
      <c r="A5915">
        <v>5914</v>
      </c>
      <c r="B5915" t="s">
        <v>8575</v>
      </c>
      <c r="C5915">
        <f>YEAR([1]Data!$D5915)</f>
        <v>2012</v>
      </c>
      <c r="D5915" s="2">
        <v>41169</v>
      </c>
      <c r="E5915" s="2">
        <v>41175</v>
      </c>
      <c r="F5915" t="s">
        <v>50</v>
      </c>
      <c r="G5915" t="s">
        <v>7024</v>
      </c>
      <c r="H5915" t="s">
        <v>7025</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8575</v>
      </c>
      <c r="C5916">
        <f>YEAR([1]Data!$D5916)</f>
        <v>2012</v>
      </c>
      <c r="D5916" s="2">
        <v>41169</v>
      </c>
      <c r="E5916" s="2">
        <v>41175</v>
      </c>
      <c r="F5916" t="s">
        <v>50</v>
      </c>
      <c r="G5916" t="s">
        <v>7024</v>
      </c>
      <c r="H5916" t="s">
        <v>7025</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8575</v>
      </c>
      <c r="C5917">
        <f>YEAR([1]Data!$D5917)</f>
        <v>2012</v>
      </c>
      <c r="D5917" s="2">
        <v>41169</v>
      </c>
      <c r="E5917" s="2">
        <v>41175</v>
      </c>
      <c r="F5917" t="s">
        <v>50</v>
      </c>
      <c r="G5917" t="s">
        <v>7024</v>
      </c>
      <c r="H5917" t="s">
        <v>7025</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8575</v>
      </c>
      <c r="C5918">
        <f>YEAR([1]Data!$D5918)</f>
        <v>2012</v>
      </c>
      <c r="D5918" s="2">
        <v>41169</v>
      </c>
      <c r="E5918" s="2">
        <v>41175</v>
      </c>
      <c r="F5918" t="s">
        <v>50</v>
      </c>
      <c r="G5918" t="s">
        <v>7024</v>
      </c>
      <c r="H5918" t="s">
        <v>7025</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8575</v>
      </c>
      <c r="C5919">
        <f>YEAR([1]Data!$D5919)</f>
        <v>2012</v>
      </c>
      <c r="D5919" s="2">
        <v>41169</v>
      </c>
      <c r="E5919" s="2">
        <v>41175</v>
      </c>
      <c r="F5919" t="s">
        <v>50</v>
      </c>
      <c r="G5919" t="s">
        <v>7024</v>
      </c>
      <c r="H5919" t="s">
        <v>7025</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8575</v>
      </c>
      <c r="C5920">
        <f>YEAR([1]Data!$D5920)</f>
        <v>2012</v>
      </c>
      <c r="D5920" s="2">
        <v>41169</v>
      </c>
      <c r="E5920" s="2">
        <v>41175</v>
      </c>
      <c r="F5920" t="s">
        <v>50</v>
      </c>
      <c r="G5920" t="s">
        <v>7024</v>
      </c>
      <c r="H5920" t="s">
        <v>7025</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8575</v>
      </c>
      <c r="C5921">
        <f>YEAR([1]Data!$D5921)</f>
        <v>2012</v>
      </c>
      <c r="D5921" s="2">
        <v>41169</v>
      </c>
      <c r="E5921" s="2">
        <v>41175</v>
      </c>
      <c r="F5921" t="s">
        <v>50</v>
      </c>
      <c r="G5921" t="s">
        <v>7024</v>
      </c>
      <c r="H5921" t="s">
        <v>7025</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8575</v>
      </c>
      <c r="C5922">
        <f>YEAR([1]Data!$D5922)</f>
        <v>2012</v>
      </c>
      <c r="D5922" s="2">
        <v>41169</v>
      </c>
      <c r="E5922" s="2">
        <v>41175</v>
      </c>
      <c r="F5922" t="s">
        <v>50</v>
      </c>
      <c r="G5922" t="s">
        <v>7024</v>
      </c>
      <c r="H5922" t="s">
        <v>7025</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8575</v>
      </c>
      <c r="C5923">
        <f>YEAR([1]Data!$D5923)</f>
        <v>2012</v>
      </c>
      <c r="D5923" s="2">
        <v>41169</v>
      </c>
      <c r="E5923" s="2">
        <v>41175</v>
      </c>
      <c r="F5923" t="s">
        <v>50</v>
      </c>
      <c r="G5923" t="s">
        <v>7024</v>
      </c>
      <c r="H5923" t="s">
        <v>7025</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8575</v>
      </c>
      <c r="C5924">
        <f>YEAR([1]Data!$D5924)</f>
        <v>2012</v>
      </c>
      <c r="D5924" s="2">
        <v>41169</v>
      </c>
      <c r="E5924" s="2">
        <v>41175</v>
      </c>
      <c r="F5924" t="s">
        <v>50</v>
      </c>
      <c r="G5924" t="s">
        <v>7024</v>
      </c>
      <c r="H5924" t="s">
        <v>7025</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8576</v>
      </c>
      <c r="C5925">
        <f>YEAR([1]Data!$D5925)</f>
        <v>2013</v>
      </c>
      <c r="D5925" s="2">
        <v>41605</v>
      </c>
      <c r="E5925" s="2">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8577</v>
      </c>
      <c r="C5926">
        <f>YEAR([1]Data!$D5926)</f>
        <v>2014</v>
      </c>
      <c r="D5926" s="2">
        <v>41963</v>
      </c>
      <c r="E5926" s="2">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8578</v>
      </c>
      <c r="C5927">
        <f>YEAR([1]Data!$D5927)</f>
        <v>2014</v>
      </c>
      <c r="D5927" s="2">
        <v>41794</v>
      </c>
      <c r="E5927" s="2">
        <v>41799</v>
      </c>
      <c r="F5927" t="s">
        <v>50</v>
      </c>
      <c r="G5927" t="s">
        <v>2028</v>
      </c>
      <c r="H5927" t="s">
        <v>2029</v>
      </c>
      <c r="I5927" t="s">
        <v>41</v>
      </c>
      <c r="J5927" t="s">
        <v>27</v>
      </c>
      <c r="K5927" t="s">
        <v>5669</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8579</v>
      </c>
      <c r="C5928">
        <f>YEAR([1]Data!$D5928)</f>
        <v>2011</v>
      </c>
      <c r="D5928" s="2">
        <v>40641</v>
      </c>
      <c r="E5928" s="2">
        <v>40645</v>
      </c>
      <c r="F5928" t="s">
        <v>50</v>
      </c>
      <c r="G5928" t="s">
        <v>215</v>
      </c>
      <c r="H5928" t="s">
        <v>216</v>
      </c>
      <c r="I5928" t="s">
        <v>41</v>
      </c>
      <c r="J5928" t="s">
        <v>27</v>
      </c>
      <c r="K5928" t="s">
        <v>357</v>
      </c>
      <c r="L5928" t="s">
        <v>358</v>
      </c>
      <c r="M5928">
        <v>35601</v>
      </c>
      <c r="N5928" t="s">
        <v>30</v>
      </c>
      <c r="O5928" t="s">
        <v>8316</v>
      </c>
      <c r="P5928" t="s">
        <v>32</v>
      </c>
      <c r="Q5928" t="s">
        <v>56</v>
      </c>
      <c r="R5928" t="s">
        <v>8317</v>
      </c>
      <c r="S5928">
        <v>1215.92</v>
      </c>
      <c r="T5928">
        <v>8</v>
      </c>
      <c r="U5928">
        <v>0</v>
      </c>
      <c r="V5928">
        <v>316.13920000000007</v>
      </c>
    </row>
    <row r="5929" spans="1:22" x14ac:dyDescent="0.3">
      <c r="A5929">
        <v>5928</v>
      </c>
      <c r="B5929" t="s">
        <v>8580</v>
      </c>
      <c r="C5929">
        <f>YEAR([1]Data!$D5929)</f>
        <v>2011</v>
      </c>
      <c r="D5929" s="2">
        <v>40827</v>
      </c>
      <c r="E5929" s="2">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8580</v>
      </c>
      <c r="C5930">
        <f>YEAR([1]Data!$D5930)</f>
        <v>2011</v>
      </c>
      <c r="D5930" s="2">
        <v>40827</v>
      </c>
      <c r="E5930" s="2">
        <v>40831</v>
      </c>
      <c r="F5930" t="s">
        <v>50</v>
      </c>
      <c r="G5930" t="s">
        <v>5168</v>
      </c>
      <c r="H5930" t="s">
        <v>5169</v>
      </c>
      <c r="I5930" t="s">
        <v>41</v>
      </c>
      <c r="J5930" t="s">
        <v>27</v>
      </c>
      <c r="K5930" t="s">
        <v>1706</v>
      </c>
      <c r="L5930" t="s">
        <v>1707</v>
      </c>
      <c r="M5930">
        <v>72701</v>
      </c>
      <c r="N5930" t="s">
        <v>30</v>
      </c>
      <c r="O5930" t="s">
        <v>5535</v>
      </c>
      <c r="P5930" t="s">
        <v>32</v>
      </c>
      <c r="Q5930" t="s">
        <v>65</v>
      </c>
      <c r="R5930" t="s">
        <v>5536</v>
      </c>
      <c r="S5930">
        <v>8.92</v>
      </c>
      <c r="T5930">
        <v>4</v>
      </c>
      <c r="U5930">
        <v>0</v>
      </c>
      <c r="V5930">
        <v>3.9248000000000003</v>
      </c>
    </row>
    <row r="5931" spans="1:22" x14ac:dyDescent="0.3">
      <c r="A5931">
        <v>5930</v>
      </c>
      <c r="B5931" t="s">
        <v>8581</v>
      </c>
      <c r="C5931">
        <f>YEAR([1]Data!$D5931)</f>
        <v>2014</v>
      </c>
      <c r="D5931" s="2">
        <v>41828</v>
      </c>
      <c r="E5931" s="2">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8581</v>
      </c>
      <c r="C5932">
        <f>YEAR([1]Data!$D5932)</f>
        <v>2014</v>
      </c>
      <c r="D5932" s="2">
        <v>41828</v>
      </c>
      <c r="E5932" s="2">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8581</v>
      </c>
      <c r="C5933">
        <f>YEAR([1]Data!$D5933)</f>
        <v>2014</v>
      </c>
      <c r="D5933" s="2">
        <v>41828</v>
      </c>
      <c r="E5933" s="2">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8581</v>
      </c>
      <c r="C5934">
        <f>YEAR([1]Data!$D5934)</f>
        <v>2014</v>
      </c>
      <c r="D5934" s="2">
        <v>41828</v>
      </c>
      <c r="E5934" s="2">
        <v>41830</v>
      </c>
      <c r="F5934" t="s">
        <v>188</v>
      </c>
      <c r="G5934" t="s">
        <v>1815</v>
      </c>
      <c r="H5934" t="s">
        <v>1816</v>
      </c>
      <c r="I5934" t="s">
        <v>26</v>
      </c>
      <c r="J5934" t="s">
        <v>27</v>
      </c>
      <c r="K5934" t="s">
        <v>146</v>
      </c>
      <c r="L5934" t="s">
        <v>147</v>
      </c>
      <c r="M5934">
        <v>19120</v>
      </c>
      <c r="N5934" t="s">
        <v>148</v>
      </c>
      <c r="O5934" t="s">
        <v>5936</v>
      </c>
      <c r="P5934" t="s">
        <v>46</v>
      </c>
      <c r="Q5934" t="s">
        <v>59</v>
      </c>
      <c r="R5934" t="s">
        <v>5937</v>
      </c>
      <c r="S5934">
        <v>13.392000000000001</v>
      </c>
      <c r="T5934">
        <v>3</v>
      </c>
      <c r="U5934">
        <v>0.2</v>
      </c>
      <c r="V5934">
        <v>1.0044</v>
      </c>
    </row>
    <row r="5935" spans="1:22" x14ac:dyDescent="0.3">
      <c r="A5935">
        <v>5934</v>
      </c>
      <c r="B5935" t="s">
        <v>8581</v>
      </c>
      <c r="C5935">
        <f>YEAR([1]Data!$D5935)</f>
        <v>2014</v>
      </c>
      <c r="D5935" s="2">
        <v>41828</v>
      </c>
      <c r="E5935" s="2">
        <v>41830</v>
      </c>
      <c r="F5935" t="s">
        <v>188</v>
      </c>
      <c r="G5935" t="s">
        <v>1815</v>
      </c>
      <c r="H5935" t="s">
        <v>1816</v>
      </c>
      <c r="I5935" t="s">
        <v>26</v>
      </c>
      <c r="J5935" t="s">
        <v>27</v>
      </c>
      <c r="K5935" t="s">
        <v>146</v>
      </c>
      <c r="L5935" t="s">
        <v>147</v>
      </c>
      <c r="M5935">
        <v>19120</v>
      </c>
      <c r="N5935" t="s">
        <v>148</v>
      </c>
      <c r="O5935" t="s">
        <v>7742</v>
      </c>
      <c r="P5935" t="s">
        <v>71</v>
      </c>
      <c r="Q5935" t="s">
        <v>161</v>
      </c>
      <c r="R5935" t="s">
        <v>7743</v>
      </c>
      <c r="S5935">
        <v>16.776000000000003</v>
      </c>
      <c r="T5935">
        <v>3</v>
      </c>
      <c r="U5935">
        <v>0.2</v>
      </c>
      <c r="V5935">
        <v>4.8231000000000002</v>
      </c>
    </row>
    <row r="5936" spans="1:22" x14ac:dyDescent="0.3">
      <c r="A5936">
        <v>5935</v>
      </c>
      <c r="B5936" t="s">
        <v>8581</v>
      </c>
      <c r="C5936">
        <f>YEAR([1]Data!$D5936)</f>
        <v>2014</v>
      </c>
      <c r="D5936" s="2">
        <v>41828</v>
      </c>
      <c r="E5936" s="2">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8582</v>
      </c>
      <c r="C5937">
        <f>YEAR([1]Data!$D5937)</f>
        <v>2013</v>
      </c>
      <c r="D5937" s="2">
        <v>41460</v>
      </c>
      <c r="E5937" s="2">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8582</v>
      </c>
      <c r="C5938">
        <f>YEAR([1]Data!$D5938)</f>
        <v>2013</v>
      </c>
      <c r="D5938" s="2">
        <v>41460</v>
      </c>
      <c r="E5938" s="2">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8582</v>
      </c>
      <c r="C5939">
        <f>YEAR([1]Data!$D5939)</f>
        <v>2013</v>
      </c>
      <c r="D5939" s="2">
        <v>41460</v>
      </c>
      <c r="E5939" s="2">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8583</v>
      </c>
      <c r="C5940">
        <f>YEAR([1]Data!$D5940)</f>
        <v>2014</v>
      </c>
      <c r="D5940" s="2">
        <v>41779</v>
      </c>
      <c r="E5940" s="2">
        <v>41785</v>
      </c>
      <c r="F5940" t="s">
        <v>50</v>
      </c>
      <c r="G5940" t="s">
        <v>5748</v>
      </c>
      <c r="H5940" t="s">
        <v>5749</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8583</v>
      </c>
      <c r="C5941">
        <f>YEAR([1]Data!$D5941)</f>
        <v>2014</v>
      </c>
      <c r="D5941" s="2">
        <v>41779</v>
      </c>
      <c r="E5941" s="2">
        <v>41785</v>
      </c>
      <c r="F5941" t="s">
        <v>50</v>
      </c>
      <c r="G5941" t="s">
        <v>5748</v>
      </c>
      <c r="H5941" t="s">
        <v>5749</v>
      </c>
      <c r="I5941" t="s">
        <v>26</v>
      </c>
      <c r="J5941" t="s">
        <v>27</v>
      </c>
      <c r="K5941" t="s">
        <v>4346</v>
      </c>
      <c r="L5941" t="s">
        <v>104</v>
      </c>
      <c r="M5941">
        <v>75023</v>
      </c>
      <c r="N5941" t="s">
        <v>105</v>
      </c>
      <c r="O5941" t="s">
        <v>8008</v>
      </c>
      <c r="P5941" t="s">
        <v>46</v>
      </c>
      <c r="Q5941" t="s">
        <v>47</v>
      </c>
      <c r="R5941" t="s">
        <v>8009</v>
      </c>
      <c r="S5941">
        <v>13.216000000000001</v>
      </c>
      <c r="T5941">
        <v>4</v>
      </c>
      <c r="U5941">
        <v>0.2</v>
      </c>
      <c r="V5941">
        <v>4.2951999999999995</v>
      </c>
    </row>
    <row r="5942" spans="1:22" x14ac:dyDescent="0.3">
      <c r="A5942">
        <v>5941</v>
      </c>
      <c r="B5942" t="s">
        <v>8584</v>
      </c>
      <c r="C5942">
        <f>YEAR([1]Data!$D5942)</f>
        <v>2014</v>
      </c>
      <c r="D5942" s="2">
        <v>41925</v>
      </c>
      <c r="E5942" s="2">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8584</v>
      </c>
      <c r="C5943">
        <f>YEAR([1]Data!$D5943)</f>
        <v>2014</v>
      </c>
      <c r="D5943" s="2">
        <v>41925</v>
      </c>
      <c r="E5943" s="2">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8585</v>
      </c>
      <c r="C5944">
        <f>YEAR([1]Data!$D5944)</f>
        <v>2013</v>
      </c>
      <c r="D5944" s="2">
        <v>41493</v>
      </c>
      <c r="E5944" s="2">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8586</v>
      </c>
      <c r="C5945">
        <f>YEAR([1]Data!$D5945)</f>
        <v>2011</v>
      </c>
      <c r="D5945" s="2">
        <v>40780</v>
      </c>
      <c r="E5945" s="2">
        <v>40784</v>
      </c>
      <c r="F5945" t="s">
        <v>50</v>
      </c>
      <c r="G5945" t="s">
        <v>264</v>
      </c>
      <c r="H5945" t="s">
        <v>265</v>
      </c>
      <c r="I5945" t="s">
        <v>41</v>
      </c>
      <c r="J5945" t="s">
        <v>27</v>
      </c>
      <c r="K5945" t="s">
        <v>42</v>
      </c>
      <c r="L5945" t="s">
        <v>43</v>
      </c>
      <c r="M5945">
        <v>90036</v>
      </c>
      <c r="N5945" t="s">
        <v>44</v>
      </c>
      <c r="O5945" t="s">
        <v>6083</v>
      </c>
      <c r="P5945" t="s">
        <v>32</v>
      </c>
      <c r="Q5945" t="s">
        <v>65</v>
      </c>
      <c r="R5945" t="s">
        <v>6084</v>
      </c>
      <c r="S5945">
        <v>6.28</v>
      </c>
      <c r="T5945">
        <v>1</v>
      </c>
      <c r="U5945">
        <v>0</v>
      </c>
      <c r="V5945">
        <v>2.6376000000000004</v>
      </c>
    </row>
    <row r="5946" spans="1:22" x14ac:dyDescent="0.3">
      <c r="A5946">
        <v>5945</v>
      </c>
      <c r="B5946" t="s">
        <v>8586</v>
      </c>
      <c r="C5946">
        <f>YEAR([1]Data!$D5946)</f>
        <v>2011</v>
      </c>
      <c r="D5946" s="2">
        <v>40780</v>
      </c>
      <c r="E5946" s="2">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8586</v>
      </c>
      <c r="C5947">
        <f>YEAR([1]Data!$D5947)</f>
        <v>2011</v>
      </c>
      <c r="D5947" s="2">
        <v>40780</v>
      </c>
      <c r="E5947" s="2">
        <v>40784</v>
      </c>
      <c r="F5947" t="s">
        <v>50</v>
      </c>
      <c r="G5947" t="s">
        <v>264</v>
      </c>
      <c r="H5947" t="s">
        <v>265</v>
      </c>
      <c r="I5947" t="s">
        <v>41</v>
      </c>
      <c r="J5947" t="s">
        <v>27</v>
      </c>
      <c r="K5947" t="s">
        <v>42</v>
      </c>
      <c r="L5947" t="s">
        <v>43</v>
      </c>
      <c r="M5947">
        <v>90036</v>
      </c>
      <c r="N5947" t="s">
        <v>44</v>
      </c>
      <c r="O5947" t="s">
        <v>5530</v>
      </c>
      <c r="P5947" t="s">
        <v>46</v>
      </c>
      <c r="Q5947" t="s">
        <v>90</v>
      </c>
      <c r="R5947" t="s">
        <v>5531</v>
      </c>
      <c r="S5947">
        <v>25.92</v>
      </c>
      <c r="T5947">
        <v>4</v>
      </c>
      <c r="U5947">
        <v>0</v>
      </c>
      <c r="V5947">
        <v>12.441600000000001</v>
      </c>
    </row>
    <row r="5948" spans="1:22" x14ac:dyDescent="0.3">
      <c r="A5948">
        <v>5947</v>
      </c>
      <c r="B5948" t="s">
        <v>8586</v>
      </c>
      <c r="C5948">
        <f>YEAR([1]Data!$D5948)</f>
        <v>2011</v>
      </c>
      <c r="D5948" s="2">
        <v>40780</v>
      </c>
      <c r="E5948" s="2">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8587</v>
      </c>
      <c r="C5949">
        <f>YEAR([1]Data!$D5949)</f>
        <v>2012</v>
      </c>
      <c r="D5949" s="2">
        <v>41166</v>
      </c>
      <c r="E5949" s="2">
        <v>41170</v>
      </c>
      <c r="F5949" t="s">
        <v>23</v>
      </c>
      <c r="G5949" t="s">
        <v>4527</v>
      </c>
      <c r="H5949" t="s">
        <v>4528</v>
      </c>
      <c r="I5949" t="s">
        <v>102</v>
      </c>
      <c r="J5949" t="s">
        <v>27</v>
      </c>
      <c r="K5949" t="s">
        <v>1377</v>
      </c>
      <c r="L5949" t="s">
        <v>489</v>
      </c>
      <c r="M5949">
        <v>50315</v>
      </c>
      <c r="N5949" t="s">
        <v>105</v>
      </c>
      <c r="O5949" t="s">
        <v>6377</v>
      </c>
      <c r="P5949" t="s">
        <v>46</v>
      </c>
      <c r="Q5949" t="s">
        <v>75</v>
      </c>
      <c r="R5949" t="s">
        <v>6378</v>
      </c>
      <c r="S5949">
        <v>25.9</v>
      </c>
      <c r="T5949">
        <v>5</v>
      </c>
      <c r="U5949">
        <v>0</v>
      </c>
      <c r="V5949">
        <v>12.690999999999999</v>
      </c>
    </row>
    <row r="5950" spans="1:22" x14ac:dyDescent="0.3">
      <c r="A5950">
        <v>5949</v>
      </c>
      <c r="B5950" t="s">
        <v>8588</v>
      </c>
      <c r="C5950">
        <f>YEAR([1]Data!$D5950)</f>
        <v>2014</v>
      </c>
      <c r="D5950" s="2">
        <v>41704</v>
      </c>
      <c r="E5950" s="2">
        <v>41704</v>
      </c>
      <c r="F5950" t="s">
        <v>1290</v>
      </c>
      <c r="G5950" t="s">
        <v>995</v>
      </c>
      <c r="H5950" t="s">
        <v>996</v>
      </c>
      <c r="I5950" t="s">
        <v>41</v>
      </c>
      <c r="J5950" t="s">
        <v>27</v>
      </c>
      <c r="K5950" t="s">
        <v>5279</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8588</v>
      </c>
      <c r="C5951">
        <f>YEAR([1]Data!$D5951)</f>
        <v>2014</v>
      </c>
      <c r="D5951" s="2">
        <v>41704</v>
      </c>
      <c r="E5951" s="2">
        <v>41704</v>
      </c>
      <c r="F5951" t="s">
        <v>1290</v>
      </c>
      <c r="G5951" t="s">
        <v>995</v>
      </c>
      <c r="H5951" t="s">
        <v>996</v>
      </c>
      <c r="I5951" t="s">
        <v>41</v>
      </c>
      <c r="J5951" t="s">
        <v>27</v>
      </c>
      <c r="K5951" t="s">
        <v>5279</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8588</v>
      </c>
      <c r="C5952">
        <f>YEAR([1]Data!$D5952)</f>
        <v>2014</v>
      </c>
      <c r="D5952" s="2">
        <v>41704</v>
      </c>
      <c r="E5952" s="2">
        <v>41704</v>
      </c>
      <c r="F5952" t="s">
        <v>1290</v>
      </c>
      <c r="G5952" t="s">
        <v>995</v>
      </c>
      <c r="H5952" t="s">
        <v>996</v>
      </c>
      <c r="I5952" t="s">
        <v>41</v>
      </c>
      <c r="J5952" t="s">
        <v>27</v>
      </c>
      <c r="K5952" t="s">
        <v>5279</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8588</v>
      </c>
      <c r="C5953">
        <f>YEAR([1]Data!$D5953)</f>
        <v>2014</v>
      </c>
      <c r="D5953" s="2">
        <v>41704</v>
      </c>
      <c r="E5953" s="2">
        <v>41704</v>
      </c>
      <c r="F5953" t="s">
        <v>1290</v>
      </c>
      <c r="G5953" t="s">
        <v>995</v>
      </c>
      <c r="H5953" t="s">
        <v>996</v>
      </c>
      <c r="I5953" t="s">
        <v>41</v>
      </c>
      <c r="J5953" t="s">
        <v>27</v>
      </c>
      <c r="K5953" t="s">
        <v>5279</v>
      </c>
      <c r="L5953" t="s">
        <v>1487</v>
      </c>
      <c r="M5953">
        <v>38671</v>
      </c>
      <c r="N5953" t="s">
        <v>30</v>
      </c>
      <c r="O5953" t="s">
        <v>3567</v>
      </c>
      <c r="P5953" t="s">
        <v>46</v>
      </c>
      <c r="Q5953" t="s">
        <v>75</v>
      </c>
      <c r="R5953" t="s">
        <v>8589</v>
      </c>
      <c r="S5953">
        <v>234.36</v>
      </c>
      <c r="T5953">
        <v>6</v>
      </c>
      <c r="U5953">
        <v>0</v>
      </c>
      <c r="V5953">
        <v>112.49279999999999</v>
      </c>
    </row>
    <row r="5954" spans="1:22" x14ac:dyDescent="0.3">
      <c r="A5954">
        <v>5953</v>
      </c>
      <c r="B5954" t="s">
        <v>8590</v>
      </c>
      <c r="C5954">
        <f>YEAR([1]Data!$D5954)</f>
        <v>2014</v>
      </c>
      <c r="D5954" s="2">
        <v>41745</v>
      </c>
      <c r="E5954" s="2">
        <v>41751</v>
      </c>
      <c r="F5954" t="s">
        <v>50</v>
      </c>
      <c r="G5954" t="s">
        <v>1497</v>
      </c>
      <c r="H5954" t="s">
        <v>1498</v>
      </c>
      <c r="I5954" t="s">
        <v>102</v>
      </c>
      <c r="J5954" t="s">
        <v>27</v>
      </c>
      <c r="K5954" t="s">
        <v>184</v>
      </c>
      <c r="L5954" t="s">
        <v>104</v>
      </c>
      <c r="M5954">
        <v>77041</v>
      </c>
      <c r="N5954" t="s">
        <v>105</v>
      </c>
      <c r="O5954" t="s">
        <v>8591</v>
      </c>
      <c r="P5954" t="s">
        <v>46</v>
      </c>
      <c r="Q5954" t="s">
        <v>90</v>
      </c>
      <c r="R5954" t="s">
        <v>8592</v>
      </c>
      <c r="S5954">
        <v>20.736000000000004</v>
      </c>
      <c r="T5954">
        <v>4</v>
      </c>
      <c r="U5954">
        <v>0.2</v>
      </c>
      <c r="V5954">
        <v>7.2576000000000001</v>
      </c>
    </row>
    <row r="5955" spans="1:22" x14ac:dyDescent="0.3">
      <c r="A5955">
        <v>5954</v>
      </c>
      <c r="B5955" t="s">
        <v>8593</v>
      </c>
      <c r="C5955">
        <f>YEAR([1]Data!$D5955)</f>
        <v>2011</v>
      </c>
      <c r="D5955" s="2">
        <v>40632</v>
      </c>
      <c r="E5955" s="2">
        <v>40633</v>
      </c>
      <c r="F5955" t="s">
        <v>188</v>
      </c>
      <c r="G5955" t="s">
        <v>7287</v>
      </c>
      <c r="H5955" t="s">
        <v>7288</v>
      </c>
      <c r="I5955" t="s">
        <v>41</v>
      </c>
      <c r="J5955" t="s">
        <v>27</v>
      </c>
      <c r="K5955" t="s">
        <v>266</v>
      </c>
      <c r="L5955" t="s">
        <v>267</v>
      </c>
      <c r="M5955">
        <v>10009</v>
      </c>
      <c r="N5955" t="s">
        <v>148</v>
      </c>
      <c r="O5955" t="s">
        <v>7845</v>
      </c>
      <c r="P5955" t="s">
        <v>46</v>
      </c>
      <c r="Q5955" t="s">
        <v>68</v>
      </c>
      <c r="R5955" t="s">
        <v>7846</v>
      </c>
      <c r="S5955">
        <v>10.5</v>
      </c>
      <c r="T5955">
        <v>5</v>
      </c>
      <c r="U5955">
        <v>0</v>
      </c>
      <c r="V5955">
        <v>2.9400000000000004</v>
      </c>
    </row>
    <row r="5956" spans="1:22" x14ac:dyDescent="0.3">
      <c r="A5956">
        <v>5955</v>
      </c>
      <c r="B5956" t="s">
        <v>8594</v>
      </c>
      <c r="C5956">
        <f>YEAR([1]Data!$D5956)</f>
        <v>2011</v>
      </c>
      <c r="D5956" s="2">
        <v>40858</v>
      </c>
      <c r="E5956" s="2">
        <v>40862</v>
      </c>
      <c r="F5956" t="s">
        <v>23</v>
      </c>
      <c r="G5956" t="s">
        <v>7625</v>
      </c>
      <c r="H5956" t="s">
        <v>7626</v>
      </c>
      <c r="I5956" t="s">
        <v>41</v>
      </c>
      <c r="J5956" t="s">
        <v>27</v>
      </c>
      <c r="K5956" t="s">
        <v>4771</v>
      </c>
      <c r="L5956" t="s">
        <v>147</v>
      </c>
      <c r="M5956">
        <v>19601</v>
      </c>
      <c r="N5956" t="s">
        <v>148</v>
      </c>
      <c r="O5956" t="s">
        <v>6039</v>
      </c>
      <c r="P5956" t="s">
        <v>32</v>
      </c>
      <c r="Q5956" t="s">
        <v>65</v>
      </c>
      <c r="R5956" t="s">
        <v>6040</v>
      </c>
      <c r="S5956">
        <v>23.968000000000004</v>
      </c>
      <c r="T5956">
        <v>2</v>
      </c>
      <c r="U5956">
        <v>0.2</v>
      </c>
      <c r="V5956">
        <v>7.7896000000000001</v>
      </c>
    </row>
    <row r="5957" spans="1:22" x14ac:dyDescent="0.3">
      <c r="A5957">
        <v>5956</v>
      </c>
      <c r="B5957" t="s">
        <v>8594</v>
      </c>
      <c r="C5957">
        <f>YEAR([1]Data!$D5957)</f>
        <v>2011</v>
      </c>
      <c r="D5957" s="2">
        <v>40858</v>
      </c>
      <c r="E5957" s="2">
        <v>40862</v>
      </c>
      <c r="F5957" t="s">
        <v>23</v>
      </c>
      <c r="G5957" t="s">
        <v>7625</v>
      </c>
      <c r="H5957" t="s">
        <v>7626</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8595</v>
      </c>
      <c r="C5958">
        <f>YEAR([1]Data!$D5958)</f>
        <v>2013</v>
      </c>
      <c r="D5958" s="2">
        <v>41346</v>
      </c>
      <c r="E5958" s="2">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8595</v>
      </c>
      <c r="C5959">
        <f>YEAR([1]Data!$D5959)</f>
        <v>2013</v>
      </c>
      <c r="D5959" s="2">
        <v>41346</v>
      </c>
      <c r="E5959" s="2">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8595</v>
      </c>
      <c r="C5960">
        <f>YEAR([1]Data!$D5960)</f>
        <v>2013</v>
      </c>
      <c r="D5960" s="2">
        <v>41346</v>
      </c>
      <c r="E5960" s="2">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8595</v>
      </c>
      <c r="C5961">
        <f>YEAR([1]Data!$D5961)</f>
        <v>2013</v>
      </c>
      <c r="D5961" s="2">
        <v>41346</v>
      </c>
      <c r="E5961" s="2">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8596</v>
      </c>
      <c r="C5962">
        <f>YEAR([1]Data!$D5962)</f>
        <v>2014</v>
      </c>
      <c r="D5962" s="2">
        <v>41680</v>
      </c>
      <c r="E5962" s="2">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8597</v>
      </c>
      <c r="C5963">
        <f>YEAR([1]Data!$D5963)</f>
        <v>2011</v>
      </c>
      <c r="D5963" s="2">
        <v>40858</v>
      </c>
      <c r="E5963" s="2">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8597</v>
      </c>
      <c r="C5964">
        <f>YEAR([1]Data!$D5964)</f>
        <v>2011</v>
      </c>
      <c r="D5964" s="2">
        <v>40858</v>
      </c>
      <c r="E5964" s="2">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8597</v>
      </c>
      <c r="C5965">
        <f>YEAR([1]Data!$D5965)</f>
        <v>2011</v>
      </c>
      <c r="D5965" s="2">
        <v>40858</v>
      </c>
      <c r="E5965" s="2">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8598</v>
      </c>
      <c r="C5966">
        <f>YEAR([1]Data!$D5966)</f>
        <v>2014</v>
      </c>
      <c r="D5966" s="2">
        <v>41872</v>
      </c>
      <c r="E5966" s="2">
        <v>41877</v>
      </c>
      <c r="F5966" t="s">
        <v>50</v>
      </c>
      <c r="G5966" t="s">
        <v>7934</v>
      </c>
      <c r="H5966" t="s">
        <v>7935</v>
      </c>
      <c r="I5966" t="s">
        <v>41</v>
      </c>
      <c r="J5966" t="s">
        <v>27</v>
      </c>
      <c r="K5966" t="s">
        <v>127</v>
      </c>
      <c r="L5966" t="s">
        <v>43</v>
      </c>
      <c r="M5966">
        <v>94109</v>
      </c>
      <c r="N5966" t="s">
        <v>44</v>
      </c>
      <c r="O5966" t="s">
        <v>5410</v>
      </c>
      <c r="P5966" t="s">
        <v>46</v>
      </c>
      <c r="Q5966" t="s">
        <v>578</v>
      </c>
      <c r="R5966" t="s">
        <v>5411</v>
      </c>
      <c r="S5966">
        <v>17.22</v>
      </c>
      <c r="T5966">
        <v>3</v>
      </c>
      <c r="U5966">
        <v>0</v>
      </c>
      <c r="V5966">
        <v>5.1659999999999986</v>
      </c>
    </row>
    <row r="5967" spans="1:22" x14ac:dyDescent="0.3">
      <c r="A5967">
        <v>5966</v>
      </c>
      <c r="B5967" t="s">
        <v>8598</v>
      </c>
      <c r="C5967">
        <f>YEAR([1]Data!$D5967)</f>
        <v>2014</v>
      </c>
      <c r="D5967" s="2">
        <v>41872</v>
      </c>
      <c r="E5967" s="2">
        <v>41877</v>
      </c>
      <c r="F5967" t="s">
        <v>50</v>
      </c>
      <c r="G5967" t="s">
        <v>7934</v>
      </c>
      <c r="H5967" t="s">
        <v>7935</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8598</v>
      </c>
      <c r="C5968">
        <f>YEAR([1]Data!$D5968)</f>
        <v>2014</v>
      </c>
      <c r="D5968" s="2">
        <v>41872</v>
      </c>
      <c r="E5968" s="2">
        <v>41877</v>
      </c>
      <c r="F5968" t="s">
        <v>50</v>
      </c>
      <c r="G5968" t="s">
        <v>7934</v>
      </c>
      <c r="H5968" t="s">
        <v>7935</v>
      </c>
      <c r="I5968" t="s">
        <v>41</v>
      </c>
      <c r="J5968" t="s">
        <v>27</v>
      </c>
      <c r="K5968" t="s">
        <v>127</v>
      </c>
      <c r="L5968" t="s">
        <v>43</v>
      </c>
      <c r="M5968">
        <v>94109</v>
      </c>
      <c r="N5968" t="s">
        <v>44</v>
      </c>
      <c r="O5968" t="s">
        <v>6492</v>
      </c>
      <c r="P5968" t="s">
        <v>71</v>
      </c>
      <c r="Q5968" t="s">
        <v>72</v>
      </c>
      <c r="R5968" t="s">
        <v>6493</v>
      </c>
      <c r="S5968">
        <v>107.88</v>
      </c>
      <c r="T5968">
        <v>3</v>
      </c>
      <c r="U5968">
        <v>0.2</v>
      </c>
      <c r="V5968">
        <v>10.787999999999997</v>
      </c>
    </row>
    <row r="5969" spans="1:22" x14ac:dyDescent="0.3">
      <c r="A5969">
        <v>5968</v>
      </c>
      <c r="B5969" t="s">
        <v>8599</v>
      </c>
      <c r="C5969">
        <f>YEAR([1]Data!$D5969)</f>
        <v>2013</v>
      </c>
      <c r="D5969" s="2">
        <v>41289</v>
      </c>
      <c r="E5969" s="2">
        <v>41291</v>
      </c>
      <c r="F5969" t="s">
        <v>188</v>
      </c>
      <c r="G5969" t="s">
        <v>2789</v>
      </c>
      <c r="H5969" t="s">
        <v>2790</v>
      </c>
      <c r="I5969" t="s">
        <v>102</v>
      </c>
      <c r="J5969" t="s">
        <v>27</v>
      </c>
      <c r="K5969" t="s">
        <v>266</v>
      </c>
      <c r="L5969" t="s">
        <v>267</v>
      </c>
      <c r="M5969">
        <v>10009</v>
      </c>
      <c r="N5969" t="s">
        <v>148</v>
      </c>
      <c r="O5969" t="s">
        <v>6536</v>
      </c>
      <c r="P5969" t="s">
        <v>46</v>
      </c>
      <c r="Q5969" t="s">
        <v>90</v>
      </c>
      <c r="R5969" t="s">
        <v>6537</v>
      </c>
      <c r="S5969">
        <v>81.98</v>
      </c>
      <c r="T5969">
        <v>2</v>
      </c>
      <c r="U5969">
        <v>0</v>
      </c>
      <c r="V5969">
        <v>40.170200000000001</v>
      </c>
    </row>
    <row r="5970" spans="1:22" x14ac:dyDescent="0.3">
      <c r="A5970">
        <v>5969</v>
      </c>
      <c r="B5970" t="s">
        <v>8600</v>
      </c>
      <c r="C5970">
        <f>YEAR([1]Data!$D5970)</f>
        <v>2011</v>
      </c>
      <c r="D5970" s="2">
        <v>40744</v>
      </c>
      <c r="E5970" s="2">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8600</v>
      </c>
      <c r="C5971">
        <f>YEAR([1]Data!$D5971)</f>
        <v>2011</v>
      </c>
      <c r="D5971" s="2">
        <v>40744</v>
      </c>
      <c r="E5971" s="2">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8600</v>
      </c>
      <c r="C5972">
        <f>YEAR([1]Data!$D5972)</f>
        <v>2011</v>
      </c>
      <c r="D5972" s="2">
        <v>40744</v>
      </c>
      <c r="E5972" s="2">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8600</v>
      </c>
      <c r="C5973">
        <f>YEAR([1]Data!$D5973)</f>
        <v>2011</v>
      </c>
      <c r="D5973" s="2">
        <v>40744</v>
      </c>
      <c r="E5973" s="2">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8601</v>
      </c>
      <c r="C5974">
        <f>YEAR([1]Data!$D5974)</f>
        <v>2014</v>
      </c>
      <c r="D5974" s="2">
        <v>41677</v>
      </c>
      <c r="E5974" s="2">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8602</v>
      </c>
      <c r="C5975">
        <f>YEAR([1]Data!$D5975)</f>
        <v>2012</v>
      </c>
      <c r="D5975" s="2">
        <v>41268</v>
      </c>
      <c r="E5975" s="2">
        <v>41272</v>
      </c>
      <c r="F5975" t="s">
        <v>50</v>
      </c>
      <c r="G5975" t="s">
        <v>721</v>
      </c>
      <c r="H5975" t="s">
        <v>722</v>
      </c>
      <c r="I5975" t="s">
        <v>102</v>
      </c>
      <c r="J5975" t="s">
        <v>27</v>
      </c>
      <c r="K5975" t="s">
        <v>266</v>
      </c>
      <c r="L5975" t="s">
        <v>267</v>
      </c>
      <c r="M5975">
        <v>10011</v>
      </c>
      <c r="N5975" t="s">
        <v>148</v>
      </c>
      <c r="O5975" t="s">
        <v>6203</v>
      </c>
      <c r="P5975" t="s">
        <v>46</v>
      </c>
      <c r="Q5975" t="s">
        <v>78</v>
      </c>
      <c r="R5975" t="s">
        <v>6204</v>
      </c>
      <c r="S5975">
        <v>414.96</v>
      </c>
      <c r="T5975">
        <v>2</v>
      </c>
      <c r="U5975">
        <v>0</v>
      </c>
      <c r="V5975">
        <v>124.48799999999994</v>
      </c>
    </row>
    <row r="5976" spans="1:22" x14ac:dyDescent="0.3">
      <c r="A5976">
        <v>5975</v>
      </c>
      <c r="B5976" t="s">
        <v>8603</v>
      </c>
      <c r="C5976">
        <f>YEAR([1]Data!$D5976)</f>
        <v>2013</v>
      </c>
      <c r="D5976" s="2">
        <v>41556</v>
      </c>
      <c r="E5976" s="2">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8604</v>
      </c>
      <c r="C5977">
        <f>YEAR([1]Data!$D5977)</f>
        <v>2014</v>
      </c>
      <c r="D5977" s="2">
        <v>41834</v>
      </c>
      <c r="E5977" s="2">
        <v>41838</v>
      </c>
      <c r="F5977" t="s">
        <v>50</v>
      </c>
      <c r="G5977" t="s">
        <v>5799</v>
      </c>
      <c r="H5977" t="s">
        <v>5800</v>
      </c>
      <c r="I5977" t="s">
        <v>41</v>
      </c>
      <c r="J5977" t="s">
        <v>27</v>
      </c>
      <c r="K5977" t="s">
        <v>6500</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8604</v>
      </c>
      <c r="C5978">
        <f>YEAR([1]Data!$D5978)</f>
        <v>2014</v>
      </c>
      <c r="D5978" s="2">
        <v>41834</v>
      </c>
      <c r="E5978" s="2">
        <v>41838</v>
      </c>
      <c r="F5978" t="s">
        <v>50</v>
      </c>
      <c r="G5978" t="s">
        <v>5799</v>
      </c>
      <c r="H5978" t="s">
        <v>5800</v>
      </c>
      <c r="I5978" t="s">
        <v>41</v>
      </c>
      <c r="J5978" t="s">
        <v>27</v>
      </c>
      <c r="K5978" t="s">
        <v>6500</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8605</v>
      </c>
      <c r="C5979">
        <f>YEAR([1]Data!$D5979)</f>
        <v>2014</v>
      </c>
      <c r="D5979" s="2">
        <v>41754</v>
      </c>
      <c r="E5979" s="2">
        <v>41755</v>
      </c>
      <c r="F5979" t="s">
        <v>188</v>
      </c>
      <c r="G5979" t="s">
        <v>5317</v>
      </c>
      <c r="H5979" t="s">
        <v>5318</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8606</v>
      </c>
      <c r="C5980">
        <f>YEAR([1]Data!$D5980)</f>
        <v>2011</v>
      </c>
      <c r="D5980" s="2">
        <v>40793</v>
      </c>
      <c r="E5980" s="2">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8606</v>
      </c>
      <c r="C5981">
        <f>YEAR([1]Data!$D5981)</f>
        <v>2011</v>
      </c>
      <c r="D5981" s="2">
        <v>40793</v>
      </c>
      <c r="E5981" s="2">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8606</v>
      </c>
      <c r="C5982">
        <f>YEAR([1]Data!$D5982)</f>
        <v>2011</v>
      </c>
      <c r="D5982" s="2">
        <v>40793</v>
      </c>
      <c r="E5982" s="2">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8606</v>
      </c>
      <c r="C5983">
        <f>YEAR([1]Data!$D5983)</f>
        <v>2011</v>
      </c>
      <c r="D5983" s="2">
        <v>40793</v>
      </c>
      <c r="E5983" s="2">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8607</v>
      </c>
      <c r="C5984">
        <f>YEAR([1]Data!$D5984)</f>
        <v>2013</v>
      </c>
      <c r="D5984" s="2">
        <v>41600</v>
      </c>
      <c r="E5984" s="2">
        <v>41607</v>
      </c>
      <c r="F5984" t="s">
        <v>50</v>
      </c>
      <c r="G5984" t="s">
        <v>1370</v>
      </c>
      <c r="H5984" t="s">
        <v>1371</v>
      </c>
      <c r="I5984" t="s">
        <v>26</v>
      </c>
      <c r="J5984" t="s">
        <v>27</v>
      </c>
      <c r="K5984" t="s">
        <v>266</v>
      </c>
      <c r="L5984" t="s">
        <v>267</v>
      </c>
      <c r="M5984">
        <v>10035</v>
      </c>
      <c r="N5984" t="s">
        <v>148</v>
      </c>
      <c r="O5984" t="s">
        <v>7334</v>
      </c>
      <c r="P5984" t="s">
        <v>46</v>
      </c>
      <c r="Q5984" t="s">
        <v>90</v>
      </c>
      <c r="R5984" t="s">
        <v>7335</v>
      </c>
      <c r="S5984">
        <v>12.96</v>
      </c>
      <c r="T5984">
        <v>2</v>
      </c>
      <c r="U5984">
        <v>0</v>
      </c>
      <c r="V5984">
        <v>6.3504000000000005</v>
      </c>
    </row>
    <row r="5985" spans="1:22" x14ac:dyDescent="0.3">
      <c r="A5985">
        <v>5984</v>
      </c>
      <c r="B5985" t="s">
        <v>8608</v>
      </c>
      <c r="C5985">
        <f>YEAR([1]Data!$D5985)</f>
        <v>2014</v>
      </c>
      <c r="D5985" s="2">
        <v>41899</v>
      </c>
      <c r="E5985" s="2">
        <v>41901</v>
      </c>
      <c r="F5985" t="s">
        <v>23</v>
      </c>
      <c r="G5985" t="s">
        <v>6490</v>
      </c>
      <c r="H5985" t="s">
        <v>6491</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8609</v>
      </c>
      <c r="C5986">
        <f>YEAR([1]Data!$D5986)</f>
        <v>2013</v>
      </c>
      <c r="D5986" s="2">
        <v>41475</v>
      </c>
      <c r="E5986" s="2">
        <v>41481</v>
      </c>
      <c r="F5986" t="s">
        <v>50</v>
      </c>
      <c r="G5986" t="s">
        <v>4869</v>
      </c>
      <c r="H5986" t="s">
        <v>4870</v>
      </c>
      <c r="I5986" t="s">
        <v>26</v>
      </c>
      <c r="J5986" t="s">
        <v>27</v>
      </c>
      <c r="K5986" t="s">
        <v>7619</v>
      </c>
      <c r="L5986" t="s">
        <v>1487</v>
      </c>
      <c r="M5986">
        <v>39401</v>
      </c>
      <c r="N5986" t="s">
        <v>30</v>
      </c>
      <c r="O5986" t="s">
        <v>5990</v>
      </c>
      <c r="P5986" t="s">
        <v>32</v>
      </c>
      <c r="Q5986" t="s">
        <v>65</v>
      </c>
      <c r="R5986" t="s">
        <v>5991</v>
      </c>
      <c r="S5986">
        <v>185.57999999999998</v>
      </c>
      <c r="T5986">
        <v>6</v>
      </c>
      <c r="U5986">
        <v>0</v>
      </c>
      <c r="V5986">
        <v>76.087800000000001</v>
      </c>
    </row>
    <row r="5987" spans="1:22" x14ac:dyDescent="0.3">
      <c r="A5987">
        <v>5986</v>
      </c>
      <c r="B5987" t="s">
        <v>8609</v>
      </c>
      <c r="C5987">
        <f>YEAR([1]Data!$D5987)</f>
        <v>2013</v>
      </c>
      <c r="D5987" s="2">
        <v>41475</v>
      </c>
      <c r="E5987" s="2">
        <v>41481</v>
      </c>
      <c r="F5987" t="s">
        <v>50</v>
      </c>
      <c r="G5987" t="s">
        <v>4869</v>
      </c>
      <c r="H5987" t="s">
        <v>4870</v>
      </c>
      <c r="I5987" t="s">
        <v>26</v>
      </c>
      <c r="J5987" t="s">
        <v>27</v>
      </c>
      <c r="K5987" t="s">
        <v>7619</v>
      </c>
      <c r="L5987" t="s">
        <v>1487</v>
      </c>
      <c r="M5987">
        <v>39401</v>
      </c>
      <c r="N5987" t="s">
        <v>30</v>
      </c>
      <c r="O5987" t="s">
        <v>6809</v>
      </c>
      <c r="P5987" t="s">
        <v>46</v>
      </c>
      <c r="Q5987" t="s">
        <v>75</v>
      </c>
      <c r="R5987" t="s">
        <v>6810</v>
      </c>
      <c r="S5987">
        <v>77.56</v>
      </c>
      <c r="T5987">
        <v>2</v>
      </c>
      <c r="U5987">
        <v>0</v>
      </c>
      <c r="V5987">
        <v>35.677599999999998</v>
      </c>
    </row>
    <row r="5988" spans="1:22" x14ac:dyDescent="0.3">
      <c r="A5988">
        <v>5987</v>
      </c>
      <c r="B5988" t="s">
        <v>8609</v>
      </c>
      <c r="C5988">
        <f>YEAR([1]Data!$D5988)</f>
        <v>2013</v>
      </c>
      <c r="D5988" s="2">
        <v>41475</v>
      </c>
      <c r="E5988" s="2">
        <v>41481</v>
      </c>
      <c r="F5988" t="s">
        <v>50</v>
      </c>
      <c r="G5988" t="s">
        <v>4869</v>
      </c>
      <c r="H5988" t="s">
        <v>4870</v>
      </c>
      <c r="I5988" t="s">
        <v>26</v>
      </c>
      <c r="J5988" t="s">
        <v>27</v>
      </c>
      <c r="K5988" t="s">
        <v>7619</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8609</v>
      </c>
      <c r="C5989">
        <f>YEAR([1]Data!$D5989)</f>
        <v>2013</v>
      </c>
      <c r="D5989" s="2">
        <v>41475</v>
      </c>
      <c r="E5989" s="2">
        <v>41481</v>
      </c>
      <c r="F5989" t="s">
        <v>50</v>
      </c>
      <c r="G5989" t="s">
        <v>4869</v>
      </c>
      <c r="H5989" t="s">
        <v>4870</v>
      </c>
      <c r="I5989" t="s">
        <v>26</v>
      </c>
      <c r="J5989" t="s">
        <v>27</v>
      </c>
      <c r="K5989" t="s">
        <v>7619</v>
      </c>
      <c r="L5989" t="s">
        <v>1487</v>
      </c>
      <c r="M5989">
        <v>39401</v>
      </c>
      <c r="N5989" t="s">
        <v>30</v>
      </c>
      <c r="O5989" t="s">
        <v>6536</v>
      </c>
      <c r="P5989" t="s">
        <v>46</v>
      </c>
      <c r="Q5989" t="s">
        <v>90</v>
      </c>
      <c r="R5989" t="s">
        <v>6537</v>
      </c>
      <c r="S5989">
        <v>245.94</v>
      </c>
      <c r="T5989">
        <v>6</v>
      </c>
      <c r="U5989">
        <v>0</v>
      </c>
      <c r="V5989">
        <v>120.51060000000001</v>
      </c>
    </row>
    <row r="5990" spans="1:22" x14ac:dyDescent="0.3">
      <c r="A5990">
        <v>5989</v>
      </c>
      <c r="B5990" t="s">
        <v>8609</v>
      </c>
      <c r="C5990">
        <f>YEAR([1]Data!$D5990)</f>
        <v>2013</v>
      </c>
      <c r="D5990" s="2">
        <v>41475</v>
      </c>
      <c r="E5990" s="2">
        <v>41481</v>
      </c>
      <c r="F5990" t="s">
        <v>50</v>
      </c>
      <c r="G5990" t="s">
        <v>4869</v>
      </c>
      <c r="H5990" t="s">
        <v>4870</v>
      </c>
      <c r="I5990" t="s">
        <v>26</v>
      </c>
      <c r="J5990" t="s">
        <v>27</v>
      </c>
      <c r="K5990" t="s">
        <v>7619</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8609</v>
      </c>
      <c r="C5991">
        <f>YEAR([1]Data!$D5991)</f>
        <v>2013</v>
      </c>
      <c r="D5991" s="2">
        <v>41475</v>
      </c>
      <c r="E5991" s="2">
        <v>41481</v>
      </c>
      <c r="F5991" t="s">
        <v>50</v>
      </c>
      <c r="G5991" t="s">
        <v>4869</v>
      </c>
      <c r="H5991" t="s">
        <v>4870</v>
      </c>
      <c r="I5991" t="s">
        <v>26</v>
      </c>
      <c r="J5991" t="s">
        <v>27</v>
      </c>
      <c r="K5991" t="s">
        <v>7619</v>
      </c>
      <c r="L5991" t="s">
        <v>1487</v>
      </c>
      <c r="M5991">
        <v>39401</v>
      </c>
      <c r="N5991" t="s">
        <v>30</v>
      </c>
      <c r="O5991" t="s">
        <v>7491</v>
      </c>
      <c r="P5991" t="s">
        <v>32</v>
      </c>
      <c r="Q5991" t="s">
        <v>33</v>
      </c>
      <c r="R5991" t="s">
        <v>7492</v>
      </c>
      <c r="S5991">
        <v>504.90000000000003</v>
      </c>
      <c r="T5991">
        <v>5</v>
      </c>
      <c r="U5991">
        <v>0</v>
      </c>
      <c r="V5991">
        <v>126.22500000000002</v>
      </c>
    </row>
    <row r="5992" spans="1:22" x14ac:dyDescent="0.3">
      <c r="A5992">
        <v>5991</v>
      </c>
      <c r="B5992" t="s">
        <v>8610</v>
      </c>
      <c r="C5992">
        <f>YEAR([1]Data!$D5992)</f>
        <v>2014</v>
      </c>
      <c r="D5992" s="2">
        <v>41898</v>
      </c>
      <c r="E5992" s="2">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8610</v>
      </c>
      <c r="C5993">
        <f>YEAR([1]Data!$D5993)</f>
        <v>2014</v>
      </c>
      <c r="D5993" s="2">
        <v>41898</v>
      </c>
      <c r="E5993" s="2">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8610</v>
      </c>
      <c r="C5994">
        <f>YEAR([1]Data!$D5994)</f>
        <v>2014</v>
      </c>
      <c r="D5994" s="2">
        <v>41898</v>
      </c>
      <c r="E5994" s="2">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8611</v>
      </c>
      <c r="C5995">
        <f>YEAR([1]Data!$D5995)</f>
        <v>2013</v>
      </c>
      <c r="D5995" s="2">
        <v>41620</v>
      </c>
      <c r="E5995" s="2">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8611</v>
      </c>
      <c r="C5996">
        <f>YEAR([1]Data!$D5996)</f>
        <v>2013</v>
      </c>
      <c r="D5996" s="2">
        <v>41620</v>
      </c>
      <c r="E5996" s="2">
        <v>41620</v>
      </c>
      <c r="F5996" t="s">
        <v>1290</v>
      </c>
      <c r="G5996" t="s">
        <v>3094</v>
      </c>
      <c r="H5996" t="s">
        <v>3095</v>
      </c>
      <c r="I5996" t="s">
        <v>41</v>
      </c>
      <c r="J5996" t="s">
        <v>27</v>
      </c>
      <c r="K5996" t="s">
        <v>497</v>
      </c>
      <c r="L5996" t="s">
        <v>498</v>
      </c>
      <c r="M5996">
        <v>43229</v>
      </c>
      <c r="N5996" t="s">
        <v>148</v>
      </c>
      <c r="O5996" t="s">
        <v>6829</v>
      </c>
      <c r="P5996" t="s">
        <v>46</v>
      </c>
      <c r="Q5996" t="s">
        <v>578</v>
      </c>
      <c r="R5996" t="s">
        <v>6830</v>
      </c>
      <c r="S5996">
        <v>13.52</v>
      </c>
      <c r="T5996">
        <v>2</v>
      </c>
      <c r="U5996">
        <v>0.2</v>
      </c>
      <c r="V5996">
        <v>1.6899999999999986</v>
      </c>
    </row>
    <row r="5997" spans="1:22" x14ac:dyDescent="0.3">
      <c r="A5997">
        <v>5996</v>
      </c>
      <c r="B5997" t="s">
        <v>8611</v>
      </c>
      <c r="C5997">
        <f>YEAR([1]Data!$D5997)</f>
        <v>2013</v>
      </c>
      <c r="D5997" s="2">
        <v>41620</v>
      </c>
      <c r="E5997" s="2">
        <v>41620</v>
      </c>
      <c r="F5997" t="s">
        <v>1290</v>
      </c>
      <c r="G5997" t="s">
        <v>3094</v>
      </c>
      <c r="H5997" t="s">
        <v>3095</v>
      </c>
      <c r="I5997" t="s">
        <v>41</v>
      </c>
      <c r="J5997" t="s">
        <v>27</v>
      </c>
      <c r="K5997" t="s">
        <v>497</v>
      </c>
      <c r="L5997" t="s">
        <v>498</v>
      </c>
      <c r="M5997">
        <v>43229</v>
      </c>
      <c r="N5997" t="s">
        <v>148</v>
      </c>
      <c r="O5997" t="s">
        <v>6956</v>
      </c>
      <c r="P5997" t="s">
        <v>32</v>
      </c>
      <c r="Q5997" t="s">
        <v>36</v>
      </c>
      <c r="R5997" t="s">
        <v>6957</v>
      </c>
      <c r="S5997">
        <v>458.42999999999995</v>
      </c>
      <c r="T5997">
        <v>5</v>
      </c>
      <c r="U5997">
        <v>0.3</v>
      </c>
      <c r="V5997">
        <v>-137.52900000000002</v>
      </c>
    </row>
    <row r="5998" spans="1:22" x14ac:dyDescent="0.3">
      <c r="A5998">
        <v>5997</v>
      </c>
      <c r="B5998" t="s">
        <v>8611</v>
      </c>
      <c r="C5998">
        <f>YEAR([1]Data!$D5998)</f>
        <v>2013</v>
      </c>
      <c r="D5998" s="2">
        <v>41620</v>
      </c>
      <c r="E5998" s="2">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8611</v>
      </c>
      <c r="C5999">
        <f>YEAR([1]Data!$D5999)</f>
        <v>2013</v>
      </c>
      <c r="D5999" s="2">
        <v>41620</v>
      </c>
      <c r="E5999" s="2">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8612</v>
      </c>
      <c r="C6000">
        <f>YEAR([1]Data!$D6000)</f>
        <v>2011</v>
      </c>
      <c r="D6000" s="2">
        <v>40887</v>
      </c>
      <c r="E6000" s="2">
        <v>40891</v>
      </c>
      <c r="F6000" t="s">
        <v>50</v>
      </c>
      <c r="G6000" t="s">
        <v>584</v>
      </c>
      <c r="H6000" t="s">
        <v>585</v>
      </c>
      <c r="I6000" t="s">
        <v>41</v>
      </c>
      <c r="J6000" t="s">
        <v>27</v>
      </c>
      <c r="K6000" t="s">
        <v>8613</v>
      </c>
      <c r="L6000" t="s">
        <v>6260</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8612</v>
      </c>
      <c r="C6001">
        <f>YEAR([1]Data!$D6001)</f>
        <v>2011</v>
      </c>
      <c r="D6001" s="2">
        <v>40887</v>
      </c>
      <c r="E6001" s="2">
        <v>40891</v>
      </c>
      <c r="F6001" t="s">
        <v>50</v>
      </c>
      <c r="G6001" t="s">
        <v>584</v>
      </c>
      <c r="H6001" t="s">
        <v>585</v>
      </c>
      <c r="I6001" t="s">
        <v>41</v>
      </c>
      <c r="J6001" t="s">
        <v>27</v>
      </c>
      <c r="K6001" t="s">
        <v>8613</v>
      </c>
      <c r="L6001" t="s">
        <v>6260</v>
      </c>
      <c r="M6001">
        <v>83605</v>
      </c>
      <c r="N6001" t="s">
        <v>44</v>
      </c>
      <c r="O6001" t="s">
        <v>2779</v>
      </c>
      <c r="P6001" t="s">
        <v>46</v>
      </c>
      <c r="Q6001" t="s">
        <v>90</v>
      </c>
      <c r="R6001" t="s">
        <v>2780</v>
      </c>
      <c r="S6001">
        <v>25.92</v>
      </c>
      <c r="T6001">
        <v>4</v>
      </c>
      <c r="U6001">
        <v>0</v>
      </c>
      <c r="V6001">
        <v>12.441600000000001</v>
      </c>
    </row>
    <row r="6002" spans="1:22" x14ac:dyDescent="0.3">
      <c r="A6002">
        <v>6001</v>
      </c>
      <c r="B6002" t="s">
        <v>8612</v>
      </c>
      <c r="C6002">
        <f>YEAR([1]Data!$D6002)</f>
        <v>2011</v>
      </c>
      <c r="D6002" s="2">
        <v>40887</v>
      </c>
      <c r="E6002" s="2">
        <v>40891</v>
      </c>
      <c r="F6002" t="s">
        <v>50</v>
      </c>
      <c r="G6002" t="s">
        <v>584</v>
      </c>
      <c r="H6002" t="s">
        <v>585</v>
      </c>
      <c r="I6002" t="s">
        <v>41</v>
      </c>
      <c r="J6002" t="s">
        <v>27</v>
      </c>
      <c r="K6002" t="s">
        <v>8613</v>
      </c>
      <c r="L6002" t="s">
        <v>6260</v>
      </c>
      <c r="M6002">
        <v>83605</v>
      </c>
      <c r="N6002" t="s">
        <v>44</v>
      </c>
      <c r="O6002" t="s">
        <v>1546</v>
      </c>
      <c r="P6002" t="s">
        <v>46</v>
      </c>
      <c r="Q6002" t="s">
        <v>90</v>
      </c>
      <c r="R6002" t="s">
        <v>1547</v>
      </c>
      <c r="S6002">
        <v>91.36</v>
      </c>
      <c r="T6002">
        <v>4</v>
      </c>
      <c r="U6002">
        <v>0</v>
      </c>
      <c r="V6002">
        <v>42.025599999999997</v>
      </c>
    </row>
    <row r="6003" spans="1:22" x14ac:dyDescent="0.3">
      <c r="A6003">
        <v>6002</v>
      </c>
      <c r="B6003" t="s">
        <v>8614</v>
      </c>
      <c r="C6003">
        <f>YEAR([1]Data!$D6003)</f>
        <v>2011</v>
      </c>
      <c r="D6003" s="2">
        <v>40890</v>
      </c>
      <c r="E6003" s="2">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8614</v>
      </c>
      <c r="C6004">
        <f>YEAR([1]Data!$D6004)</f>
        <v>2011</v>
      </c>
      <c r="D6004" s="2">
        <v>40890</v>
      </c>
      <c r="E6004" s="2">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8615</v>
      </c>
      <c r="C6005">
        <f>YEAR([1]Data!$D6005)</f>
        <v>2014</v>
      </c>
      <c r="D6005" s="2">
        <v>41904</v>
      </c>
      <c r="E6005" s="2">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8616</v>
      </c>
      <c r="C6006">
        <f>YEAR([1]Data!$D6006)</f>
        <v>2014</v>
      </c>
      <c r="D6006" s="2">
        <v>41890</v>
      </c>
      <c r="E6006" s="2">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8617</v>
      </c>
      <c r="C6007">
        <f>YEAR([1]Data!$D6007)</f>
        <v>2012</v>
      </c>
      <c r="D6007" s="2">
        <v>41215</v>
      </c>
      <c r="E6007" s="2">
        <v>41220</v>
      </c>
      <c r="F6007" t="s">
        <v>50</v>
      </c>
      <c r="G6007" t="s">
        <v>5023</v>
      </c>
      <c r="H6007" t="s">
        <v>5024</v>
      </c>
      <c r="I6007" t="s">
        <v>26</v>
      </c>
      <c r="J6007" t="s">
        <v>27</v>
      </c>
      <c r="K6007" t="s">
        <v>276</v>
      </c>
      <c r="L6007" t="s">
        <v>267</v>
      </c>
      <c r="M6007">
        <v>12180</v>
      </c>
      <c r="N6007" t="s">
        <v>148</v>
      </c>
      <c r="O6007" t="s">
        <v>6595</v>
      </c>
      <c r="P6007" t="s">
        <v>32</v>
      </c>
      <c r="Q6007" t="s">
        <v>36</v>
      </c>
      <c r="R6007" t="s">
        <v>6596</v>
      </c>
      <c r="S6007">
        <v>109.764</v>
      </c>
      <c r="T6007">
        <v>2</v>
      </c>
      <c r="U6007">
        <v>0.1</v>
      </c>
      <c r="V6007">
        <v>8.5371999999999968</v>
      </c>
    </row>
    <row r="6008" spans="1:22" x14ac:dyDescent="0.3">
      <c r="A6008">
        <v>6007</v>
      </c>
      <c r="B6008" t="s">
        <v>8618</v>
      </c>
      <c r="C6008">
        <f>YEAR([1]Data!$D6008)</f>
        <v>2014</v>
      </c>
      <c r="D6008" s="2">
        <v>41985</v>
      </c>
      <c r="E6008" s="2">
        <v>41992</v>
      </c>
      <c r="F6008" t="s">
        <v>50</v>
      </c>
      <c r="G6008" t="s">
        <v>3953</v>
      </c>
      <c r="H6008" t="s">
        <v>3954</v>
      </c>
      <c r="I6008" t="s">
        <v>41</v>
      </c>
      <c r="J6008" t="s">
        <v>27</v>
      </c>
      <c r="K6008" t="s">
        <v>3922</v>
      </c>
      <c r="L6008" t="s">
        <v>1245</v>
      </c>
      <c r="M6008">
        <v>2740</v>
      </c>
      <c r="N6008" t="s">
        <v>148</v>
      </c>
      <c r="O6008" t="s">
        <v>5308</v>
      </c>
      <c r="P6008" t="s">
        <v>71</v>
      </c>
      <c r="Q6008" t="s">
        <v>72</v>
      </c>
      <c r="R6008" t="s">
        <v>5309</v>
      </c>
      <c r="S6008">
        <v>128.85000000000002</v>
      </c>
      <c r="T6008">
        <v>3</v>
      </c>
      <c r="U6008">
        <v>0</v>
      </c>
      <c r="V6008">
        <v>3.8654999999999973</v>
      </c>
    </row>
    <row r="6009" spans="1:22" x14ac:dyDescent="0.3">
      <c r="A6009">
        <v>6008</v>
      </c>
      <c r="B6009" t="s">
        <v>8619</v>
      </c>
      <c r="C6009">
        <f>YEAR([1]Data!$D6009)</f>
        <v>2014</v>
      </c>
      <c r="D6009" s="2">
        <v>41731</v>
      </c>
      <c r="E6009" s="2">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8620</v>
      </c>
      <c r="C6010">
        <f>YEAR([1]Data!$D6010)</f>
        <v>2012</v>
      </c>
      <c r="D6010" s="2">
        <v>41273</v>
      </c>
      <c r="E6010" s="2">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8620</v>
      </c>
      <c r="C6011">
        <f>YEAR([1]Data!$D6011)</f>
        <v>2012</v>
      </c>
      <c r="D6011" s="2">
        <v>41273</v>
      </c>
      <c r="E6011" s="2">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8620</v>
      </c>
      <c r="C6012">
        <f>YEAR([1]Data!$D6012)</f>
        <v>2012</v>
      </c>
      <c r="D6012" s="2">
        <v>41273</v>
      </c>
      <c r="E6012" s="2">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8620</v>
      </c>
      <c r="C6013">
        <f>YEAR([1]Data!$D6013)</f>
        <v>2012</v>
      </c>
      <c r="D6013" s="2">
        <v>41273</v>
      </c>
      <c r="E6013" s="2">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8620</v>
      </c>
      <c r="C6014">
        <f>YEAR([1]Data!$D6014)</f>
        <v>2012</v>
      </c>
      <c r="D6014" s="2">
        <v>41273</v>
      </c>
      <c r="E6014" s="2">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8621</v>
      </c>
      <c r="C6015">
        <f>YEAR([1]Data!$D6015)</f>
        <v>2013</v>
      </c>
      <c r="D6015" s="2">
        <v>41344</v>
      </c>
      <c r="E6015" s="2">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8621</v>
      </c>
      <c r="C6016">
        <f>YEAR([1]Data!$D6016)</f>
        <v>2013</v>
      </c>
      <c r="D6016" s="2">
        <v>41344</v>
      </c>
      <c r="E6016" s="2">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8622</v>
      </c>
      <c r="C6017">
        <f>YEAR([1]Data!$D6017)</f>
        <v>2011</v>
      </c>
      <c r="D6017" s="2">
        <v>40639</v>
      </c>
      <c r="E6017" s="2">
        <v>40645</v>
      </c>
      <c r="F6017" t="s">
        <v>50</v>
      </c>
      <c r="G6017" t="s">
        <v>6156</v>
      </c>
      <c r="H6017" t="s">
        <v>6157</v>
      </c>
      <c r="I6017" t="s">
        <v>41</v>
      </c>
      <c r="J6017" t="s">
        <v>27</v>
      </c>
      <c r="K6017" t="s">
        <v>42</v>
      </c>
      <c r="L6017" t="s">
        <v>43</v>
      </c>
      <c r="M6017">
        <v>90049</v>
      </c>
      <c r="N6017" t="s">
        <v>44</v>
      </c>
      <c r="O6017" t="s">
        <v>8503</v>
      </c>
      <c r="P6017" t="s">
        <v>32</v>
      </c>
      <c r="Q6017" t="s">
        <v>65</v>
      </c>
      <c r="R6017" t="s">
        <v>8504</v>
      </c>
      <c r="S6017">
        <v>91.96</v>
      </c>
      <c r="T6017">
        <v>2</v>
      </c>
      <c r="U6017">
        <v>0</v>
      </c>
      <c r="V6017">
        <v>15.633199999999988</v>
      </c>
    </row>
    <row r="6018" spans="1:22" x14ac:dyDescent="0.3">
      <c r="A6018">
        <v>6017</v>
      </c>
      <c r="B6018" t="s">
        <v>8622</v>
      </c>
      <c r="C6018">
        <f>YEAR([1]Data!$D6018)</f>
        <v>2011</v>
      </c>
      <c r="D6018" s="2">
        <v>40639</v>
      </c>
      <c r="E6018" s="2">
        <v>40645</v>
      </c>
      <c r="F6018" t="s">
        <v>50</v>
      </c>
      <c r="G6018" t="s">
        <v>6156</v>
      </c>
      <c r="H6018" t="s">
        <v>6157</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8622</v>
      </c>
      <c r="C6019">
        <f>YEAR([1]Data!$D6019)</f>
        <v>2011</v>
      </c>
      <c r="D6019" s="2">
        <v>40639</v>
      </c>
      <c r="E6019" s="2">
        <v>40645</v>
      </c>
      <c r="F6019" t="s">
        <v>50</v>
      </c>
      <c r="G6019" t="s">
        <v>6156</v>
      </c>
      <c r="H6019" t="s">
        <v>6157</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8622</v>
      </c>
      <c r="C6020">
        <f>YEAR([1]Data!$D6020)</f>
        <v>2011</v>
      </c>
      <c r="D6020" s="2">
        <v>40639</v>
      </c>
      <c r="E6020" s="2">
        <v>40645</v>
      </c>
      <c r="F6020" t="s">
        <v>50</v>
      </c>
      <c r="G6020" t="s">
        <v>6156</v>
      </c>
      <c r="H6020" t="s">
        <v>6157</v>
      </c>
      <c r="I6020" t="s">
        <v>41</v>
      </c>
      <c r="J6020" t="s">
        <v>27</v>
      </c>
      <c r="K6020" t="s">
        <v>42</v>
      </c>
      <c r="L6020" t="s">
        <v>43</v>
      </c>
      <c r="M6020">
        <v>90049</v>
      </c>
      <c r="N6020" t="s">
        <v>44</v>
      </c>
      <c r="O6020" t="s">
        <v>6304</v>
      </c>
      <c r="P6020" t="s">
        <v>46</v>
      </c>
      <c r="Q6020" t="s">
        <v>90</v>
      </c>
      <c r="R6020" t="s">
        <v>6305</v>
      </c>
      <c r="S6020">
        <v>55.48</v>
      </c>
      <c r="T6020">
        <v>1</v>
      </c>
      <c r="U6020">
        <v>0</v>
      </c>
      <c r="V6020">
        <v>26.630399999999998</v>
      </c>
    </row>
    <row r="6021" spans="1:22" x14ac:dyDescent="0.3">
      <c r="A6021">
        <v>6020</v>
      </c>
      <c r="B6021" t="s">
        <v>8623</v>
      </c>
      <c r="C6021">
        <f>YEAR([1]Data!$D6021)</f>
        <v>2011</v>
      </c>
      <c r="D6021" s="2">
        <v>40821</v>
      </c>
      <c r="E6021" s="2">
        <v>40826</v>
      </c>
      <c r="F6021" t="s">
        <v>23</v>
      </c>
      <c r="G6021" t="s">
        <v>5666</v>
      </c>
      <c r="H6021" t="s">
        <v>5667</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8624</v>
      </c>
      <c r="C6022">
        <f>YEAR([1]Data!$D6022)</f>
        <v>2013</v>
      </c>
      <c r="D6022" s="2">
        <v>41500</v>
      </c>
      <c r="E6022" s="2">
        <v>41500</v>
      </c>
      <c r="F6022" t="s">
        <v>1290</v>
      </c>
      <c r="G6022" t="s">
        <v>5793</v>
      </c>
      <c r="H6022" t="s">
        <v>5794</v>
      </c>
      <c r="I6022" t="s">
        <v>26</v>
      </c>
      <c r="J6022" t="s">
        <v>27</v>
      </c>
      <c r="K6022" t="s">
        <v>8625</v>
      </c>
      <c r="L6022" t="s">
        <v>736</v>
      </c>
      <c r="M6022">
        <v>70065</v>
      </c>
      <c r="N6022" t="s">
        <v>30</v>
      </c>
      <c r="O6022" t="s">
        <v>5286</v>
      </c>
      <c r="P6022" t="s">
        <v>46</v>
      </c>
      <c r="Q6022" t="s">
        <v>78</v>
      </c>
      <c r="R6022" t="s">
        <v>186</v>
      </c>
      <c r="S6022">
        <v>17.34</v>
      </c>
      <c r="T6022">
        <v>2</v>
      </c>
      <c r="U6022">
        <v>0</v>
      </c>
      <c r="V6022">
        <v>4.6818000000000008</v>
      </c>
    </row>
    <row r="6023" spans="1:22" x14ac:dyDescent="0.3">
      <c r="A6023">
        <v>6022</v>
      </c>
      <c r="B6023" t="s">
        <v>8624</v>
      </c>
      <c r="C6023">
        <f>YEAR([1]Data!$D6023)</f>
        <v>2013</v>
      </c>
      <c r="D6023" s="2">
        <v>41500</v>
      </c>
      <c r="E6023" s="2">
        <v>41500</v>
      </c>
      <c r="F6023" t="s">
        <v>1290</v>
      </c>
      <c r="G6023" t="s">
        <v>5793</v>
      </c>
      <c r="H6023" t="s">
        <v>5794</v>
      </c>
      <c r="I6023" t="s">
        <v>26</v>
      </c>
      <c r="J6023" t="s">
        <v>27</v>
      </c>
      <c r="K6023" t="s">
        <v>8625</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8626</v>
      </c>
      <c r="C6024">
        <f>YEAR([1]Data!$D6024)</f>
        <v>2011</v>
      </c>
      <c r="D6024" s="2">
        <v>40864</v>
      </c>
      <c r="E6024" s="2">
        <v>40868</v>
      </c>
      <c r="F6024" t="s">
        <v>50</v>
      </c>
      <c r="G6024" t="s">
        <v>777</v>
      </c>
      <c r="H6024" t="s">
        <v>778</v>
      </c>
      <c r="I6024" t="s">
        <v>26</v>
      </c>
      <c r="J6024" t="s">
        <v>27</v>
      </c>
      <c r="K6024" t="s">
        <v>8307</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8627</v>
      </c>
      <c r="C6025">
        <f>YEAR([1]Data!$D6025)</f>
        <v>2014</v>
      </c>
      <c r="D6025" s="2">
        <v>41754</v>
      </c>
      <c r="E6025" s="2">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8628</v>
      </c>
      <c r="C6026">
        <f>YEAR([1]Data!$D6026)</f>
        <v>2014</v>
      </c>
      <c r="D6026" s="2">
        <v>41876</v>
      </c>
      <c r="E6026" s="2">
        <v>41878</v>
      </c>
      <c r="F6026" t="s">
        <v>23</v>
      </c>
      <c r="G6026" t="s">
        <v>5996</v>
      </c>
      <c r="H6026" t="s">
        <v>5997</v>
      </c>
      <c r="I6026" t="s">
        <v>26</v>
      </c>
      <c r="J6026" t="s">
        <v>27</v>
      </c>
      <c r="K6026" t="s">
        <v>2470</v>
      </c>
      <c r="L6026" t="s">
        <v>498</v>
      </c>
      <c r="M6026">
        <v>43130</v>
      </c>
      <c r="N6026" t="s">
        <v>148</v>
      </c>
      <c r="O6026" t="s">
        <v>8071</v>
      </c>
      <c r="P6026" t="s">
        <v>46</v>
      </c>
      <c r="Q6026" t="s">
        <v>78</v>
      </c>
      <c r="R6026" t="s">
        <v>8072</v>
      </c>
      <c r="S6026">
        <v>646.27200000000005</v>
      </c>
      <c r="T6026">
        <v>8</v>
      </c>
      <c r="U6026">
        <v>0.2</v>
      </c>
      <c r="V6026">
        <v>64.627199999999988</v>
      </c>
    </row>
    <row r="6027" spans="1:22" x14ac:dyDescent="0.3">
      <c r="A6027">
        <v>6026</v>
      </c>
      <c r="B6027" t="s">
        <v>8628</v>
      </c>
      <c r="C6027">
        <f>YEAR([1]Data!$D6027)</f>
        <v>2014</v>
      </c>
      <c r="D6027" s="2">
        <v>41876</v>
      </c>
      <c r="E6027" s="2">
        <v>41878</v>
      </c>
      <c r="F6027" t="s">
        <v>23</v>
      </c>
      <c r="G6027" t="s">
        <v>5996</v>
      </c>
      <c r="H6027" t="s">
        <v>5997</v>
      </c>
      <c r="I6027" t="s">
        <v>26</v>
      </c>
      <c r="J6027" t="s">
        <v>27</v>
      </c>
      <c r="K6027" t="s">
        <v>2470</v>
      </c>
      <c r="L6027" t="s">
        <v>498</v>
      </c>
      <c r="M6027">
        <v>43130</v>
      </c>
      <c r="N6027" t="s">
        <v>148</v>
      </c>
      <c r="O6027" t="s">
        <v>2841</v>
      </c>
      <c r="P6027" t="s">
        <v>46</v>
      </c>
      <c r="Q6027" t="s">
        <v>90</v>
      </c>
      <c r="R6027" t="s">
        <v>6812</v>
      </c>
      <c r="S6027">
        <v>10.368000000000002</v>
      </c>
      <c r="T6027">
        <v>2</v>
      </c>
      <c r="U6027">
        <v>0.2</v>
      </c>
      <c r="V6027">
        <v>3.7584</v>
      </c>
    </row>
    <row r="6028" spans="1:22" x14ac:dyDescent="0.3">
      <c r="A6028">
        <v>6027</v>
      </c>
      <c r="B6028" t="s">
        <v>8629</v>
      </c>
      <c r="C6028">
        <f>YEAR([1]Data!$D6028)</f>
        <v>2014</v>
      </c>
      <c r="D6028" s="2">
        <v>41694</v>
      </c>
      <c r="E6028" s="2">
        <v>41701</v>
      </c>
      <c r="F6028" t="s">
        <v>50</v>
      </c>
      <c r="G6028" t="s">
        <v>4808</v>
      </c>
      <c r="H6028" t="s">
        <v>4809</v>
      </c>
      <c r="I6028" t="s">
        <v>41</v>
      </c>
      <c r="J6028" t="s">
        <v>27</v>
      </c>
      <c r="K6028" t="s">
        <v>95</v>
      </c>
      <c r="L6028" t="s">
        <v>96</v>
      </c>
      <c r="M6028">
        <v>98115</v>
      </c>
      <c r="N6028" t="s">
        <v>44</v>
      </c>
      <c r="O6028" t="s">
        <v>6218</v>
      </c>
      <c r="P6028" t="s">
        <v>46</v>
      </c>
      <c r="Q6028" t="s">
        <v>269</v>
      </c>
      <c r="R6028" t="s">
        <v>6219</v>
      </c>
      <c r="S6028">
        <v>8.4</v>
      </c>
      <c r="T6028">
        <v>5</v>
      </c>
      <c r="U6028">
        <v>0</v>
      </c>
      <c r="V6028">
        <v>0.33599999999999963</v>
      </c>
    </row>
    <row r="6029" spans="1:22" x14ac:dyDescent="0.3">
      <c r="A6029">
        <v>6028</v>
      </c>
      <c r="B6029" t="s">
        <v>8629</v>
      </c>
      <c r="C6029">
        <f>YEAR([1]Data!$D6029)</f>
        <v>2014</v>
      </c>
      <c r="D6029" s="2">
        <v>41694</v>
      </c>
      <c r="E6029" s="2">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8630</v>
      </c>
      <c r="C6030">
        <f>YEAR([1]Data!$D6030)</f>
        <v>2013</v>
      </c>
      <c r="D6030" s="2">
        <v>41598</v>
      </c>
      <c r="E6030" s="2">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8631</v>
      </c>
      <c r="C6031">
        <f>YEAR([1]Data!$D6031)</f>
        <v>2013</v>
      </c>
      <c r="D6031" s="2">
        <v>41593</v>
      </c>
      <c r="E6031" s="2">
        <v>41594</v>
      </c>
      <c r="F6031" t="s">
        <v>188</v>
      </c>
      <c r="G6031" t="s">
        <v>5562</v>
      </c>
      <c r="H6031" t="s">
        <v>5563</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8632</v>
      </c>
      <c r="C6032">
        <f>YEAR([1]Data!$D6032)</f>
        <v>2014</v>
      </c>
      <c r="D6032" s="2">
        <v>41827</v>
      </c>
      <c r="E6032" s="2">
        <v>41827</v>
      </c>
      <c r="F6032" t="s">
        <v>1290</v>
      </c>
      <c r="G6032" t="s">
        <v>7308</v>
      </c>
      <c r="H6032" t="s">
        <v>7309</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8633</v>
      </c>
      <c r="C6033">
        <f>YEAR([1]Data!$D6033)</f>
        <v>2013</v>
      </c>
      <c r="D6033" s="2">
        <v>41634</v>
      </c>
      <c r="E6033" s="2">
        <v>41641</v>
      </c>
      <c r="F6033" t="s">
        <v>50</v>
      </c>
      <c r="G6033" t="s">
        <v>1396</v>
      </c>
      <c r="H6033" t="s">
        <v>1397</v>
      </c>
      <c r="I6033" t="s">
        <v>41</v>
      </c>
      <c r="J6033" t="s">
        <v>27</v>
      </c>
      <c r="K6033" t="s">
        <v>8634</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8635</v>
      </c>
      <c r="C6034">
        <f>YEAR([1]Data!$D6034)</f>
        <v>2014</v>
      </c>
      <c r="D6034" s="2">
        <v>41753</v>
      </c>
      <c r="E6034" s="2">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8636</v>
      </c>
      <c r="C6035">
        <f>YEAR([1]Data!$D6035)</f>
        <v>2012</v>
      </c>
      <c r="D6035" s="2">
        <v>41257</v>
      </c>
      <c r="E6035" s="2">
        <v>41261</v>
      </c>
      <c r="F6035" t="s">
        <v>50</v>
      </c>
      <c r="G6035" t="s">
        <v>3790</v>
      </c>
      <c r="H6035" t="s">
        <v>3791</v>
      </c>
      <c r="I6035" t="s">
        <v>102</v>
      </c>
      <c r="J6035" t="s">
        <v>27</v>
      </c>
      <c r="K6035" t="s">
        <v>42</v>
      </c>
      <c r="L6035" t="s">
        <v>43</v>
      </c>
      <c r="M6035">
        <v>90036</v>
      </c>
      <c r="N6035" t="s">
        <v>44</v>
      </c>
      <c r="O6035" t="s">
        <v>6541</v>
      </c>
      <c r="P6035" t="s">
        <v>32</v>
      </c>
      <c r="Q6035" t="s">
        <v>65</v>
      </c>
      <c r="R6035" t="s">
        <v>6542</v>
      </c>
      <c r="S6035">
        <v>15.24</v>
      </c>
      <c r="T6035">
        <v>3</v>
      </c>
      <c r="U6035">
        <v>0</v>
      </c>
      <c r="V6035">
        <v>5.1815999999999995</v>
      </c>
    </row>
    <row r="6036" spans="1:22" x14ac:dyDescent="0.3">
      <c r="A6036">
        <v>6035</v>
      </c>
      <c r="B6036" t="s">
        <v>8637</v>
      </c>
      <c r="C6036">
        <f>YEAR([1]Data!$D6036)</f>
        <v>2012</v>
      </c>
      <c r="D6036" s="2">
        <v>41018</v>
      </c>
      <c r="E6036" s="2">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8637</v>
      </c>
      <c r="C6037">
        <f>YEAR([1]Data!$D6037)</f>
        <v>2012</v>
      </c>
      <c r="D6037" s="2">
        <v>41018</v>
      </c>
      <c r="E6037" s="2">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8638</v>
      </c>
      <c r="C6038">
        <f>YEAR([1]Data!$D6038)</f>
        <v>2013</v>
      </c>
      <c r="D6038" s="2">
        <v>41522</v>
      </c>
      <c r="E6038" s="2">
        <v>41526</v>
      </c>
      <c r="F6038" t="s">
        <v>50</v>
      </c>
      <c r="G6038" t="s">
        <v>7158</v>
      </c>
      <c r="H6038" t="s">
        <v>7159</v>
      </c>
      <c r="I6038" t="s">
        <v>26</v>
      </c>
      <c r="J6038" t="s">
        <v>27</v>
      </c>
      <c r="K6038" t="s">
        <v>7970</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8638</v>
      </c>
      <c r="C6039">
        <f>YEAR([1]Data!$D6039)</f>
        <v>2013</v>
      </c>
      <c r="D6039" s="2">
        <v>41522</v>
      </c>
      <c r="E6039" s="2">
        <v>41526</v>
      </c>
      <c r="F6039" t="s">
        <v>50</v>
      </c>
      <c r="G6039" t="s">
        <v>7158</v>
      </c>
      <c r="H6039" t="s">
        <v>7159</v>
      </c>
      <c r="I6039" t="s">
        <v>26</v>
      </c>
      <c r="J6039" t="s">
        <v>27</v>
      </c>
      <c r="K6039" t="s">
        <v>7970</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8638</v>
      </c>
      <c r="C6040">
        <f>YEAR([1]Data!$D6040)</f>
        <v>2013</v>
      </c>
      <c r="D6040" s="2">
        <v>41522</v>
      </c>
      <c r="E6040" s="2">
        <v>41526</v>
      </c>
      <c r="F6040" t="s">
        <v>50</v>
      </c>
      <c r="G6040" t="s">
        <v>7158</v>
      </c>
      <c r="H6040" t="s">
        <v>7159</v>
      </c>
      <c r="I6040" t="s">
        <v>26</v>
      </c>
      <c r="J6040" t="s">
        <v>27</v>
      </c>
      <c r="K6040" t="s">
        <v>7970</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8638</v>
      </c>
      <c r="C6041">
        <f>YEAR([1]Data!$D6041)</f>
        <v>2013</v>
      </c>
      <c r="D6041" s="2">
        <v>41522</v>
      </c>
      <c r="E6041" s="2">
        <v>41526</v>
      </c>
      <c r="F6041" t="s">
        <v>50</v>
      </c>
      <c r="G6041" t="s">
        <v>7158</v>
      </c>
      <c r="H6041" t="s">
        <v>7159</v>
      </c>
      <c r="I6041" t="s">
        <v>26</v>
      </c>
      <c r="J6041" t="s">
        <v>27</v>
      </c>
      <c r="K6041" t="s">
        <v>7970</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8639</v>
      </c>
      <c r="C6042">
        <f>YEAR([1]Data!$D6042)</f>
        <v>2014</v>
      </c>
      <c r="D6042" s="2">
        <v>41907</v>
      </c>
      <c r="E6042" s="2">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8639</v>
      </c>
      <c r="C6043">
        <f>YEAR([1]Data!$D6043)</f>
        <v>2014</v>
      </c>
      <c r="D6043" s="2">
        <v>41907</v>
      </c>
      <c r="E6043" s="2">
        <v>41912</v>
      </c>
      <c r="F6043" t="s">
        <v>50</v>
      </c>
      <c r="G6043" t="s">
        <v>1171</v>
      </c>
      <c r="H6043" t="s">
        <v>1172</v>
      </c>
      <c r="I6043" t="s">
        <v>41</v>
      </c>
      <c r="J6043" t="s">
        <v>27</v>
      </c>
      <c r="K6043" t="s">
        <v>42</v>
      </c>
      <c r="L6043" t="s">
        <v>43</v>
      </c>
      <c r="M6043">
        <v>90008</v>
      </c>
      <c r="N6043" t="s">
        <v>44</v>
      </c>
      <c r="O6043" t="s">
        <v>8640</v>
      </c>
      <c r="P6043" t="s">
        <v>71</v>
      </c>
      <c r="Q6043" t="s">
        <v>682</v>
      </c>
      <c r="R6043" t="s">
        <v>8641</v>
      </c>
      <c r="S6043">
        <v>506.28</v>
      </c>
      <c r="T6043">
        <v>3</v>
      </c>
      <c r="U6043">
        <v>0.2</v>
      </c>
      <c r="V6043">
        <v>177.19799999999998</v>
      </c>
    </row>
    <row r="6044" spans="1:22" x14ac:dyDescent="0.3">
      <c r="A6044">
        <v>6043</v>
      </c>
      <c r="B6044" t="s">
        <v>8642</v>
      </c>
      <c r="C6044">
        <f>YEAR([1]Data!$D6044)</f>
        <v>2013</v>
      </c>
      <c r="D6044" s="2">
        <v>41309</v>
      </c>
      <c r="E6044" s="2">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8643</v>
      </c>
      <c r="C6045">
        <f>YEAR([1]Data!$D6045)</f>
        <v>2014</v>
      </c>
      <c r="D6045" s="2">
        <v>41779</v>
      </c>
      <c r="E6045" s="2">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8643</v>
      </c>
      <c r="C6046">
        <f>YEAR([1]Data!$D6046)</f>
        <v>2014</v>
      </c>
      <c r="D6046" s="2">
        <v>41779</v>
      </c>
      <c r="E6046" s="2">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8644</v>
      </c>
      <c r="C6047">
        <f>YEAR([1]Data!$D6047)</f>
        <v>2012</v>
      </c>
      <c r="D6047" s="2">
        <v>41155</v>
      </c>
      <c r="E6047" s="2">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8645</v>
      </c>
      <c r="C6048">
        <f>YEAR([1]Data!$D6048)</f>
        <v>2013</v>
      </c>
      <c r="D6048" s="2">
        <v>41435</v>
      </c>
      <c r="E6048" s="2">
        <v>41442</v>
      </c>
      <c r="F6048" t="s">
        <v>50</v>
      </c>
      <c r="G6048" t="s">
        <v>6280</v>
      </c>
      <c r="H6048" t="s">
        <v>6281</v>
      </c>
      <c r="I6048" t="s">
        <v>102</v>
      </c>
      <c r="J6048" t="s">
        <v>27</v>
      </c>
      <c r="K6048" t="s">
        <v>409</v>
      </c>
      <c r="L6048" t="s">
        <v>229</v>
      </c>
      <c r="M6048">
        <v>55407</v>
      </c>
      <c r="N6048" t="s">
        <v>105</v>
      </c>
      <c r="O6048" t="s">
        <v>8261</v>
      </c>
      <c r="P6048" t="s">
        <v>32</v>
      </c>
      <c r="Q6048" t="s">
        <v>56</v>
      </c>
      <c r="R6048" t="s">
        <v>8262</v>
      </c>
      <c r="S6048">
        <v>692.93999999999994</v>
      </c>
      <c r="T6048">
        <v>3</v>
      </c>
      <c r="U6048">
        <v>0</v>
      </c>
      <c r="V6048">
        <v>173.23500000000001</v>
      </c>
    </row>
    <row r="6049" spans="1:22" x14ac:dyDescent="0.3">
      <c r="A6049">
        <v>6048</v>
      </c>
      <c r="B6049" t="s">
        <v>8646</v>
      </c>
      <c r="C6049">
        <f>YEAR([1]Data!$D6049)</f>
        <v>2012</v>
      </c>
      <c r="D6049" s="2">
        <v>41220</v>
      </c>
      <c r="E6049" s="2">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8646</v>
      </c>
      <c r="C6050">
        <f>YEAR([1]Data!$D6050)</f>
        <v>2012</v>
      </c>
      <c r="D6050" s="2">
        <v>41220</v>
      </c>
      <c r="E6050" s="2">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8647</v>
      </c>
      <c r="C6051">
        <f>YEAR([1]Data!$D6051)</f>
        <v>2013</v>
      </c>
      <c r="D6051" s="2">
        <v>41441</v>
      </c>
      <c r="E6051" s="2">
        <v>41444</v>
      </c>
      <c r="F6051" t="s">
        <v>188</v>
      </c>
      <c r="G6051" t="s">
        <v>1745</v>
      </c>
      <c r="H6051" t="s">
        <v>1746</v>
      </c>
      <c r="I6051" t="s">
        <v>26</v>
      </c>
      <c r="J6051" t="s">
        <v>27</v>
      </c>
      <c r="K6051" t="s">
        <v>184</v>
      </c>
      <c r="L6051" t="s">
        <v>104</v>
      </c>
      <c r="M6051">
        <v>77036</v>
      </c>
      <c r="N6051" t="s">
        <v>105</v>
      </c>
      <c r="O6051" t="s">
        <v>7716</v>
      </c>
      <c r="P6051" t="s">
        <v>46</v>
      </c>
      <c r="Q6051" t="s">
        <v>90</v>
      </c>
      <c r="R6051" t="s">
        <v>7717</v>
      </c>
      <c r="S6051">
        <v>173.48800000000003</v>
      </c>
      <c r="T6051">
        <v>7</v>
      </c>
      <c r="U6051">
        <v>0.2</v>
      </c>
      <c r="V6051">
        <v>54.214999999999982</v>
      </c>
    </row>
    <row r="6052" spans="1:22" x14ac:dyDescent="0.3">
      <c r="A6052">
        <v>6051</v>
      </c>
      <c r="B6052" t="s">
        <v>8648</v>
      </c>
      <c r="C6052">
        <f>YEAR([1]Data!$D6052)</f>
        <v>2012</v>
      </c>
      <c r="D6052" s="2">
        <v>41024</v>
      </c>
      <c r="E6052" s="2">
        <v>41029</v>
      </c>
      <c r="F6052" t="s">
        <v>50</v>
      </c>
      <c r="G6052" t="s">
        <v>8649</v>
      </c>
      <c r="H6052" t="s">
        <v>8650</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8648</v>
      </c>
      <c r="C6053">
        <f>YEAR([1]Data!$D6053)</f>
        <v>2012</v>
      </c>
      <c r="D6053" s="2">
        <v>41024</v>
      </c>
      <c r="E6053" s="2">
        <v>41029</v>
      </c>
      <c r="F6053" t="s">
        <v>50</v>
      </c>
      <c r="G6053" t="s">
        <v>8649</v>
      </c>
      <c r="H6053" t="s">
        <v>8650</v>
      </c>
      <c r="I6053" t="s">
        <v>26</v>
      </c>
      <c r="J6053" t="s">
        <v>27</v>
      </c>
      <c r="K6053" t="s">
        <v>2548</v>
      </c>
      <c r="L6053" t="s">
        <v>114</v>
      </c>
      <c r="M6053">
        <v>53209</v>
      </c>
      <c r="N6053" t="s">
        <v>105</v>
      </c>
      <c r="O6053" t="s">
        <v>5367</v>
      </c>
      <c r="P6053" t="s">
        <v>46</v>
      </c>
      <c r="Q6053" t="s">
        <v>78</v>
      </c>
      <c r="R6053" t="s">
        <v>5368</v>
      </c>
      <c r="S6053">
        <v>272.39999999999998</v>
      </c>
      <c r="T6053">
        <v>5</v>
      </c>
      <c r="U6053">
        <v>0</v>
      </c>
      <c r="V6053">
        <v>76.27200000000002</v>
      </c>
    </row>
    <row r="6054" spans="1:22" x14ac:dyDescent="0.3">
      <c r="A6054">
        <v>6053</v>
      </c>
      <c r="B6054" t="s">
        <v>8651</v>
      </c>
      <c r="C6054">
        <f>YEAR([1]Data!$D6054)</f>
        <v>2013</v>
      </c>
      <c r="D6054" s="2">
        <v>41541</v>
      </c>
      <c r="E6054" s="2">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8651</v>
      </c>
      <c r="C6055">
        <f>YEAR([1]Data!$D6055)</f>
        <v>2013</v>
      </c>
      <c r="D6055" s="2">
        <v>41541</v>
      </c>
      <c r="E6055" s="2">
        <v>41544</v>
      </c>
      <c r="F6055" t="s">
        <v>23</v>
      </c>
      <c r="G6055" t="s">
        <v>1610</v>
      </c>
      <c r="H6055" t="s">
        <v>1611</v>
      </c>
      <c r="I6055" t="s">
        <v>102</v>
      </c>
      <c r="J6055" t="s">
        <v>27</v>
      </c>
      <c r="K6055" t="s">
        <v>2470</v>
      </c>
      <c r="L6055" t="s">
        <v>498</v>
      </c>
      <c r="M6055">
        <v>43130</v>
      </c>
      <c r="N6055" t="s">
        <v>148</v>
      </c>
      <c r="O6055" t="s">
        <v>6135</v>
      </c>
      <c r="P6055" t="s">
        <v>32</v>
      </c>
      <c r="Q6055" t="s">
        <v>65</v>
      </c>
      <c r="R6055" t="s">
        <v>6136</v>
      </c>
      <c r="S6055">
        <v>28</v>
      </c>
      <c r="T6055">
        <v>4</v>
      </c>
      <c r="U6055">
        <v>0.2</v>
      </c>
      <c r="V6055">
        <v>7.7000000000000028</v>
      </c>
    </row>
    <row r="6056" spans="1:22" x14ac:dyDescent="0.3">
      <c r="A6056">
        <v>6055</v>
      </c>
      <c r="B6056" t="s">
        <v>8651</v>
      </c>
      <c r="C6056">
        <f>YEAR([1]Data!$D6056)</f>
        <v>2013</v>
      </c>
      <c r="D6056" s="2">
        <v>41541</v>
      </c>
      <c r="E6056" s="2">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8652</v>
      </c>
      <c r="C6057">
        <f>YEAR([1]Data!$D6057)</f>
        <v>2013</v>
      </c>
      <c r="D6057" s="2">
        <v>41505</v>
      </c>
      <c r="E6057" s="2">
        <v>41507</v>
      </c>
      <c r="F6057" t="s">
        <v>188</v>
      </c>
      <c r="G6057" t="s">
        <v>1485</v>
      </c>
      <c r="H6057" t="s">
        <v>1486</v>
      </c>
      <c r="I6057" t="s">
        <v>26</v>
      </c>
      <c r="J6057" t="s">
        <v>27</v>
      </c>
      <c r="K6057" t="s">
        <v>7041</v>
      </c>
      <c r="L6057" t="s">
        <v>104</v>
      </c>
      <c r="M6057">
        <v>78539</v>
      </c>
      <c r="N6057" t="s">
        <v>105</v>
      </c>
      <c r="O6057" t="s">
        <v>5487</v>
      </c>
      <c r="P6057" t="s">
        <v>46</v>
      </c>
      <c r="Q6057" t="s">
        <v>75</v>
      </c>
      <c r="R6057" t="s">
        <v>5488</v>
      </c>
      <c r="S6057">
        <v>2.0679999999999996</v>
      </c>
      <c r="T6057">
        <v>1</v>
      </c>
      <c r="U6057">
        <v>0.8</v>
      </c>
      <c r="V6057">
        <v>-3.4122000000000003</v>
      </c>
    </row>
    <row r="6058" spans="1:22" x14ac:dyDescent="0.3">
      <c r="A6058">
        <v>6057</v>
      </c>
      <c r="B6058" t="s">
        <v>8652</v>
      </c>
      <c r="C6058">
        <f>YEAR([1]Data!$D6058)</f>
        <v>2013</v>
      </c>
      <c r="D6058" s="2">
        <v>41505</v>
      </c>
      <c r="E6058" s="2">
        <v>41507</v>
      </c>
      <c r="F6058" t="s">
        <v>188</v>
      </c>
      <c r="G6058" t="s">
        <v>1485</v>
      </c>
      <c r="H6058" t="s">
        <v>1486</v>
      </c>
      <c r="I6058" t="s">
        <v>26</v>
      </c>
      <c r="J6058" t="s">
        <v>27</v>
      </c>
      <c r="K6058" t="s">
        <v>7041</v>
      </c>
      <c r="L6058" t="s">
        <v>104</v>
      </c>
      <c r="M6058">
        <v>78539</v>
      </c>
      <c r="N6058" t="s">
        <v>105</v>
      </c>
      <c r="O6058" t="s">
        <v>5803</v>
      </c>
      <c r="P6058" t="s">
        <v>46</v>
      </c>
      <c r="Q6058" t="s">
        <v>90</v>
      </c>
      <c r="R6058" t="s">
        <v>5804</v>
      </c>
      <c r="S6058">
        <v>83.84</v>
      </c>
      <c r="T6058">
        <v>8</v>
      </c>
      <c r="U6058">
        <v>0.2</v>
      </c>
      <c r="V6058">
        <v>30.391999999999996</v>
      </c>
    </row>
    <row r="6059" spans="1:22" x14ac:dyDescent="0.3">
      <c r="A6059">
        <v>6058</v>
      </c>
      <c r="B6059" t="s">
        <v>8653</v>
      </c>
      <c r="C6059">
        <f>YEAR([1]Data!$D6059)</f>
        <v>2011</v>
      </c>
      <c r="D6059" s="2">
        <v>40604</v>
      </c>
      <c r="E6059" s="2">
        <v>40610</v>
      </c>
      <c r="F6059" t="s">
        <v>50</v>
      </c>
      <c r="G6059" t="s">
        <v>5338</v>
      </c>
      <c r="H6059" t="s">
        <v>5339</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8653</v>
      </c>
      <c r="C6060">
        <f>YEAR([1]Data!$D6060)</f>
        <v>2011</v>
      </c>
      <c r="D6060" s="2">
        <v>40604</v>
      </c>
      <c r="E6060" s="2">
        <v>40610</v>
      </c>
      <c r="F6060" t="s">
        <v>50</v>
      </c>
      <c r="G6060" t="s">
        <v>5338</v>
      </c>
      <c r="H6060" t="s">
        <v>5339</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8654</v>
      </c>
      <c r="C6061">
        <f>YEAR([1]Data!$D6061)</f>
        <v>2011</v>
      </c>
      <c r="D6061" s="2">
        <v>40907</v>
      </c>
      <c r="E6061" s="2">
        <v>40911</v>
      </c>
      <c r="F6061" t="s">
        <v>50</v>
      </c>
      <c r="G6061" t="s">
        <v>2626</v>
      </c>
      <c r="H6061" t="s">
        <v>2627</v>
      </c>
      <c r="I6061" t="s">
        <v>26</v>
      </c>
      <c r="J6061" t="s">
        <v>27</v>
      </c>
      <c r="K6061" t="s">
        <v>146</v>
      </c>
      <c r="L6061" t="s">
        <v>147</v>
      </c>
      <c r="M6061">
        <v>19120</v>
      </c>
      <c r="N6061" t="s">
        <v>148</v>
      </c>
      <c r="O6061" t="s">
        <v>6817</v>
      </c>
      <c r="P6061" t="s">
        <v>71</v>
      </c>
      <c r="Q6061" t="s">
        <v>161</v>
      </c>
      <c r="R6061" t="s">
        <v>6818</v>
      </c>
      <c r="S6061">
        <v>27.968000000000004</v>
      </c>
      <c r="T6061">
        <v>2</v>
      </c>
      <c r="U6061">
        <v>0.2</v>
      </c>
      <c r="V6061">
        <v>6.9920000000000009</v>
      </c>
    </row>
    <row r="6062" spans="1:22" x14ac:dyDescent="0.3">
      <c r="A6062">
        <v>6061</v>
      </c>
      <c r="B6062" t="s">
        <v>8655</v>
      </c>
      <c r="C6062">
        <f>YEAR([1]Data!$D6062)</f>
        <v>2012</v>
      </c>
      <c r="D6062" s="2">
        <v>41009</v>
      </c>
      <c r="E6062" s="2">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8655</v>
      </c>
      <c r="C6063">
        <f>YEAR([1]Data!$D6063)</f>
        <v>2012</v>
      </c>
      <c r="D6063" s="2">
        <v>41009</v>
      </c>
      <c r="E6063" s="2">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8656</v>
      </c>
      <c r="C6064">
        <f>YEAR([1]Data!$D6064)</f>
        <v>2012</v>
      </c>
      <c r="D6064" s="2">
        <v>41268</v>
      </c>
      <c r="E6064" s="2">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8656</v>
      </c>
      <c r="C6065">
        <f>YEAR([1]Data!$D6065)</f>
        <v>2012</v>
      </c>
      <c r="D6065" s="2">
        <v>41268</v>
      </c>
      <c r="E6065" s="2">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8656</v>
      </c>
      <c r="C6066">
        <f>YEAR([1]Data!$D6066)</f>
        <v>2012</v>
      </c>
      <c r="D6066" s="2">
        <v>41268</v>
      </c>
      <c r="E6066" s="2">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8657</v>
      </c>
      <c r="C6067">
        <f>YEAR([1]Data!$D6067)</f>
        <v>2012</v>
      </c>
      <c r="D6067" s="2">
        <v>41004</v>
      </c>
      <c r="E6067" s="2">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8658</v>
      </c>
      <c r="C6068">
        <f>YEAR([1]Data!$D6068)</f>
        <v>2012</v>
      </c>
      <c r="D6068" s="2">
        <v>40925</v>
      </c>
      <c r="E6068" s="2">
        <v>40931</v>
      </c>
      <c r="F6068" t="s">
        <v>50</v>
      </c>
      <c r="G6068" t="s">
        <v>7259</v>
      </c>
      <c r="H6068" t="s">
        <v>7260</v>
      </c>
      <c r="I6068" t="s">
        <v>26</v>
      </c>
      <c r="J6068" t="s">
        <v>27</v>
      </c>
      <c r="K6068" t="s">
        <v>8659</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8660</v>
      </c>
      <c r="C6069">
        <f>YEAR([1]Data!$D6069)</f>
        <v>2014</v>
      </c>
      <c r="D6069" s="2">
        <v>41780</v>
      </c>
      <c r="E6069" s="2">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8660</v>
      </c>
      <c r="C6070">
        <f>YEAR([1]Data!$D6070)</f>
        <v>2014</v>
      </c>
      <c r="D6070" s="2">
        <v>41780</v>
      </c>
      <c r="E6070" s="2">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8660</v>
      </c>
      <c r="C6071">
        <f>YEAR([1]Data!$D6071)</f>
        <v>2014</v>
      </c>
      <c r="D6071" s="2">
        <v>41780</v>
      </c>
      <c r="E6071" s="2">
        <v>41784</v>
      </c>
      <c r="F6071" t="s">
        <v>50</v>
      </c>
      <c r="G6071" t="s">
        <v>2130</v>
      </c>
      <c r="H6071" t="s">
        <v>2131</v>
      </c>
      <c r="I6071" t="s">
        <v>102</v>
      </c>
      <c r="J6071" t="s">
        <v>27</v>
      </c>
      <c r="K6071" t="s">
        <v>1119</v>
      </c>
      <c r="L6071" t="s">
        <v>43</v>
      </c>
      <c r="M6071">
        <v>90712</v>
      </c>
      <c r="N6071" t="s">
        <v>44</v>
      </c>
      <c r="O6071" t="s">
        <v>8661</v>
      </c>
      <c r="P6071" t="s">
        <v>71</v>
      </c>
      <c r="Q6071" t="s">
        <v>682</v>
      </c>
      <c r="R6071" t="s">
        <v>8662</v>
      </c>
      <c r="S6071">
        <v>343.20000000000005</v>
      </c>
      <c r="T6071">
        <v>1</v>
      </c>
      <c r="U6071">
        <v>0.2</v>
      </c>
      <c r="V6071">
        <v>38.609999999999957</v>
      </c>
    </row>
    <row r="6072" spans="1:22" x14ac:dyDescent="0.3">
      <c r="A6072">
        <v>6071</v>
      </c>
      <c r="B6072" t="s">
        <v>8663</v>
      </c>
      <c r="C6072">
        <f>YEAR([1]Data!$D6072)</f>
        <v>2014</v>
      </c>
      <c r="D6072" s="2">
        <v>41865</v>
      </c>
      <c r="E6072" s="2">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8664</v>
      </c>
      <c r="C6073">
        <f>YEAR([1]Data!$D6073)</f>
        <v>2012</v>
      </c>
      <c r="D6073" s="2">
        <v>41274</v>
      </c>
      <c r="E6073" s="2">
        <v>41278</v>
      </c>
      <c r="F6073" t="s">
        <v>50</v>
      </c>
      <c r="G6073" t="s">
        <v>8368</v>
      </c>
      <c r="H6073" t="s">
        <v>8369</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8664</v>
      </c>
      <c r="C6074">
        <f>YEAR([1]Data!$D6074)</f>
        <v>2012</v>
      </c>
      <c r="D6074" s="2">
        <v>41274</v>
      </c>
      <c r="E6074" s="2">
        <v>41278</v>
      </c>
      <c r="F6074" t="s">
        <v>50</v>
      </c>
      <c r="G6074" t="s">
        <v>8368</v>
      </c>
      <c r="H6074" t="s">
        <v>8369</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8664</v>
      </c>
      <c r="C6075">
        <f>YEAR([1]Data!$D6075)</f>
        <v>2012</v>
      </c>
      <c r="D6075" s="2">
        <v>41274</v>
      </c>
      <c r="E6075" s="2">
        <v>41278</v>
      </c>
      <c r="F6075" t="s">
        <v>50</v>
      </c>
      <c r="G6075" t="s">
        <v>8368</v>
      </c>
      <c r="H6075" t="s">
        <v>8369</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8665</v>
      </c>
      <c r="C6076">
        <f>YEAR([1]Data!$D6076)</f>
        <v>2014</v>
      </c>
      <c r="D6076" s="2">
        <v>41999</v>
      </c>
      <c r="E6076" s="2">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8665</v>
      </c>
      <c r="C6077">
        <f>YEAR([1]Data!$D6077)</f>
        <v>2014</v>
      </c>
      <c r="D6077" s="2">
        <v>41999</v>
      </c>
      <c r="E6077" s="2">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8666</v>
      </c>
      <c r="C6078">
        <f>YEAR([1]Data!$D6078)</f>
        <v>2013</v>
      </c>
      <c r="D6078" s="2">
        <v>41519</v>
      </c>
      <c r="E6078" s="2">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8666</v>
      </c>
      <c r="C6079">
        <f>YEAR([1]Data!$D6079)</f>
        <v>2013</v>
      </c>
      <c r="D6079" s="2">
        <v>41519</v>
      </c>
      <c r="E6079" s="2">
        <v>41525</v>
      </c>
      <c r="F6079" t="s">
        <v>50</v>
      </c>
      <c r="G6079" t="s">
        <v>2567</v>
      </c>
      <c r="H6079" t="s">
        <v>2568</v>
      </c>
      <c r="I6079" t="s">
        <v>26</v>
      </c>
      <c r="J6079" t="s">
        <v>27</v>
      </c>
      <c r="K6079" t="s">
        <v>266</v>
      </c>
      <c r="L6079" t="s">
        <v>267</v>
      </c>
      <c r="M6079">
        <v>10011</v>
      </c>
      <c r="N6079" t="s">
        <v>148</v>
      </c>
      <c r="O6079" t="s">
        <v>6510</v>
      </c>
      <c r="P6079" t="s">
        <v>71</v>
      </c>
      <c r="Q6079" t="s">
        <v>161</v>
      </c>
      <c r="R6079" t="s">
        <v>6511</v>
      </c>
      <c r="S6079">
        <v>72.48</v>
      </c>
      <c r="T6079">
        <v>2</v>
      </c>
      <c r="U6079">
        <v>0</v>
      </c>
      <c r="V6079">
        <v>30.441600000000001</v>
      </c>
    </row>
    <row r="6080" spans="1:22" x14ac:dyDescent="0.3">
      <c r="A6080">
        <v>6079</v>
      </c>
      <c r="B6080" t="s">
        <v>8666</v>
      </c>
      <c r="C6080">
        <f>YEAR([1]Data!$D6080)</f>
        <v>2013</v>
      </c>
      <c r="D6080" s="2">
        <v>41519</v>
      </c>
      <c r="E6080" s="2">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8666</v>
      </c>
      <c r="C6081">
        <f>YEAR([1]Data!$D6081)</f>
        <v>2013</v>
      </c>
      <c r="D6081" s="2">
        <v>41519</v>
      </c>
      <c r="E6081" s="2">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8667</v>
      </c>
      <c r="C6082">
        <f>YEAR([1]Data!$D6082)</f>
        <v>2014</v>
      </c>
      <c r="D6082" s="2">
        <v>41857</v>
      </c>
      <c r="E6082" s="2">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8668</v>
      </c>
      <c r="C6083">
        <f>YEAR([1]Data!$D6083)</f>
        <v>2011</v>
      </c>
      <c r="D6083" s="2">
        <v>40593</v>
      </c>
      <c r="E6083" s="2">
        <v>40593</v>
      </c>
      <c r="F6083" t="s">
        <v>1290</v>
      </c>
      <c r="G6083" t="s">
        <v>1553</v>
      </c>
      <c r="H6083" t="s">
        <v>1554</v>
      </c>
      <c r="I6083" t="s">
        <v>26</v>
      </c>
      <c r="J6083" t="s">
        <v>27</v>
      </c>
      <c r="K6083" t="s">
        <v>4880</v>
      </c>
      <c r="L6083" t="s">
        <v>104</v>
      </c>
      <c r="M6083">
        <v>79424</v>
      </c>
      <c r="N6083" t="s">
        <v>105</v>
      </c>
      <c r="O6083" t="s">
        <v>7026</v>
      </c>
      <c r="P6083" t="s">
        <v>32</v>
      </c>
      <c r="Q6083" t="s">
        <v>65</v>
      </c>
      <c r="R6083" t="s">
        <v>7027</v>
      </c>
      <c r="S6083">
        <v>25.16</v>
      </c>
      <c r="T6083">
        <v>5</v>
      </c>
      <c r="U6083">
        <v>0.6</v>
      </c>
      <c r="V6083">
        <v>-11.321999999999999</v>
      </c>
    </row>
    <row r="6084" spans="1:22" x14ac:dyDescent="0.3">
      <c r="A6084">
        <v>6083</v>
      </c>
      <c r="B6084" t="s">
        <v>8669</v>
      </c>
      <c r="C6084">
        <f>YEAR([1]Data!$D6084)</f>
        <v>2013</v>
      </c>
      <c r="D6084" s="2">
        <v>41601</v>
      </c>
      <c r="E6084" s="2">
        <v>41606</v>
      </c>
      <c r="F6084" t="s">
        <v>50</v>
      </c>
      <c r="G6084" t="s">
        <v>1645</v>
      </c>
      <c r="H6084" t="s">
        <v>1646</v>
      </c>
      <c r="I6084" t="s">
        <v>26</v>
      </c>
      <c r="J6084" t="s">
        <v>27</v>
      </c>
      <c r="K6084" t="s">
        <v>184</v>
      </c>
      <c r="L6084" t="s">
        <v>104</v>
      </c>
      <c r="M6084">
        <v>77095</v>
      </c>
      <c r="N6084" t="s">
        <v>105</v>
      </c>
      <c r="O6084" t="s">
        <v>6377</v>
      </c>
      <c r="P6084" t="s">
        <v>46</v>
      </c>
      <c r="Q6084" t="s">
        <v>75</v>
      </c>
      <c r="R6084" t="s">
        <v>6378</v>
      </c>
      <c r="S6084">
        <v>6.2159999999999993</v>
      </c>
      <c r="T6084">
        <v>6</v>
      </c>
      <c r="U6084">
        <v>0.8</v>
      </c>
      <c r="V6084">
        <v>-9.634800000000002</v>
      </c>
    </row>
    <row r="6085" spans="1:22" x14ac:dyDescent="0.3">
      <c r="A6085">
        <v>6084</v>
      </c>
      <c r="B6085" t="s">
        <v>8669</v>
      </c>
      <c r="C6085">
        <f>YEAR([1]Data!$D6085)</f>
        <v>2013</v>
      </c>
      <c r="D6085" s="2">
        <v>41601</v>
      </c>
      <c r="E6085" s="2">
        <v>41606</v>
      </c>
      <c r="F6085" t="s">
        <v>50</v>
      </c>
      <c r="G6085" t="s">
        <v>1645</v>
      </c>
      <c r="H6085" t="s">
        <v>1646</v>
      </c>
      <c r="I6085" t="s">
        <v>26</v>
      </c>
      <c r="J6085" t="s">
        <v>27</v>
      </c>
      <c r="K6085" t="s">
        <v>184</v>
      </c>
      <c r="L6085" t="s">
        <v>104</v>
      </c>
      <c r="M6085">
        <v>77095</v>
      </c>
      <c r="N6085" t="s">
        <v>105</v>
      </c>
      <c r="O6085" t="s">
        <v>7097</v>
      </c>
      <c r="P6085" t="s">
        <v>46</v>
      </c>
      <c r="Q6085" t="s">
        <v>68</v>
      </c>
      <c r="R6085" t="s">
        <v>7098</v>
      </c>
      <c r="S6085">
        <v>23.616</v>
      </c>
      <c r="T6085">
        <v>9</v>
      </c>
      <c r="U6085">
        <v>0.2</v>
      </c>
      <c r="V6085">
        <v>2.6567999999999969</v>
      </c>
    </row>
    <row r="6086" spans="1:22" x14ac:dyDescent="0.3">
      <c r="A6086">
        <v>6085</v>
      </c>
      <c r="B6086" t="s">
        <v>8669</v>
      </c>
      <c r="C6086">
        <f>YEAR([1]Data!$D6086)</f>
        <v>2013</v>
      </c>
      <c r="D6086" s="2">
        <v>41601</v>
      </c>
      <c r="E6086" s="2">
        <v>41606</v>
      </c>
      <c r="F6086" t="s">
        <v>50</v>
      </c>
      <c r="G6086" t="s">
        <v>1645</v>
      </c>
      <c r="H6086" t="s">
        <v>1646</v>
      </c>
      <c r="I6086" t="s">
        <v>26</v>
      </c>
      <c r="J6086" t="s">
        <v>27</v>
      </c>
      <c r="K6086" t="s">
        <v>184</v>
      </c>
      <c r="L6086" t="s">
        <v>104</v>
      </c>
      <c r="M6086">
        <v>77095</v>
      </c>
      <c r="N6086" t="s">
        <v>105</v>
      </c>
      <c r="O6086" t="s">
        <v>5663</v>
      </c>
      <c r="P6086" t="s">
        <v>71</v>
      </c>
      <c r="Q6086" t="s">
        <v>161</v>
      </c>
      <c r="R6086" t="s">
        <v>5664</v>
      </c>
      <c r="S6086">
        <v>24.032</v>
      </c>
      <c r="T6086">
        <v>2</v>
      </c>
      <c r="U6086">
        <v>0.2</v>
      </c>
      <c r="V6086">
        <v>-0.60080000000000044</v>
      </c>
    </row>
    <row r="6087" spans="1:22" x14ac:dyDescent="0.3">
      <c r="A6087">
        <v>6086</v>
      </c>
      <c r="B6087" t="s">
        <v>8669</v>
      </c>
      <c r="C6087">
        <f>YEAR([1]Data!$D6087)</f>
        <v>2013</v>
      </c>
      <c r="D6087" s="2">
        <v>41601</v>
      </c>
      <c r="E6087" s="2">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8669</v>
      </c>
      <c r="C6088">
        <f>YEAR([1]Data!$D6088)</f>
        <v>2013</v>
      </c>
      <c r="D6088" s="2">
        <v>41601</v>
      </c>
      <c r="E6088" s="2">
        <v>41606</v>
      </c>
      <c r="F6088" t="s">
        <v>50</v>
      </c>
      <c r="G6088" t="s">
        <v>1645</v>
      </c>
      <c r="H6088" t="s">
        <v>1646</v>
      </c>
      <c r="I6088" t="s">
        <v>26</v>
      </c>
      <c r="J6088" t="s">
        <v>27</v>
      </c>
      <c r="K6088" t="s">
        <v>184</v>
      </c>
      <c r="L6088" t="s">
        <v>104</v>
      </c>
      <c r="M6088">
        <v>77095</v>
      </c>
      <c r="N6088" t="s">
        <v>105</v>
      </c>
      <c r="O6088" t="s">
        <v>5744</v>
      </c>
      <c r="P6088" t="s">
        <v>46</v>
      </c>
      <c r="Q6088" t="s">
        <v>75</v>
      </c>
      <c r="R6088" t="s">
        <v>5745</v>
      </c>
      <c r="S6088">
        <v>4.4879999999999995</v>
      </c>
      <c r="T6088">
        <v>6</v>
      </c>
      <c r="U6088">
        <v>0.8</v>
      </c>
      <c r="V6088">
        <v>-6.7320000000000011</v>
      </c>
    </row>
    <row r="6089" spans="1:22" x14ac:dyDescent="0.3">
      <c r="A6089">
        <v>6088</v>
      </c>
      <c r="B6089" t="s">
        <v>8670</v>
      </c>
      <c r="C6089">
        <f>YEAR([1]Data!$D6089)</f>
        <v>2012</v>
      </c>
      <c r="D6089" s="2">
        <v>41257</v>
      </c>
      <c r="E6089" s="2">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8671</v>
      </c>
      <c r="C6090">
        <f>YEAR([1]Data!$D6090)</f>
        <v>2012</v>
      </c>
      <c r="D6090" s="2">
        <v>41073</v>
      </c>
      <c r="E6090" s="2">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8672</v>
      </c>
      <c r="C6091">
        <f>YEAR([1]Data!$D6091)</f>
        <v>2014</v>
      </c>
      <c r="D6091" s="2">
        <v>42002</v>
      </c>
      <c r="E6091" s="2">
        <v>42005</v>
      </c>
      <c r="F6091" t="s">
        <v>23</v>
      </c>
      <c r="G6091" t="s">
        <v>2748</v>
      </c>
      <c r="H6091" t="s">
        <v>2749</v>
      </c>
      <c r="I6091" t="s">
        <v>41</v>
      </c>
      <c r="J6091" t="s">
        <v>27</v>
      </c>
      <c r="K6091" t="s">
        <v>7991</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8673</v>
      </c>
      <c r="C6092">
        <f>YEAR([1]Data!$D6092)</f>
        <v>2014</v>
      </c>
      <c r="D6092" s="2">
        <v>41903</v>
      </c>
      <c r="E6092" s="2">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8673</v>
      </c>
      <c r="C6093">
        <f>YEAR([1]Data!$D6093)</f>
        <v>2014</v>
      </c>
      <c r="D6093" s="2">
        <v>41903</v>
      </c>
      <c r="E6093" s="2">
        <v>41909</v>
      </c>
      <c r="F6093" t="s">
        <v>50</v>
      </c>
      <c r="G6093" t="s">
        <v>2304</v>
      </c>
      <c r="H6093" t="s">
        <v>2305</v>
      </c>
      <c r="I6093" t="s">
        <v>26</v>
      </c>
      <c r="J6093" t="s">
        <v>27</v>
      </c>
      <c r="K6093" t="s">
        <v>266</v>
      </c>
      <c r="L6093" t="s">
        <v>267</v>
      </c>
      <c r="M6093">
        <v>10035</v>
      </c>
      <c r="N6093" t="s">
        <v>148</v>
      </c>
      <c r="O6093" t="s">
        <v>8674</v>
      </c>
      <c r="P6093" t="s">
        <v>71</v>
      </c>
      <c r="Q6093" t="s">
        <v>161</v>
      </c>
      <c r="R6093" t="s">
        <v>8675</v>
      </c>
      <c r="S6093">
        <v>212.8</v>
      </c>
      <c r="T6093">
        <v>2</v>
      </c>
      <c r="U6093">
        <v>0</v>
      </c>
      <c r="V6093">
        <v>95.759999999999991</v>
      </c>
    </row>
    <row r="6094" spans="1:22" x14ac:dyDescent="0.3">
      <c r="A6094">
        <v>6093</v>
      </c>
      <c r="B6094" t="s">
        <v>8673</v>
      </c>
      <c r="C6094">
        <f>YEAR([1]Data!$D6094)</f>
        <v>2014</v>
      </c>
      <c r="D6094" s="2">
        <v>41903</v>
      </c>
      <c r="E6094" s="2">
        <v>41909</v>
      </c>
      <c r="F6094" t="s">
        <v>50</v>
      </c>
      <c r="G6094" t="s">
        <v>2304</v>
      </c>
      <c r="H6094" t="s">
        <v>2305</v>
      </c>
      <c r="I6094" t="s">
        <v>26</v>
      </c>
      <c r="J6094" t="s">
        <v>27</v>
      </c>
      <c r="K6094" t="s">
        <v>266</v>
      </c>
      <c r="L6094" t="s">
        <v>267</v>
      </c>
      <c r="M6094">
        <v>10035</v>
      </c>
      <c r="N6094" t="s">
        <v>148</v>
      </c>
      <c r="O6094" t="s">
        <v>7559</v>
      </c>
      <c r="P6094" t="s">
        <v>46</v>
      </c>
      <c r="Q6094" t="s">
        <v>90</v>
      </c>
      <c r="R6094" t="s">
        <v>7560</v>
      </c>
      <c r="S6094">
        <v>38.520000000000003</v>
      </c>
      <c r="T6094">
        <v>9</v>
      </c>
      <c r="U6094">
        <v>0</v>
      </c>
      <c r="V6094">
        <v>18.104400000000002</v>
      </c>
    </row>
    <row r="6095" spans="1:22" x14ac:dyDescent="0.3">
      <c r="A6095">
        <v>6094</v>
      </c>
      <c r="B6095" t="s">
        <v>8673</v>
      </c>
      <c r="C6095">
        <f>YEAR([1]Data!$D6095)</f>
        <v>2014</v>
      </c>
      <c r="D6095" s="2">
        <v>41903</v>
      </c>
      <c r="E6095" s="2">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8673</v>
      </c>
      <c r="C6096">
        <f>YEAR([1]Data!$D6096)</f>
        <v>2014</v>
      </c>
      <c r="D6096" s="2">
        <v>41903</v>
      </c>
      <c r="E6096" s="2">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8673</v>
      </c>
      <c r="C6097">
        <f>YEAR([1]Data!$D6097)</f>
        <v>2014</v>
      </c>
      <c r="D6097" s="2">
        <v>41903</v>
      </c>
      <c r="E6097" s="2">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8673</v>
      </c>
      <c r="C6098">
        <f>YEAR([1]Data!$D6098)</f>
        <v>2014</v>
      </c>
      <c r="D6098" s="2">
        <v>41903</v>
      </c>
      <c r="E6098" s="2">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8673</v>
      </c>
      <c r="C6099">
        <f>YEAR([1]Data!$D6099)</f>
        <v>2014</v>
      </c>
      <c r="D6099" s="2">
        <v>41903</v>
      </c>
      <c r="E6099" s="2">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8673</v>
      </c>
      <c r="C6100">
        <f>YEAR([1]Data!$D6100)</f>
        <v>2014</v>
      </c>
      <c r="D6100" s="2">
        <v>41903</v>
      </c>
      <c r="E6100" s="2">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8673</v>
      </c>
      <c r="C6101">
        <f>YEAR([1]Data!$D6101)</f>
        <v>2014</v>
      </c>
      <c r="D6101" s="2">
        <v>41903</v>
      </c>
      <c r="E6101" s="2">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8673</v>
      </c>
      <c r="C6102">
        <f>YEAR([1]Data!$D6102)</f>
        <v>2014</v>
      </c>
      <c r="D6102" s="2">
        <v>41903</v>
      </c>
      <c r="E6102" s="2">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8673</v>
      </c>
      <c r="C6103">
        <f>YEAR([1]Data!$D6103)</f>
        <v>2014</v>
      </c>
      <c r="D6103" s="2">
        <v>41903</v>
      </c>
      <c r="E6103" s="2">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8673</v>
      </c>
      <c r="C6104">
        <f>YEAR([1]Data!$D6104)</f>
        <v>2014</v>
      </c>
      <c r="D6104" s="2">
        <v>41903</v>
      </c>
      <c r="E6104" s="2">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8673</v>
      </c>
      <c r="C6105">
        <f>YEAR([1]Data!$D6105)</f>
        <v>2014</v>
      </c>
      <c r="D6105" s="2">
        <v>41903</v>
      </c>
      <c r="E6105" s="2">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8676</v>
      </c>
      <c r="C6106">
        <f>YEAR([1]Data!$D6106)</f>
        <v>2014</v>
      </c>
      <c r="D6106" s="2">
        <v>41874</v>
      </c>
      <c r="E6106" s="2">
        <v>41876</v>
      </c>
      <c r="F6106" t="s">
        <v>188</v>
      </c>
      <c r="G6106" t="s">
        <v>5928</v>
      </c>
      <c r="H6106" t="s">
        <v>5929</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8677</v>
      </c>
      <c r="C6107">
        <f>YEAR([1]Data!$D6107)</f>
        <v>2012</v>
      </c>
      <c r="D6107" s="2">
        <v>41078</v>
      </c>
      <c r="E6107" s="2">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8678</v>
      </c>
      <c r="C6108">
        <f>YEAR([1]Data!$D6108)</f>
        <v>2011</v>
      </c>
      <c r="D6108" s="2">
        <v>40897</v>
      </c>
      <c r="E6108" s="2">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8678</v>
      </c>
      <c r="C6109">
        <f>YEAR([1]Data!$D6109)</f>
        <v>2011</v>
      </c>
      <c r="D6109" s="2">
        <v>40897</v>
      </c>
      <c r="E6109" s="2">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8679</v>
      </c>
      <c r="C6110">
        <f>YEAR([1]Data!$D6110)</f>
        <v>2013</v>
      </c>
      <c r="D6110" s="2">
        <v>41529</v>
      </c>
      <c r="E6110" s="2">
        <v>41534</v>
      </c>
      <c r="F6110" t="s">
        <v>50</v>
      </c>
      <c r="G6110" t="s">
        <v>4708</v>
      </c>
      <c r="H6110" t="s">
        <v>4709</v>
      </c>
      <c r="I6110" t="s">
        <v>26</v>
      </c>
      <c r="J6110" t="s">
        <v>27</v>
      </c>
      <c r="K6110" t="s">
        <v>303</v>
      </c>
      <c r="L6110" t="s">
        <v>211</v>
      </c>
      <c r="M6110">
        <v>60653</v>
      </c>
      <c r="N6110" t="s">
        <v>105</v>
      </c>
      <c r="O6110" t="s">
        <v>6731</v>
      </c>
      <c r="P6110" t="s">
        <v>46</v>
      </c>
      <c r="Q6110" t="s">
        <v>47</v>
      </c>
      <c r="R6110" t="s">
        <v>6732</v>
      </c>
      <c r="S6110">
        <v>6</v>
      </c>
      <c r="T6110">
        <v>2</v>
      </c>
      <c r="U6110">
        <v>0.2</v>
      </c>
      <c r="V6110">
        <v>2.0999999999999996</v>
      </c>
    </row>
    <row r="6111" spans="1:22" x14ac:dyDescent="0.3">
      <c r="A6111">
        <v>6110</v>
      </c>
      <c r="B6111" t="s">
        <v>8679</v>
      </c>
      <c r="C6111">
        <f>YEAR([1]Data!$D6111)</f>
        <v>2013</v>
      </c>
      <c r="D6111" s="2">
        <v>41529</v>
      </c>
      <c r="E6111" s="2">
        <v>41534</v>
      </c>
      <c r="F6111" t="s">
        <v>50</v>
      </c>
      <c r="G6111" t="s">
        <v>4708</v>
      </c>
      <c r="H6111" t="s">
        <v>4709</v>
      </c>
      <c r="I6111" t="s">
        <v>26</v>
      </c>
      <c r="J6111" t="s">
        <v>27</v>
      </c>
      <c r="K6111" t="s">
        <v>303</v>
      </c>
      <c r="L6111" t="s">
        <v>211</v>
      </c>
      <c r="M6111">
        <v>60653</v>
      </c>
      <c r="N6111" t="s">
        <v>105</v>
      </c>
      <c r="O6111" t="s">
        <v>5371</v>
      </c>
      <c r="P6111" t="s">
        <v>46</v>
      </c>
      <c r="Q6111" t="s">
        <v>75</v>
      </c>
      <c r="R6111" t="s">
        <v>5372</v>
      </c>
      <c r="S6111">
        <v>1.9079999999999997</v>
      </c>
      <c r="T6111">
        <v>3</v>
      </c>
      <c r="U6111">
        <v>0.8</v>
      </c>
      <c r="V6111">
        <v>-3.2436000000000016</v>
      </c>
    </row>
    <row r="6112" spans="1:22" x14ac:dyDescent="0.3">
      <c r="A6112">
        <v>6111</v>
      </c>
      <c r="B6112" t="s">
        <v>8680</v>
      </c>
      <c r="C6112">
        <f>YEAR([1]Data!$D6112)</f>
        <v>2013</v>
      </c>
      <c r="D6112" s="2">
        <v>41591</v>
      </c>
      <c r="E6112" s="2">
        <v>41595</v>
      </c>
      <c r="F6112" t="s">
        <v>50</v>
      </c>
      <c r="G6112" t="s">
        <v>7106</v>
      </c>
      <c r="H6112" t="s">
        <v>7107</v>
      </c>
      <c r="I6112" t="s">
        <v>26</v>
      </c>
      <c r="J6112" t="s">
        <v>27</v>
      </c>
      <c r="K6112" t="s">
        <v>3870</v>
      </c>
      <c r="L6112" t="s">
        <v>498</v>
      </c>
      <c r="M6112">
        <v>44134</v>
      </c>
      <c r="N6112" t="s">
        <v>148</v>
      </c>
      <c r="O6112" t="s">
        <v>6357</v>
      </c>
      <c r="P6112" t="s">
        <v>32</v>
      </c>
      <c r="Q6112" t="s">
        <v>36</v>
      </c>
      <c r="R6112" t="s">
        <v>6358</v>
      </c>
      <c r="S6112">
        <v>1474.8020000000001</v>
      </c>
      <c r="T6112">
        <v>7</v>
      </c>
      <c r="U6112">
        <v>0.3</v>
      </c>
      <c r="V6112">
        <v>-21.068600000000174</v>
      </c>
    </row>
    <row r="6113" spans="1:22" x14ac:dyDescent="0.3">
      <c r="A6113">
        <v>6112</v>
      </c>
      <c r="B6113" t="s">
        <v>8680</v>
      </c>
      <c r="C6113">
        <f>YEAR([1]Data!$D6113)</f>
        <v>2013</v>
      </c>
      <c r="D6113" s="2">
        <v>41591</v>
      </c>
      <c r="E6113" s="2">
        <v>41595</v>
      </c>
      <c r="F6113" t="s">
        <v>50</v>
      </c>
      <c r="G6113" t="s">
        <v>7106</v>
      </c>
      <c r="H6113" t="s">
        <v>7107</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8680</v>
      </c>
      <c r="C6114">
        <f>YEAR([1]Data!$D6114)</f>
        <v>2013</v>
      </c>
      <c r="D6114" s="2">
        <v>41591</v>
      </c>
      <c r="E6114" s="2">
        <v>41595</v>
      </c>
      <c r="F6114" t="s">
        <v>50</v>
      </c>
      <c r="G6114" t="s">
        <v>7106</v>
      </c>
      <c r="H6114" t="s">
        <v>7107</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8680</v>
      </c>
      <c r="C6115">
        <f>YEAR([1]Data!$D6115)</f>
        <v>2013</v>
      </c>
      <c r="D6115" s="2">
        <v>41591</v>
      </c>
      <c r="E6115" s="2">
        <v>41595</v>
      </c>
      <c r="F6115" t="s">
        <v>50</v>
      </c>
      <c r="G6115" t="s">
        <v>7106</v>
      </c>
      <c r="H6115" t="s">
        <v>7107</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8680</v>
      </c>
      <c r="C6116">
        <f>YEAR([1]Data!$D6116)</f>
        <v>2013</v>
      </c>
      <c r="D6116" s="2">
        <v>41591</v>
      </c>
      <c r="E6116" s="2">
        <v>41595</v>
      </c>
      <c r="F6116" t="s">
        <v>50</v>
      </c>
      <c r="G6116" t="s">
        <v>7106</v>
      </c>
      <c r="H6116" t="s">
        <v>7107</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8681</v>
      </c>
      <c r="C6117">
        <f>YEAR([1]Data!$D6117)</f>
        <v>2013</v>
      </c>
      <c r="D6117" s="2">
        <v>41348</v>
      </c>
      <c r="E6117" s="2">
        <v>41354</v>
      </c>
      <c r="F6117" t="s">
        <v>50</v>
      </c>
      <c r="G6117" t="s">
        <v>628</v>
      </c>
      <c r="H6117" t="s">
        <v>629</v>
      </c>
      <c r="I6117" t="s">
        <v>41</v>
      </c>
      <c r="J6117" t="s">
        <v>27</v>
      </c>
      <c r="K6117" t="s">
        <v>8682</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8683</v>
      </c>
      <c r="C6118">
        <f>YEAR([1]Data!$D6118)</f>
        <v>2013</v>
      </c>
      <c r="D6118" s="2">
        <v>41592</v>
      </c>
      <c r="E6118" s="2">
        <v>41598</v>
      </c>
      <c r="F6118" t="s">
        <v>50</v>
      </c>
      <c r="G6118" t="s">
        <v>3991</v>
      </c>
      <c r="H6118" t="s">
        <v>3992</v>
      </c>
      <c r="I6118" t="s">
        <v>102</v>
      </c>
      <c r="J6118" t="s">
        <v>27</v>
      </c>
      <c r="K6118" t="s">
        <v>266</v>
      </c>
      <c r="L6118" t="s">
        <v>267</v>
      </c>
      <c r="M6118">
        <v>10011</v>
      </c>
      <c r="N6118" t="s">
        <v>148</v>
      </c>
      <c r="O6118" t="s">
        <v>8684</v>
      </c>
      <c r="P6118" t="s">
        <v>71</v>
      </c>
      <c r="Q6118" t="s">
        <v>72</v>
      </c>
      <c r="R6118" t="s">
        <v>8685</v>
      </c>
      <c r="S6118">
        <v>2279.96</v>
      </c>
      <c r="T6118">
        <v>4</v>
      </c>
      <c r="U6118">
        <v>0</v>
      </c>
      <c r="V6118">
        <v>592.78960000000006</v>
      </c>
    </row>
    <row r="6119" spans="1:22" x14ac:dyDescent="0.3">
      <c r="A6119">
        <v>6118</v>
      </c>
      <c r="B6119" t="s">
        <v>8683</v>
      </c>
      <c r="C6119">
        <f>YEAR([1]Data!$D6119)</f>
        <v>2013</v>
      </c>
      <c r="D6119" s="2">
        <v>41592</v>
      </c>
      <c r="E6119" s="2">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8686</v>
      </c>
      <c r="C6120">
        <f>YEAR([1]Data!$D6120)</f>
        <v>2014</v>
      </c>
      <c r="D6120" s="2">
        <v>41902</v>
      </c>
      <c r="E6120" s="2">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8686</v>
      </c>
      <c r="C6121">
        <f>YEAR([1]Data!$D6121)</f>
        <v>2014</v>
      </c>
      <c r="D6121" s="2">
        <v>41902</v>
      </c>
      <c r="E6121" s="2">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8686</v>
      </c>
      <c r="C6122">
        <f>YEAR([1]Data!$D6122)</f>
        <v>2014</v>
      </c>
      <c r="D6122" s="2">
        <v>41902</v>
      </c>
      <c r="E6122" s="2">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8686</v>
      </c>
      <c r="C6123">
        <f>YEAR([1]Data!$D6123)</f>
        <v>2014</v>
      </c>
      <c r="D6123" s="2">
        <v>41902</v>
      </c>
      <c r="E6123" s="2">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8687</v>
      </c>
      <c r="C6124">
        <f>YEAR([1]Data!$D6124)</f>
        <v>2014</v>
      </c>
      <c r="D6124" s="2">
        <v>41978</v>
      </c>
      <c r="E6124" s="2">
        <v>41983</v>
      </c>
      <c r="F6124" t="s">
        <v>50</v>
      </c>
      <c r="G6124" t="s">
        <v>4852</v>
      </c>
      <c r="H6124" t="s">
        <v>4853</v>
      </c>
      <c r="I6124" t="s">
        <v>26</v>
      </c>
      <c r="J6124" t="s">
        <v>27</v>
      </c>
      <c r="K6124" t="s">
        <v>303</v>
      </c>
      <c r="L6124" t="s">
        <v>211</v>
      </c>
      <c r="M6124">
        <v>60610</v>
      </c>
      <c r="N6124" t="s">
        <v>105</v>
      </c>
      <c r="O6124" t="s">
        <v>5917</v>
      </c>
      <c r="P6124" t="s">
        <v>46</v>
      </c>
      <c r="Q6124" t="s">
        <v>59</v>
      </c>
      <c r="R6124" t="s">
        <v>5918</v>
      </c>
      <c r="S6124">
        <v>61.567999999999998</v>
      </c>
      <c r="T6124">
        <v>2</v>
      </c>
      <c r="U6124">
        <v>0.2</v>
      </c>
      <c r="V6124">
        <v>4.6175999999999995</v>
      </c>
    </row>
    <row r="6125" spans="1:22" x14ac:dyDescent="0.3">
      <c r="A6125">
        <v>6124</v>
      </c>
      <c r="B6125" t="s">
        <v>8688</v>
      </c>
      <c r="C6125">
        <f>YEAR([1]Data!$D6125)</f>
        <v>2012</v>
      </c>
      <c r="D6125" s="2">
        <v>41152</v>
      </c>
      <c r="E6125" s="2">
        <v>41157</v>
      </c>
      <c r="F6125" t="s">
        <v>50</v>
      </c>
      <c r="G6125" t="s">
        <v>1497</v>
      </c>
      <c r="H6125" t="s">
        <v>1498</v>
      </c>
      <c r="I6125" t="s">
        <v>102</v>
      </c>
      <c r="J6125" t="s">
        <v>27</v>
      </c>
      <c r="K6125" t="s">
        <v>7164</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8689</v>
      </c>
      <c r="C6126">
        <f>YEAR([1]Data!$D6126)</f>
        <v>2014</v>
      </c>
      <c r="D6126" s="2">
        <v>41794</v>
      </c>
      <c r="E6126" s="2">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8689</v>
      </c>
      <c r="C6127">
        <f>YEAR([1]Data!$D6127)</f>
        <v>2014</v>
      </c>
      <c r="D6127" s="2">
        <v>41794</v>
      </c>
      <c r="E6127" s="2">
        <v>41798</v>
      </c>
      <c r="F6127" t="s">
        <v>50</v>
      </c>
      <c r="G6127" t="s">
        <v>1396</v>
      </c>
      <c r="H6127" t="s">
        <v>1397</v>
      </c>
      <c r="I6127" t="s">
        <v>41</v>
      </c>
      <c r="J6127" t="s">
        <v>27</v>
      </c>
      <c r="K6127" t="s">
        <v>42</v>
      </c>
      <c r="L6127" t="s">
        <v>43</v>
      </c>
      <c r="M6127">
        <v>90036</v>
      </c>
      <c r="N6127" t="s">
        <v>44</v>
      </c>
      <c r="O6127" t="s">
        <v>8690</v>
      </c>
      <c r="P6127" t="s">
        <v>46</v>
      </c>
      <c r="Q6127" t="s">
        <v>90</v>
      </c>
      <c r="R6127" t="s">
        <v>8691</v>
      </c>
      <c r="S6127">
        <v>11.96</v>
      </c>
      <c r="T6127">
        <v>2</v>
      </c>
      <c r="U6127">
        <v>0</v>
      </c>
      <c r="V6127">
        <v>5.3819999999999997</v>
      </c>
    </row>
    <row r="6128" spans="1:22" x14ac:dyDescent="0.3">
      <c r="A6128">
        <v>6127</v>
      </c>
      <c r="B6128" t="s">
        <v>8689</v>
      </c>
      <c r="C6128">
        <f>YEAR([1]Data!$D6128)</f>
        <v>2014</v>
      </c>
      <c r="D6128" s="2">
        <v>41794</v>
      </c>
      <c r="E6128" s="2">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8692</v>
      </c>
      <c r="C6129">
        <f>YEAR([1]Data!$D6129)</f>
        <v>2013</v>
      </c>
      <c r="D6129" s="2">
        <v>41365</v>
      </c>
      <c r="E6129" s="2">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8693</v>
      </c>
      <c r="C6130">
        <f>YEAR([1]Data!$D6130)</f>
        <v>2011</v>
      </c>
      <c r="D6130" s="2">
        <v>40841</v>
      </c>
      <c r="E6130" s="2">
        <v>40844</v>
      </c>
      <c r="F6130" t="s">
        <v>188</v>
      </c>
      <c r="G6130" t="s">
        <v>6420</v>
      </c>
      <c r="H6130" t="s">
        <v>6421</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8694</v>
      </c>
      <c r="C6131">
        <f>YEAR([1]Data!$D6131)</f>
        <v>2014</v>
      </c>
      <c r="D6131" s="2">
        <v>41725</v>
      </c>
      <c r="E6131" s="2">
        <v>41732</v>
      </c>
      <c r="F6131" t="s">
        <v>50</v>
      </c>
      <c r="G6131" t="s">
        <v>8695</v>
      </c>
      <c r="H6131" t="s">
        <v>8696</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8694</v>
      </c>
      <c r="C6132">
        <f>YEAR([1]Data!$D6132)</f>
        <v>2014</v>
      </c>
      <c r="D6132" s="2">
        <v>41725</v>
      </c>
      <c r="E6132" s="2">
        <v>41732</v>
      </c>
      <c r="F6132" t="s">
        <v>50</v>
      </c>
      <c r="G6132" t="s">
        <v>8695</v>
      </c>
      <c r="H6132" t="s">
        <v>8696</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8697</v>
      </c>
      <c r="C6133">
        <f>YEAR([1]Data!$D6133)</f>
        <v>2011</v>
      </c>
      <c r="D6133" s="2">
        <v>40904</v>
      </c>
      <c r="E6133" s="2">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8698</v>
      </c>
      <c r="C6134">
        <f>YEAR([1]Data!$D6134)</f>
        <v>2014</v>
      </c>
      <c r="D6134" s="2">
        <v>41898</v>
      </c>
      <c r="E6134" s="2">
        <v>41903</v>
      </c>
      <c r="F6134" t="s">
        <v>50</v>
      </c>
      <c r="G6134" t="s">
        <v>2243</v>
      </c>
      <c r="H6134" t="s">
        <v>2244</v>
      </c>
      <c r="I6134" t="s">
        <v>26</v>
      </c>
      <c r="J6134" t="s">
        <v>27</v>
      </c>
      <c r="K6134" t="s">
        <v>8699</v>
      </c>
      <c r="L6134" t="s">
        <v>335</v>
      </c>
      <c r="M6134">
        <v>37087</v>
      </c>
      <c r="N6134" t="s">
        <v>30</v>
      </c>
      <c r="O6134" t="s">
        <v>6536</v>
      </c>
      <c r="P6134" t="s">
        <v>46</v>
      </c>
      <c r="Q6134" t="s">
        <v>90</v>
      </c>
      <c r="R6134" t="s">
        <v>6537</v>
      </c>
      <c r="S6134">
        <v>163.96</v>
      </c>
      <c r="T6134">
        <v>5</v>
      </c>
      <c r="U6134">
        <v>0.2</v>
      </c>
      <c r="V6134">
        <v>59.435499999999998</v>
      </c>
    </row>
    <row r="6135" spans="1:22" x14ac:dyDescent="0.3">
      <c r="A6135">
        <v>6134</v>
      </c>
      <c r="B6135" t="s">
        <v>8700</v>
      </c>
      <c r="C6135">
        <f>YEAR([1]Data!$D6135)</f>
        <v>2013</v>
      </c>
      <c r="D6135" s="2">
        <v>41503</v>
      </c>
      <c r="E6135" s="2">
        <v>41506</v>
      </c>
      <c r="F6135" t="s">
        <v>188</v>
      </c>
      <c r="G6135" t="s">
        <v>8701</v>
      </c>
      <c r="H6135" t="s">
        <v>8702</v>
      </c>
      <c r="I6135" t="s">
        <v>41</v>
      </c>
      <c r="J6135" t="s">
        <v>27</v>
      </c>
      <c r="K6135" t="s">
        <v>42</v>
      </c>
      <c r="L6135" t="s">
        <v>43</v>
      </c>
      <c r="M6135">
        <v>90045</v>
      </c>
      <c r="N6135" t="s">
        <v>44</v>
      </c>
      <c r="O6135" t="s">
        <v>6562</v>
      </c>
      <c r="P6135" t="s">
        <v>32</v>
      </c>
      <c r="Q6135" t="s">
        <v>56</v>
      </c>
      <c r="R6135" t="s">
        <v>6563</v>
      </c>
      <c r="S6135">
        <v>161.28</v>
      </c>
      <c r="T6135">
        <v>2</v>
      </c>
      <c r="U6135">
        <v>0.2</v>
      </c>
      <c r="V6135">
        <v>12.095999999999997</v>
      </c>
    </row>
    <row r="6136" spans="1:22" x14ac:dyDescent="0.3">
      <c r="A6136">
        <v>6135</v>
      </c>
      <c r="B6136" t="s">
        <v>8703</v>
      </c>
      <c r="C6136">
        <f>YEAR([1]Data!$D6136)</f>
        <v>2013</v>
      </c>
      <c r="D6136" s="2">
        <v>41583</v>
      </c>
      <c r="E6136" s="2">
        <v>41583</v>
      </c>
      <c r="F6136" t="s">
        <v>1290</v>
      </c>
      <c r="G6136" t="s">
        <v>5615</v>
      </c>
      <c r="H6136" t="s">
        <v>5616</v>
      </c>
      <c r="I6136" t="s">
        <v>26</v>
      </c>
      <c r="J6136" t="s">
        <v>27</v>
      </c>
      <c r="K6136" t="s">
        <v>6923</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8704</v>
      </c>
      <c r="C6137">
        <f>YEAR([1]Data!$D6137)</f>
        <v>2012</v>
      </c>
      <c r="D6137" s="2">
        <v>41200</v>
      </c>
      <c r="E6137" s="2">
        <v>41204</v>
      </c>
      <c r="F6137" t="s">
        <v>50</v>
      </c>
      <c r="G6137" t="s">
        <v>5338</v>
      </c>
      <c r="H6137" t="s">
        <v>5339</v>
      </c>
      <c r="I6137" t="s">
        <v>102</v>
      </c>
      <c r="J6137" t="s">
        <v>27</v>
      </c>
      <c r="K6137" t="s">
        <v>7289</v>
      </c>
      <c r="L6137" t="s">
        <v>104</v>
      </c>
      <c r="M6137">
        <v>78501</v>
      </c>
      <c r="N6137" t="s">
        <v>105</v>
      </c>
      <c r="O6137" t="s">
        <v>6872</v>
      </c>
      <c r="P6137" t="s">
        <v>71</v>
      </c>
      <c r="Q6137" t="s">
        <v>161</v>
      </c>
      <c r="R6137" t="s">
        <v>6873</v>
      </c>
      <c r="S6137">
        <v>27.695999999999998</v>
      </c>
      <c r="T6137">
        <v>3</v>
      </c>
      <c r="U6137">
        <v>0.2</v>
      </c>
      <c r="V6137">
        <v>3.4619999999999997</v>
      </c>
    </row>
    <row r="6138" spans="1:22" x14ac:dyDescent="0.3">
      <c r="A6138">
        <v>6137</v>
      </c>
      <c r="B6138" t="s">
        <v>8704</v>
      </c>
      <c r="C6138">
        <f>YEAR([1]Data!$D6138)</f>
        <v>2012</v>
      </c>
      <c r="D6138" s="2">
        <v>41200</v>
      </c>
      <c r="E6138" s="2">
        <v>41204</v>
      </c>
      <c r="F6138" t="s">
        <v>50</v>
      </c>
      <c r="G6138" t="s">
        <v>5338</v>
      </c>
      <c r="H6138" t="s">
        <v>5339</v>
      </c>
      <c r="I6138" t="s">
        <v>102</v>
      </c>
      <c r="J6138" t="s">
        <v>27</v>
      </c>
      <c r="K6138" t="s">
        <v>7289</v>
      </c>
      <c r="L6138" t="s">
        <v>104</v>
      </c>
      <c r="M6138">
        <v>78501</v>
      </c>
      <c r="N6138" t="s">
        <v>105</v>
      </c>
      <c r="O6138" t="s">
        <v>5355</v>
      </c>
      <c r="P6138" t="s">
        <v>46</v>
      </c>
      <c r="Q6138" t="s">
        <v>78</v>
      </c>
      <c r="R6138" t="s">
        <v>5356</v>
      </c>
      <c r="S6138">
        <v>73.163999999999987</v>
      </c>
      <c r="T6138">
        <v>6</v>
      </c>
      <c r="U6138">
        <v>0.8</v>
      </c>
      <c r="V6138">
        <v>-186.56820000000005</v>
      </c>
    </row>
    <row r="6139" spans="1:22" x14ac:dyDescent="0.3">
      <c r="A6139">
        <v>6138</v>
      </c>
      <c r="B6139" t="s">
        <v>8705</v>
      </c>
      <c r="C6139">
        <f>YEAR([1]Data!$D6139)</f>
        <v>2013</v>
      </c>
      <c r="D6139" s="2">
        <v>41579</v>
      </c>
      <c r="E6139" s="2">
        <v>41583</v>
      </c>
      <c r="F6139" t="s">
        <v>23</v>
      </c>
      <c r="G6139" t="s">
        <v>3161</v>
      </c>
      <c r="H6139" t="s">
        <v>3162</v>
      </c>
      <c r="I6139" t="s">
        <v>26</v>
      </c>
      <c r="J6139" t="s">
        <v>27</v>
      </c>
      <c r="K6139" t="s">
        <v>7238</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8706</v>
      </c>
      <c r="C6140">
        <f>YEAR([1]Data!$D6140)</f>
        <v>2011</v>
      </c>
      <c r="D6140" s="2">
        <v>40632</v>
      </c>
      <c r="E6140" s="2">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8707</v>
      </c>
      <c r="C6141">
        <f>YEAR([1]Data!$D6141)</f>
        <v>2012</v>
      </c>
      <c r="D6141" s="2">
        <v>41017</v>
      </c>
      <c r="E6141" s="2">
        <v>41019</v>
      </c>
      <c r="F6141" t="s">
        <v>188</v>
      </c>
      <c r="G6141" t="s">
        <v>6951</v>
      </c>
      <c r="H6141" t="s">
        <v>6952</v>
      </c>
      <c r="I6141" t="s">
        <v>26</v>
      </c>
      <c r="J6141" t="s">
        <v>27</v>
      </c>
      <c r="K6141" t="s">
        <v>8708</v>
      </c>
      <c r="L6141" t="s">
        <v>43</v>
      </c>
      <c r="M6141">
        <v>93454</v>
      </c>
      <c r="N6141" t="s">
        <v>44</v>
      </c>
      <c r="O6141" t="s">
        <v>5917</v>
      </c>
      <c r="P6141" t="s">
        <v>46</v>
      </c>
      <c r="Q6141" t="s">
        <v>59</v>
      </c>
      <c r="R6141" t="s">
        <v>5918</v>
      </c>
      <c r="S6141">
        <v>115.44</v>
      </c>
      <c r="T6141">
        <v>3</v>
      </c>
      <c r="U6141">
        <v>0</v>
      </c>
      <c r="V6141">
        <v>30.014399999999998</v>
      </c>
    </row>
    <row r="6142" spans="1:22" x14ac:dyDescent="0.3">
      <c r="A6142">
        <v>6141</v>
      </c>
      <c r="B6142" t="s">
        <v>8709</v>
      </c>
      <c r="C6142">
        <f>YEAR([1]Data!$D6142)</f>
        <v>2014</v>
      </c>
      <c r="D6142" s="2">
        <v>41830</v>
      </c>
      <c r="E6142" s="2">
        <v>41836</v>
      </c>
      <c r="F6142" t="s">
        <v>50</v>
      </c>
      <c r="G6142" t="s">
        <v>3691</v>
      </c>
      <c r="H6142" t="s">
        <v>3692</v>
      </c>
      <c r="I6142" t="s">
        <v>26</v>
      </c>
      <c r="J6142" t="s">
        <v>27</v>
      </c>
      <c r="K6142" t="s">
        <v>1293</v>
      </c>
      <c r="L6142" t="s">
        <v>747</v>
      </c>
      <c r="M6142">
        <v>6040</v>
      </c>
      <c r="N6142" t="s">
        <v>148</v>
      </c>
      <c r="O6142" t="s">
        <v>8536</v>
      </c>
      <c r="P6142" t="s">
        <v>46</v>
      </c>
      <c r="Q6142" t="s">
        <v>90</v>
      </c>
      <c r="R6142" t="s">
        <v>8537</v>
      </c>
      <c r="S6142">
        <v>274.8</v>
      </c>
      <c r="T6142">
        <v>5</v>
      </c>
      <c r="U6142">
        <v>0</v>
      </c>
      <c r="V6142">
        <v>134.65199999999999</v>
      </c>
    </row>
    <row r="6143" spans="1:22" x14ac:dyDescent="0.3">
      <c r="A6143">
        <v>6142</v>
      </c>
      <c r="B6143" t="s">
        <v>8709</v>
      </c>
      <c r="C6143">
        <f>YEAR([1]Data!$D6143)</f>
        <v>2014</v>
      </c>
      <c r="D6143" s="2">
        <v>41830</v>
      </c>
      <c r="E6143" s="2">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8709</v>
      </c>
      <c r="C6144">
        <f>YEAR([1]Data!$D6144)</f>
        <v>2014</v>
      </c>
      <c r="D6144" s="2">
        <v>41830</v>
      </c>
      <c r="E6144" s="2">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8709</v>
      </c>
      <c r="C6145">
        <f>YEAR([1]Data!$D6145)</f>
        <v>2014</v>
      </c>
      <c r="D6145" s="2">
        <v>41830</v>
      </c>
      <c r="E6145" s="2">
        <v>41836</v>
      </c>
      <c r="F6145" t="s">
        <v>50</v>
      </c>
      <c r="G6145" t="s">
        <v>3691</v>
      </c>
      <c r="H6145" t="s">
        <v>3692</v>
      </c>
      <c r="I6145" t="s">
        <v>26</v>
      </c>
      <c r="J6145" t="s">
        <v>27</v>
      </c>
      <c r="K6145" t="s">
        <v>1293</v>
      </c>
      <c r="L6145" t="s">
        <v>747</v>
      </c>
      <c r="M6145">
        <v>6040</v>
      </c>
      <c r="N6145" t="s">
        <v>148</v>
      </c>
      <c r="O6145" t="s">
        <v>6846</v>
      </c>
      <c r="P6145" t="s">
        <v>46</v>
      </c>
      <c r="Q6145" t="s">
        <v>68</v>
      </c>
      <c r="R6145" t="s">
        <v>6847</v>
      </c>
      <c r="S6145">
        <v>119.03999999999999</v>
      </c>
      <c r="T6145">
        <v>6</v>
      </c>
      <c r="U6145">
        <v>0</v>
      </c>
      <c r="V6145">
        <v>48.806400000000011</v>
      </c>
    </row>
    <row r="6146" spans="1:22" x14ac:dyDescent="0.3">
      <c r="A6146">
        <v>6145</v>
      </c>
      <c r="B6146" t="s">
        <v>8710</v>
      </c>
      <c r="C6146">
        <f>YEAR([1]Data!$D6146)</f>
        <v>2014</v>
      </c>
      <c r="D6146" s="2">
        <v>41818</v>
      </c>
      <c r="E6146" s="2">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8711</v>
      </c>
      <c r="C6147">
        <f>YEAR([1]Data!$D6147)</f>
        <v>2011</v>
      </c>
      <c r="D6147" s="2">
        <v>40899</v>
      </c>
      <c r="E6147" s="2">
        <v>40903</v>
      </c>
      <c r="F6147" t="s">
        <v>50</v>
      </c>
      <c r="G6147" t="s">
        <v>7143</v>
      </c>
      <c r="H6147" t="s">
        <v>7144</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8712</v>
      </c>
      <c r="C6148">
        <f>YEAR([1]Data!$D6148)</f>
        <v>2014</v>
      </c>
      <c r="D6148" s="2">
        <v>41965</v>
      </c>
      <c r="E6148" s="2">
        <v>41969</v>
      </c>
      <c r="F6148" t="s">
        <v>50</v>
      </c>
      <c r="G6148" t="s">
        <v>5288</v>
      </c>
      <c r="H6148" t="s">
        <v>5289</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8712</v>
      </c>
      <c r="C6149">
        <f>YEAR([1]Data!$D6149)</f>
        <v>2014</v>
      </c>
      <c r="D6149" s="2">
        <v>41965</v>
      </c>
      <c r="E6149" s="2">
        <v>41969</v>
      </c>
      <c r="F6149" t="s">
        <v>50</v>
      </c>
      <c r="G6149" t="s">
        <v>5288</v>
      </c>
      <c r="H6149" t="s">
        <v>5289</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8713</v>
      </c>
      <c r="C6150">
        <f>YEAR([1]Data!$D6150)</f>
        <v>2013</v>
      </c>
      <c r="D6150" s="2">
        <v>41453</v>
      </c>
      <c r="E6150" s="2">
        <v>41455</v>
      </c>
      <c r="F6150" t="s">
        <v>23</v>
      </c>
      <c r="G6150" t="s">
        <v>6022</v>
      </c>
      <c r="H6150" t="s">
        <v>6023</v>
      </c>
      <c r="I6150" t="s">
        <v>26</v>
      </c>
      <c r="J6150" t="s">
        <v>27</v>
      </c>
      <c r="K6150" t="s">
        <v>127</v>
      </c>
      <c r="L6150" t="s">
        <v>43</v>
      </c>
      <c r="M6150">
        <v>94109</v>
      </c>
      <c r="N6150" t="s">
        <v>44</v>
      </c>
      <c r="O6150" t="s">
        <v>6736</v>
      </c>
      <c r="P6150" t="s">
        <v>71</v>
      </c>
      <c r="Q6150" t="s">
        <v>72</v>
      </c>
      <c r="R6150" t="s">
        <v>6737</v>
      </c>
      <c r="S6150">
        <v>201.584</v>
      </c>
      <c r="T6150">
        <v>2</v>
      </c>
      <c r="U6150">
        <v>0.2</v>
      </c>
      <c r="V6150">
        <v>12.599000000000004</v>
      </c>
    </row>
    <row r="6151" spans="1:22" x14ac:dyDescent="0.3">
      <c r="A6151">
        <v>6150</v>
      </c>
      <c r="B6151" t="s">
        <v>8714</v>
      </c>
      <c r="C6151">
        <f>YEAR([1]Data!$D6151)</f>
        <v>2014</v>
      </c>
      <c r="D6151" s="2">
        <v>42002</v>
      </c>
      <c r="E6151" s="2">
        <v>42005</v>
      </c>
      <c r="F6151" t="s">
        <v>188</v>
      </c>
      <c r="G6151" t="s">
        <v>6311</v>
      </c>
      <c r="H6151" t="s">
        <v>6312</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8715</v>
      </c>
      <c r="C6152">
        <f>YEAR([1]Data!$D6152)</f>
        <v>2013</v>
      </c>
      <c r="D6152" s="2">
        <v>41373</v>
      </c>
      <c r="E6152" s="2">
        <v>41376</v>
      </c>
      <c r="F6152" t="s">
        <v>188</v>
      </c>
      <c r="G6152" t="s">
        <v>4468</v>
      </c>
      <c r="H6152" t="s">
        <v>4469</v>
      </c>
      <c r="I6152" t="s">
        <v>26</v>
      </c>
      <c r="J6152" t="s">
        <v>27</v>
      </c>
      <c r="K6152" t="s">
        <v>497</v>
      </c>
      <c r="L6152" t="s">
        <v>1272</v>
      </c>
      <c r="M6152">
        <v>31907</v>
      </c>
      <c r="N6152" t="s">
        <v>30</v>
      </c>
      <c r="O6152" t="s">
        <v>6698</v>
      </c>
      <c r="P6152" t="s">
        <v>32</v>
      </c>
      <c r="Q6152" t="s">
        <v>33</v>
      </c>
      <c r="R6152" t="s">
        <v>6699</v>
      </c>
      <c r="S6152">
        <v>354.90000000000003</v>
      </c>
      <c r="T6152">
        <v>5</v>
      </c>
      <c r="U6152">
        <v>0</v>
      </c>
      <c r="V6152">
        <v>88.725000000000023</v>
      </c>
    </row>
    <row r="6153" spans="1:22" x14ac:dyDescent="0.3">
      <c r="A6153">
        <v>6152</v>
      </c>
      <c r="B6153" t="s">
        <v>8716</v>
      </c>
      <c r="C6153">
        <f>YEAR([1]Data!$D6153)</f>
        <v>2011</v>
      </c>
      <c r="D6153" s="2">
        <v>40620</v>
      </c>
      <c r="E6153" s="2">
        <v>40623</v>
      </c>
      <c r="F6153" t="s">
        <v>23</v>
      </c>
      <c r="G6153" t="s">
        <v>7273</v>
      </c>
      <c r="H6153" t="s">
        <v>7274</v>
      </c>
      <c r="I6153" t="s">
        <v>102</v>
      </c>
      <c r="J6153" t="s">
        <v>27</v>
      </c>
      <c r="K6153" t="s">
        <v>127</v>
      </c>
      <c r="L6153" t="s">
        <v>43</v>
      </c>
      <c r="M6153">
        <v>94110</v>
      </c>
      <c r="N6153" t="s">
        <v>44</v>
      </c>
      <c r="O6153" t="s">
        <v>7052</v>
      </c>
      <c r="P6153" t="s">
        <v>32</v>
      </c>
      <c r="Q6153" t="s">
        <v>33</v>
      </c>
      <c r="R6153" t="s">
        <v>7053</v>
      </c>
      <c r="S6153">
        <v>1198.33</v>
      </c>
      <c r="T6153">
        <v>10</v>
      </c>
      <c r="U6153">
        <v>0.15</v>
      </c>
      <c r="V6153">
        <v>70.490000000000009</v>
      </c>
    </row>
    <row r="6154" spans="1:22" x14ac:dyDescent="0.3">
      <c r="A6154">
        <v>6153</v>
      </c>
      <c r="B6154" t="s">
        <v>8717</v>
      </c>
      <c r="C6154">
        <f>YEAR([1]Data!$D6154)</f>
        <v>2014</v>
      </c>
      <c r="D6154" s="2">
        <v>41824</v>
      </c>
      <c r="E6154" s="2">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8718</v>
      </c>
      <c r="C6155">
        <f>YEAR([1]Data!$D6155)</f>
        <v>2014</v>
      </c>
      <c r="D6155" s="2">
        <v>41750</v>
      </c>
      <c r="E6155" s="2">
        <v>41753</v>
      </c>
      <c r="F6155" t="s">
        <v>188</v>
      </c>
      <c r="G6155" t="s">
        <v>481</v>
      </c>
      <c r="H6155" t="s">
        <v>482</v>
      </c>
      <c r="I6155" t="s">
        <v>41</v>
      </c>
      <c r="J6155" t="s">
        <v>27</v>
      </c>
      <c r="K6155" t="s">
        <v>146</v>
      </c>
      <c r="L6155" t="s">
        <v>147</v>
      </c>
      <c r="M6155">
        <v>19120</v>
      </c>
      <c r="N6155" t="s">
        <v>148</v>
      </c>
      <c r="O6155" t="s">
        <v>5857</v>
      </c>
      <c r="P6155" t="s">
        <v>32</v>
      </c>
      <c r="Q6155" t="s">
        <v>65</v>
      </c>
      <c r="R6155" t="s">
        <v>5858</v>
      </c>
      <c r="S6155">
        <v>51.967999999999996</v>
      </c>
      <c r="T6155">
        <v>2</v>
      </c>
      <c r="U6155">
        <v>0.2</v>
      </c>
      <c r="V6155">
        <v>10.393599999999998</v>
      </c>
    </row>
    <row r="6156" spans="1:22" x14ac:dyDescent="0.3">
      <c r="A6156">
        <v>6155</v>
      </c>
      <c r="B6156" t="s">
        <v>8718</v>
      </c>
      <c r="C6156">
        <f>YEAR([1]Data!$D6156)</f>
        <v>2014</v>
      </c>
      <c r="D6156" s="2">
        <v>41750</v>
      </c>
      <c r="E6156" s="2">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8718</v>
      </c>
      <c r="C6157">
        <f>YEAR([1]Data!$D6157)</f>
        <v>2014</v>
      </c>
      <c r="D6157" s="2">
        <v>41750</v>
      </c>
      <c r="E6157" s="2">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8718</v>
      </c>
      <c r="C6158">
        <f>YEAR([1]Data!$D6158)</f>
        <v>2014</v>
      </c>
      <c r="D6158" s="2">
        <v>41750</v>
      </c>
      <c r="E6158" s="2">
        <v>41753</v>
      </c>
      <c r="F6158" t="s">
        <v>188</v>
      </c>
      <c r="G6158" t="s">
        <v>481</v>
      </c>
      <c r="H6158" t="s">
        <v>482</v>
      </c>
      <c r="I6158" t="s">
        <v>41</v>
      </c>
      <c r="J6158" t="s">
        <v>27</v>
      </c>
      <c r="K6158" t="s">
        <v>146</v>
      </c>
      <c r="L6158" t="s">
        <v>147</v>
      </c>
      <c r="M6158">
        <v>19120</v>
      </c>
      <c r="N6158" t="s">
        <v>148</v>
      </c>
      <c r="O6158" t="s">
        <v>5698</v>
      </c>
      <c r="P6158" t="s">
        <v>32</v>
      </c>
      <c r="Q6158" t="s">
        <v>65</v>
      </c>
      <c r="R6158" t="s">
        <v>5699</v>
      </c>
      <c r="S6158">
        <v>42.408000000000008</v>
      </c>
      <c r="T6158">
        <v>3</v>
      </c>
      <c r="U6158">
        <v>0.2</v>
      </c>
      <c r="V6158">
        <v>9.5418000000000003</v>
      </c>
    </row>
    <row r="6159" spans="1:22" x14ac:dyDescent="0.3">
      <c r="A6159">
        <v>6158</v>
      </c>
      <c r="B6159" t="s">
        <v>8719</v>
      </c>
      <c r="C6159">
        <f>YEAR([1]Data!$D6159)</f>
        <v>2013</v>
      </c>
      <c r="D6159" s="2">
        <v>41490</v>
      </c>
      <c r="E6159" s="2">
        <v>41492</v>
      </c>
      <c r="F6159" t="s">
        <v>23</v>
      </c>
      <c r="G6159" t="s">
        <v>7439</v>
      </c>
      <c r="H6159" t="s">
        <v>7440</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8719</v>
      </c>
      <c r="C6160">
        <f>YEAR([1]Data!$D6160)</f>
        <v>2013</v>
      </c>
      <c r="D6160" s="2">
        <v>41490</v>
      </c>
      <c r="E6160" s="2">
        <v>41492</v>
      </c>
      <c r="F6160" t="s">
        <v>23</v>
      </c>
      <c r="G6160" t="s">
        <v>7439</v>
      </c>
      <c r="H6160" t="s">
        <v>7440</v>
      </c>
      <c r="I6160" t="s">
        <v>26</v>
      </c>
      <c r="J6160" t="s">
        <v>27</v>
      </c>
      <c r="K6160" t="s">
        <v>4548</v>
      </c>
      <c r="L6160" t="s">
        <v>649</v>
      </c>
      <c r="M6160">
        <v>74133</v>
      </c>
      <c r="N6160" t="s">
        <v>105</v>
      </c>
      <c r="O6160" t="s">
        <v>8720</v>
      </c>
      <c r="P6160" t="s">
        <v>71</v>
      </c>
      <c r="Q6160" t="s">
        <v>161</v>
      </c>
      <c r="R6160" t="s">
        <v>8721</v>
      </c>
      <c r="S6160">
        <v>167.28</v>
      </c>
      <c r="T6160">
        <v>12</v>
      </c>
      <c r="U6160">
        <v>0</v>
      </c>
      <c r="V6160">
        <v>23.419200000000011</v>
      </c>
    </row>
    <row r="6161" spans="1:22" x14ac:dyDescent="0.3">
      <c r="A6161">
        <v>6160</v>
      </c>
      <c r="B6161" t="s">
        <v>8722</v>
      </c>
      <c r="C6161">
        <f>YEAR([1]Data!$D6161)</f>
        <v>2013</v>
      </c>
      <c r="D6161" s="2">
        <v>41612</v>
      </c>
      <c r="E6161" s="2">
        <v>41618</v>
      </c>
      <c r="F6161" t="s">
        <v>50</v>
      </c>
      <c r="G6161" t="s">
        <v>2520</v>
      </c>
      <c r="H6161" t="s">
        <v>2521</v>
      </c>
      <c r="I6161" t="s">
        <v>26</v>
      </c>
      <c r="J6161" t="s">
        <v>27</v>
      </c>
      <c r="K6161" t="s">
        <v>42</v>
      </c>
      <c r="L6161" t="s">
        <v>43</v>
      </c>
      <c r="M6161">
        <v>90049</v>
      </c>
      <c r="N6161" t="s">
        <v>44</v>
      </c>
      <c r="O6161" t="s">
        <v>7504</v>
      </c>
      <c r="P6161" t="s">
        <v>46</v>
      </c>
      <c r="Q6161" t="s">
        <v>59</v>
      </c>
      <c r="R6161" t="s">
        <v>7505</v>
      </c>
      <c r="S6161">
        <v>772.68</v>
      </c>
      <c r="T6161">
        <v>4</v>
      </c>
      <c r="U6161">
        <v>0</v>
      </c>
      <c r="V6161">
        <v>108.17520000000002</v>
      </c>
    </row>
    <row r="6162" spans="1:22" x14ac:dyDescent="0.3">
      <c r="A6162">
        <v>6161</v>
      </c>
      <c r="B6162" t="s">
        <v>8723</v>
      </c>
      <c r="C6162">
        <f>YEAR([1]Data!$D6162)</f>
        <v>2011</v>
      </c>
      <c r="D6162" s="2">
        <v>40621</v>
      </c>
      <c r="E6162" s="2">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8723</v>
      </c>
      <c r="C6163">
        <f>YEAR([1]Data!$D6163)</f>
        <v>2011</v>
      </c>
      <c r="D6163" s="2">
        <v>40621</v>
      </c>
      <c r="E6163" s="2">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8723</v>
      </c>
      <c r="C6164">
        <f>YEAR([1]Data!$D6164)</f>
        <v>2011</v>
      </c>
      <c r="D6164" s="2">
        <v>40621</v>
      </c>
      <c r="E6164" s="2">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8723</v>
      </c>
      <c r="C6165">
        <f>YEAR([1]Data!$D6165)</f>
        <v>2011</v>
      </c>
      <c r="D6165" s="2">
        <v>40621</v>
      </c>
      <c r="E6165" s="2">
        <v>40623</v>
      </c>
      <c r="F6165" t="s">
        <v>188</v>
      </c>
      <c r="G6165" t="s">
        <v>1779</v>
      </c>
      <c r="H6165" t="s">
        <v>1780</v>
      </c>
      <c r="I6165" t="s">
        <v>41</v>
      </c>
      <c r="J6165" t="s">
        <v>27</v>
      </c>
      <c r="K6165" t="s">
        <v>1792</v>
      </c>
      <c r="L6165" t="s">
        <v>54</v>
      </c>
      <c r="M6165">
        <v>33801</v>
      </c>
      <c r="N6165" t="s">
        <v>30</v>
      </c>
      <c r="O6165" t="s">
        <v>5813</v>
      </c>
      <c r="P6165" t="s">
        <v>46</v>
      </c>
      <c r="Q6165" t="s">
        <v>75</v>
      </c>
      <c r="R6165" t="s">
        <v>5814</v>
      </c>
      <c r="S6165">
        <v>33.57</v>
      </c>
      <c r="T6165">
        <v>5</v>
      </c>
      <c r="U6165">
        <v>0.7</v>
      </c>
      <c r="V6165">
        <v>-25.737000000000002</v>
      </c>
    </row>
    <row r="6166" spans="1:22" x14ac:dyDescent="0.3">
      <c r="A6166">
        <v>6165</v>
      </c>
      <c r="B6166" t="s">
        <v>8723</v>
      </c>
      <c r="C6166">
        <f>YEAR([1]Data!$D6166)</f>
        <v>2011</v>
      </c>
      <c r="D6166" s="2">
        <v>40621</v>
      </c>
      <c r="E6166" s="2">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8723</v>
      </c>
      <c r="C6167">
        <f>YEAR([1]Data!$D6167)</f>
        <v>2011</v>
      </c>
      <c r="D6167" s="2">
        <v>40621</v>
      </c>
      <c r="E6167" s="2">
        <v>40623</v>
      </c>
      <c r="F6167" t="s">
        <v>188</v>
      </c>
      <c r="G6167" t="s">
        <v>1779</v>
      </c>
      <c r="H6167" t="s">
        <v>1780</v>
      </c>
      <c r="I6167" t="s">
        <v>41</v>
      </c>
      <c r="J6167" t="s">
        <v>27</v>
      </c>
      <c r="K6167" t="s">
        <v>1792</v>
      </c>
      <c r="L6167" t="s">
        <v>54</v>
      </c>
      <c r="M6167">
        <v>33801</v>
      </c>
      <c r="N6167" t="s">
        <v>30</v>
      </c>
      <c r="O6167" t="s">
        <v>7631</v>
      </c>
      <c r="P6167" t="s">
        <v>32</v>
      </c>
      <c r="Q6167" t="s">
        <v>65</v>
      </c>
      <c r="R6167" t="s">
        <v>7632</v>
      </c>
      <c r="S6167">
        <v>20.016000000000002</v>
      </c>
      <c r="T6167">
        <v>3</v>
      </c>
      <c r="U6167">
        <v>0.2</v>
      </c>
      <c r="V6167">
        <v>5.5044000000000013</v>
      </c>
    </row>
    <row r="6168" spans="1:22" x14ac:dyDescent="0.3">
      <c r="A6168">
        <v>6167</v>
      </c>
      <c r="B6168" t="s">
        <v>8723</v>
      </c>
      <c r="C6168">
        <f>YEAR([1]Data!$D6168)</f>
        <v>2011</v>
      </c>
      <c r="D6168" s="2">
        <v>40621</v>
      </c>
      <c r="E6168" s="2">
        <v>40623</v>
      </c>
      <c r="F6168" t="s">
        <v>188</v>
      </c>
      <c r="G6168" t="s">
        <v>1779</v>
      </c>
      <c r="H6168" t="s">
        <v>1780</v>
      </c>
      <c r="I6168" t="s">
        <v>41</v>
      </c>
      <c r="J6168" t="s">
        <v>27</v>
      </c>
      <c r="K6168" t="s">
        <v>1792</v>
      </c>
      <c r="L6168" t="s">
        <v>54</v>
      </c>
      <c r="M6168">
        <v>33801</v>
      </c>
      <c r="N6168" t="s">
        <v>30</v>
      </c>
      <c r="O6168" t="s">
        <v>8674</v>
      </c>
      <c r="P6168" t="s">
        <v>71</v>
      </c>
      <c r="Q6168" t="s">
        <v>161</v>
      </c>
      <c r="R6168" t="s">
        <v>8675</v>
      </c>
      <c r="S6168">
        <v>170.24</v>
      </c>
      <c r="T6168">
        <v>2</v>
      </c>
      <c r="U6168">
        <v>0.2</v>
      </c>
      <c r="V6168">
        <v>53.199999999999989</v>
      </c>
    </row>
    <row r="6169" spans="1:22" x14ac:dyDescent="0.3">
      <c r="A6169">
        <v>6168</v>
      </c>
      <c r="B6169" t="s">
        <v>8724</v>
      </c>
      <c r="C6169">
        <f>YEAR([1]Data!$D6169)</f>
        <v>2012</v>
      </c>
      <c r="D6169" s="2">
        <v>41019</v>
      </c>
      <c r="E6169" s="2">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8725</v>
      </c>
      <c r="C6170">
        <f>YEAR([1]Data!$D6170)</f>
        <v>2012</v>
      </c>
      <c r="D6170" s="2">
        <v>41171</v>
      </c>
      <c r="E6170" s="2">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8726</v>
      </c>
      <c r="C6171">
        <f>YEAR([1]Data!$D6171)</f>
        <v>2011</v>
      </c>
      <c r="D6171" s="2">
        <v>40782</v>
      </c>
      <c r="E6171" s="2">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8727</v>
      </c>
      <c r="C6172">
        <f>YEAR([1]Data!$D6172)</f>
        <v>2013</v>
      </c>
      <c r="D6172" s="2">
        <v>41628</v>
      </c>
      <c r="E6172" s="2">
        <v>41633</v>
      </c>
      <c r="F6172" t="s">
        <v>23</v>
      </c>
      <c r="G6172" t="s">
        <v>8728</v>
      </c>
      <c r="H6172" t="s">
        <v>8729</v>
      </c>
      <c r="I6172" t="s">
        <v>41</v>
      </c>
      <c r="J6172" t="s">
        <v>27</v>
      </c>
      <c r="K6172" t="s">
        <v>266</v>
      </c>
      <c r="L6172" t="s">
        <v>267</v>
      </c>
      <c r="M6172">
        <v>10035</v>
      </c>
      <c r="N6172" t="s">
        <v>148</v>
      </c>
      <c r="O6172" t="s">
        <v>5771</v>
      </c>
      <c r="P6172" t="s">
        <v>46</v>
      </c>
      <c r="Q6172" t="s">
        <v>75</v>
      </c>
      <c r="R6172" t="s">
        <v>5772</v>
      </c>
      <c r="S6172">
        <v>34.248000000000005</v>
      </c>
      <c r="T6172">
        <v>3</v>
      </c>
      <c r="U6172">
        <v>0.2</v>
      </c>
      <c r="V6172">
        <v>11.558699999999998</v>
      </c>
    </row>
    <row r="6173" spans="1:22" x14ac:dyDescent="0.3">
      <c r="A6173">
        <v>6172</v>
      </c>
      <c r="B6173" t="s">
        <v>8727</v>
      </c>
      <c r="C6173">
        <f>YEAR([1]Data!$D6173)</f>
        <v>2013</v>
      </c>
      <c r="D6173" s="2">
        <v>41628</v>
      </c>
      <c r="E6173" s="2">
        <v>41633</v>
      </c>
      <c r="F6173" t="s">
        <v>23</v>
      </c>
      <c r="G6173" t="s">
        <v>8728</v>
      </c>
      <c r="H6173" t="s">
        <v>8729</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8730</v>
      </c>
      <c r="C6174">
        <f>YEAR([1]Data!$D6174)</f>
        <v>2011</v>
      </c>
      <c r="D6174" s="2">
        <v>40757</v>
      </c>
      <c r="E6174" s="2">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8730</v>
      </c>
      <c r="C6175">
        <f>YEAR([1]Data!$D6175)</f>
        <v>2011</v>
      </c>
      <c r="D6175" s="2">
        <v>40757</v>
      </c>
      <c r="E6175" s="2">
        <v>40763</v>
      </c>
      <c r="F6175" t="s">
        <v>50</v>
      </c>
      <c r="G6175" t="s">
        <v>1068</v>
      </c>
      <c r="H6175" t="s">
        <v>1069</v>
      </c>
      <c r="I6175" t="s">
        <v>102</v>
      </c>
      <c r="J6175" t="s">
        <v>27</v>
      </c>
      <c r="K6175" t="s">
        <v>318</v>
      </c>
      <c r="L6175" t="s">
        <v>596</v>
      </c>
      <c r="M6175">
        <v>65807</v>
      </c>
      <c r="N6175" t="s">
        <v>105</v>
      </c>
      <c r="O6175" t="s">
        <v>7421</v>
      </c>
      <c r="P6175" t="s">
        <v>71</v>
      </c>
      <c r="Q6175" t="s">
        <v>161</v>
      </c>
      <c r="R6175" t="s">
        <v>7422</v>
      </c>
      <c r="S6175">
        <v>21.2</v>
      </c>
      <c r="T6175">
        <v>2</v>
      </c>
      <c r="U6175">
        <v>0</v>
      </c>
      <c r="V6175">
        <v>9.1160000000000014</v>
      </c>
    </row>
    <row r="6176" spans="1:22" x14ac:dyDescent="0.3">
      <c r="A6176">
        <v>6175</v>
      </c>
      <c r="B6176" t="s">
        <v>8730</v>
      </c>
      <c r="C6176">
        <f>YEAR([1]Data!$D6176)</f>
        <v>2011</v>
      </c>
      <c r="D6176" s="2">
        <v>40757</v>
      </c>
      <c r="E6176" s="2">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8731</v>
      </c>
      <c r="C6177">
        <f>YEAR([1]Data!$D6177)</f>
        <v>2012</v>
      </c>
      <c r="D6177" s="2">
        <v>41173</v>
      </c>
      <c r="E6177" s="2">
        <v>41178</v>
      </c>
      <c r="F6177" t="s">
        <v>50</v>
      </c>
      <c r="G6177" t="s">
        <v>6173</v>
      </c>
      <c r="H6177" t="s">
        <v>6174</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8731</v>
      </c>
      <c r="C6178">
        <f>YEAR([1]Data!$D6178)</f>
        <v>2012</v>
      </c>
      <c r="D6178" s="2">
        <v>41173</v>
      </c>
      <c r="E6178" s="2">
        <v>41178</v>
      </c>
      <c r="F6178" t="s">
        <v>50</v>
      </c>
      <c r="G6178" t="s">
        <v>6173</v>
      </c>
      <c r="H6178" t="s">
        <v>6174</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8731</v>
      </c>
      <c r="C6179">
        <f>YEAR([1]Data!$D6179)</f>
        <v>2012</v>
      </c>
      <c r="D6179" s="2">
        <v>41173</v>
      </c>
      <c r="E6179" s="2">
        <v>41178</v>
      </c>
      <c r="F6179" t="s">
        <v>50</v>
      </c>
      <c r="G6179" t="s">
        <v>6173</v>
      </c>
      <c r="H6179" t="s">
        <v>6174</v>
      </c>
      <c r="I6179" t="s">
        <v>26</v>
      </c>
      <c r="J6179" t="s">
        <v>27</v>
      </c>
      <c r="K6179" t="s">
        <v>382</v>
      </c>
      <c r="L6179" t="s">
        <v>383</v>
      </c>
      <c r="M6179">
        <v>29203</v>
      </c>
      <c r="N6179" t="s">
        <v>30</v>
      </c>
      <c r="O6179" t="s">
        <v>7752</v>
      </c>
      <c r="P6179" t="s">
        <v>46</v>
      </c>
      <c r="Q6179" t="s">
        <v>173</v>
      </c>
      <c r="R6179" t="s">
        <v>7753</v>
      </c>
      <c r="S6179">
        <v>121.96</v>
      </c>
      <c r="T6179">
        <v>2</v>
      </c>
      <c r="U6179">
        <v>0</v>
      </c>
      <c r="V6179">
        <v>57.32119999999999</v>
      </c>
    </row>
    <row r="6180" spans="1:22" x14ac:dyDescent="0.3">
      <c r="A6180">
        <v>6179</v>
      </c>
      <c r="B6180" t="s">
        <v>8731</v>
      </c>
      <c r="C6180">
        <f>YEAR([1]Data!$D6180)</f>
        <v>2012</v>
      </c>
      <c r="D6180" s="2">
        <v>41173</v>
      </c>
      <c r="E6180" s="2">
        <v>41178</v>
      </c>
      <c r="F6180" t="s">
        <v>50</v>
      </c>
      <c r="G6180" t="s">
        <v>6173</v>
      </c>
      <c r="H6180" t="s">
        <v>6174</v>
      </c>
      <c r="I6180" t="s">
        <v>26</v>
      </c>
      <c r="J6180" t="s">
        <v>27</v>
      </c>
      <c r="K6180" t="s">
        <v>382</v>
      </c>
      <c r="L6180" t="s">
        <v>383</v>
      </c>
      <c r="M6180">
        <v>29203</v>
      </c>
      <c r="N6180" t="s">
        <v>30</v>
      </c>
      <c r="O6180" t="s">
        <v>8732</v>
      </c>
      <c r="P6180" t="s">
        <v>46</v>
      </c>
      <c r="Q6180" t="s">
        <v>90</v>
      </c>
      <c r="R6180" t="s">
        <v>8733</v>
      </c>
      <c r="S6180">
        <v>23.92</v>
      </c>
      <c r="T6180">
        <v>4</v>
      </c>
      <c r="U6180">
        <v>0</v>
      </c>
      <c r="V6180">
        <v>11.720800000000001</v>
      </c>
    </row>
    <row r="6181" spans="1:22" x14ac:dyDescent="0.3">
      <c r="A6181">
        <v>6180</v>
      </c>
      <c r="B6181" t="s">
        <v>8731</v>
      </c>
      <c r="C6181">
        <f>YEAR([1]Data!$D6181)</f>
        <v>2012</v>
      </c>
      <c r="D6181" s="2">
        <v>41173</v>
      </c>
      <c r="E6181" s="2">
        <v>41178</v>
      </c>
      <c r="F6181" t="s">
        <v>50</v>
      </c>
      <c r="G6181" t="s">
        <v>6173</v>
      </c>
      <c r="H6181" t="s">
        <v>6174</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8731</v>
      </c>
      <c r="C6182">
        <f>YEAR([1]Data!$D6182)</f>
        <v>2012</v>
      </c>
      <c r="D6182" s="2">
        <v>41173</v>
      </c>
      <c r="E6182" s="2">
        <v>41178</v>
      </c>
      <c r="F6182" t="s">
        <v>50</v>
      </c>
      <c r="G6182" t="s">
        <v>6173</v>
      </c>
      <c r="H6182" t="s">
        <v>6174</v>
      </c>
      <c r="I6182" t="s">
        <v>26</v>
      </c>
      <c r="J6182" t="s">
        <v>27</v>
      </c>
      <c r="K6182" t="s">
        <v>382</v>
      </c>
      <c r="L6182" t="s">
        <v>383</v>
      </c>
      <c r="M6182">
        <v>29203</v>
      </c>
      <c r="N6182" t="s">
        <v>30</v>
      </c>
      <c r="O6182" t="s">
        <v>5648</v>
      </c>
      <c r="P6182" t="s">
        <v>71</v>
      </c>
      <c r="Q6182" t="s">
        <v>72</v>
      </c>
      <c r="R6182" t="s">
        <v>5649</v>
      </c>
      <c r="S6182">
        <v>629.94999999999993</v>
      </c>
      <c r="T6182">
        <v>5</v>
      </c>
      <c r="U6182">
        <v>0</v>
      </c>
      <c r="V6182">
        <v>176.38600000000002</v>
      </c>
    </row>
    <row r="6183" spans="1:22" x14ac:dyDescent="0.3">
      <c r="A6183">
        <v>6182</v>
      </c>
      <c r="B6183" t="s">
        <v>8731</v>
      </c>
      <c r="C6183">
        <f>YEAR([1]Data!$D6183)</f>
        <v>2012</v>
      </c>
      <c r="D6183" s="2">
        <v>41173</v>
      </c>
      <c r="E6183" s="2">
        <v>41178</v>
      </c>
      <c r="F6183" t="s">
        <v>50</v>
      </c>
      <c r="G6183" t="s">
        <v>6173</v>
      </c>
      <c r="H6183" t="s">
        <v>6174</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8731</v>
      </c>
      <c r="C6184">
        <f>YEAR([1]Data!$D6184)</f>
        <v>2012</v>
      </c>
      <c r="D6184" s="2">
        <v>41173</v>
      </c>
      <c r="E6184" s="2">
        <v>41178</v>
      </c>
      <c r="F6184" t="s">
        <v>50</v>
      </c>
      <c r="G6184" t="s">
        <v>6173</v>
      </c>
      <c r="H6184" t="s">
        <v>6174</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8731</v>
      </c>
      <c r="C6185">
        <f>YEAR([1]Data!$D6185)</f>
        <v>2012</v>
      </c>
      <c r="D6185" s="2">
        <v>41173</v>
      </c>
      <c r="E6185" s="2">
        <v>41178</v>
      </c>
      <c r="F6185" t="s">
        <v>50</v>
      </c>
      <c r="G6185" t="s">
        <v>6173</v>
      </c>
      <c r="H6185" t="s">
        <v>6174</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8734</v>
      </c>
      <c r="C6186">
        <f>YEAR([1]Data!$D6186)</f>
        <v>2013</v>
      </c>
      <c r="D6186" s="2">
        <v>41620</v>
      </c>
      <c r="E6186" s="2">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8735</v>
      </c>
      <c r="C6187">
        <f>YEAR([1]Data!$D6187)</f>
        <v>2012</v>
      </c>
      <c r="D6187" s="2">
        <v>41128</v>
      </c>
      <c r="E6187" s="2">
        <v>41133</v>
      </c>
      <c r="F6187" t="s">
        <v>50</v>
      </c>
      <c r="G6187" t="s">
        <v>5281</v>
      </c>
      <c r="H6187" t="s">
        <v>5282</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8736</v>
      </c>
      <c r="C6188">
        <f>YEAR([1]Data!$D6188)</f>
        <v>2012</v>
      </c>
      <c r="D6188" s="2">
        <v>41228</v>
      </c>
      <c r="E6188" s="2">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8736</v>
      </c>
      <c r="C6189">
        <f>YEAR([1]Data!$D6189)</f>
        <v>2012</v>
      </c>
      <c r="D6189" s="2">
        <v>41228</v>
      </c>
      <c r="E6189" s="2">
        <v>41230</v>
      </c>
      <c r="F6189" t="s">
        <v>188</v>
      </c>
      <c r="G6189" t="s">
        <v>1621</v>
      </c>
      <c r="H6189" t="s">
        <v>1622</v>
      </c>
      <c r="I6189" t="s">
        <v>41</v>
      </c>
      <c r="J6189" t="s">
        <v>27</v>
      </c>
      <c r="K6189" t="s">
        <v>266</v>
      </c>
      <c r="L6189" t="s">
        <v>267</v>
      </c>
      <c r="M6189">
        <v>10035</v>
      </c>
      <c r="N6189" t="s">
        <v>148</v>
      </c>
      <c r="O6189" t="s">
        <v>5516</v>
      </c>
      <c r="P6189" t="s">
        <v>46</v>
      </c>
      <c r="Q6189" t="s">
        <v>75</v>
      </c>
      <c r="R6189" t="s">
        <v>5517</v>
      </c>
      <c r="S6189">
        <v>34.944000000000003</v>
      </c>
      <c r="T6189">
        <v>6</v>
      </c>
      <c r="U6189">
        <v>0.2</v>
      </c>
      <c r="V6189">
        <v>11.793599999999998</v>
      </c>
    </row>
    <row r="6190" spans="1:22" x14ac:dyDescent="0.3">
      <c r="A6190">
        <v>6189</v>
      </c>
      <c r="B6190" t="s">
        <v>8736</v>
      </c>
      <c r="C6190">
        <f>YEAR([1]Data!$D6190)</f>
        <v>2012</v>
      </c>
      <c r="D6190" s="2">
        <v>41228</v>
      </c>
      <c r="E6190" s="2">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8737</v>
      </c>
      <c r="C6191">
        <f>YEAR([1]Data!$D6191)</f>
        <v>2014</v>
      </c>
      <c r="D6191" s="2">
        <v>41734</v>
      </c>
      <c r="E6191" s="2">
        <v>41738</v>
      </c>
      <c r="F6191" t="s">
        <v>50</v>
      </c>
      <c r="G6191" t="s">
        <v>4893</v>
      </c>
      <c r="H6191" t="s">
        <v>4894</v>
      </c>
      <c r="I6191" t="s">
        <v>26</v>
      </c>
      <c r="J6191" t="s">
        <v>27</v>
      </c>
      <c r="K6191" t="s">
        <v>8738</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8739</v>
      </c>
      <c r="C6192">
        <f>YEAR([1]Data!$D6192)</f>
        <v>2013</v>
      </c>
      <c r="D6192" s="2">
        <v>41633</v>
      </c>
      <c r="E6192" s="2">
        <v>41637</v>
      </c>
      <c r="F6192" t="s">
        <v>50</v>
      </c>
      <c r="G6192" t="s">
        <v>2825</v>
      </c>
      <c r="H6192" t="s">
        <v>2826</v>
      </c>
      <c r="I6192" t="s">
        <v>26</v>
      </c>
      <c r="J6192" t="s">
        <v>27</v>
      </c>
      <c r="K6192" t="s">
        <v>266</v>
      </c>
      <c r="L6192" t="s">
        <v>267</v>
      </c>
      <c r="M6192">
        <v>10035</v>
      </c>
      <c r="N6192" t="s">
        <v>148</v>
      </c>
      <c r="O6192" t="s">
        <v>8240</v>
      </c>
      <c r="P6192" t="s">
        <v>32</v>
      </c>
      <c r="Q6192" t="s">
        <v>65</v>
      </c>
      <c r="R6192" t="s">
        <v>8241</v>
      </c>
      <c r="S6192">
        <v>799.56000000000006</v>
      </c>
      <c r="T6192">
        <v>9</v>
      </c>
      <c r="U6192">
        <v>0</v>
      </c>
      <c r="V6192">
        <v>207.88559999999998</v>
      </c>
    </row>
    <row r="6193" spans="1:22" x14ac:dyDescent="0.3">
      <c r="A6193">
        <v>6192</v>
      </c>
      <c r="B6193" t="s">
        <v>8740</v>
      </c>
      <c r="C6193">
        <f>YEAR([1]Data!$D6193)</f>
        <v>2014</v>
      </c>
      <c r="D6193" s="2">
        <v>41987</v>
      </c>
      <c r="E6193" s="2">
        <v>41987</v>
      </c>
      <c r="F6193" t="s">
        <v>1290</v>
      </c>
      <c r="G6193" t="s">
        <v>5245</v>
      </c>
      <c r="H6193" t="s">
        <v>5246</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8741</v>
      </c>
      <c r="C6194">
        <f>YEAR([1]Data!$D6194)</f>
        <v>2014</v>
      </c>
      <c r="D6194" s="2">
        <v>41996</v>
      </c>
      <c r="E6194" s="2">
        <v>42000</v>
      </c>
      <c r="F6194" t="s">
        <v>50</v>
      </c>
      <c r="G6194" t="s">
        <v>7439</v>
      </c>
      <c r="H6194" t="s">
        <v>7440</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8741</v>
      </c>
      <c r="C6195">
        <f>YEAR([1]Data!$D6195)</f>
        <v>2014</v>
      </c>
      <c r="D6195" s="2">
        <v>41996</v>
      </c>
      <c r="E6195" s="2">
        <v>42000</v>
      </c>
      <c r="F6195" t="s">
        <v>50</v>
      </c>
      <c r="G6195" t="s">
        <v>7439</v>
      </c>
      <c r="H6195" t="s">
        <v>7440</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8741</v>
      </c>
      <c r="C6196">
        <f>YEAR([1]Data!$D6196)</f>
        <v>2014</v>
      </c>
      <c r="D6196" s="2">
        <v>41996</v>
      </c>
      <c r="E6196" s="2">
        <v>42000</v>
      </c>
      <c r="F6196" t="s">
        <v>50</v>
      </c>
      <c r="G6196" t="s">
        <v>7439</v>
      </c>
      <c r="H6196" t="s">
        <v>7440</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8742</v>
      </c>
      <c r="C6197">
        <f>YEAR([1]Data!$D6197)</f>
        <v>2014</v>
      </c>
      <c r="D6197" s="2">
        <v>41934</v>
      </c>
      <c r="E6197" s="2">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8742</v>
      </c>
      <c r="C6198">
        <f>YEAR([1]Data!$D6198)</f>
        <v>2014</v>
      </c>
      <c r="D6198" s="2">
        <v>41934</v>
      </c>
      <c r="E6198" s="2">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8743</v>
      </c>
      <c r="C6199">
        <f>YEAR([1]Data!$D6199)</f>
        <v>2012</v>
      </c>
      <c r="D6199" s="2">
        <v>41226</v>
      </c>
      <c r="E6199" s="2">
        <v>41230</v>
      </c>
      <c r="F6199" t="s">
        <v>50</v>
      </c>
      <c r="G6199" t="s">
        <v>1329</v>
      </c>
      <c r="H6199" t="s">
        <v>1330</v>
      </c>
      <c r="I6199" t="s">
        <v>26</v>
      </c>
      <c r="J6199" t="s">
        <v>27</v>
      </c>
      <c r="K6199" t="s">
        <v>497</v>
      </c>
      <c r="L6199" t="s">
        <v>254</v>
      </c>
      <c r="M6199">
        <v>47201</v>
      </c>
      <c r="N6199" t="s">
        <v>105</v>
      </c>
      <c r="O6199" t="s">
        <v>5528</v>
      </c>
      <c r="P6199" t="s">
        <v>46</v>
      </c>
      <c r="Q6199" t="s">
        <v>90</v>
      </c>
      <c r="R6199" t="s">
        <v>5529</v>
      </c>
      <c r="S6199">
        <v>63.769999999999996</v>
      </c>
      <c r="T6199">
        <v>7</v>
      </c>
      <c r="U6199">
        <v>0</v>
      </c>
      <c r="V6199">
        <v>28.696499999999993</v>
      </c>
    </row>
    <row r="6200" spans="1:22" x14ac:dyDescent="0.3">
      <c r="A6200">
        <v>6199</v>
      </c>
      <c r="B6200" t="s">
        <v>8743</v>
      </c>
      <c r="C6200">
        <f>YEAR([1]Data!$D6200)</f>
        <v>2012</v>
      </c>
      <c r="D6200" s="2">
        <v>41226</v>
      </c>
      <c r="E6200" s="2">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8743</v>
      </c>
      <c r="C6201">
        <f>YEAR([1]Data!$D6201)</f>
        <v>2012</v>
      </c>
      <c r="D6201" s="2">
        <v>41226</v>
      </c>
      <c r="E6201" s="2">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8744</v>
      </c>
      <c r="C6202">
        <f>YEAR([1]Data!$D6202)</f>
        <v>2012</v>
      </c>
      <c r="D6202" s="2">
        <v>41015</v>
      </c>
      <c r="E6202" s="2">
        <v>41019</v>
      </c>
      <c r="F6202" t="s">
        <v>50</v>
      </c>
      <c r="G6202" t="s">
        <v>8354</v>
      </c>
      <c r="H6202" t="s">
        <v>8355</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8744</v>
      </c>
      <c r="C6203">
        <f>YEAR([1]Data!$D6203)</f>
        <v>2012</v>
      </c>
      <c r="D6203" s="2">
        <v>41015</v>
      </c>
      <c r="E6203" s="2">
        <v>41019</v>
      </c>
      <c r="F6203" t="s">
        <v>50</v>
      </c>
      <c r="G6203" t="s">
        <v>8354</v>
      </c>
      <c r="H6203" t="s">
        <v>8355</v>
      </c>
      <c r="I6203" t="s">
        <v>26</v>
      </c>
      <c r="J6203" t="s">
        <v>27</v>
      </c>
      <c r="K6203" t="s">
        <v>2380</v>
      </c>
      <c r="L6203" t="s">
        <v>211</v>
      </c>
      <c r="M6203">
        <v>60201</v>
      </c>
      <c r="N6203" t="s">
        <v>105</v>
      </c>
      <c r="O6203" t="s">
        <v>7775</v>
      </c>
      <c r="P6203" t="s">
        <v>71</v>
      </c>
      <c r="Q6203" t="s">
        <v>161</v>
      </c>
      <c r="R6203" t="s">
        <v>7776</v>
      </c>
      <c r="S6203">
        <v>43.56</v>
      </c>
      <c r="T6203">
        <v>3</v>
      </c>
      <c r="U6203">
        <v>0.2</v>
      </c>
      <c r="V6203">
        <v>-4.9004999999999974</v>
      </c>
    </row>
    <row r="6204" spans="1:22" x14ac:dyDescent="0.3">
      <c r="A6204">
        <v>6203</v>
      </c>
      <c r="B6204" t="s">
        <v>8745</v>
      </c>
      <c r="C6204">
        <f>YEAR([1]Data!$D6204)</f>
        <v>2013</v>
      </c>
      <c r="D6204" s="2">
        <v>41625</v>
      </c>
      <c r="E6204" s="2">
        <v>41632</v>
      </c>
      <c r="F6204" t="s">
        <v>50</v>
      </c>
      <c r="G6204" t="s">
        <v>111</v>
      </c>
      <c r="H6204" t="s">
        <v>112</v>
      </c>
      <c r="I6204" t="s">
        <v>26</v>
      </c>
      <c r="J6204" t="s">
        <v>27</v>
      </c>
      <c r="K6204" t="s">
        <v>6122</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8746</v>
      </c>
      <c r="C6205">
        <f>YEAR([1]Data!$D6205)</f>
        <v>2013</v>
      </c>
      <c r="D6205" s="2">
        <v>41569</v>
      </c>
      <c r="E6205" s="2">
        <v>41575</v>
      </c>
      <c r="F6205" t="s">
        <v>50</v>
      </c>
      <c r="G6205" t="s">
        <v>5317</v>
      </c>
      <c r="H6205" t="s">
        <v>5318</v>
      </c>
      <c r="I6205" t="s">
        <v>26</v>
      </c>
      <c r="J6205" t="s">
        <v>27</v>
      </c>
      <c r="K6205" t="s">
        <v>497</v>
      </c>
      <c r="L6205" t="s">
        <v>498</v>
      </c>
      <c r="M6205">
        <v>43229</v>
      </c>
      <c r="N6205" t="s">
        <v>148</v>
      </c>
      <c r="O6205" t="s">
        <v>7698</v>
      </c>
      <c r="P6205" t="s">
        <v>71</v>
      </c>
      <c r="Q6205" t="s">
        <v>72</v>
      </c>
      <c r="R6205" t="s">
        <v>7699</v>
      </c>
      <c r="S6205">
        <v>235.15199999999999</v>
      </c>
      <c r="T6205">
        <v>8</v>
      </c>
      <c r="U6205">
        <v>0.4</v>
      </c>
      <c r="V6205">
        <v>-47.030399999999986</v>
      </c>
    </row>
    <row r="6206" spans="1:22" x14ac:dyDescent="0.3">
      <c r="A6206">
        <v>6205</v>
      </c>
      <c r="B6206" t="s">
        <v>8747</v>
      </c>
      <c r="C6206">
        <f>YEAR([1]Data!$D6206)</f>
        <v>2014</v>
      </c>
      <c r="D6206" s="2">
        <v>41975</v>
      </c>
      <c r="E6206" s="2">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8748</v>
      </c>
      <c r="C6207">
        <f>YEAR([1]Data!$D6207)</f>
        <v>2013</v>
      </c>
      <c r="D6207" s="2">
        <v>41568</v>
      </c>
      <c r="E6207" s="2">
        <v>41572</v>
      </c>
      <c r="F6207" t="s">
        <v>23</v>
      </c>
      <c r="G6207" t="s">
        <v>2660</v>
      </c>
      <c r="H6207" t="s">
        <v>2661</v>
      </c>
      <c r="I6207" t="s">
        <v>26</v>
      </c>
      <c r="J6207" t="s">
        <v>27</v>
      </c>
      <c r="K6207" t="s">
        <v>184</v>
      </c>
      <c r="L6207" t="s">
        <v>104</v>
      </c>
      <c r="M6207">
        <v>77095</v>
      </c>
      <c r="N6207" t="s">
        <v>105</v>
      </c>
      <c r="O6207" t="s">
        <v>5528</v>
      </c>
      <c r="P6207" t="s">
        <v>46</v>
      </c>
      <c r="Q6207" t="s">
        <v>90</v>
      </c>
      <c r="R6207" t="s">
        <v>5529</v>
      </c>
      <c r="S6207">
        <v>51.016000000000005</v>
      </c>
      <c r="T6207">
        <v>7</v>
      </c>
      <c r="U6207">
        <v>0.2</v>
      </c>
      <c r="V6207">
        <v>15.942499999999992</v>
      </c>
    </row>
    <row r="6208" spans="1:22" x14ac:dyDescent="0.3">
      <c r="A6208">
        <v>6207</v>
      </c>
      <c r="B6208" t="s">
        <v>8748</v>
      </c>
      <c r="C6208">
        <f>YEAR([1]Data!$D6208)</f>
        <v>2013</v>
      </c>
      <c r="D6208" s="2">
        <v>41568</v>
      </c>
      <c r="E6208" s="2">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8748</v>
      </c>
      <c r="C6209">
        <f>YEAR([1]Data!$D6209)</f>
        <v>2013</v>
      </c>
      <c r="D6209" s="2">
        <v>41568</v>
      </c>
      <c r="E6209" s="2">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8749</v>
      </c>
      <c r="C6210">
        <f>YEAR([1]Data!$D6210)</f>
        <v>2014</v>
      </c>
      <c r="D6210" s="2">
        <v>41912</v>
      </c>
      <c r="E6210" s="2">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8750</v>
      </c>
      <c r="C6211">
        <f>YEAR([1]Data!$D6211)</f>
        <v>2014</v>
      </c>
      <c r="D6211" s="2">
        <v>41870</v>
      </c>
      <c r="E6211" s="2">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8750</v>
      </c>
      <c r="C6212">
        <f>YEAR([1]Data!$D6212)</f>
        <v>2014</v>
      </c>
      <c r="D6212" s="2">
        <v>41870</v>
      </c>
      <c r="E6212" s="2">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8750</v>
      </c>
      <c r="C6213">
        <f>YEAR([1]Data!$D6213)</f>
        <v>2014</v>
      </c>
      <c r="D6213" s="2">
        <v>41870</v>
      </c>
      <c r="E6213" s="2">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8751</v>
      </c>
      <c r="C6214">
        <f>YEAR([1]Data!$D6214)</f>
        <v>2014</v>
      </c>
      <c r="D6214" s="2">
        <v>41956</v>
      </c>
      <c r="E6214" s="2">
        <v>41960</v>
      </c>
      <c r="F6214" t="s">
        <v>23</v>
      </c>
      <c r="G6214" t="s">
        <v>799</v>
      </c>
      <c r="H6214" t="s">
        <v>800</v>
      </c>
      <c r="I6214" t="s">
        <v>26</v>
      </c>
      <c r="J6214" t="s">
        <v>27</v>
      </c>
      <c r="K6214" t="s">
        <v>8752</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8751</v>
      </c>
      <c r="C6215">
        <f>YEAR([1]Data!$D6215)</f>
        <v>2014</v>
      </c>
      <c r="D6215" s="2">
        <v>41956</v>
      </c>
      <c r="E6215" s="2">
        <v>41960</v>
      </c>
      <c r="F6215" t="s">
        <v>23</v>
      </c>
      <c r="G6215" t="s">
        <v>799</v>
      </c>
      <c r="H6215" t="s">
        <v>800</v>
      </c>
      <c r="I6215" t="s">
        <v>26</v>
      </c>
      <c r="J6215" t="s">
        <v>27</v>
      </c>
      <c r="K6215" t="s">
        <v>8752</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8753</v>
      </c>
      <c r="C6216">
        <f>YEAR([1]Data!$D6216)</f>
        <v>2011</v>
      </c>
      <c r="D6216" s="2">
        <v>40827</v>
      </c>
      <c r="E6216" s="2">
        <v>40831</v>
      </c>
      <c r="F6216" t="s">
        <v>50</v>
      </c>
      <c r="G6216" t="s">
        <v>2009</v>
      </c>
      <c r="H6216" t="s">
        <v>2010</v>
      </c>
      <c r="I6216" t="s">
        <v>26</v>
      </c>
      <c r="J6216" t="s">
        <v>27</v>
      </c>
      <c r="K6216" t="s">
        <v>5973</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8754</v>
      </c>
      <c r="C6217">
        <f>YEAR([1]Data!$D6217)</f>
        <v>2012</v>
      </c>
      <c r="D6217" s="2">
        <v>41241</v>
      </c>
      <c r="E6217" s="2">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8754</v>
      </c>
      <c r="C6218">
        <f>YEAR([1]Data!$D6218)</f>
        <v>2012</v>
      </c>
      <c r="D6218" s="2">
        <v>41241</v>
      </c>
      <c r="E6218" s="2">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8755</v>
      </c>
      <c r="C6219">
        <f>YEAR([1]Data!$D6219)</f>
        <v>2012</v>
      </c>
      <c r="D6219" s="2">
        <v>41117</v>
      </c>
      <c r="E6219" s="2">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8756</v>
      </c>
      <c r="C6220">
        <f>YEAR([1]Data!$D6220)</f>
        <v>2013</v>
      </c>
      <c r="D6220" s="2">
        <v>41568</v>
      </c>
      <c r="E6220" s="2">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8756</v>
      </c>
      <c r="C6221">
        <f>YEAR([1]Data!$D6221)</f>
        <v>2013</v>
      </c>
      <c r="D6221" s="2">
        <v>41568</v>
      </c>
      <c r="E6221" s="2">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8756</v>
      </c>
      <c r="C6222">
        <f>YEAR([1]Data!$D6222)</f>
        <v>2013</v>
      </c>
      <c r="D6222" s="2">
        <v>41568</v>
      </c>
      <c r="E6222" s="2">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8757</v>
      </c>
      <c r="C6223">
        <f>YEAR([1]Data!$D6223)</f>
        <v>2014</v>
      </c>
      <c r="D6223" s="2">
        <v>41897</v>
      </c>
      <c r="E6223" s="2">
        <v>41901</v>
      </c>
      <c r="F6223" t="s">
        <v>23</v>
      </c>
      <c r="G6223" t="s">
        <v>6221</v>
      </c>
      <c r="H6223" t="s">
        <v>6222</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8758</v>
      </c>
      <c r="C6224">
        <f>YEAR([1]Data!$D6224)</f>
        <v>2014</v>
      </c>
      <c r="D6224" s="2">
        <v>41997</v>
      </c>
      <c r="E6224" s="2">
        <v>42001</v>
      </c>
      <c r="F6224" t="s">
        <v>50</v>
      </c>
      <c r="G6224" t="s">
        <v>1835</v>
      </c>
      <c r="H6224" t="s">
        <v>1836</v>
      </c>
      <c r="I6224" t="s">
        <v>26</v>
      </c>
      <c r="J6224" t="s">
        <v>27</v>
      </c>
      <c r="K6224" t="s">
        <v>8759</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8758</v>
      </c>
      <c r="C6225">
        <f>YEAR([1]Data!$D6225)</f>
        <v>2014</v>
      </c>
      <c r="D6225" s="2">
        <v>41997</v>
      </c>
      <c r="E6225" s="2">
        <v>42001</v>
      </c>
      <c r="F6225" t="s">
        <v>50</v>
      </c>
      <c r="G6225" t="s">
        <v>1835</v>
      </c>
      <c r="H6225" t="s">
        <v>1836</v>
      </c>
      <c r="I6225" t="s">
        <v>26</v>
      </c>
      <c r="J6225" t="s">
        <v>27</v>
      </c>
      <c r="K6225" t="s">
        <v>8759</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8758</v>
      </c>
      <c r="C6226">
        <f>YEAR([1]Data!$D6226)</f>
        <v>2014</v>
      </c>
      <c r="D6226" s="2">
        <v>41997</v>
      </c>
      <c r="E6226" s="2">
        <v>42001</v>
      </c>
      <c r="F6226" t="s">
        <v>50</v>
      </c>
      <c r="G6226" t="s">
        <v>1835</v>
      </c>
      <c r="H6226" t="s">
        <v>1836</v>
      </c>
      <c r="I6226" t="s">
        <v>26</v>
      </c>
      <c r="J6226" t="s">
        <v>27</v>
      </c>
      <c r="K6226" t="s">
        <v>8759</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8760</v>
      </c>
      <c r="C6227">
        <f>YEAR([1]Data!$D6227)</f>
        <v>2012</v>
      </c>
      <c r="D6227" s="2">
        <v>41187</v>
      </c>
      <c r="E6227" s="2">
        <v>41191</v>
      </c>
      <c r="F6227" t="s">
        <v>50</v>
      </c>
      <c r="G6227" t="s">
        <v>1913</v>
      </c>
      <c r="H6227" t="s">
        <v>1914</v>
      </c>
      <c r="I6227" t="s">
        <v>26</v>
      </c>
      <c r="J6227" t="s">
        <v>27</v>
      </c>
      <c r="K6227" t="s">
        <v>419</v>
      </c>
      <c r="L6227" t="s">
        <v>420</v>
      </c>
      <c r="M6227">
        <v>97206</v>
      </c>
      <c r="N6227" t="s">
        <v>44</v>
      </c>
      <c r="O6227" t="s">
        <v>6313</v>
      </c>
      <c r="P6227" t="s">
        <v>32</v>
      </c>
      <c r="Q6227" t="s">
        <v>33</v>
      </c>
      <c r="R6227" t="s">
        <v>6314</v>
      </c>
      <c r="S6227">
        <v>66.294000000000011</v>
      </c>
      <c r="T6227">
        <v>1</v>
      </c>
      <c r="U6227">
        <v>0.7</v>
      </c>
      <c r="V6227">
        <v>-103.86059999999998</v>
      </c>
    </row>
    <row r="6228" spans="1:22" x14ac:dyDescent="0.3">
      <c r="A6228">
        <v>6227</v>
      </c>
      <c r="B6228" t="s">
        <v>8760</v>
      </c>
      <c r="C6228">
        <f>YEAR([1]Data!$D6228)</f>
        <v>2012</v>
      </c>
      <c r="D6228" s="2">
        <v>41187</v>
      </c>
      <c r="E6228" s="2">
        <v>41191</v>
      </c>
      <c r="F6228" t="s">
        <v>50</v>
      </c>
      <c r="G6228" t="s">
        <v>1913</v>
      </c>
      <c r="H6228" t="s">
        <v>1914</v>
      </c>
      <c r="I6228" t="s">
        <v>26</v>
      </c>
      <c r="J6228" t="s">
        <v>27</v>
      </c>
      <c r="K6228" t="s">
        <v>419</v>
      </c>
      <c r="L6228" t="s">
        <v>420</v>
      </c>
      <c r="M6228">
        <v>97206</v>
      </c>
      <c r="N6228" t="s">
        <v>44</v>
      </c>
      <c r="O6228" t="s">
        <v>6128</v>
      </c>
      <c r="P6228" t="s">
        <v>32</v>
      </c>
      <c r="Q6228" t="s">
        <v>36</v>
      </c>
      <c r="R6228" t="s">
        <v>6129</v>
      </c>
      <c r="S6228">
        <v>291.16800000000001</v>
      </c>
      <c r="T6228">
        <v>4</v>
      </c>
      <c r="U6228">
        <v>0.2</v>
      </c>
      <c r="V6228">
        <v>-14.558399999999978</v>
      </c>
    </row>
    <row r="6229" spans="1:22" x14ac:dyDescent="0.3">
      <c r="A6229">
        <v>6228</v>
      </c>
      <c r="B6229" t="s">
        <v>8761</v>
      </c>
      <c r="C6229">
        <f>YEAR([1]Data!$D6229)</f>
        <v>2011</v>
      </c>
      <c r="D6229" s="2">
        <v>40849</v>
      </c>
      <c r="E6229" s="2">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8762</v>
      </c>
      <c r="C6230">
        <f>YEAR([1]Data!$D6230)</f>
        <v>2013</v>
      </c>
      <c r="D6230" s="2">
        <v>41296</v>
      </c>
      <c r="E6230" s="2">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8762</v>
      </c>
      <c r="C6231">
        <f>YEAR([1]Data!$D6231)</f>
        <v>2013</v>
      </c>
      <c r="D6231" s="2">
        <v>41296</v>
      </c>
      <c r="E6231" s="2">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8763</v>
      </c>
      <c r="C6232">
        <f>YEAR([1]Data!$D6232)</f>
        <v>2014</v>
      </c>
      <c r="D6232" s="2">
        <v>41832</v>
      </c>
      <c r="E6232" s="2">
        <v>41838</v>
      </c>
      <c r="F6232" t="s">
        <v>50</v>
      </c>
      <c r="G6232" t="s">
        <v>4276</v>
      </c>
      <c r="H6232" t="s">
        <v>4277</v>
      </c>
      <c r="I6232" t="s">
        <v>26</v>
      </c>
      <c r="J6232" t="s">
        <v>27</v>
      </c>
      <c r="K6232" t="s">
        <v>8764</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8765</v>
      </c>
      <c r="C6233">
        <f>YEAR([1]Data!$D6233)</f>
        <v>2014</v>
      </c>
      <c r="D6233" s="2">
        <v>41894</v>
      </c>
      <c r="E6233" s="2">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8765</v>
      </c>
      <c r="C6234">
        <f>YEAR([1]Data!$D6234)</f>
        <v>2014</v>
      </c>
      <c r="D6234" s="2">
        <v>41894</v>
      </c>
      <c r="E6234" s="2">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8765</v>
      </c>
      <c r="C6235">
        <f>YEAR([1]Data!$D6235)</f>
        <v>2014</v>
      </c>
      <c r="D6235" s="2">
        <v>41894</v>
      </c>
      <c r="E6235" s="2">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8765</v>
      </c>
      <c r="C6236">
        <f>YEAR([1]Data!$D6236)</f>
        <v>2014</v>
      </c>
      <c r="D6236" s="2">
        <v>41894</v>
      </c>
      <c r="E6236" s="2">
        <v>41894</v>
      </c>
      <c r="F6236" t="s">
        <v>1290</v>
      </c>
      <c r="G6236" t="s">
        <v>1934</v>
      </c>
      <c r="H6236" t="s">
        <v>1935</v>
      </c>
      <c r="I6236" t="s">
        <v>26</v>
      </c>
      <c r="J6236" t="s">
        <v>27</v>
      </c>
      <c r="K6236" t="s">
        <v>95</v>
      </c>
      <c r="L6236" t="s">
        <v>96</v>
      </c>
      <c r="M6236">
        <v>98105</v>
      </c>
      <c r="N6236" t="s">
        <v>44</v>
      </c>
      <c r="O6236" t="s">
        <v>6367</v>
      </c>
      <c r="P6236" t="s">
        <v>46</v>
      </c>
      <c r="Q6236" t="s">
        <v>75</v>
      </c>
      <c r="R6236" t="s">
        <v>6368</v>
      </c>
      <c r="S6236">
        <v>1471.96</v>
      </c>
      <c r="T6236">
        <v>5</v>
      </c>
      <c r="U6236">
        <v>0.2</v>
      </c>
      <c r="V6236">
        <v>459.98749999999995</v>
      </c>
    </row>
    <row r="6237" spans="1:22" x14ac:dyDescent="0.3">
      <c r="A6237">
        <v>6236</v>
      </c>
      <c r="B6237" t="s">
        <v>8765</v>
      </c>
      <c r="C6237">
        <f>YEAR([1]Data!$D6237)</f>
        <v>2014</v>
      </c>
      <c r="D6237" s="2">
        <v>41894</v>
      </c>
      <c r="E6237" s="2">
        <v>41894</v>
      </c>
      <c r="F6237" t="s">
        <v>1290</v>
      </c>
      <c r="G6237" t="s">
        <v>1934</v>
      </c>
      <c r="H6237" t="s">
        <v>1935</v>
      </c>
      <c r="I6237" t="s">
        <v>26</v>
      </c>
      <c r="J6237" t="s">
        <v>27</v>
      </c>
      <c r="K6237" t="s">
        <v>95</v>
      </c>
      <c r="L6237" t="s">
        <v>96</v>
      </c>
      <c r="M6237">
        <v>98105</v>
      </c>
      <c r="N6237" t="s">
        <v>44</v>
      </c>
      <c r="O6237" t="s">
        <v>8766</v>
      </c>
      <c r="P6237" t="s">
        <v>71</v>
      </c>
      <c r="Q6237" t="s">
        <v>72</v>
      </c>
      <c r="R6237" t="s">
        <v>8767</v>
      </c>
      <c r="S6237">
        <v>79.959999999999994</v>
      </c>
      <c r="T6237">
        <v>5</v>
      </c>
      <c r="U6237">
        <v>0.2</v>
      </c>
      <c r="V6237">
        <v>-17.991000000000003</v>
      </c>
    </row>
    <row r="6238" spans="1:22" x14ac:dyDescent="0.3">
      <c r="A6238">
        <v>6237</v>
      </c>
      <c r="B6238" t="s">
        <v>8768</v>
      </c>
      <c r="C6238">
        <f>YEAR([1]Data!$D6238)</f>
        <v>2013</v>
      </c>
      <c r="D6238" s="2">
        <v>41328</v>
      </c>
      <c r="E6238" s="2">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8769</v>
      </c>
      <c r="C6239">
        <f>YEAR([1]Data!$D6239)</f>
        <v>2013</v>
      </c>
      <c r="D6239" s="2">
        <v>41296</v>
      </c>
      <c r="E6239" s="2">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8770</v>
      </c>
      <c r="C6240">
        <f>YEAR([1]Data!$D6240)</f>
        <v>2012</v>
      </c>
      <c r="D6240" s="2">
        <v>41255</v>
      </c>
      <c r="E6240" s="2">
        <v>41259</v>
      </c>
      <c r="F6240" t="s">
        <v>50</v>
      </c>
      <c r="G6240" t="s">
        <v>3832</v>
      </c>
      <c r="H6240" t="s">
        <v>3833</v>
      </c>
      <c r="I6240" t="s">
        <v>26</v>
      </c>
      <c r="J6240" t="s">
        <v>27</v>
      </c>
      <c r="K6240" t="s">
        <v>630</v>
      </c>
      <c r="L6240" t="s">
        <v>43</v>
      </c>
      <c r="M6240">
        <v>95123</v>
      </c>
      <c r="N6240" t="s">
        <v>44</v>
      </c>
      <c r="O6240" t="s">
        <v>5212</v>
      </c>
      <c r="P6240" t="s">
        <v>32</v>
      </c>
      <c r="Q6240" t="s">
        <v>65</v>
      </c>
      <c r="R6240" t="s">
        <v>5213</v>
      </c>
      <c r="S6240">
        <v>166.5</v>
      </c>
      <c r="T6240">
        <v>3</v>
      </c>
      <c r="U6240">
        <v>0</v>
      </c>
      <c r="V6240">
        <v>21.64500000000001</v>
      </c>
    </row>
    <row r="6241" spans="1:22" x14ac:dyDescent="0.3">
      <c r="A6241">
        <v>6240</v>
      </c>
      <c r="B6241" t="s">
        <v>8770</v>
      </c>
      <c r="C6241">
        <f>YEAR([1]Data!$D6241)</f>
        <v>2012</v>
      </c>
      <c r="D6241" s="2">
        <v>41255</v>
      </c>
      <c r="E6241" s="2">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8771</v>
      </c>
      <c r="C6242">
        <f>YEAR([1]Data!$D6242)</f>
        <v>2013</v>
      </c>
      <c r="D6242" s="2">
        <v>41577</v>
      </c>
      <c r="E6242" s="2">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8772</v>
      </c>
      <c r="C6243">
        <f>YEAR([1]Data!$D6243)</f>
        <v>2014</v>
      </c>
      <c r="D6243" s="2">
        <v>41788</v>
      </c>
      <c r="E6243" s="2">
        <v>41791</v>
      </c>
      <c r="F6243" t="s">
        <v>23</v>
      </c>
      <c r="G6243" t="s">
        <v>5624</v>
      </c>
      <c r="H6243" t="s">
        <v>5625</v>
      </c>
      <c r="I6243" t="s">
        <v>41</v>
      </c>
      <c r="J6243" t="s">
        <v>27</v>
      </c>
      <c r="K6243" t="s">
        <v>87</v>
      </c>
      <c r="L6243" t="s">
        <v>2694</v>
      </c>
      <c r="M6243">
        <v>3301</v>
      </c>
      <c r="N6243" t="s">
        <v>148</v>
      </c>
      <c r="O6243" t="s">
        <v>5990</v>
      </c>
      <c r="P6243" t="s">
        <v>32</v>
      </c>
      <c r="Q6243" t="s">
        <v>65</v>
      </c>
      <c r="R6243" t="s">
        <v>5991</v>
      </c>
      <c r="S6243">
        <v>247.44</v>
      </c>
      <c r="T6243">
        <v>8</v>
      </c>
      <c r="U6243">
        <v>0</v>
      </c>
      <c r="V6243">
        <v>101.4504</v>
      </c>
    </row>
    <row r="6244" spans="1:22" x14ac:dyDescent="0.3">
      <c r="A6244">
        <v>6243</v>
      </c>
      <c r="B6244" t="s">
        <v>8773</v>
      </c>
      <c r="C6244">
        <f>YEAR([1]Data!$D6244)</f>
        <v>2011</v>
      </c>
      <c r="D6244" s="2">
        <v>40898</v>
      </c>
      <c r="E6244" s="2">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8774</v>
      </c>
      <c r="C6245">
        <f>YEAR([1]Data!$D6245)</f>
        <v>2013</v>
      </c>
      <c r="D6245" s="2">
        <v>41603</v>
      </c>
      <c r="E6245" s="2">
        <v>41607</v>
      </c>
      <c r="F6245" t="s">
        <v>50</v>
      </c>
      <c r="G6245" t="s">
        <v>5478</v>
      </c>
      <c r="H6245" t="s">
        <v>5479</v>
      </c>
      <c r="I6245" t="s">
        <v>102</v>
      </c>
      <c r="J6245" t="s">
        <v>27</v>
      </c>
      <c r="K6245" t="s">
        <v>4122</v>
      </c>
      <c r="L6245" t="s">
        <v>96</v>
      </c>
      <c r="M6245">
        <v>98006</v>
      </c>
      <c r="N6245" t="s">
        <v>44</v>
      </c>
      <c r="O6245" t="s">
        <v>6829</v>
      </c>
      <c r="P6245" t="s">
        <v>46</v>
      </c>
      <c r="Q6245" t="s">
        <v>578</v>
      </c>
      <c r="R6245" t="s">
        <v>6830</v>
      </c>
      <c r="S6245">
        <v>25.349999999999998</v>
      </c>
      <c r="T6245">
        <v>3</v>
      </c>
      <c r="U6245">
        <v>0</v>
      </c>
      <c r="V6245">
        <v>7.6049999999999978</v>
      </c>
    </row>
    <row r="6246" spans="1:22" x14ac:dyDescent="0.3">
      <c r="A6246">
        <v>6245</v>
      </c>
      <c r="B6246" t="s">
        <v>8775</v>
      </c>
      <c r="C6246">
        <f>YEAR([1]Data!$D6246)</f>
        <v>2012</v>
      </c>
      <c r="D6246" s="2">
        <v>41233</v>
      </c>
      <c r="E6246" s="2">
        <v>41238</v>
      </c>
      <c r="F6246" t="s">
        <v>50</v>
      </c>
      <c r="G6246" t="s">
        <v>6295</v>
      </c>
      <c r="H6246" t="s">
        <v>6296</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8775</v>
      </c>
      <c r="C6247">
        <f>YEAR([1]Data!$D6247)</f>
        <v>2012</v>
      </c>
      <c r="D6247" s="2">
        <v>41233</v>
      </c>
      <c r="E6247" s="2">
        <v>41238</v>
      </c>
      <c r="F6247" t="s">
        <v>50</v>
      </c>
      <c r="G6247" t="s">
        <v>6295</v>
      </c>
      <c r="H6247" t="s">
        <v>6296</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8775</v>
      </c>
      <c r="C6248">
        <f>YEAR([1]Data!$D6248)</f>
        <v>2012</v>
      </c>
      <c r="D6248" s="2">
        <v>41233</v>
      </c>
      <c r="E6248" s="2">
        <v>41238</v>
      </c>
      <c r="F6248" t="s">
        <v>50</v>
      </c>
      <c r="G6248" t="s">
        <v>6295</v>
      </c>
      <c r="H6248" t="s">
        <v>6296</v>
      </c>
      <c r="I6248" t="s">
        <v>102</v>
      </c>
      <c r="J6248" t="s">
        <v>27</v>
      </c>
      <c r="K6248" t="s">
        <v>95</v>
      </c>
      <c r="L6248" t="s">
        <v>96</v>
      </c>
      <c r="M6248">
        <v>98105</v>
      </c>
      <c r="N6248" t="s">
        <v>44</v>
      </c>
      <c r="O6248" t="s">
        <v>7742</v>
      </c>
      <c r="P6248" t="s">
        <v>71</v>
      </c>
      <c r="Q6248" t="s">
        <v>161</v>
      </c>
      <c r="R6248" t="s">
        <v>7743</v>
      </c>
      <c r="S6248">
        <v>13.98</v>
      </c>
      <c r="T6248">
        <v>2</v>
      </c>
      <c r="U6248">
        <v>0</v>
      </c>
      <c r="V6248">
        <v>6.011400000000001</v>
      </c>
    </row>
    <row r="6249" spans="1:22" x14ac:dyDescent="0.3">
      <c r="A6249">
        <v>6248</v>
      </c>
      <c r="B6249" t="s">
        <v>8776</v>
      </c>
      <c r="C6249">
        <f>YEAR([1]Data!$D6249)</f>
        <v>2014</v>
      </c>
      <c r="D6249" s="2">
        <v>41789</v>
      </c>
      <c r="E6249" s="2">
        <v>41795</v>
      </c>
      <c r="F6249" t="s">
        <v>50</v>
      </c>
      <c r="G6249" t="s">
        <v>5155</v>
      </c>
      <c r="H6249" t="s">
        <v>5156</v>
      </c>
      <c r="I6249" t="s">
        <v>26</v>
      </c>
      <c r="J6249" t="s">
        <v>27</v>
      </c>
      <c r="K6249" t="s">
        <v>497</v>
      </c>
      <c r="L6249" t="s">
        <v>254</v>
      </c>
      <c r="M6249">
        <v>47201</v>
      </c>
      <c r="N6249" t="s">
        <v>105</v>
      </c>
      <c r="O6249" t="s">
        <v>5374</v>
      </c>
      <c r="P6249" t="s">
        <v>46</v>
      </c>
      <c r="Q6249" t="s">
        <v>75</v>
      </c>
      <c r="R6249" t="s">
        <v>5375</v>
      </c>
      <c r="S6249">
        <v>43.41</v>
      </c>
      <c r="T6249">
        <v>1</v>
      </c>
      <c r="U6249">
        <v>0</v>
      </c>
      <c r="V6249">
        <v>19.968599999999999</v>
      </c>
    </row>
    <row r="6250" spans="1:22" x14ac:dyDescent="0.3">
      <c r="A6250">
        <v>6249</v>
      </c>
      <c r="B6250" t="s">
        <v>8776</v>
      </c>
      <c r="C6250">
        <f>YEAR([1]Data!$D6250)</f>
        <v>2014</v>
      </c>
      <c r="D6250" s="2">
        <v>41789</v>
      </c>
      <c r="E6250" s="2">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8776</v>
      </c>
      <c r="C6251">
        <f>YEAR([1]Data!$D6251)</f>
        <v>2014</v>
      </c>
      <c r="D6251" s="2">
        <v>41789</v>
      </c>
      <c r="E6251" s="2">
        <v>41795</v>
      </c>
      <c r="F6251" t="s">
        <v>50</v>
      </c>
      <c r="G6251" t="s">
        <v>5155</v>
      </c>
      <c r="H6251" t="s">
        <v>5156</v>
      </c>
      <c r="I6251" t="s">
        <v>26</v>
      </c>
      <c r="J6251" t="s">
        <v>27</v>
      </c>
      <c r="K6251" t="s">
        <v>497</v>
      </c>
      <c r="L6251" t="s">
        <v>254</v>
      </c>
      <c r="M6251">
        <v>47201</v>
      </c>
      <c r="N6251" t="s">
        <v>105</v>
      </c>
      <c r="O6251" t="s">
        <v>8777</v>
      </c>
      <c r="P6251" t="s">
        <v>46</v>
      </c>
      <c r="Q6251" t="s">
        <v>78</v>
      </c>
      <c r="R6251" t="s">
        <v>8778</v>
      </c>
      <c r="S6251">
        <v>465.16</v>
      </c>
      <c r="T6251">
        <v>2</v>
      </c>
      <c r="U6251">
        <v>0</v>
      </c>
      <c r="V6251">
        <v>120.94159999999999</v>
      </c>
    </row>
    <row r="6252" spans="1:22" x14ac:dyDescent="0.3">
      <c r="A6252">
        <v>6251</v>
      </c>
      <c r="B6252" t="s">
        <v>8776</v>
      </c>
      <c r="C6252">
        <f>YEAR([1]Data!$D6252)</f>
        <v>2014</v>
      </c>
      <c r="D6252" s="2">
        <v>41789</v>
      </c>
      <c r="E6252" s="2">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8779</v>
      </c>
      <c r="C6253">
        <f>YEAR([1]Data!$D6253)</f>
        <v>2011</v>
      </c>
      <c r="D6253" s="2">
        <v>40879</v>
      </c>
      <c r="E6253" s="2">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8780</v>
      </c>
      <c r="C6254">
        <f>YEAR([1]Data!$D6254)</f>
        <v>2011</v>
      </c>
      <c r="D6254" s="2">
        <v>40640</v>
      </c>
      <c r="E6254" s="2">
        <v>40640</v>
      </c>
      <c r="F6254" t="s">
        <v>1290</v>
      </c>
      <c r="G6254" t="s">
        <v>785</v>
      </c>
      <c r="H6254" t="s">
        <v>786</v>
      </c>
      <c r="I6254" t="s">
        <v>102</v>
      </c>
      <c r="J6254" t="s">
        <v>27</v>
      </c>
      <c r="K6254" t="s">
        <v>7783</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8780</v>
      </c>
      <c r="C6255">
        <f>YEAR([1]Data!$D6255)</f>
        <v>2011</v>
      </c>
      <c r="D6255" s="2">
        <v>40640</v>
      </c>
      <c r="E6255" s="2">
        <v>40640</v>
      </c>
      <c r="F6255" t="s">
        <v>1290</v>
      </c>
      <c r="G6255" t="s">
        <v>785</v>
      </c>
      <c r="H6255" t="s">
        <v>786</v>
      </c>
      <c r="I6255" t="s">
        <v>102</v>
      </c>
      <c r="J6255" t="s">
        <v>27</v>
      </c>
      <c r="K6255" t="s">
        <v>7783</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8781</v>
      </c>
      <c r="C6256">
        <f>YEAR([1]Data!$D6256)</f>
        <v>2012</v>
      </c>
      <c r="D6256" s="2">
        <v>41160</v>
      </c>
      <c r="E6256" s="2">
        <v>41166</v>
      </c>
      <c r="F6256" t="s">
        <v>50</v>
      </c>
      <c r="G6256" t="s">
        <v>847</v>
      </c>
      <c r="H6256" t="s">
        <v>848</v>
      </c>
      <c r="I6256" t="s">
        <v>41</v>
      </c>
      <c r="J6256" t="s">
        <v>27</v>
      </c>
      <c r="K6256" t="s">
        <v>1817</v>
      </c>
      <c r="L6256" t="s">
        <v>358</v>
      </c>
      <c r="M6256">
        <v>36116</v>
      </c>
      <c r="N6256" t="s">
        <v>30</v>
      </c>
      <c r="O6256" t="s">
        <v>6826</v>
      </c>
      <c r="P6256" t="s">
        <v>32</v>
      </c>
      <c r="Q6256" t="s">
        <v>65</v>
      </c>
      <c r="R6256" t="s">
        <v>6827</v>
      </c>
      <c r="S6256">
        <v>21.36</v>
      </c>
      <c r="T6256">
        <v>8</v>
      </c>
      <c r="U6256">
        <v>0</v>
      </c>
      <c r="V6256">
        <v>8.1167999999999996</v>
      </c>
    </row>
    <row r="6257" spans="1:22" x14ac:dyDescent="0.3">
      <c r="A6257">
        <v>6256</v>
      </c>
      <c r="B6257" t="s">
        <v>8782</v>
      </c>
      <c r="C6257">
        <f>YEAR([1]Data!$D6257)</f>
        <v>2014</v>
      </c>
      <c r="D6257" s="2">
        <v>41892</v>
      </c>
      <c r="E6257" s="2">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8783</v>
      </c>
      <c r="C6258">
        <f>YEAR([1]Data!$D6258)</f>
        <v>2012</v>
      </c>
      <c r="D6258" s="2">
        <v>41158</v>
      </c>
      <c r="E6258" s="2">
        <v>41160</v>
      </c>
      <c r="F6258" t="s">
        <v>23</v>
      </c>
      <c r="G6258" t="s">
        <v>3370</v>
      </c>
      <c r="H6258" t="s">
        <v>3371</v>
      </c>
      <c r="I6258" t="s">
        <v>102</v>
      </c>
      <c r="J6258" t="s">
        <v>27</v>
      </c>
      <c r="K6258" t="s">
        <v>1062</v>
      </c>
      <c r="L6258" t="s">
        <v>54</v>
      </c>
      <c r="M6258">
        <v>33319</v>
      </c>
      <c r="N6258" t="s">
        <v>30</v>
      </c>
      <c r="O6258" t="s">
        <v>5934</v>
      </c>
      <c r="P6258" t="s">
        <v>46</v>
      </c>
      <c r="Q6258" t="s">
        <v>75</v>
      </c>
      <c r="R6258" t="s">
        <v>5935</v>
      </c>
      <c r="S6258">
        <v>3.4440000000000008</v>
      </c>
      <c r="T6258">
        <v>1</v>
      </c>
      <c r="U6258">
        <v>0.7</v>
      </c>
      <c r="V6258">
        <v>-2.5255999999999998</v>
      </c>
    </row>
    <row r="6259" spans="1:22" x14ac:dyDescent="0.3">
      <c r="A6259">
        <v>6258</v>
      </c>
      <c r="B6259" t="s">
        <v>8784</v>
      </c>
      <c r="C6259">
        <f>YEAR([1]Data!$D6259)</f>
        <v>2014</v>
      </c>
      <c r="D6259" s="2">
        <v>41946</v>
      </c>
      <c r="E6259" s="2">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8785</v>
      </c>
      <c r="C6260">
        <f>YEAR([1]Data!$D6260)</f>
        <v>2012</v>
      </c>
      <c r="D6260" s="2">
        <v>40996</v>
      </c>
      <c r="E6260" s="2">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8786</v>
      </c>
      <c r="C6261">
        <f>YEAR([1]Data!$D6261)</f>
        <v>2012</v>
      </c>
      <c r="D6261" s="2">
        <v>41134</v>
      </c>
      <c r="E6261" s="2">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8787</v>
      </c>
      <c r="C6262">
        <f>YEAR([1]Data!$D6262)</f>
        <v>2012</v>
      </c>
      <c r="D6262" s="2">
        <v>41041</v>
      </c>
      <c r="E6262" s="2">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8788</v>
      </c>
      <c r="C6263">
        <f>YEAR([1]Data!$D6263)</f>
        <v>2014</v>
      </c>
      <c r="D6263" s="2">
        <v>41844</v>
      </c>
      <c r="E6263" s="2">
        <v>41848</v>
      </c>
      <c r="F6263" t="s">
        <v>50</v>
      </c>
      <c r="G6263" t="s">
        <v>7934</v>
      </c>
      <c r="H6263" t="s">
        <v>7935</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8789</v>
      </c>
      <c r="C6264">
        <f>YEAR([1]Data!$D6264)</f>
        <v>2013</v>
      </c>
      <c r="D6264" s="2">
        <v>41542</v>
      </c>
      <c r="E6264" s="2">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8790</v>
      </c>
      <c r="C6265">
        <f>YEAR([1]Data!$D6265)</f>
        <v>2014</v>
      </c>
      <c r="D6265" s="2">
        <v>41765</v>
      </c>
      <c r="E6265" s="2">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8791</v>
      </c>
      <c r="C6266">
        <f>YEAR([1]Data!$D6266)</f>
        <v>2013</v>
      </c>
      <c r="D6266" s="2">
        <v>41554</v>
      </c>
      <c r="E6266" s="2">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8792</v>
      </c>
      <c r="C6267">
        <f>YEAR([1]Data!$D6267)</f>
        <v>2011</v>
      </c>
      <c r="D6267" s="2">
        <v>40850</v>
      </c>
      <c r="E6267" s="2">
        <v>40855</v>
      </c>
      <c r="F6267" t="s">
        <v>50</v>
      </c>
      <c r="G6267" t="s">
        <v>2072</v>
      </c>
      <c r="H6267" t="s">
        <v>2073</v>
      </c>
      <c r="I6267" t="s">
        <v>26</v>
      </c>
      <c r="J6267" t="s">
        <v>27</v>
      </c>
      <c r="K6267" t="s">
        <v>5661</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8792</v>
      </c>
      <c r="C6268">
        <f>YEAR([1]Data!$D6268)</f>
        <v>2011</v>
      </c>
      <c r="D6268" s="2">
        <v>40850</v>
      </c>
      <c r="E6268" s="2">
        <v>40855</v>
      </c>
      <c r="F6268" t="s">
        <v>50</v>
      </c>
      <c r="G6268" t="s">
        <v>2072</v>
      </c>
      <c r="H6268" t="s">
        <v>2073</v>
      </c>
      <c r="I6268" t="s">
        <v>26</v>
      </c>
      <c r="J6268" t="s">
        <v>27</v>
      </c>
      <c r="K6268" t="s">
        <v>5661</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8793</v>
      </c>
      <c r="C6269">
        <f>YEAR([1]Data!$D6269)</f>
        <v>2012</v>
      </c>
      <c r="D6269" s="2">
        <v>41183</v>
      </c>
      <c r="E6269" s="2">
        <v>41186</v>
      </c>
      <c r="F6269" t="s">
        <v>23</v>
      </c>
      <c r="G6269" t="s">
        <v>733</v>
      </c>
      <c r="H6269" t="s">
        <v>734</v>
      </c>
      <c r="I6269" t="s">
        <v>102</v>
      </c>
      <c r="J6269" t="s">
        <v>27</v>
      </c>
      <c r="K6269" t="s">
        <v>8794</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8793</v>
      </c>
      <c r="C6270">
        <f>YEAR([1]Data!$D6270)</f>
        <v>2012</v>
      </c>
      <c r="D6270" s="2">
        <v>41183</v>
      </c>
      <c r="E6270" s="2">
        <v>41186</v>
      </c>
      <c r="F6270" t="s">
        <v>23</v>
      </c>
      <c r="G6270" t="s">
        <v>733</v>
      </c>
      <c r="H6270" t="s">
        <v>734</v>
      </c>
      <c r="I6270" t="s">
        <v>102</v>
      </c>
      <c r="J6270" t="s">
        <v>27</v>
      </c>
      <c r="K6270" t="s">
        <v>8794</v>
      </c>
      <c r="L6270" t="s">
        <v>1245</v>
      </c>
      <c r="M6270">
        <v>2138</v>
      </c>
      <c r="N6270" t="s">
        <v>148</v>
      </c>
      <c r="O6270" t="s">
        <v>5621</v>
      </c>
      <c r="P6270" t="s">
        <v>46</v>
      </c>
      <c r="Q6270" t="s">
        <v>75</v>
      </c>
      <c r="R6270" t="s">
        <v>1219</v>
      </c>
      <c r="S6270">
        <v>22.450000000000003</v>
      </c>
      <c r="T6270">
        <v>5</v>
      </c>
      <c r="U6270">
        <v>0</v>
      </c>
      <c r="V6270">
        <v>10.327</v>
      </c>
    </row>
    <row r="6271" spans="1:22" x14ac:dyDescent="0.3">
      <c r="A6271">
        <v>6270</v>
      </c>
      <c r="B6271" t="s">
        <v>8795</v>
      </c>
      <c r="C6271">
        <f>YEAR([1]Data!$D6271)</f>
        <v>2014</v>
      </c>
      <c r="D6271" s="2">
        <v>41976</v>
      </c>
      <c r="E6271" s="2">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8795</v>
      </c>
      <c r="C6272">
        <f>YEAR([1]Data!$D6272)</f>
        <v>2014</v>
      </c>
      <c r="D6272" s="2">
        <v>41976</v>
      </c>
      <c r="E6272" s="2">
        <v>41980</v>
      </c>
      <c r="F6272" t="s">
        <v>50</v>
      </c>
      <c r="G6272" t="s">
        <v>1532</v>
      </c>
      <c r="H6272" t="s">
        <v>1533</v>
      </c>
      <c r="I6272" t="s">
        <v>41</v>
      </c>
      <c r="J6272" t="s">
        <v>27</v>
      </c>
      <c r="K6272" t="s">
        <v>3199</v>
      </c>
      <c r="L6272" t="s">
        <v>43</v>
      </c>
      <c r="M6272">
        <v>94601</v>
      </c>
      <c r="N6272" t="s">
        <v>44</v>
      </c>
      <c r="O6272" t="s">
        <v>6903</v>
      </c>
      <c r="P6272" t="s">
        <v>32</v>
      </c>
      <c r="Q6272" t="s">
        <v>36</v>
      </c>
      <c r="R6272" t="s">
        <v>6904</v>
      </c>
      <c r="S6272">
        <v>1159.056</v>
      </c>
      <c r="T6272">
        <v>9</v>
      </c>
      <c r="U6272">
        <v>0.2</v>
      </c>
      <c r="V6272">
        <v>43.464599999999905</v>
      </c>
    </row>
    <row r="6273" spans="1:22" x14ac:dyDescent="0.3">
      <c r="A6273">
        <v>6272</v>
      </c>
      <c r="B6273" t="s">
        <v>8795</v>
      </c>
      <c r="C6273">
        <f>YEAR([1]Data!$D6273)</f>
        <v>2014</v>
      </c>
      <c r="D6273" s="2">
        <v>41976</v>
      </c>
      <c r="E6273" s="2">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8796</v>
      </c>
      <c r="C6274">
        <f>YEAR([1]Data!$D6274)</f>
        <v>2014</v>
      </c>
      <c r="D6274" s="2">
        <v>41985</v>
      </c>
      <c r="E6274" s="2">
        <v>41986</v>
      </c>
      <c r="F6274" t="s">
        <v>188</v>
      </c>
      <c r="G6274" t="s">
        <v>1338</v>
      </c>
      <c r="H6274" t="s">
        <v>1339</v>
      </c>
      <c r="I6274" t="s">
        <v>41</v>
      </c>
      <c r="J6274" t="s">
        <v>27</v>
      </c>
      <c r="K6274" t="s">
        <v>8797</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8798</v>
      </c>
      <c r="C6275">
        <f>YEAR([1]Data!$D6275)</f>
        <v>2013</v>
      </c>
      <c r="D6275" s="2">
        <v>41473</v>
      </c>
      <c r="E6275" s="2">
        <v>41478</v>
      </c>
      <c r="F6275" t="s">
        <v>23</v>
      </c>
      <c r="G6275" t="s">
        <v>5176</v>
      </c>
      <c r="H6275" t="s">
        <v>5177</v>
      </c>
      <c r="I6275" t="s">
        <v>26</v>
      </c>
      <c r="J6275" t="s">
        <v>27</v>
      </c>
      <c r="K6275" t="s">
        <v>95</v>
      </c>
      <c r="L6275" t="s">
        <v>96</v>
      </c>
      <c r="M6275">
        <v>98105</v>
      </c>
      <c r="N6275" t="s">
        <v>44</v>
      </c>
      <c r="O6275" t="s">
        <v>5688</v>
      </c>
      <c r="P6275" t="s">
        <v>32</v>
      </c>
      <c r="Q6275" t="s">
        <v>65</v>
      </c>
      <c r="R6275" t="s">
        <v>5689</v>
      </c>
      <c r="S6275">
        <v>12.419999999999998</v>
      </c>
      <c r="T6275">
        <v>3</v>
      </c>
      <c r="U6275">
        <v>0</v>
      </c>
      <c r="V6275">
        <v>4.4711999999999996</v>
      </c>
    </row>
    <row r="6276" spans="1:22" x14ac:dyDescent="0.3">
      <c r="A6276">
        <v>6275</v>
      </c>
      <c r="B6276" t="s">
        <v>8798</v>
      </c>
      <c r="C6276">
        <f>YEAR([1]Data!$D6276)</f>
        <v>2013</v>
      </c>
      <c r="D6276" s="2">
        <v>41473</v>
      </c>
      <c r="E6276" s="2">
        <v>41478</v>
      </c>
      <c r="F6276" t="s">
        <v>23</v>
      </c>
      <c r="G6276" t="s">
        <v>5176</v>
      </c>
      <c r="H6276" t="s">
        <v>5177</v>
      </c>
      <c r="I6276" t="s">
        <v>26</v>
      </c>
      <c r="J6276" t="s">
        <v>27</v>
      </c>
      <c r="K6276" t="s">
        <v>95</v>
      </c>
      <c r="L6276" t="s">
        <v>96</v>
      </c>
      <c r="M6276">
        <v>98105</v>
      </c>
      <c r="N6276" t="s">
        <v>44</v>
      </c>
      <c r="O6276" t="s">
        <v>8799</v>
      </c>
      <c r="P6276" t="s">
        <v>71</v>
      </c>
      <c r="Q6276" t="s">
        <v>161</v>
      </c>
      <c r="R6276" t="s">
        <v>8800</v>
      </c>
      <c r="S6276">
        <v>428.40000000000003</v>
      </c>
      <c r="T6276">
        <v>3</v>
      </c>
      <c r="U6276">
        <v>0</v>
      </c>
      <c r="V6276">
        <v>89.963999999999999</v>
      </c>
    </row>
    <row r="6277" spans="1:22" x14ac:dyDescent="0.3">
      <c r="A6277">
        <v>6276</v>
      </c>
      <c r="B6277" t="s">
        <v>8798</v>
      </c>
      <c r="C6277">
        <f>YEAR([1]Data!$D6277)</f>
        <v>2013</v>
      </c>
      <c r="D6277" s="2">
        <v>41473</v>
      </c>
      <c r="E6277" s="2">
        <v>41478</v>
      </c>
      <c r="F6277" t="s">
        <v>23</v>
      </c>
      <c r="G6277" t="s">
        <v>5176</v>
      </c>
      <c r="H6277" t="s">
        <v>5177</v>
      </c>
      <c r="I6277" t="s">
        <v>26</v>
      </c>
      <c r="J6277" t="s">
        <v>27</v>
      </c>
      <c r="K6277" t="s">
        <v>95</v>
      </c>
      <c r="L6277" t="s">
        <v>96</v>
      </c>
      <c r="M6277">
        <v>98105</v>
      </c>
      <c r="N6277" t="s">
        <v>44</v>
      </c>
      <c r="O6277" t="s">
        <v>6997</v>
      </c>
      <c r="P6277" t="s">
        <v>32</v>
      </c>
      <c r="Q6277" t="s">
        <v>65</v>
      </c>
      <c r="R6277" t="s">
        <v>6998</v>
      </c>
      <c r="S6277">
        <v>24.75</v>
      </c>
      <c r="T6277">
        <v>5</v>
      </c>
      <c r="U6277">
        <v>0</v>
      </c>
      <c r="V6277">
        <v>10.890000000000002</v>
      </c>
    </row>
    <row r="6278" spans="1:22" x14ac:dyDescent="0.3">
      <c r="A6278">
        <v>6277</v>
      </c>
      <c r="B6278" t="s">
        <v>8798</v>
      </c>
      <c r="C6278">
        <f>YEAR([1]Data!$D6278)</f>
        <v>2013</v>
      </c>
      <c r="D6278" s="2">
        <v>41473</v>
      </c>
      <c r="E6278" s="2">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8798</v>
      </c>
      <c r="C6279">
        <f>YEAR([1]Data!$D6279)</f>
        <v>2013</v>
      </c>
      <c r="D6279" s="2">
        <v>41473</v>
      </c>
      <c r="E6279" s="2">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8798</v>
      </c>
      <c r="C6280">
        <f>YEAR([1]Data!$D6280)</f>
        <v>2013</v>
      </c>
      <c r="D6280" s="2">
        <v>41473</v>
      </c>
      <c r="E6280" s="2">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8798</v>
      </c>
      <c r="C6281">
        <f>YEAR([1]Data!$D6281)</f>
        <v>2013</v>
      </c>
      <c r="D6281" s="2">
        <v>41473</v>
      </c>
      <c r="E6281" s="2">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8801</v>
      </c>
      <c r="C6282">
        <f>YEAR([1]Data!$D6282)</f>
        <v>2014</v>
      </c>
      <c r="D6282" s="2">
        <v>41772</v>
      </c>
      <c r="E6282" s="2">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8802</v>
      </c>
      <c r="C6283">
        <f>YEAR([1]Data!$D6283)</f>
        <v>2012</v>
      </c>
      <c r="D6283" s="2">
        <v>41233</v>
      </c>
      <c r="E6283" s="2">
        <v>41239</v>
      </c>
      <c r="F6283" t="s">
        <v>50</v>
      </c>
      <c r="G6283" t="s">
        <v>4397</v>
      </c>
      <c r="H6283" t="s">
        <v>4398</v>
      </c>
      <c r="I6283" t="s">
        <v>26</v>
      </c>
      <c r="J6283" t="s">
        <v>27</v>
      </c>
      <c r="K6283" t="s">
        <v>5178</v>
      </c>
      <c r="L6283" t="s">
        <v>498</v>
      </c>
      <c r="M6283">
        <v>43302</v>
      </c>
      <c r="N6283" t="s">
        <v>148</v>
      </c>
      <c r="O6283" t="s">
        <v>8803</v>
      </c>
      <c r="P6283" t="s">
        <v>32</v>
      </c>
      <c r="Q6283" t="s">
        <v>65</v>
      </c>
      <c r="R6283" t="s">
        <v>8804</v>
      </c>
      <c r="S6283">
        <v>63.824000000000005</v>
      </c>
      <c r="T6283">
        <v>2</v>
      </c>
      <c r="U6283">
        <v>0.2</v>
      </c>
      <c r="V6283">
        <v>9.5735999999999937</v>
      </c>
    </row>
    <row r="6284" spans="1:22" x14ac:dyDescent="0.3">
      <c r="A6284">
        <v>6283</v>
      </c>
      <c r="B6284" t="s">
        <v>8802</v>
      </c>
      <c r="C6284">
        <f>YEAR([1]Data!$D6284)</f>
        <v>2012</v>
      </c>
      <c r="D6284" s="2">
        <v>41233</v>
      </c>
      <c r="E6284" s="2">
        <v>41239</v>
      </c>
      <c r="F6284" t="s">
        <v>50</v>
      </c>
      <c r="G6284" t="s">
        <v>4397</v>
      </c>
      <c r="H6284" t="s">
        <v>4398</v>
      </c>
      <c r="I6284" t="s">
        <v>26</v>
      </c>
      <c r="J6284" t="s">
        <v>27</v>
      </c>
      <c r="K6284" t="s">
        <v>5178</v>
      </c>
      <c r="L6284" t="s">
        <v>498</v>
      </c>
      <c r="M6284">
        <v>43302</v>
      </c>
      <c r="N6284" t="s">
        <v>148</v>
      </c>
      <c r="O6284" t="s">
        <v>8373</v>
      </c>
      <c r="P6284" t="s">
        <v>46</v>
      </c>
      <c r="Q6284" t="s">
        <v>59</v>
      </c>
      <c r="R6284" t="s">
        <v>8374</v>
      </c>
      <c r="S6284">
        <v>141.55199999999999</v>
      </c>
      <c r="T6284">
        <v>3</v>
      </c>
      <c r="U6284">
        <v>0.2</v>
      </c>
      <c r="V6284">
        <v>-26.541000000000004</v>
      </c>
    </row>
    <row r="6285" spans="1:22" x14ac:dyDescent="0.3">
      <c r="A6285">
        <v>6284</v>
      </c>
      <c r="B6285" t="s">
        <v>8805</v>
      </c>
      <c r="C6285">
        <f>YEAR([1]Data!$D6285)</f>
        <v>2013</v>
      </c>
      <c r="D6285" s="2">
        <v>41542</v>
      </c>
      <c r="E6285" s="2">
        <v>41546</v>
      </c>
      <c r="F6285" t="s">
        <v>50</v>
      </c>
      <c r="G6285" t="s">
        <v>4764</v>
      </c>
      <c r="H6285" t="s">
        <v>4765</v>
      </c>
      <c r="I6285" t="s">
        <v>41</v>
      </c>
      <c r="J6285" t="s">
        <v>27</v>
      </c>
      <c r="K6285" t="s">
        <v>42</v>
      </c>
      <c r="L6285" t="s">
        <v>43</v>
      </c>
      <c r="M6285">
        <v>90049</v>
      </c>
      <c r="N6285" t="s">
        <v>44</v>
      </c>
      <c r="O6285" t="s">
        <v>7752</v>
      </c>
      <c r="P6285" t="s">
        <v>46</v>
      </c>
      <c r="Q6285" t="s">
        <v>173</v>
      </c>
      <c r="R6285" t="s">
        <v>7753</v>
      </c>
      <c r="S6285">
        <v>304.89999999999998</v>
      </c>
      <c r="T6285">
        <v>5</v>
      </c>
      <c r="U6285">
        <v>0</v>
      </c>
      <c r="V6285">
        <v>143.30299999999997</v>
      </c>
    </row>
    <row r="6286" spans="1:22" x14ac:dyDescent="0.3">
      <c r="A6286">
        <v>6285</v>
      </c>
      <c r="B6286" t="s">
        <v>8805</v>
      </c>
      <c r="C6286">
        <f>YEAR([1]Data!$D6286)</f>
        <v>2013</v>
      </c>
      <c r="D6286" s="2">
        <v>41542</v>
      </c>
      <c r="E6286" s="2">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8806</v>
      </c>
      <c r="C6287">
        <f>YEAR([1]Data!$D6287)</f>
        <v>2013</v>
      </c>
      <c r="D6287" s="2">
        <v>41569</v>
      </c>
      <c r="E6287" s="2">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8807</v>
      </c>
      <c r="C6288">
        <f>YEAR([1]Data!$D6288)</f>
        <v>2013</v>
      </c>
      <c r="D6288" s="2">
        <v>41572</v>
      </c>
      <c r="E6288" s="2">
        <v>41579</v>
      </c>
      <c r="F6288" t="s">
        <v>50</v>
      </c>
      <c r="G6288" t="s">
        <v>2844</v>
      </c>
      <c r="H6288" t="s">
        <v>2845</v>
      </c>
      <c r="I6288" t="s">
        <v>102</v>
      </c>
      <c r="J6288" t="s">
        <v>27</v>
      </c>
      <c r="K6288" t="s">
        <v>8699</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8808</v>
      </c>
      <c r="C6289">
        <f>YEAR([1]Data!$D6289)</f>
        <v>2011</v>
      </c>
      <c r="D6289" s="2">
        <v>40732</v>
      </c>
      <c r="E6289" s="2">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8808</v>
      </c>
      <c r="C6290">
        <f>YEAR([1]Data!$D6290)</f>
        <v>2011</v>
      </c>
      <c r="D6290" s="2">
        <v>40732</v>
      </c>
      <c r="E6290" s="2">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8809</v>
      </c>
      <c r="C6291">
        <f>YEAR([1]Data!$D6291)</f>
        <v>2012</v>
      </c>
      <c r="D6291" s="2">
        <v>40981</v>
      </c>
      <c r="E6291" s="2">
        <v>40986</v>
      </c>
      <c r="F6291" t="s">
        <v>23</v>
      </c>
      <c r="G6291" t="s">
        <v>3116</v>
      </c>
      <c r="H6291" t="s">
        <v>3117</v>
      </c>
      <c r="I6291" t="s">
        <v>102</v>
      </c>
      <c r="J6291" t="s">
        <v>27</v>
      </c>
      <c r="K6291" t="s">
        <v>8488</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8809</v>
      </c>
      <c r="C6292">
        <f>YEAR([1]Data!$D6292)</f>
        <v>2012</v>
      </c>
      <c r="D6292" s="2">
        <v>40981</v>
      </c>
      <c r="E6292" s="2">
        <v>40986</v>
      </c>
      <c r="F6292" t="s">
        <v>23</v>
      </c>
      <c r="G6292" t="s">
        <v>3116</v>
      </c>
      <c r="H6292" t="s">
        <v>3117</v>
      </c>
      <c r="I6292" t="s">
        <v>102</v>
      </c>
      <c r="J6292" t="s">
        <v>27</v>
      </c>
      <c r="K6292" t="s">
        <v>8488</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8810</v>
      </c>
      <c r="C6293">
        <f>YEAR([1]Data!$D6293)</f>
        <v>2014</v>
      </c>
      <c r="D6293" s="2">
        <v>41976</v>
      </c>
      <c r="E6293" s="2">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8811</v>
      </c>
      <c r="C6294">
        <f>YEAR([1]Data!$D6294)</f>
        <v>2012</v>
      </c>
      <c r="D6294" s="2">
        <v>41021</v>
      </c>
      <c r="E6294" s="2">
        <v>41025</v>
      </c>
      <c r="F6294" t="s">
        <v>50</v>
      </c>
      <c r="G6294" t="s">
        <v>5492</v>
      </c>
      <c r="H6294" t="s">
        <v>5493</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8811</v>
      </c>
      <c r="C6295">
        <f>YEAR([1]Data!$D6295)</f>
        <v>2012</v>
      </c>
      <c r="D6295" s="2">
        <v>41021</v>
      </c>
      <c r="E6295" s="2">
        <v>41025</v>
      </c>
      <c r="F6295" t="s">
        <v>50</v>
      </c>
      <c r="G6295" t="s">
        <v>5492</v>
      </c>
      <c r="H6295" t="s">
        <v>5493</v>
      </c>
      <c r="I6295" t="s">
        <v>26</v>
      </c>
      <c r="J6295" t="s">
        <v>27</v>
      </c>
      <c r="K6295" t="s">
        <v>42</v>
      </c>
      <c r="L6295" t="s">
        <v>43</v>
      </c>
      <c r="M6295">
        <v>90008</v>
      </c>
      <c r="N6295" t="s">
        <v>44</v>
      </c>
      <c r="O6295" t="s">
        <v>5763</v>
      </c>
      <c r="P6295" t="s">
        <v>46</v>
      </c>
      <c r="Q6295" t="s">
        <v>68</v>
      </c>
      <c r="R6295" t="s">
        <v>5764</v>
      </c>
      <c r="S6295">
        <v>64.14</v>
      </c>
      <c r="T6295">
        <v>3</v>
      </c>
      <c r="U6295">
        <v>0</v>
      </c>
      <c r="V6295">
        <v>16.676400000000001</v>
      </c>
    </row>
    <row r="6296" spans="1:22" x14ac:dyDescent="0.3">
      <c r="A6296">
        <v>6295</v>
      </c>
      <c r="B6296" t="s">
        <v>8812</v>
      </c>
      <c r="C6296">
        <f>YEAR([1]Data!$D6296)</f>
        <v>2011</v>
      </c>
      <c r="D6296" s="2">
        <v>40802</v>
      </c>
      <c r="E6296" s="2">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8813</v>
      </c>
      <c r="C6297">
        <f>YEAR([1]Data!$D6297)</f>
        <v>2011</v>
      </c>
      <c r="D6297" s="2">
        <v>40905</v>
      </c>
      <c r="E6297" s="2">
        <v>40909</v>
      </c>
      <c r="F6297" t="s">
        <v>50</v>
      </c>
      <c r="G6297" t="s">
        <v>2672</v>
      </c>
      <c r="H6297" t="s">
        <v>2673</v>
      </c>
      <c r="I6297" t="s">
        <v>41</v>
      </c>
      <c r="J6297" t="s">
        <v>27</v>
      </c>
      <c r="K6297" t="s">
        <v>8814</v>
      </c>
      <c r="L6297" t="s">
        <v>1245</v>
      </c>
      <c r="M6297">
        <v>1915</v>
      </c>
      <c r="N6297" t="s">
        <v>148</v>
      </c>
      <c r="O6297" t="s">
        <v>5612</v>
      </c>
      <c r="P6297" t="s">
        <v>46</v>
      </c>
      <c r="Q6297" t="s">
        <v>78</v>
      </c>
      <c r="R6297" t="s">
        <v>5613</v>
      </c>
      <c r="S6297">
        <v>1737.1799999999998</v>
      </c>
      <c r="T6297">
        <v>6</v>
      </c>
      <c r="U6297">
        <v>0</v>
      </c>
      <c r="V6297">
        <v>503.78219999999976</v>
      </c>
    </row>
    <row r="6298" spans="1:22" x14ac:dyDescent="0.3">
      <c r="A6298">
        <v>6297</v>
      </c>
      <c r="B6298" t="s">
        <v>8813</v>
      </c>
      <c r="C6298">
        <f>YEAR([1]Data!$D6298)</f>
        <v>2011</v>
      </c>
      <c r="D6298" s="2">
        <v>40905</v>
      </c>
      <c r="E6298" s="2">
        <v>40909</v>
      </c>
      <c r="F6298" t="s">
        <v>50</v>
      </c>
      <c r="G6298" t="s">
        <v>2672</v>
      </c>
      <c r="H6298" t="s">
        <v>2673</v>
      </c>
      <c r="I6298" t="s">
        <v>41</v>
      </c>
      <c r="J6298" t="s">
        <v>27</v>
      </c>
      <c r="K6298" t="s">
        <v>8814</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8813</v>
      </c>
      <c r="C6299">
        <f>YEAR([1]Data!$D6299)</f>
        <v>2011</v>
      </c>
      <c r="D6299" s="2">
        <v>40905</v>
      </c>
      <c r="E6299" s="2">
        <v>40909</v>
      </c>
      <c r="F6299" t="s">
        <v>50</v>
      </c>
      <c r="G6299" t="s">
        <v>2672</v>
      </c>
      <c r="H6299" t="s">
        <v>2673</v>
      </c>
      <c r="I6299" t="s">
        <v>41</v>
      </c>
      <c r="J6299" t="s">
        <v>27</v>
      </c>
      <c r="K6299" t="s">
        <v>8814</v>
      </c>
      <c r="L6299" t="s">
        <v>1245</v>
      </c>
      <c r="M6299">
        <v>1915</v>
      </c>
      <c r="N6299" t="s">
        <v>148</v>
      </c>
      <c r="O6299" t="s">
        <v>8178</v>
      </c>
      <c r="P6299" t="s">
        <v>46</v>
      </c>
      <c r="Q6299" t="s">
        <v>90</v>
      </c>
      <c r="R6299" t="s">
        <v>8179</v>
      </c>
      <c r="S6299">
        <v>141.76</v>
      </c>
      <c r="T6299">
        <v>4</v>
      </c>
      <c r="U6299">
        <v>0</v>
      </c>
      <c r="V6299">
        <v>66.627199999999988</v>
      </c>
    </row>
    <row r="6300" spans="1:22" x14ac:dyDescent="0.3">
      <c r="A6300">
        <v>6299</v>
      </c>
      <c r="B6300" t="s">
        <v>8815</v>
      </c>
      <c r="C6300">
        <f>YEAR([1]Data!$D6300)</f>
        <v>2011</v>
      </c>
      <c r="D6300" s="2">
        <v>40837</v>
      </c>
      <c r="E6300" s="2">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8816</v>
      </c>
      <c r="C6301">
        <f>YEAR([1]Data!$D6301)</f>
        <v>2014</v>
      </c>
      <c r="D6301" s="2">
        <v>41974</v>
      </c>
      <c r="E6301" s="2">
        <v>41977</v>
      </c>
      <c r="F6301" t="s">
        <v>188</v>
      </c>
      <c r="G6301" t="s">
        <v>5242</v>
      </c>
      <c r="H6301" t="s">
        <v>5243</v>
      </c>
      <c r="I6301" t="s">
        <v>102</v>
      </c>
      <c r="J6301" t="s">
        <v>27</v>
      </c>
      <c r="K6301" t="s">
        <v>127</v>
      </c>
      <c r="L6301" t="s">
        <v>43</v>
      </c>
      <c r="M6301">
        <v>94109</v>
      </c>
      <c r="N6301" t="s">
        <v>44</v>
      </c>
      <c r="O6301" t="s">
        <v>8817</v>
      </c>
      <c r="P6301" t="s">
        <v>32</v>
      </c>
      <c r="Q6301" t="s">
        <v>65</v>
      </c>
      <c r="R6301" t="s">
        <v>8818</v>
      </c>
      <c r="S6301">
        <v>25.83</v>
      </c>
      <c r="T6301">
        <v>3</v>
      </c>
      <c r="U6301">
        <v>0</v>
      </c>
      <c r="V6301">
        <v>9.5570999999999984</v>
      </c>
    </row>
    <row r="6302" spans="1:22" x14ac:dyDescent="0.3">
      <c r="A6302">
        <v>6301</v>
      </c>
      <c r="B6302" t="s">
        <v>8819</v>
      </c>
      <c r="C6302">
        <f>YEAR([1]Data!$D6302)</f>
        <v>2011</v>
      </c>
      <c r="D6302" s="2">
        <v>40700</v>
      </c>
      <c r="E6302" s="2">
        <v>40706</v>
      </c>
      <c r="F6302" t="s">
        <v>50</v>
      </c>
      <c r="G6302" t="s">
        <v>5759</v>
      </c>
      <c r="H6302" t="s">
        <v>5760</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8819</v>
      </c>
      <c r="C6303">
        <f>YEAR([1]Data!$D6303)</f>
        <v>2011</v>
      </c>
      <c r="D6303" s="2">
        <v>40700</v>
      </c>
      <c r="E6303" s="2">
        <v>40706</v>
      </c>
      <c r="F6303" t="s">
        <v>50</v>
      </c>
      <c r="G6303" t="s">
        <v>5759</v>
      </c>
      <c r="H6303" t="s">
        <v>5760</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8820</v>
      </c>
      <c r="C6304">
        <f>YEAR([1]Data!$D6304)</f>
        <v>2014</v>
      </c>
      <c r="D6304" s="2">
        <v>41967</v>
      </c>
      <c r="E6304" s="2">
        <v>41971</v>
      </c>
      <c r="F6304" t="s">
        <v>50</v>
      </c>
      <c r="G6304" t="s">
        <v>989</v>
      </c>
      <c r="H6304" t="s">
        <v>990</v>
      </c>
      <c r="I6304" t="s">
        <v>26</v>
      </c>
      <c r="J6304" t="s">
        <v>27</v>
      </c>
      <c r="K6304" t="s">
        <v>815</v>
      </c>
      <c r="L6304" t="s">
        <v>104</v>
      </c>
      <c r="M6304">
        <v>75220</v>
      </c>
      <c r="N6304" t="s">
        <v>105</v>
      </c>
      <c r="O6304" t="s">
        <v>7698</v>
      </c>
      <c r="P6304" t="s">
        <v>71</v>
      </c>
      <c r="Q6304" t="s">
        <v>72</v>
      </c>
      <c r="R6304" t="s">
        <v>7699</v>
      </c>
      <c r="S6304">
        <v>195.96000000000004</v>
      </c>
      <c r="T6304">
        <v>5</v>
      </c>
      <c r="U6304">
        <v>0.2</v>
      </c>
      <c r="V6304">
        <v>19.596000000000018</v>
      </c>
    </row>
    <row r="6305" spans="1:22" x14ac:dyDescent="0.3">
      <c r="A6305">
        <v>6304</v>
      </c>
      <c r="B6305" t="s">
        <v>8821</v>
      </c>
      <c r="C6305">
        <f>YEAR([1]Data!$D6305)</f>
        <v>2014</v>
      </c>
      <c r="D6305" s="2">
        <v>41809</v>
      </c>
      <c r="E6305" s="2">
        <v>41811</v>
      </c>
      <c r="F6305" t="s">
        <v>23</v>
      </c>
      <c r="G6305" t="s">
        <v>638</v>
      </c>
      <c r="H6305" t="s">
        <v>639</v>
      </c>
      <c r="I6305" t="s">
        <v>102</v>
      </c>
      <c r="J6305" t="s">
        <v>27</v>
      </c>
      <c r="K6305" t="s">
        <v>5970</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8822</v>
      </c>
      <c r="C6306">
        <f>YEAR([1]Data!$D6306)</f>
        <v>2014</v>
      </c>
      <c r="D6306" s="2">
        <v>41765</v>
      </c>
      <c r="E6306" s="2">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8823</v>
      </c>
      <c r="C6307">
        <f>YEAR([1]Data!$D6307)</f>
        <v>2013</v>
      </c>
      <c r="D6307" s="2">
        <v>41583</v>
      </c>
      <c r="E6307" s="2">
        <v>41585</v>
      </c>
      <c r="F6307" t="s">
        <v>23</v>
      </c>
      <c r="G6307" t="s">
        <v>7263</v>
      </c>
      <c r="H6307" t="s">
        <v>7264</v>
      </c>
      <c r="I6307" t="s">
        <v>41</v>
      </c>
      <c r="J6307" t="s">
        <v>27</v>
      </c>
      <c r="K6307" t="s">
        <v>8824</v>
      </c>
      <c r="L6307" t="s">
        <v>420</v>
      </c>
      <c r="M6307">
        <v>97405</v>
      </c>
      <c r="N6307" t="s">
        <v>44</v>
      </c>
      <c r="O6307" t="s">
        <v>6985</v>
      </c>
      <c r="P6307" t="s">
        <v>46</v>
      </c>
      <c r="Q6307" t="s">
        <v>578</v>
      </c>
      <c r="R6307" t="s">
        <v>6986</v>
      </c>
      <c r="S6307">
        <v>17.584000000000003</v>
      </c>
      <c r="T6307">
        <v>7</v>
      </c>
      <c r="U6307">
        <v>0.2</v>
      </c>
      <c r="V6307">
        <v>-4.1761999999999997</v>
      </c>
    </row>
    <row r="6308" spans="1:22" x14ac:dyDescent="0.3">
      <c r="A6308">
        <v>6307</v>
      </c>
      <c r="B6308" t="s">
        <v>8823</v>
      </c>
      <c r="C6308">
        <f>YEAR([1]Data!$D6308)</f>
        <v>2013</v>
      </c>
      <c r="D6308" s="2">
        <v>41583</v>
      </c>
      <c r="E6308" s="2">
        <v>41585</v>
      </c>
      <c r="F6308" t="s">
        <v>23</v>
      </c>
      <c r="G6308" t="s">
        <v>7263</v>
      </c>
      <c r="H6308" t="s">
        <v>7264</v>
      </c>
      <c r="I6308" t="s">
        <v>41</v>
      </c>
      <c r="J6308" t="s">
        <v>27</v>
      </c>
      <c r="K6308" t="s">
        <v>8824</v>
      </c>
      <c r="L6308" t="s">
        <v>420</v>
      </c>
      <c r="M6308">
        <v>97405</v>
      </c>
      <c r="N6308" t="s">
        <v>44</v>
      </c>
      <c r="O6308" t="s">
        <v>6956</v>
      </c>
      <c r="P6308" t="s">
        <v>32</v>
      </c>
      <c r="Q6308" t="s">
        <v>36</v>
      </c>
      <c r="R6308" t="s">
        <v>6957</v>
      </c>
      <c r="S6308">
        <v>104.78399999999999</v>
      </c>
      <c r="T6308">
        <v>1</v>
      </c>
      <c r="U6308">
        <v>0.2</v>
      </c>
      <c r="V6308">
        <v>-14.407800000000009</v>
      </c>
    </row>
    <row r="6309" spans="1:22" x14ac:dyDescent="0.3">
      <c r="A6309">
        <v>6308</v>
      </c>
      <c r="B6309" t="s">
        <v>8823</v>
      </c>
      <c r="C6309">
        <f>YEAR([1]Data!$D6309)</f>
        <v>2013</v>
      </c>
      <c r="D6309" s="2">
        <v>41583</v>
      </c>
      <c r="E6309" s="2">
        <v>41585</v>
      </c>
      <c r="F6309" t="s">
        <v>23</v>
      </c>
      <c r="G6309" t="s">
        <v>7263</v>
      </c>
      <c r="H6309" t="s">
        <v>7264</v>
      </c>
      <c r="I6309" t="s">
        <v>41</v>
      </c>
      <c r="J6309" t="s">
        <v>27</v>
      </c>
      <c r="K6309" t="s">
        <v>8824</v>
      </c>
      <c r="L6309" t="s">
        <v>420</v>
      </c>
      <c r="M6309">
        <v>97405</v>
      </c>
      <c r="N6309" t="s">
        <v>44</v>
      </c>
      <c r="O6309" t="s">
        <v>7570</v>
      </c>
      <c r="P6309" t="s">
        <v>46</v>
      </c>
      <c r="Q6309" t="s">
        <v>90</v>
      </c>
      <c r="R6309" t="s">
        <v>7571</v>
      </c>
      <c r="S6309">
        <v>47.952000000000005</v>
      </c>
      <c r="T6309">
        <v>3</v>
      </c>
      <c r="U6309">
        <v>0.2</v>
      </c>
      <c r="V6309">
        <v>16.783200000000001</v>
      </c>
    </row>
    <row r="6310" spans="1:22" x14ac:dyDescent="0.3">
      <c r="A6310">
        <v>6309</v>
      </c>
      <c r="B6310" t="s">
        <v>8823</v>
      </c>
      <c r="C6310">
        <f>YEAR([1]Data!$D6310)</f>
        <v>2013</v>
      </c>
      <c r="D6310" s="2">
        <v>41583</v>
      </c>
      <c r="E6310" s="2">
        <v>41585</v>
      </c>
      <c r="F6310" t="s">
        <v>23</v>
      </c>
      <c r="G6310" t="s">
        <v>7263</v>
      </c>
      <c r="H6310" t="s">
        <v>7264</v>
      </c>
      <c r="I6310" t="s">
        <v>41</v>
      </c>
      <c r="J6310" t="s">
        <v>27</v>
      </c>
      <c r="K6310" t="s">
        <v>8824</v>
      </c>
      <c r="L6310" t="s">
        <v>420</v>
      </c>
      <c r="M6310">
        <v>97405</v>
      </c>
      <c r="N6310" t="s">
        <v>44</v>
      </c>
      <c r="O6310" t="s">
        <v>7267</v>
      </c>
      <c r="P6310" t="s">
        <v>32</v>
      </c>
      <c r="Q6310" t="s">
        <v>36</v>
      </c>
      <c r="R6310" t="s">
        <v>7268</v>
      </c>
      <c r="S6310">
        <v>650.35200000000009</v>
      </c>
      <c r="T6310">
        <v>3</v>
      </c>
      <c r="U6310">
        <v>0.2</v>
      </c>
      <c r="V6310">
        <v>-97.552800000000076</v>
      </c>
    </row>
    <row r="6311" spans="1:22" x14ac:dyDescent="0.3">
      <c r="A6311">
        <v>6310</v>
      </c>
      <c r="B6311" t="s">
        <v>8823</v>
      </c>
      <c r="C6311">
        <f>YEAR([1]Data!$D6311)</f>
        <v>2013</v>
      </c>
      <c r="D6311" s="2">
        <v>41583</v>
      </c>
      <c r="E6311" s="2">
        <v>41585</v>
      </c>
      <c r="F6311" t="s">
        <v>23</v>
      </c>
      <c r="G6311" t="s">
        <v>7263</v>
      </c>
      <c r="H6311" t="s">
        <v>7264</v>
      </c>
      <c r="I6311" t="s">
        <v>41</v>
      </c>
      <c r="J6311" t="s">
        <v>27</v>
      </c>
      <c r="K6311" t="s">
        <v>8824</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8823</v>
      </c>
      <c r="C6312">
        <f>YEAR([1]Data!$D6312)</f>
        <v>2013</v>
      </c>
      <c r="D6312" s="2">
        <v>41583</v>
      </c>
      <c r="E6312" s="2">
        <v>41585</v>
      </c>
      <c r="F6312" t="s">
        <v>23</v>
      </c>
      <c r="G6312" t="s">
        <v>7263</v>
      </c>
      <c r="H6312" t="s">
        <v>7264</v>
      </c>
      <c r="I6312" t="s">
        <v>41</v>
      </c>
      <c r="J6312" t="s">
        <v>27</v>
      </c>
      <c r="K6312" t="s">
        <v>8824</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8825</v>
      </c>
      <c r="C6313">
        <f>YEAR([1]Data!$D6313)</f>
        <v>2011</v>
      </c>
      <c r="D6313" s="2">
        <v>40797</v>
      </c>
      <c r="E6313" s="2">
        <v>40802</v>
      </c>
      <c r="F6313" t="s">
        <v>50</v>
      </c>
      <c r="G6313" t="s">
        <v>7797</v>
      </c>
      <c r="H6313" t="s">
        <v>7798</v>
      </c>
      <c r="I6313" t="s">
        <v>26</v>
      </c>
      <c r="J6313" t="s">
        <v>27</v>
      </c>
      <c r="K6313" t="s">
        <v>8826</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8827</v>
      </c>
      <c r="C6314">
        <f>YEAR([1]Data!$D6314)</f>
        <v>2014</v>
      </c>
      <c r="D6314" s="2">
        <v>41687</v>
      </c>
      <c r="E6314" s="2">
        <v>41692</v>
      </c>
      <c r="F6314" t="s">
        <v>50</v>
      </c>
      <c r="G6314" t="s">
        <v>2041</v>
      </c>
      <c r="H6314" t="s">
        <v>2042</v>
      </c>
      <c r="I6314" t="s">
        <v>41</v>
      </c>
      <c r="J6314" t="s">
        <v>27</v>
      </c>
      <c r="K6314" t="s">
        <v>746</v>
      </c>
      <c r="L6314" t="s">
        <v>747</v>
      </c>
      <c r="M6314">
        <v>6824</v>
      </c>
      <c r="N6314" t="s">
        <v>148</v>
      </c>
      <c r="O6314" t="s">
        <v>7504</v>
      </c>
      <c r="P6314" t="s">
        <v>46</v>
      </c>
      <c r="Q6314" t="s">
        <v>59</v>
      </c>
      <c r="R6314" t="s">
        <v>7505</v>
      </c>
      <c r="S6314">
        <v>579.51</v>
      </c>
      <c r="T6314">
        <v>3</v>
      </c>
      <c r="U6314">
        <v>0</v>
      </c>
      <c r="V6314">
        <v>81.131400000000014</v>
      </c>
    </row>
    <row r="6315" spans="1:22" x14ac:dyDescent="0.3">
      <c r="A6315">
        <v>6314</v>
      </c>
      <c r="B6315" t="s">
        <v>8827</v>
      </c>
      <c r="C6315">
        <f>YEAR([1]Data!$D6315)</f>
        <v>2014</v>
      </c>
      <c r="D6315" s="2">
        <v>41687</v>
      </c>
      <c r="E6315" s="2">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8828</v>
      </c>
      <c r="C6316">
        <f>YEAR([1]Data!$D6316)</f>
        <v>2011</v>
      </c>
      <c r="D6316" s="2">
        <v>40871</v>
      </c>
      <c r="E6316" s="2">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8828</v>
      </c>
      <c r="C6317">
        <f>YEAR([1]Data!$D6317)</f>
        <v>2011</v>
      </c>
      <c r="D6317" s="2">
        <v>40871</v>
      </c>
      <c r="E6317" s="2">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8828</v>
      </c>
      <c r="C6318">
        <f>YEAR([1]Data!$D6318)</f>
        <v>2011</v>
      </c>
      <c r="D6318" s="2">
        <v>40871</v>
      </c>
      <c r="E6318" s="2">
        <v>40876</v>
      </c>
      <c r="F6318" t="s">
        <v>50</v>
      </c>
      <c r="G6318" t="s">
        <v>2041</v>
      </c>
      <c r="H6318" t="s">
        <v>2042</v>
      </c>
      <c r="I6318" t="s">
        <v>41</v>
      </c>
      <c r="J6318" t="s">
        <v>27</v>
      </c>
      <c r="K6318" t="s">
        <v>328</v>
      </c>
      <c r="L6318" t="s">
        <v>238</v>
      </c>
      <c r="M6318">
        <v>49201</v>
      </c>
      <c r="N6318" t="s">
        <v>105</v>
      </c>
      <c r="O6318" t="s">
        <v>5854</v>
      </c>
      <c r="P6318" t="s">
        <v>46</v>
      </c>
      <c r="Q6318" t="s">
        <v>90</v>
      </c>
      <c r="R6318" t="s">
        <v>5855</v>
      </c>
      <c r="S6318">
        <v>144.12</v>
      </c>
      <c r="T6318">
        <v>3</v>
      </c>
      <c r="U6318">
        <v>0</v>
      </c>
      <c r="V6318">
        <v>69.177599999999984</v>
      </c>
    </row>
    <row r="6319" spans="1:22" x14ac:dyDescent="0.3">
      <c r="A6319">
        <v>6318</v>
      </c>
      <c r="B6319" t="s">
        <v>8828</v>
      </c>
      <c r="C6319">
        <f>YEAR([1]Data!$D6319)</f>
        <v>2011</v>
      </c>
      <c r="D6319" s="2">
        <v>40871</v>
      </c>
      <c r="E6319" s="2">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8829</v>
      </c>
      <c r="C6320">
        <f>YEAR([1]Data!$D6320)</f>
        <v>2014</v>
      </c>
      <c r="D6320" s="2">
        <v>41969</v>
      </c>
      <c r="E6320" s="2">
        <v>41973</v>
      </c>
      <c r="F6320" t="s">
        <v>23</v>
      </c>
      <c r="G6320" t="s">
        <v>4136</v>
      </c>
      <c r="H6320" t="s">
        <v>4137</v>
      </c>
      <c r="I6320" t="s">
        <v>41</v>
      </c>
      <c r="J6320" t="s">
        <v>27</v>
      </c>
      <c r="K6320" t="s">
        <v>4084</v>
      </c>
      <c r="L6320" t="s">
        <v>43</v>
      </c>
      <c r="M6320">
        <v>92677</v>
      </c>
      <c r="N6320" t="s">
        <v>44</v>
      </c>
      <c r="O6320" t="s">
        <v>6791</v>
      </c>
      <c r="P6320" t="s">
        <v>71</v>
      </c>
      <c r="Q6320" t="s">
        <v>72</v>
      </c>
      <c r="R6320" t="s">
        <v>6792</v>
      </c>
      <c r="S6320">
        <v>39.960000000000008</v>
      </c>
      <c r="T6320">
        <v>5</v>
      </c>
      <c r="U6320">
        <v>0.2</v>
      </c>
      <c r="V6320">
        <v>3.4964999999999993</v>
      </c>
    </row>
    <row r="6321" spans="1:22" x14ac:dyDescent="0.3">
      <c r="A6321">
        <v>6320</v>
      </c>
      <c r="B6321" t="s">
        <v>8829</v>
      </c>
      <c r="C6321">
        <f>YEAR([1]Data!$D6321)</f>
        <v>2014</v>
      </c>
      <c r="D6321" s="2">
        <v>41969</v>
      </c>
      <c r="E6321" s="2">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8830</v>
      </c>
      <c r="C6322">
        <f>YEAR([1]Data!$D6322)</f>
        <v>2014</v>
      </c>
      <c r="D6322" s="2">
        <v>41911</v>
      </c>
      <c r="E6322" s="2">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8831</v>
      </c>
      <c r="C6323">
        <f>YEAR([1]Data!$D6323)</f>
        <v>2011</v>
      </c>
      <c r="D6323" s="2">
        <v>40829</v>
      </c>
      <c r="E6323" s="2">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8832</v>
      </c>
      <c r="C6324">
        <f>YEAR([1]Data!$D6324)</f>
        <v>2011</v>
      </c>
      <c r="D6324" s="2">
        <v>40697</v>
      </c>
      <c r="E6324" s="2">
        <v>40701</v>
      </c>
      <c r="F6324" t="s">
        <v>23</v>
      </c>
      <c r="G6324" t="s">
        <v>1508</v>
      </c>
      <c r="H6324" t="s">
        <v>1509</v>
      </c>
      <c r="I6324" t="s">
        <v>102</v>
      </c>
      <c r="J6324" t="s">
        <v>27</v>
      </c>
      <c r="K6324" t="s">
        <v>5311</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8833</v>
      </c>
      <c r="C6325">
        <f>YEAR([1]Data!$D6325)</f>
        <v>2011</v>
      </c>
      <c r="D6325" s="2">
        <v>40711</v>
      </c>
      <c r="E6325" s="2">
        <v>40717</v>
      </c>
      <c r="F6325" t="s">
        <v>50</v>
      </c>
      <c r="G6325" t="s">
        <v>4743</v>
      </c>
      <c r="H6325" t="s">
        <v>4744</v>
      </c>
      <c r="I6325" t="s">
        <v>26</v>
      </c>
      <c r="J6325" t="s">
        <v>27</v>
      </c>
      <c r="K6325" t="s">
        <v>606</v>
      </c>
      <c r="L6325" t="s">
        <v>245</v>
      </c>
      <c r="M6325">
        <v>19711</v>
      </c>
      <c r="N6325" t="s">
        <v>148</v>
      </c>
      <c r="O6325" t="s">
        <v>8185</v>
      </c>
      <c r="P6325" t="s">
        <v>71</v>
      </c>
      <c r="Q6325" t="s">
        <v>682</v>
      </c>
      <c r="R6325" t="s">
        <v>8186</v>
      </c>
      <c r="S6325">
        <v>65.97</v>
      </c>
      <c r="T6325">
        <v>3</v>
      </c>
      <c r="U6325">
        <v>0</v>
      </c>
      <c r="V6325">
        <v>31.005899999999997</v>
      </c>
    </row>
    <row r="6326" spans="1:22" x14ac:dyDescent="0.3">
      <c r="A6326">
        <v>6325</v>
      </c>
      <c r="B6326" t="s">
        <v>8834</v>
      </c>
      <c r="C6326">
        <f>YEAR([1]Data!$D6326)</f>
        <v>2012</v>
      </c>
      <c r="D6326" s="2">
        <v>41211</v>
      </c>
      <c r="E6326" s="2">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8834</v>
      </c>
      <c r="C6327">
        <f>YEAR([1]Data!$D6327)</f>
        <v>2012</v>
      </c>
      <c r="D6327" s="2">
        <v>41211</v>
      </c>
      <c r="E6327" s="2">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8835</v>
      </c>
      <c r="C6328">
        <f>YEAR([1]Data!$D6328)</f>
        <v>2011</v>
      </c>
      <c r="D6328" s="2">
        <v>40564</v>
      </c>
      <c r="E6328" s="2">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8835</v>
      </c>
      <c r="C6329">
        <f>YEAR([1]Data!$D6329)</f>
        <v>2011</v>
      </c>
      <c r="D6329" s="2">
        <v>40564</v>
      </c>
      <c r="E6329" s="2">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8835</v>
      </c>
      <c r="C6330">
        <f>YEAR([1]Data!$D6330)</f>
        <v>2011</v>
      </c>
      <c r="D6330" s="2">
        <v>40564</v>
      </c>
      <c r="E6330" s="2">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8835</v>
      </c>
      <c r="C6331">
        <f>YEAR([1]Data!$D6331)</f>
        <v>2011</v>
      </c>
      <c r="D6331" s="2">
        <v>40564</v>
      </c>
      <c r="E6331" s="2">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8835</v>
      </c>
      <c r="C6332">
        <f>YEAR([1]Data!$D6332)</f>
        <v>2011</v>
      </c>
      <c r="D6332" s="2">
        <v>40564</v>
      </c>
      <c r="E6332" s="2">
        <v>40570</v>
      </c>
      <c r="F6332" t="s">
        <v>50</v>
      </c>
      <c r="G6332" t="s">
        <v>1655</v>
      </c>
      <c r="H6332" t="s">
        <v>1656</v>
      </c>
      <c r="I6332" t="s">
        <v>26</v>
      </c>
      <c r="J6332" t="s">
        <v>27</v>
      </c>
      <c r="K6332" t="s">
        <v>237</v>
      </c>
      <c r="L6332" t="s">
        <v>238</v>
      </c>
      <c r="M6332">
        <v>48185</v>
      </c>
      <c r="N6332" t="s">
        <v>105</v>
      </c>
      <c r="O6332" t="s">
        <v>5268</v>
      </c>
      <c r="P6332" t="s">
        <v>46</v>
      </c>
      <c r="Q6332" t="s">
        <v>59</v>
      </c>
      <c r="R6332" t="s">
        <v>5269</v>
      </c>
      <c r="S6332">
        <v>66.58</v>
      </c>
      <c r="T6332">
        <v>2</v>
      </c>
      <c r="U6332">
        <v>0</v>
      </c>
      <c r="V6332">
        <v>15.979199999999999</v>
      </c>
    </row>
    <row r="6333" spans="1:22" x14ac:dyDescent="0.3">
      <c r="A6333">
        <v>6332</v>
      </c>
      <c r="B6333" t="s">
        <v>8835</v>
      </c>
      <c r="C6333">
        <f>YEAR([1]Data!$D6333)</f>
        <v>2011</v>
      </c>
      <c r="D6333" s="2">
        <v>40564</v>
      </c>
      <c r="E6333" s="2">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8835</v>
      </c>
      <c r="C6334">
        <f>YEAR([1]Data!$D6334)</f>
        <v>2011</v>
      </c>
      <c r="D6334" s="2">
        <v>40564</v>
      </c>
      <c r="E6334" s="2">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8835</v>
      </c>
      <c r="C6335">
        <f>YEAR([1]Data!$D6335)</f>
        <v>2011</v>
      </c>
      <c r="D6335" s="2">
        <v>40564</v>
      </c>
      <c r="E6335" s="2">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8836</v>
      </c>
      <c r="C6336">
        <f>YEAR([1]Data!$D6336)</f>
        <v>2011</v>
      </c>
      <c r="D6336" s="2">
        <v>40735</v>
      </c>
      <c r="E6336" s="2">
        <v>40739</v>
      </c>
      <c r="F6336" t="s">
        <v>50</v>
      </c>
      <c r="G6336" t="s">
        <v>6663</v>
      </c>
      <c r="H6336" t="s">
        <v>6664</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8836</v>
      </c>
      <c r="C6337">
        <f>YEAR([1]Data!$D6337)</f>
        <v>2011</v>
      </c>
      <c r="D6337" s="2">
        <v>40735</v>
      </c>
      <c r="E6337" s="2">
        <v>40739</v>
      </c>
      <c r="F6337" t="s">
        <v>50</v>
      </c>
      <c r="G6337" t="s">
        <v>6663</v>
      </c>
      <c r="H6337" t="s">
        <v>6664</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8837</v>
      </c>
      <c r="C6338">
        <f>YEAR([1]Data!$D6338)</f>
        <v>2013</v>
      </c>
      <c r="D6338" s="2">
        <v>41517</v>
      </c>
      <c r="E6338" s="2">
        <v>41524</v>
      </c>
      <c r="F6338" t="s">
        <v>50</v>
      </c>
      <c r="G6338" t="s">
        <v>6472</v>
      </c>
      <c r="H6338" t="s">
        <v>6473</v>
      </c>
      <c r="I6338" t="s">
        <v>26</v>
      </c>
      <c r="J6338" t="s">
        <v>27</v>
      </c>
      <c r="K6338" t="s">
        <v>42</v>
      </c>
      <c r="L6338" t="s">
        <v>43</v>
      </c>
      <c r="M6338">
        <v>90008</v>
      </c>
      <c r="N6338" t="s">
        <v>44</v>
      </c>
      <c r="O6338" t="s">
        <v>6567</v>
      </c>
      <c r="P6338" t="s">
        <v>32</v>
      </c>
      <c r="Q6338" t="s">
        <v>65</v>
      </c>
      <c r="R6338" t="s">
        <v>6568</v>
      </c>
      <c r="S6338">
        <v>47.04</v>
      </c>
      <c r="T6338">
        <v>4</v>
      </c>
      <c r="U6338">
        <v>0</v>
      </c>
      <c r="V6338">
        <v>15.993599999999997</v>
      </c>
    </row>
    <row r="6339" spans="1:22" x14ac:dyDescent="0.3">
      <c r="A6339">
        <v>6338</v>
      </c>
      <c r="B6339" t="s">
        <v>8837</v>
      </c>
      <c r="C6339">
        <f>YEAR([1]Data!$D6339)</f>
        <v>2013</v>
      </c>
      <c r="D6339" s="2">
        <v>41517</v>
      </c>
      <c r="E6339" s="2">
        <v>41524</v>
      </c>
      <c r="F6339" t="s">
        <v>50</v>
      </c>
      <c r="G6339" t="s">
        <v>6472</v>
      </c>
      <c r="H6339" t="s">
        <v>6473</v>
      </c>
      <c r="I6339" t="s">
        <v>26</v>
      </c>
      <c r="J6339" t="s">
        <v>27</v>
      </c>
      <c r="K6339" t="s">
        <v>42</v>
      </c>
      <c r="L6339" t="s">
        <v>43</v>
      </c>
      <c r="M6339">
        <v>90008</v>
      </c>
      <c r="N6339" t="s">
        <v>44</v>
      </c>
      <c r="O6339" t="s">
        <v>6348</v>
      </c>
      <c r="P6339" t="s">
        <v>71</v>
      </c>
      <c r="Q6339" t="s">
        <v>72</v>
      </c>
      <c r="R6339" t="s">
        <v>6349</v>
      </c>
      <c r="S6339">
        <v>339.96000000000004</v>
      </c>
      <c r="T6339">
        <v>5</v>
      </c>
      <c r="U6339">
        <v>0.2</v>
      </c>
      <c r="V6339">
        <v>42.494999999999948</v>
      </c>
    </row>
    <row r="6340" spans="1:22" x14ac:dyDescent="0.3">
      <c r="A6340">
        <v>6339</v>
      </c>
      <c r="B6340" t="s">
        <v>8838</v>
      </c>
      <c r="C6340">
        <f>YEAR([1]Data!$D6340)</f>
        <v>2014</v>
      </c>
      <c r="D6340" s="2">
        <v>41918</v>
      </c>
      <c r="E6340" s="2">
        <v>41922</v>
      </c>
      <c r="F6340" t="s">
        <v>50</v>
      </c>
      <c r="G6340" t="s">
        <v>4002</v>
      </c>
      <c r="H6340" t="s">
        <v>4003</v>
      </c>
      <c r="I6340" t="s">
        <v>41</v>
      </c>
      <c r="J6340" t="s">
        <v>27</v>
      </c>
      <c r="K6340" t="s">
        <v>266</v>
      </c>
      <c r="L6340" t="s">
        <v>267</v>
      </c>
      <c r="M6340">
        <v>10035</v>
      </c>
      <c r="N6340" t="s">
        <v>148</v>
      </c>
      <c r="O6340" t="s">
        <v>6456</v>
      </c>
      <c r="P6340" t="s">
        <v>71</v>
      </c>
      <c r="Q6340" t="s">
        <v>72</v>
      </c>
      <c r="R6340" t="s">
        <v>6457</v>
      </c>
      <c r="S6340">
        <v>87.8</v>
      </c>
      <c r="T6340">
        <v>4</v>
      </c>
      <c r="U6340">
        <v>0</v>
      </c>
      <c r="V6340">
        <v>43.9</v>
      </c>
    </row>
    <row r="6341" spans="1:22" x14ac:dyDescent="0.3">
      <c r="A6341">
        <v>6340</v>
      </c>
      <c r="B6341" t="s">
        <v>8838</v>
      </c>
      <c r="C6341">
        <f>YEAR([1]Data!$D6341)</f>
        <v>2014</v>
      </c>
      <c r="D6341" s="2">
        <v>41918</v>
      </c>
      <c r="E6341" s="2">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8838</v>
      </c>
      <c r="C6342">
        <f>YEAR([1]Data!$D6342)</f>
        <v>2014</v>
      </c>
      <c r="D6342" s="2">
        <v>41918</v>
      </c>
      <c r="E6342" s="2">
        <v>41922</v>
      </c>
      <c r="F6342" t="s">
        <v>50</v>
      </c>
      <c r="G6342" t="s">
        <v>4002</v>
      </c>
      <c r="H6342" t="s">
        <v>4003</v>
      </c>
      <c r="I6342" t="s">
        <v>41</v>
      </c>
      <c r="J6342" t="s">
        <v>27</v>
      </c>
      <c r="K6342" t="s">
        <v>266</v>
      </c>
      <c r="L6342" t="s">
        <v>267</v>
      </c>
      <c r="M6342">
        <v>10035</v>
      </c>
      <c r="N6342" t="s">
        <v>148</v>
      </c>
      <c r="O6342" t="s">
        <v>7378</v>
      </c>
      <c r="P6342" t="s">
        <v>71</v>
      </c>
      <c r="Q6342" t="s">
        <v>682</v>
      </c>
      <c r="R6342" t="s">
        <v>7379</v>
      </c>
      <c r="S6342">
        <v>5199.96</v>
      </c>
      <c r="T6342">
        <v>4</v>
      </c>
      <c r="U6342">
        <v>0</v>
      </c>
      <c r="V6342">
        <v>1351.9895999999999</v>
      </c>
    </row>
    <row r="6343" spans="1:22" x14ac:dyDescent="0.3">
      <c r="A6343">
        <v>6342</v>
      </c>
      <c r="B6343" t="s">
        <v>8839</v>
      </c>
      <c r="C6343">
        <f>YEAR([1]Data!$D6343)</f>
        <v>2014</v>
      </c>
      <c r="D6343" s="2">
        <v>41640</v>
      </c>
      <c r="E6343" s="2">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8840</v>
      </c>
      <c r="C6344">
        <f>YEAR([1]Data!$D6344)</f>
        <v>2012</v>
      </c>
      <c r="D6344" s="2">
        <v>40975</v>
      </c>
      <c r="E6344" s="2">
        <v>40978</v>
      </c>
      <c r="F6344" t="s">
        <v>188</v>
      </c>
      <c r="G6344" t="s">
        <v>6140</v>
      </c>
      <c r="H6344" t="s">
        <v>6141</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8840</v>
      </c>
      <c r="C6345">
        <f>YEAR([1]Data!$D6345)</f>
        <v>2012</v>
      </c>
      <c r="D6345" s="2">
        <v>40975</v>
      </c>
      <c r="E6345" s="2">
        <v>40978</v>
      </c>
      <c r="F6345" t="s">
        <v>188</v>
      </c>
      <c r="G6345" t="s">
        <v>6140</v>
      </c>
      <c r="H6345" t="s">
        <v>6141</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8840</v>
      </c>
      <c r="C6346">
        <f>YEAR([1]Data!$D6346)</f>
        <v>2012</v>
      </c>
      <c r="D6346" s="2">
        <v>40975</v>
      </c>
      <c r="E6346" s="2">
        <v>40978</v>
      </c>
      <c r="F6346" t="s">
        <v>188</v>
      </c>
      <c r="G6346" t="s">
        <v>6140</v>
      </c>
      <c r="H6346" t="s">
        <v>6141</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8840</v>
      </c>
      <c r="C6347">
        <f>YEAR([1]Data!$D6347)</f>
        <v>2012</v>
      </c>
      <c r="D6347" s="2">
        <v>40975</v>
      </c>
      <c r="E6347" s="2">
        <v>40978</v>
      </c>
      <c r="F6347" t="s">
        <v>188</v>
      </c>
      <c r="G6347" t="s">
        <v>6140</v>
      </c>
      <c r="H6347" t="s">
        <v>6141</v>
      </c>
      <c r="I6347" t="s">
        <v>102</v>
      </c>
      <c r="J6347" t="s">
        <v>27</v>
      </c>
      <c r="K6347" t="s">
        <v>606</v>
      </c>
      <c r="L6347" t="s">
        <v>245</v>
      </c>
      <c r="M6347">
        <v>19711</v>
      </c>
      <c r="N6347" t="s">
        <v>148</v>
      </c>
      <c r="O6347" t="s">
        <v>7055</v>
      </c>
      <c r="P6347" t="s">
        <v>71</v>
      </c>
      <c r="Q6347" t="s">
        <v>72</v>
      </c>
      <c r="R6347" t="s">
        <v>7056</v>
      </c>
      <c r="S6347">
        <v>587.97</v>
      </c>
      <c r="T6347">
        <v>3</v>
      </c>
      <c r="U6347">
        <v>0</v>
      </c>
      <c r="V6347">
        <v>170.51129999999998</v>
      </c>
    </row>
    <row r="6348" spans="1:22" x14ac:dyDescent="0.3">
      <c r="A6348">
        <v>6347</v>
      </c>
      <c r="B6348" t="s">
        <v>8841</v>
      </c>
      <c r="C6348">
        <f>YEAR([1]Data!$D6348)</f>
        <v>2014</v>
      </c>
      <c r="D6348" s="2">
        <v>41933</v>
      </c>
      <c r="E6348" s="2">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8842</v>
      </c>
      <c r="C6349">
        <f>YEAR([1]Data!$D6349)</f>
        <v>2012</v>
      </c>
      <c r="D6349" s="2">
        <v>41030</v>
      </c>
      <c r="E6349" s="2">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8842</v>
      </c>
      <c r="C6350">
        <f>YEAR([1]Data!$D6350)</f>
        <v>2012</v>
      </c>
      <c r="D6350" s="2">
        <v>41030</v>
      </c>
      <c r="E6350" s="2">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8842</v>
      </c>
      <c r="C6351">
        <f>YEAR([1]Data!$D6351)</f>
        <v>2012</v>
      </c>
      <c r="D6351" s="2">
        <v>41030</v>
      </c>
      <c r="E6351" s="2">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8843</v>
      </c>
      <c r="C6352">
        <f>YEAR([1]Data!$D6352)</f>
        <v>2014</v>
      </c>
      <c r="D6352" s="2">
        <v>41886</v>
      </c>
      <c r="E6352" s="2">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8844</v>
      </c>
      <c r="C6353">
        <f>YEAR([1]Data!$D6353)</f>
        <v>2014</v>
      </c>
      <c r="D6353" s="2">
        <v>41947</v>
      </c>
      <c r="E6353" s="2">
        <v>41952</v>
      </c>
      <c r="F6353" t="s">
        <v>50</v>
      </c>
      <c r="G6353" t="s">
        <v>6059</v>
      </c>
      <c r="H6353" t="s">
        <v>6060</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8845</v>
      </c>
      <c r="C6354">
        <f>YEAR([1]Data!$D6354)</f>
        <v>2012</v>
      </c>
      <c r="D6354" s="2">
        <v>41165</v>
      </c>
      <c r="E6354" s="2">
        <v>41171</v>
      </c>
      <c r="F6354" t="s">
        <v>50</v>
      </c>
      <c r="G6354" t="s">
        <v>6077</v>
      </c>
      <c r="H6354" t="s">
        <v>6078</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8846</v>
      </c>
      <c r="C6355">
        <f>YEAR([1]Data!$D6355)</f>
        <v>2012</v>
      </c>
      <c r="D6355" s="2">
        <v>41158</v>
      </c>
      <c r="E6355" s="2">
        <v>41164</v>
      </c>
      <c r="F6355" t="s">
        <v>50</v>
      </c>
      <c r="G6355" t="s">
        <v>307</v>
      </c>
      <c r="H6355" t="s">
        <v>308</v>
      </c>
      <c r="I6355" t="s">
        <v>41</v>
      </c>
      <c r="J6355" t="s">
        <v>27</v>
      </c>
      <c r="K6355" t="s">
        <v>266</v>
      </c>
      <c r="L6355" t="s">
        <v>267</v>
      </c>
      <c r="M6355">
        <v>10011</v>
      </c>
      <c r="N6355" t="s">
        <v>148</v>
      </c>
      <c r="O6355" t="s">
        <v>7119</v>
      </c>
      <c r="P6355" t="s">
        <v>46</v>
      </c>
      <c r="Q6355" t="s">
        <v>78</v>
      </c>
      <c r="R6355" t="s">
        <v>7120</v>
      </c>
      <c r="S6355">
        <v>8.39</v>
      </c>
      <c r="T6355">
        <v>1</v>
      </c>
      <c r="U6355">
        <v>0</v>
      </c>
      <c r="V6355">
        <v>2.0975000000000001</v>
      </c>
    </row>
    <row r="6356" spans="1:22" x14ac:dyDescent="0.3">
      <c r="A6356">
        <v>6355</v>
      </c>
      <c r="B6356" t="s">
        <v>8846</v>
      </c>
      <c r="C6356">
        <f>YEAR([1]Data!$D6356)</f>
        <v>2012</v>
      </c>
      <c r="D6356" s="2">
        <v>41158</v>
      </c>
      <c r="E6356" s="2">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8847</v>
      </c>
      <c r="C6357">
        <f>YEAR([1]Data!$D6357)</f>
        <v>2011</v>
      </c>
      <c r="D6357" s="2">
        <v>40822</v>
      </c>
      <c r="E6357" s="2">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8848</v>
      </c>
      <c r="C6358">
        <f>YEAR([1]Data!$D6358)</f>
        <v>2014</v>
      </c>
      <c r="D6358" s="2">
        <v>41663</v>
      </c>
      <c r="E6358" s="2">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8848</v>
      </c>
      <c r="C6359">
        <f>YEAR([1]Data!$D6359)</f>
        <v>2014</v>
      </c>
      <c r="D6359" s="2">
        <v>41663</v>
      </c>
      <c r="E6359" s="2">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8848</v>
      </c>
      <c r="C6360">
        <f>YEAR([1]Data!$D6360)</f>
        <v>2014</v>
      </c>
      <c r="D6360" s="2">
        <v>41663</v>
      </c>
      <c r="E6360" s="2">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8848</v>
      </c>
      <c r="C6361">
        <f>YEAR([1]Data!$D6361)</f>
        <v>2014</v>
      </c>
      <c r="D6361" s="2">
        <v>41663</v>
      </c>
      <c r="E6361" s="2">
        <v>41668</v>
      </c>
      <c r="F6361" t="s">
        <v>50</v>
      </c>
      <c r="G6361" t="s">
        <v>2420</v>
      </c>
      <c r="H6361" t="s">
        <v>2421</v>
      </c>
      <c r="I6361" t="s">
        <v>41</v>
      </c>
      <c r="J6361" t="s">
        <v>27</v>
      </c>
      <c r="K6361" t="s">
        <v>95</v>
      </c>
      <c r="L6361" t="s">
        <v>96</v>
      </c>
      <c r="M6361">
        <v>98103</v>
      </c>
      <c r="N6361" t="s">
        <v>44</v>
      </c>
      <c r="O6361" t="s">
        <v>8519</v>
      </c>
      <c r="P6361" t="s">
        <v>71</v>
      </c>
      <c r="Q6361" t="s">
        <v>72</v>
      </c>
      <c r="R6361" t="s">
        <v>8520</v>
      </c>
      <c r="S6361">
        <v>86.352000000000004</v>
      </c>
      <c r="T6361">
        <v>6</v>
      </c>
      <c r="U6361">
        <v>0.2</v>
      </c>
      <c r="V6361">
        <v>8.6352000000000011</v>
      </c>
    </row>
    <row r="6362" spans="1:22" x14ac:dyDescent="0.3">
      <c r="A6362">
        <v>6361</v>
      </c>
      <c r="B6362" t="s">
        <v>8849</v>
      </c>
      <c r="C6362">
        <f>YEAR([1]Data!$D6362)</f>
        <v>2012</v>
      </c>
      <c r="D6362" s="2">
        <v>41253</v>
      </c>
      <c r="E6362" s="2">
        <v>41258</v>
      </c>
      <c r="F6362" t="s">
        <v>50</v>
      </c>
      <c r="G6362" t="s">
        <v>8233</v>
      </c>
      <c r="H6362" t="s">
        <v>8234</v>
      </c>
      <c r="I6362" t="s">
        <v>102</v>
      </c>
      <c r="J6362" t="s">
        <v>27</v>
      </c>
      <c r="K6362" t="s">
        <v>42</v>
      </c>
      <c r="L6362" t="s">
        <v>43</v>
      </c>
      <c r="M6362">
        <v>90032</v>
      </c>
      <c r="N6362" t="s">
        <v>44</v>
      </c>
      <c r="O6362" t="s">
        <v>6238</v>
      </c>
      <c r="P6362" t="s">
        <v>46</v>
      </c>
      <c r="Q6362" t="s">
        <v>68</v>
      </c>
      <c r="R6362" t="s">
        <v>6239</v>
      </c>
      <c r="S6362">
        <v>56.3</v>
      </c>
      <c r="T6362">
        <v>2</v>
      </c>
      <c r="U6362">
        <v>0</v>
      </c>
      <c r="V6362">
        <v>15.764000000000003</v>
      </c>
    </row>
    <row r="6363" spans="1:22" x14ac:dyDescent="0.3">
      <c r="A6363">
        <v>6362</v>
      </c>
      <c r="B6363" t="s">
        <v>8850</v>
      </c>
      <c r="C6363">
        <f>YEAR([1]Data!$D6363)</f>
        <v>2011</v>
      </c>
      <c r="D6363" s="2">
        <v>40872</v>
      </c>
      <c r="E6363" s="2">
        <v>40877</v>
      </c>
      <c r="F6363" t="s">
        <v>50</v>
      </c>
      <c r="G6363" t="s">
        <v>2813</v>
      </c>
      <c r="H6363" t="s">
        <v>2814</v>
      </c>
      <c r="I6363" t="s">
        <v>26</v>
      </c>
      <c r="J6363" t="s">
        <v>27</v>
      </c>
      <c r="K6363" t="s">
        <v>318</v>
      </c>
      <c r="L6363" t="s">
        <v>420</v>
      </c>
      <c r="M6363">
        <v>97477</v>
      </c>
      <c r="N6363" t="s">
        <v>44</v>
      </c>
      <c r="O6363" t="s">
        <v>6946</v>
      </c>
      <c r="P6363" t="s">
        <v>46</v>
      </c>
      <c r="Q6363" t="s">
        <v>68</v>
      </c>
      <c r="R6363" t="s">
        <v>6947</v>
      </c>
      <c r="S6363">
        <v>51.016000000000005</v>
      </c>
      <c r="T6363">
        <v>7</v>
      </c>
      <c r="U6363">
        <v>0.2</v>
      </c>
      <c r="V6363">
        <v>8.2900999999999954</v>
      </c>
    </row>
    <row r="6364" spans="1:22" x14ac:dyDescent="0.3">
      <c r="A6364">
        <v>6363</v>
      </c>
      <c r="B6364" t="s">
        <v>8851</v>
      </c>
      <c r="C6364">
        <f>YEAR([1]Data!$D6364)</f>
        <v>2014</v>
      </c>
      <c r="D6364" s="2">
        <v>41965</v>
      </c>
      <c r="E6364" s="2">
        <v>41969</v>
      </c>
      <c r="F6364" t="s">
        <v>50</v>
      </c>
      <c r="G6364" t="s">
        <v>2002</v>
      </c>
      <c r="H6364" t="s">
        <v>2003</v>
      </c>
      <c r="I6364" t="s">
        <v>26</v>
      </c>
      <c r="J6364" t="s">
        <v>27</v>
      </c>
      <c r="K6364" t="s">
        <v>8852</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8851</v>
      </c>
      <c r="C6365">
        <f>YEAR([1]Data!$D6365)</f>
        <v>2014</v>
      </c>
      <c r="D6365" s="2">
        <v>41965</v>
      </c>
      <c r="E6365" s="2">
        <v>41969</v>
      </c>
      <c r="F6365" t="s">
        <v>50</v>
      </c>
      <c r="G6365" t="s">
        <v>2002</v>
      </c>
      <c r="H6365" t="s">
        <v>2003</v>
      </c>
      <c r="I6365" t="s">
        <v>26</v>
      </c>
      <c r="J6365" t="s">
        <v>27</v>
      </c>
      <c r="K6365" t="s">
        <v>8852</v>
      </c>
      <c r="L6365" t="s">
        <v>96</v>
      </c>
      <c r="M6365">
        <v>98059</v>
      </c>
      <c r="N6365" t="s">
        <v>44</v>
      </c>
      <c r="O6365" t="s">
        <v>8853</v>
      </c>
      <c r="P6365" t="s">
        <v>71</v>
      </c>
      <c r="Q6365" t="s">
        <v>682</v>
      </c>
      <c r="R6365" t="s">
        <v>8854</v>
      </c>
      <c r="S6365">
        <v>1039.992</v>
      </c>
      <c r="T6365">
        <v>1</v>
      </c>
      <c r="U6365">
        <v>0.2</v>
      </c>
      <c r="V6365">
        <v>103.99920000000003</v>
      </c>
    </row>
    <row r="6366" spans="1:22" x14ac:dyDescent="0.3">
      <c r="A6366">
        <v>6365</v>
      </c>
      <c r="B6366" t="s">
        <v>8851</v>
      </c>
      <c r="C6366">
        <f>YEAR([1]Data!$D6366)</f>
        <v>2014</v>
      </c>
      <c r="D6366" s="2">
        <v>41965</v>
      </c>
      <c r="E6366" s="2">
        <v>41969</v>
      </c>
      <c r="F6366" t="s">
        <v>50</v>
      </c>
      <c r="G6366" t="s">
        <v>2002</v>
      </c>
      <c r="H6366" t="s">
        <v>2003</v>
      </c>
      <c r="I6366" t="s">
        <v>26</v>
      </c>
      <c r="J6366" t="s">
        <v>27</v>
      </c>
      <c r="K6366" t="s">
        <v>8852</v>
      </c>
      <c r="L6366" t="s">
        <v>96</v>
      </c>
      <c r="M6366">
        <v>98059</v>
      </c>
      <c r="N6366" t="s">
        <v>44</v>
      </c>
      <c r="O6366" t="s">
        <v>8013</v>
      </c>
      <c r="P6366" t="s">
        <v>46</v>
      </c>
      <c r="Q6366" t="s">
        <v>90</v>
      </c>
      <c r="R6366" t="s">
        <v>8014</v>
      </c>
      <c r="S6366">
        <v>51.84</v>
      </c>
      <c r="T6366">
        <v>8</v>
      </c>
      <c r="U6366">
        <v>0</v>
      </c>
      <c r="V6366">
        <v>24.883200000000002</v>
      </c>
    </row>
    <row r="6367" spans="1:22" x14ac:dyDescent="0.3">
      <c r="A6367">
        <v>6366</v>
      </c>
      <c r="B6367" t="s">
        <v>8855</v>
      </c>
      <c r="C6367">
        <f>YEAR([1]Data!$D6367)</f>
        <v>2014</v>
      </c>
      <c r="D6367" s="2">
        <v>41734</v>
      </c>
      <c r="E6367" s="2">
        <v>41735</v>
      </c>
      <c r="F6367" t="s">
        <v>188</v>
      </c>
      <c r="G6367" t="s">
        <v>2351</v>
      </c>
      <c r="H6367" t="s">
        <v>2352</v>
      </c>
      <c r="I6367" t="s">
        <v>102</v>
      </c>
      <c r="J6367" t="s">
        <v>27</v>
      </c>
      <c r="K6367" t="s">
        <v>266</v>
      </c>
      <c r="L6367" t="s">
        <v>267</v>
      </c>
      <c r="M6367">
        <v>10009</v>
      </c>
      <c r="N6367" t="s">
        <v>148</v>
      </c>
      <c r="O6367" t="s">
        <v>8856</v>
      </c>
      <c r="P6367" t="s">
        <v>71</v>
      </c>
      <c r="Q6367" t="s">
        <v>72</v>
      </c>
      <c r="R6367" t="s">
        <v>8857</v>
      </c>
      <c r="S6367">
        <v>41.22</v>
      </c>
      <c r="T6367">
        <v>1</v>
      </c>
      <c r="U6367">
        <v>0</v>
      </c>
      <c r="V6367">
        <v>11.1294</v>
      </c>
    </row>
    <row r="6368" spans="1:22" x14ac:dyDescent="0.3">
      <c r="A6368">
        <v>6367</v>
      </c>
      <c r="B6368" t="s">
        <v>8855</v>
      </c>
      <c r="C6368">
        <f>YEAR([1]Data!$D6368)</f>
        <v>2014</v>
      </c>
      <c r="D6368" s="2">
        <v>41734</v>
      </c>
      <c r="E6368" s="2">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8855</v>
      </c>
      <c r="C6369">
        <f>YEAR([1]Data!$D6369)</f>
        <v>2014</v>
      </c>
      <c r="D6369" s="2">
        <v>41734</v>
      </c>
      <c r="E6369" s="2">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8858</v>
      </c>
      <c r="C6370">
        <f>YEAR([1]Data!$D6370)</f>
        <v>2014</v>
      </c>
      <c r="D6370" s="2">
        <v>41779</v>
      </c>
      <c r="E6370" s="2">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8859</v>
      </c>
      <c r="C6371">
        <f>YEAR([1]Data!$D6371)</f>
        <v>2013</v>
      </c>
      <c r="D6371" s="2">
        <v>41551</v>
      </c>
      <c r="E6371" s="2">
        <v>41555</v>
      </c>
      <c r="F6371" t="s">
        <v>50</v>
      </c>
      <c r="G6371" t="s">
        <v>7263</v>
      </c>
      <c r="H6371" t="s">
        <v>7264</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8860</v>
      </c>
      <c r="C6372">
        <f>YEAR([1]Data!$D6372)</f>
        <v>2013</v>
      </c>
      <c r="D6372" s="2">
        <v>41600</v>
      </c>
      <c r="E6372" s="2">
        <v>41600</v>
      </c>
      <c r="F6372" t="s">
        <v>1290</v>
      </c>
      <c r="G6372" t="s">
        <v>3787</v>
      </c>
      <c r="H6372" t="s">
        <v>3788</v>
      </c>
      <c r="I6372" t="s">
        <v>102</v>
      </c>
      <c r="J6372" t="s">
        <v>27</v>
      </c>
      <c r="K6372" t="s">
        <v>266</v>
      </c>
      <c r="L6372" t="s">
        <v>267</v>
      </c>
      <c r="M6372">
        <v>10009</v>
      </c>
      <c r="N6372" t="s">
        <v>148</v>
      </c>
      <c r="O6372" t="s">
        <v>6577</v>
      </c>
      <c r="P6372" t="s">
        <v>32</v>
      </c>
      <c r="Q6372" t="s">
        <v>33</v>
      </c>
      <c r="R6372" t="s">
        <v>6578</v>
      </c>
      <c r="S6372">
        <v>113.56800000000001</v>
      </c>
      <c r="T6372">
        <v>2</v>
      </c>
      <c r="U6372">
        <v>0.2</v>
      </c>
      <c r="V6372">
        <v>12.776399999999988</v>
      </c>
    </row>
    <row r="6373" spans="1:22" x14ac:dyDescent="0.3">
      <c r="A6373">
        <v>6372</v>
      </c>
      <c r="B6373" t="s">
        <v>8861</v>
      </c>
      <c r="C6373">
        <f>YEAR([1]Data!$D6373)</f>
        <v>2014</v>
      </c>
      <c r="D6373" s="2">
        <v>41916</v>
      </c>
      <c r="E6373" s="2">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8861</v>
      </c>
      <c r="C6374">
        <f>YEAR([1]Data!$D6374)</f>
        <v>2014</v>
      </c>
      <c r="D6374" s="2">
        <v>41916</v>
      </c>
      <c r="E6374" s="2">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8861</v>
      </c>
      <c r="C6375">
        <f>YEAR([1]Data!$D6375)</f>
        <v>2014</v>
      </c>
      <c r="D6375" s="2">
        <v>41916</v>
      </c>
      <c r="E6375" s="2">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8862</v>
      </c>
      <c r="C6376">
        <f>YEAR([1]Data!$D6376)</f>
        <v>2011</v>
      </c>
      <c r="D6376" s="2">
        <v>40662</v>
      </c>
      <c r="E6376" s="2">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8862</v>
      </c>
      <c r="C6377">
        <f>YEAR([1]Data!$D6377)</f>
        <v>2011</v>
      </c>
      <c r="D6377" s="2">
        <v>40662</v>
      </c>
      <c r="E6377" s="2">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8863</v>
      </c>
      <c r="C6378">
        <f>YEAR([1]Data!$D6378)</f>
        <v>2013</v>
      </c>
      <c r="D6378" s="2">
        <v>41555</v>
      </c>
      <c r="E6378" s="2">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8864</v>
      </c>
      <c r="C6379">
        <f>YEAR([1]Data!$D6379)</f>
        <v>2013</v>
      </c>
      <c r="D6379" s="2">
        <v>41624</v>
      </c>
      <c r="E6379" s="2">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8865</v>
      </c>
      <c r="C6380">
        <f>YEAR([1]Data!$D6380)</f>
        <v>2014</v>
      </c>
      <c r="D6380" s="2">
        <v>41740</v>
      </c>
      <c r="E6380" s="2">
        <v>41744</v>
      </c>
      <c r="F6380" t="s">
        <v>50</v>
      </c>
      <c r="G6380" t="s">
        <v>7672</v>
      </c>
      <c r="H6380" t="s">
        <v>7673</v>
      </c>
      <c r="I6380" t="s">
        <v>102</v>
      </c>
      <c r="J6380" t="s">
        <v>27</v>
      </c>
      <c r="K6380" t="s">
        <v>7706</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8865</v>
      </c>
      <c r="C6381">
        <f>YEAR([1]Data!$D6381)</f>
        <v>2014</v>
      </c>
      <c r="D6381" s="2">
        <v>41740</v>
      </c>
      <c r="E6381" s="2">
        <v>41744</v>
      </c>
      <c r="F6381" t="s">
        <v>50</v>
      </c>
      <c r="G6381" t="s">
        <v>7672</v>
      </c>
      <c r="H6381" t="s">
        <v>7673</v>
      </c>
      <c r="I6381" t="s">
        <v>102</v>
      </c>
      <c r="J6381" t="s">
        <v>27</v>
      </c>
      <c r="K6381" t="s">
        <v>7706</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8866</v>
      </c>
      <c r="C6382">
        <f>YEAR([1]Data!$D6382)</f>
        <v>2011</v>
      </c>
      <c r="D6382" s="2">
        <v>40641</v>
      </c>
      <c r="E6382" s="2">
        <v>40646</v>
      </c>
      <c r="F6382" t="s">
        <v>50</v>
      </c>
      <c r="G6382" t="s">
        <v>4024</v>
      </c>
      <c r="H6382" t="s">
        <v>4025</v>
      </c>
      <c r="I6382" t="s">
        <v>102</v>
      </c>
      <c r="J6382" t="s">
        <v>27</v>
      </c>
      <c r="K6382" t="s">
        <v>8027</v>
      </c>
      <c r="L6382" t="s">
        <v>310</v>
      </c>
      <c r="M6382">
        <v>85224</v>
      </c>
      <c r="N6382" t="s">
        <v>44</v>
      </c>
      <c r="O6382" t="s">
        <v>6412</v>
      </c>
      <c r="P6382" t="s">
        <v>46</v>
      </c>
      <c r="Q6382" t="s">
        <v>269</v>
      </c>
      <c r="R6382" t="s">
        <v>6413</v>
      </c>
      <c r="S6382">
        <v>49.792000000000002</v>
      </c>
      <c r="T6382">
        <v>8</v>
      </c>
      <c r="U6382">
        <v>0.2</v>
      </c>
      <c r="V6382">
        <v>-11.825600000000001</v>
      </c>
    </row>
    <row r="6383" spans="1:22" x14ac:dyDescent="0.3">
      <c r="A6383">
        <v>6382</v>
      </c>
      <c r="B6383" t="s">
        <v>8867</v>
      </c>
      <c r="C6383">
        <f>YEAR([1]Data!$D6383)</f>
        <v>2013</v>
      </c>
      <c r="D6383" s="2">
        <v>41363</v>
      </c>
      <c r="E6383" s="2">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8867</v>
      </c>
      <c r="C6384">
        <f>YEAR([1]Data!$D6384)</f>
        <v>2013</v>
      </c>
      <c r="D6384" s="2">
        <v>41363</v>
      </c>
      <c r="E6384" s="2">
        <v>41367</v>
      </c>
      <c r="F6384" t="s">
        <v>50</v>
      </c>
      <c r="G6384" t="s">
        <v>1553</v>
      </c>
      <c r="H6384" t="s">
        <v>1554</v>
      </c>
      <c r="I6384" t="s">
        <v>26</v>
      </c>
      <c r="J6384" t="s">
        <v>27</v>
      </c>
      <c r="K6384" t="s">
        <v>318</v>
      </c>
      <c r="L6384" t="s">
        <v>498</v>
      </c>
      <c r="M6384">
        <v>45503</v>
      </c>
      <c r="N6384" t="s">
        <v>148</v>
      </c>
      <c r="O6384" t="s">
        <v>5424</v>
      </c>
      <c r="P6384" t="s">
        <v>71</v>
      </c>
      <c r="Q6384" t="s">
        <v>72</v>
      </c>
      <c r="R6384" t="s">
        <v>5425</v>
      </c>
      <c r="S6384">
        <v>158.37599999999998</v>
      </c>
      <c r="T6384">
        <v>4</v>
      </c>
      <c r="U6384">
        <v>0.4</v>
      </c>
      <c r="V6384">
        <v>-36.954399999999993</v>
      </c>
    </row>
    <row r="6385" spans="1:22" x14ac:dyDescent="0.3">
      <c r="A6385">
        <v>6384</v>
      </c>
      <c r="B6385" t="s">
        <v>8868</v>
      </c>
      <c r="C6385">
        <f>YEAR([1]Data!$D6385)</f>
        <v>2014</v>
      </c>
      <c r="D6385" s="2">
        <v>41655</v>
      </c>
      <c r="E6385" s="2">
        <v>41658</v>
      </c>
      <c r="F6385" t="s">
        <v>188</v>
      </c>
      <c r="G6385" t="s">
        <v>5562</v>
      </c>
      <c r="H6385" t="s">
        <v>5563</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8868</v>
      </c>
      <c r="C6386">
        <f>YEAR([1]Data!$D6386)</f>
        <v>2014</v>
      </c>
      <c r="D6386" s="2">
        <v>41655</v>
      </c>
      <c r="E6386" s="2">
        <v>41658</v>
      </c>
      <c r="F6386" t="s">
        <v>188</v>
      </c>
      <c r="G6386" t="s">
        <v>5562</v>
      </c>
      <c r="H6386" t="s">
        <v>5563</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8868</v>
      </c>
      <c r="C6387">
        <f>YEAR([1]Data!$D6387)</f>
        <v>2014</v>
      </c>
      <c r="D6387" s="2">
        <v>41655</v>
      </c>
      <c r="E6387" s="2">
        <v>41658</v>
      </c>
      <c r="F6387" t="s">
        <v>188</v>
      </c>
      <c r="G6387" t="s">
        <v>5562</v>
      </c>
      <c r="H6387" t="s">
        <v>5563</v>
      </c>
      <c r="I6387" t="s">
        <v>26</v>
      </c>
      <c r="J6387" t="s">
        <v>27</v>
      </c>
      <c r="K6387" t="s">
        <v>1237</v>
      </c>
      <c r="L6387" t="s">
        <v>104</v>
      </c>
      <c r="M6387">
        <v>78745</v>
      </c>
      <c r="N6387" t="s">
        <v>105</v>
      </c>
      <c r="O6387" t="s">
        <v>7037</v>
      </c>
      <c r="P6387" t="s">
        <v>71</v>
      </c>
      <c r="Q6387" t="s">
        <v>161</v>
      </c>
      <c r="R6387" t="s">
        <v>7038</v>
      </c>
      <c r="S6387">
        <v>62.591999999999999</v>
      </c>
      <c r="T6387">
        <v>8</v>
      </c>
      <c r="U6387">
        <v>0.2</v>
      </c>
      <c r="V6387">
        <v>13.300799999999999</v>
      </c>
    </row>
    <row r="6388" spans="1:22" x14ac:dyDescent="0.3">
      <c r="A6388">
        <v>6387</v>
      </c>
      <c r="B6388" t="s">
        <v>8868</v>
      </c>
      <c r="C6388">
        <f>YEAR([1]Data!$D6388)</f>
        <v>2014</v>
      </c>
      <c r="D6388" s="2">
        <v>41655</v>
      </c>
      <c r="E6388" s="2">
        <v>41658</v>
      </c>
      <c r="F6388" t="s">
        <v>188</v>
      </c>
      <c r="G6388" t="s">
        <v>5562</v>
      </c>
      <c r="H6388" t="s">
        <v>5563</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8869</v>
      </c>
      <c r="C6389">
        <f>YEAR([1]Data!$D6389)</f>
        <v>2011</v>
      </c>
      <c r="D6389" s="2">
        <v>40574</v>
      </c>
      <c r="E6389" s="2">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8869</v>
      </c>
      <c r="C6390">
        <f>YEAR([1]Data!$D6390)</f>
        <v>2011</v>
      </c>
      <c r="D6390" s="2">
        <v>40574</v>
      </c>
      <c r="E6390" s="2">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8870</v>
      </c>
      <c r="C6391">
        <f>YEAR([1]Data!$D6391)</f>
        <v>2012</v>
      </c>
      <c r="D6391" s="2">
        <v>40946</v>
      </c>
      <c r="E6391" s="2">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8870</v>
      </c>
      <c r="C6392">
        <f>YEAR([1]Data!$D6392)</f>
        <v>2012</v>
      </c>
      <c r="D6392" s="2">
        <v>40946</v>
      </c>
      <c r="E6392" s="2">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8871</v>
      </c>
      <c r="C6393">
        <f>YEAR([1]Data!$D6393)</f>
        <v>2013</v>
      </c>
      <c r="D6393" s="2">
        <v>41623</v>
      </c>
      <c r="E6393" s="2">
        <v>41628</v>
      </c>
      <c r="F6393" t="s">
        <v>50</v>
      </c>
      <c r="G6393" t="s">
        <v>111</v>
      </c>
      <c r="H6393" t="s">
        <v>112</v>
      </c>
      <c r="I6393" t="s">
        <v>26</v>
      </c>
      <c r="J6393" t="s">
        <v>27</v>
      </c>
      <c r="K6393" t="s">
        <v>266</v>
      </c>
      <c r="L6393" t="s">
        <v>267</v>
      </c>
      <c r="M6393">
        <v>10011</v>
      </c>
      <c r="N6393" t="s">
        <v>148</v>
      </c>
      <c r="O6393" t="s">
        <v>6326</v>
      </c>
      <c r="P6393" t="s">
        <v>46</v>
      </c>
      <c r="Q6393" t="s">
        <v>90</v>
      </c>
      <c r="R6393" t="s">
        <v>6327</v>
      </c>
      <c r="S6393">
        <v>14.62</v>
      </c>
      <c r="T6393">
        <v>2</v>
      </c>
      <c r="U6393">
        <v>0</v>
      </c>
      <c r="V6393">
        <v>6.7251999999999992</v>
      </c>
    </row>
    <row r="6394" spans="1:22" x14ac:dyDescent="0.3">
      <c r="A6394">
        <v>6393</v>
      </c>
      <c r="B6394" t="s">
        <v>8871</v>
      </c>
      <c r="C6394">
        <f>YEAR([1]Data!$D6394)</f>
        <v>2013</v>
      </c>
      <c r="D6394" s="2">
        <v>41623</v>
      </c>
      <c r="E6394" s="2">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8871</v>
      </c>
      <c r="C6395">
        <f>YEAR([1]Data!$D6395)</f>
        <v>2013</v>
      </c>
      <c r="D6395" s="2">
        <v>41623</v>
      </c>
      <c r="E6395" s="2">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8871</v>
      </c>
      <c r="C6396">
        <f>YEAR([1]Data!$D6396)</f>
        <v>2013</v>
      </c>
      <c r="D6396" s="2">
        <v>41623</v>
      </c>
      <c r="E6396" s="2">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8871</v>
      </c>
      <c r="C6397">
        <f>YEAR([1]Data!$D6397)</f>
        <v>2013</v>
      </c>
      <c r="D6397" s="2">
        <v>41623</v>
      </c>
      <c r="E6397" s="2">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8871</v>
      </c>
      <c r="C6398">
        <f>YEAR([1]Data!$D6398)</f>
        <v>2013</v>
      </c>
      <c r="D6398" s="2">
        <v>41623</v>
      </c>
      <c r="E6398" s="2">
        <v>41628</v>
      </c>
      <c r="F6398" t="s">
        <v>50</v>
      </c>
      <c r="G6398" t="s">
        <v>111</v>
      </c>
      <c r="H6398" t="s">
        <v>112</v>
      </c>
      <c r="I6398" t="s">
        <v>26</v>
      </c>
      <c r="J6398" t="s">
        <v>27</v>
      </c>
      <c r="K6398" t="s">
        <v>266</v>
      </c>
      <c r="L6398" t="s">
        <v>267</v>
      </c>
      <c r="M6398">
        <v>10011</v>
      </c>
      <c r="N6398" t="s">
        <v>148</v>
      </c>
      <c r="O6398" t="s">
        <v>8872</v>
      </c>
      <c r="P6398" t="s">
        <v>46</v>
      </c>
      <c r="Q6398" t="s">
        <v>75</v>
      </c>
      <c r="R6398" t="s">
        <v>8873</v>
      </c>
      <c r="S6398">
        <v>23.12</v>
      </c>
      <c r="T6398">
        <v>2</v>
      </c>
      <c r="U6398">
        <v>0.2</v>
      </c>
      <c r="V6398">
        <v>7.8029999999999982</v>
      </c>
    </row>
    <row r="6399" spans="1:22" x14ac:dyDescent="0.3">
      <c r="A6399">
        <v>6398</v>
      </c>
      <c r="B6399" t="s">
        <v>8874</v>
      </c>
      <c r="C6399">
        <f>YEAR([1]Data!$D6399)</f>
        <v>2014</v>
      </c>
      <c r="D6399" s="2">
        <v>41944</v>
      </c>
      <c r="E6399" s="2">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8875</v>
      </c>
      <c r="C6400">
        <f>YEAR([1]Data!$D6400)</f>
        <v>2014</v>
      </c>
      <c r="D6400" s="2">
        <v>41858</v>
      </c>
      <c r="E6400" s="2">
        <v>41864</v>
      </c>
      <c r="F6400" t="s">
        <v>50</v>
      </c>
      <c r="G6400" t="s">
        <v>395</v>
      </c>
      <c r="H6400" t="s">
        <v>396</v>
      </c>
      <c r="I6400" t="s">
        <v>102</v>
      </c>
      <c r="J6400" t="s">
        <v>27</v>
      </c>
      <c r="K6400" t="s">
        <v>87</v>
      </c>
      <c r="L6400" t="s">
        <v>2694</v>
      </c>
      <c r="M6400">
        <v>3301</v>
      </c>
      <c r="N6400" t="s">
        <v>148</v>
      </c>
      <c r="O6400" t="s">
        <v>5817</v>
      </c>
      <c r="P6400" t="s">
        <v>71</v>
      </c>
      <c r="Q6400" t="s">
        <v>72</v>
      </c>
      <c r="R6400" t="s">
        <v>5818</v>
      </c>
      <c r="S6400">
        <v>824.95</v>
      </c>
      <c r="T6400">
        <v>5</v>
      </c>
      <c r="U6400">
        <v>0</v>
      </c>
      <c r="V6400">
        <v>247.48499999999993</v>
      </c>
    </row>
    <row r="6401" spans="1:22" x14ac:dyDescent="0.3">
      <c r="A6401">
        <v>6400</v>
      </c>
      <c r="B6401" t="s">
        <v>8875</v>
      </c>
      <c r="C6401">
        <f>YEAR([1]Data!$D6401)</f>
        <v>2014</v>
      </c>
      <c r="D6401" s="2">
        <v>41858</v>
      </c>
      <c r="E6401" s="2">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8875</v>
      </c>
      <c r="C6402">
        <f>YEAR([1]Data!$D6402)</f>
        <v>2014</v>
      </c>
      <c r="D6402" s="2">
        <v>41858</v>
      </c>
      <c r="E6402" s="2">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8876</v>
      </c>
      <c r="C6403">
        <f>YEAR([1]Data!$D6403)</f>
        <v>2014</v>
      </c>
      <c r="D6403" s="2">
        <v>41790</v>
      </c>
      <c r="E6403" s="2">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8876</v>
      </c>
      <c r="C6404">
        <f>YEAR([1]Data!$D6404)</f>
        <v>2014</v>
      </c>
      <c r="D6404" s="2">
        <v>41790</v>
      </c>
      <c r="E6404" s="2">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8876</v>
      </c>
      <c r="C6405">
        <f>YEAR([1]Data!$D6405)</f>
        <v>2014</v>
      </c>
      <c r="D6405" s="2">
        <v>41790</v>
      </c>
      <c r="E6405" s="2">
        <v>41791</v>
      </c>
      <c r="F6405" t="s">
        <v>188</v>
      </c>
      <c r="G6405" t="s">
        <v>1969</v>
      </c>
      <c r="H6405" t="s">
        <v>1970</v>
      </c>
      <c r="I6405" t="s">
        <v>26</v>
      </c>
      <c r="J6405" t="s">
        <v>27</v>
      </c>
      <c r="K6405" t="s">
        <v>4268</v>
      </c>
      <c r="L6405" t="s">
        <v>736</v>
      </c>
      <c r="M6405">
        <v>70506</v>
      </c>
      <c r="N6405" t="s">
        <v>30</v>
      </c>
      <c r="O6405" t="s">
        <v>6826</v>
      </c>
      <c r="P6405" t="s">
        <v>32</v>
      </c>
      <c r="Q6405" t="s">
        <v>65</v>
      </c>
      <c r="R6405" t="s">
        <v>6827</v>
      </c>
      <c r="S6405">
        <v>8.01</v>
      </c>
      <c r="T6405">
        <v>3</v>
      </c>
      <c r="U6405">
        <v>0</v>
      </c>
      <c r="V6405">
        <v>3.0438000000000001</v>
      </c>
    </row>
    <row r="6406" spans="1:22" x14ac:dyDescent="0.3">
      <c r="A6406">
        <v>6405</v>
      </c>
      <c r="B6406" t="s">
        <v>8877</v>
      </c>
      <c r="C6406">
        <f>YEAR([1]Data!$D6406)</f>
        <v>2012</v>
      </c>
      <c r="D6406" s="2">
        <v>41243</v>
      </c>
      <c r="E6406" s="2">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8878</v>
      </c>
      <c r="C6407">
        <f>YEAR([1]Data!$D6407)</f>
        <v>2014</v>
      </c>
      <c r="D6407" s="2">
        <v>41883</v>
      </c>
      <c r="E6407" s="2">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8878</v>
      </c>
      <c r="C6408">
        <f>YEAR([1]Data!$D6408)</f>
        <v>2014</v>
      </c>
      <c r="D6408" s="2">
        <v>41883</v>
      </c>
      <c r="E6408" s="2">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8879</v>
      </c>
      <c r="C6409">
        <f>YEAR([1]Data!$D6409)</f>
        <v>2014</v>
      </c>
      <c r="D6409" s="2">
        <v>41774</v>
      </c>
      <c r="E6409" s="2">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8879</v>
      </c>
      <c r="C6410">
        <f>YEAR([1]Data!$D6410)</f>
        <v>2014</v>
      </c>
      <c r="D6410" s="2">
        <v>41774</v>
      </c>
      <c r="E6410" s="2">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8879</v>
      </c>
      <c r="C6411">
        <f>YEAR([1]Data!$D6411)</f>
        <v>2014</v>
      </c>
      <c r="D6411" s="2">
        <v>41774</v>
      </c>
      <c r="E6411" s="2">
        <v>41775</v>
      </c>
      <c r="F6411" t="s">
        <v>188</v>
      </c>
      <c r="G6411" t="s">
        <v>1878</v>
      </c>
      <c r="H6411" t="s">
        <v>1879</v>
      </c>
      <c r="I6411" t="s">
        <v>26</v>
      </c>
      <c r="J6411" t="s">
        <v>27</v>
      </c>
      <c r="K6411" t="s">
        <v>184</v>
      </c>
      <c r="L6411" t="s">
        <v>104</v>
      </c>
      <c r="M6411">
        <v>77041</v>
      </c>
      <c r="N6411" t="s">
        <v>105</v>
      </c>
      <c r="O6411" t="s">
        <v>8880</v>
      </c>
      <c r="P6411" t="s">
        <v>46</v>
      </c>
      <c r="Q6411" t="s">
        <v>90</v>
      </c>
      <c r="R6411" t="s">
        <v>8881</v>
      </c>
      <c r="S6411">
        <v>47.952000000000005</v>
      </c>
      <c r="T6411">
        <v>3</v>
      </c>
      <c r="U6411">
        <v>0.2</v>
      </c>
      <c r="V6411">
        <v>16.183799999999998</v>
      </c>
    </row>
    <row r="6412" spans="1:22" x14ac:dyDescent="0.3">
      <c r="A6412">
        <v>6411</v>
      </c>
      <c r="B6412" t="s">
        <v>8879</v>
      </c>
      <c r="C6412">
        <f>YEAR([1]Data!$D6412)</f>
        <v>2014</v>
      </c>
      <c r="D6412" s="2">
        <v>41774</v>
      </c>
      <c r="E6412" s="2">
        <v>41775</v>
      </c>
      <c r="F6412" t="s">
        <v>188</v>
      </c>
      <c r="G6412" t="s">
        <v>1878</v>
      </c>
      <c r="H6412" t="s">
        <v>1879</v>
      </c>
      <c r="I6412" t="s">
        <v>26</v>
      </c>
      <c r="J6412" t="s">
        <v>27</v>
      </c>
      <c r="K6412" t="s">
        <v>184</v>
      </c>
      <c r="L6412" t="s">
        <v>104</v>
      </c>
      <c r="M6412">
        <v>77041</v>
      </c>
      <c r="N6412" t="s">
        <v>105</v>
      </c>
      <c r="O6412" t="s">
        <v>6791</v>
      </c>
      <c r="P6412" t="s">
        <v>71</v>
      </c>
      <c r="Q6412" t="s">
        <v>72</v>
      </c>
      <c r="R6412" t="s">
        <v>6792</v>
      </c>
      <c r="S6412">
        <v>7.9920000000000009</v>
      </c>
      <c r="T6412">
        <v>1</v>
      </c>
      <c r="U6412">
        <v>0.2</v>
      </c>
      <c r="V6412">
        <v>0.69930000000000003</v>
      </c>
    </row>
    <row r="6413" spans="1:22" x14ac:dyDescent="0.3">
      <c r="A6413">
        <v>6412</v>
      </c>
      <c r="B6413" t="s">
        <v>8879</v>
      </c>
      <c r="C6413">
        <f>YEAR([1]Data!$D6413)</f>
        <v>2014</v>
      </c>
      <c r="D6413" s="2">
        <v>41774</v>
      </c>
      <c r="E6413" s="2">
        <v>41775</v>
      </c>
      <c r="F6413" t="s">
        <v>188</v>
      </c>
      <c r="G6413" t="s">
        <v>1878</v>
      </c>
      <c r="H6413" t="s">
        <v>1879</v>
      </c>
      <c r="I6413" t="s">
        <v>26</v>
      </c>
      <c r="J6413" t="s">
        <v>27</v>
      </c>
      <c r="K6413" t="s">
        <v>184</v>
      </c>
      <c r="L6413" t="s">
        <v>104</v>
      </c>
      <c r="M6413">
        <v>77041</v>
      </c>
      <c r="N6413" t="s">
        <v>105</v>
      </c>
      <c r="O6413" t="s">
        <v>7640</v>
      </c>
      <c r="P6413" t="s">
        <v>46</v>
      </c>
      <c r="Q6413" t="s">
        <v>90</v>
      </c>
      <c r="R6413" t="s">
        <v>7641</v>
      </c>
      <c r="S6413">
        <v>76.864000000000004</v>
      </c>
      <c r="T6413">
        <v>2</v>
      </c>
      <c r="U6413">
        <v>0.2</v>
      </c>
      <c r="V6413">
        <v>26.902399999999993</v>
      </c>
    </row>
    <row r="6414" spans="1:22" x14ac:dyDescent="0.3">
      <c r="A6414">
        <v>6413</v>
      </c>
      <c r="B6414" t="s">
        <v>8882</v>
      </c>
      <c r="C6414">
        <f>YEAR([1]Data!$D6414)</f>
        <v>2014</v>
      </c>
      <c r="D6414" s="2">
        <v>41869</v>
      </c>
      <c r="E6414" s="2">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8882</v>
      </c>
      <c r="C6415">
        <f>YEAR([1]Data!$D6415)</f>
        <v>2014</v>
      </c>
      <c r="D6415" s="2">
        <v>41869</v>
      </c>
      <c r="E6415" s="2">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8883</v>
      </c>
      <c r="C6416">
        <f>YEAR([1]Data!$D6416)</f>
        <v>2014</v>
      </c>
      <c r="D6416" s="2">
        <v>41954</v>
      </c>
      <c r="E6416" s="2">
        <v>41958</v>
      </c>
      <c r="F6416" t="s">
        <v>23</v>
      </c>
      <c r="G6416" t="s">
        <v>5993</v>
      </c>
      <c r="H6416" t="s">
        <v>5994</v>
      </c>
      <c r="I6416" t="s">
        <v>102</v>
      </c>
      <c r="J6416" t="s">
        <v>27</v>
      </c>
      <c r="K6416" t="s">
        <v>7238</v>
      </c>
      <c r="L6416" t="s">
        <v>54</v>
      </c>
      <c r="M6416">
        <v>33021</v>
      </c>
      <c r="N6416" t="s">
        <v>30</v>
      </c>
      <c r="O6416" t="s">
        <v>8215</v>
      </c>
      <c r="P6416" t="s">
        <v>46</v>
      </c>
      <c r="Q6416" t="s">
        <v>75</v>
      </c>
      <c r="R6416" t="s">
        <v>8216</v>
      </c>
      <c r="S6416">
        <v>11.520000000000001</v>
      </c>
      <c r="T6416">
        <v>5</v>
      </c>
      <c r="U6416">
        <v>0.7</v>
      </c>
      <c r="V6416">
        <v>-7.6799999999999962</v>
      </c>
    </row>
    <row r="6417" spans="1:22" x14ac:dyDescent="0.3">
      <c r="A6417">
        <v>6416</v>
      </c>
      <c r="B6417" t="s">
        <v>8884</v>
      </c>
      <c r="C6417">
        <f>YEAR([1]Data!$D6417)</f>
        <v>2014</v>
      </c>
      <c r="D6417" s="2">
        <v>41873</v>
      </c>
      <c r="E6417" s="2">
        <v>41873</v>
      </c>
      <c r="F6417" t="s">
        <v>1290</v>
      </c>
      <c r="G6417" t="s">
        <v>3256</v>
      </c>
      <c r="H6417" t="s">
        <v>3257</v>
      </c>
      <c r="I6417" t="s">
        <v>41</v>
      </c>
      <c r="J6417" t="s">
        <v>27</v>
      </c>
      <c r="K6417" t="s">
        <v>8027</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8885</v>
      </c>
      <c r="C6418">
        <f>YEAR([1]Data!$D6418)</f>
        <v>2013</v>
      </c>
      <c r="D6418" s="2">
        <v>41342</v>
      </c>
      <c r="E6418" s="2">
        <v>41346</v>
      </c>
      <c r="F6418" t="s">
        <v>50</v>
      </c>
      <c r="G6418" t="s">
        <v>3147</v>
      </c>
      <c r="H6418" t="s">
        <v>3148</v>
      </c>
      <c r="I6418" t="s">
        <v>26</v>
      </c>
      <c r="J6418" t="s">
        <v>27</v>
      </c>
      <c r="K6418" t="s">
        <v>146</v>
      </c>
      <c r="L6418" t="s">
        <v>147</v>
      </c>
      <c r="M6418">
        <v>19120</v>
      </c>
      <c r="N6418" t="s">
        <v>148</v>
      </c>
      <c r="O6418" t="s">
        <v>5833</v>
      </c>
      <c r="P6418" t="s">
        <v>71</v>
      </c>
      <c r="Q6418" t="s">
        <v>72</v>
      </c>
      <c r="R6418" t="s">
        <v>5834</v>
      </c>
      <c r="S6418">
        <v>108.57600000000001</v>
      </c>
      <c r="T6418">
        <v>4</v>
      </c>
      <c r="U6418">
        <v>0.4</v>
      </c>
      <c r="V6418">
        <v>-25.334400000000002</v>
      </c>
    </row>
    <row r="6419" spans="1:22" x14ac:dyDescent="0.3">
      <c r="A6419">
        <v>6418</v>
      </c>
      <c r="B6419" t="s">
        <v>8885</v>
      </c>
      <c r="C6419">
        <f>YEAR([1]Data!$D6419)</f>
        <v>2013</v>
      </c>
      <c r="D6419" s="2">
        <v>41342</v>
      </c>
      <c r="E6419" s="2">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8886</v>
      </c>
      <c r="C6420">
        <f>YEAR([1]Data!$D6420)</f>
        <v>2013</v>
      </c>
      <c r="D6420" s="2">
        <v>41579</v>
      </c>
      <c r="E6420" s="2">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8886</v>
      </c>
      <c r="C6421">
        <f>YEAR([1]Data!$D6421)</f>
        <v>2013</v>
      </c>
      <c r="D6421" s="2">
        <v>41579</v>
      </c>
      <c r="E6421" s="2">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8886</v>
      </c>
      <c r="C6422">
        <f>YEAR([1]Data!$D6422)</f>
        <v>2013</v>
      </c>
      <c r="D6422" s="2">
        <v>41579</v>
      </c>
      <c r="E6422" s="2">
        <v>41584</v>
      </c>
      <c r="F6422" t="s">
        <v>50</v>
      </c>
      <c r="G6422" t="s">
        <v>2507</v>
      </c>
      <c r="H6422" t="s">
        <v>2508</v>
      </c>
      <c r="I6422" t="s">
        <v>41</v>
      </c>
      <c r="J6422" t="s">
        <v>27</v>
      </c>
      <c r="K6422" t="s">
        <v>4548</v>
      </c>
      <c r="L6422" t="s">
        <v>649</v>
      </c>
      <c r="M6422">
        <v>74133</v>
      </c>
      <c r="N6422" t="s">
        <v>105</v>
      </c>
      <c r="O6422" t="s">
        <v>6807</v>
      </c>
      <c r="P6422" t="s">
        <v>46</v>
      </c>
      <c r="Q6422" t="s">
        <v>68</v>
      </c>
      <c r="R6422" t="s">
        <v>6808</v>
      </c>
      <c r="S6422">
        <v>12.39</v>
      </c>
      <c r="T6422">
        <v>3</v>
      </c>
      <c r="U6422">
        <v>0</v>
      </c>
      <c r="V6422">
        <v>3.4692000000000003</v>
      </c>
    </row>
    <row r="6423" spans="1:22" x14ac:dyDescent="0.3">
      <c r="A6423">
        <v>6422</v>
      </c>
      <c r="B6423" t="s">
        <v>8886</v>
      </c>
      <c r="C6423">
        <f>YEAR([1]Data!$D6423)</f>
        <v>2013</v>
      </c>
      <c r="D6423" s="2">
        <v>41579</v>
      </c>
      <c r="E6423" s="2">
        <v>41584</v>
      </c>
      <c r="F6423" t="s">
        <v>50</v>
      </c>
      <c r="G6423" t="s">
        <v>2507</v>
      </c>
      <c r="H6423" t="s">
        <v>2508</v>
      </c>
      <c r="I6423" t="s">
        <v>41</v>
      </c>
      <c r="J6423" t="s">
        <v>27</v>
      </c>
      <c r="K6423" t="s">
        <v>4548</v>
      </c>
      <c r="L6423" t="s">
        <v>649</v>
      </c>
      <c r="M6423">
        <v>74133</v>
      </c>
      <c r="N6423" t="s">
        <v>105</v>
      </c>
      <c r="O6423" t="s">
        <v>6009</v>
      </c>
      <c r="P6423" t="s">
        <v>46</v>
      </c>
      <c r="Q6423" t="s">
        <v>59</v>
      </c>
      <c r="R6423" t="s">
        <v>6010</v>
      </c>
      <c r="S6423">
        <v>332.94</v>
      </c>
      <c r="T6423">
        <v>3</v>
      </c>
      <c r="U6423">
        <v>0</v>
      </c>
      <c r="V6423">
        <v>9.9882000000000204</v>
      </c>
    </row>
    <row r="6424" spans="1:22" x14ac:dyDescent="0.3">
      <c r="A6424">
        <v>6423</v>
      </c>
      <c r="B6424" t="s">
        <v>8887</v>
      </c>
      <c r="C6424">
        <f>YEAR([1]Data!$D6424)</f>
        <v>2011</v>
      </c>
      <c r="D6424" s="2">
        <v>40750</v>
      </c>
      <c r="E6424" s="2">
        <v>40756</v>
      </c>
      <c r="F6424" t="s">
        <v>50</v>
      </c>
      <c r="G6424" t="s">
        <v>6634</v>
      </c>
      <c r="H6424" t="s">
        <v>6635</v>
      </c>
      <c r="I6424" t="s">
        <v>41</v>
      </c>
      <c r="J6424" t="s">
        <v>27</v>
      </c>
      <c r="K6424" t="s">
        <v>8320</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8888</v>
      </c>
      <c r="C6425">
        <f>YEAR([1]Data!$D6425)</f>
        <v>2012</v>
      </c>
      <c r="D6425" s="2">
        <v>41206</v>
      </c>
      <c r="E6425" s="2">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8889</v>
      </c>
      <c r="C6426">
        <f>YEAR([1]Data!$D6426)</f>
        <v>2014</v>
      </c>
      <c r="D6426" s="2">
        <v>41871</v>
      </c>
      <c r="E6426" s="2">
        <v>41876</v>
      </c>
      <c r="F6426" t="s">
        <v>50</v>
      </c>
      <c r="G6426" t="s">
        <v>8517</v>
      </c>
      <c r="H6426" t="s">
        <v>8518</v>
      </c>
      <c r="I6426" t="s">
        <v>26</v>
      </c>
      <c r="J6426" t="s">
        <v>27</v>
      </c>
      <c r="K6426" t="s">
        <v>1479</v>
      </c>
      <c r="L6426" t="s">
        <v>1245</v>
      </c>
      <c r="M6426">
        <v>1841</v>
      </c>
      <c r="N6426" t="s">
        <v>148</v>
      </c>
      <c r="O6426" t="s">
        <v>6744</v>
      </c>
      <c r="P6426" t="s">
        <v>46</v>
      </c>
      <c r="Q6426" t="s">
        <v>90</v>
      </c>
      <c r="R6426" t="s">
        <v>6745</v>
      </c>
      <c r="S6426">
        <v>19.440000000000001</v>
      </c>
      <c r="T6426">
        <v>3</v>
      </c>
      <c r="U6426">
        <v>0</v>
      </c>
      <c r="V6426">
        <v>9.3312000000000008</v>
      </c>
    </row>
    <row r="6427" spans="1:22" x14ac:dyDescent="0.3">
      <c r="A6427">
        <v>6426</v>
      </c>
      <c r="B6427" t="s">
        <v>8890</v>
      </c>
      <c r="C6427">
        <f>YEAR([1]Data!$D6427)</f>
        <v>2013</v>
      </c>
      <c r="D6427" s="2">
        <v>41418</v>
      </c>
      <c r="E6427" s="2">
        <v>41422</v>
      </c>
      <c r="F6427" t="s">
        <v>50</v>
      </c>
      <c r="G6427" t="s">
        <v>6045</v>
      </c>
      <c r="H6427" t="s">
        <v>6046</v>
      </c>
      <c r="I6427" t="s">
        <v>26</v>
      </c>
      <c r="J6427" t="s">
        <v>27</v>
      </c>
      <c r="K6427" t="s">
        <v>146</v>
      </c>
      <c r="L6427" t="s">
        <v>147</v>
      </c>
      <c r="M6427">
        <v>19120</v>
      </c>
      <c r="N6427" t="s">
        <v>148</v>
      </c>
      <c r="O6427" t="s">
        <v>5739</v>
      </c>
      <c r="P6427" t="s">
        <v>71</v>
      </c>
      <c r="Q6427" t="s">
        <v>1216</v>
      </c>
      <c r="R6427" t="s">
        <v>5740</v>
      </c>
      <c r="S6427">
        <v>8399.9759999999987</v>
      </c>
      <c r="T6427">
        <v>4</v>
      </c>
      <c r="U6427">
        <v>0.4</v>
      </c>
      <c r="V6427">
        <v>1119.996799999999</v>
      </c>
    </row>
    <row r="6428" spans="1:22" x14ac:dyDescent="0.3">
      <c r="A6428">
        <v>6427</v>
      </c>
      <c r="B6428" t="s">
        <v>8890</v>
      </c>
      <c r="C6428">
        <f>YEAR([1]Data!$D6428)</f>
        <v>2013</v>
      </c>
      <c r="D6428" s="2">
        <v>41418</v>
      </c>
      <c r="E6428" s="2">
        <v>41422</v>
      </c>
      <c r="F6428" t="s">
        <v>50</v>
      </c>
      <c r="G6428" t="s">
        <v>6045</v>
      </c>
      <c r="H6428" t="s">
        <v>6046</v>
      </c>
      <c r="I6428" t="s">
        <v>26</v>
      </c>
      <c r="J6428" t="s">
        <v>27</v>
      </c>
      <c r="K6428" t="s">
        <v>146</v>
      </c>
      <c r="L6428" t="s">
        <v>147</v>
      </c>
      <c r="M6428">
        <v>19120</v>
      </c>
      <c r="N6428" t="s">
        <v>148</v>
      </c>
      <c r="O6428" t="s">
        <v>8891</v>
      </c>
      <c r="P6428" t="s">
        <v>46</v>
      </c>
      <c r="Q6428" t="s">
        <v>75</v>
      </c>
      <c r="R6428" t="s">
        <v>8892</v>
      </c>
      <c r="S6428">
        <v>6.2940000000000014</v>
      </c>
      <c r="T6428">
        <v>1</v>
      </c>
      <c r="U6428">
        <v>0.7</v>
      </c>
      <c r="V6428">
        <v>-4.1959999999999997</v>
      </c>
    </row>
    <row r="6429" spans="1:22" x14ac:dyDescent="0.3">
      <c r="A6429">
        <v>6428</v>
      </c>
      <c r="B6429" t="s">
        <v>8890</v>
      </c>
      <c r="C6429">
        <f>YEAR([1]Data!$D6429)</f>
        <v>2013</v>
      </c>
      <c r="D6429" s="2">
        <v>41418</v>
      </c>
      <c r="E6429" s="2">
        <v>41422</v>
      </c>
      <c r="F6429" t="s">
        <v>50</v>
      </c>
      <c r="G6429" t="s">
        <v>6045</v>
      </c>
      <c r="H6429" t="s">
        <v>6046</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8890</v>
      </c>
      <c r="C6430">
        <f>YEAR([1]Data!$D6430)</f>
        <v>2013</v>
      </c>
      <c r="D6430" s="2">
        <v>41418</v>
      </c>
      <c r="E6430" s="2">
        <v>41422</v>
      </c>
      <c r="F6430" t="s">
        <v>50</v>
      </c>
      <c r="G6430" t="s">
        <v>6045</v>
      </c>
      <c r="H6430" t="s">
        <v>6046</v>
      </c>
      <c r="I6430" t="s">
        <v>26</v>
      </c>
      <c r="J6430" t="s">
        <v>27</v>
      </c>
      <c r="K6430" t="s">
        <v>146</v>
      </c>
      <c r="L6430" t="s">
        <v>147</v>
      </c>
      <c r="M6430">
        <v>19120</v>
      </c>
      <c r="N6430" t="s">
        <v>148</v>
      </c>
      <c r="O6430" t="s">
        <v>8893</v>
      </c>
      <c r="P6430" t="s">
        <v>71</v>
      </c>
      <c r="Q6430" t="s">
        <v>72</v>
      </c>
      <c r="R6430" t="s">
        <v>8894</v>
      </c>
      <c r="S6430">
        <v>122.38199999999999</v>
      </c>
      <c r="T6430">
        <v>3</v>
      </c>
      <c r="U6430">
        <v>0.4</v>
      </c>
      <c r="V6430">
        <v>-24.476399999999998</v>
      </c>
    </row>
    <row r="6431" spans="1:22" x14ac:dyDescent="0.3">
      <c r="A6431">
        <v>6430</v>
      </c>
      <c r="B6431" t="s">
        <v>8895</v>
      </c>
      <c r="C6431">
        <f>YEAR([1]Data!$D6431)</f>
        <v>2011</v>
      </c>
      <c r="D6431" s="2">
        <v>40850</v>
      </c>
      <c r="E6431" s="2">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8895</v>
      </c>
      <c r="C6432">
        <f>YEAR([1]Data!$D6432)</f>
        <v>2011</v>
      </c>
      <c r="D6432" s="2">
        <v>40850</v>
      </c>
      <c r="E6432" s="2">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8895</v>
      </c>
      <c r="C6433">
        <f>YEAR([1]Data!$D6433)</f>
        <v>2011</v>
      </c>
      <c r="D6433" s="2">
        <v>40850</v>
      </c>
      <c r="E6433" s="2">
        <v>40854</v>
      </c>
      <c r="F6433" t="s">
        <v>50</v>
      </c>
      <c r="G6433" t="s">
        <v>1125</v>
      </c>
      <c r="H6433" t="s">
        <v>1126</v>
      </c>
      <c r="I6433" t="s">
        <v>26</v>
      </c>
      <c r="J6433" t="s">
        <v>27</v>
      </c>
      <c r="K6433" t="s">
        <v>1521</v>
      </c>
      <c r="L6433" t="s">
        <v>88</v>
      </c>
      <c r="M6433">
        <v>28540</v>
      </c>
      <c r="N6433" t="s">
        <v>30</v>
      </c>
      <c r="O6433" t="s">
        <v>5217</v>
      </c>
      <c r="P6433" t="s">
        <v>46</v>
      </c>
      <c r="Q6433" t="s">
        <v>75</v>
      </c>
      <c r="R6433" t="s">
        <v>5218</v>
      </c>
      <c r="S6433">
        <v>14.301000000000002</v>
      </c>
      <c r="T6433">
        <v>7</v>
      </c>
      <c r="U6433">
        <v>0.7</v>
      </c>
      <c r="V6433">
        <v>-10.487400000000001</v>
      </c>
    </row>
    <row r="6434" spans="1:22" x14ac:dyDescent="0.3">
      <c r="A6434">
        <v>6433</v>
      </c>
      <c r="B6434" t="s">
        <v>8895</v>
      </c>
      <c r="C6434">
        <f>YEAR([1]Data!$D6434)</f>
        <v>2011</v>
      </c>
      <c r="D6434" s="2">
        <v>40850</v>
      </c>
      <c r="E6434" s="2">
        <v>40854</v>
      </c>
      <c r="F6434" t="s">
        <v>50</v>
      </c>
      <c r="G6434" t="s">
        <v>1125</v>
      </c>
      <c r="H6434" t="s">
        <v>1126</v>
      </c>
      <c r="I6434" t="s">
        <v>26</v>
      </c>
      <c r="J6434" t="s">
        <v>27</v>
      </c>
      <c r="K6434" t="s">
        <v>1521</v>
      </c>
      <c r="L6434" t="s">
        <v>88</v>
      </c>
      <c r="M6434">
        <v>28540</v>
      </c>
      <c r="N6434" t="s">
        <v>30</v>
      </c>
      <c r="O6434" t="s">
        <v>5344</v>
      </c>
      <c r="P6434" t="s">
        <v>32</v>
      </c>
      <c r="Q6434" t="s">
        <v>65</v>
      </c>
      <c r="R6434" t="s">
        <v>5345</v>
      </c>
      <c r="S6434">
        <v>410.35199999999998</v>
      </c>
      <c r="T6434">
        <v>3</v>
      </c>
      <c r="U6434">
        <v>0.2</v>
      </c>
      <c r="V6434">
        <v>-51.29400000000004</v>
      </c>
    </row>
    <row r="6435" spans="1:22" x14ac:dyDescent="0.3">
      <c r="A6435">
        <v>6434</v>
      </c>
      <c r="B6435" t="s">
        <v>8896</v>
      </c>
      <c r="C6435">
        <f>YEAR([1]Data!$D6435)</f>
        <v>2012</v>
      </c>
      <c r="D6435" s="2">
        <v>40998</v>
      </c>
      <c r="E6435" s="2">
        <v>41003</v>
      </c>
      <c r="F6435" t="s">
        <v>50</v>
      </c>
      <c r="G6435" t="s">
        <v>6751</v>
      </c>
      <c r="H6435" t="s">
        <v>6752</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8896</v>
      </c>
      <c r="C6436">
        <f>YEAR([1]Data!$D6436)</f>
        <v>2012</v>
      </c>
      <c r="D6436" s="2">
        <v>40998</v>
      </c>
      <c r="E6436" s="2">
        <v>41003</v>
      </c>
      <c r="F6436" t="s">
        <v>50</v>
      </c>
      <c r="G6436" t="s">
        <v>6751</v>
      </c>
      <c r="H6436" t="s">
        <v>6752</v>
      </c>
      <c r="I6436" t="s">
        <v>41</v>
      </c>
      <c r="J6436" t="s">
        <v>27</v>
      </c>
      <c r="K6436" t="s">
        <v>303</v>
      </c>
      <c r="L6436" t="s">
        <v>211</v>
      </c>
      <c r="M6436">
        <v>60610</v>
      </c>
      <c r="N6436" t="s">
        <v>105</v>
      </c>
      <c r="O6436" t="s">
        <v>5833</v>
      </c>
      <c r="P6436" t="s">
        <v>71</v>
      </c>
      <c r="Q6436" t="s">
        <v>72</v>
      </c>
      <c r="R6436" t="s">
        <v>5834</v>
      </c>
      <c r="S6436">
        <v>180.96</v>
      </c>
      <c r="T6436">
        <v>5</v>
      </c>
      <c r="U6436">
        <v>0.2</v>
      </c>
      <c r="V6436">
        <v>13.571999999999996</v>
      </c>
    </row>
    <row r="6437" spans="1:22" x14ac:dyDescent="0.3">
      <c r="A6437">
        <v>6436</v>
      </c>
      <c r="B6437" t="s">
        <v>8897</v>
      </c>
      <c r="C6437">
        <f>YEAR([1]Data!$D6437)</f>
        <v>2014</v>
      </c>
      <c r="D6437" s="2">
        <v>41787</v>
      </c>
      <c r="E6437" s="2">
        <v>41789</v>
      </c>
      <c r="F6437" t="s">
        <v>188</v>
      </c>
      <c r="G6437" t="s">
        <v>4261</v>
      </c>
      <c r="H6437" t="s">
        <v>4262</v>
      </c>
      <c r="I6437" t="s">
        <v>26</v>
      </c>
      <c r="J6437" t="s">
        <v>27</v>
      </c>
      <c r="K6437" t="s">
        <v>8414</v>
      </c>
      <c r="L6437" t="s">
        <v>6260</v>
      </c>
      <c r="M6437">
        <v>83201</v>
      </c>
      <c r="N6437" t="s">
        <v>44</v>
      </c>
      <c r="O6437" t="s">
        <v>6135</v>
      </c>
      <c r="P6437" t="s">
        <v>32</v>
      </c>
      <c r="Q6437" t="s">
        <v>65</v>
      </c>
      <c r="R6437" t="s">
        <v>6136</v>
      </c>
      <c r="S6437">
        <v>35</v>
      </c>
      <c r="T6437">
        <v>4</v>
      </c>
      <c r="U6437">
        <v>0</v>
      </c>
      <c r="V6437">
        <v>14.700000000000003</v>
      </c>
    </row>
    <row r="6438" spans="1:22" x14ac:dyDescent="0.3">
      <c r="A6438">
        <v>6437</v>
      </c>
      <c r="B6438" t="s">
        <v>8897</v>
      </c>
      <c r="C6438">
        <f>YEAR([1]Data!$D6438)</f>
        <v>2014</v>
      </c>
      <c r="D6438" s="2">
        <v>41787</v>
      </c>
      <c r="E6438" s="2">
        <v>41789</v>
      </c>
      <c r="F6438" t="s">
        <v>188</v>
      </c>
      <c r="G6438" t="s">
        <v>4261</v>
      </c>
      <c r="H6438" t="s">
        <v>4262</v>
      </c>
      <c r="I6438" t="s">
        <v>26</v>
      </c>
      <c r="J6438" t="s">
        <v>27</v>
      </c>
      <c r="K6438" t="s">
        <v>8414</v>
      </c>
      <c r="L6438" t="s">
        <v>6260</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8897</v>
      </c>
      <c r="C6439">
        <f>YEAR([1]Data!$D6439)</f>
        <v>2014</v>
      </c>
      <c r="D6439" s="2">
        <v>41787</v>
      </c>
      <c r="E6439" s="2">
        <v>41789</v>
      </c>
      <c r="F6439" t="s">
        <v>188</v>
      </c>
      <c r="G6439" t="s">
        <v>4261</v>
      </c>
      <c r="H6439" t="s">
        <v>4262</v>
      </c>
      <c r="I6439" t="s">
        <v>26</v>
      </c>
      <c r="J6439" t="s">
        <v>27</v>
      </c>
      <c r="K6439" t="s">
        <v>8414</v>
      </c>
      <c r="L6439" t="s">
        <v>6260</v>
      </c>
      <c r="M6439">
        <v>83201</v>
      </c>
      <c r="N6439" t="s">
        <v>44</v>
      </c>
      <c r="O6439" t="s">
        <v>6048</v>
      </c>
      <c r="P6439" t="s">
        <v>71</v>
      </c>
      <c r="Q6439" t="s">
        <v>72</v>
      </c>
      <c r="R6439" t="s">
        <v>6049</v>
      </c>
      <c r="S6439">
        <v>302.37599999999998</v>
      </c>
      <c r="T6439">
        <v>3</v>
      </c>
      <c r="U6439">
        <v>0.2</v>
      </c>
      <c r="V6439">
        <v>22.678200000000018</v>
      </c>
    </row>
    <row r="6440" spans="1:22" x14ac:dyDescent="0.3">
      <c r="A6440">
        <v>6439</v>
      </c>
      <c r="B6440" t="s">
        <v>8898</v>
      </c>
      <c r="C6440">
        <f>YEAR([1]Data!$D6440)</f>
        <v>2014</v>
      </c>
      <c r="D6440" s="2">
        <v>41988</v>
      </c>
      <c r="E6440" s="2">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8899</v>
      </c>
      <c r="C6441">
        <f>YEAR([1]Data!$D6441)</f>
        <v>2011</v>
      </c>
      <c r="D6441" s="2">
        <v>40820</v>
      </c>
      <c r="E6441" s="2">
        <v>40822</v>
      </c>
      <c r="F6441" t="s">
        <v>188</v>
      </c>
      <c r="G6441" t="s">
        <v>3525</v>
      </c>
      <c r="H6441" t="s">
        <v>3526</v>
      </c>
      <c r="I6441" t="s">
        <v>26</v>
      </c>
      <c r="J6441" t="s">
        <v>27</v>
      </c>
      <c r="K6441" t="s">
        <v>266</v>
      </c>
      <c r="L6441" t="s">
        <v>267</v>
      </c>
      <c r="M6441">
        <v>10024</v>
      </c>
      <c r="N6441" t="s">
        <v>148</v>
      </c>
      <c r="O6441" t="s">
        <v>6956</v>
      </c>
      <c r="P6441" t="s">
        <v>32</v>
      </c>
      <c r="Q6441" t="s">
        <v>36</v>
      </c>
      <c r="R6441" t="s">
        <v>6957</v>
      </c>
      <c r="S6441">
        <v>589.41</v>
      </c>
      <c r="T6441">
        <v>5</v>
      </c>
      <c r="U6441">
        <v>0.1</v>
      </c>
      <c r="V6441">
        <v>-6.5490000000000492</v>
      </c>
    </row>
    <row r="6442" spans="1:22" x14ac:dyDescent="0.3">
      <c r="A6442">
        <v>6441</v>
      </c>
      <c r="B6442" t="s">
        <v>8900</v>
      </c>
      <c r="C6442">
        <f>YEAR([1]Data!$D6442)</f>
        <v>2013</v>
      </c>
      <c r="D6442" s="2">
        <v>41561</v>
      </c>
      <c r="E6442" s="2">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8900</v>
      </c>
      <c r="C6443">
        <f>YEAR([1]Data!$D6443)</f>
        <v>2013</v>
      </c>
      <c r="D6443" s="2">
        <v>41561</v>
      </c>
      <c r="E6443" s="2">
        <v>41568</v>
      </c>
      <c r="F6443" t="s">
        <v>50</v>
      </c>
      <c r="G6443" t="s">
        <v>2546</v>
      </c>
      <c r="H6443" t="s">
        <v>2547</v>
      </c>
      <c r="I6443" t="s">
        <v>41</v>
      </c>
      <c r="J6443" t="s">
        <v>27</v>
      </c>
      <c r="K6443" t="s">
        <v>266</v>
      </c>
      <c r="L6443" t="s">
        <v>267</v>
      </c>
      <c r="M6443">
        <v>10024</v>
      </c>
      <c r="N6443" t="s">
        <v>148</v>
      </c>
      <c r="O6443" t="s">
        <v>5268</v>
      </c>
      <c r="P6443" t="s">
        <v>46</v>
      </c>
      <c r="Q6443" t="s">
        <v>59</v>
      </c>
      <c r="R6443" t="s">
        <v>5269</v>
      </c>
      <c r="S6443">
        <v>99.87</v>
      </c>
      <c r="T6443">
        <v>3</v>
      </c>
      <c r="U6443">
        <v>0</v>
      </c>
      <c r="V6443">
        <v>23.968799999999998</v>
      </c>
    </row>
    <row r="6444" spans="1:22" x14ac:dyDescent="0.3">
      <c r="A6444">
        <v>6443</v>
      </c>
      <c r="B6444" t="s">
        <v>8900</v>
      </c>
      <c r="C6444">
        <f>YEAR([1]Data!$D6444)</f>
        <v>2013</v>
      </c>
      <c r="D6444" s="2">
        <v>41561</v>
      </c>
      <c r="E6444" s="2">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8900</v>
      </c>
      <c r="C6445">
        <f>YEAR([1]Data!$D6445)</f>
        <v>2013</v>
      </c>
      <c r="D6445" s="2">
        <v>41561</v>
      </c>
      <c r="E6445" s="2">
        <v>41568</v>
      </c>
      <c r="F6445" t="s">
        <v>50</v>
      </c>
      <c r="G6445" t="s">
        <v>2546</v>
      </c>
      <c r="H6445" t="s">
        <v>2547</v>
      </c>
      <c r="I6445" t="s">
        <v>41</v>
      </c>
      <c r="J6445" t="s">
        <v>27</v>
      </c>
      <c r="K6445" t="s">
        <v>266</v>
      </c>
      <c r="L6445" t="s">
        <v>267</v>
      </c>
      <c r="M6445">
        <v>10024</v>
      </c>
      <c r="N6445" t="s">
        <v>148</v>
      </c>
      <c r="O6445" t="s">
        <v>6424</v>
      </c>
      <c r="P6445" t="s">
        <v>46</v>
      </c>
      <c r="Q6445" t="s">
        <v>47</v>
      </c>
      <c r="R6445" t="s">
        <v>6425</v>
      </c>
      <c r="S6445">
        <v>24.900000000000002</v>
      </c>
      <c r="T6445">
        <v>5</v>
      </c>
      <c r="U6445">
        <v>0</v>
      </c>
      <c r="V6445">
        <v>11.454000000000001</v>
      </c>
    </row>
    <row r="6446" spans="1:22" x14ac:dyDescent="0.3">
      <c r="A6446">
        <v>6445</v>
      </c>
      <c r="B6446" t="s">
        <v>8900</v>
      </c>
      <c r="C6446">
        <f>YEAR([1]Data!$D6446)</f>
        <v>2013</v>
      </c>
      <c r="D6446" s="2">
        <v>41561</v>
      </c>
      <c r="E6446" s="2">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8901</v>
      </c>
      <c r="C6447">
        <f>YEAR([1]Data!$D6447)</f>
        <v>2012</v>
      </c>
      <c r="D6447" s="2">
        <v>40973</v>
      </c>
      <c r="E6447" s="2">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8902</v>
      </c>
      <c r="C6448">
        <f>YEAR([1]Data!$D6448)</f>
        <v>2014</v>
      </c>
      <c r="D6448" s="2">
        <v>41703</v>
      </c>
      <c r="E6448" s="2">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8902</v>
      </c>
      <c r="C6449">
        <f>YEAR([1]Data!$D6449)</f>
        <v>2014</v>
      </c>
      <c r="D6449" s="2">
        <v>41703</v>
      </c>
      <c r="E6449" s="2">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8902</v>
      </c>
      <c r="C6450">
        <f>YEAR([1]Data!$D6450)</f>
        <v>2014</v>
      </c>
      <c r="D6450" s="2">
        <v>41703</v>
      </c>
      <c r="E6450" s="2">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8903</v>
      </c>
      <c r="C6451">
        <f>YEAR([1]Data!$D6451)</f>
        <v>2012</v>
      </c>
      <c r="D6451" s="2">
        <v>41177</v>
      </c>
      <c r="E6451" s="2">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8903</v>
      </c>
      <c r="C6452">
        <f>YEAR([1]Data!$D6452)</f>
        <v>2012</v>
      </c>
      <c r="D6452" s="2">
        <v>41177</v>
      </c>
      <c r="E6452" s="2">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8903</v>
      </c>
      <c r="C6453">
        <f>YEAR([1]Data!$D6453)</f>
        <v>2012</v>
      </c>
      <c r="D6453" s="2">
        <v>41177</v>
      </c>
      <c r="E6453" s="2">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8904</v>
      </c>
      <c r="C6454">
        <f>YEAR([1]Data!$D6454)</f>
        <v>2012</v>
      </c>
      <c r="D6454" s="2">
        <v>41262</v>
      </c>
      <c r="E6454" s="2">
        <v>41266</v>
      </c>
      <c r="F6454" t="s">
        <v>23</v>
      </c>
      <c r="G6454" t="s">
        <v>6544</v>
      </c>
      <c r="H6454" t="s">
        <v>6545</v>
      </c>
      <c r="I6454" t="s">
        <v>26</v>
      </c>
      <c r="J6454" t="s">
        <v>27</v>
      </c>
      <c r="K6454" t="s">
        <v>8905</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8906</v>
      </c>
      <c r="C6455">
        <f>YEAR([1]Data!$D6455)</f>
        <v>2012</v>
      </c>
      <c r="D6455" s="2">
        <v>41190</v>
      </c>
      <c r="E6455" s="2">
        <v>41195</v>
      </c>
      <c r="F6455" t="s">
        <v>50</v>
      </c>
      <c r="G6455" t="s">
        <v>4558</v>
      </c>
      <c r="H6455" t="s">
        <v>4559</v>
      </c>
      <c r="I6455" t="s">
        <v>26</v>
      </c>
      <c r="J6455" t="s">
        <v>27</v>
      </c>
      <c r="K6455" t="s">
        <v>184</v>
      </c>
      <c r="L6455" t="s">
        <v>104</v>
      </c>
      <c r="M6455">
        <v>77036</v>
      </c>
      <c r="N6455" t="s">
        <v>105</v>
      </c>
      <c r="O6455" t="s">
        <v>6648</v>
      </c>
      <c r="P6455" t="s">
        <v>46</v>
      </c>
      <c r="Q6455" t="s">
        <v>68</v>
      </c>
      <c r="R6455" t="s">
        <v>6649</v>
      </c>
      <c r="S6455">
        <v>3.44</v>
      </c>
      <c r="T6455">
        <v>2</v>
      </c>
      <c r="U6455">
        <v>0.2</v>
      </c>
      <c r="V6455">
        <v>0.55899999999999961</v>
      </c>
    </row>
    <row r="6456" spans="1:22" x14ac:dyDescent="0.3">
      <c r="A6456">
        <v>6455</v>
      </c>
      <c r="B6456" t="s">
        <v>8907</v>
      </c>
      <c r="C6456">
        <f>YEAR([1]Data!$D6456)</f>
        <v>2014</v>
      </c>
      <c r="D6456" s="2">
        <v>41852</v>
      </c>
      <c r="E6456" s="2">
        <v>41855</v>
      </c>
      <c r="F6456" t="s">
        <v>188</v>
      </c>
      <c r="G6456" t="s">
        <v>6319</v>
      </c>
      <c r="H6456" t="s">
        <v>6320</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8907</v>
      </c>
      <c r="C6457">
        <f>YEAR([1]Data!$D6457)</f>
        <v>2014</v>
      </c>
      <c r="D6457" s="2">
        <v>41852</v>
      </c>
      <c r="E6457" s="2">
        <v>41855</v>
      </c>
      <c r="F6457" t="s">
        <v>188</v>
      </c>
      <c r="G6457" t="s">
        <v>6319</v>
      </c>
      <c r="H6457" t="s">
        <v>6320</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8908</v>
      </c>
      <c r="C6458">
        <f>YEAR([1]Data!$D6458)</f>
        <v>2011</v>
      </c>
      <c r="D6458" s="2">
        <v>40760</v>
      </c>
      <c r="E6458" s="2">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8908</v>
      </c>
      <c r="C6459">
        <f>YEAR([1]Data!$D6459)</f>
        <v>2011</v>
      </c>
      <c r="D6459" s="2">
        <v>40760</v>
      </c>
      <c r="E6459" s="2">
        <v>40766</v>
      </c>
      <c r="F6459" t="s">
        <v>50</v>
      </c>
      <c r="G6459" t="s">
        <v>628</v>
      </c>
      <c r="H6459" t="s">
        <v>629</v>
      </c>
      <c r="I6459" t="s">
        <v>41</v>
      </c>
      <c r="J6459" t="s">
        <v>27</v>
      </c>
      <c r="K6459" t="s">
        <v>266</v>
      </c>
      <c r="L6459" t="s">
        <v>267</v>
      </c>
      <c r="M6459">
        <v>10009</v>
      </c>
      <c r="N6459" t="s">
        <v>148</v>
      </c>
      <c r="O6459" t="s">
        <v>7069</v>
      </c>
      <c r="P6459" t="s">
        <v>46</v>
      </c>
      <c r="Q6459" t="s">
        <v>68</v>
      </c>
      <c r="R6459" t="s">
        <v>7070</v>
      </c>
      <c r="S6459">
        <v>15.959999999999999</v>
      </c>
      <c r="T6459">
        <v>7</v>
      </c>
      <c r="U6459">
        <v>0</v>
      </c>
      <c r="V6459">
        <v>7.0224000000000011</v>
      </c>
    </row>
    <row r="6460" spans="1:22" x14ac:dyDescent="0.3">
      <c r="A6460">
        <v>6459</v>
      </c>
      <c r="B6460" t="s">
        <v>8909</v>
      </c>
      <c r="C6460">
        <f>YEAR([1]Data!$D6460)</f>
        <v>2014</v>
      </c>
      <c r="D6460" s="2">
        <v>41774</v>
      </c>
      <c r="E6460" s="2">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8909</v>
      </c>
      <c r="C6461">
        <f>YEAR([1]Data!$D6461)</f>
        <v>2014</v>
      </c>
      <c r="D6461" s="2">
        <v>41774</v>
      </c>
      <c r="E6461" s="2">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8909</v>
      </c>
      <c r="C6462">
        <f>YEAR([1]Data!$D6462)</f>
        <v>2014</v>
      </c>
      <c r="D6462" s="2">
        <v>41774</v>
      </c>
      <c r="E6462" s="2">
        <v>41777</v>
      </c>
      <c r="F6462" t="s">
        <v>188</v>
      </c>
      <c r="G6462" t="s">
        <v>2672</v>
      </c>
      <c r="H6462" t="s">
        <v>2673</v>
      </c>
      <c r="I6462" t="s">
        <v>41</v>
      </c>
      <c r="J6462" t="s">
        <v>27</v>
      </c>
      <c r="K6462" t="s">
        <v>4492</v>
      </c>
      <c r="L6462" t="s">
        <v>2735</v>
      </c>
      <c r="M6462">
        <v>21215</v>
      </c>
      <c r="N6462" t="s">
        <v>148</v>
      </c>
      <c r="O6462" t="s">
        <v>6109</v>
      </c>
      <c r="P6462" t="s">
        <v>46</v>
      </c>
      <c r="Q6462" t="s">
        <v>68</v>
      </c>
      <c r="R6462" t="s">
        <v>6110</v>
      </c>
      <c r="S6462">
        <v>37.200000000000003</v>
      </c>
      <c r="T6462">
        <v>5</v>
      </c>
      <c r="U6462">
        <v>0</v>
      </c>
      <c r="V6462">
        <v>9.3000000000000007</v>
      </c>
    </row>
    <row r="6463" spans="1:22" x14ac:dyDescent="0.3">
      <c r="A6463">
        <v>6462</v>
      </c>
      <c r="B6463" t="s">
        <v>8909</v>
      </c>
      <c r="C6463">
        <f>YEAR([1]Data!$D6463)</f>
        <v>2014</v>
      </c>
      <c r="D6463" s="2">
        <v>41774</v>
      </c>
      <c r="E6463" s="2">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8909</v>
      </c>
      <c r="C6464">
        <f>YEAR([1]Data!$D6464)</f>
        <v>2014</v>
      </c>
      <c r="D6464" s="2">
        <v>41774</v>
      </c>
      <c r="E6464" s="2">
        <v>41777</v>
      </c>
      <c r="F6464" t="s">
        <v>188</v>
      </c>
      <c r="G6464" t="s">
        <v>2672</v>
      </c>
      <c r="H6464" t="s">
        <v>2673</v>
      </c>
      <c r="I6464" t="s">
        <v>41</v>
      </c>
      <c r="J6464" t="s">
        <v>27</v>
      </c>
      <c r="K6464" t="s">
        <v>4492</v>
      </c>
      <c r="L6464" t="s">
        <v>2735</v>
      </c>
      <c r="M6464">
        <v>21215</v>
      </c>
      <c r="N6464" t="s">
        <v>148</v>
      </c>
      <c r="O6464" t="s">
        <v>6956</v>
      </c>
      <c r="P6464" t="s">
        <v>32</v>
      </c>
      <c r="Q6464" t="s">
        <v>36</v>
      </c>
      <c r="R6464" t="s">
        <v>6957</v>
      </c>
      <c r="S6464">
        <v>261.95999999999998</v>
      </c>
      <c r="T6464">
        <v>2</v>
      </c>
      <c r="U6464">
        <v>0</v>
      </c>
      <c r="V6464">
        <v>23.576399999999978</v>
      </c>
    </row>
    <row r="6465" spans="1:22" x14ac:dyDescent="0.3">
      <c r="A6465">
        <v>6464</v>
      </c>
      <c r="B6465" t="s">
        <v>8909</v>
      </c>
      <c r="C6465">
        <f>YEAR([1]Data!$D6465)</f>
        <v>2014</v>
      </c>
      <c r="D6465" s="2">
        <v>41774</v>
      </c>
      <c r="E6465" s="2">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8910</v>
      </c>
      <c r="C6466">
        <f>YEAR([1]Data!$D6466)</f>
        <v>2013</v>
      </c>
      <c r="D6466" s="2">
        <v>41540</v>
      </c>
      <c r="E6466" s="2">
        <v>41546</v>
      </c>
      <c r="F6466" t="s">
        <v>50</v>
      </c>
      <c r="G6466" t="s">
        <v>2954</v>
      </c>
      <c r="H6466" t="s">
        <v>2955</v>
      </c>
      <c r="I6466" t="s">
        <v>102</v>
      </c>
      <c r="J6466" t="s">
        <v>27</v>
      </c>
      <c r="K6466" t="s">
        <v>1473</v>
      </c>
      <c r="L6466" t="s">
        <v>29</v>
      </c>
      <c r="M6466">
        <v>40214</v>
      </c>
      <c r="N6466" t="s">
        <v>30</v>
      </c>
      <c r="O6466" t="s">
        <v>6345</v>
      </c>
      <c r="P6466" t="s">
        <v>32</v>
      </c>
      <c r="Q6466" t="s">
        <v>65</v>
      </c>
      <c r="R6466" t="s">
        <v>6346</v>
      </c>
      <c r="S6466">
        <v>13.28</v>
      </c>
      <c r="T6466">
        <v>2</v>
      </c>
      <c r="U6466">
        <v>0</v>
      </c>
      <c r="V6466">
        <v>6.3743999999999996</v>
      </c>
    </row>
    <row r="6467" spans="1:22" x14ac:dyDescent="0.3">
      <c r="A6467">
        <v>6466</v>
      </c>
      <c r="B6467" t="s">
        <v>8911</v>
      </c>
      <c r="C6467">
        <f>YEAR([1]Data!$D6467)</f>
        <v>2012</v>
      </c>
      <c r="D6467" s="2">
        <v>41226</v>
      </c>
      <c r="E6467" s="2">
        <v>41230</v>
      </c>
      <c r="F6467" t="s">
        <v>50</v>
      </c>
      <c r="G6467" t="s">
        <v>1821</v>
      </c>
      <c r="H6467" t="s">
        <v>1822</v>
      </c>
      <c r="I6467" t="s">
        <v>26</v>
      </c>
      <c r="J6467" t="s">
        <v>27</v>
      </c>
      <c r="K6467" t="s">
        <v>8699</v>
      </c>
      <c r="L6467" t="s">
        <v>335</v>
      </c>
      <c r="M6467">
        <v>37087</v>
      </c>
      <c r="N6467" t="s">
        <v>30</v>
      </c>
      <c r="O6467" t="s">
        <v>8361</v>
      </c>
      <c r="P6467" t="s">
        <v>46</v>
      </c>
      <c r="Q6467" t="s">
        <v>59</v>
      </c>
      <c r="R6467" t="s">
        <v>8362</v>
      </c>
      <c r="S6467">
        <v>84.960000000000008</v>
      </c>
      <c r="T6467">
        <v>6</v>
      </c>
      <c r="U6467">
        <v>0.2</v>
      </c>
      <c r="V6467">
        <v>6.3719999999999999</v>
      </c>
    </row>
    <row r="6468" spans="1:22" x14ac:dyDescent="0.3">
      <c r="A6468">
        <v>6467</v>
      </c>
      <c r="B6468" t="s">
        <v>8912</v>
      </c>
      <c r="C6468">
        <f>YEAR([1]Data!$D6468)</f>
        <v>2014</v>
      </c>
      <c r="D6468" s="2">
        <v>41782</v>
      </c>
      <c r="E6468" s="2">
        <v>41785</v>
      </c>
      <c r="F6468" t="s">
        <v>23</v>
      </c>
      <c r="G6468" t="s">
        <v>156</v>
      </c>
      <c r="H6468" t="s">
        <v>157</v>
      </c>
      <c r="I6468" t="s">
        <v>26</v>
      </c>
      <c r="J6468" t="s">
        <v>27</v>
      </c>
      <c r="K6468" t="s">
        <v>42</v>
      </c>
      <c r="L6468" t="s">
        <v>43</v>
      </c>
      <c r="M6468">
        <v>90008</v>
      </c>
      <c r="N6468" t="s">
        <v>44</v>
      </c>
      <c r="O6468" t="s">
        <v>7037</v>
      </c>
      <c r="P6468" t="s">
        <v>71</v>
      </c>
      <c r="Q6468" t="s">
        <v>161</v>
      </c>
      <c r="R6468" t="s">
        <v>7038</v>
      </c>
      <c r="S6468">
        <v>68.459999999999994</v>
      </c>
      <c r="T6468">
        <v>7</v>
      </c>
      <c r="U6468">
        <v>0</v>
      </c>
      <c r="V6468">
        <v>25.330199999999998</v>
      </c>
    </row>
    <row r="6469" spans="1:22" x14ac:dyDescent="0.3">
      <c r="A6469">
        <v>6468</v>
      </c>
      <c r="B6469" t="s">
        <v>8913</v>
      </c>
      <c r="C6469">
        <f>YEAR([1]Data!$D6469)</f>
        <v>2013</v>
      </c>
      <c r="D6469" s="2">
        <v>41611</v>
      </c>
      <c r="E6469" s="2">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8913</v>
      </c>
      <c r="C6470">
        <f>YEAR([1]Data!$D6470)</f>
        <v>2013</v>
      </c>
      <c r="D6470" s="2">
        <v>41611</v>
      </c>
      <c r="E6470" s="2">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8913</v>
      </c>
      <c r="C6471">
        <f>YEAR([1]Data!$D6471)</f>
        <v>2013</v>
      </c>
      <c r="D6471" s="2">
        <v>41611</v>
      </c>
      <c r="E6471" s="2">
        <v>41617</v>
      </c>
      <c r="F6471" t="s">
        <v>50</v>
      </c>
      <c r="G6471" t="s">
        <v>4100</v>
      </c>
      <c r="H6471" t="s">
        <v>4101</v>
      </c>
      <c r="I6471" t="s">
        <v>102</v>
      </c>
      <c r="J6471" t="s">
        <v>27</v>
      </c>
      <c r="K6471" t="s">
        <v>3577</v>
      </c>
      <c r="L6471" t="s">
        <v>1399</v>
      </c>
      <c r="M6471">
        <v>2908</v>
      </c>
      <c r="N6471" t="s">
        <v>148</v>
      </c>
      <c r="O6471" t="s">
        <v>1714</v>
      </c>
      <c r="P6471" t="s">
        <v>32</v>
      </c>
      <c r="Q6471" t="s">
        <v>65</v>
      </c>
      <c r="R6471" t="s">
        <v>8143</v>
      </c>
      <c r="S6471">
        <v>72.42</v>
      </c>
      <c r="T6471">
        <v>6</v>
      </c>
      <c r="U6471">
        <v>0</v>
      </c>
      <c r="V6471">
        <v>23.898600000000002</v>
      </c>
    </row>
    <row r="6472" spans="1:22" x14ac:dyDescent="0.3">
      <c r="A6472">
        <v>6471</v>
      </c>
      <c r="B6472" t="s">
        <v>8914</v>
      </c>
      <c r="C6472">
        <f>YEAR([1]Data!$D6472)</f>
        <v>2012</v>
      </c>
      <c r="D6472" s="2">
        <v>41150</v>
      </c>
      <c r="E6472" s="2">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8914</v>
      </c>
      <c r="C6473">
        <f>YEAR([1]Data!$D6473)</f>
        <v>2012</v>
      </c>
      <c r="D6473" s="2">
        <v>41150</v>
      </c>
      <c r="E6473" s="2">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8915</v>
      </c>
      <c r="C6474">
        <f>YEAR([1]Data!$D6474)</f>
        <v>2011</v>
      </c>
      <c r="D6474" s="2">
        <v>40700</v>
      </c>
      <c r="E6474" s="2">
        <v>40704</v>
      </c>
      <c r="F6474" t="s">
        <v>50</v>
      </c>
      <c r="G6474" t="s">
        <v>7050</v>
      </c>
      <c r="H6474" t="s">
        <v>7051</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8916</v>
      </c>
      <c r="C6475">
        <f>YEAR([1]Data!$D6475)</f>
        <v>2013</v>
      </c>
      <c r="D6475" s="2">
        <v>41352</v>
      </c>
      <c r="E6475" s="2">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8917</v>
      </c>
      <c r="C6476">
        <f>YEAR([1]Data!$D6476)</f>
        <v>2011</v>
      </c>
      <c r="D6476" s="2">
        <v>40558</v>
      </c>
      <c r="E6476" s="2">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8918</v>
      </c>
      <c r="C6477">
        <f>YEAR([1]Data!$D6477)</f>
        <v>2014</v>
      </c>
      <c r="D6477" s="2">
        <v>41794</v>
      </c>
      <c r="E6477" s="2">
        <v>41801</v>
      </c>
      <c r="F6477" t="s">
        <v>50</v>
      </c>
      <c r="G6477" t="s">
        <v>7719</v>
      </c>
      <c r="H6477" t="s">
        <v>7720</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8918</v>
      </c>
      <c r="C6478">
        <f>YEAR([1]Data!$D6478)</f>
        <v>2014</v>
      </c>
      <c r="D6478" s="2">
        <v>41794</v>
      </c>
      <c r="E6478" s="2">
        <v>41801</v>
      </c>
      <c r="F6478" t="s">
        <v>50</v>
      </c>
      <c r="G6478" t="s">
        <v>7719</v>
      </c>
      <c r="H6478" t="s">
        <v>7720</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8918</v>
      </c>
      <c r="C6479">
        <f>YEAR([1]Data!$D6479)</f>
        <v>2014</v>
      </c>
      <c r="D6479" s="2">
        <v>41794</v>
      </c>
      <c r="E6479" s="2">
        <v>41801</v>
      </c>
      <c r="F6479" t="s">
        <v>50</v>
      </c>
      <c r="G6479" t="s">
        <v>7719</v>
      </c>
      <c r="H6479" t="s">
        <v>7720</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8918</v>
      </c>
      <c r="C6480">
        <f>YEAR([1]Data!$D6480)</f>
        <v>2014</v>
      </c>
      <c r="D6480" s="2">
        <v>41794</v>
      </c>
      <c r="E6480" s="2">
        <v>41801</v>
      </c>
      <c r="F6480" t="s">
        <v>50</v>
      </c>
      <c r="G6480" t="s">
        <v>7719</v>
      </c>
      <c r="H6480" t="s">
        <v>7720</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8918</v>
      </c>
      <c r="C6481">
        <f>YEAR([1]Data!$D6481)</f>
        <v>2014</v>
      </c>
      <c r="D6481" s="2">
        <v>41794</v>
      </c>
      <c r="E6481" s="2">
        <v>41801</v>
      </c>
      <c r="F6481" t="s">
        <v>50</v>
      </c>
      <c r="G6481" t="s">
        <v>7719</v>
      </c>
      <c r="H6481" t="s">
        <v>7720</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8918</v>
      </c>
      <c r="C6482">
        <f>YEAR([1]Data!$D6482)</f>
        <v>2014</v>
      </c>
      <c r="D6482" s="2">
        <v>41794</v>
      </c>
      <c r="E6482" s="2">
        <v>41801</v>
      </c>
      <c r="F6482" t="s">
        <v>50</v>
      </c>
      <c r="G6482" t="s">
        <v>7719</v>
      </c>
      <c r="H6482" t="s">
        <v>7720</v>
      </c>
      <c r="I6482" t="s">
        <v>26</v>
      </c>
      <c r="J6482" t="s">
        <v>27</v>
      </c>
      <c r="K6482" t="s">
        <v>1352</v>
      </c>
      <c r="L6482" t="s">
        <v>54</v>
      </c>
      <c r="M6482">
        <v>33024</v>
      </c>
      <c r="N6482" t="s">
        <v>30</v>
      </c>
      <c r="O6482" t="s">
        <v>5296</v>
      </c>
      <c r="P6482" t="s">
        <v>46</v>
      </c>
      <c r="Q6482" t="s">
        <v>78</v>
      </c>
      <c r="R6482" t="s">
        <v>5297</v>
      </c>
      <c r="S6482">
        <v>24.472000000000001</v>
      </c>
      <c r="T6482">
        <v>7</v>
      </c>
      <c r="U6482">
        <v>0.2</v>
      </c>
      <c r="V6482">
        <v>1.8353999999999999</v>
      </c>
    </row>
    <row r="6483" spans="1:22" x14ac:dyDescent="0.3">
      <c r="A6483">
        <v>6482</v>
      </c>
      <c r="B6483" t="s">
        <v>8918</v>
      </c>
      <c r="C6483">
        <f>YEAR([1]Data!$D6483)</f>
        <v>2014</v>
      </c>
      <c r="D6483" s="2">
        <v>41794</v>
      </c>
      <c r="E6483" s="2">
        <v>41801</v>
      </c>
      <c r="F6483" t="s">
        <v>50</v>
      </c>
      <c r="G6483" t="s">
        <v>7719</v>
      </c>
      <c r="H6483" t="s">
        <v>7720</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8918</v>
      </c>
      <c r="C6484">
        <f>YEAR([1]Data!$D6484)</f>
        <v>2014</v>
      </c>
      <c r="D6484" s="2">
        <v>41794</v>
      </c>
      <c r="E6484" s="2">
        <v>41801</v>
      </c>
      <c r="F6484" t="s">
        <v>50</v>
      </c>
      <c r="G6484" t="s">
        <v>7719</v>
      </c>
      <c r="H6484" t="s">
        <v>7720</v>
      </c>
      <c r="I6484" t="s">
        <v>26</v>
      </c>
      <c r="J6484" t="s">
        <v>27</v>
      </c>
      <c r="K6484" t="s">
        <v>1352</v>
      </c>
      <c r="L6484" t="s">
        <v>54</v>
      </c>
      <c r="M6484">
        <v>33024</v>
      </c>
      <c r="N6484" t="s">
        <v>30</v>
      </c>
      <c r="O6484" t="s">
        <v>7137</v>
      </c>
      <c r="P6484" t="s">
        <v>71</v>
      </c>
      <c r="Q6484" t="s">
        <v>161</v>
      </c>
      <c r="R6484" t="s">
        <v>7138</v>
      </c>
      <c r="S6484">
        <v>110.4</v>
      </c>
      <c r="T6484">
        <v>2</v>
      </c>
      <c r="U6484">
        <v>0.2</v>
      </c>
      <c r="V6484">
        <v>-4.1400000000000077</v>
      </c>
    </row>
    <row r="6485" spans="1:22" x14ac:dyDescent="0.3">
      <c r="A6485">
        <v>6484</v>
      </c>
      <c r="B6485" t="s">
        <v>8919</v>
      </c>
      <c r="C6485">
        <f>YEAR([1]Data!$D6485)</f>
        <v>2014</v>
      </c>
      <c r="D6485" s="2">
        <v>41794</v>
      </c>
      <c r="E6485" s="2">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8919</v>
      </c>
      <c r="C6486">
        <f>YEAR([1]Data!$D6486)</f>
        <v>2014</v>
      </c>
      <c r="D6486" s="2">
        <v>41794</v>
      </c>
      <c r="E6486" s="2">
        <v>41800</v>
      </c>
      <c r="F6486" t="s">
        <v>50</v>
      </c>
      <c r="G6486" t="s">
        <v>3953</v>
      </c>
      <c r="H6486" t="s">
        <v>3954</v>
      </c>
      <c r="I6486" t="s">
        <v>41</v>
      </c>
      <c r="J6486" t="s">
        <v>27</v>
      </c>
      <c r="K6486" t="s">
        <v>266</v>
      </c>
      <c r="L6486" t="s">
        <v>267</v>
      </c>
      <c r="M6486">
        <v>10011</v>
      </c>
      <c r="N6486" t="s">
        <v>148</v>
      </c>
      <c r="O6486" t="s">
        <v>8106</v>
      </c>
      <c r="P6486" t="s">
        <v>71</v>
      </c>
      <c r="Q6486" t="s">
        <v>682</v>
      </c>
      <c r="R6486" t="s">
        <v>8107</v>
      </c>
      <c r="S6486">
        <v>78.66</v>
      </c>
      <c r="T6486">
        <v>6</v>
      </c>
      <c r="U6486">
        <v>0</v>
      </c>
      <c r="V6486">
        <v>36.183599999999991</v>
      </c>
    </row>
    <row r="6487" spans="1:22" x14ac:dyDescent="0.3">
      <c r="A6487">
        <v>6486</v>
      </c>
      <c r="B6487" t="s">
        <v>8919</v>
      </c>
      <c r="C6487">
        <f>YEAR([1]Data!$D6487)</f>
        <v>2014</v>
      </c>
      <c r="D6487" s="2">
        <v>41794</v>
      </c>
      <c r="E6487" s="2">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8920</v>
      </c>
      <c r="C6488">
        <f>YEAR([1]Data!$D6488)</f>
        <v>2012</v>
      </c>
      <c r="D6488" s="2">
        <v>40989</v>
      </c>
      <c r="E6488" s="2">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8920</v>
      </c>
      <c r="C6489">
        <f>YEAR([1]Data!$D6489)</f>
        <v>2012</v>
      </c>
      <c r="D6489" s="2">
        <v>40989</v>
      </c>
      <c r="E6489" s="2">
        <v>40994</v>
      </c>
      <c r="F6489" t="s">
        <v>50</v>
      </c>
      <c r="G6489" t="s">
        <v>4129</v>
      </c>
      <c r="H6489" t="s">
        <v>4130</v>
      </c>
      <c r="I6489" t="s">
        <v>26</v>
      </c>
      <c r="J6489" t="s">
        <v>27</v>
      </c>
      <c r="K6489" t="s">
        <v>1521</v>
      </c>
      <c r="L6489" t="s">
        <v>88</v>
      </c>
      <c r="M6489">
        <v>28540</v>
      </c>
      <c r="N6489" t="s">
        <v>30</v>
      </c>
      <c r="O6489" t="s">
        <v>5771</v>
      </c>
      <c r="P6489" t="s">
        <v>46</v>
      </c>
      <c r="Q6489" t="s">
        <v>75</v>
      </c>
      <c r="R6489" t="s">
        <v>5772</v>
      </c>
      <c r="S6489">
        <v>12.843000000000002</v>
      </c>
      <c r="T6489">
        <v>3</v>
      </c>
      <c r="U6489">
        <v>0.7</v>
      </c>
      <c r="V6489">
        <v>-9.8462999999999994</v>
      </c>
    </row>
    <row r="6490" spans="1:22" x14ac:dyDescent="0.3">
      <c r="A6490">
        <v>6489</v>
      </c>
      <c r="B6490" t="s">
        <v>8920</v>
      </c>
      <c r="C6490">
        <f>YEAR([1]Data!$D6490)</f>
        <v>2012</v>
      </c>
      <c r="D6490" s="2">
        <v>40989</v>
      </c>
      <c r="E6490" s="2">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8921</v>
      </c>
      <c r="C6491">
        <f>YEAR([1]Data!$D6491)</f>
        <v>2014</v>
      </c>
      <c r="D6491" s="2">
        <v>41902</v>
      </c>
      <c r="E6491" s="2">
        <v>41907</v>
      </c>
      <c r="F6491" t="s">
        <v>50</v>
      </c>
      <c r="G6491" t="s">
        <v>2825</v>
      </c>
      <c r="H6491" t="s">
        <v>2826</v>
      </c>
      <c r="I6491" t="s">
        <v>26</v>
      </c>
      <c r="J6491" t="s">
        <v>27</v>
      </c>
      <c r="K6491" t="s">
        <v>266</v>
      </c>
      <c r="L6491" t="s">
        <v>267</v>
      </c>
      <c r="M6491">
        <v>10011</v>
      </c>
      <c r="N6491" t="s">
        <v>148</v>
      </c>
      <c r="O6491" t="s">
        <v>5987</v>
      </c>
      <c r="P6491" t="s">
        <v>46</v>
      </c>
      <c r="Q6491" t="s">
        <v>90</v>
      </c>
      <c r="R6491" t="s">
        <v>5988</v>
      </c>
      <c r="S6491">
        <v>32.400000000000006</v>
      </c>
      <c r="T6491">
        <v>5</v>
      </c>
      <c r="U6491">
        <v>0</v>
      </c>
      <c r="V6491">
        <v>15.552000000000001</v>
      </c>
    </row>
    <row r="6492" spans="1:22" x14ac:dyDescent="0.3">
      <c r="A6492">
        <v>6491</v>
      </c>
      <c r="B6492" t="s">
        <v>8922</v>
      </c>
      <c r="C6492">
        <f>YEAR([1]Data!$D6492)</f>
        <v>2011</v>
      </c>
      <c r="D6492" s="2">
        <v>40801</v>
      </c>
      <c r="E6492" s="2">
        <v>40805</v>
      </c>
      <c r="F6492" t="s">
        <v>50</v>
      </c>
      <c r="G6492" t="s">
        <v>7780</v>
      </c>
      <c r="H6492" t="s">
        <v>7781</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8923</v>
      </c>
      <c r="C6493">
        <f>YEAR([1]Data!$D6493)</f>
        <v>2013</v>
      </c>
      <c r="D6493" s="2">
        <v>41599</v>
      </c>
      <c r="E6493" s="2">
        <v>41604</v>
      </c>
      <c r="F6493" t="s">
        <v>50</v>
      </c>
      <c r="G6493" t="s">
        <v>1171</v>
      </c>
      <c r="H6493" t="s">
        <v>1172</v>
      </c>
      <c r="I6493" t="s">
        <v>41</v>
      </c>
      <c r="J6493" t="s">
        <v>27</v>
      </c>
      <c r="K6493" t="s">
        <v>6051</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8923</v>
      </c>
      <c r="C6494">
        <f>YEAR([1]Data!$D6494)</f>
        <v>2013</v>
      </c>
      <c r="D6494" s="2">
        <v>41599</v>
      </c>
      <c r="E6494" s="2">
        <v>41604</v>
      </c>
      <c r="F6494" t="s">
        <v>50</v>
      </c>
      <c r="G6494" t="s">
        <v>1171</v>
      </c>
      <c r="H6494" t="s">
        <v>1172</v>
      </c>
      <c r="I6494" t="s">
        <v>41</v>
      </c>
      <c r="J6494" t="s">
        <v>27</v>
      </c>
      <c r="K6494" t="s">
        <v>6051</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8923</v>
      </c>
      <c r="C6495">
        <f>YEAR([1]Data!$D6495)</f>
        <v>2013</v>
      </c>
      <c r="D6495" s="2">
        <v>41599</v>
      </c>
      <c r="E6495" s="2">
        <v>41604</v>
      </c>
      <c r="F6495" t="s">
        <v>50</v>
      </c>
      <c r="G6495" t="s">
        <v>1171</v>
      </c>
      <c r="H6495" t="s">
        <v>1172</v>
      </c>
      <c r="I6495" t="s">
        <v>41</v>
      </c>
      <c r="J6495" t="s">
        <v>27</v>
      </c>
      <c r="K6495" t="s">
        <v>6051</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8924</v>
      </c>
      <c r="C6496">
        <f>YEAR([1]Data!$D6496)</f>
        <v>2014</v>
      </c>
      <c r="D6496" s="2">
        <v>41941</v>
      </c>
      <c r="E6496" s="2">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8924</v>
      </c>
      <c r="C6497">
        <f>YEAR([1]Data!$D6497)</f>
        <v>2014</v>
      </c>
      <c r="D6497" s="2">
        <v>41941</v>
      </c>
      <c r="E6497" s="2">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8924</v>
      </c>
      <c r="C6498">
        <f>YEAR([1]Data!$D6498)</f>
        <v>2014</v>
      </c>
      <c r="D6498" s="2">
        <v>41941</v>
      </c>
      <c r="E6498" s="2">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8925</v>
      </c>
      <c r="C6499">
        <f>YEAR([1]Data!$D6499)</f>
        <v>2012</v>
      </c>
      <c r="D6499" s="2">
        <v>41114</v>
      </c>
      <c r="E6499" s="2">
        <v>41118</v>
      </c>
      <c r="F6499" t="s">
        <v>50</v>
      </c>
      <c r="G6499" t="s">
        <v>8926</v>
      </c>
      <c r="H6499" t="s">
        <v>8927</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8925</v>
      </c>
      <c r="C6500">
        <f>YEAR([1]Data!$D6500)</f>
        <v>2012</v>
      </c>
      <c r="D6500" s="2">
        <v>41114</v>
      </c>
      <c r="E6500" s="2">
        <v>41118</v>
      </c>
      <c r="F6500" t="s">
        <v>50</v>
      </c>
      <c r="G6500" t="s">
        <v>8926</v>
      </c>
      <c r="H6500" t="s">
        <v>8927</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8925</v>
      </c>
      <c r="C6501">
        <f>YEAR([1]Data!$D6501)</f>
        <v>2012</v>
      </c>
      <c r="D6501" s="2">
        <v>41114</v>
      </c>
      <c r="E6501" s="2">
        <v>41118</v>
      </c>
      <c r="F6501" t="s">
        <v>50</v>
      </c>
      <c r="G6501" t="s">
        <v>8926</v>
      </c>
      <c r="H6501" t="s">
        <v>8927</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8925</v>
      </c>
      <c r="C6502">
        <f>YEAR([1]Data!$D6502)</f>
        <v>2012</v>
      </c>
      <c r="D6502" s="2">
        <v>41114</v>
      </c>
      <c r="E6502" s="2">
        <v>41118</v>
      </c>
      <c r="F6502" t="s">
        <v>50</v>
      </c>
      <c r="G6502" t="s">
        <v>8926</v>
      </c>
      <c r="H6502" t="s">
        <v>8927</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8928</v>
      </c>
      <c r="C6503">
        <f>YEAR([1]Data!$D6503)</f>
        <v>2011</v>
      </c>
      <c r="D6503" s="2">
        <v>40849</v>
      </c>
      <c r="E6503" s="2">
        <v>40853</v>
      </c>
      <c r="F6503" t="s">
        <v>50</v>
      </c>
      <c r="G6503" t="s">
        <v>6573</v>
      </c>
      <c r="H6503" t="s">
        <v>6574</v>
      </c>
      <c r="I6503" t="s">
        <v>26</v>
      </c>
      <c r="J6503" t="s">
        <v>27</v>
      </c>
      <c r="K6503" t="s">
        <v>849</v>
      </c>
      <c r="L6503" t="s">
        <v>498</v>
      </c>
      <c r="M6503">
        <v>44256</v>
      </c>
      <c r="N6503" t="s">
        <v>148</v>
      </c>
      <c r="O6503" t="s">
        <v>6382</v>
      </c>
      <c r="P6503" t="s">
        <v>71</v>
      </c>
      <c r="Q6503" t="s">
        <v>72</v>
      </c>
      <c r="R6503" t="s">
        <v>6383</v>
      </c>
      <c r="S6503">
        <v>539.96399999999994</v>
      </c>
      <c r="T6503">
        <v>6</v>
      </c>
      <c r="U6503">
        <v>0.4</v>
      </c>
      <c r="V6503">
        <v>-107.99280000000002</v>
      </c>
    </row>
    <row r="6504" spans="1:22" x14ac:dyDescent="0.3">
      <c r="A6504">
        <v>6503</v>
      </c>
      <c r="B6504" t="s">
        <v>8928</v>
      </c>
      <c r="C6504">
        <f>YEAR([1]Data!$D6504)</f>
        <v>2011</v>
      </c>
      <c r="D6504" s="2">
        <v>40849</v>
      </c>
      <c r="E6504" s="2">
        <v>40853</v>
      </c>
      <c r="F6504" t="s">
        <v>50</v>
      </c>
      <c r="G6504" t="s">
        <v>6573</v>
      </c>
      <c r="H6504" t="s">
        <v>6574</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8928</v>
      </c>
      <c r="C6505">
        <f>YEAR([1]Data!$D6505)</f>
        <v>2011</v>
      </c>
      <c r="D6505" s="2">
        <v>40849</v>
      </c>
      <c r="E6505" s="2">
        <v>40853</v>
      </c>
      <c r="F6505" t="s">
        <v>50</v>
      </c>
      <c r="G6505" t="s">
        <v>6573</v>
      </c>
      <c r="H6505" t="s">
        <v>6574</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8929</v>
      </c>
      <c r="C6506">
        <f>YEAR([1]Data!$D6506)</f>
        <v>2014</v>
      </c>
      <c r="D6506" s="2">
        <v>41961</v>
      </c>
      <c r="E6506" s="2">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8930</v>
      </c>
      <c r="C6507">
        <f>YEAR([1]Data!$D6507)</f>
        <v>2013</v>
      </c>
      <c r="D6507" s="2">
        <v>41452</v>
      </c>
      <c r="E6507" s="2">
        <v>41456</v>
      </c>
      <c r="F6507" t="s">
        <v>50</v>
      </c>
      <c r="G6507" t="s">
        <v>8931</v>
      </c>
      <c r="H6507" t="s">
        <v>8932</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8933</v>
      </c>
      <c r="C6508">
        <f>YEAR([1]Data!$D6508)</f>
        <v>2013</v>
      </c>
      <c r="D6508" s="2">
        <v>41557</v>
      </c>
      <c r="E6508" s="2">
        <v>41559</v>
      </c>
      <c r="F6508" t="s">
        <v>23</v>
      </c>
      <c r="G6508" t="s">
        <v>2167</v>
      </c>
      <c r="H6508" t="s">
        <v>2168</v>
      </c>
      <c r="I6508" t="s">
        <v>41</v>
      </c>
      <c r="J6508" t="s">
        <v>27</v>
      </c>
      <c r="K6508" t="s">
        <v>146</v>
      </c>
      <c r="L6508" t="s">
        <v>147</v>
      </c>
      <c r="M6508">
        <v>19143</v>
      </c>
      <c r="N6508" t="s">
        <v>148</v>
      </c>
      <c r="O6508" t="s">
        <v>8690</v>
      </c>
      <c r="P6508" t="s">
        <v>46</v>
      </c>
      <c r="Q6508" t="s">
        <v>90</v>
      </c>
      <c r="R6508" t="s">
        <v>8691</v>
      </c>
      <c r="S6508">
        <v>19.136000000000003</v>
      </c>
      <c r="T6508">
        <v>4</v>
      </c>
      <c r="U6508">
        <v>0.2</v>
      </c>
      <c r="V6508">
        <v>5.9799999999999986</v>
      </c>
    </row>
    <row r="6509" spans="1:22" x14ac:dyDescent="0.3">
      <c r="A6509">
        <v>6508</v>
      </c>
      <c r="B6509" t="s">
        <v>8933</v>
      </c>
      <c r="C6509">
        <f>YEAR([1]Data!$D6509)</f>
        <v>2013</v>
      </c>
      <c r="D6509" s="2">
        <v>41557</v>
      </c>
      <c r="E6509" s="2">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8934</v>
      </c>
      <c r="C6510">
        <f>YEAR([1]Data!$D6510)</f>
        <v>2014</v>
      </c>
      <c r="D6510" s="2">
        <v>41994</v>
      </c>
      <c r="E6510" s="2">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8934</v>
      </c>
      <c r="C6511">
        <f>YEAR([1]Data!$D6511)</f>
        <v>2014</v>
      </c>
      <c r="D6511" s="2">
        <v>41994</v>
      </c>
      <c r="E6511" s="2">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8934</v>
      </c>
      <c r="C6512">
        <f>YEAR([1]Data!$D6512)</f>
        <v>2014</v>
      </c>
      <c r="D6512" s="2">
        <v>41994</v>
      </c>
      <c r="E6512" s="2">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8935</v>
      </c>
      <c r="C6513">
        <f>YEAR([1]Data!$D6513)</f>
        <v>2014</v>
      </c>
      <c r="D6513" s="2">
        <v>41705</v>
      </c>
      <c r="E6513" s="2">
        <v>41709</v>
      </c>
      <c r="F6513" t="s">
        <v>50</v>
      </c>
      <c r="G6513" t="s">
        <v>8233</v>
      </c>
      <c r="H6513" t="s">
        <v>8234</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8935</v>
      </c>
      <c r="C6514">
        <f>YEAR([1]Data!$D6514)</f>
        <v>2014</v>
      </c>
      <c r="D6514" s="2">
        <v>41705</v>
      </c>
      <c r="E6514" s="2">
        <v>41709</v>
      </c>
      <c r="F6514" t="s">
        <v>50</v>
      </c>
      <c r="G6514" t="s">
        <v>8233</v>
      </c>
      <c r="H6514" t="s">
        <v>8234</v>
      </c>
      <c r="I6514" t="s">
        <v>102</v>
      </c>
      <c r="J6514" t="s">
        <v>27</v>
      </c>
      <c r="K6514" t="s">
        <v>127</v>
      </c>
      <c r="L6514" t="s">
        <v>43</v>
      </c>
      <c r="M6514">
        <v>94109</v>
      </c>
      <c r="N6514" t="s">
        <v>44</v>
      </c>
      <c r="O6514" t="s">
        <v>5610</v>
      </c>
      <c r="P6514" t="s">
        <v>46</v>
      </c>
      <c r="Q6514" t="s">
        <v>47</v>
      </c>
      <c r="R6514" t="s">
        <v>5611</v>
      </c>
      <c r="S6514">
        <v>11.52</v>
      </c>
      <c r="T6514">
        <v>4</v>
      </c>
      <c r="U6514">
        <v>0</v>
      </c>
      <c r="V6514">
        <v>5.6448</v>
      </c>
    </row>
    <row r="6515" spans="1:22" x14ac:dyDescent="0.3">
      <c r="A6515">
        <v>6514</v>
      </c>
      <c r="B6515" t="s">
        <v>8935</v>
      </c>
      <c r="C6515">
        <f>YEAR([1]Data!$D6515)</f>
        <v>2014</v>
      </c>
      <c r="D6515" s="2">
        <v>41705</v>
      </c>
      <c r="E6515" s="2">
        <v>41709</v>
      </c>
      <c r="F6515" t="s">
        <v>50</v>
      </c>
      <c r="G6515" t="s">
        <v>8233</v>
      </c>
      <c r="H6515" t="s">
        <v>8234</v>
      </c>
      <c r="I6515" t="s">
        <v>102</v>
      </c>
      <c r="J6515" t="s">
        <v>27</v>
      </c>
      <c r="K6515" t="s">
        <v>127</v>
      </c>
      <c r="L6515" t="s">
        <v>43</v>
      </c>
      <c r="M6515">
        <v>94109</v>
      </c>
      <c r="N6515" t="s">
        <v>44</v>
      </c>
      <c r="O6515" t="s">
        <v>6536</v>
      </c>
      <c r="P6515" t="s">
        <v>46</v>
      </c>
      <c r="Q6515" t="s">
        <v>90</v>
      </c>
      <c r="R6515" t="s">
        <v>6537</v>
      </c>
      <c r="S6515">
        <v>286.93</v>
      </c>
      <c r="T6515">
        <v>7</v>
      </c>
      <c r="U6515">
        <v>0</v>
      </c>
      <c r="V6515">
        <v>140.59569999999999</v>
      </c>
    </row>
    <row r="6516" spans="1:22" x14ac:dyDescent="0.3">
      <c r="A6516">
        <v>6515</v>
      </c>
      <c r="B6516" t="s">
        <v>8935</v>
      </c>
      <c r="C6516">
        <f>YEAR([1]Data!$D6516)</f>
        <v>2014</v>
      </c>
      <c r="D6516" s="2">
        <v>41705</v>
      </c>
      <c r="E6516" s="2">
        <v>41709</v>
      </c>
      <c r="F6516" t="s">
        <v>50</v>
      </c>
      <c r="G6516" t="s">
        <v>8233</v>
      </c>
      <c r="H6516" t="s">
        <v>8234</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8936</v>
      </c>
      <c r="C6517">
        <f>YEAR([1]Data!$D6517)</f>
        <v>2014</v>
      </c>
      <c r="D6517" s="2">
        <v>41898</v>
      </c>
      <c r="E6517" s="2">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8936</v>
      </c>
      <c r="C6518">
        <f>YEAR([1]Data!$D6518)</f>
        <v>2014</v>
      </c>
      <c r="D6518" s="2">
        <v>41898</v>
      </c>
      <c r="E6518" s="2">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8936</v>
      </c>
      <c r="C6519">
        <f>YEAR([1]Data!$D6519)</f>
        <v>2014</v>
      </c>
      <c r="D6519" s="2">
        <v>41898</v>
      </c>
      <c r="E6519" s="2">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8936</v>
      </c>
      <c r="C6520">
        <f>YEAR([1]Data!$D6520)</f>
        <v>2014</v>
      </c>
      <c r="D6520" s="2">
        <v>41898</v>
      </c>
      <c r="E6520" s="2">
        <v>41902</v>
      </c>
      <c r="F6520" t="s">
        <v>50</v>
      </c>
      <c r="G6520" t="s">
        <v>4199</v>
      </c>
      <c r="H6520" t="s">
        <v>4200</v>
      </c>
      <c r="I6520" t="s">
        <v>26</v>
      </c>
      <c r="J6520" t="s">
        <v>27</v>
      </c>
      <c r="K6520" t="s">
        <v>127</v>
      </c>
      <c r="L6520" t="s">
        <v>43</v>
      </c>
      <c r="M6520">
        <v>94122</v>
      </c>
      <c r="N6520" t="s">
        <v>44</v>
      </c>
      <c r="O6520" t="s">
        <v>5367</v>
      </c>
      <c r="P6520" t="s">
        <v>46</v>
      </c>
      <c r="Q6520" t="s">
        <v>78</v>
      </c>
      <c r="R6520" t="s">
        <v>5368</v>
      </c>
      <c r="S6520">
        <v>108.96</v>
      </c>
      <c r="T6520">
        <v>2</v>
      </c>
      <c r="U6520">
        <v>0</v>
      </c>
      <c r="V6520">
        <v>30.508800000000008</v>
      </c>
    </row>
    <row r="6521" spans="1:22" x14ac:dyDescent="0.3">
      <c r="A6521">
        <v>6520</v>
      </c>
      <c r="B6521" t="s">
        <v>8936</v>
      </c>
      <c r="C6521">
        <f>YEAR([1]Data!$D6521)</f>
        <v>2014</v>
      </c>
      <c r="D6521" s="2">
        <v>41898</v>
      </c>
      <c r="E6521" s="2">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8937</v>
      </c>
      <c r="C6522">
        <f>YEAR([1]Data!$D6522)</f>
        <v>2014</v>
      </c>
      <c r="D6522" s="2">
        <v>41656</v>
      </c>
      <c r="E6522" s="2">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8937</v>
      </c>
      <c r="C6523">
        <f>YEAR([1]Data!$D6523)</f>
        <v>2014</v>
      </c>
      <c r="D6523" s="2">
        <v>41656</v>
      </c>
      <c r="E6523" s="2">
        <v>41658</v>
      </c>
      <c r="F6523" t="s">
        <v>23</v>
      </c>
      <c r="G6523" t="s">
        <v>4029</v>
      </c>
      <c r="H6523" t="s">
        <v>4030</v>
      </c>
      <c r="I6523" t="s">
        <v>26</v>
      </c>
      <c r="J6523" t="s">
        <v>27</v>
      </c>
      <c r="K6523" t="s">
        <v>328</v>
      </c>
      <c r="L6523" t="s">
        <v>238</v>
      </c>
      <c r="M6523">
        <v>49201</v>
      </c>
      <c r="N6523" t="s">
        <v>105</v>
      </c>
      <c r="O6523" t="s">
        <v>7951</v>
      </c>
      <c r="P6523" t="s">
        <v>32</v>
      </c>
      <c r="Q6523" t="s">
        <v>36</v>
      </c>
      <c r="R6523" t="s">
        <v>7952</v>
      </c>
      <c r="S6523">
        <v>302.67</v>
      </c>
      <c r="T6523">
        <v>3</v>
      </c>
      <c r="U6523">
        <v>0</v>
      </c>
      <c r="V6523">
        <v>72.640799999999999</v>
      </c>
    </row>
    <row r="6524" spans="1:22" x14ac:dyDescent="0.3">
      <c r="A6524">
        <v>6523</v>
      </c>
      <c r="B6524" t="s">
        <v>8937</v>
      </c>
      <c r="C6524">
        <f>YEAR([1]Data!$D6524)</f>
        <v>2014</v>
      </c>
      <c r="D6524" s="2">
        <v>41656</v>
      </c>
      <c r="E6524" s="2">
        <v>41658</v>
      </c>
      <c r="F6524" t="s">
        <v>23</v>
      </c>
      <c r="G6524" t="s">
        <v>4029</v>
      </c>
      <c r="H6524" t="s">
        <v>4030</v>
      </c>
      <c r="I6524" t="s">
        <v>26</v>
      </c>
      <c r="J6524" t="s">
        <v>27</v>
      </c>
      <c r="K6524" t="s">
        <v>328</v>
      </c>
      <c r="L6524" t="s">
        <v>238</v>
      </c>
      <c r="M6524">
        <v>49201</v>
      </c>
      <c r="N6524" t="s">
        <v>105</v>
      </c>
      <c r="O6524" t="s">
        <v>8938</v>
      </c>
      <c r="P6524" t="s">
        <v>46</v>
      </c>
      <c r="Q6524" t="s">
        <v>90</v>
      </c>
      <c r="R6524" t="s">
        <v>8939</v>
      </c>
      <c r="S6524">
        <v>56.07</v>
      </c>
      <c r="T6524">
        <v>7</v>
      </c>
      <c r="U6524">
        <v>0</v>
      </c>
      <c r="V6524">
        <v>25.231499999999997</v>
      </c>
    </row>
    <row r="6525" spans="1:22" x14ac:dyDescent="0.3">
      <c r="A6525">
        <v>6524</v>
      </c>
      <c r="B6525" t="s">
        <v>8940</v>
      </c>
      <c r="C6525">
        <f>YEAR([1]Data!$D6525)</f>
        <v>2013</v>
      </c>
      <c r="D6525" s="2">
        <v>41463</v>
      </c>
      <c r="E6525" s="2">
        <v>41469</v>
      </c>
      <c r="F6525" t="s">
        <v>50</v>
      </c>
      <c r="G6525" t="s">
        <v>3173</v>
      </c>
      <c r="H6525" t="s">
        <v>3174</v>
      </c>
      <c r="I6525" t="s">
        <v>102</v>
      </c>
      <c r="J6525" t="s">
        <v>27</v>
      </c>
      <c r="K6525" t="s">
        <v>146</v>
      </c>
      <c r="L6525" t="s">
        <v>147</v>
      </c>
      <c r="M6525">
        <v>19120</v>
      </c>
      <c r="N6525" t="s">
        <v>148</v>
      </c>
      <c r="O6525" t="s">
        <v>7177</v>
      </c>
      <c r="P6525" t="s">
        <v>46</v>
      </c>
      <c r="Q6525" t="s">
        <v>47</v>
      </c>
      <c r="R6525" t="s">
        <v>7178</v>
      </c>
      <c r="S6525">
        <v>10.08</v>
      </c>
      <c r="T6525">
        <v>2</v>
      </c>
      <c r="U6525">
        <v>0.2</v>
      </c>
      <c r="V6525">
        <v>3.2759999999999994</v>
      </c>
    </row>
    <row r="6526" spans="1:22" x14ac:dyDescent="0.3">
      <c r="A6526">
        <v>6525</v>
      </c>
      <c r="B6526" t="s">
        <v>8940</v>
      </c>
      <c r="C6526">
        <f>YEAR([1]Data!$D6526)</f>
        <v>2013</v>
      </c>
      <c r="D6526" s="2">
        <v>41463</v>
      </c>
      <c r="E6526" s="2">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8940</v>
      </c>
      <c r="C6527">
        <f>YEAR([1]Data!$D6527)</f>
        <v>2013</v>
      </c>
      <c r="D6527" s="2">
        <v>41463</v>
      </c>
      <c r="E6527" s="2">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8940</v>
      </c>
      <c r="C6528">
        <f>YEAR([1]Data!$D6528)</f>
        <v>2013</v>
      </c>
      <c r="D6528" s="2">
        <v>41463</v>
      </c>
      <c r="E6528" s="2">
        <v>41469</v>
      </c>
      <c r="F6528" t="s">
        <v>50</v>
      </c>
      <c r="G6528" t="s">
        <v>3173</v>
      </c>
      <c r="H6528" t="s">
        <v>3174</v>
      </c>
      <c r="I6528" t="s">
        <v>102</v>
      </c>
      <c r="J6528" t="s">
        <v>27</v>
      </c>
      <c r="K6528" t="s">
        <v>146</v>
      </c>
      <c r="L6528" t="s">
        <v>147</v>
      </c>
      <c r="M6528">
        <v>19120</v>
      </c>
      <c r="N6528" t="s">
        <v>148</v>
      </c>
      <c r="O6528" t="s">
        <v>5670</v>
      </c>
      <c r="P6528" t="s">
        <v>46</v>
      </c>
      <c r="Q6528" t="s">
        <v>75</v>
      </c>
      <c r="R6528" t="s">
        <v>5671</v>
      </c>
      <c r="S6528">
        <v>9.4200000000000017</v>
      </c>
      <c r="T6528">
        <v>5</v>
      </c>
      <c r="U6528">
        <v>0.7</v>
      </c>
      <c r="V6528">
        <v>-7.8500000000000014</v>
      </c>
    </row>
    <row r="6529" spans="1:22" x14ac:dyDescent="0.3">
      <c r="A6529">
        <v>6528</v>
      </c>
      <c r="B6529" t="s">
        <v>8941</v>
      </c>
      <c r="C6529">
        <f>YEAR([1]Data!$D6529)</f>
        <v>2013</v>
      </c>
      <c r="D6529" s="2">
        <v>41632</v>
      </c>
      <c r="E6529" s="2">
        <v>41637</v>
      </c>
      <c r="F6529" t="s">
        <v>23</v>
      </c>
      <c r="G6529" t="s">
        <v>6012</v>
      </c>
      <c r="H6529" t="s">
        <v>6013</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8942</v>
      </c>
      <c r="C6530">
        <f>YEAR([1]Data!$D6530)</f>
        <v>2011</v>
      </c>
      <c r="D6530" s="2">
        <v>40899</v>
      </c>
      <c r="E6530" s="2">
        <v>40903</v>
      </c>
      <c r="F6530" t="s">
        <v>50</v>
      </c>
      <c r="G6530" t="s">
        <v>3396</v>
      </c>
      <c r="H6530" t="s">
        <v>3397</v>
      </c>
      <c r="I6530" t="s">
        <v>102</v>
      </c>
      <c r="J6530" t="s">
        <v>27</v>
      </c>
      <c r="K6530" t="s">
        <v>266</v>
      </c>
      <c r="L6530" t="s">
        <v>267</v>
      </c>
      <c r="M6530">
        <v>10024</v>
      </c>
      <c r="N6530" t="s">
        <v>148</v>
      </c>
      <c r="O6530" t="s">
        <v>8943</v>
      </c>
      <c r="P6530" t="s">
        <v>46</v>
      </c>
      <c r="Q6530" t="s">
        <v>59</v>
      </c>
      <c r="R6530" t="s">
        <v>8944</v>
      </c>
      <c r="S6530">
        <v>216.4</v>
      </c>
      <c r="T6530">
        <v>4</v>
      </c>
      <c r="U6530">
        <v>0</v>
      </c>
      <c r="V6530">
        <v>56.26400000000001</v>
      </c>
    </row>
    <row r="6531" spans="1:22" x14ac:dyDescent="0.3">
      <c r="A6531">
        <v>6530</v>
      </c>
      <c r="B6531" t="s">
        <v>8945</v>
      </c>
      <c r="C6531">
        <f>YEAR([1]Data!$D6531)</f>
        <v>2011</v>
      </c>
      <c r="D6531" s="2">
        <v>40598</v>
      </c>
      <c r="E6531" s="2">
        <v>40602</v>
      </c>
      <c r="F6531" t="s">
        <v>50</v>
      </c>
      <c r="G6531" t="s">
        <v>6201</v>
      </c>
      <c r="H6531" t="s">
        <v>6202</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8945</v>
      </c>
      <c r="C6532">
        <f>YEAR([1]Data!$D6532)</f>
        <v>2011</v>
      </c>
      <c r="D6532" s="2">
        <v>40598</v>
      </c>
      <c r="E6532" s="2">
        <v>40602</v>
      </c>
      <c r="F6532" t="s">
        <v>50</v>
      </c>
      <c r="G6532" t="s">
        <v>6201</v>
      </c>
      <c r="H6532" t="s">
        <v>6202</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8946</v>
      </c>
      <c r="C6533">
        <f>YEAR([1]Data!$D6533)</f>
        <v>2014</v>
      </c>
      <c r="D6533" s="2">
        <v>41978</v>
      </c>
      <c r="E6533" s="2">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8946</v>
      </c>
      <c r="C6534">
        <f>YEAR([1]Data!$D6534)</f>
        <v>2014</v>
      </c>
      <c r="D6534" s="2">
        <v>41978</v>
      </c>
      <c r="E6534" s="2">
        <v>41982</v>
      </c>
      <c r="F6534" t="s">
        <v>50</v>
      </c>
      <c r="G6534" t="s">
        <v>1997</v>
      </c>
      <c r="H6534" t="s">
        <v>1998</v>
      </c>
      <c r="I6534" t="s">
        <v>26</v>
      </c>
      <c r="J6534" t="s">
        <v>27</v>
      </c>
      <c r="K6534" t="s">
        <v>389</v>
      </c>
      <c r="L6534" t="s">
        <v>229</v>
      </c>
      <c r="M6534">
        <v>55901</v>
      </c>
      <c r="N6534" t="s">
        <v>105</v>
      </c>
      <c r="O6534" t="s">
        <v>8799</v>
      </c>
      <c r="P6534" t="s">
        <v>71</v>
      </c>
      <c r="Q6534" t="s">
        <v>161</v>
      </c>
      <c r="R6534" t="s">
        <v>8800</v>
      </c>
      <c r="S6534">
        <v>142.80000000000001</v>
      </c>
      <c r="T6534">
        <v>1</v>
      </c>
      <c r="U6534">
        <v>0</v>
      </c>
      <c r="V6534">
        <v>29.988</v>
      </c>
    </row>
    <row r="6535" spans="1:22" x14ac:dyDescent="0.3">
      <c r="A6535">
        <v>6534</v>
      </c>
      <c r="B6535" t="s">
        <v>8946</v>
      </c>
      <c r="C6535">
        <f>YEAR([1]Data!$D6535)</f>
        <v>2014</v>
      </c>
      <c r="D6535" s="2">
        <v>41978</v>
      </c>
      <c r="E6535" s="2">
        <v>41982</v>
      </c>
      <c r="F6535" t="s">
        <v>50</v>
      </c>
      <c r="G6535" t="s">
        <v>1997</v>
      </c>
      <c r="H6535" t="s">
        <v>1998</v>
      </c>
      <c r="I6535" t="s">
        <v>26</v>
      </c>
      <c r="J6535" t="s">
        <v>27</v>
      </c>
      <c r="K6535" t="s">
        <v>389</v>
      </c>
      <c r="L6535" t="s">
        <v>229</v>
      </c>
      <c r="M6535">
        <v>55901</v>
      </c>
      <c r="N6535" t="s">
        <v>105</v>
      </c>
      <c r="O6535" t="s">
        <v>7002</v>
      </c>
      <c r="P6535" t="s">
        <v>71</v>
      </c>
      <c r="Q6535" t="s">
        <v>161</v>
      </c>
      <c r="R6535" t="s">
        <v>7003</v>
      </c>
      <c r="S6535">
        <v>399.95</v>
      </c>
      <c r="T6535">
        <v>5</v>
      </c>
      <c r="U6535">
        <v>0</v>
      </c>
      <c r="V6535">
        <v>143.982</v>
      </c>
    </row>
    <row r="6536" spans="1:22" x14ac:dyDescent="0.3">
      <c r="A6536">
        <v>6535</v>
      </c>
      <c r="B6536" t="s">
        <v>8947</v>
      </c>
      <c r="C6536">
        <f>YEAR([1]Data!$D6536)</f>
        <v>2011</v>
      </c>
      <c r="D6536" s="2">
        <v>40864</v>
      </c>
      <c r="E6536" s="2">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8947</v>
      </c>
      <c r="C6537">
        <f>YEAR([1]Data!$D6537)</f>
        <v>2011</v>
      </c>
      <c r="D6537" s="2">
        <v>40864</v>
      </c>
      <c r="E6537" s="2">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8948</v>
      </c>
      <c r="C6538">
        <f>YEAR([1]Data!$D6538)</f>
        <v>2011</v>
      </c>
      <c r="D6538" s="2">
        <v>40836</v>
      </c>
      <c r="E6538" s="2">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8948</v>
      </c>
      <c r="C6539">
        <f>YEAR([1]Data!$D6539)</f>
        <v>2011</v>
      </c>
      <c r="D6539" s="2">
        <v>40836</v>
      </c>
      <c r="E6539" s="2">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8949</v>
      </c>
      <c r="C6540">
        <f>YEAR([1]Data!$D6540)</f>
        <v>2012</v>
      </c>
      <c r="D6540" s="2">
        <v>41207</v>
      </c>
      <c r="E6540" s="2">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8949</v>
      </c>
      <c r="C6541">
        <f>YEAR([1]Data!$D6541)</f>
        <v>2012</v>
      </c>
      <c r="D6541" s="2">
        <v>41207</v>
      </c>
      <c r="E6541" s="2">
        <v>41212</v>
      </c>
      <c r="F6541" t="s">
        <v>50</v>
      </c>
      <c r="G6541" t="s">
        <v>819</v>
      </c>
      <c r="H6541" t="s">
        <v>820</v>
      </c>
      <c r="I6541" t="s">
        <v>41</v>
      </c>
      <c r="J6541" t="s">
        <v>27</v>
      </c>
      <c r="K6541" t="s">
        <v>606</v>
      </c>
      <c r="L6541" t="s">
        <v>245</v>
      </c>
      <c r="M6541">
        <v>19711</v>
      </c>
      <c r="N6541" t="s">
        <v>148</v>
      </c>
      <c r="O6541" t="s">
        <v>5494</v>
      </c>
      <c r="P6541" t="s">
        <v>32</v>
      </c>
      <c r="Q6541" t="s">
        <v>36</v>
      </c>
      <c r="R6541" t="s">
        <v>5495</v>
      </c>
      <c r="S6541">
        <v>291.10000000000002</v>
      </c>
      <c r="T6541">
        <v>5</v>
      </c>
      <c r="U6541">
        <v>0</v>
      </c>
      <c r="V6541">
        <v>75.686000000000007</v>
      </c>
    </row>
    <row r="6542" spans="1:22" x14ac:dyDescent="0.3">
      <c r="A6542">
        <v>6541</v>
      </c>
      <c r="B6542" t="s">
        <v>8950</v>
      </c>
      <c r="C6542">
        <f>YEAR([1]Data!$D6542)</f>
        <v>2014</v>
      </c>
      <c r="D6542" s="2">
        <v>41960</v>
      </c>
      <c r="E6542" s="2">
        <v>41963</v>
      </c>
      <c r="F6542" t="s">
        <v>188</v>
      </c>
      <c r="G6542" t="s">
        <v>3525</v>
      </c>
      <c r="H6542" t="s">
        <v>3526</v>
      </c>
      <c r="I6542" t="s">
        <v>26</v>
      </c>
      <c r="J6542" t="s">
        <v>27</v>
      </c>
      <c r="K6542" t="s">
        <v>95</v>
      </c>
      <c r="L6542" t="s">
        <v>96</v>
      </c>
      <c r="M6542">
        <v>98103</v>
      </c>
      <c r="N6542" t="s">
        <v>44</v>
      </c>
      <c r="O6542" t="s">
        <v>7311</v>
      </c>
      <c r="P6542" t="s">
        <v>46</v>
      </c>
      <c r="Q6542" t="s">
        <v>90</v>
      </c>
      <c r="R6542" t="s">
        <v>7312</v>
      </c>
      <c r="S6542">
        <v>73.679999999999993</v>
      </c>
      <c r="T6542">
        <v>6</v>
      </c>
      <c r="U6542">
        <v>0</v>
      </c>
      <c r="V6542">
        <v>34.629599999999996</v>
      </c>
    </row>
    <row r="6543" spans="1:22" x14ac:dyDescent="0.3">
      <c r="A6543">
        <v>6542</v>
      </c>
      <c r="B6543" t="s">
        <v>8950</v>
      </c>
      <c r="C6543">
        <f>YEAR([1]Data!$D6543)</f>
        <v>2014</v>
      </c>
      <c r="D6543" s="2">
        <v>41960</v>
      </c>
      <c r="E6543" s="2">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8950</v>
      </c>
      <c r="C6544">
        <f>YEAR([1]Data!$D6544)</f>
        <v>2014</v>
      </c>
      <c r="D6544" s="2">
        <v>41960</v>
      </c>
      <c r="E6544" s="2">
        <v>41963</v>
      </c>
      <c r="F6544" t="s">
        <v>188</v>
      </c>
      <c r="G6544" t="s">
        <v>3525</v>
      </c>
      <c r="H6544" t="s">
        <v>3526</v>
      </c>
      <c r="I6544" t="s">
        <v>26</v>
      </c>
      <c r="J6544" t="s">
        <v>27</v>
      </c>
      <c r="K6544" t="s">
        <v>95</v>
      </c>
      <c r="L6544" t="s">
        <v>96</v>
      </c>
      <c r="M6544">
        <v>98103</v>
      </c>
      <c r="N6544" t="s">
        <v>44</v>
      </c>
      <c r="O6544" t="s">
        <v>6492</v>
      </c>
      <c r="P6544" t="s">
        <v>71</v>
      </c>
      <c r="Q6544" t="s">
        <v>72</v>
      </c>
      <c r="R6544" t="s">
        <v>6493</v>
      </c>
      <c r="S6544">
        <v>107.88</v>
      </c>
      <c r="T6544">
        <v>3</v>
      </c>
      <c r="U6544">
        <v>0.2</v>
      </c>
      <c r="V6544">
        <v>10.787999999999997</v>
      </c>
    </row>
    <row r="6545" spans="1:22" x14ac:dyDescent="0.3">
      <c r="A6545">
        <v>6544</v>
      </c>
      <c r="B6545" t="s">
        <v>8950</v>
      </c>
      <c r="C6545">
        <f>YEAR([1]Data!$D6545)</f>
        <v>2014</v>
      </c>
      <c r="D6545" s="2">
        <v>41960</v>
      </c>
      <c r="E6545" s="2">
        <v>41963</v>
      </c>
      <c r="F6545" t="s">
        <v>188</v>
      </c>
      <c r="G6545" t="s">
        <v>3525</v>
      </c>
      <c r="H6545" t="s">
        <v>3526</v>
      </c>
      <c r="I6545" t="s">
        <v>26</v>
      </c>
      <c r="J6545" t="s">
        <v>27</v>
      </c>
      <c r="K6545" t="s">
        <v>95</v>
      </c>
      <c r="L6545" t="s">
        <v>96</v>
      </c>
      <c r="M6545">
        <v>98103</v>
      </c>
      <c r="N6545" t="s">
        <v>44</v>
      </c>
      <c r="O6545" t="s">
        <v>5268</v>
      </c>
      <c r="P6545" t="s">
        <v>46</v>
      </c>
      <c r="Q6545" t="s">
        <v>59</v>
      </c>
      <c r="R6545" t="s">
        <v>5269</v>
      </c>
      <c r="S6545">
        <v>33.29</v>
      </c>
      <c r="T6545">
        <v>1</v>
      </c>
      <c r="U6545">
        <v>0</v>
      </c>
      <c r="V6545">
        <v>7.9895999999999994</v>
      </c>
    </row>
    <row r="6546" spans="1:22" x14ac:dyDescent="0.3">
      <c r="A6546">
        <v>6545</v>
      </c>
      <c r="B6546" t="s">
        <v>8951</v>
      </c>
      <c r="C6546">
        <f>YEAR([1]Data!$D6546)</f>
        <v>2014</v>
      </c>
      <c r="D6546" s="2">
        <v>41774</v>
      </c>
      <c r="E6546" s="2">
        <v>41778</v>
      </c>
      <c r="F6546" t="s">
        <v>50</v>
      </c>
      <c r="G6546" t="s">
        <v>251</v>
      </c>
      <c r="H6546" t="s">
        <v>252</v>
      </c>
      <c r="I6546" t="s">
        <v>26</v>
      </c>
      <c r="J6546" t="s">
        <v>27</v>
      </c>
      <c r="K6546" t="s">
        <v>2180</v>
      </c>
      <c r="L6546" t="s">
        <v>498</v>
      </c>
      <c r="M6546">
        <v>44105</v>
      </c>
      <c r="N6546" t="s">
        <v>148</v>
      </c>
      <c r="O6546" t="s">
        <v>6809</v>
      </c>
      <c r="P6546" t="s">
        <v>46</v>
      </c>
      <c r="Q6546" t="s">
        <v>75</v>
      </c>
      <c r="R6546" t="s">
        <v>6810</v>
      </c>
      <c r="S6546">
        <v>58.170000000000009</v>
      </c>
      <c r="T6546">
        <v>5</v>
      </c>
      <c r="U6546">
        <v>0.7</v>
      </c>
      <c r="V6546">
        <v>-46.53600000000003</v>
      </c>
    </row>
    <row r="6547" spans="1:22" x14ac:dyDescent="0.3">
      <c r="A6547">
        <v>6546</v>
      </c>
      <c r="B6547" t="s">
        <v>8951</v>
      </c>
      <c r="C6547">
        <f>YEAR([1]Data!$D6547)</f>
        <v>2014</v>
      </c>
      <c r="D6547" s="2">
        <v>41774</v>
      </c>
      <c r="E6547" s="2">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8951</v>
      </c>
      <c r="C6548">
        <f>YEAR([1]Data!$D6548)</f>
        <v>2014</v>
      </c>
      <c r="D6548" s="2">
        <v>41774</v>
      </c>
      <c r="E6548" s="2">
        <v>41778</v>
      </c>
      <c r="F6548" t="s">
        <v>50</v>
      </c>
      <c r="G6548" t="s">
        <v>251</v>
      </c>
      <c r="H6548" t="s">
        <v>252</v>
      </c>
      <c r="I6548" t="s">
        <v>26</v>
      </c>
      <c r="J6548" t="s">
        <v>27</v>
      </c>
      <c r="K6548" t="s">
        <v>2180</v>
      </c>
      <c r="L6548" t="s">
        <v>498</v>
      </c>
      <c r="M6548">
        <v>44105</v>
      </c>
      <c r="N6548" t="s">
        <v>148</v>
      </c>
      <c r="O6548" t="s">
        <v>7716</v>
      </c>
      <c r="P6548" t="s">
        <v>46</v>
      </c>
      <c r="Q6548" t="s">
        <v>90</v>
      </c>
      <c r="R6548" t="s">
        <v>7717</v>
      </c>
      <c r="S6548">
        <v>24.784000000000002</v>
      </c>
      <c r="T6548">
        <v>1</v>
      </c>
      <c r="U6548">
        <v>0.2</v>
      </c>
      <c r="V6548">
        <v>7.7449999999999983</v>
      </c>
    </row>
    <row r="6549" spans="1:22" x14ac:dyDescent="0.3">
      <c r="A6549">
        <v>6548</v>
      </c>
      <c r="B6549" t="s">
        <v>8952</v>
      </c>
      <c r="C6549">
        <f>YEAR([1]Data!$D6549)</f>
        <v>2011</v>
      </c>
      <c r="D6549" s="2">
        <v>40603</v>
      </c>
      <c r="E6549" s="2">
        <v>40607</v>
      </c>
      <c r="F6549" t="s">
        <v>50</v>
      </c>
      <c r="G6549" t="s">
        <v>6036</v>
      </c>
      <c r="H6549" t="s">
        <v>6037</v>
      </c>
      <c r="I6549" t="s">
        <v>102</v>
      </c>
      <c r="J6549" t="s">
        <v>27</v>
      </c>
      <c r="K6549" t="s">
        <v>5480</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8952</v>
      </c>
      <c r="C6550">
        <f>YEAR([1]Data!$D6550)</f>
        <v>2011</v>
      </c>
      <c r="D6550" s="2">
        <v>40603</v>
      </c>
      <c r="E6550" s="2">
        <v>40607</v>
      </c>
      <c r="F6550" t="s">
        <v>50</v>
      </c>
      <c r="G6550" t="s">
        <v>6036</v>
      </c>
      <c r="H6550" t="s">
        <v>6037</v>
      </c>
      <c r="I6550" t="s">
        <v>102</v>
      </c>
      <c r="J6550" t="s">
        <v>27</v>
      </c>
      <c r="K6550" t="s">
        <v>5480</v>
      </c>
      <c r="L6550" t="s">
        <v>211</v>
      </c>
      <c r="M6550">
        <v>60126</v>
      </c>
      <c r="N6550" t="s">
        <v>105</v>
      </c>
      <c r="O6550" t="s">
        <v>8333</v>
      </c>
      <c r="P6550" t="s">
        <v>46</v>
      </c>
      <c r="Q6550" t="s">
        <v>90</v>
      </c>
      <c r="R6550" t="s">
        <v>8334</v>
      </c>
      <c r="S6550">
        <v>17.472000000000001</v>
      </c>
      <c r="T6550">
        <v>3</v>
      </c>
      <c r="U6550">
        <v>0.2</v>
      </c>
      <c r="V6550">
        <v>5.6783999999999981</v>
      </c>
    </row>
    <row r="6551" spans="1:22" x14ac:dyDescent="0.3">
      <c r="A6551">
        <v>6550</v>
      </c>
      <c r="B6551" t="s">
        <v>8953</v>
      </c>
      <c r="C6551">
        <f>YEAR([1]Data!$D6551)</f>
        <v>2012</v>
      </c>
      <c r="D6551" s="2">
        <v>41120</v>
      </c>
      <c r="E6551" s="2">
        <v>41122</v>
      </c>
      <c r="F6551" t="s">
        <v>188</v>
      </c>
      <c r="G6551" t="s">
        <v>6370</v>
      </c>
      <c r="H6551" t="s">
        <v>6371</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8954</v>
      </c>
      <c r="C6552">
        <f>YEAR([1]Data!$D6552)</f>
        <v>2012</v>
      </c>
      <c r="D6552" s="2">
        <v>41214</v>
      </c>
      <c r="E6552" s="2">
        <v>41216</v>
      </c>
      <c r="F6552" t="s">
        <v>23</v>
      </c>
      <c r="G6552" t="s">
        <v>3593</v>
      </c>
      <c r="H6552" t="s">
        <v>3594</v>
      </c>
      <c r="I6552" t="s">
        <v>26</v>
      </c>
      <c r="J6552" t="s">
        <v>27</v>
      </c>
      <c r="K6552" t="s">
        <v>266</v>
      </c>
      <c r="L6552" t="s">
        <v>267</v>
      </c>
      <c r="M6552">
        <v>10035</v>
      </c>
      <c r="N6552" t="s">
        <v>148</v>
      </c>
      <c r="O6552" t="s">
        <v>6128</v>
      </c>
      <c r="P6552" t="s">
        <v>32</v>
      </c>
      <c r="Q6552" t="s">
        <v>36</v>
      </c>
      <c r="R6552" t="s">
        <v>6129</v>
      </c>
      <c r="S6552">
        <v>327.56399999999996</v>
      </c>
      <c r="T6552">
        <v>4</v>
      </c>
      <c r="U6552">
        <v>0.1</v>
      </c>
      <c r="V6552">
        <v>21.837600000000023</v>
      </c>
    </row>
    <row r="6553" spans="1:22" x14ac:dyDescent="0.3">
      <c r="A6553">
        <v>6552</v>
      </c>
      <c r="B6553" t="s">
        <v>8955</v>
      </c>
      <c r="C6553">
        <f>YEAR([1]Data!$D6553)</f>
        <v>2014</v>
      </c>
      <c r="D6553" s="2">
        <v>41990</v>
      </c>
      <c r="E6553" s="2">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8955</v>
      </c>
      <c r="C6554">
        <f>YEAR([1]Data!$D6554)</f>
        <v>2014</v>
      </c>
      <c r="D6554" s="2">
        <v>41990</v>
      </c>
      <c r="E6554" s="2">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8956</v>
      </c>
      <c r="C6555">
        <f>YEAR([1]Data!$D6555)</f>
        <v>2011</v>
      </c>
      <c r="D6555" s="2">
        <v>40836</v>
      </c>
      <c r="E6555" s="2">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8956</v>
      </c>
      <c r="C6556">
        <f>YEAR([1]Data!$D6556)</f>
        <v>2011</v>
      </c>
      <c r="D6556" s="2">
        <v>40836</v>
      </c>
      <c r="E6556" s="2">
        <v>40838</v>
      </c>
      <c r="F6556" t="s">
        <v>23</v>
      </c>
      <c r="G6556" t="s">
        <v>550</v>
      </c>
      <c r="H6556" t="s">
        <v>551</v>
      </c>
      <c r="I6556" t="s">
        <v>102</v>
      </c>
      <c r="J6556" t="s">
        <v>27</v>
      </c>
      <c r="K6556" t="s">
        <v>303</v>
      </c>
      <c r="L6556" t="s">
        <v>211</v>
      </c>
      <c r="M6556">
        <v>60653</v>
      </c>
      <c r="N6556" t="s">
        <v>105</v>
      </c>
      <c r="O6556" t="s">
        <v>7563</v>
      </c>
      <c r="P6556" t="s">
        <v>46</v>
      </c>
      <c r="Q6556" t="s">
        <v>59</v>
      </c>
      <c r="R6556" t="s">
        <v>7564</v>
      </c>
      <c r="S6556">
        <v>505.32000000000005</v>
      </c>
      <c r="T6556">
        <v>3</v>
      </c>
      <c r="U6556">
        <v>0.2</v>
      </c>
      <c r="V6556">
        <v>31.582499999999953</v>
      </c>
    </row>
    <row r="6557" spans="1:22" x14ac:dyDescent="0.3">
      <c r="A6557">
        <v>6556</v>
      </c>
      <c r="B6557" t="s">
        <v>8956</v>
      </c>
      <c r="C6557">
        <f>YEAR([1]Data!$D6557)</f>
        <v>2011</v>
      </c>
      <c r="D6557" s="2">
        <v>40836</v>
      </c>
      <c r="E6557" s="2">
        <v>40838</v>
      </c>
      <c r="F6557" t="s">
        <v>23</v>
      </c>
      <c r="G6557" t="s">
        <v>550</v>
      </c>
      <c r="H6557" t="s">
        <v>551</v>
      </c>
      <c r="I6557" t="s">
        <v>102</v>
      </c>
      <c r="J6557" t="s">
        <v>27</v>
      </c>
      <c r="K6557" t="s">
        <v>303</v>
      </c>
      <c r="L6557" t="s">
        <v>211</v>
      </c>
      <c r="M6557">
        <v>60653</v>
      </c>
      <c r="N6557" t="s">
        <v>105</v>
      </c>
      <c r="O6557" t="s">
        <v>8957</v>
      </c>
      <c r="P6557" t="s">
        <v>46</v>
      </c>
      <c r="Q6557" t="s">
        <v>90</v>
      </c>
      <c r="R6557" t="s">
        <v>8958</v>
      </c>
      <c r="S6557">
        <v>3.8079999999999998</v>
      </c>
      <c r="T6557">
        <v>1</v>
      </c>
      <c r="U6557">
        <v>0.2</v>
      </c>
      <c r="V6557">
        <v>1.2375999999999996</v>
      </c>
    </row>
    <row r="6558" spans="1:22" x14ac:dyDescent="0.3">
      <c r="A6558">
        <v>6557</v>
      </c>
      <c r="B6558" t="s">
        <v>8956</v>
      </c>
      <c r="C6558">
        <f>YEAR([1]Data!$D6558)</f>
        <v>2011</v>
      </c>
      <c r="D6558" s="2">
        <v>40836</v>
      </c>
      <c r="E6558" s="2">
        <v>40838</v>
      </c>
      <c r="F6558" t="s">
        <v>23</v>
      </c>
      <c r="G6558" t="s">
        <v>550</v>
      </c>
      <c r="H6558" t="s">
        <v>551</v>
      </c>
      <c r="I6558" t="s">
        <v>102</v>
      </c>
      <c r="J6558" t="s">
        <v>27</v>
      </c>
      <c r="K6558" t="s">
        <v>303</v>
      </c>
      <c r="L6558" t="s">
        <v>211</v>
      </c>
      <c r="M6558">
        <v>60653</v>
      </c>
      <c r="N6558" t="s">
        <v>105</v>
      </c>
      <c r="O6558" t="s">
        <v>5374</v>
      </c>
      <c r="P6558" t="s">
        <v>46</v>
      </c>
      <c r="Q6558" t="s">
        <v>75</v>
      </c>
      <c r="R6558" t="s">
        <v>5375</v>
      </c>
      <c r="S6558">
        <v>8.6819999999999968</v>
      </c>
      <c r="T6558">
        <v>1</v>
      </c>
      <c r="U6558">
        <v>0.8</v>
      </c>
      <c r="V6558">
        <v>-14.759400000000003</v>
      </c>
    </row>
    <row r="6559" spans="1:22" x14ac:dyDescent="0.3">
      <c r="A6559">
        <v>6558</v>
      </c>
      <c r="B6559" t="s">
        <v>8956</v>
      </c>
      <c r="C6559">
        <f>YEAR([1]Data!$D6559)</f>
        <v>2011</v>
      </c>
      <c r="D6559" s="2">
        <v>40836</v>
      </c>
      <c r="E6559" s="2">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8959</v>
      </c>
      <c r="C6560">
        <f>YEAR([1]Data!$D6560)</f>
        <v>2012</v>
      </c>
      <c r="D6560" s="2">
        <v>41065</v>
      </c>
      <c r="E6560" s="2">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8960</v>
      </c>
      <c r="C6561">
        <f>YEAR([1]Data!$D6561)</f>
        <v>2013</v>
      </c>
      <c r="D6561" s="2">
        <v>41477</v>
      </c>
      <c r="E6561" s="2">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8960</v>
      </c>
      <c r="C6562">
        <f>YEAR([1]Data!$D6562)</f>
        <v>2013</v>
      </c>
      <c r="D6562" s="2">
        <v>41477</v>
      </c>
      <c r="E6562" s="2">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8961</v>
      </c>
      <c r="C6563">
        <f>YEAR([1]Data!$D6563)</f>
        <v>2014</v>
      </c>
      <c r="D6563" s="2">
        <v>41730</v>
      </c>
      <c r="E6563" s="2">
        <v>41732</v>
      </c>
      <c r="F6563" t="s">
        <v>188</v>
      </c>
      <c r="G6563" t="s">
        <v>5377</v>
      </c>
      <c r="H6563" t="s">
        <v>5378</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8962</v>
      </c>
      <c r="C6564">
        <f>YEAR([1]Data!$D6564)</f>
        <v>2011</v>
      </c>
      <c r="D6564" s="2">
        <v>40670</v>
      </c>
      <c r="E6564" s="2">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8962</v>
      </c>
      <c r="C6565">
        <f>YEAR([1]Data!$D6565)</f>
        <v>2011</v>
      </c>
      <c r="D6565" s="2">
        <v>40670</v>
      </c>
      <c r="E6565" s="2">
        <v>40675</v>
      </c>
      <c r="F6565" t="s">
        <v>50</v>
      </c>
      <c r="G6565" t="s">
        <v>4911</v>
      </c>
      <c r="H6565" t="s">
        <v>4912</v>
      </c>
      <c r="I6565" t="s">
        <v>26</v>
      </c>
      <c r="J6565" t="s">
        <v>27</v>
      </c>
      <c r="K6565" t="s">
        <v>1479</v>
      </c>
      <c r="L6565" t="s">
        <v>1245</v>
      </c>
      <c r="M6565">
        <v>1841</v>
      </c>
      <c r="N6565" t="s">
        <v>148</v>
      </c>
      <c r="O6565" t="s">
        <v>6944</v>
      </c>
      <c r="P6565" t="s">
        <v>32</v>
      </c>
      <c r="Q6565" t="s">
        <v>56</v>
      </c>
      <c r="R6565" t="s">
        <v>6945</v>
      </c>
      <c r="S6565">
        <v>194.25</v>
      </c>
      <c r="T6565">
        <v>2</v>
      </c>
      <c r="U6565">
        <v>0.3</v>
      </c>
      <c r="V6565">
        <v>-38.849999999999994</v>
      </c>
    </row>
    <row r="6566" spans="1:22" x14ac:dyDescent="0.3">
      <c r="A6566">
        <v>6565</v>
      </c>
      <c r="B6566" t="s">
        <v>8962</v>
      </c>
      <c r="C6566">
        <f>YEAR([1]Data!$D6566)</f>
        <v>2011</v>
      </c>
      <c r="D6566" s="2">
        <v>40670</v>
      </c>
      <c r="E6566" s="2">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8962</v>
      </c>
      <c r="C6567">
        <f>YEAR([1]Data!$D6567)</f>
        <v>2011</v>
      </c>
      <c r="D6567" s="2">
        <v>40670</v>
      </c>
      <c r="E6567" s="2">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8963</v>
      </c>
      <c r="C6568">
        <f>YEAR([1]Data!$D6568)</f>
        <v>2014</v>
      </c>
      <c r="D6568" s="2">
        <v>41676</v>
      </c>
      <c r="E6568" s="2">
        <v>41679</v>
      </c>
      <c r="F6568" t="s">
        <v>23</v>
      </c>
      <c r="G6568" t="s">
        <v>777</v>
      </c>
      <c r="H6568" t="s">
        <v>778</v>
      </c>
      <c r="I6568" t="s">
        <v>26</v>
      </c>
      <c r="J6568" t="s">
        <v>27</v>
      </c>
      <c r="K6568" t="s">
        <v>8044</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8963</v>
      </c>
      <c r="C6569">
        <f>YEAR([1]Data!$D6569)</f>
        <v>2014</v>
      </c>
      <c r="D6569" s="2">
        <v>41676</v>
      </c>
      <c r="E6569" s="2">
        <v>41679</v>
      </c>
      <c r="F6569" t="s">
        <v>23</v>
      </c>
      <c r="G6569" t="s">
        <v>777</v>
      </c>
      <c r="H6569" t="s">
        <v>778</v>
      </c>
      <c r="I6569" t="s">
        <v>26</v>
      </c>
      <c r="J6569" t="s">
        <v>27</v>
      </c>
      <c r="K6569" t="s">
        <v>8044</v>
      </c>
      <c r="L6569" t="s">
        <v>104</v>
      </c>
      <c r="M6569">
        <v>76706</v>
      </c>
      <c r="N6569" t="s">
        <v>105</v>
      </c>
      <c r="O6569" t="s">
        <v>5423</v>
      </c>
      <c r="P6569" t="s">
        <v>46</v>
      </c>
      <c r="Q6569" t="s">
        <v>68</v>
      </c>
      <c r="R6569" t="s">
        <v>186</v>
      </c>
      <c r="S6569">
        <v>7.120000000000001</v>
      </c>
      <c r="T6569">
        <v>5</v>
      </c>
      <c r="U6569">
        <v>0.2</v>
      </c>
      <c r="V6569">
        <v>0.71199999999999974</v>
      </c>
    </row>
    <row r="6570" spans="1:22" x14ac:dyDescent="0.3">
      <c r="A6570">
        <v>6569</v>
      </c>
      <c r="B6570" t="s">
        <v>8964</v>
      </c>
      <c r="C6570">
        <f>YEAR([1]Data!$D6570)</f>
        <v>2011</v>
      </c>
      <c r="D6570" s="2">
        <v>40651</v>
      </c>
      <c r="E6570" s="2">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8964</v>
      </c>
      <c r="C6571">
        <f>YEAR([1]Data!$D6571)</f>
        <v>2011</v>
      </c>
      <c r="D6571" s="2">
        <v>40651</v>
      </c>
      <c r="E6571" s="2">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8964</v>
      </c>
      <c r="C6572">
        <f>YEAR([1]Data!$D6572)</f>
        <v>2011</v>
      </c>
      <c r="D6572" s="2">
        <v>40651</v>
      </c>
      <c r="E6572" s="2">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8964</v>
      </c>
      <c r="C6573">
        <f>YEAR([1]Data!$D6573)</f>
        <v>2011</v>
      </c>
      <c r="D6573" s="2">
        <v>40651</v>
      </c>
      <c r="E6573" s="2">
        <v>40655</v>
      </c>
      <c r="F6573" t="s">
        <v>50</v>
      </c>
      <c r="G6573" t="s">
        <v>290</v>
      </c>
      <c r="H6573" t="s">
        <v>291</v>
      </c>
      <c r="I6573" t="s">
        <v>26</v>
      </c>
      <c r="J6573" t="s">
        <v>27</v>
      </c>
      <c r="K6573" t="s">
        <v>184</v>
      </c>
      <c r="L6573" t="s">
        <v>104</v>
      </c>
      <c r="M6573">
        <v>77095</v>
      </c>
      <c r="N6573" t="s">
        <v>105</v>
      </c>
      <c r="O6573" t="s">
        <v>6539</v>
      </c>
      <c r="P6573" t="s">
        <v>71</v>
      </c>
      <c r="Q6573" t="s">
        <v>161</v>
      </c>
      <c r="R6573" t="s">
        <v>6540</v>
      </c>
      <c r="S6573">
        <v>227.976</v>
      </c>
      <c r="T6573">
        <v>3</v>
      </c>
      <c r="U6573">
        <v>0.2</v>
      </c>
      <c r="V6573">
        <v>28.496999999999957</v>
      </c>
    </row>
    <row r="6574" spans="1:22" x14ac:dyDescent="0.3">
      <c r="A6574">
        <v>6573</v>
      </c>
      <c r="B6574" t="s">
        <v>8965</v>
      </c>
      <c r="C6574">
        <f>YEAR([1]Data!$D6574)</f>
        <v>2013</v>
      </c>
      <c r="D6574" s="2">
        <v>41405</v>
      </c>
      <c r="E6574" s="2">
        <v>41411</v>
      </c>
      <c r="F6574" t="s">
        <v>50</v>
      </c>
      <c r="G6574" t="s">
        <v>7418</v>
      </c>
      <c r="H6574" t="s">
        <v>7419</v>
      </c>
      <c r="I6574" t="s">
        <v>26</v>
      </c>
      <c r="J6574" t="s">
        <v>27</v>
      </c>
      <c r="K6574" t="s">
        <v>95</v>
      </c>
      <c r="L6574" t="s">
        <v>96</v>
      </c>
      <c r="M6574">
        <v>98105</v>
      </c>
      <c r="N6574" t="s">
        <v>44</v>
      </c>
      <c r="O6574" t="s">
        <v>5290</v>
      </c>
      <c r="P6574" t="s">
        <v>46</v>
      </c>
      <c r="Q6574" t="s">
        <v>90</v>
      </c>
      <c r="R6574" t="s">
        <v>5291</v>
      </c>
      <c r="S6574">
        <v>11.96</v>
      </c>
      <c r="T6574">
        <v>2</v>
      </c>
      <c r="U6574">
        <v>0</v>
      </c>
      <c r="V6574">
        <v>5.8604000000000003</v>
      </c>
    </row>
    <row r="6575" spans="1:22" x14ac:dyDescent="0.3">
      <c r="A6575">
        <v>6574</v>
      </c>
      <c r="B6575" t="s">
        <v>8966</v>
      </c>
      <c r="C6575">
        <f>YEAR([1]Data!$D6575)</f>
        <v>2013</v>
      </c>
      <c r="D6575" s="2">
        <v>41604</v>
      </c>
      <c r="E6575" s="2">
        <v>41609</v>
      </c>
      <c r="F6575" t="s">
        <v>50</v>
      </c>
      <c r="G6575" t="s">
        <v>8554</v>
      </c>
      <c r="H6575" t="s">
        <v>8555</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8966</v>
      </c>
      <c r="C6576">
        <f>YEAR([1]Data!$D6576)</f>
        <v>2013</v>
      </c>
      <c r="D6576" s="2">
        <v>41604</v>
      </c>
      <c r="E6576" s="2">
        <v>41609</v>
      </c>
      <c r="F6576" t="s">
        <v>50</v>
      </c>
      <c r="G6576" t="s">
        <v>8554</v>
      </c>
      <c r="H6576" t="s">
        <v>8555</v>
      </c>
      <c r="I6576" t="s">
        <v>41</v>
      </c>
      <c r="J6576" t="s">
        <v>27</v>
      </c>
      <c r="K6576" t="s">
        <v>2126</v>
      </c>
      <c r="L6576" t="s">
        <v>788</v>
      </c>
      <c r="M6576">
        <v>7060</v>
      </c>
      <c r="N6576" t="s">
        <v>148</v>
      </c>
      <c r="O6576" t="s">
        <v>8967</v>
      </c>
      <c r="P6576" t="s">
        <v>71</v>
      </c>
      <c r="Q6576" t="s">
        <v>682</v>
      </c>
      <c r="R6576" t="s">
        <v>8968</v>
      </c>
      <c r="S6576">
        <v>319.92</v>
      </c>
      <c r="T6576">
        <v>8</v>
      </c>
      <c r="U6576">
        <v>0</v>
      </c>
      <c r="V6576">
        <v>118.37040000000002</v>
      </c>
    </row>
    <row r="6577" spans="1:22" x14ac:dyDescent="0.3">
      <c r="A6577">
        <v>6576</v>
      </c>
      <c r="B6577" t="s">
        <v>8969</v>
      </c>
      <c r="C6577">
        <f>YEAR([1]Data!$D6577)</f>
        <v>2014</v>
      </c>
      <c r="D6577" s="2">
        <v>41702</v>
      </c>
      <c r="E6577" s="2">
        <v>41707</v>
      </c>
      <c r="F6577" t="s">
        <v>50</v>
      </c>
      <c r="G6577" t="s">
        <v>6942</v>
      </c>
      <c r="H6577" t="s">
        <v>6943</v>
      </c>
      <c r="I6577" t="s">
        <v>26</v>
      </c>
      <c r="J6577" t="s">
        <v>27</v>
      </c>
      <c r="K6577" t="s">
        <v>42</v>
      </c>
      <c r="L6577" t="s">
        <v>43</v>
      </c>
      <c r="M6577">
        <v>90008</v>
      </c>
      <c r="N6577" t="s">
        <v>44</v>
      </c>
      <c r="O6577" t="s">
        <v>6687</v>
      </c>
      <c r="P6577" t="s">
        <v>71</v>
      </c>
      <c r="Q6577" t="s">
        <v>161</v>
      </c>
      <c r="R6577" t="s">
        <v>6688</v>
      </c>
      <c r="S6577">
        <v>1049.44</v>
      </c>
      <c r="T6577">
        <v>8</v>
      </c>
      <c r="U6577">
        <v>0</v>
      </c>
      <c r="V6577">
        <v>440.76480000000004</v>
      </c>
    </row>
    <row r="6578" spans="1:22" x14ac:dyDescent="0.3">
      <c r="A6578">
        <v>6577</v>
      </c>
      <c r="B6578" t="s">
        <v>8969</v>
      </c>
      <c r="C6578">
        <f>YEAR([1]Data!$D6578)</f>
        <v>2014</v>
      </c>
      <c r="D6578" s="2">
        <v>41702</v>
      </c>
      <c r="E6578" s="2">
        <v>41707</v>
      </c>
      <c r="F6578" t="s">
        <v>50</v>
      </c>
      <c r="G6578" t="s">
        <v>6942</v>
      </c>
      <c r="H6578" t="s">
        <v>6943</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8970</v>
      </c>
      <c r="C6579">
        <f>YEAR([1]Data!$D6579)</f>
        <v>2012</v>
      </c>
      <c r="D6579" s="2">
        <v>41249</v>
      </c>
      <c r="E6579" s="2">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8971</v>
      </c>
      <c r="C6580">
        <f>YEAR([1]Data!$D6580)</f>
        <v>2011</v>
      </c>
      <c r="D6580" s="2">
        <v>40780</v>
      </c>
      <c r="E6580" s="2">
        <v>40785</v>
      </c>
      <c r="F6580" t="s">
        <v>50</v>
      </c>
      <c r="G6580" t="s">
        <v>5245</v>
      </c>
      <c r="H6580" t="s">
        <v>5246</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8972</v>
      </c>
      <c r="C6581">
        <f>YEAR([1]Data!$D6581)</f>
        <v>2013</v>
      </c>
      <c r="D6581" s="2">
        <v>41570</v>
      </c>
      <c r="E6581" s="2">
        <v>41570</v>
      </c>
      <c r="F6581" t="s">
        <v>1290</v>
      </c>
      <c r="G6581" t="s">
        <v>5900</v>
      </c>
      <c r="H6581" t="s">
        <v>5901</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8972</v>
      </c>
      <c r="C6582">
        <f>YEAR([1]Data!$D6582)</f>
        <v>2013</v>
      </c>
      <c r="D6582" s="2">
        <v>41570</v>
      </c>
      <c r="E6582" s="2">
        <v>41570</v>
      </c>
      <c r="F6582" t="s">
        <v>1290</v>
      </c>
      <c r="G6582" t="s">
        <v>5900</v>
      </c>
      <c r="H6582" t="s">
        <v>5901</v>
      </c>
      <c r="I6582" t="s">
        <v>26</v>
      </c>
      <c r="J6582" t="s">
        <v>27</v>
      </c>
      <c r="K6582" t="s">
        <v>95</v>
      </c>
      <c r="L6582" t="s">
        <v>96</v>
      </c>
      <c r="M6582">
        <v>98105</v>
      </c>
      <c r="N6582" t="s">
        <v>44</v>
      </c>
      <c r="O6582" t="s">
        <v>7185</v>
      </c>
      <c r="P6582" t="s">
        <v>46</v>
      </c>
      <c r="Q6582" t="s">
        <v>68</v>
      </c>
      <c r="R6582" t="s">
        <v>4224</v>
      </c>
      <c r="S6582">
        <v>8.34</v>
      </c>
      <c r="T6582">
        <v>3</v>
      </c>
      <c r="U6582">
        <v>0</v>
      </c>
      <c r="V6582">
        <v>2.2517999999999998</v>
      </c>
    </row>
    <row r="6583" spans="1:22" x14ac:dyDescent="0.3">
      <c r="A6583">
        <v>6582</v>
      </c>
      <c r="B6583" t="s">
        <v>8972</v>
      </c>
      <c r="C6583">
        <f>YEAR([1]Data!$D6583)</f>
        <v>2013</v>
      </c>
      <c r="D6583" s="2">
        <v>41570</v>
      </c>
      <c r="E6583" s="2">
        <v>41570</v>
      </c>
      <c r="F6583" t="s">
        <v>1290</v>
      </c>
      <c r="G6583" t="s">
        <v>5900</v>
      </c>
      <c r="H6583" t="s">
        <v>5901</v>
      </c>
      <c r="I6583" t="s">
        <v>26</v>
      </c>
      <c r="J6583" t="s">
        <v>27</v>
      </c>
      <c r="K6583" t="s">
        <v>95</v>
      </c>
      <c r="L6583" t="s">
        <v>96</v>
      </c>
      <c r="M6583">
        <v>98105</v>
      </c>
      <c r="N6583" t="s">
        <v>44</v>
      </c>
      <c r="O6583" t="s">
        <v>8973</v>
      </c>
      <c r="P6583" t="s">
        <v>32</v>
      </c>
      <c r="Q6583" t="s">
        <v>65</v>
      </c>
      <c r="R6583" t="s">
        <v>8974</v>
      </c>
      <c r="S6583">
        <v>101.94</v>
      </c>
      <c r="T6583">
        <v>3</v>
      </c>
      <c r="U6583">
        <v>0</v>
      </c>
      <c r="V6583">
        <v>30.581999999999987</v>
      </c>
    </row>
    <row r="6584" spans="1:22" x14ac:dyDescent="0.3">
      <c r="A6584">
        <v>6583</v>
      </c>
      <c r="B6584" t="s">
        <v>8975</v>
      </c>
      <c r="C6584">
        <f>YEAR([1]Data!$D6584)</f>
        <v>2013</v>
      </c>
      <c r="D6584" s="2">
        <v>41494</v>
      </c>
      <c r="E6584" s="2">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8976</v>
      </c>
      <c r="C6585">
        <f>YEAR([1]Data!$D6585)</f>
        <v>2014</v>
      </c>
      <c r="D6585" s="2">
        <v>41842</v>
      </c>
      <c r="E6585" s="2">
        <v>41848</v>
      </c>
      <c r="F6585" t="s">
        <v>50</v>
      </c>
      <c r="G6585" t="s">
        <v>4893</v>
      </c>
      <c r="H6585" t="s">
        <v>4894</v>
      </c>
      <c r="I6585" t="s">
        <v>26</v>
      </c>
      <c r="J6585" t="s">
        <v>27</v>
      </c>
      <c r="K6585" t="s">
        <v>1976</v>
      </c>
      <c r="L6585" t="s">
        <v>319</v>
      </c>
      <c r="M6585">
        <v>24153</v>
      </c>
      <c r="N6585" t="s">
        <v>30</v>
      </c>
      <c r="O6585" t="s">
        <v>5718</v>
      </c>
      <c r="P6585" t="s">
        <v>46</v>
      </c>
      <c r="Q6585" t="s">
        <v>68</v>
      </c>
      <c r="R6585" t="s">
        <v>5719</v>
      </c>
      <c r="S6585">
        <v>101.94</v>
      </c>
      <c r="T6585">
        <v>6</v>
      </c>
      <c r="U6585">
        <v>0</v>
      </c>
      <c r="V6585">
        <v>29.562599999999986</v>
      </c>
    </row>
    <row r="6586" spans="1:22" x14ac:dyDescent="0.3">
      <c r="A6586">
        <v>6585</v>
      </c>
      <c r="B6586" t="s">
        <v>8976</v>
      </c>
      <c r="C6586">
        <f>YEAR([1]Data!$D6586)</f>
        <v>2014</v>
      </c>
      <c r="D6586" s="2">
        <v>41842</v>
      </c>
      <c r="E6586" s="2">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8976</v>
      </c>
      <c r="C6587">
        <f>YEAR([1]Data!$D6587)</f>
        <v>2014</v>
      </c>
      <c r="D6587" s="2">
        <v>41842</v>
      </c>
      <c r="E6587" s="2">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8976</v>
      </c>
      <c r="C6588">
        <f>YEAR([1]Data!$D6588)</f>
        <v>2014</v>
      </c>
      <c r="D6588" s="2">
        <v>41842</v>
      </c>
      <c r="E6588" s="2">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8976</v>
      </c>
      <c r="C6589">
        <f>YEAR([1]Data!$D6589)</f>
        <v>2014</v>
      </c>
      <c r="D6589" s="2">
        <v>41842</v>
      </c>
      <c r="E6589" s="2">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8976</v>
      </c>
      <c r="C6590">
        <f>YEAR([1]Data!$D6590)</f>
        <v>2014</v>
      </c>
      <c r="D6590" s="2">
        <v>41842</v>
      </c>
      <c r="E6590" s="2">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8976</v>
      </c>
      <c r="C6591">
        <f>YEAR([1]Data!$D6591)</f>
        <v>2014</v>
      </c>
      <c r="D6591" s="2">
        <v>41842</v>
      </c>
      <c r="E6591" s="2">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8977</v>
      </c>
      <c r="C6592">
        <f>YEAR([1]Data!$D6592)</f>
        <v>2011</v>
      </c>
      <c r="D6592" s="2">
        <v>40625</v>
      </c>
      <c r="E6592" s="2">
        <v>40628</v>
      </c>
      <c r="F6592" t="s">
        <v>188</v>
      </c>
      <c r="G6592" t="s">
        <v>6472</v>
      </c>
      <c r="H6592" t="s">
        <v>6473</v>
      </c>
      <c r="I6592" t="s">
        <v>26</v>
      </c>
      <c r="J6592" t="s">
        <v>27</v>
      </c>
      <c r="K6592" t="s">
        <v>8978</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8979</v>
      </c>
      <c r="C6593">
        <f>YEAR([1]Data!$D6593)</f>
        <v>2012</v>
      </c>
      <c r="D6593" s="2">
        <v>41029</v>
      </c>
      <c r="E6593" s="2">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8979</v>
      </c>
      <c r="C6594">
        <f>YEAR([1]Data!$D6594)</f>
        <v>2012</v>
      </c>
      <c r="D6594" s="2">
        <v>41029</v>
      </c>
      <c r="E6594" s="2">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8980</v>
      </c>
      <c r="C6595">
        <f>YEAR([1]Data!$D6595)</f>
        <v>2013</v>
      </c>
      <c r="D6595" s="2">
        <v>41439</v>
      </c>
      <c r="E6595" s="2">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8981</v>
      </c>
      <c r="C6596">
        <f>YEAR([1]Data!$D6596)</f>
        <v>2012</v>
      </c>
      <c r="D6596" s="2">
        <v>41033</v>
      </c>
      <c r="E6596" s="2">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8982</v>
      </c>
      <c r="C6597">
        <f>YEAR([1]Data!$D6597)</f>
        <v>2014</v>
      </c>
      <c r="D6597" s="2">
        <v>41753</v>
      </c>
      <c r="E6597" s="2">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8982</v>
      </c>
      <c r="C6598">
        <f>YEAR([1]Data!$D6598)</f>
        <v>2014</v>
      </c>
      <c r="D6598" s="2">
        <v>41753</v>
      </c>
      <c r="E6598" s="2">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8983</v>
      </c>
      <c r="C6599">
        <f>YEAR([1]Data!$D6599)</f>
        <v>2011</v>
      </c>
      <c r="D6599" s="2">
        <v>40700</v>
      </c>
      <c r="E6599" s="2">
        <v>40706</v>
      </c>
      <c r="F6599" t="s">
        <v>50</v>
      </c>
      <c r="G6599" t="s">
        <v>5810</v>
      </c>
      <c r="H6599" t="s">
        <v>5811</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8983</v>
      </c>
      <c r="C6600">
        <f>YEAR([1]Data!$D6600)</f>
        <v>2011</v>
      </c>
      <c r="D6600" s="2">
        <v>40700</v>
      </c>
      <c r="E6600" s="2">
        <v>40706</v>
      </c>
      <c r="F6600" t="s">
        <v>50</v>
      </c>
      <c r="G6600" t="s">
        <v>5810</v>
      </c>
      <c r="H6600" t="s">
        <v>5811</v>
      </c>
      <c r="I6600" t="s">
        <v>26</v>
      </c>
      <c r="J6600" t="s">
        <v>27</v>
      </c>
      <c r="K6600" t="s">
        <v>1521</v>
      </c>
      <c r="L6600" t="s">
        <v>54</v>
      </c>
      <c r="M6600">
        <v>32216</v>
      </c>
      <c r="N6600" t="s">
        <v>30</v>
      </c>
      <c r="O6600" t="s">
        <v>5848</v>
      </c>
      <c r="P6600" t="s">
        <v>46</v>
      </c>
      <c r="Q6600" t="s">
        <v>90</v>
      </c>
      <c r="R6600" t="s">
        <v>5849</v>
      </c>
      <c r="S6600">
        <v>62.015999999999998</v>
      </c>
      <c r="T6600">
        <v>2</v>
      </c>
      <c r="U6600">
        <v>0.2</v>
      </c>
      <c r="V6600">
        <v>22.480800000000002</v>
      </c>
    </row>
    <row r="6601" spans="1:22" x14ac:dyDescent="0.3">
      <c r="A6601">
        <v>6600</v>
      </c>
      <c r="B6601" t="s">
        <v>8984</v>
      </c>
      <c r="C6601">
        <f>YEAR([1]Data!$D6601)</f>
        <v>2011</v>
      </c>
      <c r="D6601" s="2">
        <v>40879</v>
      </c>
      <c r="E6601" s="2">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8984</v>
      </c>
      <c r="C6602">
        <f>YEAR([1]Data!$D6602)</f>
        <v>2011</v>
      </c>
      <c r="D6602" s="2">
        <v>40879</v>
      </c>
      <c r="E6602" s="2">
        <v>40884</v>
      </c>
      <c r="F6602" t="s">
        <v>50</v>
      </c>
      <c r="G6602" t="s">
        <v>226</v>
      </c>
      <c r="H6602" t="s">
        <v>227</v>
      </c>
      <c r="I6602" t="s">
        <v>41</v>
      </c>
      <c r="J6602" t="s">
        <v>27</v>
      </c>
      <c r="K6602" t="s">
        <v>3213</v>
      </c>
      <c r="L6602" t="s">
        <v>2735</v>
      </c>
      <c r="M6602">
        <v>20735</v>
      </c>
      <c r="N6602" t="s">
        <v>148</v>
      </c>
      <c r="O6602" t="s">
        <v>6006</v>
      </c>
      <c r="P6602" t="s">
        <v>46</v>
      </c>
      <c r="Q6602" t="s">
        <v>90</v>
      </c>
      <c r="R6602" t="s">
        <v>6007</v>
      </c>
      <c r="S6602">
        <v>146.82</v>
      </c>
      <c r="T6602">
        <v>3</v>
      </c>
      <c r="U6602">
        <v>0</v>
      </c>
      <c r="V6602">
        <v>73.41</v>
      </c>
    </row>
    <row r="6603" spans="1:22" x14ac:dyDescent="0.3">
      <c r="A6603">
        <v>6602</v>
      </c>
      <c r="B6603" t="s">
        <v>8984</v>
      </c>
      <c r="C6603">
        <f>YEAR([1]Data!$D6603)</f>
        <v>2011</v>
      </c>
      <c r="D6603" s="2">
        <v>40879</v>
      </c>
      <c r="E6603" s="2">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8984</v>
      </c>
      <c r="C6604">
        <f>YEAR([1]Data!$D6604)</f>
        <v>2011</v>
      </c>
      <c r="D6604" s="2">
        <v>40879</v>
      </c>
      <c r="E6604" s="2">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8985</v>
      </c>
      <c r="C6605">
        <f>YEAR([1]Data!$D6605)</f>
        <v>2014</v>
      </c>
      <c r="D6605" s="2">
        <v>41808</v>
      </c>
      <c r="E6605" s="2">
        <v>41811</v>
      </c>
      <c r="F6605" t="s">
        <v>188</v>
      </c>
      <c r="G6605" t="s">
        <v>2996</v>
      </c>
      <c r="H6605" t="s">
        <v>2997</v>
      </c>
      <c r="I6605" t="s">
        <v>26</v>
      </c>
      <c r="J6605" t="s">
        <v>27</v>
      </c>
      <c r="K6605" t="s">
        <v>8986</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8987</v>
      </c>
      <c r="C6606">
        <f>YEAR([1]Data!$D6606)</f>
        <v>2013</v>
      </c>
      <c r="D6606" s="2">
        <v>41421</v>
      </c>
      <c r="E6606" s="2">
        <v>41426</v>
      </c>
      <c r="F6606" t="s">
        <v>50</v>
      </c>
      <c r="G6606" t="s">
        <v>5810</v>
      </c>
      <c r="H6606" t="s">
        <v>5811</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8987</v>
      </c>
      <c r="C6607">
        <f>YEAR([1]Data!$D6607)</f>
        <v>2013</v>
      </c>
      <c r="D6607" s="2">
        <v>41421</v>
      </c>
      <c r="E6607" s="2">
        <v>41426</v>
      </c>
      <c r="F6607" t="s">
        <v>50</v>
      </c>
      <c r="G6607" t="s">
        <v>5810</v>
      </c>
      <c r="H6607" t="s">
        <v>5811</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8987</v>
      </c>
      <c r="C6608">
        <f>YEAR([1]Data!$D6608)</f>
        <v>2013</v>
      </c>
      <c r="D6608" s="2">
        <v>41421</v>
      </c>
      <c r="E6608" s="2">
        <v>41426</v>
      </c>
      <c r="F6608" t="s">
        <v>50</v>
      </c>
      <c r="G6608" t="s">
        <v>5810</v>
      </c>
      <c r="H6608" t="s">
        <v>5811</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8987</v>
      </c>
      <c r="C6609">
        <f>YEAR([1]Data!$D6609)</f>
        <v>2013</v>
      </c>
      <c r="D6609" s="2">
        <v>41421</v>
      </c>
      <c r="E6609" s="2">
        <v>41426</v>
      </c>
      <c r="F6609" t="s">
        <v>50</v>
      </c>
      <c r="G6609" t="s">
        <v>5810</v>
      </c>
      <c r="H6609" t="s">
        <v>5811</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8987</v>
      </c>
      <c r="C6610">
        <f>YEAR([1]Data!$D6610)</f>
        <v>2013</v>
      </c>
      <c r="D6610" s="2">
        <v>41421</v>
      </c>
      <c r="E6610" s="2">
        <v>41426</v>
      </c>
      <c r="F6610" t="s">
        <v>50</v>
      </c>
      <c r="G6610" t="s">
        <v>5810</v>
      </c>
      <c r="H6610" t="s">
        <v>5811</v>
      </c>
      <c r="I6610" t="s">
        <v>26</v>
      </c>
      <c r="J6610" t="s">
        <v>27</v>
      </c>
      <c r="K6610" t="s">
        <v>2542</v>
      </c>
      <c r="L6610" t="s">
        <v>43</v>
      </c>
      <c r="M6610">
        <v>92704</v>
      </c>
      <c r="N6610" t="s">
        <v>44</v>
      </c>
      <c r="O6610" t="s">
        <v>6516</v>
      </c>
      <c r="P6610" t="s">
        <v>71</v>
      </c>
      <c r="Q6610" t="s">
        <v>682</v>
      </c>
      <c r="R6610" t="s">
        <v>6517</v>
      </c>
      <c r="S6610">
        <v>371.97600000000006</v>
      </c>
      <c r="T6610">
        <v>3</v>
      </c>
      <c r="U6610">
        <v>0.2</v>
      </c>
      <c r="V6610">
        <v>116.24249999999996</v>
      </c>
    </row>
    <row r="6611" spans="1:22" x14ac:dyDescent="0.3">
      <c r="A6611">
        <v>6610</v>
      </c>
      <c r="B6611" t="s">
        <v>8988</v>
      </c>
      <c r="C6611">
        <f>YEAR([1]Data!$D6611)</f>
        <v>2012</v>
      </c>
      <c r="D6611" s="2">
        <v>40978</v>
      </c>
      <c r="E6611" s="2">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8989</v>
      </c>
      <c r="C6612">
        <f>YEAR([1]Data!$D6612)</f>
        <v>2013</v>
      </c>
      <c r="D6612" s="2">
        <v>41568</v>
      </c>
      <c r="E6612" s="2">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8990</v>
      </c>
      <c r="C6613">
        <f>YEAR([1]Data!$D6613)</f>
        <v>2012</v>
      </c>
      <c r="D6613" s="2">
        <v>41020</v>
      </c>
      <c r="E6613" s="2">
        <v>41027</v>
      </c>
      <c r="F6613" t="s">
        <v>50</v>
      </c>
      <c r="G6613" t="s">
        <v>8309</v>
      </c>
      <c r="H6613" t="s">
        <v>8310</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8990</v>
      </c>
      <c r="C6614">
        <f>YEAR([1]Data!$D6614)</f>
        <v>2012</v>
      </c>
      <c r="D6614" s="2">
        <v>41020</v>
      </c>
      <c r="E6614" s="2">
        <v>41027</v>
      </c>
      <c r="F6614" t="s">
        <v>50</v>
      </c>
      <c r="G6614" t="s">
        <v>8309</v>
      </c>
      <c r="H6614" t="s">
        <v>8310</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8990</v>
      </c>
      <c r="C6615">
        <f>YEAR([1]Data!$D6615)</f>
        <v>2012</v>
      </c>
      <c r="D6615" s="2">
        <v>41020</v>
      </c>
      <c r="E6615" s="2">
        <v>41027</v>
      </c>
      <c r="F6615" t="s">
        <v>50</v>
      </c>
      <c r="G6615" t="s">
        <v>8309</v>
      </c>
      <c r="H6615" t="s">
        <v>8310</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8990</v>
      </c>
      <c r="C6616">
        <f>YEAR([1]Data!$D6616)</f>
        <v>2012</v>
      </c>
      <c r="D6616" s="2">
        <v>41020</v>
      </c>
      <c r="E6616" s="2">
        <v>41027</v>
      </c>
      <c r="F6616" t="s">
        <v>50</v>
      </c>
      <c r="G6616" t="s">
        <v>8309</v>
      </c>
      <c r="H6616" t="s">
        <v>8310</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8991</v>
      </c>
      <c r="C6617">
        <f>YEAR([1]Data!$D6617)</f>
        <v>2013</v>
      </c>
      <c r="D6617" s="2">
        <v>41443</v>
      </c>
      <c r="E6617" s="2">
        <v>41445</v>
      </c>
      <c r="F6617" t="s">
        <v>188</v>
      </c>
      <c r="G6617" t="s">
        <v>1370</v>
      </c>
      <c r="H6617" t="s">
        <v>1371</v>
      </c>
      <c r="I6617" t="s">
        <v>26</v>
      </c>
      <c r="J6617" t="s">
        <v>27</v>
      </c>
      <c r="K6617" t="s">
        <v>42</v>
      </c>
      <c r="L6617" t="s">
        <v>43</v>
      </c>
      <c r="M6617">
        <v>90045</v>
      </c>
      <c r="N6617" t="s">
        <v>44</v>
      </c>
      <c r="O6617" t="s">
        <v>7052</v>
      </c>
      <c r="P6617" t="s">
        <v>32</v>
      </c>
      <c r="Q6617" t="s">
        <v>33</v>
      </c>
      <c r="R6617" t="s">
        <v>7053</v>
      </c>
      <c r="S6617">
        <v>239.66599999999997</v>
      </c>
      <c r="T6617">
        <v>2</v>
      </c>
      <c r="U6617">
        <v>0.15</v>
      </c>
      <c r="V6617">
        <v>14.097999999999999</v>
      </c>
    </row>
    <row r="6618" spans="1:22" x14ac:dyDescent="0.3">
      <c r="A6618">
        <v>6617</v>
      </c>
      <c r="B6618" t="s">
        <v>8991</v>
      </c>
      <c r="C6618">
        <f>YEAR([1]Data!$D6618)</f>
        <v>2013</v>
      </c>
      <c r="D6618" s="2">
        <v>41443</v>
      </c>
      <c r="E6618" s="2">
        <v>41445</v>
      </c>
      <c r="F6618" t="s">
        <v>188</v>
      </c>
      <c r="G6618" t="s">
        <v>1370</v>
      </c>
      <c r="H6618" t="s">
        <v>1371</v>
      </c>
      <c r="I6618" t="s">
        <v>26</v>
      </c>
      <c r="J6618" t="s">
        <v>27</v>
      </c>
      <c r="K6618" t="s">
        <v>42</v>
      </c>
      <c r="L6618" t="s">
        <v>43</v>
      </c>
      <c r="M6618">
        <v>90045</v>
      </c>
      <c r="N6618" t="s">
        <v>44</v>
      </c>
      <c r="O6618" t="s">
        <v>5519</v>
      </c>
      <c r="P6618" t="s">
        <v>46</v>
      </c>
      <c r="Q6618" t="s">
        <v>47</v>
      </c>
      <c r="R6618" t="s">
        <v>5520</v>
      </c>
      <c r="S6618">
        <v>22.5</v>
      </c>
      <c r="T6618">
        <v>6</v>
      </c>
      <c r="U6618">
        <v>0</v>
      </c>
      <c r="V6618">
        <v>10.799999999999999</v>
      </c>
    </row>
    <row r="6619" spans="1:22" x14ac:dyDescent="0.3">
      <c r="A6619">
        <v>6618</v>
      </c>
      <c r="B6619" t="s">
        <v>8991</v>
      </c>
      <c r="C6619">
        <f>YEAR([1]Data!$D6619)</f>
        <v>2013</v>
      </c>
      <c r="D6619" s="2">
        <v>41443</v>
      </c>
      <c r="E6619" s="2">
        <v>41445</v>
      </c>
      <c r="F6619" t="s">
        <v>188</v>
      </c>
      <c r="G6619" t="s">
        <v>1370</v>
      </c>
      <c r="H6619" t="s">
        <v>1371</v>
      </c>
      <c r="I6619" t="s">
        <v>26</v>
      </c>
      <c r="J6619" t="s">
        <v>27</v>
      </c>
      <c r="K6619" t="s">
        <v>42</v>
      </c>
      <c r="L6619" t="s">
        <v>43</v>
      </c>
      <c r="M6619">
        <v>90045</v>
      </c>
      <c r="N6619" t="s">
        <v>44</v>
      </c>
      <c r="O6619" t="s">
        <v>8536</v>
      </c>
      <c r="P6619" t="s">
        <v>46</v>
      </c>
      <c r="Q6619" t="s">
        <v>90</v>
      </c>
      <c r="R6619" t="s">
        <v>8537</v>
      </c>
      <c r="S6619">
        <v>219.84</v>
      </c>
      <c r="T6619">
        <v>4</v>
      </c>
      <c r="U6619">
        <v>0</v>
      </c>
      <c r="V6619">
        <v>107.7216</v>
      </c>
    </row>
    <row r="6620" spans="1:22" x14ac:dyDescent="0.3">
      <c r="A6620">
        <v>6619</v>
      </c>
      <c r="B6620" t="s">
        <v>8992</v>
      </c>
      <c r="C6620">
        <f>YEAR([1]Data!$D6620)</f>
        <v>2014</v>
      </c>
      <c r="D6620" s="2">
        <v>41653</v>
      </c>
      <c r="E6620" s="2">
        <v>41658</v>
      </c>
      <c r="F6620" t="s">
        <v>23</v>
      </c>
      <c r="G6620" t="s">
        <v>3665</v>
      </c>
      <c r="H6620" t="s">
        <v>3666</v>
      </c>
      <c r="I6620" t="s">
        <v>41</v>
      </c>
      <c r="J6620" t="s">
        <v>27</v>
      </c>
      <c r="K6620" t="s">
        <v>318</v>
      </c>
      <c r="L6620" t="s">
        <v>596</v>
      </c>
      <c r="M6620">
        <v>65807</v>
      </c>
      <c r="N6620" t="s">
        <v>105</v>
      </c>
      <c r="O6620" t="s">
        <v>5530</v>
      </c>
      <c r="P6620" t="s">
        <v>46</v>
      </c>
      <c r="Q6620" t="s">
        <v>90</v>
      </c>
      <c r="R6620" t="s">
        <v>5531</v>
      </c>
      <c r="S6620">
        <v>32.400000000000006</v>
      </c>
      <c r="T6620">
        <v>5</v>
      </c>
      <c r="U6620">
        <v>0</v>
      </c>
      <c r="V6620">
        <v>15.552000000000001</v>
      </c>
    </row>
    <row r="6621" spans="1:22" x14ac:dyDescent="0.3">
      <c r="A6621">
        <v>6620</v>
      </c>
      <c r="B6621" t="s">
        <v>8992</v>
      </c>
      <c r="C6621">
        <f>YEAR([1]Data!$D6621)</f>
        <v>2014</v>
      </c>
      <c r="D6621" s="2">
        <v>41653</v>
      </c>
      <c r="E6621" s="2">
        <v>41658</v>
      </c>
      <c r="F6621" t="s">
        <v>23</v>
      </c>
      <c r="G6621" t="s">
        <v>3665</v>
      </c>
      <c r="H6621" t="s">
        <v>3666</v>
      </c>
      <c r="I6621" t="s">
        <v>41</v>
      </c>
      <c r="J6621" t="s">
        <v>27</v>
      </c>
      <c r="K6621" t="s">
        <v>318</v>
      </c>
      <c r="L6621" t="s">
        <v>596</v>
      </c>
      <c r="M6621">
        <v>65807</v>
      </c>
      <c r="N6621" t="s">
        <v>105</v>
      </c>
      <c r="O6621" t="s">
        <v>8358</v>
      </c>
      <c r="P6621" t="s">
        <v>46</v>
      </c>
      <c r="Q6621" t="s">
        <v>68</v>
      </c>
      <c r="R6621" t="s">
        <v>8359</v>
      </c>
      <c r="S6621">
        <v>209.94</v>
      </c>
      <c r="T6621">
        <v>6</v>
      </c>
      <c r="U6621">
        <v>0</v>
      </c>
      <c r="V6621">
        <v>54.584400000000002</v>
      </c>
    </row>
    <row r="6622" spans="1:22" x14ac:dyDescent="0.3">
      <c r="A6622">
        <v>6621</v>
      </c>
      <c r="B6622" t="s">
        <v>8992</v>
      </c>
      <c r="C6622">
        <f>YEAR([1]Data!$D6622)</f>
        <v>2014</v>
      </c>
      <c r="D6622" s="2">
        <v>41653</v>
      </c>
      <c r="E6622" s="2">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8992</v>
      </c>
      <c r="C6623">
        <f>YEAR([1]Data!$D6623)</f>
        <v>2014</v>
      </c>
      <c r="D6623" s="2">
        <v>41653</v>
      </c>
      <c r="E6623" s="2">
        <v>41658</v>
      </c>
      <c r="F6623" t="s">
        <v>23</v>
      </c>
      <c r="G6623" t="s">
        <v>3665</v>
      </c>
      <c r="H6623" t="s">
        <v>3666</v>
      </c>
      <c r="I6623" t="s">
        <v>41</v>
      </c>
      <c r="J6623" t="s">
        <v>27</v>
      </c>
      <c r="K6623" t="s">
        <v>318</v>
      </c>
      <c r="L6623" t="s">
        <v>596</v>
      </c>
      <c r="M6623">
        <v>65807</v>
      </c>
      <c r="N6623" t="s">
        <v>105</v>
      </c>
      <c r="O6623" t="s">
        <v>6698</v>
      </c>
      <c r="P6623" t="s">
        <v>32</v>
      </c>
      <c r="Q6623" t="s">
        <v>33</v>
      </c>
      <c r="R6623" t="s">
        <v>6699</v>
      </c>
      <c r="S6623">
        <v>212.94</v>
      </c>
      <c r="T6623">
        <v>3</v>
      </c>
      <c r="U6623">
        <v>0</v>
      </c>
      <c r="V6623">
        <v>53.235000000000014</v>
      </c>
    </row>
    <row r="6624" spans="1:22" x14ac:dyDescent="0.3">
      <c r="A6624">
        <v>6623</v>
      </c>
      <c r="B6624" t="s">
        <v>8993</v>
      </c>
      <c r="C6624">
        <f>YEAR([1]Data!$D6624)</f>
        <v>2011</v>
      </c>
      <c r="D6624" s="2">
        <v>40792</v>
      </c>
      <c r="E6624" s="2">
        <v>40795</v>
      </c>
      <c r="F6624" t="s">
        <v>188</v>
      </c>
      <c r="G6624" t="s">
        <v>8994</v>
      </c>
      <c r="H6624" t="s">
        <v>8995</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8993</v>
      </c>
      <c r="C6625">
        <f>YEAR([1]Data!$D6625)</f>
        <v>2011</v>
      </c>
      <c r="D6625" s="2">
        <v>40792</v>
      </c>
      <c r="E6625" s="2">
        <v>40795</v>
      </c>
      <c r="F6625" t="s">
        <v>188</v>
      </c>
      <c r="G6625" t="s">
        <v>8994</v>
      </c>
      <c r="H6625" t="s">
        <v>8995</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8996</v>
      </c>
      <c r="C6626">
        <f>YEAR([1]Data!$D6626)</f>
        <v>2012</v>
      </c>
      <c r="D6626" s="2">
        <v>40927</v>
      </c>
      <c r="E6626" s="2">
        <v>40931</v>
      </c>
      <c r="F6626" t="s">
        <v>50</v>
      </c>
      <c r="G6626" t="s">
        <v>3347</v>
      </c>
      <c r="H6626" t="s">
        <v>3348</v>
      </c>
      <c r="I6626" t="s">
        <v>26</v>
      </c>
      <c r="J6626" t="s">
        <v>27</v>
      </c>
      <c r="K6626" t="s">
        <v>8997</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8996</v>
      </c>
      <c r="C6627">
        <f>YEAR([1]Data!$D6627)</f>
        <v>2012</v>
      </c>
      <c r="D6627" s="2">
        <v>40927</v>
      </c>
      <c r="E6627" s="2">
        <v>40931</v>
      </c>
      <c r="F6627" t="s">
        <v>50</v>
      </c>
      <c r="G6627" t="s">
        <v>3347</v>
      </c>
      <c r="H6627" t="s">
        <v>3348</v>
      </c>
      <c r="I6627" t="s">
        <v>26</v>
      </c>
      <c r="J6627" t="s">
        <v>27</v>
      </c>
      <c r="K6627" t="s">
        <v>8997</v>
      </c>
      <c r="L6627" t="s">
        <v>104</v>
      </c>
      <c r="M6627">
        <v>77590</v>
      </c>
      <c r="N6627" t="s">
        <v>105</v>
      </c>
      <c r="O6627" t="s">
        <v>6142</v>
      </c>
      <c r="P6627" t="s">
        <v>32</v>
      </c>
      <c r="Q6627" t="s">
        <v>36</v>
      </c>
      <c r="R6627" t="s">
        <v>6143</v>
      </c>
      <c r="S6627">
        <v>199.304</v>
      </c>
      <c r="T6627">
        <v>4</v>
      </c>
      <c r="U6627">
        <v>0.3</v>
      </c>
      <c r="V6627">
        <v>-8.5416000000000025</v>
      </c>
    </row>
    <row r="6628" spans="1:22" x14ac:dyDescent="0.3">
      <c r="A6628">
        <v>6627</v>
      </c>
      <c r="B6628" t="s">
        <v>8998</v>
      </c>
      <c r="C6628">
        <f>YEAR([1]Data!$D6628)</f>
        <v>2011</v>
      </c>
      <c r="D6628" s="2">
        <v>40891</v>
      </c>
      <c r="E6628" s="2">
        <v>40898</v>
      </c>
      <c r="F6628" t="s">
        <v>50</v>
      </c>
      <c r="G6628" t="s">
        <v>4047</v>
      </c>
      <c r="H6628" t="s">
        <v>4048</v>
      </c>
      <c r="I6628" t="s">
        <v>26</v>
      </c>
      <c r="J6628" t="s">
        <v>27</v>
      </c>
      <c r="K6628" t="s">
        <v>266</v>
      </c>
      <c r="L6628" t="s">
        <v>267</v>
      </c>
      <c r="M6628">
        <v>10024</v>
      </c>
      <c r="N6628" t="s">
        <v>148</v>
      </c>
      <c r="O6628" t="s">
        <v>7233</v>
      </c>
      <c r="P6628" t="s">
        <v>71</v>
      </c>
      <c r="Q6628" t="s">
        <v>682</v>
      </c>
      <c r="R6628" t="s">
        <v>7234</v>
      </c>
      <c r="S6628">
        <v>6999.96</v>
      </c>
      <c r="T6628">
        <v>4</v>
      </c>
      <c r="U6628">
        <v>0</v>
      </c>
      <c r="V6628">
        <v>2239.9871999999996</v>
      </c>
    </row>
    <row r="6629" spans="1:22" x14ac:dyDescent="0.3">
      <c r="A6629">
        <v>6628</v>
      </c>
      <c r="B6629" t="s">
        <v>8999</v>
      </c>
      <c r="C6629">
        <f>YEAR([1]Data!$D6629)</f>
        <v>2011</v>
      </c>
      <c r="D6629" s="2">
        <v>40686</v>
      </c>
      <c r="E6629" s="2">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9000</v>
      </c>
      <c r="C6630">
        <f>YEAR([1]Data!$D6630)</f>
        <v>2012</v>
      </c>
      <c r="D6630" s="2">
        <v>41171</v>
      </c>
      <c r="E6630" s="2">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9001</v>
      </c>
      <c r="C6631">
        <f>YEAR([1]Data!$D6631)</f>
        <v>2012</v>
      </c>
      <c r="D6631" s="2">
        <v>41184</v>
      </c>
      <c r="E6631" s="2">
        <v>41188</v>
      </c>
      <c r="F6631" t="s">
        <v>50</v>
      </c>
      <c r="G6631" t="s">
        <v>3959</v>
      </c>
      <c r="H6631" t="s">
        <v>3960</v>
      </c>
      <c r="I6631" t="s">
        <v>102</v>
      </c>
      <c r="J6631" t="s">
        <v>27</v>
      </c>
      <c r="K6631" t="s">
        <v>9002</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9003</v>
      </c>
      <c r="C6632">
        <f>YEAR([1]Data!$D6632)</f>
        <v>2013</v>
      </c>
      <c r="D6632" s="2">
        <v>41634</v>
      </c>
      <c r="E6632" s="2">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9003</v>
      </c>
      <c r="C6633">
        <f>YEAR([1]Data!$D6633)</f>
        <v>2013</v>
      </c>
      <c r="D6633" s="2">
        <v>41634</v>
      </c>
      <c r="E6633" s="2">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9004</v>
      </c>
      <c r="C6634">
        <f>YEAR([1]Data!$D6634)</f>
        <v>2013</v>
      </c>
      <c r="D6634" s="2">
        <v>41401</v>
      </c>
      <c r="E6634" s="2">
        <v>41403</v>
      </c>
      <c r="F6634" t="s">
        <v>23</v>
      </c>
      <c r="G6634" t="s">
        <v>4527</v>
      </c>
      <c r="H6634" t="s">
        <v>4528</v>
      </c>
      <c r="I6634" t="s">
        <v>102</v>
      </c>
      <c r="J6634" t="s">
        <v>27</v>
      </c>
      <c r="K6634" t="s">
        <v>318</v>
      </c>
      <c r="L6634" t="s">
        <v>596</v>
      </c>
      <c r="M6634">
        <v>65807</v>
      </c>
      <c r="N6634" t="s">
        <v>105</v>
      </c>
      <c r="O6634" t="s">
        <v>5367</v>
      </c>
      <c r="P6634" t="s">
        <v>46</v>
      </c>
      <c r="Q6634" t="s">
        <v>78</v>
      </c>
      <c r="R6634" t="s">
        <v>5368</v>
      </c>
      <c r="S6634">
        <v>54.48</v>
      </c>
      <c r="T6634">
        <v>1</v>
      </c>
      <c r="U6634">
        <v>0</v>
      </c>
      <c r="V6634">
        <v>15.254400000000004</v>
      </c>
    </row>
    <row r="6635" spans="1:22" x14ac:dyDescent="0.3">
      <c r="A6635">
        <v>6634</v>
      </c>
      <c r="B6635" t="s">
        <v>9005</v>
      </c>
      <c r="C6635">
        <f>YEAR([1]Data!$D6635)</f>
        <v>2013</v>
      </c>
      <c r="D6635" s="2">
        <v>41572</v>
      </c>
      <c r="E6635" s="2">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9006</v>
      </c>
      <c r="C6636">
        <f>YEAR([1]Data!$D6636)</f>
        <v>2014</v>
      </c>
      <c r="D6636" s="2">
        <v>41766</v>
      </c>
      <c r="E6636" s="2">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9006</v>
      </c>
      <c r="C6637">
        <f>YEAR([1]Data!$D6637)</f>
        <v>2014</v>
      </c>
      <c r="D6637" s="2">
        <v>41766</v>
      </c>
      <c r="E6637" s="2">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9006</v>
      </c>
      <c r="C6638">
        <f>YEAR([1]Data!$D6638)</f>
        <v>2014</v>
      </c>
      <c r="D6638" s="2">
        <v>41766</v>
      </c>
      <c r="E6638" s="2">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9007</v>
      </c>
      <c r="C6639">
        <f>YEAR([1]Data!$D6639)</f>
        <v>2014</v>
      </c>
      <c r="D6639" s="2">
        <v>41971</v>
      </c>
      <c r="E6639" s="2">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9007</v>
      </c>
      <c r="C6640">
        <f>YEAR([1]Data!$D6640)</f>
        <v>2014</v>
      </c>
      <c r="D6640" s="2">
        <v>41971</v>
      </c>
      <c r="E6640" s="2">
        <v>41974</v>
      </c>
      <c r="F6640" t="s">
        <v>23</v>
      </c>
      <c r="G6640" t="s">
        <v>2178</v>
      </c>
      <c r="H6640" t="s">
        <v>2179</v>
      </c>
      <c r="I6640" t="s">
        <v>26</v>
      </c>
      <c r="J6640" t="s">
        <v>27</v>
      </c>
      <c r="K6640" t="s">
        <v>266</v>
      </c>
      <c r="L6640" t="s">
        <v>267</v>
      </c>
      <c r="M6640">
        <v>10011</v>
      </c>
      <c r="N6640" t="s">
        <v>148</v>
      </c>
      <c r="O6640" t="s">
        <v>5813</v>
      </c>
      <c r="P6640" t="s">
        <v>46</v>
      </c>
      <c r="Q6640" t="s">
        <v>75</v>
      </c>
      <c r="R6640" t="s">
        <v>5814</v>
      </c>
      <c r="S6640">
        <v>107.42400000000001</v>
      </c>
      <c r="T6640">
        <v>6</v>
      </c>
      <c r="U6640">
        <v>0.2</v>
      </c>
      <c r="V6640">
        <v>36.255599999999994</v>
      </c>
    </row>
    <row r="6641" spans="1:22" x14ac:dyDescent="0.3">
      <c r="A6641">
        <v>6640</v>
      </c>
      <c r="B6641" t="s">
        <v>9008</v>
      </c>
      <c r="C6641">
        <f>YEAR([1]Data!$D6641)</f>
        <v>2011</v>
      </c>
      <c r="D6641" s="2">
        <v>40847</v>
      </c>
      <c r="E6641" s="2">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9009</v>
      </c>
      <c r="C6642">
        <f>YEAR([1]Data!$D6642)</f>
        <v>2014</v>
      </c>
      <c r="D6642" s="2">
        <v>41857</v>
      </c>
      <c r="E6642" s="2">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9009</v>
      </c>
      <c r="C6643">
        <f>YEAR([1]Data!$D6643)</f>
        <v>2014</v>
      </c>
      <c r="D6643" s="2">
        <v>41857</v>
      </c>
      <c r="E6643" s="2">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9009</v>
      </c>
      <c r="C6644">
        <f>YEAR([1]Data!$D6644)</f>
        <v>2014</v>
      </c>
      <c r="D6644" s="2">
        <v>41857</v>
      </c>
      <c r="E6644" s="2">
        <v>41861</v>
      </c>
      <c r="F6644" t="s">
        <v>50</v>
      </c>
      <c r="G6644" t="s">
        <v>235</v>
      </c>
      <c r="H6644" t="s">
        <v>236</v>
      </c>
      <c r="I6644" t="s">
        <v>26</v>
      </c>
      <c r="J6644" t="s">
        <v>27</v>
      </c>
      <c r="K6644" t="s">
        <v>4374</v>
      </c>
      <c r="L6644" t="s">
        <v>254</v>
      </c>
      <c r="M6644">
        <v>46203</v>
      </c>
      <c r="N6644" t="s">
        <v>105</v>
      </c>
      <c r="O6644" t="s">
        <v>8458</v>
      </c>
      <c r="P6644" t="s">
        <v>46</v>
      </c>
      <c r="Q6644" t="s">
        <v>47</v>
      </c>
      <c r="R6644" t="s">
        <v>8459</v>
      </c>
      <c r="S6644">
        <v>133.20000000000002</v>
      </c>
      <c r="T6644">
        <v>9</v>
      </c>
      <c r="U6644">
        <v>0</v>
      </c>
      <c r="V6644">
        <v>66.600000000000009</v>
      </c>
    </row>
    <row r="6645" spans="1:22" x14ac:dyDescent="0.3">
      <c r="A6645">
        <v>6644</v>
      </c>
      <c r="B6645" t="s">
        <v>9010</v>
      </c>
      <c r="C6645">
        <f>YEAR([1]Data!$D6645)</f>
        <v>2012</v>
      </c>
      <c r="D6645" s="2">
        <v>41131</v>
      </c>
      <c r="E6645" s="2">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9010</v>
      </c>
      <c r="C6646">
        <f>YEAR([1]Data!$D6646)</f>
        <v>2012</v>
      </c>
      <c r="D6646" s="2">
        <v>41131</v>
      </c>
      <c r="E6646" s="2">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9010</v>
      </c>
      <c r="C6647">
        <f>YEAR([1]Data!$D6647)</f>
        <v>2012</v>
      </c>
      <c r="D6647" s="2">
        <v>41131</v>
      </c>
      <c r="E6647" s="2">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9011</v>
      </c>
      <c r="C6648">
        <f>YEAR([1]Data!$D6648)</f>
        <v>2013</v>
      </c>
      <c r="D6648" s="2">
        <v>41624</v>
      </c>
      <c r="E6648" s="2">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9011</v>
      </c>
      <c r="C6649">
        <f>YEAR([1]Data!$D6649)</f>
        <v>2013</v>
      </c>
      <c r="D6649" s="2">
        <v>41624</v>
      </c>
      <c r="E6649" s="2">
        <v>41630</v>
      </c>
      <c r="F6649" t="s">
        <v>50</v>
      </c>
      <c r="G6649" t="s">
        <v>4082</v>
      </c>
      <c r="H6649" t="s">
        <v>4083</v>
      </c>
      <c r="I6649" t="s">
        <v>102</v>
      </c>
      <c r="J6649" t="s">
        <v>27</v>
      </c>
      <c r="K6649" t="s">
        <v>318</v>
      </c>
      <c r="L6649" t="s">
        <v>420</v>
      </c>
      <c r="M6649">
        <v>97477</v>
      </c>
      <c r="N6649" t="s">
        <v>44</v>
      </c>
      <c r="O6649" t="s">
        <v>5367</v>
      </c>
      <c r="P6649" t="s">
        <v>46</v>
      </c>
      <c r="Q6649" t="s">
        <v>78</v>
      </c>
      <c r="R6649" t="s">
        <v>5368</v>
      </c>
      <c r="S6649">
        <v>87.168000000000006</v>
      </c>
      <c r="T6649">
        <v>2</v>
      </c>
      <c r="U6649">
        <v>0.2</v>
      </c>
      <c r="V6649">
        <v>8.7168000000000063</v>
      </c>
    </row>
    <row r="6650" spans="1:22" x14ac:dyDescent="0.3">
      <c r="A6650">
        <v>6649</v>
      </c>
      <c r="B6650" t="s">
        <v>9012</v>
      </c>
      <c r="C6650">
        <f>YEAR([1]Data!$D6650)</f>
        <v>2014</v>
      </c>
      <c r="D6650" s="2">
        <v>41891</v>
      </c>
      <c r="E6650" s="2">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9012</v>
      </c>
      <c r="C6651">
        <f>YEAR([1]Data!$D6651)</f>
        <v>2014</v>
      </c>
      <c r="D6651" s="2">
        <v>41891</v>
      </c>
      <c r="E6651" s="2">
        <v>41894</v>
      </c>
      <c r="F6651" t="s">
        <v>188</v>
      </c>
      <c r="G6651" t="s">
        <v>2410</v>
      </c>
      <c r="H6651" t="s">
        <v>2411</v>
      </c>
      <c r="I6651" t="s">
        <v>41</v>
      </c>
      <c r="J6651" t="s">
        <v>27</v>
      </c>
      <c r="K6651" t="s">
        <v>1127</v>
      </c>
      <c r="L6651" t="s">
        <v>104</v>
      </c>
      <c r="M6651">
        <v>76017</v>
      </c>
      <c r="N6651" t="s">
        <v>105</v>
      </c>
      <c r="O6651" t="s">
        <v>7663</v>
      </c>
      <c r="P6651" t="s">
        <v>71</v>
      </c>
      <c r="Q6651" t="s">
        <v>1216</v>
      </c>
      <c r="R6651" t="s">
        <v>7664</v>
      </c>
      <c r="S6651">
        <v>319.98400000000004</v>
      </c>
      <c r="T6651">
        <v>2</v>
      </c>
      <c r="U6651">
        <v>0.2</v>
      </c>
      <c r="V6651">
        <v>107.99459999999999</v>
      </c>
    </row>
    <row r="6652" spans="1:22" x14ac:dyDescent="0.3">
      <c r="A6652">
        <v>6651</v>
      </c>
      <c r="B6652" t="s">
        <v>9012</v>
      </c>
      <c r="C6652">
        <f>YEAR([1]Data!$D6652)</f>
        <v>2014</v>
      </c>
      <c r="D6652" s="2">
        <v>41891</v>
      </c>
      <c r="E6652" s="2">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9012</v>
      </c>
      <c r="C6653">
        <f>YEAR([1]Data!$D6653)</f>
        <v>2014</v>
      </c>
      <c r="D6653" s="2">
        <v>41891</v>
      </c>
      <c r="E6653" s="2">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9012</v>
      </c>
      <c r="C6654">
        <f>YEAR([1]Data!$D6654)</f>
        <v>2014</v>
      </c>
      <c r="D6654" s="2">
        <v>41891</v>
      </c>
      <c r="E6654" s="2">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9012</v>
      </c>
      <c r="C6655">
        <f>YEAR([1]Data!$D6655)</f>
        <v>2014</v>
      </c>
      <c r="D6655" s="2">
        <v>41891</v>
      </c>
      <c r="E6655" s="2">
        <v>41894</v>
      </c>
      <c r="F6655" t="s">
        <v>188</v>
      </c>
      <c r="G6655" t="s">
        <v>2410</v>
      </c>
      <c r="H6655" t="s">
        <v>2411</v>
      </c>
      <c r="I6655" t="s">
        <v>41</v>
      </c>
      <c r="J6655" t="s">
        <v>27</v>
      </c>
      <c r="K6655" t="s">
        <v>1127</v>
      </c>
      <c r="L6655" t="s">
        <v>104</v>
      </c>
      <c r="M6655">
        <v>76017</v>
      </c>
      <c r="N6655" t="s">
        <v>105</v>
      </c>
      <c r="O6655" t="s">
        <v>6595</v>
      </c>
      <c r="P6655" t="s">
        <v>32</v>
      </c>
      <c r="Q6655" t="s">
        <v>36</v>
      </c>
      <c r="R6655" t="s">
        <v>6596</v>
      </c>
      <c r="S6655">
        <v>213.42999999999995</v>
      </c>
      <c r="T6655">
        <v>5</v>
      </c>
      <c r="U6655">
        <v>0.3</v>
      </c>
      <c r="V6655">
        <v>-39.636999999999993</v>
      </c>
    </row>
    <row r="6656" spans="1:22" x14ac:dyDescent="0.3">
      <c r="A6656">
        <v>6655</v>
      </c>
      <c r="B6656" t="s">
        <v>9013</v>
      </c>
      <c r="C6656">
        <f>YEAR([1]Data!$D6656)</f>
        <v>2014</v>
      </c>
      <c r="D6656" s="2">
        <v>41691</v>
      </c>
      <c r="E6656" s="2">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9013</v>
      </c>
      <c r="C6657">
        <f>YEAR([1]Data!$D6657)</f>
        <v>2014</v>
      </c>
      <c r="D6657" s="2">
        <v>41691</v>
      </c>
      <c r="E6657" s="2">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9013</v>
      </c>
      <c r="C6658">
        <f>YEAR([1]Data!$D6658)</f>
        <v>2014</v>
      </c>
      <c r="D6658" s="2">
        <v>41691</v>
      </c>
      <c r="E6658" s="2">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9013</v>
      </c>
      <c r="C6659">
        <f>YEAR([1]Data!$D6659)</f>
        <v>2014</v>
      </c>
      <c r="D6659" s="2">
        <v>41691</v>
      </c>
      <c r="E6659" s="2">
        <v>41698</v>
      </c>
      <c r="F6659" t="s">
        <v>50</v>
      </c>
      <c r="G6659" t="s">
        <v>3814</v>
      </c>
      <c r="H6659" t="s">
        <v>3815</v>
      </c>
      <c r="I6659" t="s">
        <v>102</v>
      </c>
      <c r="J6659" t="s">
        <v>27</v>
      </c>
      <c r="K6659" t="s">
        <v>309</v>
      </c>
      <c r="L6659" t="s">
        <v>310</v>
      </c>
      <c r="M6659">
        <v>85234</v>
      </c>
      <c r="N6659" t="s">
        <v>44</v>
      </c>
      <c r="O6659" t="s">
        <v>6439</v>
      </c>
      <c r="P6659" t="s">
        <v>46</v>
      </c>
      <c r="Q6659" t="s">
        <v>173</v>
      </c>
      <c r="R6659" t="s">
        <v>6440</v>
      </c>
      <c r="S6659">
        <v>10.64</v>
      </c>
      <c r="T6659">
        <v>5</v>
      </c>
      <c r="U6659">
        <v>0.2</v>
      </c>
      <c r="V6659">
        <v>3.8570000000000002</v>
      </c>
    </row>
    <row r="6660" spans="1:22" x14ac:dyDescent="0.3">
      <c r="A6660">
        <v>6659</v>
      </c>
      <c r="B6660" t="s">
        <v>9013</v>
      </c>
      <c r="C6660">
        <f>YEAR([1]Data!$D6660)</f>
        <v>2014</v>
      </c>
      <c r="D6660" s="2">
        <v>41691</v>
      </c>
      <c r="E6660" s="2">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9013</v>
      </c>
      <c r="C6661">
        <f>YEAR([1]Data!$D6661)</f>
        <v>2014</v>
      </c>
      <c r="D6661" s="2">
        <v>41691</v>
      </c>
      <c r="E6661" s="2">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9014</v>
      </c>
      <c r="C6662">
        <f>YEAR([1]Data!$D6662)</f>
        <v>2012</v>
      </c>
      <c r="D6662" s="2">
        <v>41129</v>
      </c>
      <c r="E6662" s="2">
        <v>41131</v>
      </c>
      <c r="F6662" t="s">
        <v>23</v>
      </c>
      <c r="G6662" t="s">
        <v>5194</v>
      </c>
      <c r="H6662" t="s">
        <v>5195</v>
      </c>
      <c r="I6662" t="s">
        <v>26</v>
      </c>
      <c r="J6662" t="s">
        <v>27</v>
      </c>
      <c r="K6662" t="s">
        <v>1479</v>
      </c>
      <c r="L6662" t="s">
        <v>1245</v>
      </c>
      <c r="M6662">
        <v>1841</v>
      </c>
      <c r="N6662" t="s">
        <v>148</v>
      </c>
      <c r="O6662" t="s">
        <v>7344</v>
      </c>
      <c r="P6662" t="s">
        <v>46</v>
      </c>
      <c r="Q6662" t="s">
        <v>68</v>
      </c>
      <c r="R6662" t="s">
        <v>7345</v>
      </c>
      <c r="S6662">
        <v>39.659999999999997</v>
      </c>
      <c r="T6662">
        <v>2</v>
      </c>
      <c r="U6662">
        <v>0</v>
      </c>
      <c r="V6662">
        <v>11.897999999999996</v>
      </c>
    </row>
    <row r="6663" spans="1:22" x14ac:dyDescent="0.3">
      <c r="A6663">
        <v>6662</v>
      </c>
      <c r="B6663" t="s">
        <v>9014</v>
      </c>
      <c r="C6663">
        <f>YEAR([1]Data!$D6663)</f>
        <v>2012</v>
      </c>
      <c r="D6663" s="2">
        <v>41129</v>
      </c>
      <c r="E6663" s="2">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9014</v>
      </c>
      <c r="C6664">
        <f>YEAR([1]Data!$D6664)</f>
        <v>2012</v>
      </c>
      <c r="D6664" s="2">
        <v>41129</v>
      </c>
      <c r="E6664" s="2">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9015</v>
      </c>
      <c r="C6665">
        <f>YEAR([1]Data!$D6665)</f>
        <v>2014</v>
      </c>
      <c r="D6665" s="2">
        <v>41939</v>
      </c>
      <c r="E6665" s="2">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9015</v>
      </c>
      <c r="C6666">
        <f>YEAR([1]Data!$D6666)</f>
        <v>2014</v>
      </c>
      <c r="D6666" s="2">
        <v>41939</v>
      </c>
      <c r="E6666" s="2">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9016</v>
      </c>
      <c r="C6667">
        <f>YEAR([1]Data!$D6667)</f>
        <v>2013</v>
      </c>
      <c r="D6667" s="2">
        <v>41470</v>
      </c>
      <c r="E6667" s="2">
        <v>41474</v>
      </c>
      <c r="F6667" t="s">
        <v>23</v>
      </c>
      <c r="G6667" t="s">
        <v>3019</v>
      </c>
      <c r="H6667" t="s">
        <v>3020</v>
      </c>
      <c r="I6667" t="s">
        <v>26</v>
      </c>
      <c r="J6667" t="s">
        <v>27</v>
      </c>
      <c r="K6667" t="s">
        <v>3926</v>
      </c>
      <c r="L6667" t="s">
        <v>104</v>
      </c>
      <c r="M6667">
        <v>75061</v>
      </c>
      <c r="N6667" t="s">
        <v>105</v>
      </c>
      <c r="O6667" t="s">
        <v>8536</v>
      </c>
      <c r="P6667" t="s">
        <v>46</v>
      </c>
      <c r="Q6667" t="s">
        <v>90</v>
      </c>
      <c r="R6667" t="s">
        <v>8537</v>
      </c>
      <c r="S6667">
        <v>219.84000000000003</v>
      </c>
      <c r="T6667">
        <v>5</v>
      </c>
      <c r="U6667">
        <v>0.2</v>
      </c>
      <c r="V6667">
        <v>79.691999999999979</v>
      </c>
    </row>
    <row r="6668" spans="1:22" x14ac:dyDescent="0.3">
      <c r="A6668">
        <v>6667</v>
      </c>
      <c r="B6668" t="s">
        <v>9017</v>
      </c>
      <c r="C6668">
        <f>YEAR([1]Data!$D6668)</f>
        <v>2014</v>
      </c>
      <c r="D6668" s="2">
        <v>41772</v>
      </c>
      <c r="E6668" s="2">
        <v>41774</v>
      </c>
      <c r="F6668" t="s">
        <v>23</v>
      </c>
      <c r="G6668" t="s">
        <v>1906</v>
      </c>
      <c r="H6668" t="s">
        <v>1907</v>
      </c>
      <c r="I6668" t="s">
        <v>26</v>
      </c>
      <c r="J6668" t="s">
        <v>27</v>
      </c>
      <c r="K6668" t="s">
        <v>3936</v>
      </c>
      <c r="L6668" t="s">
        <v>788</v>
      </c>
      <c r="M6668">
        <v>8360</v>
      </c>
      <c r="N6668" t="s">
        <v>148</v>
      </c>
      <c r="O6668" t="s">
        <v>7654</v>
      </c>
      <c r="P6668" t="s">
        <v>32</v>
      </c>
      <c r="Q6668" t="s">
        <v>65</v>
      </c>
      <c r="R6668" t="s">
        <v>7655</v>
      </c>
      <c r="S6668">
        <v>42.85</v>
      </c>
      <c r="T6668">
        <v>5</v>
      </c>
      <c r="U6668">
        <v>0</v>
      </c>
      <c r="V6668">
        <v>15.426000000000002</v>
      </c>
    </row>
    <row r="6669" spans="1:22" x14ac:dyDescent="0.3">
      <c r="A6669">
        <v>6668</v>
      </c>
      <c r="B6669" t="s">
        <v>9017</v>
      </c>
      <c r="C6669">
        <f>YEAR([1]Data!$D6669)</f>
        <v>2014</v>
      </c>
      <c r="D6669" s="2">
        <v>41772</v>
      </c>
      <c r="E6669" s="2">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9017</v>
      </c>
      <c r="C6670">
        <f>YEAR([1]Data!$D6670)</f>
        <v>2014</v>
      </c>
      <c r="D6670" s="2">
        <v>41772</v>
      </c>
      <c r="E6670" s="2">
        <v>41774</v>
      </c>
      <c r="F6670" t="s">
        <v>23</v>
      </c>
      <c r="G6670" t="s">
        <v>1906</v>
      </c>
      <c r="H6670" t="s">
        <v>1907</v>
      </c>
      <c r="I6670" t="s">
        <v>26</v>
      </c>
      <c r="J6670" t="s">
        <v>27</v>
      </c>
      <c r="K6670" t="s">
        <v>3936</v>
      </c>
      <c r="L6670" t="s">
        <v>788</v>
      </c>
      <c r="M6670">
        <v>8360</v>
      </c>
      <c r="N6670" t="s">
        <v>148</v>
      </c>
      <c r="O6670" t="s">
        <v>8573</v>
      </c>
      <c r="P6670" t="s">
        <v>46</v>
      </c>
      <c r="Q6670" t="s">
        <v>578</v>
      </c>
      <c r="R6670" t="s">
        <v>8574</v>
      </c>
      <c r="S6670">
        <v>17</v>
      </c>
      <c r="T6670">
        <v>2</v>
      </c>
      <c r="U6670">
        <v>0</v>
      </c>
      <c r="V6670">
        <v>4.42</v>
      </c>
    </row>
    <row r="6671" spans="1:22" x14ac:dyDescent="0.3">
      <c r="A6671">
        <v>6670</v>
      </c>
      <c r="B6671" t="s">
        <v>9017</v>
      </c>
      <c r="C6671">
        <f>YEAR([1]Data!$D6671)</f>
        <v>2014</v>
      </c>
      <c r="D6671" s="2">
        <v>41772</v>
      </c>
      <c r="E6671" s="2">
        <v>41774</v>
      </c>
      <c r="F6671" t="s">
        <v>23</v>
      </c>
      <c r="G6671" t="s">
        <v>1906</v>
      </c>
      <c r="H6671" t="s">
        <v>1907</v>
      </c>
      <c r="I6671" t="s">
        <v>26</v>
      </c>
      <c r="J6671" t="s">
        <v>27</v>
      </c>
      <c r="K6671" t="s">
        <v>3936</v>
      </c>
      <c r="L6671" t="s">
        <v>788</v>
      </c>
      <c r="M6671">
        <v>8360</v>
      </c>
      <c r="N6671" t="s">
        <v>148</v>
      </c>
      <c r="O6671" t="s">
        <v>6817</v>
      </c>
      <c r="P6671" t="s">
        <v>71</v>
      </c>
      <c r="Q6671" t="s">
        <v>161</v>
      </c>
      <c r="R6671" t="s">
        <v>6818</v>
      </c>
      <c r="S6671">
        <v>87.4</v>
      </c>
      <c r="T6671">
        <v>5</v>
      </c>
      <c r="U6671">
        <v>0</v>
      </c>
      <c r="V6671">
        <v>34.960000000000008</v>
      </c>
    </row>
    <row r="6672" spans="1:22" x14ac:dyDescent="0.3">
      <c r="A6672">
        <v>6671</v>
      </c>
      <c r="B6672" t="s">
        <v>9018</v>
      </c>
      <c r="C6672">
        <f>YEAR([1]Data!$D6672)</f>
        <v>2014</v>
      </c>
      <c r="D6672" s="2">
        <v>41785</v>
      </c>
      <c r="E6672" s="2">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9019</v>
      </c>
      <c r="C6673">
        <f>YEAR([1]Data!$D6673)</f>
        <v>2011</v>
      </c>
      <c r="D6673" s="2">
        <v>40778</v>
      </c>
      <c r="E6673" s="2">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9020</v>
      </c>
      <c r="C6674">
        <f>YEAR([1]Data!$D6674)</f>
        <v>2012</v>
      </c>
      <c r="D6674" s="2">
        <v>41163</v>
      </c>
      <c r="E6674" s="2">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9021</v>
      </c>
      <c r="C6675">
        <f>YEAR([1]Data!$D6675)</f>
        <v>2012</v>
      </c>
      <c r="D6675" s="2">
        <v>41157</v>
      </c>
      <c r="E6675" s="2">
        <v>41164</v>
      </c>
      <c r="F6675" t="s">
        <v>50</v>
      </c>
      <c r="G6675" t="s">
        <v>620</v>
      </c>
      <c r="H6675" t="s">
        <v>621</v>
      </c>
      <c r="I6675" t="s">
        <v>102</v>
      </c>
      <c r="J6675" t="s">
        <v>27</v>
      </c>
      <c r="K6675" t="s">
        <v>4710</v>
      </c>
      <c r="L6675" t="s">
        <v>319</v>
      </c>
      <c r="M6675">
        <v>22901</v>
      </c>
      <c r="N6675" t="s">
        <v>30</v>
      </c>
      <c r="O6675" t="s">
        <v>9022</v>
      </c>
      <c r="P6675" t="s">
        <v>32</v>
      </c>
      <c r="Q6675" t="s">
        <v>65</v>
      </c>
      <c r="R6675" t="s">
        <v>9023</v>
      </c>
      <c r="S6675">
        <v>67.959999999999994</v>
      </c>
      <c r="T6675">
        <v>4</v>
      </c>
      <c r="U6675">
        <v>0</v>
      </c>
      <c r="V6675">
        <v>12.232799999999997</v>
      </c>
    </row>
    <row r="6676" spans="1:22" x14ac:dyDescent="0.3">
      <c r="A6676">
        <v>6675</v>
      </c>
      <c r="B6676" t="s">
        <v>9024</v>
      </c>
      <c r="C6676">
        <f>YEAR([1]Data!$D6676)</f>
        <v>2012</v>
      </c>
      <c r="D6676" s="2">
        <v>41234</v>
      </c>
      <c r="E6676" s="2">
        <v>41236</v>
      </c>
      <c r="F6676" t="s">
        <v>23</v>
      </c>
      <c r="G6676" t="s">
        <v>5978</v>
      </c>
      <c r="H6676" t="s">
        <v>5979</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9024</v>
      </c>
      <c r="C6677">
        <f>YEAR([1]Data!$D6677)</f>
        <v>2012</v>
      </c>
      <c r="D6677" s="2">
        <v>41234</v>
      </c>
      <c r="E6677" s="2">
        <v>41236</v>
      </c>
      <c r="F6677" t="s">
        <v>23</v>
      </c>
      <c r="G6677" t="s">
        <v>5978</v>
      </c>
      <c r="H6677" t="s">
        <v>5979</v>
      </c>
      <c r="I6677" t="s">
        <v>26</v>
      </c>
      <c r="J6677" t="s">
        <v>27</v>
      </c>
      <c r="K6677" t="s">
        <v>1479</v>
      </c>
      <c r="L6677" t="s">
        <v>254</v>
      </c>
      <c r="M6677">
        <v>46226</v>
      </c>
      <c r="N6677" t="s">
        <v>105</v>
      </c>
      <c r="O6677" t="s">
        <v>9025</v>
      </c>
      <c r="P6677" t="s">
        <v>71</v>
      </c>
      <c r="Q6677" t="s">
        <v>682</v>
      </c>
      <c r="R6677" t="s">
        <v>9026</v>
      </c>
      <c r="S6677">
        <v>83.9</v>
      </c>
      <c r="T6677">
        <v>2</v>
      </c>
      <c r="U6677">
        <v>0</v>
      </c>
      <c r="V6677">
        <v>22.653000000000006</v>
      </c>
    </row>
    <row r="6678" spans="1:22" x14ac:dyDescent="0.3">
      <c r="A6678">
        <v>6677</v>
      </c>
      <c r="B6678" t="s">
        <v>9024</v>
      </c>
      <c r="C6678">
        <f>YEAR([1]Data!$D6678)</f>
        <v>2012</v>
      </c>
      <c r="D6678" s="2">
        <v>41234</v>
      </c>
      <c r="E6678" s="2">
        <v>41236</v>
      </c>
      <c r="F6678" t="s">
        <v>23</v>
      </c>
      <c r="G6678" t="s">
        <v>5978</v>
      </c>
      <c r="H6678" t="s">
        <v>5979</v>
      </c>
      <c r="I6678" t="s">
        <v>26</v>
      </c>
      <c r="J6678" t="s">
        <v>27</v>
      </c>
      <c r="K6678" t="s">
        <v>1479</v>
      </c>
      <c r="L6678" t="s">
        <v>254</v>
      </c>
      <c r="M6678">
        <v>46226</v>
      </c>
      <c r="N6678" t="s">
        <v>105</v>
      </c>
      <c r="O6678" t="s">
        <v>7634</v>
      </c>
      <c r="P6678" t="s">
        <v>46</v>
      </c>
      <c r="Q6678" t="s">
        <v>78</v>
      </c>
      <c r="R6678" t="s">
        <v>7635</v>
      </c>
      <c r="S6678">
        <v>19.75</v>
      </c>
      <c r="T6678">
        <v>5</v>
      </c>
      <c r="U6678">
        <v>0</v>
      </c>
      <c r="V6678">
        <v>5.1350000000000007</v>
      </c>
    </row>
    <row r="6679" spans="1:22" x14ac:dyDescent="0.3">
      <c r="A6679">
        <v>6678</v>
      </c>
      <c r="B6679" t="s">
        <v>9024</v>
      </c>
      <c r="C6679">
        <f>YEAR([1]Data!$D6679)</f>
        <v>2012</v>
      </c>
      <c r="D6679" s="2">
        <v>41234</v>
      </c>
      <c r="E6679" s="2">
        <v>41236</v>
      </c>
      <c r="F6679" t="s">
        <v>23</v>
      </c>
      <c r="G6679" t="s">
        <v>5978</v>
      </c>
      <c r="H6679" t="s">
        <v>5979</v>
      </c>
      <c r="I6679" t="s">
        <v>26</v>
      </c>
      <c r="J6679" t="s">
        <v>27</v>
      </c>
      <c r="K6679" t="s">
        <v>1479</v>
      </c>
      <c r="L6679" t="s">
        <v>254</v>
      </c>
      <c r="M6679">
        <v>46226</v>
      </c>
      <c r="N6679" t="s">
        <v>105</v>
      </c>
      <c r="O6679" t="s">
        <v>6687</v>
      </c>
      <c r="P6679" t="s">
        <v>71</v>
      </c>
      <c r="Q6679" t="s">
        <v>161</v>
      </c>
      <c r="R6679" t="s">
        <v>6688</v>
      </c>
      <c r="S6679">
        <v>393.54</v>
      </c>
      <c r="T6679">
        <v>3</v>
      </c>
      <c r="U6679">
        <v>0</v>
      </c>
      <c r="V6679">
        <v>165.28680000000003</v>
      </c>
    </row>
    <row r="6680" spans="1:22" x14ac:dyDescent="0.3">
      <c r="A6680">
        <v>6679</v>
      </c>
      <c r="B6680" t="s">
        <v>9027</v>
      </c>
      <c r="C6680">
        <f>YEAR([1]Data!$D6680)</f>
        <v>2011</v>
      </c>
      <c r="D6680" s="2">
        <v>40826</v>
      </c>
      <c r="E6680" s="2">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9028</v>
      </c>
      <c r="C6681">
        <f>YEAR([1]Data!$D6681)</f>
        <v>2014</v>
      </c>
      <c r="D6681" s="2">
        <v>41885</v>
      </c>
      <c r="E6681" s="2">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9028</v>
      </c>
      <c r="C6682">
        <f>YEAR([1]Data!$D6682)</f>
        <v>2014</v>
      </c>
      <c r="D6682" s="2">
        <v>41885</v>
      </c>
      <c r="E6682" s="2">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9028</v>
      </c>
      <c r="C6683">
        <f>YEAR([1]Data!$D6683)</f>
        <v>2014</v>
      </c>
      <c r="D6683" s="2">
        <v>41885</v>
      </c>
      <c r="E6683" s="2">
        <v>41890</v>
      </c>
      <c r="F6683" t="s">
        <v>23</v>
      </c>
      <c r="G6683" t="s">
        <v>274</v>
      </c>
      <c r="H6683" t="s">
        <v>275</v>
      </c>
      <c r="I6683" t="s">
        <v>26</v>
      </c>
      <c r="J6683" t="s">
        <v>27</v>
      </c>
      <c r="K6683" t="s">
        <v>4608</v>
      </c>
      <c r="L6683" t="s">
        <v>747</v>
      </c>
      <c r="M6683">
        <v>6450</v>
      </c>
      <c r="N6683" t="s">
        <v>148</v>
      </c>
      <c r="O6683" t="s">
        <v>7155</v>
      </c>
      <c r="P6683" t="s">
        <v>46</v>
      </c>
      <c r="Q6683" t="s">
        <v>90</v>
      </c>
      <c r="R6683" t="s">
        <v>7156</v>
      </c>
      <c r="S6683">
        <v>146.82</v>
      </c>
      <c r="T6683">
        <v>3</v>
      </c>
      <c r="U6683">
        <v>0</v>
      </c>
      <c r="V6683">
        <v>73.41</v>
      </c>
    </row>
    <row r="6684" spans="1:22" x14ac:dyDescent="0.3">
      <c r="A6684">
        <v>6683</v>
      </c>
      <c r="B6684" t="s">
        <v>9029</v>
      </c>
      <c r="C6684">
        <f>YEAR([1]Data!$D6684)</f>
        <v>2014</v>
      </c>
      <c r="D6684" s="2">
        <v>41641</v>
      </c>
      <c r="E6684" s="2">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9030</v>
      </c>
      <c r="C6685">
        <f>YEAR([1]Data!$D6685)</f>
        <v>2011</v>
      </c>
      <c r="D6685" s="2">
        <v>40852</v>
      </c>
      <c r="E6685" s="2">
        <v>40857</v>
      </c>
      <c r="F6685" t="s">
        <v>50</v>
      </c>
      <c r="G6685" t="s">
        <v>3049</v>
      </c>
      <c r="H6685" t="s">
        <v>3050</v>
      </c>
      <c r="I6685" t="s">
        <v>102</v>
      </c>
      <c r="J6685" t="s">
        <v>27</v>
      </c>
      <c r="K6685" t="s">
        <v>42</v>
      </c>
      <c r="L6685" t="s">
        <v>43</v>
      </c>
      <c r="M6685">
        <v>90008</v>
      </c>
      <c r="N6685" t="s">
        <v>44</v>
      </c>
      <c r="O6685" t="s">
        <v>6591</v>
      </c>
      <c r="P6685" t="s">
        <v>32</v>
      </c>
      <c r="Q6685" t="s">
        <v>65</v>
      </c>
      <c r="R6685" t="s">
        <v>6592</v>
      </c>
      <c r="S6685">
        <v>20.04</v>
      </c>
      <c r="T6685">
        <v>6</v>
      </c>
      <c r="U6685">
        <v>0</v>
      </c>
      <c r="V6685">
        <v>8.8176000000000023</v>
      </c>
    </row>
    <row r="6686" spans="1:22" x14ac:dyDescent="0.3">
      <c r="A6686">
        <v>6685</v>
      </c>
      <c r="B6686" t="s">
        <v>9031</v>
      </c>
      <c r="C6686">
        <f>YEAR([1]Data!$D6686)</f>
        <v>2012</v>
      </c>
      <c r="D6686" s="2">
        <v>41260</v>
      </c>
      <c r="E6686" s="2">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9031</v>
      </c>
      <c r="C6687">
        <f>YEAR([1]Data!$D6687)</f>
        <v>2012</v>
      </c>
      <c r="D6687" s="2">
        <v>41260</v>
      </c>
      <c r="E6687" s="2">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9031</v>
      </c>
      <c r="C6688">
        <f>YEAR([1]Data!$D6688)</f>
        <v>2012</v>
      </c>
      <c r="D6688" s="2">
        <v>41260</v>
      </c>
      <c r="E6688" s="2">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9032</v>
      </c>
      <c r="C6689">
        <f>YEAR([1]Data!$D6689)</f>
        <v>2012</v>
      </c>
      <c r="D6689" s="2">
        <v>41043</v>
      </c>
      <c r="E6689" s="2">
        <v>41050</v>
      </c>
      <c r="F6689" t="s">
        <v>50</v>
      </c>
      <c r="G6689" t="s">
        <v>5793</v>
      </c>
      <c r="H6689" t="s">
        <v>5794</v>
      </c>
      <c r="I6689" t="s">
        <v>26</v>
      </c>
      <c r="J6689" t="s">
        <v>27</v>
      </c>
      <c r="K6689" t="s">
        <v>42</v>
      </c>
      <c r="L6689" t="s">
        <v>43</v>
      </c>
      <c r="M6689">
        <v>90032</v>
      </c>
      <c r="N6689" t="s">
        <v>44</v>
      </c>
      <c r="O6689" t="s">
        <v>5599</v>
      </c>
      <c r="P6689" t="s">
        <v>46</v>
      </c>
      <c r="Q6689" t="s">
        <v>59</v>
      </c>
      <c r="R6689" t="s">
        <v>5600</v>
      </c>
      <c r="S6689">
        <v>1117.92</v>
      </c>
      <c r="T6689">
        <v>4</v>
      </c>
      <c r="U6689">
        <v>0</v>
      </c>
      <c r="V6689">
        <v>55.895999999999958</v>
      </c>
    </row>
    <row r="6690" spans="1:22" x14ac:dyDescent="0.3">
      <c r="A6690">
        <v>6689</v>
      </c>
      <c r="B6690" t="s">
        <v>9033</v>
      </c>
      <c r="C6690">
        <f>YEAR([1]Data!$D6690)</f>
        <v>2014</v>
      </c>
      <c r="D6690" s="2">
        <v>41709</v>
      </c>
      <c r="E6690" s="2">
        <v>41714</v>
      </c>
      <c r="F6690" t="s">
        <v>23</v>
      </c>
      <c r="G6690" t="s">
        <v>6482</v>
      </c>
      <c r="H6690" t="s">
        <v>6483</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9034</v>
      </c>
      <c r="C6691">
        <f>YEAR([1]Data!$D6691)</f>
        <v>2014</v>
      </c>
      <c r="D6691" s="2">
        <v>41976</v>
      </c>
      <c r="E6691" s="2">
        <v>41983</v>
      </c>
      <c r="F6691" t="s">
        <v>50</v>
      </c>
      <c r="G6691" t="s">
        <v>4512</v>
      </c>
      <c r="H6691" t="s">
        <v>4513</v>
      </c>
      <c r="I6691" t="s">
        <v>41</v>
      </c>
      <c r="J6691" t="s">
        <v>27</v>
      </c>
      <c r="K6691" t="s">
        <v>184</v>
      </c>
      <c r="L6691" t="s">
        <v>104</v>
      </c>
      <c r="M6691">
        <v>77095</v>
      </c>
      <c r="N6691" t="s">
        <v>105</v>
      </c>
      <c r="O6691" t="s">
        <v>5206</v>
      </c>
      <c r="P6691" t="s">
        <v>46</v>
      </c>
      <c r="Q6691" t="s">
        <v>68</v>
      </c>
      <c r="R6691" t="s">
        <v>5207</v>
      </c>
      <c r="S6691">
        <v>12.160000000000002</v>
      </c>
      <c r="T6691">
        <v>5</v>
      </c>
      <c r="U6691">
        <v>0.2</v>
      </c>
      <c r="V6691">
        <v>2.1279999999999988</v>
      </c>
    </row>
    <row r="6692" spans="1:22" x14ac:dyDescent="0.3">
      <c r="A6692">
        <v>6691</v>
      </c>
      <c r="B6692" t="s">
        <v>9035</v>
      </c>
      <c r="C6692">
        <f>YEAR([1]Data!$D6692)</f>
        <v>2014</v>
      </c>
      <c r="D6692" s="2">
        <v>41852</v>
      </c>
      <c r="E6692" s="2">
        <v>41857</v>
      </c>
      <c r="F6692" t="s">
        <v>50</v>
      </c>
      <c r="G6692" t="s">
        <v>5584</v>
      </c>
      <c r="H6692" t="s">
        <v>5585</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9035</v>
      </c>
      <c r="C6693">
        <f>YEAR([1]Data!$D6693)</f>
        <v>2014</v>
      </c>
      <c r="D6693" s="2">
        <v>41852</v>
      </c>
      <c r="E6693" s="2">
        <v>41857</v>
      </c>
      <c r="F6693" t="s">
        <v>50</v>
      </c>
      <c r="G6693" t="s">
        <v>5584</v>
      </c>
      <c r="H6693" t="s">
        <v>5585</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9036</v>
      </c>
      <c r="C6694">
        <f>YEAR([1]Data!$D6694)</f>
        <v>2014</v>
      </c>
      <c r="D6694" s="2">
        <v>41863</v>
      </c>
      <c r="E6694" s="2">
        <v>41865</v>
      </c>
      <c r="F6694" t="s">
        <v>23</v>
      </c>
      <c r="G6694" t="s">
        <v>5993</v>
      </c>
      <c r="H6694" t="s">
        <v>5994</v>
      </c>
      <c r="I6694" t="s">
        <v>102</v>
      </c>
      <c r="J6694" t="s">
        <v>27</v>
      </c>
      <c r="K6694" t="s">
        <v>6079</v>
      </c>
      <c r="L6694" t="s">
        <v>736</v>
      </c>
      <c r="M6694">
        <v>70601</v>
      </c>
      <c r="N6694" t="s">
        <v>30</v>
      </c>
      <c r="O6694" t="s">
        <v>5374</v>
      </c>
      <c r="P6694" t="s">
        <v>46</v>
      </c>
      <c r="Q6694" t="s">
        <v>75</v>
      </c>
      <c r="R6694" t="s">
        <v>5375</v>
      </c>
      <c r="S6694">
        <v>477.51</v>
      </c>
      <c r="T6694">
        <v>11</v>
      </c>
      <c r="U6694">
        <v>0</v>
      </c>
      <c r="V6694">
        <v>219.65459999999999</v>
      </c>
    </row>
    <row r="6695" spans="1:22" x14ac:dyDescent="0.3">
      <c r="A6695">
        <v>6694</v>
      </c>
      <c r="B6695" t="s">
        <v>9037</v>
      </c>
      <c r="C6695">
        <f>YEAR([1]Data!$D6695)</f>
        <v>2014</v>
      </c>
      <c r="D6695" s="2">
        <v>41913</v>
      </c>
      <c r="E6695" s="2">
        <v>41915</v>
      </c>
      <c r="F6695" t="s">
        <v>23</v>
      </c>
      <c r="G6695" t="s">
        <v>6451</v>
      </c>
      <c r="H6695" t="s">
        <v>6452</v>
      </c>
      <c r="I6695" t="s">
        <v>26</v>
      </c>
      <c r="J6695" t="s">
        <v>27</v>
      </c>
      <c r="K6695" t="s">
        <v>4492</v>
      </c>
      <c r="L6695" t="s">
        <v>2735</v>
      </c>
      <c r="M6695">
        <v>21215</v>
      </c>
      <c r="N6695" t="s">
        <v>148</v>
      </c>
      <c r="O6695" t="s">
        <v>5777</v>
      </c>
      <c r="P6695" t="s">
        <v>46</v>
      </c>
      <c r="Q6695" t="s">
        <v>90</v>
      </c>
      <c r="R6695" t="s">
        <v>5778</v>
      </c>
      <c r="S6695">
        <v>164.88</v>
      </c>
      <c r="T6695">
        <v>3</v>
      </c>
      <c r="U6695">
        <v>0</v>
      </c>
      <c r="V6695">
        <v>80.791200000000003</v>
      </c>
    </row>
    <row r="6696" spans="1:22" x14ac:dyDescent="0.3">
      <c r="A6696">
        <v>6695</v>
      </c>
      <c r="B6696" t="s">
        <v>9038</v>
      </c>
      <c r="C6696">
        <f>YEAR([1]Data!$D6696)</f>
        <v>2013</v>
      </c>
      <c r="D6696" s="2">
        <v>41513</v>
      </c>
      <c r="E6696" s="2">
        <v>41517</v>
      </c>
      <c r="F6696" t="s">
        <v>50</v>
      </c>
      <c r="G6696" t="s">
        <v>8926</v>
      </c>
      <c r="H6696" t="s">
        <v>8927</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9039</v>
      </c>
      <c r="C6697">
        <f>YEAR([1]Data!$D6697)</f>
        <v>2013</v>
      </c>
      <c r="D6697" s="2">
        <v>41611</v>
      </c>
      <c r="E6697" s="2">
        <v>41616</v>
      </c>
      <c r="F6697" t="s">
        <v>50</v>
      </c>
      <c r="G6697" t="s">
        <v>3691</v>
      </c>
      <c r="H6697" t="s">
        <v>3692</v>
      </c>
      <c r="I6697" t="s">
        <v>26</v>
      </c>
      <c r="J6697" t="s">
        <v>27</v>
      </c>
      <c r="K6697" t="s">
        <v>266</v>
      </c>
      <c r="L6697" t="s">
        <v>267</v>
      </c>
      <c r="M6697">
        <v>10024</v>
      </c>
      <c r="N6697" t="s">
        <v>148</v>
      </c>
      <c r="O6697" t="s">
        <v>6989</v>
      </c>
      <c r="P6697" t="s">
        <v>46</v>
      </c>
      <c r="Q6697" t="s">
        <v>75</v>
      </c>
      <c r="R6697" t="s">
        <v>6990</v>
      </c>
      <c r="S6697">
        <v>415.17600000000004</v>
      </c>
      <c r="T6697">
        <v>3</v>
      </c>
      <c r="U6697">
        <v>0.2</v>
      </c>
      <c r="V6697">
        <v>134.93219999999999</v>
      </c>
    </row>
    <row r="6698" spans="1:22" x14ac:dyDescent="0.3">
      <c r="A6698">
        <v>6697</v>
      </c>
      <c r="B6698" t="s">
        <v>9039</v>
      </c>
      <c r="C6698">
        <f>YEAR([1]Data!$D6698)</f>
        <v>2013</v>
      </c>
      <c r="D6698" s="2">
        <v>41611</v>
      </c>
      <c r="E6698" s="2">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9039</v>
      </c>
      <c r="C6699">
        <f>YEAR([1]Data!$D6699)</f>
        <v>2013</v>
      </c>
      <c r="D6699" s="2">
        <v>41611</v>
      </c>
      <c r="E6699" s="2">
        <v>41616</v>
      </c>
      <c r="F6699" t="s">
        <v>50</v>
      </c>
      <c r="G6699" t="s">
        <v>3691</v>
      </c>
      <c r="H6699" t="s">
        <v>3692</v>
      </c>
      <c r="I6699" t="s">
        <v>26</v>
      </c>
      <c r="J6699" t="s">
        <v>27</v>
      </c>
      <c r="K6699" t="s">
        <v>266</v>
      </c>
      <c r="L6699" t="s">
        <v>267</v>
      </c>
      <c r="M6699">
        <v>10024</v>
      </c>
      <c r="N6699" t="s">
        <v>148</v>
      </c>
      <c r="O6699" t="s">
        <v>5777</v>
      </c>
      <c r="P6699" t="s">
        <v>46</v>
      </c>
      <c r="Q6699" t="s">
        <v>90</v>
      </c>
      <c r="R6699" t="s">
        <v>5778</v>
      </c>
      <c r="S6699">
        <v>54.96</v>
      </c>
      <c r="T6699">
        <v>1</v>
      </c>
      <c r="U6699">
        <v>0</v>
      </c>
      <c r="V6699">
        <v>26.930399999999999</v>
      </c>
    </row>
    <row r="6700" spans="1:22" x14ac:dyDescent="0.3">
      <c r="A6700">
        <v>6699</v>
      </c>
      <c r="B6700" t="s">
        <v>9040</v>
      </c>
      <c r="C6700">
        <f>YEAR([1]Data!$D6700)</f>
        <v>2014</v>
      </c>
      <c r="D6700" s="2">
        <v>41842</v>
      </c>
      <c r="E6700" s="2">
        <v>41846</v>
      </c>
      <c r="F6700" t="s">
        <v>50</v>
      </c>
      <c r="G6700" t="s">
        <v>4348</v>
      </c>
      <c r="H6700" t="s">
        <v>4349</v>
      </c>
      <c r="I6700" t="s">
        <v>26</v>
      </c>
      <c r="J6700" t="s">
        <v>27</v>
      </c>
      <c r="K6700" t="s">
        <v>947</v>
      </c>
      <c r="L6700" t="s">
        <v>43</v>
      </c>
      <c r="M6700">
        <v>92024</v>
      </c>
      <c r="N6700" t="s">
        <v>44</v>
      </c>
      <c r="O6700" t="s">
        <v>9041</v>
      </c>
      <c r="P6700" t="s">
        <v>46</v>
      </c>
      <c r="Q6700" t="s">
        <v>90</v>
      </c>
      <c r="R6700" t="s">
        <v>9042</v>
      </c>
      <c r="S6700">
        <v>16.34</v>
      </c>
      <c r="T6700">
        <v>2</v>
      </c>
      <c r="U6700">
        <v>0</v>
      </c>
      <c r="V6700">
        <v>7.6798000000000002</v>
      </c>
    </row>
    <row r="6701" spans="1:22" x14ac:dyDescent="0.3">
      <c r="A6701">
        <v>6700</v>
      </c>
      <c r="B6701" t="s">
        <v>9040</v>
      </c>
      <c r="C6701">
        <f>YEAR([1]Data!$D6701)</f>
        <v>2014</v>
      </c>
      <c r="D6701" s="2">
        <v>41842</v>
      </c>
      <c r="E6701" s="2">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9040</v>
      </c>
      <c r="C6702">
        <f>YEAR([1]Data!$D6702)</f>
        <v>2014</v>
      </c>
      <c r="D6702" s="2">
        <v>41842</v>
      </c>
      <c r="E6702" s="2">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9043</v>
      </c>
      <c r="C6703">
        <f>YEAR([1]Data!$D6703)</f>
        <v>2012</v>
      </c>
      <c r="D6703" s="2">
        <v>41049</v>
      </c>
      <c r="E6703" s="2">
        <v>41053</v>
      </c>
      <c r="F6703" t="s">
        <v>50</v>
      </c>
      <c r="G6703" t="s">
        <v>4143</v>
      </c>
      <c r="H6703" t="s">
        <v>4144</v>
      </c>
      <c r="I6703" t="s">
        <v>26</v>
      </c>
      <c r="J6703" t="s">
        <v>27</v>
      </c>
      <c r="K6703" t="s">
        <v>9002</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9043</v>
      </c>
      <c r="C6704">
        <f>YEAR([1]Data!$D6704)</f>
        <v>2012</v>
      </c>
      <c r="D6704" s="2">
        <v>41049</v>
      </c>
      <c r="E6704" s="2">
        <v>41053</v>
      </c>
      <c r="F6704" t="s">
        <v>50</v>
      </c>
      <c r="G6704" t="s">
        <v>4143</v>
      </c>
      <c r="H6704" t="s">
        <v>4144</v>
      </c>
      <c r="I6704" t="s">
        <v>26</v>
      </c>
      <c r="J6704" t="s">
        <v>27</v>
      </c>
      <c r="K6704" t="s">
        <v>9002</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9044</v>
      </c>
      <c r="C6705">
        <f>YEAR([1]Data!$D6705)</f>
        <v>2012</v>
      </c>
      <c r="D6705" s="2">
        <v>41083</v>
      </c>
      <c r="E6705" s="2">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9044</v>
      </c>
      <c r="C6706">
        <f>YEAR([1]Data!$D6706)</f>
        <v>2012</v>
      </c>
      <c r="D6706" s="2">
        <v>41083</v>
      </c>
      <c r="E6706" s="2">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9044</v>
      </c>
      <c r="C6707">
        <f>YEAR([1]Data!$D6707)</f>
        <v>2012</v>
      </c>
      <c r="D6707" s="2">
        <v>41083</v>
      </c>
      <c r="E6707" s="2">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9045</v>
      </c>
      <c r="C6708">
        <f>YEAR([1]Data!$D6708)</f>
        <v>2013</v>
      </c>
      <c r="D6708" s="2">
        <v>41528</v>
      </c>
      <c r="E6708" s="2">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9046</v>
      </c>
      <c r="C6709">
        <f>YEAR([1]Data!$D6709)</f>
        <v>2011</v>
      </c>
      <c r="D6709" s="2">
        <v>40646</v>
      </c>
      <c r="E6709" s="2">
        <v>40651</v>
      </c>
      <c r="F6709" t="s">
        <v>50</v>
      </c>
      <c r="G6709" t="s">
        <v>3436</v>
      </c>
      <c r="H6709" t="s">
        <v>3437</v>
      </c>
      <c r="I6709" t="s">
        <v>102</v>
      </c>
      <c r="J6709" t="s">
        <v>27</v>
      </c>
      <c r="K6709" t="s">
        <v>4492</v>
      </c>
      <c r="L6709" t="s">
        <v>2735</v>
      </c>
      <c r="M6709">
        <v>21215</v>
      </c>
      <c r="N6709" t="s">
        <v>148</v>
      </c>
      <c r="O6709" t="s">
        <v>9047</v>
      </c>
      <c r="P6709" t="s">
        <v>46</v>
      </c>
      <c r="Q6709" t="s">
        <v>47</v>
      </c>
      <c r="R6709" t="s">
        <v>9048</v>
      </c>
      <c r="S6709">
        <v>7.83</v>
      </c>
      <c r="T6709">
        <v>3</v>
      </c>
      <c r="U6709">
        <v>0</v>
      </c>
      <c r="V6709">
        <v>3.6017999999999999</v>
      </c>
    </row>
    <row r="6710" spans="1:22" x14ac:dyDescent="0.3">
      <c r="A6710">
        <v>6709</v>
      </c>
      <c r="B6710" t="s">
        <v>9049</v>
      </c>
      <c r="C6710">
        <f>YEAR([1]Data!$D6710)</f>
        <v>2012</v>
      </c>
      <c r="D6710" s="2">
        <v>41227</v>
      </c>
      <c r="E6710" s="2">
        <v>41232</v>
      </c>
      <c r="F6710" t="s">
        <v>50</v>
      </c>
      <c r="G6710" t="s">
        <v>449</v>
      </c>
      <c r="H6710" t="s">
        <v>450</v>
      </c>
      <c r="I6710" t="s">
        <v>26</v>
      </c>
      <c r="J6710" t="s">
        <v>27</v>
      </c>
      <c r="K6710" t="s">
        <v>9050</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9049</v>
      </c>
      <c r="C6711">
        <f>YEAR([1]Data!$D6711)</f>
        <v>2012</v>
      </c>
      <c r="D6711" s="2">
        <v>41227</v>
      </c>
      <c r="E6711" s="2">
        <v>41232</v>
      </c>
      <c r="F6711" t="s">
        <v>50</v>
      </c>
      <c r="G6711" t="s">
        <v>449</v>
      </c>
      <c r="H6711" t="s">
        <v>450</v>
      </c>
      <c r="I6711" t="s">
        <v>26</v>
      </c>
      <c r="J6711" t="s">
        <v>27</v>
      </c>
      <c r="K6711" t="s">
        <v>9050</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9051</v>
      </c>
      <c r="C6712">
        <f>YEAR([1]Data!$D6712)</f>
        <v>2013</v>
      </c>
      <c r="D6712" s="2">
        <v>41618</v>
      </c>
      <c r="E6712" s="2">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9052</v>
      </c>
      <c r="C6713">
        <f>YEAR([1]Data!$D6713)</f>
        <v>2014</v>
      </c>
      <c r="D6713" s="2">
        <v>41870</v>
      </c>
      <c r="E6713" s="2">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9053</v>
      </c>
      <c r="C6714">
        <f>YEAR([1]Data!$D6714)</f>
        <v>2014</v>
      </c>
      <c r="D6714" s="2">
        <v>41988</v>
      </c>
      <c r="E6714" s="2">
        <v>41988</v>
      </c>
      <c r="F6714" t="s">
        <v>1290</v>
      </c>
      <c r="G6714" t="s">
        <v>643</v>
      </c>
      <c r="H6714" t="s">
        <v>644</v>
      </c>
      <c r="I6714" t="s">
        <v>26</v>
      </c>
      <c r="J6714" t="s">
        <v>27</v>
      </c>
      <c r="K6714" t="s">
        <v>4289</v>
      </c>
      <c r="L6714" t="s">
        <v>211</v>
      </c>
      <c r="M6714">
        <v>60076</v>
      </c>
      <c r="N6714" t="s">
        <v>105</v>
      </c>
      <c r="O6714" t="s">
        <v>5400</v>
      </c>
      <c r="P6714" t="s">
        <v>32</v>
      </c>
      <c r="Q6714" t="s">
        <v>65</v>
      </c>
      <c r="R6714" t="s">
        <v>5401</v>
      </c>
      <c r="S6714">
        <v>266.35200000000003</v>
      </c>
      <c r="T6714">
        <v>6</v>
      </c>
      <c r="U6714">
        <v>0.6</v>
      </c>
      <c r="V6714">
        <v>-292.98719999999997</v>
      </c>
    </row>
    <row r="6715" spans="1:22" x14ac:dyDescent="0.3">
      <c r="A6715">
        <v>6714</v>
      </c>
      <c r="B6715" t="s">
        <v>9053</v>
      </c>
      <c r="C6715">
        <f>YEAR([1]Data!$D6715)</f>
        <v>2014</v>
      </c>
      <c r="D6715" s="2">
        <v>41988</v>
      </c>
      <c r="E6715" s="2">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9053</v>
      </c>
      <c r="C6716">
        <f>YEAR([1]Data!$D6716)</f>
        <v>2014</v>
      </c>
      <c r="D6716" s="2">
        <v>41988</v>
      </c>
      <c r="E6716" s="2">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9053</v>
      </c>
      <c r="C6717">
        <f>YEAR([1]Data!$D6717)</f>
        <v>2014</v>
      </c>
      <c r="D6717" s="2">
        <v>41988</v>
      </c>
      <c r="E6717" s="2">
        <v>41988</v>
      </c>
      <c r="F6717" t="s">
        <v>1290</v>
      </c>
      <c r="G6717" t="s">
        <v>643</v>
      </c>
      <c r="H6717" t="s">
        <v>644</v>
      </c>
      <c r="I6717" t="s">
        <v>26</v>
      </c>
      <c r="J6717" t="s">
        <v>27</v>
      </c>
      <c r="K6717" t="s">
        <v>4289</v>
      </c>
      <c r="L6717" t="s">
        <v>211</v>
      </c>
      <c r="M6717">
        <v>60076</v>
      </c>
      <c r="N6717" t="s">
        <v>105</v>
      </c>
      <c r="O6717" t="s">
        <v>6846</v>
      </c>
      <c r="P6717" t="s">
        <v>46</v>
      </c>
      <c r="Q6717" t="s">
        <v>68</v>
      </c>
      <c r="R6717" t="s">
        <v>6847</v>
      </c>
      <c r="S6717">
        <v>95.231999999999999</v>
      </c>
      <c r="T6717">
        <v>6</v>
      </c>
      <c r="U6717">
        <v>0.2</v>
      </c>
      <c r="V6717">
        <v>24.998400000000011</v>
      </c>
    </row>
    <row r="6718" spans="1:22" x14ac:dyDescent="0.3">
      <c r="A6718">
        <v>6717</v>
      </c>
      <c r="B6718" t="s">
        <v>9054</v>
      </c>
      <c r="C6718">
        <f>YEAR([1]Data!$D6718)</f>
        <v>2013</v>
      </c>
      <c r="D6718" s="2">
        <v>41373</v>
      </c>
      <c r="E6718" s="2">
        <v>41380</v>
      </c>
      <c r="F6718" t="s">
        <v>50</v>
      </c>
      <c r="G6718" t="s">
        <v>2310</v>
      </c>
      <c r="H6718" t="s">
        <v>2311</v>
      </c>
      <c r="I6718" t="s">
        <v>102</v>
      </c>
      <c r="J6718" t="s">
        <v>27</v>
      </c>
      <c r="K6718" t="s">
        <v>5766</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9054</v>
      </c>
      <c r="C6719">
        <f>YEAR([1]Data!$D6719)</f>
        <v>2013</v>
      </c>
      <c r="D6719" s="2">
        <v>41373</v>
      </c>
      <c r="E6719" s="2">
        <v>41380</v>
      </c>
      <c r="F6719" t="s">
        <v>50</v>
      </c>
      <c r="G6719" t="s">
        <v>2310</v>
      </c>
      <c r="H6719" t="s">
        <v>2311</v>
      </c>
      <c r="I6719" t="s">
        <v>102</v>
      </c>
      <c r="J6719" t="s">
        <v>27</v>
      </c>
      <c r="K6719" t="s">
        <v>5766</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9054</v>
      </c>
      <c r="C6720">
        <f>YEAR([1]Data!$D6720)</f>
        <v>2013</v>
      </c>
      <c r="D6720" s="2">
        <v>41373</v>
      </c>
      <c r="E6720" s="2">
        <v>41380</v>
      </c>
      <c r="F6720" t="s">
        <v>50</v>
      </c>
      <c r="G6720" t="s">
        <v>2310</v>
      </c>
      <c r="H6720" t="s">
        <v>2311</v>
      </c>
      <c r="I6720" t="s">
        <v>102</v>
      </c>
      <c r="J6720" t="s">
        <v>27</v>
      </c>
      <c r="K6720" t="s">
        <v>5766</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9055</v>
      </c>
      <c r="C6721">
        <f>YEAR([1]Data!$D6721)</f>
        <v>2013</v>
      </c>
      <c r="D6721" s="2">
        <v>41625</v>
      </c>
      <c r="E6721" s="2">
        <v>41628</v>
      </c>
      <c r="F6721" t="s">
        <v>188</v>
      </c>
      <c r="G6721" t="s">
        <v>144</v>
      </c>
      <c r="H6721" t="s">
        <v>145</v>
      </c>
      <c r="I6721" t="s">
        <v>26</v>
      </c>
      <c r="J6721" t="s">
        <v>27</v>
      </c>
      <c r="K6721" t="s">
        <v>9056</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9057</v>
      </c>
      <c r="C6722">
        <f>YEAR([1]Data!$D6722)</f>
        <v>2014</v>
      </c>
      <c r="D6722" s="2">
        <v>41902</v>
      </c>
      <c r="E6722" s="2">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9057</v>
      </c>
      <c r="C6723">
        <f>YEAR([1]Data!$D6723)</f>
        <v>2014</v>
      </c>
      <c r="D6723" s="2">
        <v>41902</v>
      </c>
      <c r="E6723" s="2">
        <v>41907</v>
      </c>
      <c r="F6723" t="s">
        <v>50</v>
      </c>
      <c r="G6723" t="s">
        <v>2638</v>
      </c>
      <c r="H6723" t="s">
        <v>2639</v>
      </c>
      <c r="I6723" t="s">
        <v>41</v>
      </c>
      <c r="J6723" t="s">
        <v>27</v>
      </c>
      <c r="K6723" t="s">
        <v>42</v>
      </c>
      <c r="L6723" t="s">
        <v>43</v>
      </c>
      <c r="M6723">
        <v>90032</v>
      </c>
      <c r="N6723" t="s">
        <v>44</v>
      </c>
      <c r="O6723" t="s">
        <v>8410</v>
      </c>
      <c r="P6723" t="s">
        <v>46</v>
      </c>
      <c r="Q6723" t="s">
        <v>68</v>
      </c>
      <c r="R6723" t="s">
        <v>8411</v>
      </c>
      <c r="S6723">
        <v>23.32</v>
      </c>
      <c r="T6723">
        <v>2</v>
      </c>
      <c r="U6723">
        <v>0</v>
      </c>
      <c r="V6723">
        <v>6.0632000000000019</v>
      </c>
    </row>
    <row r="6724" spans="1:22" x14ac:dyDescent="0.3">
      <c r="A6724">
        <v>6723</v>
      </c>
      <c r="B6724" t="s">
        <v>9057</v>
      </c>
      <c r="C6724">
        <f>YEAR([1]Data!$D6724)</f>
        <v>2014</v>
      </c>
      <c r="D6724" s="2">
        <v>41902</v>
      </c>
      <c r="E6724" s="2">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9058</v>
      </c>
      <c r="C6725">
        <f>YEAR([1]Data!$D6725)</f>
        <v>2014</v>
      </c>
      <c r="D6725" s="2">
        <v>41887</v>
      </c>
      <c r="E6725" s="2">
        <v>41889</v>
      </c>
      <c r="F6725" t="s">
        <v>23</v>
      </c>
      <c r="G6725" t="s">
        <v>6893</v>
      </c>
      <c r="H6725" t="s">
        <v>6894</v>
      </c>
      <c r="I6725" t="s">
        <v>26</v>
      </c>
      <c r="J6725" t="s">
        <v>27</v>
      </c>
      <c r="K6725" t="s">
        <v>8634</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9059</v>
      </c>
      <c r="C6726">
        <f>YEAR([1]Data!$D6726)</f>
        <v>2013</v>
      </c>
      <c r="D6726" s="2">
        <v>41530</v>
      </c>
      <c r="E6726" s="2">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9059</v>
      </c>
      <c r="C6727">
        <f>YEAR([1]Data!$D6727)</f>
        <v>2013</v>
      </c>
      <c r="D6727" s="2">
        <v>41530</v>
      </c>
      <c r="E6727" s="2">
        <v>41534</v>
      </c>
      <c r="F6727" t="s">
        <v>50</v>
      </c>
      <c r="G6727" t="s">
        <v>1939</v>
      </c>
      <c r="H6727" t="s">
        <v>1940</v>
      </c>
      <c r="I6727" t="s">
        <v>26</v>
      </c>
      <c r="J6727" t="s">
        <v>27</v>
      </c>
      <c r="K6727" t="s">
        <v>95</v>
      </c>
      <c r="L6727" t="s">
        <v>96</v>
      </c>
      <c r="M6727">
        <v>98103</v>
      </c>
      <c r="N6727" t="s">
        <v>44</v>
      </c>
      <c r="O6727" t="s">
        <v>7382</v>
      </c>
      <c r="P6727" t="s">
        <v>46</v>
      </c>
      <c r="Q6727" t="s">
        <v>47</v>
      </c>
      <c r="R6727" t="s">
        <v>7383</v>
      </c>
      <c r="S6727">
        <v>11.07</v>
      </c>
      <c r="T6727">
        <v>3</v>
      </c>
      <c r="U6727">
        <v>0</v>
      </c>
      <c r="V6727">
        <v>5.2028999999999996</v>
      </c>
    </row>
    <row r="6728" spans="1:22" x14ac:dyDescent="0.3">
      <c r="A6728">
        <v>6727</v>
      </c>
      <c r="B6728" t="s">
        <v>9059</v>
      </c>
      <c r="C6728">
        <f>YEAR([1]Data!$D6728)</f>
        <v>2013</v>
      </c>
      <c r="D6728" s="2">
        <v>41530</v>
      </c>
      <c r="E6728" s="2">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9060</v>
      </c>
      <c r="C6729">
        <f>YEAR([1]Data!$D6729)</f>
        <v>2014</v>
      </c>
      <c r="D6729" s="2">
        <v>41862</v>
      </c>
      <c r="E6729" s="2">
        <v>41867</v>
      </c>
      <c r="F6729" t="s">
        <v>23</v>
      </c>
      <c r="G6729" t="s">
        <v>2328</v>
      </c>
      <c r="H6729" t="s">
        <v>2329</v>
      </c>
      <c r="I6729" t="s">
        <v>41</v>
      </c>
      <c r="J6729" t="s">
        <v>27</v>
      </c>
      <c r="K6729" t="s">
        <v>1464</v>
      </c>
      <c r="L6729" t="s">
        <v>254</v>
      </c>
      <c r="M6729">
        <v>47374</v>
      </c>
      <c r="N6729" t="s">
        <v>105</v>
      </c>
      <c r="O6729" t="s">
        <v>8178</v>
      </c>
      <c r="P6729" t="s">
        <v>46</v>
      </c>
      <c r="Q6729" t="s">
        <v>90</v>
      </c>
      <c r="R6729" t="s">
        <v>8179</v>
      </c>
      <c r="S6729">
        <v>177.2</v>
      </c>
      <c r="T6729">
        <v>5</v>
      </c>
      <c r="U6729">
        <v>0</v>
      </c>
      <c r="V6729">
        <v>83.283999999999992</v>
      </c>
    </row>
    <row r="6730" spans="1:22" x14ac:dyDescent="0.3">
      <c r="A6730">
        <v>6729</v>
      </c>
      <c r="B6730" t="s">
        <v>9061</v>
      </c>
      <c r="C6730">
        <f>YEAR([1]Data!$D6730)</f>
        <v>2013</v>
      </c>
      <c r="D6730" s="2">
        <v>41583</v>
      </c>
      <c r="E6730" s="2">
        <v>41588</v>
      </c>
      <c r="F6730" t="s">
        <v>50</v>
      </c>
      <c r="G6730" t="s">
        <v>6865</v>
      </c>
      <c r="H6730" t="s">
        <v>6866</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9062</v>
      </c>
      <c r="C6731">
        <f>YEAR([1]Data!$D6731)</f>
        <v>2012</v>
      </c>
      <c r="D6731" s="2">
        <v>41078</v>
      </c>
      <c r="E6731" s="2">
        <v>41080</v>
      </c>
      <c r="F6731" t="s">
        <v>188</v>
      </c>
      <c r="G6731" t="s">
        <v>2439</v>
      </c>
      <c r="H6731" t="s">
        <v>2440</v>
      </c>
      <c r="I6731" t="s">
        <v>41</v>
      </c>
      <c r="J6731" t="s">
        <v>27</v>
      </c>
      <c r="K6731" t="s">
        <v>3792</v>
      </c>
      <c r="L6731" t="s">
        <v>335</v>
      </c>
      <c r="M6731">
        <v>37167</v>
      </c>
      <c r="N6731" t="s">
        <v>30</v>
      </c>
      <c r="O6731" t="s">
        <v>5217</v>
      </c>
      <c r="P6731" t="s">
        <v>46</v>
      </c>
      <c r="Q6731" t="s">
        <v>75</v>
      </c>
      <c r="R6731" t="s">
        <v>5218</v>
      </c>
      <c r="S6731">
        <v>6.1290000000000004</v>
      </c>
      <c r="T6731">
        <v>3</v>
      </c>
      <c r="U6731">
        <v>0.7</v>
      </c>
      <c r="V6731">
        <v>-4.4945999999999984</v>
      </c>
    </row>
    <row r="6732" spans="1:22" x14ac:dyDescent="0.3">
      <c r="A6732">
        <v>6731</v>
      </c>
      <c r="B6732" t="s">
        <v>9062</v>
      </c>
      <c r="C6732">
        <f>YEAR([1]Data!$D6732)</f>
        <v>2012</v>
      </c>
      <c r="D6732" s="2">
        <v>41078</v>
      </c>
      <c r="E6732" s="2">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9062</v>
      </c>
      <c r="C6733">
        <f>YEAR([1]Data!$D6733)</f>
        <v>2012</v>
      </c>
      <c r="D6733" s="2">
        <v>41078</v>
      </c>
      <c r="E6733" s="2">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9063</v>
      </c>
      <c r="C6734">
        <f>YEAR([1]Data!$D6734)</f>
        <v>2011</v>
      </c>
      <c r="D6734" s="2">
        <v>40728</v>
      </c>
      <c r="E6734" s="2">
        <v>40731</v>
      </c>
      <c r="F6734" t="s">
        <v>188</v>
      </c>
      <c r="G6734" t="s">
        <v>6982</v>
      </c>
      <c r="H6734" t="s">
        <v>6983</v>
      </c>
      <c r="I6734" t="s">
        <v>41</v>
      </c>
      <c r="J6734" t="s">
        <v>27</v>
      </c>
      <c r="K6734" t="s">
        <v>456</v>
      </c>
      <c r="L6734" t="s">
        <v>457</v>
      </c>
      <c r="M6734">
        <v>80013</v>
      </c>
      <c r="N6734" t="s">
        <v>44</v>
      </c>
      <c r="O6734" t="s">
        <v>6304</v>
      </c>
      <c r="P6734" t="s">
        <v>46</v>
      </c>
      <c r="Q6734" t="s">
        <v>90</v>
      </c>
      <c r="R6734" t="s">
        <v>6305</v>
      </c>
      <c r="S6734">
        <v>177.536</v>
      </c>
      <c r="T6734">
        <v>4</v>
      </c>
      <c r="U6734">
        <v>0.2</v>
      </c>
      <c r="V6734">
        <v>62.137599999999992</v>
      </c>
    </row>
    <row r="6735" spans="1:22" x14ac:dyDescent="0.3">
      <c r="A6735">
        <v>6734</v>
      </c>
      <c r="B6735" t="s">
        <v>9063</v>
      </c>
      <c r="C6735">
        <f>YEAR([1]Data!$D6735)</f>
        <v>2011</v>
      </c>
      <c r="D6735" s="2">
        <v>40728</v>
      </c>
      <c r="E6735" s="2">
        <v>40731</v>
      </c>
      <c r="F6735" t="s">
        <v>188</v>
      </c>
      <c r="G6735" t="s">
        <v>6982</v>
      </c>
      <c r="H6735" t="s">
        <v>6983</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9064</v>
      </c>
      <c r="C6736">
        <f>YEAR([1]Data!$D6736)</f>
        <v>2012</v>
      </c>
      <c r="D6736" s="2">
        <v>41263</v>
      </c>
      <c r="E6736" s="2">
        <v>41268</v>
      </c>
      <c r="F6736" t="s">
        <v>50</v>
      </c>
      <c r="G6736" t="s">
        <v>8695</v>
      </c>
      <c r="H6736" t="s">
        <v>8696</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9065</v>
      </c>
      <c r="C6737">
        <f>YEAR([1]Data!$D6737)</f>
        <v>2013</v>
      </c>
      <c r="D6737" s="2">
        <v>41375</v>
      </c>
      <c r="E6737" s="2">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9065</v>
      </c>
      <c r="C6738">
        <f>YEAR([1]Data!$D6738)</f>
        <v>2013</v>
      </c>
      <c r="D6738" s="2">
        <v>41375</v>
      </c>
      <c r="E6738" s="2">
        <v>41382</v>
      </c>
      <c r="F6738" t="s">
        <v>50</v>
      </c>
      <c r="G6738" t="s">
        <v>4558</v>
      </c>
      <c r="H6738" t="s">
        <v>4559</v>
      </c>
      <c r="I6738" t="s">
        <v>26</v>
      </c>
      <c r="J6738" t="s">
        <v>27</v>
      </c>
      <c r="K6738" t="s">
        <v>127</v>
      </c>
      <c r="L6738" t="s">
        <v>43</v>
      </c>
      <c r="M6738">
        <v>94122</v>
      </c>
      <c r="N6738" t="s">
        <v>44</v>
      </c>
      <c r="O6738" t="s">
        <v>7504</v>
      </c>
      <c r="P6738" t="s">
        <v>46</v>
      </c>
      <c r="Q6738" t="s">
        <v>59</v>
      </c>
      <c r="R6738" t="s">
        <v>7505</v>
      </c>
      <c r="S6738">
        <v>579.51</v>
      </c>
      <c r="T6738">
        <v>3</v>
      </c>
      <c r="U6738">
        <v>0</v>
      </c>
      <c r="V6738">
        <v>81.131400000000014</v>
      </c>
    </row>
    <row r="6739" spans="1:22" x14ac:dyDescent="0.3">
      <c r="A6739">
        <v>6738</v>
      </c>
      <c r="B6739" t="s">
        <v>9065</v>
      </c>
      <c r="C6739">
        <f>YEAR([1]Data!$D6739)</f>
        <v>2013</v>
      </c>
      <c r="D6739" s="2">
        <v>41375</v>
      </c>
      <c r="E6739" s="2">
        <v>41382</v>
      </c>
      <c r="F6739" t="s">
        <v>50</v>
      </c>
      <c r="G6739" t="s">
        <v>4558</v>
      </c>
      <c r="H6739" t="s">
        <v>4559</v>
      </c>
      <c r="I6739" t="s">
        <v>26</v>
      </c>
      <c r="J6739" t="s">
        <v>27</v>
      </c>
      <c r="K6739" t="s">
        <v>127</v>
      </c>
      <c r="L6739" t="s">
        <v>43</v>
      </c>
      <c r="M6739">
        <v>94122</v>
      </c>
      <c r="N6739" t="s">
        <v>44</v>
      </c>
      <c r="O6739" t="s">
        <v>8522</v>
      </c>
      <c r="P6739" t="s">
        <v>46</v>
      </c>
      <c r="Q6739" t="s">
        <v>59</v>
      </c>
      <c r="R6739" t="s">
        <v>8523</v>
      </c>
      <c r="S6739">
        <v>150.66</v>
      </c>
      <c r="T6739">
        <v>9</v>
      </c>
      <c r="U6739">
        <v>0</v>
      </c>
      <c r="V6739">
        <v>6.0263999999999918</v>
      </c>
    </row>
    <row r="6740" spans="1:22" x14ac:dyDescent="0.3">
      <c r="A6740">
        <v>6739</v>
      </c>
      <c r="B6740" t="s">
        <v>9065</v>
      </c>
      <c r="C6740">
        <f>YEAR([1]Data!$D6740)</f>
        <v>2013</v>
      </c>
      <c r="D6740" s="2">
        <v>41375</v>
      </c>
      <c r="E6740" s="2">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9066</v>
      </c>
      <c r="C6741">
        <f>YEAR([1]Data!$D6741)</f>
        <v>2011</v>
      </c>
      <c r="D6741" s="2">
        <v>40689</v>
      </c>
      <c r="E6741" s="2">
        <v>40694</v>
      </c>
      <c r="F6741" t="s">
        <v>50</v>
      </c>
      <c r="G6741" t="s">
        <v>4324</v>
      </c>
      <c r="H6741" t="s">
        <v>4325</v>
      </c>
      <c r="I6741" t="s">
        <v>26</v>
      </c>
      <c r="J6741" t="s">
        <v>27</v>
      </c>
      <c r="K6741" t="s">
        <v>303</v>
      </c>
      <c r="L6741" t="s">
        <v>211</v>
      </c>
      <c r="M6741">
        <v>60623</v>
      </c>
      <c r="N6741" t="s">
        <v>105</v>
      </c>
      <c r="O6741" t="s">
        <v>5557</v>
      </c>
      <c r="P6741" t="s">
        <v>46</v>
      </c>
      <c r="Q6741" t="s">
        <v>59</v>
      </c>
      <c r="R6741" t="s">
        <v>5558</v>
      </c>
      <c r="S6741">
        <v>102.624</v>
      </c>
      <c r="T6741">
        <v>3</v>
      </c>
      <c r="U6741">
        <v>0.2</v>
      </c>
      <c r="V6741">
        <v>7.6968000000000032</v>
      </c>
    </row>
    <row r="6742" spans="1:22" x14ac:dyDescent="0.3">
      <c r="A6742">
        <v>6741</v>
      </c>
      <c r="B6742" t="s">
        <v>9066</v>
      </c>
      <c r="C6742">
        <f>YEAR([1]Data!$D6742)</f>
        <v>2011</v>
      </c>
      <c r="D6742" s="2">
        <v>40689</v>
      </c>
      <c r="E6742" s="2">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9066</v>
      </c>
      <c r="C6743">
        <f>YEAR([1]Data!$D6743)</f>
        <v>2011</v>
      </c>
      <c r="D6743" s="2">
        <v>40689</v>
      </c>
      <c r="E6743" s="2">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9067</v>
      </c>
      <c r="C6744">
        <f>YEAR([1]Data!$D6744)</f>
        <v>2014</v>
      </c>
      <c r="D6744" s="2">
        <v>41827</v>
      </c>
      <c r="E6744" s="2">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9068</v>
      </c>
      <c r="C6745">
        <f>YEAR([1]Data!$D6745)</f>
        <v>2012</v>
      </c>
      <c r="D6745" s="2">
        <v>40955</v>
      </c>
      <c r="E6745" s="2">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9069</v>
      </c>
      <c r="C6746">
        <f>YEAR([1]Data!$D6746)</f>
        <v>2014</v>
      </c>
      <c r="D6746" s="2">
        <v>41807</v>
      </c>
      <c r="E6746" s="2">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9069</v>
      </c>
      <c r="C6747">
        <f>YEAR([1]Data!$D6747)</f>
        <v>2014</v>
      </c>
      <c r="D6747" s="2">
        <v>41807</v>
      </c>
      <c r="E6747" s="2">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9070</v>
      </c>
      <c r="C6748">
        <f>YEAR([1]Data!$D6748)</f>
        <v>2014</v>
      </c>
      <c r="D6748" s="2">
        <v>41957</v>
      </c>
      <c r="E6748" s="2">
        <v>41960</v>
      </c>
      <c r="F6748" t="s">
        <v>188</v>
      </c>
      <c r="G6748" t="s">
        <v>343</v>
      </c>
      <c r="H6748" t="s">
        <v>344</v>
      </c>
      <c r="I6748" t="s">
        <v>41</v>
      </c>
      <c r="J6748" t="s">
        <v>27</v>
      </c>
      <c r="K6748" t="s">
        <v>266</v>
      </c>
      <c r="L6748" t="s">
        <v>267</v>
      </c>
      <c r="M6748">
        <v>10009</v>
      </c>
      <c r="N6748" t="s">
        <v>148</v>
      </c>
      <c r="O6748" t="s">
        <v>6048</v>
      </c>
      <c r="P6748" t="s">
        <v>71</v>
      </c>
      <c r="Q6748" t="s">
        <v>72</v>
      </c>
      <c r="R6748" t="s">
        <v>6049</v>
      </c>
      <c r="S6748">
        <v>629.94999999999993</v>
      </c>
      <c r="T6748">
        <v>5</v>
      </c>
      <c r="U6748">
        <v>0</v>
      </c>
      <c r="V6748">
        <v>163.78700000000003</v>
      </c>
    </row>
    <row r="6749" spans="1:22" x14ac:dyDescent="0.3">
      <c r="A6749">
        <v>6748</v>
      </c>
      <c r="B6749" t="s">
        <v>9071</v>
      </c>
      <c r="C6749">
        <f>YEAR([1]Data!$D6749)</f>
        <v>2014</v>
      </c>
      <c r="D6749" s="2">
        <v>41985</v>
      </c>
      <c r="E6749" s="2">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9071</v>
      </c>
      <c r="C6750">
        <f>YEAR([1]Data!$D6750)</f>
        <v>2014</v>
      </c>
      <c r="D6750" s="2">
        <v>41985</v>
      </c>
      <c r="E6750" s="2">
        <v>41989</v>
      </c>
      <c r="F6750" t="s">
        <v>50</v>
      </c>
      <c r="G6750" t="s">
        <v>1821</v>
      </c>
      <c r="H6750" t="s">
        <v>1822</v>
      </c>
      <c r="I6750" t="s">
        <v>26</v>
      </c>
      <c r="J6750" t="s">
        <v>27</v>
      </c>
      <c r="K6750" t="s">
        <v>266</v>
      </c>
      <c r="L6750" t="s">
        <v>267</v>
      </c>
      <c r="M6750">
        <v>10035</v>
      </c>
      <c r="N6750" t="s">
        <v>148</v>
      </c>
      <c r="O6750" t="s">
        <v>5566</v>
      </c>
      <c r="P6750" t="s">
        <v>46</v>
      </c>
      <c r="Q6750" t="s">
        <v>90</v>
      </c>
      <c r="R6750" t="s">
        <v>5567</v>
      </c>
      <c r="S6750">
        <v>17.940000000000001</v>
      </c>
      <c r="T6750">
        <v>3</v>
      </c>
      <c r="U6750">
        <v>0</v>
      </c>
      <c r="V6750">
        <v>8.0730000000000004</v>
      </c>
    </row>
    <row r="6751" spans="1:22" x14ac:dyDescent="0.3">
      <c r="A6751">
        <v>6750</v>
      </c>
      <c r="B6751" t="s">
        <v>9071</v>
      </c>
      <c r="C6751">
        <f>YEAR([1]Data!$D6751)</f>
        <v>2014</v>
      </c>
      <c r="D6751" s="2">
        <v>41985</v>
      </c>
      <c r="E6751" s="2">
        <v>41989</v>
      </c>
      <c r="F6751" t="s">
        <v>50</v>
      </c>
      <c r="G6751" t="s">
        <v>1821</v>
      </c>
      <c r="H6751" t="s">
        <v>1822</v>
      </c>
      <c r="I6751" t="s">
        <v>26</v>
      </c>
      <c r="J6751" t="s">
        <v>27</v>
      </c>
      <c r="K6751" t="s">
        <v>266</v>
      </c>
      <c r="L6751" t="s">
        <v>267</v>
      </c>
      <c r="M6751">
        <v>10035</v>
      </c>
      <c r="N6751" t="s">
        <v>148</v>
      </c>
      <c r="O6751" t="s">
        <v>7940</v>
      </c>
      <c r="P6751" t="s">
        <v>71</v>
      </c>
      <c r="Q6751" t="s">
        <v>72</v>
      </c>
      <c r="R6751" t="s">
        <v>7941</v>
      </c>
      <c r="S6751">
        <v>116.98</v>
      </c>
      <c r="T6751">
        <v>2</v>
      </c>
      <c r="U6751">
        <v>0</v>
      </c>
      <c r="V6751">
        <v>29.245000000000005</v>
      </c>
    </row>
    <row r="6752" spans="1:22" x14ac:dyDescent="0.3">
      <c r="A6752">
        <v>6751</v>
      </c>
      <c r="B6752" t="s">
        <v>9072</v>
      </c>
      <c r="C6752">
        <f>YEAR([1]Data!$D6752)</f>
        <v>2013</v>
      </c>
      <c r="D6752" s="2">
        <v>41454</v>
      </c>
      <c r="E6752" s="2">
        <v>41456</v>
      </c>
      <c r="F6752" t="s">
        <v>23</v>
      </c>
      <c r="G6752" t="s">
        <v>6119</v>
      </c>
      <c r="H6752" t="s">
        <v>6120</v>
      </c>
      <c r="I6752" t="s">
        <v>26</v>
      </c>
      <c r="J6752" t="s">
        <v>27</v>
      </c>
      <c r="K6752" t="s">
        <v>4824</v>
      </c>
      <c r="L6752" t="s">
        <v>788</v>
      </c>
      <c r="M6752">
        <v>7501</v>
      </c>
      <c r="N6752" t="s">
        <v>148</v>
      </c>
      <c r="O6752" t="s">
        <v>6595</v>
      </c>
      <c r="P6752" t="s">
        <v>32</v>
      </c>
      <c r="Q6752" t="s">
        <v>36</v>
      </c>
      <c r="R6752" t="s">
        <v>6596</v>
      </c>
      <c r="S6752">
        <v>121.96</v>
      </c>
      <c r="T6752">
        <v>2</v>
      </c>
      <c r="U6752">
        <v>0</v>
      </c>
      <c r="V6752">
        <v>20.733199999999997</v>
      </c>
    </row>
    <row r="6753" spans="1:22" x14ac:dyDescent="0.3">
      <c r="A6753">
        <v>6752</v>
      </c>
      <c r="B6753" t="s">
        <v>9072</v>
      </c>
      <c r="C6753">
        <f>YEAR([1]Data!$D6753)</f>
        <v>2013</v>
      </c>
      <c r="D6753" s="2">
        <v>41454</v>
      </c>
      <c r="E6753" s="2">
        <v>41456</v>
      </c>
      <c r="F6753" t="s">
        <v>23</v>
      </c>
      <c r="G6753" t="s">
        <v>6119</v>
      </c>
      <c r="H6753" t="s">
        <v>6120</v>
      </c>
      <c r="I6753" t="s">
        <v>26</v>
      </c>
      <c r="J6753" t="s">
        <v>27</v>
      </c>
      <c r="K6753" t="s">
        <v>4824</v>
      </c>
      <c r="L6753" t="s">
        <v>788</v>
      </c>
      <c r="M6753">
        <v>7501</v>
      </c>
      <c r="N6753" t="s">
        <v>148</v>
      </c>
      <c r="O6753" t="s">
        <v>6506</v>
      </c>
      <c r="P6753" t="s">
        <v>46</v>
      </c>
      <c r="Q6753" t="s">
        <v>78</v>
      </c>
      <c r="R6753" t="s">
        <v>6507</v>
      </c>
      <c r="S6753">
        <v>8.74</v>
      </c>
      <c r="T6753">
        <v>2</v>
      </c>
      <c r="U6753">
        <v>0</v>
      </c>
      <c r="V6753">
        <v>2.2724000000000002</v>
      </c>
    </row>
    <row r="6754" spans="1:22" x14ac:dyDescent="0.3">
      <c r="A6754">
        <v>6753</v>
      </c>
      <c r="B6754" t="s">
        <v>9072</v>
      </c>
      <c r="C6754">
        <f>YEAR([1]Data!$D6754)</f>
        <v>2013</v>
      </c>
      <c r="D6754" s="2">
        <v>41454</v>
      </c>
      <c r="E6754" s="2">
        <v>41456</v>
      </c>
      <c r="F6754" t="s">
        <v>23</v>
      </c>
      <c r="G6754" t="s">
        <v>6119</v>
      </c>
      <c r="H6754" t="s">
        <v>6120</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9072</v>
      </c>
      <c r="C6755">
        <f>YEAR([1]Data!$D6755)</f>
        <v>2013</v>
      </c>
      <c r="D6755" s="2">
        <v>41454</v>
      </c>
      <c r="E6755" s="2">
        <v>41456</v>
      </c>
      <c r="F6755" t="s">
        <v>23</v>
      </c>
      <c r="G6755" t="s">
        <v>6119</v>
      </c>
      <c r="H6755" t="s">
        <v>6120</v>
      </c>
      <c r="I6755" t="s">
        <v>26</v>
      </c>
      <c r="J6755" t="s">
        <v>27</v>
      </c>
      <c r="K6755" t="s">
        <v>4824</v>
      </c>
      <c r="L6755" t="s">
        <v>788</v>
      </c>
      <c r="M6755">
        <v>7501</v>
      </c>
      <c r="N6755" t="s">
        <v>148</v>
      </c>
      <c r="O6755" t="s">
        <v>5822</v>
      </c>
      <c r="P6755" t="s">
        <v>46</v>
      </c>
      <c r="Q6755" t="s">
        <v>75</v>
      </c>
      <c r="R6755" t="s">
        <v>5823</v>
      </c>
      <c r="S6755">
        <v>7.96</v>
      </c>
      <c r="T6755">
        <v>2</v>
      </c>
      <c r="U6755">
        <v>0</v>
      </c>
      <c r="V6755">
        <v>3.7412000000000001</v>
      </c>
    </row>
    <row r="6756" spans="1:22" x14ac:dyDescent="0.3">
      <c r="A6756">
        <v>6755</v>
      </c>
      <c r="B6756" t="s">
        <v>9072</v>
      </c>
      <c r="C6756">
        <f>YEAR([1]Data!$D6756)</f>
        <v>2013</v>
      </c>
      <c r="D6756" s="2">
        <v>41454</v>
      </c>
      <c r="E6756" s="2">
        <v>41456</v>
      </c>
      <c r="F6756" t="s">
        <v>23</v>
      </c>
      <c r="G6756" t="s">
        <v>6119</v>
      </c>
      <c r="H6756" t="s">
        <v>6120</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9073</v>
      </c>
      <c r="C6757">
        <f>YEAR([1]Data!$D6757)</f>
        <v>2014</v>
      </c>
      <c r="D6757" s="2">
        <v>41898</v>
      </c>
      <c r="E6757" s="2">
        <v>41902</v>
      </c>
      <c r="F6757" t="s">
        <v>50</v>
      </c>
      <c r="G6757" t="s">
        <v>9074</v>
      </c>
      <c r="H6757" t="s">
        <v>9075</v>
      </c>
      <c r="I6757" t="s">
        <v>41</v>
      </c>
      <c r="J6757" t="s">
        <v>27</v>
      </c>
      <c r="K6757" t="s">
        <v>1119</v>
      </c>
      <c r="L6757" t="s">
        <v>788</v>
      </c>
      <c r="M6757">
        <v>8701</v>
      </c>
      <c r="N6757" t="s">
        <v>148</v>
      </c>
      <c r="O6757" t="s">
        <v>6158</v>
      </c>
      <c r="P6757" t="s">
        <v>32</v>
      </c>
      <c r="Q6757" t="s">
        <v>65</v>
      </c>
      <c r="R6757" t="s">
        <v>6159</v>
      </c>
      <c r="S6757">
        <v>47.400000000000006</v>
      </c>
      <c r="T6757">
        <v>5</v>
      </c>
      <c r="U6757">
        <v>0</v>
      </c>
      <c r="V6757">
        <v>18.960000000000004</v>
      </c>
    </row>
    <row r="6758" spans="1:22" x14ac:dyDescent="0.3">
      <c r="A6758">
        <v>6757</v>
      </c>
      <c r="B6758" t="s">
        <v>9073</v>
      </c>
      <c r="C6758">
        <f>YEAR([1]Data!$D6758)</f>
        <v>2014</v>
      </c>
      <c r="D6758" s="2">
        <v>41898</v>
      </c>
      <c r="E6758" s="2">
        <v>41902</v>
      </c>
      <c r="F6758" t="s">
        <v>50</v>
      </c>
      <c r="G6758" t="s">
        <v>9074</v>
      </c>
      <c r="H6758" t="s">
        <v>9075</v>
      </c>
      <c r="I6758" t="s">
        <v>41</v>
      </c>
      <c r="J6758" t="s">
        <v>27</v>
      </c>
      <c r="K6758" t="s">
        <v>1119</v>
      </c>
      <c r="L6758" t="s">
        <v>788</v>
      </c>
      <c r="M6758">
        <v>8701</v>
      </c>
      <c r="N6758" t="s">
        <v>148</v>
      </c>
      <c r="O6758" t="s">
        <v>6953</v>
      </c>
      <c r="P6758" t="s">
        <v>32</v>
      </c>
      <c r="Q6758" t="s">
        <v>36</v>
      </c>
      <c r="R6758" t="s">
        <v>6954</v>
      </c>
      <c r="S6758">
        <v>512.96</v>
      </c>
      <c r="T6758">
        <v>4</v>
      </c>
      <c r="U6758">
        <v>0</v>
      </c>
      <c r="V6758">
        <v>143.62880000000001</v>
      </c>
    </row>
    <row r="6759" spans="1:22" x14ac:dyDescent="0.3">
      <c r="A6759">
        <v>6758</v>
      </c>
      <c r="B6759" t="s">
        <v>9073</v>
      </c>
      <c r="C6759">
        <f>YEAR([1]Data!$D6759)</f>
        <v>2014</v>
      </c>
      <c r="D6759" s="2">
        <v>41898</v>
      </c>
      <c r="E6759" s="2">
        <v>41902</v>
      </c>
      <c r="F6759" t="s">
        <v>50</v>
      </c>
      <c r="G6759" t="s">
        <v>9074</v>
      </c>
      <c r="H6759" t="s">
        <v>9075</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9073</v>
      </c>
      <c r="C6760">
        <f>YEAR([1]Data!$D6760)</f>
        <v>2014</v>
      </c>
      <c r="D6760" s="2">
        <v>41898</v>
      </c>
      <c r="E6760" s="2">
        <v>41902</v>
      </c>
      <c r="F6760" t="s">
        <v>50</v>
      </c>
      <c r="G6760" t="s">
        <v>9074</v>
      </c>
      <c r="H6760" t="s">
        <v>9075</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9076</v>
      </c>
      <c r="C6761">
        <f>YEAR([1]Data!$D6761)</f>
        <v>2014</v>
      </c>
      <c r="D6761" s="2">
        <v>41976</v>
      </c>
      <c r="E6761" s="2">
        <v>41982</v>
      </c>
      <c r="F6761" t="s">
        <v>50</v>
      </c>
      <c r="G6761" t="s">
        <v>8368</v>
      </c>
      <c r="H6761" t="s">
        <v>8369</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9077</v>
      </c>
      <c r="C6762">
        <f>YEAR([1]Data!$D6762)</f>
        <v>2014</v>
      </c>
      <c r="D6762" s="2">
        <v>41817</v>
      </c>
      <c r="E6762" s="2">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9078</v>
      </c>
      <c r="C6763">
        <f>YEAR([1]Data!$D6763)</f>
        <v>2013</v>
      </c>
      <c r="D6763" s="2">
        <v>41480</v>
      </c>
      <c r="E6763" s="2">
        <v>41482</v>
      </c>
      <c r="F6763" t="s">
        <v>23</v>
      </c>
      <c r="G6763" t="s">
        <v>6798</v>
      </c>
      <c r="H6763" t="s">
        <v>6799</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9079</v>
      </c>
      <c r="C6764">
        <f>YEAR([1]Data!$D6764)</f>
        <v>2013</v>
      </c>
      <c r="D6764" s="2">
        <v>41520</v>
      </c>
      <c r="E6764" s="2">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9079</v>
      </c>
      <c r="C6765">
        <f>YEAR([1]Data!$D6765)</f>
        <v>2013</v>
      </c>
      <c r="D6765" s="2">
        <v>41520</v>
      </c>
      <c r="E6765" s="2">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9079</v>
      </c>
      <c r="C6766">
        <f>YEAR([1]Data!$D6766)</f>
        <v>2013</v>
      </c>
      <c r="D6766" s="2">
        <v>41520</v>
      </c>
      <c r="E6766" s="2">
        <v>41526</v>
      </c>
      <c r="F6766" t="s">
        <v>50</v>
      </c>
      <c r="G6766" t="s">
        <v>1815</v>
      </c>
      <c r="H6766" t="s">
        <v>1816</v>
      </c>
      <c r="I6766" t="s">
        <v>26</v>
      </c>
      <c r="J6766" t="s">
        <v>27</v>
      </c>
      <c r="K6766" t="s">
        <v>303</v>
      </c>
      <c r="L6766" t="s">
        <v>211</v>
      </c>
      <c r="M6766">
        <v>60623</v>
      </c>
      <c r="N6766" t="s">
        <v>105</v>
      </c>
      <c r="O6766" t="s">
        <v>9080</v>
      </c>
      <c r="P6766" t="s">
        <v>71</v>
      </c>
      <c r="Q6766" t="s">
        <v>682</v>
      </c>
      <c r="R6766" t="s">
        <v>9081</v>
      </c>
      <c r="S6766">
        <v>1362.8999999999999</v>
      </c>
      <c r="T6766">
        <v>3</v>
      </c>
      <c r="U6766">
        <v>0.3</v>
      </c>
      <c r="V6766">
        <v>-19.470000000000141</v>
      </c>
    </row>
    <row r="6767" spans="1:22" x14ac:dyDescent="0.3">
      <c r="A6767">
        <v>6766</v>
      </c>
      <c r="B6767" t="s">
        <v>9082</v>
      </c>
      <c r="C6767">
        <f>YEAR([1]Data!$D6767)</f>
        <v>2014</v>
      </c>
      <c r="D6767" s="2">
        <v>41750</v>
      </c>
      <c r="E6767" s="2">
        <v>41754</v>
      </c>
      <c r="F6767" t="s">
        <v>50</v>
      </c>
      <c r="G6767" t="s">
        <v>6461</v>
      </c>
      <c r="H6767" t="s">
        <v>6462</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9082</v>
      </c>
      <c r="C6768">
        <f>YEAR([1]Data!$D6768)</f>
        <v>2014</v>
      </c>
      <c r="D6768" s="2">
        <v>41750</v>
      </c>
      <c r="E6768" s="2">
        <v>41754</v>
      </c>
      <c r="F6768" t="s">
        <v>50</v>
      </c>
      <c r="G6768" t="s">
        <v>6461</v>
      </c>
      <c r="H6768" t="s">
        <v>6462</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9082</v>
      </c>
      <c r="C6769">
        <f>YEAR([1]Data!$D6769)</f>
        <v>2014</v>
      </c>
      <c r="D6769" s="2">
        <v>41750</v>
      </c>
      <c r="E6769" s="2">
        <v>41754</v>
      </c>
      <c r="F6769" t="s">
        <v>50</v>
      </c>
      <c r="G6769" t="s">
        <v>6461</v>
      </c>
      <c r="H6769" t="s">
        <v>6462</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9083</v>
      </c>
      <c r="C6770">
        <f>YEAR([1]Data!$D6770)</f>
        <v>2011</v>
      </c>
      <c r="D6770" s="2">
        <v>40767</v>
      </c>
      <c r="E6770" s="2">
        <v>40771</v>
      </c>
      <c r="F6770" t="s">
        <v>50</v>
      </c>
      <c r="G6770" t="s">
        <v>7122</v>
      </c>
      <c r="H6770" t="s">
        <v>7123</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9084</v>
      </c>
      <c r="C6771">
        <f>YEAR([1]Data!$D6771)</f>
        <v>2014</v>
      </c>
      <c r="D6771" s="2">
        <v>41902</v>
      </c>
      <c r="E6771" s="2">
        <v>41906</v>
      </c>
      <c r="F6771" t="s">
        <v>50</v>
      </c>
      <c r="G6771" t="s">
        <v>5925</v>
      </c>
      <c r="H6771" t="s">
        <v>5926</v>
      </c>
      <c r="I6771" t="s">
        <v>102</v>
      </c>
      <c r="J6771" t="s">
        <v>27</v>
      </c>
      <c r="K6771" t="s">
        <v>497</v>
      </c>
      <c r="L6771" t="s">
        <v>1272</v>
      </c>
      <c r="M6771">
        <v>31907</v>
      </c>
      <c r="N6771" t="s">
        <v>30</v>
      </c>
      <c r="O6771" t="s">
        <v>7474</v>
      </c>
      <c r="P6771" t="s">
        <v>46</v>
      </c>
      <c r="Q6771" t="s">
        <v>68</v>
      </c>
      <c r="R6771" t="s">
        <v>7475</v>
      </c>
      <c r="S6771">
        <v>35.4</v>
      </c>
      <c r="T6771">
        <v>5</v>
      </c>
      <c r="U6771">
        <v>0</v>
      </c>
      <c r="V6771">
        <v>13.452000000000002</v>
      </c>
    </row>
    <row r="6772" spans="1:22" x14ac:dyDescent="0.3">
      <c r="A6772">
        <v>6771</v>
      </c>
      <c r="B6772" t="s">
        <v>9085</v>
      </c>
      <c r="C6772">
        <f>YEAR([1]Data!$D6772)</f>
        <v>2014</v>
      </c>
      <c r="D6772" s="2">
        <v>41983</v>
      </c>
      <c r="E6772" s="2">
        <v>41987</v>
      </c>
      <c r="F6772" t="s">
        <v>50</v>
      </c>
      <c r="G6772" t="s">
        <v>6784</v>
      </c>
      <c r="H6772" t="s">
        <v>6785</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9085</v>
      </c>
      <c r="C6773">
        <f>YEAR([1]Data!$D6773)</f>
        <v>2014</v>
      </c>
      <c r="D6773" s="2">
        <v>41983</v>
      </c>
      <c r="E6773" s="2">
        <v>41987</v>
      </c>
      <c r="F6773" t="s">
        <v>50</v>
      </c>
      <c r="G6773" t="s">
        <v>6784</v>
      </c>
      <c r="H6773" t="s">
        <v>6785</v>
      </c>
      <c r="I6773" t="s">
        <v>41</v>
      </c>
      <c r="J6773" t="s">
        <v>27</v>
      </c>
      <c r="K6773" t="s">
        <v>544</v>
      </c>
      <c r="L6773" t="s">
        <v>310</v>
      </c>
      <c r="M6773">
        <v>85023</v>
      </c>
      <c r="N6773" t="s">
        <v>44</v>
      </c>
      <c r="O6773" t="s">
        <v>8872</v>
      </c>
      <c r="P6773" t="s">
        <v>46</v>
      </c>
      <c r="Q6773" t="s">
        <v>75</v>
      </c>
      <c r="R6773" t="s">
        <v>8873</v>
      </c>
      <c r="S6773">
        <v>13.005000000000003</v>
      </c>
      <c r="T6773">
        <v>3</v>
      </c>
      <c r="U6773">
        <v>0.7</v>
      </c>
      <c r="V6773">
        <v>-9.9704999999999977</v>
      </c>
    </row>
    <row r="6774" spans="1:22" x14ac:dyDescent="0.3">
      <c r="A6774">
        <v>6773</v>
      </c>
      <c r="B6774" t="s">
        <v>9086</v>
      </c>
      <c r="C6774">
        <f>YEAR([1]Data!$D6774)</f>
        <v>2013</v>
      </c>
      <c r="D6774" s="2">
        <v>41583</v>
      </c>
      <c r="E6774" s="2">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9086</v>
      </c>
      <c r="C6775">
        <f>YEAR([1]Data!$D6775)</f>
        <v>2013</v>
      </c>
      <c r="D6775" s="2">
        <v>41583</v>
      </c>
      <c r="E6775" s="2">
        <v>41587</v>
      </c>
      <c r="F6775" t="s">
        <v>50</v>
      </c>
      <c r="G6775" t="s">
        <v>1679</v>
      </c>
      <c r="H6775" t="s">
        <v>1680</v>
      </c>
      <c r="I6775" t="s">
        <v>102</v>
      </c>
      <c r="J6775" t="s">
        <v>27</v>
      </c>
      <c r="K6775" t="s">
        <v>42</v>
      </c>
      <c r="L6775" t="s">
        <v>43</v>
      </c>
      <c r="M6775">
        <v>90004</v>
      </c>
      <c r="N6775" t="s">
        <v>44</v>
      </c>
      <c r="O6775" t="s">
        <v>6932</v>
      </c>
      <c r="P6775" t="s">
        <v>46</v>
      </c>
      <c r="Q6775" t="s">
        <v>75</v>
      </c>
      <c r="R6775" t="s">
        <v>6933</v>
      </c>
      <c r="S6775">
        <v>4.1760000000000002</v>
      </c>
      <c r="T6775">
        <v>1</v>
      </c>
      <c r="U6775">
        <v>0.2</v>
      </c>
      <c r="V6775">
        <v>1.3049999999999997</v>
      </c>
    </row>
    <row r="6776" spans="1:22" x14ac:dyDescent="0.3">
      <c r="A6776">
        <v>6775</v>
      </c>
      <c r="B6776" t="s">
        <v>9086</v>
      </c>
      <c r="C6776">
        <f>YEAR([1]Data!$D6776)</f>
        <v>2013</v>
      </c>
      <c r="D6776" s="2">
        <v>41583</v>
      </c>
      <c r="E6776" s="2">
        <v>41587</v>
      </c>
      <c r="F6776" t="s">
        <v>50</v>
      </c>
      <c r="G6776" t="s">
        <v>1679</v>
      </c>
      <c r="H6776" t="s">
        <v>1680</v>
      </c>
      <c r="I6776" t="s">
        <v>102</v>
      </c>
      <c r="J6776" t="s">
        <v>27</v>
      </c>
      <c r="K6776" t="s">
        <v>42</v>
      </c>
      <c r="L6776" t="s">
        <v>43</v>
      </c>
      <c r="M6776">
        <v>90004</v>
      </c>
      <c r="N6776" t="s">
        <v>44</v>
      </c>
      <c r="O6776" t="s">
        <v>9087</v>
      </c>
      <c r="P6776" t="s">
        <v>46</v>
      </c>
      <c r="Q6776" t="s">
        <v>90</v>
      </c>
      <c r="R6776" t="s">
        <v>9088</v>
      </c>
      <c r="S6776">
        <v>38.880000000000003</v>
      </c>
      <c r="T6776">
        <v>6</v>
      </c>
      <c r="U6776">
        <v>0</v>
      </c>
      <c r="V6776">
        <v>18.662400000000002</v>
      </c>
    </row>
    <row r="6777" spans="1:22" x14ac:dyDescent="0.3">
      <c r="A6777">
        <v>6776</v>
      </c>
      <c r="B6777" t="s">
        <v>9089</v>
      </c>
      <c r="C6777">
        <f>YEAR([1]Data!$D6777)</f>
        <v>2012</v>
      </c>
      <c r="D6777" s="2">
        <v>40997</v>
      </c>
      <c r="E6777" s="2">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9090</v>
      </c>
      <c r="C6778">
        <f>YEAR([1]Data!$D6778)</f>
        <v>2013</v>
      </c>
      <c r="D6778" s="2">
        <v>41523</v>
      </c>
      <c r="E6778" s="2">
        <v>41529</v>
      </c>
      <c r="F6778" t="s">
        <v>50</v>
      </c>
      <c r="G6778" t="s">
        <v>6375</v>
      </c>
      <c r="H6778" t="s">
        <v>6376</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9091</v>
      </c>
      <c r="C6779">
        <f>YEAR([1]Data!$D6779)</f>
        <v>2014</v>
      </c>
      <c r="D6779" s="2">
        <v>41668</v>
      </c>
      <c r="E6779" s="2">
        <v>41672</v>
      </c>
      <c r="F6779" t="s">
        <v>50</v>
      </c>
      <c r="G6779" t="s">
        <v>5789</v>
      </c>
      <c r="H6779" t="s">
        <v>5790</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9092</v>
      </c>
      <c r="C6780">
        <f>YEAR([1]Data!$D6780)</f>
        <v>2013</v>
      </c>
      <c r="D6780" s="2">
        <v>41521</v>
      </c>
      <c r="E6780" s="2">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9092</v>
      </c>
      <c r="C6781">
        <f>YEAR([1]Data!$D6781)</f>
        <v>2013</v>
      </c>
      <c r="D6781" s="2">
        <v>41521</v>
      </c>
      <c r="E6781" s="2">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9092</v>
      </c>
      <c r="C6782">
        <f>YEAR([1]Data!$D6782)</f>
        <v>2013</v>
      </c>
      <c r="D6782" s="2">
        <v>41521</v>
      </c>
      <c r="E6782" s="2">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9092</v>
      </c>
      <c r="C6783">
        <f>YEAR([1]Data!$D6783)</f>
        <v>2013</v>
      </c>
      <c r="D6783" s="2">
        <v>41521</v>
      </c>
      <c r="E6783" s="2">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9093</v>
      </c>
      <c r="C6784">
        <f>YEAR([1]Data!$D6784)</f>
        <v>2014</v>
      </c>
      <c r="D6784" s="2">
        <v>41846</v>
      </c>
      <c r="E6784" s="2">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9093</v>
      </c>
      <c r="C6785">
        <f>YEAR([1]Data!$D6785)</f>
        <v>2014</v>
      </c>
      <c r="D6785" s="2">
        <v>41846</v>
      </c>
      <c r="E6785" s="2">
        <v>41849</v>
      </c>
      <c r="F6785" t="s">
        <v>23</v>
      </c>
      <c r="G6785" t="s">
        <v>4682</v>
      </c>
      <c r="H6785" t="s">
        <v>4683</v>
      </c>
      <c r="I6785" t="s">
        <v>26</v>
      </c>
      <c r="J6785" t="s">
        <v>27</v>
      </c>
      <c r="K6785" t="s">
        <v>146</v>
      </c>
      <c r="L6785" t="s">
        <v>147</v>
      </c>
      <c r="M6785">
        <v>19143</v>
      </c>
      <c r="N6785" t="s">
        <v>148</v>
      </c>
      <c r="O6785" t="s">
        <v>9094</v>
      </c>
      <c r="P6785" t="s">
        <v>46</v>
      </c>
      <c r="Q6785" t="s">
        <v>578</v>
      </c>
      <c r="R6785" t="s">
        <v>9095</v>
      </c>
      <c r="S6785">
        <v>37.752000000000002</v>
      </c>
      <c r="T6785">
        <v>3</v>
      </c>
      <c r="U6785">
        <v>0.2</v>
      </c>
      <c r="V6785">
        <v>4.2470999999999943</v>
      </c>
    </row>
    <row r="6786" spans="1:22" x14ac:dyDescent="0.3">
      <c r="A6786">
        <v>6785</v>
      </c>
      <c r="B6786" t="s">
        <v>9093</v>
      </c>
      <c r="C6786">
        <f>YEAR([1]Data!$D6786)</f>
        <v>2014</v>
      </c>
      <c r="D6786" s="2">
        <v>41846</v>
      </c>
      <c r="E6786" s="2">
        <v>41849</v>
      </c>
      <c r="F6786" t="s">
        <v>23</v>
      </c>
      <c r="G6786" t="s">
        <v>4682</v>
      </c>
      <c r="H6786" t="s">
        <v>4683</v>
      </c>
      <c r="I6786" t="s">
        <v>26</v>
      </c>
      <c r="J6786" t="s">
        <v>27</v>
      </c>
      <c r="K6786" t="s">
        <v>146</v>
      </c>
      <c r="L6786" t="s">
        <v>147</v>
      </c>
      <c r="M6786">
        <v>19143</v>
      </c>
      <c r="N6786" t="s">
        <v>148</v>
      </c>
      <c r="O6786" t="s">
        <v>8261</v>
      </c>
      <c r="P6786" t="s">
        <v>32</v>
      </c>
      <c r="Q6786" t="s">
        <v>56</v>
      </c>
      <c r="R6786" t="s">
        <v>8262</v>
      </c>
      <c r="S6786">
        <v>138.58799999999999</v>
      </c>
      <c r="T6786">
        <v>1</v>
      </c>
      <c r="U6786">
        <v>0.4</v>
      </c>
      <c r="V6786">
        <v>-34.646999999999991</v>
      </c>
    </row>
    <row r="6787" spans="1:22" x14ac:dyDescent="0.3">
      <c r="A6787">
        <v>6786</v>
      </c>
      <c r="B6787" t="s">
        <v>9093</v>
      </c>
      <c r="C6787">
        <f>YEAR([1]Data!$D6787)</f>
        <v>2014</v>
      </c>
      <c r="D6787" s="2">
        <v>41846</v>
      </c>
      <c r="E6787" s="2">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9093</v>
      </c>
      <c r="C6788">
        <f>YEAR([1]Data!$D6788)</f>
        <v>2014</v>
      </c>
      <c r="D6788" s="2">
        <v>41846</v>
      </c>
      <c r="E6788" s="2">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9096</v>
      </c>
      <c r="C6789">
        <f>YEAR([1]Data!$D6789)</f>
        <v>2012</v>
      </c>
      <c r="D6789" s="2">
        <v>41165</v>
      </c>
      <c r="E6789" s="2">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9096</v>
      </c>
      <c r="C6790">
        <f>YEAR([1]Data!$D6790)</f>
        <v>2012</v>
      </c>
      <c r="D6790" s="2">
        <v>41165</v>
      </c>
      <c r="E6790" s="2">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9097</v>
      </c>
      <c r="C6791">
        <f>YEAR([1]Data!$D6791)</f>
        <v>2012</v>
      </c>
      <c r="D6791" s="2">
        <v>41159</v>
      </c>
      <c r="E6791" s="2">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9098</v>
      </c>
      <c r="C6792">
        <f>YEAR([1]Data!$D6792)</f>
        <v>2013</v>
      </c>
      <c r="D6792" s="2">
        <v>41595</v>
      </c>
      <c r="E6792" s="2">
        <v>41596</v>
      </c>
      <c r="F6792" t="s">
        <v>188</v>
      </c>
      <c r="G6792" t="s">
        <v>9099</v>
      </c>
      <c r="H6792" t="s">
        <v>9100</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9101</v>
      </c>
      <c r="C6793">
        <f>YEAR([1]Data!$D6793)</f>
        <v>2013</v>
      </c>
      <c r="D6793" s="2">
        <v>41589</v>
      </c>
      <c r="E6793" s="2">
        <v>41594</v>
      </c>
      <c r="F6793" t="s">
        <v>50</v>
      </c>
      <c r="G6793" t="s">
        <v>3436</v>
      </c>
      <c r="H6793" t="s">
        <v>3437</v>
      </c>
      <c r="I6793" t="s">
        <v>102</v>
      </c>
      <c r="J6793" t="s">
        <v>27</v>
      </c>
      <c r="K6793" t="s">
        <v>5395</v>
      </c>
      <c r="L6793" t="s">
        <v>43</v>
      </c>
      <c r="M6793">
        <v>95823</v>
      </c>
      <c r="N6793" t="s">
        <v>44</v>
      </c>
      <c r="O6793" t="s">
        <v>7111</v>
      </c>
      <c r="P6793" t="s">
        <v>32</v>
      </c>
      <c r="Q6793" t="s">
        <v>65</v>
      </c>
      <c r="R6793" t="s">
        <v>7112</v>
      </c>
      <c r="S6793">
        <v>9.98</v>
      </c>
      <c r="T6793">
        <v>1</v>
      </c>
      <c r="U6793">
        <v>0</v>
      </c>
      <c r="V6793">
        <v>2.7944000000000004</v>
      </c>
    </row>
    <row r="6794" spans="1:22" x14ac:dyDescent="0.3">
      <c r="A6794">
        <v>6793</v>
      </c>
      <c r="B6794" t="s">
        <v>9102</v>
      </c>
      <c r="C6794">
        <f>YEAR([1]Data!$D6794)</f>
        <v>2011</v>
      </c>
      <c r="D6794" s="2">
        <v>40770</v>
      </c>
      <c r="E6794" s="2">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9103</v>
      </c>
      <c r="C6795">
        <f>YEAR([1]Data!$D6795)</f>
        <v>2012</v>
      </c>
      <c r="D6795" s="2">
        <v>41229</v>
      </c>
      <c r="E6795" s="2">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9103</v>
      </c>
      <c r="C6796">
        <f>YEAR([1]Data!$D6796)</f>
        <v>2012</v>
      </c>
      <c r="D6796" s="2">
        <v>41229</v>
      </c>
      <c r="E6796" s="2">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9103</v>
      </c>
      <c r="C6797">
        <f>YEAR([1]Data!$D6797)</f>
        <v>2012</v>
      </c>
      <c r="D6797" s="2">
        <v>41229</v>
      </c>
      <c r="E6797" s="2">
        <v>41233</v>
      </c>
      <c r="F6797" t="s">
        <v>50</v>
      </c>
      <c r="G6797" t="s">
        <v>1779</v>
      </c>
      <c r="H6797" t="s">
        <v>1780</v>
      </c>
      <c r="I6797" t="s">
        <v>41</v>
      </c>
      <c r="J6797" t="s">
        <v>27</v>
      </c>
      <c r="K6797" t="s">
        <v>303</v>
      </c>
      <c r="L6797" t="s">
        <v>211</v>
      </c>
      <c r="M6797">
        <v>60610</v>
      </c>
      <c r="N6797" t="s">
        <v>105</v>
      </c>
      <c r="O6797" t="s">
        <v>7149</v>
      </c>
      <c r="P6797" t="s">
        <v>32</v>
      </c>
      <c r="Q6797" t="s">
        <v>65</v>
      </c>
      <c r="R6797" t="s">
        <v>7150</v>
      </c>
      <c r="S6797">
        <v>34.504000000000005</v>
      </c>
      <c r="T6797">
        <v>2</v>
      </c>
      <c r="U6797">
        <v>0.6</v>
      </c>
      <c r="V6797">
        <v>-15.526799999999994</v>
      </c>
    </row>
    <row r="6798" spans="1:22" x14ac:dyDescent="0.3">
      <c r="A6798">
        <v>6797</v>
      </c>
      <c r="B6798" t="s">
        <v>9104</v>
      </c>
      <c r="C6798">
        <f>YEAR([1]Data!$D6798)</f>
        <v>2012</v>
      </c>
      <c r="D6798" s="2">
        <v>41146</v>
      </c>
      <c r="E6798" s="2">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9104</v>
      </c>
      <c r="C6799">
        <f>YEAR([1]Data!$D6799)</f>
        <v>2012</v>
      </c>
      <c r="D6799" s="2">
        <v>41146</v>
      </c>
      <c r="E6799" s="2">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9104</v>
      </c>
      <c r="C6800">
        <f>YEAR([1]Data!$D6800)</f>
        <v>2012</v>
      </c>
      <c r="D6800" s="2">
        <v>41146</v>
      </c>
      <c r="E6800" s="2">
        <v>41146</v>
      </c>
      <c r="F6800" t="s">
        <v>1290</v>
      </c>
      <c r="G6800" t="s">
        <v>4170</v>
      </c>
      <c r="H6800" t="s">
        <v>4171</v>
      </c>
      <c r="I6800" t="s">
        <v>26</v>
      </c>
      <c r="J6800" t="s">
        <v>27</v>
      </c>
      <c r="K6800" t="s">
        <v>184</v>
      </c>
      <c r="L6800" t="s">
        <v>104</v>
      </c>
      <c r="M6800">
        <v>77041</v>
      </c>
      <c r="N6800" t="s">
        <v>105</v>
      </c>
      <c r="O6800" t="s">
        <v>9105</v>
      </c>
      <c r="P6800" t="s">
        <v>32</v>
      </c>
      <c r="Q6800" t="s">
        <v>65</v>
      </c>
      <c r="R6800" t="s">
        <v>9106</v>
      </c>
      <c r="S6800">
        <v>7.8800000000000008</v>
      </c>
      <c r="T6800">
        <v>5</v>
      </c>
      <c r="U6800">
        <v>0.6</v>
      </c>
      <c r="V6800">
        <v>-3.9399999999999995</v>
      </c>
    </row>
    <row r="6801" spans="1:22" x14ac:dyDescent="0.3">
      <c r="A6801">
        <v>6800</v>
      </c>
      <c r="B6801" t="s">
        <v>9107</v>
      </c>
      <c r="C6801">
        <f>YEAR([1]Data!$D6801)</f>
        <v>2013</v>
      </c>
      <c r="D6801" s="2">
        <v>41634</v>
      </c>
      <c r="E6801" s="2">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9107</v>
      </c>
      <c r="C6802">
        <f>YEAR([1]Data!$D6802)</f>
        <v>2013</v>
      </c>
      <c r="D6802" s="2">
        <v>41634</v>
      </c>
      <c r="E6802" s="2">
        <v>41641</v>
      </c>
      <c r="F6802" t="s">
        <v>50</v>
      </c>
      <c r="G6802" t="s">
        <v>3640</v>
      </c>
      <c r="H6802" t="s">
        <v>3641</v>
      </c>
      <c r="I6802" t="s">
        <v>41</v>
      </c>
      <c r="J6802" t="s">
        <v>27</v>
      </c>
      <c r="K6802" t="s">
        <v>544</v>
      </c>
      <c r="L6802" t="s">
        <v>310</v>
      </c>
      <c r="M6802">
        <v>85023</v>
      </c>
      <c r="N6802" t="s">
        <v>44</v>
      </c>
      <c r="O6802" t="s">
        <v>5712</v>
      </c>
      <c r="P6802" t="s">
        <v>71</v>
      </c>
      <c r="Q6802" t="s">
        <v>682</v>
      </c>
      <c r="R6802" t="s">
        <v>5713</v>
      </c>
      <c r="S6802">
        <v>269.97000000000003</v>
      </c>
      <c r="T6802">
        <v>2</v>
      </c>
      <c r="U6802">
        <v>0.7</v>
      </c>
      <c r="V6802">
        <v>-386.95699999999999</v>
      </c>
    </row>
    <row r="6803" spans="1:22" x14ac:dyDescent="0.3">
      <c r="A6803">
        <v>6802</v>
      </c>
      <c r="B6803" t="s">
        <v>9107</v>
      </c>
      <c r="C6803">
        <f>YEAR([1]Data!$D6803)</f>
        <v>2013</v>
      </c>
      <c r="D6803" s="2">
        <v>41634</v>
      </c>
      <c r="E6803" s="2">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9107</v>
      </c>
      <c r="C6804">
        <f>YEAR([1]Data!$D6804)</f>
        <v>2013</v>
      </c>
      <c r="D6804" s="2">
        <v>41634</v>
      </c>
      <c r="E6804" s="2">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9107</v>
      </c>
      <c r="C6805">
        <f>YEAR([1]Data!$D6805)</f>
        <v>2013</v>
      </c>
      <c r="D6805" s="2">
        <v>41634</v>
      </c>
      <c r="E6805" s="2">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9108</v>
      </c>
      <c r="C6806">
        <f>YEAR([1]Data!$D6806)</f>
        <v>2011</v>
      </c>
      <c r="D6806" s="2">
        <v>40821</v>
      </c>
      <c r="E6806" s="2">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9109</v>
      </c>
      <c r="C6807">
        <f>YEAR([1]Data!$D6807)</f>
        <v>2011</v>
      </c>
      <c r="D6807" s="2">
        <v>40869</v>
      </c>
      <c r="E6807" s="2">
        <v>40872</v>
      </c>
      <c r="F6807" t="s">
        <v>188</v>
      </c>
      <c r="G6807" t="s">
        <v>4343</v>
      </c>
      <c r="H6807" t="s">
        <v>4344</v>
      </c>
      <c r="I6807" t="s">
        <v>41</v>
      </c>
      <c r="J6807" t="s">
        <v>27</v>
      </c>
      <c r="K6807" t="s">
        <v>1736</v>
      </c>
      <c r="L6807" t="s">
        <v>1272</v>
      </c>
      <c r="M6807">
        <v>30318</v>
      </c>
      <c r="N6807" t="s">
        <v>30</v>
      </c>
      <c r="O6807" t="s">
        <v>5706</v>
      </c>
      <c r="P6807" t="s">
        <v>46</v>
      </c>
      <c r="Q6807" t="s">
        <v>90</v>
      </c>
      <c r="R6807" t="s">
        <v>5707</v>
      </c>
      <c r="S6807">
        <v>9.9600000000000009</v>
      </c>
      <c r="T6807">
        <v>2</v>
      </c>
      <c r="U6807">
        <v>0</v>
      </c>
      <c r="V6807">
        <v>4.8804000000000007</v>
      </c>
    </row>
    <row r="6808" spans="1:22" x14ac:dyDescent="0.3">
      <c r="A6808">
        <v>6807</v>
      </c>
      <c r="B6808" t="s">
        <v>9110</v>
      </c>
      <c r="C6808">
        <f>YEAR([1]Data!$D6808)</f>
        <v>2014</v>
      </c>
      <c r="D6808" s="2">
        <v>41999</v>
      </c>
      <c r="E6808" s="2">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9111</v>
      </c>
      <c r="C6809">
        <f>YEAR([1]Data!$D6809)</f>
        <v>2012</v>
      </c>
      <c r="D6809" s="2">
        <v>40999</v>
      </c>
      <c r="E6809" s="2">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9111</v>
      </c>
      <c r="C6810">
        <f>YEAR([1]Data!$D6810)</f>
        <v>2012</v>
      </c>
      <c r="D6810" s="2">
        <v>40999</v>
      </c>
      <c r="E6810" s="2">
        <v>41004</v>
      </c>
      <c r="F6810" t="s">
        <v>50</v>
      </c>
      <c r="G6810" t="s">
        <v>1574</v>
      </c>
      <c r="H6810" t="s">
        <v>1575</v>
      </c>
      <c r="I6810" t="s">
        <v>41</v>
      </c>
      <c r="J6810" t="s">
        <v>27</v>
      </c>
      <c r="K6810" t="s">
        <v>184</v>
      </c>
      <c r="L6810" t="s">
        <v>104</v>
      </c>
      <c r="M6810">
        <v>77095</v>
      </c>
      <c r="N6810" t="s">
        <v>105</v>
      </c>
      <c r="O6810" t="s">
        <v>7092</v>
      </c>
      <c r="P6810" t="s">
        <v>32</v>
      </c>
      <c r="Q6810" t="s">
        <v>65</v>
      </c>
      <c r="R6810" t="s">
        <v>7093</v>
      </c>
      <c r="S6810">
        <v>22.38</v>
      </c>
      <c r="T6810">
        <v>3</v>
      </c>
      <c r="U6810">
        <v>0.6</v>
      </c>
      <c r="V6810">
        <v>-7.8330000000000055</v>
      </c>
    </row>
    <row r="6811" spans="1:22" x14ac:dyDescent="0.3">
      <c r="A6811">
        <v>6810</v>
      </c>
      <c r="B6811" t="s">
        <v>9112</v>
      </c>
      <c r="C6811">
        <f>YEAR([1]Data!$D6811)</f>
        <v>2014</v>
      </c>
      <c r="D6811" s="2">
        <v>41897</v>
      </c>
      <c r="E6811" s="2">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9112</v>
      </c>
      <c r="C6812">
        <f>YEAR([1]Data!$D6812)</f>
        <v>2014</v>
      </c>
      <c r="D6812" s="2">
        <v>41897</v>
      </c>
      <c r="E6812" s="2">
        <v>41898</v>
      </c>
      <c r="F6812" t="s">
        <v>188</v>
      </c>
      <c r="G6812" t="s">
        <v>4361</v>
      </c>
      <c r="H6812" t="s">
        <v>4362</v>
      </c>
      <c r="I6812" t="s">
        <v>26</v>
      </c>
      <c r="J6812" t="s">
        <v>27</v>
      </c>
      <c r="K6812" t="s">
        <v>146</v>
      </c>
      <c r="L6812" t="s">
        <v>147</v>
      </c>
      <c r="M6812">
        <v>19140</v>
      </c>
      <c r="N6812" t="s">
        <v>148</v>
      </c>
      <c r="O6812" t="s">
        <v>9025</v>
      </c>
      <c r="P6812" t="s">
        <v>71</v>
      </c>
      <c r="Q6812" t="s">
        <v>682</v>
      </c>
      <c r="R6812" t="s">
        <v>9026</v>
      </c>
      <c r="S6812">
        <v>12.585000000000003</v>
      </c>
      <c r="T6812">
        <v>1</v>
      </c>
      <c r="U6812">
        <v>0.7</v>
      </c>
      <c r="V6812">
        <v>-18.038499999999996</v>
      </c>
    </row>
    <row r="6813" spans="1:22" x14ac:dyDescent="0.3">
      <c r="A6813">
        <v>6812</v>
      </c>
      <c r="B6813" t="s">
        <v>9112</v>
      </c>
      <c r="C6813">
        <f>YEAR([1]Data!$D6813)</f>
        <v>2014</v>
      </c>
      <c r="D6813" s="2">
        <v>41897</v>
      </c>
      <c r="E6813" s="2">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9112</v>
      </c>
      <c r="C6814">
        <f>YEAR([1]Data!$D6814)</f>
        <v>2014</v>
      </c>
      <c r="D6814" s="2">
        <v>41897</v>
      </c>
      <c r="E6814" s="2">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9112</v>
      </c>
      <c r="C6815">
        <f>YEAR([1]Data!$D6815)</f>
        <v>2014</v>
      </c>
      <c r="D6815" s="2">
        <v>41897</v>
      </c>
      <c r="E6815" s="2">
        <v>41898</v>
      </c>
      <c r="F6815" t="s">
        <v>188</v>
      </c>
      <c r="G6815" t="s">
        <v>4361</v>
      </c>
      <c r="H6815" t="s">
        <v>4362</v>
      </c>
      <c r="I6815" t="s">
        <v>26</v>
      </c>
      <c r="J6815" t="s">
        <v>27</v>
      </c>
      <c r="K6815" t="s">
        <v>146</v>
      </c>
      <c r="L6815" t="s">
        <v>147</v>
      </c>
      <c r="M6815">
        <v>19140</v>
      </c>
      <c r="N6815" t="s">
        <v>148</v>
      </c>
      <c r="O6815" t="s">
        <v>9113</v>
      </c>
      <c r="P6815" t="s">
        <v>32</v>
      </c>
      <c r="Q6815" t="s">
        <v>65</v>
      </c>
      <c r="R6815" t="s">
        <v>9114</v>
      </c>
      <c r="S6815">
        <v>127.93599999999999</v>
      </c>
      <c r="T6815">
        <v>8</v>
      </c>
      <c r="U6815">
        <v>0.2</v>
      </c>
      <c r="V6815">
        <v>4.7975999999999992</v>
      </c>
    </row>
    <row r="6816" spans="1:22" x14ac:dyDescent="0.3">
      <c r="A6816">
        <v>6815</v>
      </c>
      <c r="B6816" t="s">
        <v>9112</v>
      </c>
      <c r="C6816">
        <f>YEAR([1]Data!$D6816)</f>
        <v>2014</v>
      </c>
      <c r="D6816" s="2">
        <v>41897</v>
      </c>
      <c r="E6816" s="2">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9115</v>
      </c>
      <c r="C6817">
        <f>YEAR([1]Data!$D6817)</f>
        <v>2011</v>
      </c>
      <c r="D6817" s="2">
        <v>40711</v>
      </c>
      <c r="E6817" s="2">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9115</v>
      </c>
      <c r="C6818">
        <f>YEAR([1]Data!$D6818)</f>
        <v>2011</v>
      </c>
      <c r="D6818" s="2">
        <v>40711</v>
      </c>
      <c r="E6818" s="2">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9115</v>
      </c>
      <c r="C6819">
        <f>YEAR([1]Data!$D6819)</f>
        <v>2011</v>
      </c>
      <c r="D6819" s="2">
        <v>40711</v>
      </c>
      <c r="E6819" s="2">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9116</v>
      </c>
      <c r="C6820">
        <f>YEAR([1]Data!$D6820)</f>
        <v>2014</v>
      </c>
      <c r="D6820" s="2">
        <v>42002</v>
      </c>
      <c r="E6820" s="2">
        <v>42006</v>
      </c>
      <c r="F6820" t="s">
        <v>50</v>
      </c>
      <c r="G6820" t="s">
        <v>5624</v>
      </c>
      <c r="H6820" t="s">
        <v>5625</v>
      </c>
      <c r="I6820" t="s">
        <v>41</v>
      </c>
      <c r="J6820" t="s">
        <v>27</v>
      </c>
      <c r="K6820" t="s">
        <v>1385</v>
      </c>
      <c r="L6820" t="s">
        <v>211</v>
      </c>
      <c r="M6820">
        <v>61604</v>
      </c>
      <c r="N6820" t="s">
        <v>105</v>
      </c>
      <c r="O6820" t="s">
        <v>5485</v>
      </c>
      <c r="P6820" t="s">
        <v>46</v>
      </c>
      <c r="Q6820" t="s">
        <v>75</v>
      </c>
      <c r="R6820" t="s">
        <v>5486</v>
      </c>
      <c r="S6820">
        <v>1.6799999999999995</v>
      </c>
      <c r="T6820">
        <v>5</v>
      </c>
      <c r="U6820">
        <v>0.8</v>
      </c>
      <c r="V6820">
        <v>-2.6880000000000015</v>
      </c>
    </row>
    <row r="6821" spans="1:22" x14ac:dyDescent="0.3">
      <c r="A6821">
        <v>6820</v>
      </c>
      <c r="B6821" t="s">
        <v>9116</v>
      </c>
      <c r="C6821">
        <f>YEAR([1]Data!$D6821)</f>
        <v>2014</v>
      </c>
      <c r="D6821" s="2">
        <v>42002</v>
      </c>
      <c r="E6821" s="2">
        <v>42006</v>
      </c>
      <c r="F6821" t="s">
        <v>50</v>
      </c>
      <c r="G6821" t="s">
        <v>5624</v>
      </c>
      <c r="H6821" t="s">
        <v>5625</v>
      </c>
      <c r="I6821" t="s">
        <v>41</v>
      </c>
      <c r="J6821" t="s">
        <v>27</v>
      </c>
      <c r="K6821" t="s">
        <v>1385</v>
      </c>
      <c r="L6821" t="s">
        <v>211</v>
      </c>
      <c r="M6821">
        <v>61604</v>
      </c>
      <c r="N6821" t="s">
        <v>105</v>
      </c>
      <c r="O6821" t="s">
        <v>6345</v>
      </c>
      <c r="P6821" t="s">
        <v>32</v>
      </c>
      <c r="Q6821" t="s">
        <v>65</v>
      </c>
      <c r="R6821" t="s">
        <v>6346</v>
      </c>
      <c r="S6821">
        <v>7.968</v>
      </c>
      <c r="T6821">
        <v>3</v>
      </c>
      <c r="U6821">
        <v>0.6</v>
      </c>
      <c r="V6821">
        <v>-2.3903999999999996</v>
      </c>
    </row>
    <row r="6822" spans="1:22" x14ac:dyDescent="0.3">
      <c r="A6822">
        <v>6821</v>
      </c>
      <c r="B6822" t="s">
        <v>9116</v>
      </c>
      <c r="C6822">
        <f>YEAR([1]Data!$D6822)</f>
        <v>2014</v>
      </c>
      <c r="D6822" s="2">
        <v>42002</v>
      </c>
      <c r="E6822" s="2">
        <v>42006</v>
      </c>
      <c r="F6822" t="s">
        <v>50</v>
      </c>
      <c r="G6822" t="s">
        <v>5624</v>
      </c>
      <c r="H6822" t="s">
        <v>5625</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9116</v>
      </c>
      <c r="C6823">
        <f>YEAR([1]Data!$D6823)</f>
        <v>2014</v>
      </c>
      <c r="D6823" s="2">
        <v>42002</v>
      </c>
      <c r="E6823" s="2">
        <v>42006</v>
      </c>
      <c r="F6823" t="s">
        <v>50</v>
      </c>
      <c r="G6823" t="s">
        <v>5624</v>
      </c>
      <c r="H6823" t="s">
        <v>5625</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9117</v>
      </c>
      <c r="C6824">
        <f>YEAR([1]Data!$D6824)</f>
        <v>2014</v>
      </c>
      <c r="D6824" s="2">
        <v>41946</v>
      </c>
      <c r="E6824" s="2">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9118</v>
      </c>
      <c r="C6825">
        <f>YEAR([1]Data!$D6825)</f>
        <v>2012</v>
      </c>
      <c r="D6825" s="2">
        <v>41115</v>
      </c>
      <c r="E6825" s="2">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9118</v>
      </c>
      <c r="C6826">
        <f>YEAR([1]Data!$D6826)</f>
        <v>2012</v>
      </c>
      <c r="D6826" s="2">
        <v>41115</v>
      </c>
      <c r="E6826" s="2">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9119</v>
      </c>
      <c r="C6827">
        <f>YEAR([1]Data!$D6827)</f>
        <v>2013</v>
      </c>
      <c r="D6827" s="2">
        <v>41550</v>
      </c>
      <c r="E6827" s="2">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9119</v>
      </c>
      <c r="C6828">
        <f>YEAR([1]Data!$D6828)</f>
        <v>2013</v>
      </c>
      <c r="D6828" s="2">
        <v>41550</v>
      </c>
      <c r="E6828" s="2">
        <v>41557</v>
      </c>
      <c r="F6828" t="s">
        <v>50</v>
      </c>
      <c r="G6828" t="s">
        <v>4959</v>
      </c>
      <c r="H6828" t="s">
        <v>4960</v>
      </c>
      <c r="I6828" t="s">
        <v>41</v>
      </c>
      <c r="J6828" t="s">
        <v>27</v>
      </c>
      <c r="K6828" t="s">
        <v>4268</v>
      </c>
      <c r="L6828" t="s">
        <v>254</v>
      </c>
      <c r="M6828">
        <v>47905</v>
      </c>
      <c r="N6828" t="s">
        <v>105</v>
      </c>
      <c r="O6828" t="s">
        <v>5739</v>
      </c>
      <c r="P6828" t="s">
        <v>71</v>
      </c>
      <c r="Q6828" t="s">
        <v>1216</v>
      </c>
      <c r="R6828" t="s">
        <v>5740</v>
      </c>
      <c r="S6828">
        <v>17499.949999999997</v>
      </c>
      <c r="T6828">
        <v>5</v>
      </c>
      <c r="U6828">
        <v>0</v>
      </c>
      <c r="V6828">
        <v>8399.9759999999987</v>
      </c>
    </row>
    <row r="6829" spans="1:22" x14ac:dyDescent="0.3">
      <c r="A6829">
        <v>6828</v>
      </c>
      <c r="B6829" t="s">
        <v>9119</v>
      </c>
      <c r="C6829">
        <f>YEAR([1]Data!$D6829)</f>
        <v>2013</v>
      </c>
      <c r="D6829" s="2">
        <v>41550</v>
      </c>
      <c r="E6829" s="2">
        <v>41557</v>
      </c>
      <c r="F6829" t="s">
        <v>50</v>
      </c>
      <c r="G6829" t="s">
        <v>4959</v>
      </c>
      <c r="H6829" t="s">
        <v>4960</v>
      </c>
      <c r="I6829" t="s">
        <v>41</v>
      </c>
      <c r="J6829" t="s">
        <v>27</v>
      </c>
      <c r="K6829" t="s">
        <v>4268</v>
      </c>
      <c r="L6829" t="s">
        <v>254</v>
      </c>
      <c r="M6829">
        <v>47905</v>
      </c>
      <c r="N6829" t="s">
        <v>105</v>
      </c>
      <c r="O6829" t="s">
        <v>6367</v>
      </c>
      <c r="P6829" t="s">
        <v>46</v>
      </c>
      <c r="Q6829" t="s">
        <v>75</v>
      </c>
      <c r="R6829" t="s">
        <v>6368</v>
      </c>
      <c r="S6829">
        <v>735.98</v>
      </c>
      <c r="T6829">
        <v>2</v>
      </c>
      <c r="U6829">
        <v>0</v>
      </c>
      <c r="V6829">
        <v>331.19099999999997</v>
      </c>
    </row>
    <row r="6830" spans="1:22" x14ac:dyDescent="0.3">
      <c r="A6830">
        <v>6829</v>
      </c>
      <c r="B6830" t="s">
        <v>9119</v>
      </c>
      <c r="C6830">
        <f>YEAR([1]Data!$D6830)</f>
        <v>2013</v>
      </c>
      <c r="D6830" s="2">
        <v>41550</v>
      </c>
      <c r="E6830" s="2">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9119</v>
      </c>
      <c r="C6831">
        <f>YEAR([1]Data!$D6831)</f>
        <v>2013</v>
      </c>
      <c r="D6831" s="2">
        <v>41550</v>
      </c>
      <c r="E6831" s="2">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9120</v>
      </c>
      <c r="C6832">
        <f>YEAR([1]Data!$D6832)</f>
        <v>2013</v>
      </c>
      <c r="D6832" s="2">
        <v>41633</v>
      </c>
      <c r="E6832" s="2">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9121</v>
      </c>
      <c r="C6833">
        <f>YEAR([1]Data!$D6833)</f>
        <v>2014</v>
      </c>
      <c r="D6833" s="2">
        <v>41842</v>
      </c>
      <c r="E6833" s="2">
        <v>41848</v>
      </c>
      <c r="F6833" t="s">
        <v>50</v>
      </c>
      <c r="G6833" t="s">
        <v>7758</v>
      </c>
      <c r="H6833" t="s">
        <v>7759</v>
      </c>
      <c r="I6833" t="s">
        <v>26</v>
      </c>
      <c r="J6833" t="s">
        <v>27</v>
      </c>
      <c r="K6833" t="s">
        <v>266</v>
      </c>
      <c r="L6833" t="s">
        <v>267</v>
      </c>
      <c r="M6833">
        <v>10024</v>
      </c>
      <c r="N6833" t="s">
        <v>148</v>
      </c>
      <c r="O6833" t="s">
        <v>5296</v>
      </c>
      <c r="P6833" t="s">
        <v>46</v>
      </c>
      <c r="Q6833" t="s">
        <v>78</v>
      </c>
      <c r="R6833" t="s">
        <v>5297</v>
      </c>
      <c r="S6833">
        <v>17.48</v>
      </c>
      <c r="T6833">
        <v>4</v>
      </c>
      <c r="U6833">
        <v>0</v>
      </c>
      <c r="V6833">
        <v>4.5448000000000004</v>
      </c>
    </row>
    <row r="6834" spans="1:22" x14ac:dyDescent="0.3">
      <c r="A6834">
        <v>6833</v>
      </c>
      <c r="B6834" t="s">
        <v>9122</v>
      </c>
      <c r="C6834">
        <f>YEAR([1]Data!$D6834)</f>
        <v>2012</v>
      </c>
      <c r="D6834" s="2">
        <v>41192</v>
      </c>
      <c r="E6834" s="2">
        <v>41199</v>
      </c>
      <c r="F6834" t="s">
        <v>50</v>
      </c>
      <c r="G6834" t="s">
        <v>2279</v>
      </c>
      <c r="H6834" t="s">
        <v>2280</v>
      </c>
      <c r="I6834" t="s">
        <v>26</v>
      </c>
      <c r="J6834" t="s">
        <v>27</v>
      </c>
      <c r="K6834" t="s">
        <v>303</v>
      </c>
      <c r="L6834" t="s">
        <v>211</v>
      </c>
      <c r="M6834">
        <v>60610</v>
      </c>
      <c r="N6834" t="s">
        <v>105</v>
      </c>
      <c r="O6834" t="s">
        <v>5845</v>
      </c>
      <c r="P6834" t="s">
        <v>46</v>
      </c>
      <c r="Q6834" t="s">
        <v>68</v>
      </c>
      <c r="R6834" t="s">
        <v>5846</v>
      </c>
      <c r="S6834">
        <v>8.016</v>
      </c>
      <c r="T6834">
        <v>3</v>
      </c>
      <c r="U6834">
        <v>0.2</v>
      </c>
      <c r="V6834">
        <v>1.0019999999999993</v>
      </c>
    </row>
    <row r="6835" spans="1:22" x14ac:dyDescent="0.3">
      <c r="A6835">
        <v>6834</v>
      </c>
      <c r="B6835" t="s">
        <v>9123</v>
      </c>
      <c r="C6835">
        <f>YEAR([1]Data!$D6835)</f>
        <v>2013</v>
      </c>
      <c r="D6835" s="2">
        <v>41526</v>
      </c>
      <c r="E6835" s="2">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9124</v>
      </c>
      <c r="C6836">
        <f>YEAR([1]Data!$D6836)</f>
        <v>2013</v>
      </c>
      <c r="D6836" s="2">
        <v>41599</v>
      </c>
      <c r="E6836" s="2">
        <v>41603</v>
      </c>
      <c r="F6836" t="s">
        <v>50</v>
      </c>
      <c r="G6836" t="s">
        <v>5335</v>
      </c>
      <c r="H6836" t="s">
        <v>5336</v>
      </c>
      <c r="I6836" t="s">
        <v>41</v>
      </c>
      <c r="J6836" t="s">
        <v>27</v>
      </c>
      <c r="K6836" t="s">
        <v>9125</v>
      </c>
      <c r="L6836" t="s">
        <v>43</v>
      </c>
      <c r="M6836">
        <v>90640</v>
      </c>
      <c r="N6836" t="s">
        <v>44</v>
      </c>
      <c r="O6836" t="s">
        <v>8720</v>
      </c>
      <c r="P6836" t="s">
        <v>71</v>
      </c>
      <c r="Q6836" t="s">
        <v>161</v>
      </c>
      <c r="R6836" t="s">
        <v>8721</v>
      </c>
      <c r="S6836">
        <v>27.88</v>
      </c>
      <c r="T6836">
        <v>2</v>
      </c>
      <c r="U6836">
        <v>0</v>
      </c>
      <c r="V6836">
        <v>3.9032000000000018</v>
      </c>
    </row>
    <row r="6837" spans="1:22" x14ac:dyDescent="0.3">
      <c r="A6837">
        <v>6836</v>
      </c>
      <c r="B6837" t="s">
        <v>9126</v>
      </c>
      <c r="C6837">
        <f>YEAR([1]Data!$D6837)</f>
        <v>2014</v>
      </c>
      <c r="D6837" s="2">
        <v>41928</v>
      </c>
      <c r="E6837" s="2">
        <v>41933</v>
      </c>
      <c r="F6837" t="s">
        <v>50</v>
      </c>
      <c r="G6837" t="s">
        <v>3256</v>
      </c>
      <c r="H6837" t="s">
        <v>3257</v>
      </c>
      <c r="I6837" t="s">
        <v>41</v>
      </c>
      <c r="J6837" t="s">
        <v>27</v>
      </c>
      <c r="K6837" t="s">
        <v>5413</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9126</v>
      </c>
      <c r="C6838">
        <f>YEAR([1]Data!$D6838)</f>
        <v>2014</v>
      </c>
      <c r="D6838" s="2">
        <v>41928</v>
      </c>
      <c r="E6838" s="2">
        <v>41933</v>
      </c>
      <c r="F6838" t="s">
        <v>50</v>
      </c>
      <c r="G6838" t="s">
        <v>3256</v>
      </c>
      <c r="H6838" t="s">
        <v>3257</v>
      </c>
      <c r="I6838" t="s">
        <v>41</v>
      </c>
      <c r="J6838" t="s">
        <v>27</v>
      </c>
      <c r="K6838" t="s">
        <v>5413</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9127</v>
      </c>
      <c r="C6839">
        <f>YEAR([1]Data!$D6839)</f>
        <v>2012</v>
      </c>
      <c r="D6839" s="2">
        <v>41096</v>
      </c>
      <c r="E6839" s="2">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9128</v>
      </c>
      <c r="C6840">
        <f>YEAR([1]Data!$D6840)</f>
        <v>2014</v>
      </c>
      <c r="D6840" s="2">
        <v>41676</v>
      </c>
      <c r="E6840" s="2">
        <v>41680</v>
      </c>
      <c r="F6840" t="s">
        <v>50</v>
      </c>
      <c r="G6840" t="s">
        <v>6751</v>
      </c>
      <c r="H6840" t="s">
        <v>6752</v>
      </c>
      <c r="I6840" t="s">
        <v>41</v>
      </c>
      <c r="J6840" t="s">
        <v>27</v>
      </c>
      <c r="K6840" t="s">
        <v>2866</v>
      </c>
      <c r="L6840" t="s">
        <v>43</v>
      </c>
      <c r="M6840">
        <v>90503</v>
      </c>
      <c r="N6840" t="s">
        <v>44</v>
      </c>
      <c r="O6840" t="s">
        <v>8237</v>
      </c>
      <c r="P6840" t="s">
        <v>46</v>
      </c>
      <c r="Q6840" t="s">
        <v>78</v>
      </c>
      <c r="R6840" t="s">
        <v>8238</v>
      </c>
      <c r="S6840">
        <v>1640.6999999999998</v>
      </c>
      <c r="T6840">
        <v>5</v>
      </c>
      <c r="U6840">
        <v>0</v>
      </c>
      <c r="V6840">
        <v>459.39599999999996</v>
      </c>
    </row>
    <row r="6841" spans="1:22" x14ac:dyDescent="0.3">
      <c r="A6841">
        <v>6840</v>
      </c>
      <c r="B6841" t="s">
        <v>9128</v>
      </c>
      <c r="C6841">
        <f>YEAR([1]Data!$D6841)</f>
        <v>2014</v>
      </c>
      <c r="D6841" s="2">
        <v>41676</v>
      </c>
      <c r="E6841" s="2">
        <v>41680</v>
      </c>
      <c r="F6841" t="s">
        <v>50</v>
      </c>
      <c r="G6841" t="s">
        <v>6751</v>
      </c>
      <c r="H6841" t="s">
        <v>6752</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9129</v>
      </c>
      <c r="C6842">
        <f>YEAR([1]Data!$D6842)</f>
        <v>2012</v>
      </c>
      <c r="D6842" s="2">
        <v>41249</v>
      </c>
      <c r="E6842" s="2">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9130</v>
      </c>
      <c r="C6843">
        <f>YEAR([1]Data!$D6843)</f>
        <v>2013</v>
      </c>
      <c r="D6843" s="2">
        <v>41530</v>
      </c>
      <c r="E6843" s="2">
        <v>41535</v>
      </c>
      <c r="F6843" t="s">
        <v>50</v>
      </c>
      <c r="G6843" t="s">
        <v>2431</v>
      </c>
      <c r="H6843" t="s">
        <v>2432</v>
      </c>
      <c r="I6843" t="s">
        <v>41</v>
      </c>
      <c r="J6843" t="s">
        <v>27</v>
      </c>
      <c r="K6843" t="s">
        <v>318</v>
      </c>
      <c r="L6843" t="s">
        <v>319</v>
      </c>
      <c r="M6843">
        <v>22153</v>
      </c>
      <c r="N6843" t="s">
        <v>30</v>
      </c>
      <c r="O6843" t="s">
        <v>7692</v>
      </c>
      <c r="P6843" t="s">
        <v>71</v>
      </c>
      <c r="Q6843" t="s">
        <v>161</v>
      </c>
      <c r="R6843" t="s">
        <v>7693</v>
      </c>
      <c r="S6843">
        <v>20.700000000000003</v>
      </c>
      <c r="T6843">
        <v>3</v>
      </c>
      <c r="U6843">
        <v>0</v>
      </c>
      <c r="V6843">
        <v>1.6559999999999988</v>
      </c>
    </row>
    <row r="6844" spans="1:22" x14ac:dyDescent="0.3">
      <c r="A6844">
        <v>6843</v>
      </c>
      <c r="B6844" t="s">
        <v>9130</v>
      </c>
      <c r="C6844">
        <f>YEAR([1]Data!$D6844)</f>
        <v>2013</v>
      </c>
      <c r="D6844" s="2">
        <v>41530</v>
      </c>
      <c r="E6844" s="2">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9130</v>
      </c>
      <c r="C6845">
        <f>YEAR([1]Data!$D6845)</f>
        <v>2013</v>
      </c>
      <c r="D6845" s="2">
        <v>41530</v>
      </c>
      <c r="E6845" s="2">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9130</v>
      </c>
      <c r="C6846">
        <f>YEAR([1]Data!$D6846)</f>
        <v>2013</v>
      </c>
      <c r="D6846" s="2">
        <v>41530</v>
      </c>
      <c r="E6846" s="2">
        <v>41535</v>
      </c>
      <c r="F6846" t="s">
        <v>50</v>
      </c>
      <c r="G6846" t="s">
        <v>2431</v>
      </c>
      <c r="H6846" t="s">
        <v>2432</v>
      </c>
      <c r="I6846" t="s">
        <v>41</v>
      </c>
      <c r="J6846" t="s">
        <v>27</v>
      </c>
      <c r="K6846" t="s">
        <v>318</v>
      </c>
      <c r="L6846" t="s">
        <v>319</v>
      </c>
      <c r="M6846">
        <v>22153</v>
      </c>
      <c r="N6846" t="s">
        <v>30</v>
      </c>
      <c r="O6846" t="s">
        <v>9131</v>
      </c>
      <c r="P6846" t="s">
        <v>32</v>
      </c>
      <c r="Q6846" t="s">
        <v>36</v>
      </c>
      <c r="R6846" t="s">
        <v>9132</v>
      </c>
      <c r="S6846">
        <v>1059.1199999999999</v>
      </c>
      <c r="T6846">
        <v>4</v>
      </c>
      <c r="U6846">
        <v>0</v>
      </c>
      <c r="V6846">
        <v>307.14479999999992</v>
      </c>
    </row>
    <row r="6847" spans="1:22" x14ac:dyDescent="0.3">
      <c r="A6847">
        <v>6846</v>
      </c>
      <c r="B6847" t="s">
        <v>9133</v>
      </c>
      <c r="C6847">
        <f>YEAR([1]Data!$D6847)</f>
        <v>2011</v>
      </c>
      <c r="D6847" s="2">
        <v>40730</v>
      </c>
      <c r="E6847" s="2">
        <v>40736</v>
      </c>
      <c r="F6847" t="s">
        <v>50</v>
      </c>
      <c r="G6847" t="s">
        <v>5320</v>
      </c>
      <c r="H6847" t="s">
        <v>5321</v>
      </c>
      <c r="I6847" t="s">
        <v>102</v>
      </c>
      <c r="J6847" t="s">
        <v>27</v>
      </c>
      <c r="K6847" t="s">
        <v>9134</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9135</v>
      </c>
      <c r="C6848">
        <f>YEAR([1]Data!$D6848)</f>
        <v>2013</v>
      </c>
      <c r="D6848" s="2">
        <v>41404</v>
      </c>
      <c r="E6848" s="2">
        <v>41409</v>
      </c>
      <c r="F6848" t="s">
        <v>50</v>
      </c>
      <c r="G6848" t="s">
        <v>5300</v>
      </c>
      <c r="H6848" t="s">
        <v>5301</v>
      </c>
      <c r="I6848" t="s">
        <v>41</v>
      </c>
      <c r="J6848" t="s">
        <v>27</v>
      </c>
      <c r="K6848" t="s">
        <v>42</v>
      </c>
      <c r="L6848" t="s">
        <v>43</v>
      </c>
      <c r="M6848">
        <v>90036</v>
      </c>
      <c r="N6848" t="s">
        <v>44</v>
      </c>
      <c r="O6848" t="s">
        <v>8938</v>
      </c>
      <c r="P6848" t="s">
        <v>46</v>
      </c>
      <c r="Q6848" t="s">
        <v>90</v>
      </c>
      <c r="R6848" t="s">
        <v>8939</v>
      </c>
      <c r="S6848">
        <v>32.04</v>
      </c>
      <c r="T6848">
        <v>4</v>
      </c>
      <c r="U6848">
        <v>0</v>
      </c>
      <c r="V6848">
        <v>14.417999999999999</v>
      </c>
    </row>
    <row r="6849" spans="1:22" x14ac:dyDescent="0.3">
      <c r="A6849">
        <v>6848</v>
      </c>
      <c r="B6849" t="s">
        <v>9136</v>
      </c>
      <c r="C6849">
        <f>YEAR([1]Data!$D6849)</f>
        <v>2013</v>
      </c>
      <c r="D6849" s="2">
        <v>41474</v>
      </c>
      <c r="E6849" s="2">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9137</v>
      </c>
      <c r="C6850">
        <f>YEAR([1]Data!$D6850)</f>
        <v>2013</v>
      </c>
      <c r="D6850" s="2">
        <v>41444</v>
      </c>
      <c r="E6850" s="2">
        <v>41447</v>
      </c>
      <c r="F6850" t="s">
        <v>188</v>
      </c>
      <c r="G6850" t="s">
        <v>5183</v>
      </c>
      <c r="H6850" t="s">
        <v>5184</v>
      </c>
      <c r="I6850" t="s">
        <v>26</v>
      </c>
      <c r="J6850" t="s">
        <v>27</v>
      </c>
      <c r="K6850" t="s">
        <v>8091</v>
      </c>
      <c r="L6850" t="s">
        <v>211</v>
      </c>
      <c r="M6850">
        <v>60423</v>
      </c>
      <c r="N6850" t="s">
        <v>105</v>
      </c>
      <c r="O6850" t="s">
        <v>7640</v>
      </c>
      <c r="P6850" t="s">
        <v>46</v>
      </c>
      <c r="Q6850" t="s">
        <v>90</v>
      </c>
      <c r="R6850" t="s">
        <v>7641</v>
      </c>
      <c r="S6850">
        <v>76.864000000000004</v>
      </c>
      <c r="T6850">
        <v>2</v>
      </c>
      <c r="U6850">
        <v>0.2</v>
      </c>
      <c r="V6850">
        <v>26.902399999999993</v>
      </c>
    </row>
    <row r="6851" spans="1:22" x14ac:dyDescent="0.3">
      <c r="A6851">
        <v>6850</v>
      </c>
      <c r="B6851" t="s">
        <v>9138</v>
      </c>
      <c r="C6851">
        <f>YEAR([1]Data!$D6851)</f>
        <v>2011</v>
      </c>
      <c r="D6851" s="2">
        <v>40653</v>
      </c>
      <c r="E6851" s="2">
        <v>40658</v>
      </c>
      <c r="F6851" t="s">
        <v>50</v>
      </c>
      <c r="G6851" t="s">
        <v>4674</v>
      </c>
      <c r="H6851" t="s">
        <v>4675</v>
      </c>
      <c r="I6851" t="s">
        <v>26</v>
      </c>
      <c r="J6851" t="s">
        <v>27</v>
      </c>
      <c r="K6851" t="s">
        <v>42</v>
      </c>
      <c r="L6851" t="s">
        <v>43</v>
      </c>
      <c r="M6851">
        <v>90045</v>
      </c>
      <c r="N6851" t="s">
        <v>44</v>
      </c>
      <c r="O6851" t="s">
        <v>6039</v>
      </c>
      <c r="P6851" t="s">
        <v>32</v>
      </c>
      <c r="Q6851" t="s">
        <v>65</v>
      </c>
      <c r="R6851" t="s">
        <v>6040</v>
      </c>
      <c r="S6851">
        <v>59.92</v>
      </c>
      <c r="T6851">
        <v>4</v>
      </c>
      <c r="U6851">
        <v>0</v>
      </c>
      <c r="V6851">
        <v>27.563200000000002</v>
      </c>
    </row>
    <row r="6852" spans="1:22" x14ac:dyDescent="0.3">
      <c r="A6852">
        <v>6851</v>
      </c>
      <c r="B6852" t="s">
        <v>9139</v>
      </c>
      <c r="C6852">
        <f>YEAR([1]Data!$D6852)</f>
        <v>2013</v>
      </c>
      <c r="D6852" s="2">
        <v>41282</v>
      </c>
      <c r="E6852" s="2">
        <v>41286</v>
      </c>
      <c r="F6852" t="s">
        <v>50</v>
      </c>
      <c r="G6852" t="s">
        <v>6634</v>
      </c>
      <c r="H6852" t="s">
        <v>6635</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9139</v>
      </c>
      <c r="C6853">
        <f>YEAR([1]Data!$D6853)</f>
        <v>2013</v>
      </c>
      <c r="D6853" s="2">
        <v>41282</v>
      </c>
      <c r="E6853" s="2">
        <v>41286</v>
      </c>
      <c r="F6853" t="s">
        <v>50</v>
      </c>
      <c r="G6853" t="s">
        <v>6634</v>
      </c>
      <c r="H6853" t="s">
        <v>6635</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9140</v>
      </c>
      <c r="C6854">
        <f>YEAR([1]Data!$D6854)</f>
        <v>2014</v>
      </c>
      <c r="D6854" s="2">
        <v>41997</v>
      </c>
      <c r="E6854" s="2">
        <v>42002</v>
      </c>
      <c r="F6854" t="s">
        <v>23</v>
      </c>
      <c r="G6854" t="s">
        <v>7780</v>
      </c>
      <c r="H6854" t="s">
        <v>7781</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9140</v>
      </c>
      <c r="C6855">
        <f>YEAR([1]Data!$D6855)</f>
        <v>2014</v>
      </c>
      <c r="D6855" s="2">
        <v>41997</v>
      </c>
      <c r="E6855" s="2">
        <v>42002</v>
      </c>
      <c r="F6855" t="s">
        <v>23</v>
      </c>
      <c r="G6855" t="s">
        <v>7780</v>
      </c>
      <c r="H6855" t="s">
        <v>7781</v>
      </c>
      <c r="I6855" t="s">
        <v>41</v>
      </c>
      <c r="J6855" t="s">
        <v>27</v>
      </c>
      <c r="K6855" t="s">
        <v>5141</v>
      </c>
      <c r="L6855" t="s">
        <v>1707</v>
      </c>
      <c r="M6855">
        <v>72209</v>
      </c>
      <c r="N6855" t="s">
        <v>30</v>
      </c>
      <c r="O6855" t="s">
        <v>5817</v>
      </c>
      <c r="P6855" t="s">
        <v>71</v>
      </c>
      <c r="Q6855" t="s">
        <v>72</v>
      </c>
      <c r="R6855" t="s">
        <v>5818</v>
      </c>
      <c r="S6855">
        <v>494.97</v>
      </c>
      <c r="T6855">
        <v>3</v>
      </c>
      <c r="U6855">
        <v>0</v>
      </c>
      <c r="V6855">
        <v>148.49099999999996</v>
      </c>
    </row>
    <row r="6856" spans="1:22" x14ac:dyDescent="0.3">
      <c r="A6856">
        <v>6855</v>
      </c>
      <c r="B6856" t="s">
        <v>9140</v>
      </c>
      <c r="C6856">
        <f>YEAR([1]Data!$D6856)</f>
        <v>2014</v>
      </c>
      <c r="D6856" s="2">
        <v>41997</v>
      </c>
      <c r="E6856" s="2">
        <v>42002</v>
      </c>
      <c r="F6856" t="s">
        <v>23</v>
      </c>
      <c r="G6856" t="s">
        <v>7780</v>
      </c>
      <c r="H6856" t="s">
        <v>7781</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9140</v>
      </c>
      <c r="C6857">
        <f>YEAR([1]Data!$D6857)</f>
        <v>2014</v>
      </c>
      <c r="D6857" s="2">
        <v>41997</v>
      </c>
      <c r="E6857" s="2">
        <v>42002</v>
      </c>
      <c r="F6857" t="s">
        <v>23</v>
      </c>
      <c r="G6857" t="s">
        <v>7780</v>
      </c>
      <c r="H6857" t="s">
        <v>7781</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9140</v>
      </c>
      <c r="C6858">
        <f>YEAR([1]Data!$D6858)</f>
        <v>2014</v>
      </c>
      <c r="D6858" s="2">
        <v>41997</v>
      </c>
      <c r="E6858" s="2">
        <v>42002</v>
      </c>
      <c r="F6858" t="s">
        <v>23</v>
      </c>
      <c r="G6858" t="s">
        <v>7780</v>
      </c>
      <c r="H6858" t="s">
        <v>7781</v>
      </c>
      <c r="I6858" t="s">
        <v>41</v>
      </c>
      <c r="J6858" t="s">
        <v>27</v>
      </c>
      <c r="K6858" t="s">
        <v>5141</v>
      </c>
      <c r="L6858" t="s">
        <v>1707</v>
      </c>
      <c r="M6858">
        <v>72209</v>
      </c>
      <c r="N6858" t="s">
        <v>30</v>
      </c>
      <c r="O6858" t="s">
        <v>7752</v>
      </c>
      <c r="P6858" t="s">
        <v>46</v>
      </c>
      <c r="Q6858" t="s">
        <v>173</v>
      </c>
      <c r="R6858" t="s">
        <v>7753</v>
      </c>
      <c r="S6858">
        <v>182.94</v>
      </c>
      <c r="T6858">
        <v>3</v>
      </c>
      <c r="U6858">
        <v>0</v>
      </c>
      <c r="V6858">
        <v>85.981799999999993</v>
      </c>
    </row>
    <row r="6859" spans="1:22" x14ac:dyDescent="0.3">
      <c r="A6859">
        <v>6858</v>
      </c>
      <c r="B6859" t="s">
        <v>9141</v>
      </c>
      <c r="C6859">
        <f>YEAR([1]Data!$D6859)</f>
        <v>2014</v>
      </c>
      <c r="D6859" s="2">
        <v>41747</v>
      </c>
      <c r="E6859" s="2">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9141</v>
      </c>
      <c r="C6860">
        <f>YEAR([1]Data!$D6860)</f>
        <v>2014</v>
      </c>
      <c r="D6860" s="2">
        <v>41747</v>
      </c>
      <c r="E6860" s="2">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9141</v>
      </c>
      <c r="C6861">
        <f>YEAR([1]Data!$D6861)</f>
        <v>2014</v>
      </c>
      <c r="D6861" s="2">
        <v>41747</v>
      </c>
      <c r="E6861" s="2">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9141</v>
      </c>
      <c r="C6862">
        <f>YEAR([1]Data!$D6862)</f>
        <v>2014</v>
      </c>
      <c r="D6862" s="2">
        <v>41747</v>
      </c>
      <c r="E6862" s="2">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9141</v>
      </c>
      <c r="C6863">
        <f>YEAR([1]Data!$D6863)</f>
        <v>2014</v>
      </c>
      <c r="D6863" s="2">
        <v>41747</v>
      </c>
      <c r="E6863" s="2">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9141</v>
      </c>
      <c r="C6864">
        <f>YEAR([1]Data!$D6864)</f>
        <v>2014</v>
      </c>
      <c r="D6864" s="2">
        <v>41747</v>
      </c>
      <c r="E6864" s="2">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9142</v>
      </c>
      <c r="C6865">
        <f>YEAR([1]Data!$D6865)</f>
        <v>2014</v>
      </c>
      <c r="D6865" s="2">
        <v>41975</v>
      </c>
      <c r="E6865" s="2">
        <v>41982</v>
      </c>
      <c r="F6865" t="s">
        <v>50</v>
      </c>
      <c r="G6865" t="s">
        <v>1719</v>
      </c>
      <c r="H6865" t="s">
        <v>1720</v>
      </c>
      <c r="I6865" t="s">
        <v>41</v>
      </c>
      <c r="J6865" t="s">
        <v>27</v>
      </c>
      <c r="K6865" t="s">
        <v>678</v>
      </c>
      <c r="L6865" t="s">
        <v>104</v>
      </c>
      <c r="M6865">
        <v>78207</v>
      </c>
      <c r="N6865" t="s">
        <v>105</v>
      </c>
      <c r="O6865" t="s">
        <v>6015</v>
      </c>
      <c r="P6865" t="s">
        <v>46</v>
      </c>
      <c r="Q6865" t="s">
        <v>90</v>
      </c>
      <c r="R6865" t="s">
        <v>6016</v>
      </c>
      <c r="S6865">
        <v>10.368000000000002</v>
      </c>
      <c r="T6865">
        <v>2</v>
      </c>
      <c r="U6865">
        <v>0.2</v>
      </c>
      <c r="V6865">
        <v>3.6288</v>
      </c>
    </row>
    <row r="6866" spans="1:22" x14ac:dyDescent="0.3">
      <c r="A6866">
        <v>6865</v>
      </c>
      <c r="B6866" t="s">
        <v>9143</v>
      </c>
      <c r="C6866">
        <f>YEAR([1]Data!$D6866)</f>
        <v>2013</v>
      </c>
      <c r="D6866" s="2">
        <v>41508</v>
      </c>
      <c r="E6866" s="2">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9143</v>
      </c>
      <c r="C6867">
        <f>YEAR([1]Data!$D6867)</f>
        <v>2013</v>
      </c>
      <c r="D6867" s="2">
        <v>41508</v>
      </c>
      <c r="E6867" s="2">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9143</v>
      </c>
      <c r="C6868">
        <f>YEAR([1]Data!$D6868)</f>
        <v>2013</v>
      </c>
      <c r="D6868" s="2">
        <v>41508</v>
      </c>
      <c r="E6868" s="2">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9143</v>
      </c>
      <c r="C6869">
        <f>YEAR([1]Data!$D6869)</f>
        <v>2013</v>
      </c>
      <c r="D6869" s="2">
        <v>41508</v>
      </c>
      <c r="E6869" s="2">
        <v>41515</v>
      </c>
      <c r="F6869" t="s">
        <v>50</v>
      </c>
      <c r="G6869" t="s">
        <v>4774</v>
      </c>
      <c r="H6869" t="s">
        <v>4775</v>
      </c>
      <c r="I6869" t="s">
        <v>41</v>
      </c>
      <c r="J6869" t="s">
        <v>27</v>
      </c>
      <c r="K6869" t="s">
        <v>42</v>
      </c>
      <c r="L6869" t="s">
        <v>43</v>
      </c>
      <c r="M6869">
        <v>90004</v>
      </c>
      <c r="N6869" t="s">
        <v>44</v>
      </c>
      <c r="O6869" t="s">
        <v>5963</v>
      </c>
      <c r="P6869" t="s">
        <v>71</v>
      </c>
      <c r="Q6869" t="s">
        <v>72</v>
      </c>
      <c r="R6869" t="s">
        <v>5964</v>
      </c>
      <c r="S6869">
        <v>31.983999999999998</v>
      </c>
      <c r="T6869">
        <v>2</v>
      </c>
      <c r="U6869">
        <v>0.2</v>
      </c>
      <c r="V6869">
        <v>-7.9959999999999996</v>
      </c>
    </row>
    <row r="6870" spans="1:22" x14ac:dyDescent="0.3">
      <c r="A6870">
        <v>6869</v>
      </c>
      <c r="B6870" t="s">
        <v>9143</v>
      </c>
      <c r="C6870">
        <f>YEAR([1]Data!$D6870)</f>
        <v>2013</v>
      </c>
      <c r="D6870" s="2">
        <v>41508</v>
      </c>
      <c r="E6870" s="2">
        <v>41515</v>
      </c>
      <c r="F6870" t="s">
        <v>50</v>
      </c>
      <c r="G6870" t="s">
        <v>4774</v>
      </c>
      <c r="H6870" t="s">
        <v>4775</v>
      </c>
      <c r="I6870" t="s">
        <v>41</v>
      </c>
      <c r="J6870" t="s">
        <v>27</v>
      </c>
      <c r="K6870" t="s">
        <v>42</v>
      </c>
      <c r="L6870" t="s">
        <v>43</v>
      </c>
      <c r="M6870">
        <v>90004</v>
      </c>
      <c r="N6870" t="s">
        <v>44</v>
      </c>
      <c r="O6870" t="s">
        <v>5700</v>
      </c>
      <c r="P6870" t="s">
        <v>32</v>
      </c>
      <c r="Q6870" t="s">
        <v>56</v>
      </c>
      <c r="R6870" t="s">
        <v>5701</v>
      </c>
      <c r="S6870">
        <v>2887.0560000000005</v>
      </c>
      <c r="T6870">
        <v>9</v>
      </c>
      <c r="U6870">
        <v>0.2</v>
      </c>
      <c r="V6870">
        <v>180.44099999999992</v>
      </c>
    </row>
    <row r="6871" spans="1:22" x14ac:dyDescent="0.3">
      <c r="A6871">
        <v>6870</v>
      </c>
      <c r="B6871" t="s">
        <v>9143</v>
      </c>
      <c r="C6871">
        <f>YEAR([1]Data!$D6871)</f>
        <v>2013</v>
      </c>
      <c r="D6871" s="2">
        <v>41508</v>
      </c>
      <c r="E6871" s="2">
        <v>41515</v>
      </c>
      <c r="F6871" t="s">
        <v>50</v>
      </c>
      <c r="G6871" t="s">
        <v>4774</v>
      </c>
      <c r="H6871" t="s">
        <v>4775</v>
      </c>
      <c r="I6871" t="s">
        <v>41</v>
      </c>
      <c r="J6871" t="s">
        <v>27</v>
      </c>
      <c r="K6871" t="s">
        <v>42</v>
      </c>
      <c r="L6871" t="s">
        <v>43</v>
      </c>
      <c r="M6871">
        <v>90004</v>
      </c>
      <c r="N6871" t="s">
        <v>44</v>
      </c>
      <c r="O6871" t="s">
        <v>6175</v>
      </c>
      <c r="P6871" t="s">
        <v>46</v>
      </c>
      <c r="Q6871" t="s">
        <v>90</v>
      </c>
      <c r="R6871" t="s">
        <v>6176</v>
      </c>
      <c r="S6871">
        <v>12.96</v>
      </c>
      <c r="T6871">
        <v>2</v>
      </c>
      <c r="U6871">
        <v>0</v>
      </c>
      <c r="V6871">
        <v>6.2208000000000006</v>
      </c>
    </row>
    <row r="6872" spans="1:22" x14ac:dyDescent="0.3">
      <c r="A6872">
        <v>6871</v>
      </c>
      <c r="B6872" t="s">
        <v>9143</v>
      </c>
      <c r="C6872">
        <f>YEAR([1]Data!$D6872)</f>
        <v>2013</v>
      </c>
      <c r="D6872" s="2">
        <v>41508</v>
      </c>
      <c r="E6872" s="2">
        <v>41515</v>
      </c>
      <c r="F6872" t="s">
        <v>50</v>
      </c>
      <c r="G6872" t="s">
        <v>4774</v>
      </c>
      <c r="H6872" t="s">
        <v>4775</v>
      </c>
      <c r="I6872" t="s">
        <v>41</v>
      </c>
      <c r="J6872" t="s">
        <v>27</v>
      </c>
      <c r="K6872" t="s">
        <v>42</v>
      </c>
      <c r="L6872" t="s">
        <v>43</v>
      </c>
      <c r="M6872">
        <v>90004</v>
      </c>
      <c r="N6872" t="s">
        <v>44</v>
      </c>
      <c r="O6872" t="s">
        <v>7103</v>
      </c>
      <c r="P6872" t="s">
        <v>46</v>
      </c>
      <c r="Q6872" t="s">
        <v>90</v>
      </c>
      <c r="R6872" t="s">
        <v>7104</v>
      </c>
      <c r="S6872">
        <v>47.52</v>
      </c>
      <c r="T6872">
        <v>9</v>
      </c>
      <c r="U6872">
        <v>0</v>
      </c>
      <c r="V6872">
        <v>21.384</v>
      </c>
    </row>
    <row r="6873" spans="1:22" x14ac:dyDescent="0.3">
      <c r="A6873">
        <v>6872</v>
      </c>
      <c r="B6873" t="s">
        <v>9144</v>
      </c>
      <c r="C6873">
        <f>YEAR([1]Data!$D6873)</f>
        <v>2013</v>
      </c>
      <c r="D6873" s="2">
        <v>41614</v>
      </c>
      <c r="E6873" s="2">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9145</v>
      </c>
      <c r="C6874">
        <f>YEAR([1]Data!$D6874)</f>
        <v>2012</v>
      </c>
      <c r="D6874" s="2">
        <v>41259</v>
      </c>
      <c r="E6874" s="2">
        <v>41262</v>
      </c>
      <c r="F6874" t="s">
        <v>188</v>
      </c>
      <c r="G6874" t="s">
        <v>593</v>
      </c>
      <c r="H6874" t="s">
        <v>594</v>
      </c>
      <c r="I6874" t="s">
        <v>26</v>
      </c>
      <c r="J6874" t="s">
        <v>27</v>
      </c>
      <c r="K6874" t="s">
        <v>95</v>
      </c>
      <c r="L6874" t="s">
        <v>96</v>
      </c>
      <c r="M6874">
        <v>98105</v>
      </c>
      <c r="N6874" t="s">
        <v>44</v>
      </c>
      <c r="O6874" t="s">
        <v>7531</v>
      </c>
      <c r="P6874" t="s">
        <v>46</v>
      </c>
      <c r="Q6874" t="s">
        <v>90</v>
      </c>
      <c r="R6874" t="s">
        <v>7532</v>
      </c>
      <c r="S6874">
        <v>4.9800000000000004</v>
      </c>
      <c r="T6874">
        <v>1</v>
      </c>
      <c r="U6874">
        <v>0</v>
      </c>
      <c r="V6874">
        <v>2.3406000000000002</v>
      </c>
    </row>
    <row r="6875" spans="1:22" x14ac:dyDescent="0.3">
      <c r="A6875">
        <v>6874</v>
      </c>
      <c r="B6875" t="s">
        <v>9146</v>
      </c>
      <c r="C6875">
        <f>YEAR([1]Data!$D6875)</f>
        <v>2011</v>
      </c>
      <c r="D6875" s="2">
        <v>40833</v>
      </c>
      <c r="E6875" s="2">
        <v>40838</v>
      </c>
      <c r="F6875" t="s">
        <v>23</v>
      </c>
      <c r="G6875" t="s">
        <v>164</v>
      </c>
      <c r="H6875" t="s">
        <v>165</v>
      </c>
      <c r="I6875" t="s">
        <v>26</v>
      </c>
      <c r="J6875" t="s">
        <v>27</v>
      </c>
      <c r="K6875" t="s">
        <v>9147</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9146</v>
      </c>
      <c r="C6876">
        <f>YEAR([1]Data!$D6876)</f>
        <v>2011</v>
      </c>
      <c r="D6876" s="2">
        <v>40833</v>
      </c>
      <c r="E6876" s="2">
        <v>40838</v>
      </c>
      <c r="F6876" t="s">
        <v>23</v>
      </c>
      <c r="G6876" t="s">
        <v>164</v>
      </c>
      <c r="H6876" t="s">
        <v>165</v>
      </c>
      <c r="I6876" t="s">
        <v>26</v>
      </c>
      <c r="J6876" t="s">
        <v>27</v>
      </c>
      <c r="K6876" t="s">
        <v>9147</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9148</v>
      </c>
      <c r="C6877">
        <f>YEAR([1]Data!$D6877)</f>
        <v>2013</v>
      </c>
      <c r="D6877" s="2">
        <v>41523</v>
      </c>
      <c r="E6877" s="2">
        <v>41528</v>
      </c>
      <c r="F6877" t="s">
        <v>50</v>
      </c>
      <c r="G6877" t="s">
        <v>3881</v>
      </c>
      <c r="H6877" t="s">
        <v>3882</v>
      </c>
      <c r="I6877" t="s">
        <v>26</v>
      </c>
      <c r="J6877" t="s">
        <v>27</v>
      </c>
      <c r="K6877" t="s">
        <v>4874</v>
      </c>
      <c r="L6877" t="s">
        <v>319</v>
      </c>
      <c r="M6877">
        <v>23320</v>
      </c>
      <c r="N6877" t="s">
        <v>30</v>
      </c>
      <c r="O6877" t="s">
        <v>5543</v>
      </c>
      <c r="P6877" t="s">
        <v>46</v>
      </c>
      <c r="Q6877" t="s">
        <v>47</v>
      </c>
      <c r="R6877" t="s">
        <v>5544</v>
      </c>
      <c r="S6877">
        <v>25.06</v>
      </c>
      <c r="T6877">
        <v>2</v>
      </c>
      <c r="U6877">
        <v>0</v>
      </c>
      <c r="V6877">
        <v>11.778199999999998</v>
      </c>
    </row>
    <row r="6878" spans="1:22" x14ac:dyDescent="0.3">
      <c r="A6878">
        <v>6877</v>
      </c>
      <c r="B6878" t="s">
        <v>9148</v>
      </c>
      <c r="C6878">
        <f>YEAR([1]Data!$D6878)</f>
        <v>2013</v>
      </c>
      <c r="D6878" s="2">
        <v>41523</v>
      </c>
      <c r="E6878" s="2">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9149</v>
      </c>
      <c r="C6879">
        <f>YEAR([1]Data!$D6879)</f>
        <v>2012</v>
      </c>
      <c r="D6879" s="2">
        <v>41197</v>
      </c>
      <c r="E6879" s="2">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9149</v>
      </c>
      <c r="C6880">
        <f>YEAR([1]Data!$D6880)</f>
        <v>2012</v>
      </c>
      <c r="D6880" s="2">
        <v>41197</v>
      </c>
      <c r="E6880" s="2">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9150</v>
      </c>
      <c r="C6881">
        <f>YEAR([1]Data!$D6881)</f>
        <v>2012</v>
      </c>
      <c r="D6881" s="2">
        <v>41244</v>
      </c>
      <c r="E6881" s="2">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9150</v>
      </c>
      <c r="C6882">
        <f>YEAR([1]Data!$D6882)</f>
        <v>2012</v>
      </c>
      <c r="D6882" s="2">
        <v>41244</v>
      </c>
      <c r="E6882" s="2">
        <v>41248</v>
      </c>
      <c r="F6882" t="s">
        <v>23</v>
      </c>
      <c r="G6882" t="s">
        <v>620</v>
      </c>
      <c r="H6882" t="s">
        <v>621</v>
      </c>
      <c r="I6882" t="s">
        <v>102</v>
      </c>
      <c r="J6882" t="s">
        <v>27</v>
      </c>
      <c r="K6882" t="s">
        <v>95</v>
      </c>
      <c r="L6882" t="s">
        <v>96</v>
      </c>
      <c r="M6882">
        <v>98105</v>
      </c>
      <c r="N6882" t="s">
        <v>44</v>
      </c>
      <c r="O6882" t="s">
        <v>5435</v>
      </c>
      <c r="P6882" t="s">
        <v>46</v>
      </c>
      <c r="Q6882" t="s">
        <v>90</v>
      </c>
      <c r="R6882" t="s">
        <v>5436</v>
      </c>
      <c r="S6882">
        <v>32.400000000000006</v>
      </c>
      <c r="T6882">
        <v>5</v>
      </c>
      <c r="U6882">
        <v>0</v>
      </c>
      <c r="V6882">
        <v>15.552000000000001</v>
      </c>
    </row>
    <row r="6883" spans="1:22" x14ac:dyDescent="0.3">
      <c r="A6883">
        <v>6882</v>
      </c>
      <c r="B6883" t="s">
        <v>9150</v>
      </c>
      <c r="C6883">
        <f>YEAR([1]Data!$D6883)</f>
        <v>2012</v>
      </c>
      <c r="D6883" s="2">
        <v>41244</v>
      </c>
      <c r="E6883" s="2">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9150</v>
      </c>
      <c r="C6884">
        <f>YEAR([1]Data!$D6884)</f>
        <v>2012</v>
      </c>
      <c r="D6884" s="2">
        <v>41244</v>
      </c>
      <c r="E6884" s="2">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9150</v>
      </c>
      <c r="C6885">
        <f>YEAR([1]Data!$D6885)</f>
        <v>2012</v>
      </c>
      <c r="D6885" s="2">
        <v>41244</v>
      </c>
      <c r="E6885" s="2">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9151</v>
      </c>
      <c r="C6886">
        <f>YEAR([1]Data!$D6886)</f>
        <v>2012</v>
      </c>
      <c r="D6886" s="2">
        <v>41060</v>
      </c>
      <c r="E6886" s="2">
        <v>41064</v>
      </c>
      <c r="F6886" t="s">
        <v>50</v>
      </c>
      <c r="G6886" t="s">
        <v>1870</v>
      </c>
      <c r="H6886" t="s">
        <v>1871</v>
      </c>
      <c r="I6886" t="s">
        <v>26</v>
      </c>
      <c r="J6886" t="s">
        <v>27</v>
      </c>
      <c r="K6886" t="s">
        <v>409</v>
      </c>
      <c r="L6886" t="s">
        <v>229</v>
      </c>
      <c r="M6886">
        <v>55407</v>
      </c>
      <c r="N6886" t="s">
        <v>105</v>
      </c>
      <c r="O6886" t="s">
        <v>6248</v>
      </c>
      <c r="P6886" t="s">
        <v>32</v>
      </c>
      <c r="Q6886" t="s">
        <v>36</v>
      </c>
      <c r="R6886" t="s">
        <v>6249</v>
      </c>
      <c r="S6886">
        <v>2567.84</v>
      </c>
      <c r="T6886">
        <v>8</v>
      </c>
      <c r="U6886">
        <v>0</v>
      </c>
      <c r="V6886">
        <v>770.35199999999986</v>
      </c>
    </row>
    <row r="6887" spans="1:22" x14ac:dyDescent="0.3">
      <c r="A6887">
        <v>6886</v>
      </c>
      <c r="B6887" t="s">
        <v>9152</v>
      </c>
      <c r="C6887">
        <f>YEAR([1]Data!$D6887)</f>
        <v>2014</v>
      </c>
      <c r="D6887" s="2">
        <v>41893</v>
      </c>
      <c r="E6887" s="2">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9152</v>
      </c>
      <c r="C6888">
        <f>YEAR([1]Data!$D6888)</f>
        <v>2014</v>
      </c>
      <c r="D6888" s="2">
        <v>41893</v>
      </c>
      <c r="E6888" s="2">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9153</v>
      </c>
      <c r="C6889">
        <f>YEAR([1]Data!$D6889)</f>
        <v>2014</v>
      </c>
      <c r="D6889" s="2">
        <v>41755</v>
      </c>
      <c r="E6889" s="2">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9153</v>
      </c>
      <c r="C6890">
        <f>YEAR([1]Data!$D6890)</f>
        <v>2014</v>
      </c>
      <c r="D6890" s="2">
        <v>41755</v>
      </c>
      <c r="E6890" s="2">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9154</v>
      </c>
      <c r="C6891">
        <f>YEAR([1]Data!$D6891)</f>
        <v>2014</v>
      </c>
      <c r="D6891" s="2">
        <v>41901</v>
      </c>
      <c r="E6891" s="2">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9154</v>
      </c>
      <c r="C6892">
        <f>YEAR([1]Data!$D6892)</f>
        <v>2014</v>
      </c>
      <c r="D6892" s="2">
        <v>41901</v>
      </c>
      <c r="E6892" s="2">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9154</v>
      </c>
      <c r="C6893">
        <f>YEAR([1]Data!$D6893)</f>
        <v>2014</v>
      </c>
      <c r="D6893" s="2">
        <v>41901</v>
      </c>
      <c r="E6893" s="2">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9154</v>
      </c>
      <c r="C6894">
        <f>YEAR([1]Data!$D6894)</f>
        <v>2014</v>
      </c>
      <c r="D6894" s="2">
        <v>41901</v>
      </c>
      <c r="E6894" s="2">
        <v>41905</v>
      </c>
      <c r="F6894" t="s">
        <v>50</v>
      </c>
      <c r="G6894" t="s">
        <v>1396</v>
      </c>
      <c r="H6894" t="s">
        <v>1397</v>
      </c>
      <c r="I6894" t="s">
        <v>41</v>
      </c>
      <c r="J6894" t="s">
        <v>27</v>
      </c>
      <c r="K6894" t="s">
        <v>497</v>
      </c>
      <c r="L6894" t="s">
        <v>1272</v>
      </c>
      <c r="M6894">
        <v>31907</v>
      </c>
      <c r="N6894" t="s">
        <v>30</v>
      </c>
      <c r="O6894" t="s">
        <v>6175</v>
      </c>
      <c r="P6894" t="s">
        <v>46</v>
      </c>
      <c r="Q6894" t="s">
        <v>90</v>
      </c>
      <c r="R6894" t="s">
        <v>6176</v>
      </c>
      <c r="S6894">
        <v>25.92</v>
      </c>
      <c r="T6894">
        <v>4</v>
      </c>
      <c r="U6894">
        <v>0</v>
      </c>
      <c r="V6894">
        <v>12.441600000000001</v>
      </c>
    </row>
    <row r="6895" spans="1:22" x14ac:dyDescent="0.3">
      <c r="A6895">
        <v>6894</v>
      </c>
      <c r="B6895" t="s">
        <v>9154</v>
      </c>
      <c r="C6895">
        <f>YEAR([1]Data!$D6895)</f>
        <v>2014</v>
      </c>
      <c r="D6895" s="2">
        <v>41901</v>
      </c>
      <c r="E6895" s="2">
        <v>41905</v>
      </c>
      <c r="F6895" t="s">
        <v>50</v>
      </c>
      <c r="G6895" t="s">
        <v>1396</v>
      </c>
      <c r="H6895" t="s">
        <v>1397</v>
      </c>
      <c r="I6895" t="s">
        <v>41</v>
      </c>
      <c r="J6895" t="s">
        <v>27</v>
      </c>
      <c r="K6895" t="s">
        <v>497</v>
      </c>
      <c r="L6895" t="s">
        <v>1272</v>
      </c>
      <c r="M6895">
        <v>31907</v>
      </c>
      <c r="N6895" t="s">
        <v>30</v>
      </c>
      <c r="O6895" t="s">
        <v>6541</v>
      </c>
      <c r="P6895" t="s">
        <v>32</v>
      </c>
      <c r="Q6895" t="s">
        <v>65</v>
      </c>
      <c r="R6895" t="s">
        <v>6542</v>
      </c>
      <c r="S6895">
        <v>20.32</v>
      </c>
      <c r="T6895">
        <v>4</v>
      </c>
      <c r="U6895">
        <v>0</v>
      </c>
      <c r="V6895">
        <v>6.9087999999999994</v>
      </c>
    </row>
    <row r="6896" spans="1:22" x14ac:dyDescent="0.3">
      <c r="A6896">
        <v>6895</v>
      </c>
      <c r="B6896" t="s">
        <v>9154</v>
      </c>
      <c r="C6896">
        <f>YEAR([1]Data!$D6896)</f>
        <v>2014</v>
      </c>
      <c r="D6896" s="2">
        <v>41901</v>
      </c>
      <c r="E6896" s="2">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9154</v>
      </c>
      <c r="C6897">
        <f>YEAR([1]Data!$D6897)</f>
        <v>2014</v>
      </c>
      <c r="D6897" s="2">
        <v>41901</v>
      </c>
      <c r="E6897" s="2">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9154</v>
      </c>
      <c r="C6898">
        <f>YEAR([1]Data!$D6898)</f>
        <v>2014</v>
      </c>
      <c r="D6898" s="2">
        <v>41901</v>
      </c>
      <c r="E6898" s="2">
        <v>41905</v>
      </c>
      <c r="F6898" t="s">
        <v>50</v>
      </c>
      <c r="G6898" t="s">
        <v>1396</v>
      </c>
      <c r="H6898" t="s">
        <v>1397</v>
      </c>
      <c r="I6898" t="s">
        <v>41</v>
      </c>
      <c r="J6898" t="s">
        <v>27</v>
      </c>
      <c r="K6898" t="s">
        <v>497</v>
      </c>
      <c r="L6898" t="s">
        <v>1272</v>
      </c>
      <c r="M6898">
        <v>31907</v>
      </c>
      <c r="N6898" t="s">
        <v>30</v>
      </c>
      <c r="O6898" t="s">
        <v>7675</v>
      </c>
      <c r="P6898" t="s">
        <v>46</v>
      </c>
      <c r="Q6898" t="s">
        <v>90</v>
      </c>
      <c r="R6898" t="s">
        <v>7676</v>
      </c>
      <c r="S6898">
        <v>244.54999999999998</v>
      </c>
      <c r="T6898">
        <v>5</v>
      </c>
      <c r="U6898">
        <v>0</v>
      </c>
      <c r="V6898">
        <v>114.93849999999998</v>
      </c>
    </row>
    <row r="6899" spans="1:22" x14ac:dyDescent="0.3">
      <c r="A6899">
        <v>6898</v>
      </c>
      <c r="B6899" t="s">
        <v>9155</v>
      </c>
      <c r="C6899">
        <f>YEAR([1]Data!$D6899)</f>
        <v>2014</v>
      </c>
      <c r="D6899" s="2">
        <v>41870</v>
      </c>
      <c r="E6899" s="2">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9156</v>
      </c>
      <c r="C6900">
        <f>YEAR([1]Data!$D6900)</f>
        <v>2012</v>
      </c>
      <c r="D6900" s="2">
        <v>41053</v>
      </c>
      <c r="E6900" s="2">
        <v>41055</v>
      </c>
      <c r="F6900" t="s">
        <v>23</v>
      </c>
      <c r="G6900" t="s">
        <v>7550</v>
      </c>
      <c r="H6900" t="s">
        <v>7551</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9156</v>
      </c>
      <c r="C6901">
        <f>YEAR([1]Data!$D6901)</f>
        <v>2012</v>
      </c>
      <c r="D6901" s="2">
        <v>41053</v>
      </c>
      <c r="E6901" s="2">
        <v>41055</v>
      </c>
      <c r="F6901" t="s">
        <v>23</v>
      </c>
      <c r="G6901" t="s">
        <v>7550</v>
      </c>
      <c r="H6901" t="s">
        <v>7551</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9157</v>
      </c>
      <c r="C6902">
        <f>YEAR([1]Data!$D6902)</f>
        <v>2012</v>
      </c>
      <c r="D6902" s="2">
        <v>41159</v>
      </c>
      <c r="E6902" s="2">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9158</v>
      </c>
      <c r="C6903">
        <f>YEAR([1]Data!$D6903)</f>
        <v>2014</v>
      </c>
      <c r="D6903" s="2">
        <v>41845</v>
      </c>
      <c r="E6903" s="2">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9159</v>
      </c>
      <c r="C6904">
        <f>YEAR([1]Data!$D6904)</f>
        <v>2014</v>
      </c>
      <c r="D6904" s="2">
        <v>41885</v>
      </c>
      <c r="E6904" s="2">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9159</v>
      </c>
      <c r="C6905">
        <f>YEAR([1]Data!$D6905)</f>
        <v>2014</v>
      </c>
      <c r="D6905" s="2">
        <v>41885</v>
      </c>
      <c r="E6905" s="2">
        <v>41891</v>
      </c>
      <c r="F6905" t="s">
        <v>50</v>
      </c>
      <c r="G6905" t="s">
        <v>2725</v>
      </c>
      <c r="H6905" t="s">
        <v>2726</v>
      </c>
      <c r="I6905" t="s">
        <v>41</v>
      </c>
      <c r="J6905" t="s">
        <v>27</v>
      </c>
      <c r="K6905" t="s">
        <v>303</v>
      </c>
      <c r="L6905" t="s">
        <v>211</v>
      </c>
      <c r="M6905">
        <v>60653</v>
      </c>
      <c r="N6905" t="s">
        <v>105</v>
      </c>
      <c r="O6905" t="s">
        <v>9160</v>
      </c>
      <c r="P6905" t="s">
        <v>46</v>
      </c>
      <c r="Q6905" t="s">
        <v>78</v>
      </c>
      <c r="R6905" t="s">
        <v>9161</v>
      </c>
      <c r="S6905">
        <v>5.5879999999999992</v>
      </c>
      <c r="T6905">
        <v>2</v>
      </c>
      <c r="U6905">
        <v>0.8</v>
      </c>
      <c r="V6905">
        <v>-15.087600000000002</v>
      </c>
    </row>
    <row r="6906" spans="1:22" x14ac:dyDescent="0.3">
      <c r="A6906">
        <v>6905</v>
      </c>
      <c r="B6906" t="s">
        <v>9159</v>
      </c>
      <c r="C6906">
        <f>YEAR([1]Data!$D6906)</f>
        <v>2014</v>
      </c>
      <c r="D6906" s="2">
        <v>41885</v>
      </c>
      <c r="E6906" s="2">
        <v>41891</v>
      </c>
      <c r="F6906" t="s">
        <v>50</v>
      </c>
      <c r="G6906" t="s">
        <v>2725</v>
      </c>
      <c r="H6906" t="s">
        <v>2726</v>
      </c>
      <c r="I6906" t="s">
        <v>41</v>
      </c>
      <c r="J6906" t="s">
        <v>27</v>
      </c>
      <c r="K6906" t="s">
        <v>303</v>
      </c>
      <c r="L6906" t="s">
        <v>211</v>
      </c>
      <c r="M6906">
        <v>60653</v>
      </c>
      <c r="N6906" t="s">
        <v>105</v>
      </c>
      <c r="O6906" t="s">
        <v>8373</v>
      </c>
      <c r="P6906" t="s">
        <v>46</v>
      </c>
      <c r="Q6906" t="s">
        <v>59</v>
      </c>
      <c r="R6906" t="s">
        <v>8374</v>
      </c>
      <c r="S6906">
        <v>235.92</v>
      </c>
      <c r="T6906">
        <v>5</v>
      </c>
      <c r="U6906">
        <v>0.2</v>
      </c>
      <c r="V6906">
        <v>-44.235000000000007</v>
      </c>
    </row>
    <row r="6907" spans="1:22" x14ac:dyDescent="0.3">
      <c r="A6907">
        <v>6906</v>
      </c>
      <c r="B6907" t="s">
        <v>9162</v>
      </c>
      <c r="C6907">
        <f>YEAR([1]Data!$D6907)</f>
        <v>2014</v>
      </c>
      <c r="D6907" s="2">
        <v>41980</v>
      </c>
      <c r="E6907" s="2">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9163</v>
      </c>
      <c r="C6908">
        <f>YEAR([1]Data!$D6908)</f>
        <v>2014</v>
      </c>
      <c r="D6908" s="2">
        <v>41780</v>
      </c>
      <c r="E6908" s="2">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9164</v>
      </c>
      <c r="C6909">
        <f>YEAR([1]Data!$D6909)</f>
        <v>2013</v>
      </c>
      <c r="D6909" s="2">
        <v>41545</v>
      </c>
      <c r="E6909" s="2">
        <v>41551</v>
      </c>
      <c r="F6909" t="s">
        <v>50</v>
      </c>
      <c r="G6909" t="s">
        <v>4348</v>
      </c>
      <c r="H6909" t="s">
        <v>4349</v>
      </c>
      <c r="I6909" t="s">
        <v>26</v>
      </c>
      <c r="J6909" t="s">
        <v>27</v>
      </c>
      <c r="K6909" t="s">
        <v>95</v>
      </c>
      <c r="L6909" t="s">
        <v>96</v>
      </c>
      <c r="M6909">
        <v>98103</v>
      </c>
      <c r="N6909" t="s">
        <v>44</v>
      </c>
      <c r="O6909" t="s">
        <v>7943</v>
      </c>
      <c r="P6909" t="s">
        <v>71</v>
      </c>
      <c r="Q6909" t="s">
        <v>72</v>
      </c>
      <c r="R6909" t="s">
        <v>7944</v>
      </c>
      <c r="S6909">
        <v>1001.5840000000001</v>
      </c>
      <c r="T6909">
        <v>2</v>
      </c>
      <c r="U6909">
        <v>0.2</v>
      </c>
      <c r="V6909">
        <v>125.19799999999992</v>
      </c>
    </row>
    <row r="6910" spans="1:22" x14ac:dyDescent="0.3">
      <c r="A6910">
        <v>6909</v>
      </c>
      <c r="B6910" t="s">
        <v>9165</v>
      </c>
      <c r="C6910">
        <f>YEAR([1]Data!$D6910)</f>
        <v>2014</v>
      </c>
      <c r="D6910" s="2">
        <v>41984</v>
      </c>
      <c r="E6910" s="2">
        <v>41989</v>
      </c>
      <c r="F6910" t="s">
        <v>50</v>
      </c>
      <c r="G6910" t="s">
        <v>610</v>
      </c>
      <c r="H6910" t="s">
        <v>611</v>
      </c>
      <c r="I6910" t="s">
        <v>41</v>
      </c>
      <c r="J6910" t="s">
        <v>27</v>
      </c>
      <c r="K6910" t="s">
        <v>5514</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9166</v>
      </c>
      <c r="C6911">
        <f>YEAR([1]Data!$D6911)</f>
        <v>2011</v>
      </c>
      <c r="D6911" s="2">
        <v>40799</v>
      </c>
      <c r="E6911" s="2">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9167</v>
      </c>
      <c r="C6912">
        <f>YEAR([1]Data!$D6912)</f>
        <v>2014</v>
      </c>
      <c r="D6912" s="2">
        <v>41850</v>
      </c>
      <c r="E6912" s="2">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9168</v>
      </c>
      <c r="C6913">
        <f>YEAR([1]Data!$D6913)</f>
        <v>2014</v>
      </c>
      <c r="D6913" s="2">
        <v>41853</v>
      </c>
      <c r="E6913" s="2">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9169</v>
      </c>
      <c r="C6914">
        <f>YEAR([1]Data!$D6914)</f>
        <v>2014</v>
      </c>
      <c r="D6914" s="2">
        <v>41762</v>
      </c>
      <c r="E6914" s="2">
        <v>41765</v>
      </c>
      <c r="F6914" t="s">
        <v>23</v>
      </c>
      <c r="G6914" t="s">
        <v>5323</v>
      </c>
      <c r="H6914" t="s">
        <v>5324</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9170</v>
      </c>
      <c r="C6915">
        <f>YEAR([1]Data!$D6915)</f>
        <v>2012</v>
      </c>
      <c r="D6915" s="2">
        <v>41072</v>
      </c>
      <c r="E6915" s="2">
        <v>41076</v>
      </c>
      <c r="F6915" t="s">
        <v>50</v>
      </c>
      <c r="G6915" t="s">
        <v>859</v>
      </c>
      <c r="H6915" t="s">
        <v>860</v>
      </c>
      <c r="I6915" t="s">
        <v>26</v>
      </c>
      <c r="J6915" t="s">
        <v>27</v>
      </c>
      <c r="K6915" t="s">
        <v>9171</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9172</v>
      </c>
      <c r="C6916">
        <f>YEAR([1]Data!$D6916)</f>
        <v>2011</v>
      </c>
      <c r="D6916" s="2">
        <v>40899</v>
      </c>
      <c r="E6916" s="2">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9172</v>
      </c>
      <c r="C6917">
        <f>YEAR([1]Data!$D6917)</f>
        <v>2011</v>
      </c>
      <c r="D6917" s="2">
        <v>40899</v>
      </c>
      <c r="E6917" s="2">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9172</v>
      </c>
      <c r="C6918">
        <f>YEAR([1]Data!$D6918)</f>
        <v>2011</v>
      </c>
      <c r="D6918" s="2">
        <v>40899</v>
      </c>
      <c r="E6918" s="2">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9173</v>
      </c>
      <c r="C6919">
        <f>YEAR([1]Data!$D6919)</f>
        <v>2011</v>
      </c>
      <c r="D6919" s="2">
        <v>40893</v>
      </c>
      <c r="E6919" s="2">
        <v>40898</v>
      </c>
      <c r="F6919" t="s">
        <v>50</v>
      </c>
      <c r="G6919" t="s">
        <v>7370</v>
      </c>
      <c r="H6919" t="s">
        <v>7371</v>
      </c>
      <c r="I6919" t="s">
        <v>41</v>
      </c>
      <c r="J6919" t="s">
        <v>27</v>
      </c>
      <c r="K6919" t="s">
        <v>5395</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9174</v>
      </c>
      <c r="C6920">
        <f>YEAR([1]Data!$D6920)</f>
        <v>2013</v>
      </c>
      <c r="D6920" s="2">
        <v>41381</v>
      </c>
      <c r="E6920" s="2">
        <v>41383</v>
      </c>
      <c r="F6920" t="s">
        <v>23</v>
      </c>
      <c r="G6920" t="s">
        <v>2460</v>
      </c>
      <c r="H6920" t="s">
        <v>2461</v>
      </c>
      <c r="I6920" t="s">
        <v>26</v>
      </c>
      <c r="J6920" t="s">
        <v>27</v>
      </c>
      <c r="K6920" t="s">
        <v>95</v>
      </c>
      <c r="L6920" t="s">
        <v>96</v>
      </c>
      <c r="M6920">
        <v>98115</v>
      </c>
      <c r="N6920" t="s">
        <v>44</v>
      </c>
      <c r="O6920" t="s">
        <v>6441</v>
      </c>
      <c r="P6920" t="s">
        <v>46</v>
      </c>
      <c r="Q6920" t="s">
        <v>578</v>
      </c>
      <c r="R6920" t="s">
        <v>6442</v>
      </c>
      <c r="S6920">
        <v>28.799999999999997</v>
      </c>
      <c r="T6920">
        <v>3</v>
      </c>
      <c r="U6920">
        <v>0</v>
      </c>
      <c r="V6920">
        <v>0.86400000000000077</v>
      </c>
    </row>
    <row r="6921" spans="1:22" x14ac:dyDescent="0.3">
      <c r="A6921">
        <v>6920</v>
      </c>
      <c r="B6921" t="s">
        <v>9175</v>
      </c>
      <c r="C6921">
        <f>YEAR([1]Data!$D6921)</f>
        <v>2012</v>
      </c>
      <c r="D6921" s="2">
        <v>41050</v>
      </c>
      <c r="E6921" s="2">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9176</v>
      </c>
      <c r="C6922">
        <f>YEAR([1]Data!$D6922)</f>
        <v>2014</v>
      </c>
      <c r="D6922" s="2">
        <v>41697</v>
      </c>
      <c r="E6922" s="2">
        <v>41701</v>
      </c>
      <c r="F6922" t="s">
        <v>50</v>
      </c>
      <c r="G6922" t="s">
        <v>676</v>
      </c>
      <c r="H6922" t="s">
        <v>677</v>
      </c>
      <c r="I6922" t="s">
        <v>26</v>
      </c>
      <c r="J6922" t="s">
        <v>27</v>
      </c>
      <c r="K6922" t="s">
        <v>8303</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9177</v>
      </c>
      <c r="C6923">
        <f>YEAR([1]Data!$D6923)</f>
        <v>2014</v>
      </c>
      <c r="D6923" s="2">
        <v>41734</v>
      </c>
      <c r="E6923" s="2">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9178</v>
      </c>
      <c r="C6924">
        <f>YEAR([1]Data!$D6924)</f>
        <v>2012</v>
      </c>
      <c r="D6924" s="2">
        <v>40984</v>
      </c>
      <c r="E6924" s="2">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9178</v>
      </c>
      <c r="C6925">
        <f>YEAR([1]Data!$D6925)</f>
        <v>2012</v>
      </c>
      <c r="D6925" s="2">
        <v>40984</v>
      </c>
      <c r="E6925" s="2">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9179</v>
      </c>
      <c r="C6926">
        <f>YEAR([1]Data!$D6926)</f>
        <v>2012</v>
      </c>
      <c r="D6926" s="2">
        <v>41243</v>
      </c>
      <c r="E6926" s="2">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9179</v>
      </c>
      <c r="C6927">
        <f>YEAR([1]Data!$D6927)</f>
        <v>2012</v>
      </c>
      <c r="D6927" s="2">
        <v>41243</v>
      </c>
      <c r="E6927" s="2">
        <v>41247</v>
      </c>
      <c r="F6927" t="s">
        <v>50</v>
      </c>
      <c r="G6927" t="s">
        <v>4568</v>
      </c>
      <c r="H6927" t="s">
        <v>4569</v>
      </c>
      <c r="I6927" t="s">
        <v>26</v>
      </c>
      <c r="J6927" t="s">
        <v>27</v>
      </c>
      <c r="K6927" t="s">
        <v>266</v>
      </c>
      <c r="L6927" t="s">
        <v>267</v>
      </c>
      <c r="M6927">
        <v>10035</v>
      </c>
      <c r="N6927" t="s">
        <v>148</v>
      </c>
      <c r="O6927" t="s">
        <v>6698</v>
      </c>
      <c r="P6927" t="s">
        <v>32</v>
      </c>
      <c r="Q6927" t="s">
        <v>33</v>
      </c>
      <c r="R6927" t="s">
        <v>6699</v>
      </c>
      <c r="S6927">
        <v>681.40800000000013</v>
      </c>
      <c r="T6927">
        <v>12</v>
      </c>
      <c r="U6927">
        <v>0.2</v>
      </c>
      <c r="V6927">
        <v>42.588000000000022</v>
      </c>
    </row>
    <row r="6928" spans="1:22" x14ac:dyDescent="0.3">
      <c r="A6928">
        <v>6927</v>
      </c>
      <c r="B6928" t="s">
        <v>9180</v>
      </c>
      <c r="C6928">
        <f>YEAR([1]Data!$D6928)</f>
        <v>2013</v>
      </c>
      <c r="D6928" s="2">
        <v>41484</v>
      </c>
      <c r="E6928" s="2">
        <v>41490</v>
      </c>
      <c r="F6928" t="s">
        <v>50</v>
      </c>
      <c r="G6928" t="s">
        <v>7143</v>
      </c>
      <c r="H6928" t="s">
        <v>7144</v>
      </c>
      <c r="I6928" t="s">
        <v>26</v>
      </c>
      <c r="J6928" t="s">
        <v>27</v>
      </c>
      <c r="K6928" t="s">
        <v>42</v>
      </c>
      <c r="L6928" t="s">
        <v>43</v>
      </c>
      <c r="M6928">
        <v>90032</v>
      </c>
      <c r="N6928" t="s">
        <v>44</v>
      </c>
      <c r="O6928" t="s">
        <v>8125</v>
      </c>
      <c r="P6928" t="s">
        <v>46</v>
      </c>
      <c r="Q6928" t="s">
        <v>47</v>
      </c>
      <c r="R6928" t="s">
        <v>8126</v>
      </c>
      <c r="S6928">
        <v>18.899999999999999</v>
      </c>
      <c r="T6928">
        <v>3</v>
      </c>
      <c r="U6928">
        <v>0</v>
      </c>
      <c r="V6928">
        <v>8.6939999999999991</v>
      </c>
    </row>
    <row r="6929" spans="1:22" x14ac:dyDescent="0.3">
      <c r="A6929">
        <v>6928</v>
      </c>
      <c r="B6929" t="s">
        <v>9181</v>
      </c>
      <c r="C6929">
        <f>YEAR([1]Data!$D6929)</f>
        <v>2013</v>
      </c>
      <c r="D6929" s="2">
        <v>41449</v>
      </c>
      <c r="E6929" s="2">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9181</v>
      </c>
      <c r="C6930">
        <f>YEAR([1]Data!$D6930)</f>
        <v>2013</v>
      </c>
      <c r="D6930" s="2">
        <v>41449</v>
      </c>
      <c r="E6930" s="2">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9181</v>
      </c>
      <c r="C6931">
        <f>YEAR([1]Data!$D6931)</f>
        <v>2013</v>
      </c>
      <c r="D6931" s="2">
        <v>41449</v>
      </c>
      <c r="E6931" s="2">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9181</v>
      </c>
      <c r="C6932">
        <f>YEAR([1]Data!$D6932)</f>
        <v>2013</v>
      </c>
      <c r="D6932" s="2">
        <v>41449</v>
      </c>
      <c r="E6932" s="2">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9182</v>
      </c>
      <c r="C6933">
        <f>YEAR([1]Data!$D6933)</f>
        <v>2011</v>
      </c>
      <c r="D6933" s="2">
        <v>40738</v>
      </c>
      <c r="E6933" s="2">
        <v>40742</v>
      </c>
      <c r="F6933" t="s">
        <v>50</v>
      </c>
      <c r="G6933" t="s">
        <v>3868</v>
      </c>
      <c r="H6933" t="s">
        <v>3869</v>
      </c>
      <c r="I6933" t="s">
        <v>26</v>
      </c>
      <c r="J6933" t="s">
        <v>27</v>
      </c>
      <c r="K6933" t="s">
        <v>146</v>
      </c>
      <c r="L6933" t="s">
        <v>147</v>
      </c>
      <c r="M6933">
        <v>19140</v>
      </c>
      <c r="N6933" t="s">
        <v>148</v>
      </c>
      <c r="O6933" t="s">
        <v>9183</v>
      </c>
      <c r="P6933" t="s">
        <v>71</v>
      </c>
      <c r="Q6933" t="s">
        <v>72</v>
      </c>
      <c r="R6933" t="s">
        <v>9184</v>
      </c>
      <c r="S6933">
        <v>13.493999999999998</v>
      </c>
      <c r="T6933">
        <v>1</v>
      </c>
      <c r="U6933">
        <v>0.4</v>
      </c>
      <c r="V6933">
        <v>-2.2490000000000023</v>
      </c>
    </row>
    <row r="6934" spans="1:22" x14ac:dyDescent="0.3">
      <c r="A6934">
        <v>6933</v>
      </c>
      <c r="B6934" t="s">
        <v>9182</v>
      </c>
      <c r="C6934">
        <f>YEAR([1]Data!$D6934)</f>
        <v>2011</v>
      </c>
      <c r="D6934" s="2">
        <v>40738</v>
      </c>
      <c r="E6934" s="2">
        <v>40742</v>
      </c>
      <c r="F6934" t="s">
        <v>50</v>
      </c>
      <c r="G6934" t="s">
        <v>3868</v>
      </c>
      <c r="H6934" t="s">
        <v>3869</v>
      </c>
      <c r="I6934" t="s">
        <v>26</v>
      </c>
      <c r="J6934" t="s">
        <v>27</v>
      </c>
      <c r="K6934" t="s">
        <v>146</v>
      </c>
      <c r="L6934" t="s">
        <v>147</v>
      </c>
      <c r="M6934">
        <v>19140</v>
      </c>
      <c r="N6934" t="s">
        <v>148</v>
      </c>
      <c r="O6934" t="s">
        <v>8134</v>
      </c>
      <c r="P6934" t="s">
        <v>71</v>
      </c>
      <c r="Q6934" t="s">
        <v>72</v>
      </c>
      <c r="R6934" t="s">
        <v>8135</v>
      </c>
      <c r="S6934">
        <v>23.987999999999996</v>
      </c>
      <c r="T6934">
        <v>2</v>
      </c>
      <c r="U6934">
        <v>0.4</v>
      </c>
      <c r="V6934">
        <v>-13.993000000000004</v>
      </c>
    </row>
    <row r="6935" spans="1:22" x14ac:dyDescent="0.3">
      <c r="A6935">
        <v>6934</v>
      </c>
      <c r="B6935" t="s">
        <v>9182</v>
      </c>
      <c r="C6935">
        <f>YEAR([1]Data!$D6935)</f>
        <v>2011</v>
      </c>
      <c r="D6935" s="2">
        <v>40738</v>
      </c>
      <c r="E6935" s="2">
        <v>40742</v>
      </c>
      <c r="F6935" t="s">
        <v>50</v>
      </c>
      <c r="G6935" t="s">
        <v>3868</v>
      </c>
      <c r="H6935" t="s">
        <v>3869</v>
      </c>
      <c r="I6935" t="s">
        <v>26</v>
      </c>
      <c r="J6935" t="s">
        <v>27</v>
      </c>
      <c r="K6935" t="s">
        <v>146</v>
      </c>
      <c r="L6935" t="s">
        <v>147</v>
      </c>
      <c r="M6935">
        <v>19140</v>
      </c>
      <c r="N6935" t="s">
        <v>148</v>
      </c>
      <c r="O6935" t="s">
        <v>9113</v>
      </c>
      <c r="P6935" t="s">
        <v>32</v>
      </c>
      <c r="Q6935" t="s">
        <v>65</v>
      </c>
      <c r="R6935" t="s">
        <v>9114</v>
      </c>
      <c r="S6935">
        <v>31.983999999999998</v>
      </c>
      <c r="T6935">
        <v>2</v>
      </c>
      <c r="U6935">
        <v>0.2</v>
      </c>
      <c r="V6935">
        <v>1.1993999999999998</v>
      </c>
    </row>
    <row r="6936" spans="1:22" x14ac:dyDescent="0.3">
      <c r="A6936">
        <v>6935</v>
      </c>
      <c r="B6936" t="s">
        <v>9182</v>
      </c>
      <c r="C6936">
        <f>YEAR([1]Data!$D6936)</f>
        <v>2011</v>
      </c>
      <c r="D6936" s="2">
        <v>40738</v>
      </c>
      <c r="E6936" s="2">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9185</v>
      </c>
      <c r="C6937">
        <f>YEAR([1]Data!$D6937)</f>
        <v>2014</v>
      </c>
      <c r="D6937" s="2">
        <v>41974</v>
      </c>
      <c r="E6937" s="2">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9186</v>
      </c>
      <c r="C6938">
        <f>YEAR([1]Data!$D6938)</f>
        <v>2013</v>
      </c>
      <c r="D6938" s="2">
        <v>41520</v>
      </c>
      <c r="E6938" s="2">
        <v>41522</v>
      </c>
      <c r="F6938" t="s">
        <v>188</v>
      </c>
      <c r="G6938" t="s">
        <v>5737</v>
      </c>
      <c r="H6938" t="s">
        <v>5738</v>
      </c>
      <c r="I6938" t="s">
        <v>102</v>
      </c>
      <c r="J6938" t="s">
        <v>27</v>
      </c>
      <c r="K6938" t="s">
        <v>303</v>
      </c>
      <c r="L6938" t="s">
        <v>211</v>
      </c>
      <c r="M6938">
        <v>60653</v>
      </c>
      <c r="N6938" t="s">
        <v>105</v>
      </c>
      <c r="O6938" t="s">
        <v>9187</v>
      </c>
      <c r="P6938" t="s">
        <v>32</v>
      </c>
      <c r="Q6938" t="s">
        <v>65</v>
      </c>
      <c r="R6938" t="s">
        <v>9188</v>
      </c>
      <c r="S6938">
        <v>84.272000000000006</v>
      </c>
      <c r="T6938">
        <v>2</v>
      </c>
      <c r="U6938">
        <v>0.6</v>
      </c>
      <c r="V6938">
        <v>-75.844800000000006</v>
      </c>
    </row>
    <row r="6939" spans="1:22" x14ac:dyDescent="0.3">
      <c r="A6939">
        <v>6938</v>
      </c>
      <c r="B6939" t="s">
        <v>9189</v>
      </c>
      <c r="C6939">
        <f>YEAR([1]Data!$D6939)</f>
        <v>2011</v>
      </c>
      <c r="D6939" s="2">
        <v>40709</v>
      </c>
      <c r="E6939" s="2">
        <v>40709</v>
      </c>
      <c r="F6939" t="s">
        <v>1290</v>
      </c>
      <c r="G6939" t="s">
        <v>4361</v>
      </c>
      <c r="H6939" t="s">
        <v>4362</v>
      </c>
      <c r="I6939" t="s">
        <v>26</v>
      </c>
      <c r="J6939" t="s">
        <v>27</v>
      </c>
      <c r="K6939" t="s">
        <v>4172</v>
      </c>
      <c r="L6939" t="s">
        <v>104</v>
      </c>
      <c r="M6939">
        <v>79907</v>
      </c>
      <c r="N6939" t="s">
        <v>105</v>
      </c>
      <c r="O6939" t="s">
        <v>8558</v>
      </c>
      <c r="P6939" t="s">
        <v>46</v>
      </c>
      <c r="Q6939" t="s">
        <v>90</v>
      </c>
      <c r="R6939" t="s">
        <v>8559</v>
      </c>
      <c r="S6939">
        <v>36.544000000000004</v>
      </c>
      <c r="T6939">
        <v>2</v>
      </c>
      <c r="U6939">
        <v>0.2</v>
      </c>
      <c r="V6939">
        <v>11.876799999999998</v>
      </c>
    </row>
    <row r="6940" spans="1:22" x14ac:dyDescent="0.3">
      <c r="A6940">
        <v>6939</v>
      </c>
      <c r="B6940" t="s">
        <v>9190</v>
      </c>
      <c r="C6940">
        <f>YEAR([1]Data!$D6940)</f>
        <v>2013</v>
      </c>
      <c r="D6940" s="2">
        <v>41584</v>
      </c>
      <c r="E6940" s="2">
        <v>41588</v>
      </c>
      <c r="F6940" t="s">
        <v>50</v>
      </c>
      <c r="G6940" t="s">
        <v>3486</v>
      </c>
      <c r="H6940" t="s">
        <v>3487</v>
      </c>
      <c r="I6940" t="s">
        <v>26</v>
      </c>
      <c r="J6940" t="s">
        <v>27</v>
      </c>
      <c r="K6940" t="s">
        <v>95</v>
      </c>
      <c r="L6940" t="s">
        <v>96</v>
      </c>
      <c r="M6940">
        <v>98105</v>
      </c>
      <c r="N6940" t="s">
        <v>44</v>
      </c>
      <c r="O6940" t="s">
        <v>9191</v>
      </c>
      <c r="P6940" t="s">
        <v>71</v>
      </c>
      <c r="Q6940" t="s">
        <v>161</v>
      </c>
      <c r="R6940" t="s">
        <v>9192</v>
      </c>
      <c r="S6940">
        <v>479.72</v>
      </c>
      <c r="T6940">
        <v>4</v>
      </c>
      <c r="U6940">
        <v>0</v>
      </c>
      <c r="V6940">
        <v>52.769200000000012</v>
      </c>
    </row>
    <row r="6941" spans="1:22" x14ac:dyDescent="0.3">
      <c r="A6941">
        <v>6940</v>
      </c>
      <c r="B6941" t="s">
        <v>9193</v>
      </c>
      <c r="C6941">
        <f>YEAR([1]Data!$D6941)</f>
        <v>2014</v>
      </c>
      <c r="D6941" s="2">
        <v>41817</v>
      </c>
      <c r="E6941" s="2">
        <v>41821</v>
      </c>
      <c r="F6941" t="s">
        <v>50</v>
      </c>
      <c r="G6941" t="s">
        <v>5377</v>
      </c>
      <c r="H6941" t="s">
        <v>5378</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9193</v>
      </c>
      <c r="C6942">
        <f>YEAR([1]Data!$D6942)</f>
        <v>2014</v>
      </c>
      <c r="D6942" s="2">
        <v>41817</v>
      </c>
      <c r="E6942" s="2">
        <v>41821</v>
      </c>
      <c r="F6942" t="s">
        <v>50</v>
      </c>
      <c r="G6942" t="s">
        <v>5377</v>
      </c>
      <c r="H6942" t="s">
        <v>5378</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9193</v>
      </c>
      <c r="C6943">
        <f>YEAR([1]Data!$D6943)</f>
        <v>2014</v>
      </c>
      <c r="D6943" s="2">
        <v>41817</v>
      </c>
      <c r="E6943" s="2">
        <v>41821</v>
      </c>
      <c r="F6943" t="s">
        <v>50</v>
      </c>
      <c r="G6943" t="s">
        <v>5377</v>
      </c>
      <c r="H6943" t="s">
        <v>5378</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9193</v>
      </c>
      <c r="C6944">
        <f>YEAR([1]Data!$D6944)</f>
        <v>2014</v>
      </c>
      <c r="D6944" s="2">
        <v>41817</v>
      </c>
      <c r="E6944" s="2">
        <v>41821</v>
      </c>
      <c r="F6944" t="s">
        <v>50</v>
      </c>
      <c r="G6944" t="s">
        <v>5377</v>
      </c>
      <c r="H6944" t="s">
        <v>5378</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9194</v>
      </c>
      <c r="C6945">
        <f>YEAR([1]Data!$D6945)</f>
        <v>2012</v>
      </c>
      <c r="D6945" s="2">
        <v>41115</v>
      </c>
      <c r="E6945" s="2">
        <v>41120</v>
      </c>
      <c r="F6945" t="s">
        <v>50</v>
      </c>
      <c r="G6945" t="s">
        <v>6692</v>
      </c>
      <c r="H6945" t="s">
        <v>6693</v>
      </c>
      <c r="I6945" t="s">
        <v>26</v>
      </c>
      <c r="J6945" t="s">
        <v>27</v>
      </c>
      <c r="K6945" t="s">
        <v>42</v>
      </c>
      <c r="L6945" t="s">
        <v>43</v>
      </c>
      <c r="M6945">
        <v>90032</v>
      </c>
      <c r="N6945" t="s">
        <v>44</v>
      </c>
      <c r="O6945" t="s">
        <v>9195</v>
      </c>
      <c r="P6945" t="s">
        <v>71</v>
      </c>
      <c r="Q6945" t="s">
        <v>72</v>
      </c>
      <c r="R6945" t="s">
        <v>9196</v>
      </c>
      <c r="S6945">
        <v>623.96</v>
      </c>
      <c r="T6945">
        <v>5</v>
      </c>
      <c r="U6945">
        <v>0.2</v>
      </c>
      <c r="V6945">
        <v>38.997500000000002</v>
      </c>
    </row>
    <row r="6946" spans="1:22" x14ac:dyDescent="0.3">
      <c r="A6946">
        <v>6945</v>
      </c>
      <c r="B6946" t="s">
        <v>9197</v>
      </c>
      <c r="C6946">
        <f>YEAR([1]Data!$D6946)</f>
        <v>2011</v>
      </c>
      <c r="D6946" s="2">
        <v>40809</v>
      </c>
      <c r="E6946" s="2">
        <v>40813</v>
      </c>
      <c r="F6946" t="s">
        <v>50</v>
      </c>
      <c r="G6946" t="s">
        <v>8288</v>
      </c>
      <c r="H6946" t="s">
        <v>8289</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9198</v>
      </c>
      <c r="C6947">
        <f>YEAR([1]Data!$D6947)</f>
        <v>2013</v>
      </c>
      <c r="D6947" s="2">
        <v>41548</v>
      </c>
      <c r="E6947" s="2">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9199</v>
      </c>
      <c r="C6948">
        <f>YEAR([1]Data!$D6948)</f>
        <v>2012</v>
      </c>
      <c r="D6948" s="2">
        <v>41222</v>
      </c>
      <c r="E6948" s="2">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9200</v>
      </c>
      <c r="C6949">
        <f>YEAR([1]Data!$D6949)</f>
        <v>2012</v>
      </c>
      <c r="D6949" s="2">
        <v>41024</v>
      </c>
      <c r="E6949" s="2">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9200</v>
      </c>
      <c r="C6950">
        <f>YEAR([1]Data!$D6950)</f>
        <v>2012</v>
      </c>
      <c r="D6950" s="2">
        <v>41024</v>
      </c>
      <c r="E6950" s="2">
        <v>41028</v>
      </c>
      <c r="F6950" t="s">
        <v>50</v>
      </c>
      <c r="G6950" t="s">
        <v>1974</v>
      </c>
      <c r="H6950" t="s">
        <v>1975</v>
      </c>
      <c r="I6950" t="s">
        <v>26</v>
      </c>
      <c r="J6950" t="s">
        <v>27</v>
      </c>
      <c r="K6950" t="s">
        <v>456</v>
      </c>
      <c r="L6950" t="s">
        <v>211</v>
      </c>
      <c r="M6950">
        <v>60505</v>
      </c>
      <c r="N6950" t="s">
        <v>105</v>
      </c>
      <c r="O6950" t="s">
        <v>6595</v>
      </c>
      <c r="P6950" t="s">
        <v>32</v>
      </c>
      <c r="Q6950" t="s">
        <v>36</v>
      </c>
      <c r="R6950" t="s">
        <v>6596</v>
      </c>
      <c r="S6950">
        <v>128.05799999999999</v>
      </c>
      <c r="T6950">
        <v>3</v>
      </c>
      <c r="U6950">
        <v>0.3</v>
      </c>
      <c r="V6950">
        <v>-23.782199999999996</v>
      </c>
    </row>
    <row r="6951" spans="1:22" x14ac:dyDescent="0.3">
      <c r="A6951">
        <v>6950</v>
      </c>
      <c r="B6951" t="s">
        <v>9201</v>
      </c>
      <c r="C6951">
        <f>YEAR([1]Data!$D6951)</f>
        <v>2014</v>
      </c>
      <c r="D6951" s="2">
        <v>41963</v>
      </c>
      <c r="E6951" s="2">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9201</v>
      </c>
      <c r="C6952">
        <f>YEAR([1]Data!$D6952)</f>
        <v>2014</v>
      </c>
      <c r="D6952" s="2">
        <v>41963</v>
      </c>
      <c r="E6952" s="2">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9202</v>
      </c>
      <c r="C6953">
        <f>YEAR([1]Data!$D6953)</f>
        <v>2012</v>
      </c>
      <c r="D6953" s="2">
        <v>41233</v>
      </c>
      <c r="E6953" s="2">
        <v>41237</v>
      </c>
      <c r="F6953" t="s">
        <v>50</v>
      </c>
      <c r="G6953" t="s">
        <v>1177</v>
      </c>
      <c r="H6953" t="s">
        <v>1178</v>
      </c>
      <c r="I6953" t="s">
        <v>41</v>
      </c>
      <c r="J6953" t="s">
        <v>27</v>
      </c>
      <c r="K6953" t="s">
        <v>815</v>
      </c>
      <c r="L6953" t="s">
        <v>104</v>
      </c>
      <c r="M6953">
        <v>75217</v>
      </c>
      <c r="N6953" t="s">
        <v>105</v>
      </c>
      <c r="O6953" t="s">
        <v>9203</v>
      </c>
      <c r="P6953" t="s">
        <v>71</v>
      </c>
      <c r="Q6953" t="s">
        <v>682</v>
      </c>
      <c r="R6953" t="s">
        <v>9204</v>
      </c>
      <c r="S6953">
        <v>479.988</v>
      </c>
      <c r="T6953">
        <v>2</v>
      </c>
      <c r="U6953">
        <v>0.4</v>
      </c>
      <c r="V6953">
        <v>55.998599999999954</v>
      </c>
    </row>
    <row r="6954" spans="1:22" x14ac:dyDescent="0.3">
      <c r="A6954">
        <v>6953</v>
      </c>
      <c r="B6954" t="s">
        <v>9205</v>
      </c>
      <c r="C6954">
        <f>YEAR([1]Data!$D6954)</f>
        <v>2012</v>
      </c>
      <c r="D6954" s="2">
        <v>41184</v>
      </c>
      <c r="E6954" s="2">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9205</v>
      </c>
      <c r="C6955">
        <f>YEAR([1]Data!$D6955)</f>
        <v>2012</v>
      </c>
      <c r="D6955" s="2">
        <v>41184</v>
      </c>
      <c r="E6955" s="2">
        <v>41185</v>
      </c>
      <c r="F6955" t="s">
        <v>188</v>
      </c>
      <c r="G6955" t="s">
        <v>323</v>
      </c>
      <c r="H6955" t="s">
        <v>324</v>
      </c>
      <c r="I6955" t="s">
        <v>26</v>
      </c>
      <c r="J6955" t="s">
        <v>27</v>
      </c>
      <c r="K6955" t="s">
        <v>42</v>
      </c>
      <c r="L6955" t="s">
        <v>43</v>
      </c>
      <c r="M6955">
        <v>90008</v>
      </c>
      <c r="N6955" t="s">
        <v>44</v>
      </c>
      <c r="O6955" t="s">
        <v>7008</v>
      </c>
      <c r="P6955" t="s">
        <v>46</v>
      </c>
      <c r="Q6955" t="s">
        <v>75</v>
      </c>
      <c r="R6955" t="s">
        <v>7009</v>
      </c>
      <c r="S6955">
        <v>53.567999999999998</v>
      </c>
      <c r="T6955">
        <v>4</v>
      </c>
      <c r="U6955">
        <v>0.2</v>
      </c>
      <c r="V6955">
        <v>19.418399999999995</v>
      </c>
    </row>
    <row r="6956" spans="1:22" x14ac:dyDescent="0.3">
      <c r="A6956">
        <v>6955</v>
      </c>
      <c r="B6956" t="s">
        <v>9205</v>
      </c>
      <c r="C6956">
        <f>YEAR([1]Data!$D6956)</f>
        <v>2012</v>
      </c>
      <c r="D6956" s="2">
        <v>41184</v>
      </c>
      <c r="E6956" s="2">
        <v>41185</v>
      </c>
      <c r="F6956" t="s">
        <v>188</v>
      </c>
      <c r="G6956" t="s">
        <v>323</v>
      </c>
      <c r="H6956" t="s">
        <v>324</v>
      </c>
      <c r="I6956" t="s">
        <v>26</v>
      </c>
      <c r="J6956" t="s">
        <v>27</v>
      </c>
      <c r="K6956" t="s">
        <v>42</v>
      </c>
      <c r="L6956" t="s">
        <v>43</v>
      </c>
      <c r="M6956">
        <v>90008</v>
      </c>
      <c r="N6956" t="s">
        <v>44</v>
      </c>
      <c r="O6956" t="s">
        <v>5648</v>
      </c>
      <c r="P6956" t="s">
        <v>71</v>
      </c>
      <c r="Q6956" t="s">
        <v>72</v>
      </c>
      <c r="R6956" t="s">
        <v>5649</v>
      </c>
      <c r="S6956">
        <v>503.96000000000004</v>
      </c>
      <c r="T6956">
        <v>5</v>
      </c>
      <c r="U6956">
        <v>0.2</v>
      </c>
      <c r="V6956">
        <v>50.396000000000015</v>
      </c>
    </row>
    <row r="6957" spans="1:22" x14ac:dyDescent="0.3">
      <c r="A6957">
        <v>6956</v>
      </c>
      <c r="B6957" t="s">
        <v>9206</v>
      </c>
      <c r="C6957">
        <f>YEAR([1]Data!$D6957)</f>
        <v>2012</v>
      </c>
      <c r="D6957" s="2">
        <v>41024</v>
      </c>
      <c r="E6957" s="2">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9207</v>
      </c>
      <c r="C6958">
        <f>YEAR([1]Data!$D6958)</f>
        <v>2013</v>
      </c>
      <c r="D6958" s="2">
        <v>41470</v>
      </c>
      <c r="E6958" s="2">
        <v>41475</v>
      </c>
      <c r="F6958" t="s">
        <v>50</v>
      </c>
      <c r="G6958" t="s">
        <v>9208</v>
      </c>
      <c r="H6958" t="s">
        <v>9209</v>
      </c>
      <c r="I6958" t="s">
        <v>26</v>
      </c>
      <c r="J6958" t="s">
        <v>27</v>
      </c>
      <c r="K6958" t="s">
        <v>497</v>
      </c>
      <c r="L6958" t="s">
        <v>1272</v>
      </c>
      <c r="M6958">
        <v>31907</v>
      </c>
      <c r="N6958" t="s">
        <v>30</v>
      </c>
      <c r="O6958" t="s">
        <v>5516</v>
      </c>
      <c r="P6958" t="s">
        <v>46</v>
      </c>
      <c r="Q6958" t="s">
        <v>75</v>
      </c>
      <c r="R6958" t="s">
        <v>5517</v>
      </c>
      <c r="S6958">
        <v>36.4</v>
      </c>
      <c r="T6958">
        <v>5</v>
      </c>
      <c r="U6958">
        <v>0</v>
      </c>
      <c r="V6958">
        <v>17.107999999999997</v>
      </c>
    </row>
    <row r="6959" spans="1:22" x14ac:dyDescent="0.3">
      <c r="A6959">
        <v>6958</v>
      </c>
      <c r="B6959" t="s">
        <v>9207</v>
      </c>
      <c r="C6959">
        <f>YEAR([1]Data!$D6959)</f>
        <v>2013</v>
      </c>
      <c r="D6959" s="2">
        <v>41470</v>
      </c>
      <c r="E6959" s="2">
        <v>41475</v>
      </c>
      <c r="F6959" t="s">
        <v>50</v>
      </c>
      <c r="G6959" t="s">
        <v>9208</v>
      </c>
      <c r="H6959" t="s">
        <v>9209</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9210</v>
      </c>
      <c r="C6960">
        <f>YEAR([1]Data!$D6960)</f>
        <v>2012</v>
      </c>
      <c r="D6960" s="2">
        <v>41179</v>
      </c>
      <c r="E6960" s="2">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9210</v>
      </c>
      <c r="C6961">
        <f>YEAR([1]Data!$D6961)</f>
        <v>2012</v>
      </c>
      <c r="D6961" s="2">
        <v>41179</v>
      </c>
      <c r="E6961" s="2">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9210</v>
      </c>
      <c r="C6962">
        <f>YEAR([1]Data!$D6962)</f>
        <v>2012</v>
      </c>
      <c r="D6962" s="2">
        <v>41179</v>
      </c>
      <c r="E6962" s="2">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9211</v>
      </c>
      <c r="C6963">
        <f>YEAR([1]Data!$D6963)</f>
        <v>2014</v>
      </c>
      <c r="D6963" s="2">
        <v>41954</v>
      </c>
      <c r="E6963" s="2">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9212</v>
      </c>
      <c r="C6964">
        <f>YEAR([1]Data!$D6964)</f>
        <v>2013</v>
      </c>
      <c r="D6964" s="2">
        <v>41472</v>
      </c>
      <c r="E6964" s="2">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9212</v>
      </c>
      <c r="C6965">
        <f>YEAR([1]Data!$D6965)</f>
        <v>2013</v>
      </c>
      <c r="D6965" s="2">
        <v>41472</v>
      </c>
      <c r="E6965" s="2">
        <v>41476</v>
      </c>
      <c r="F6965" t="s">
        <v>23</v>
      </c>
      <c r="G6965" t="s">
        <v>581</v>
      </c>
      <c r="H6965" t="s">
        <v>582</v>
      </c>
      <c r="I6965" t="s">
        <v>41</v>
      </c>
      <c r="J6965" t="s">
        <v>27</v>
      </c>
      <c r="K6965" t="s">
        <v>382</v>
      </c>
      <c r="L6965" t="s">
        <v>383</v>
      </c>
      <c r="M6965">
        <v>29203</v>
      </c>
      <c r="N6965" t="s">
        <v>30</v>
      </c>
      <c r="O6965" t="s">
        <v>6109</v>
      </c>
      <c r="P6965" t="s">
        <v>46</v>
      </c>
      <c r="Q6965" t="s">
        <v>68</v>
      </c>
      <c r="R6965" t="s">
        <v>6110</v>
      </c>
      <c r="S6965">
        <v>22.32</v>
      </c>
      <c r="T6965">
        <v>3</v>
      </c>
      <c r="U6965">
        <v>0</v>
      </c>
      <c r="V6965">
        <v>5.580000000000001</v>
      </c>
    </row>
    <row r="6966" spans="1:22" x14ac:dyDescent="0.3">
      <c r="A6966">
        <v>6965</v>
      </c>
      <c r="B6966" t="s">
        <v>9212</v>
      </c>
      <c r="C6966">
        <f>YEAR([1]Data!$D6966)</f>
        <v>2013</v>
      </c>
      <c r="D6966" s="2">
        <v>41472</v>
      </c>
      <c r="E6966" s="2">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9212</v>
      </c>
      <c r="C6967">
        <f>YEAR([1]Data!$D6967)</f>
        <v>2013</v>
      </c>
      <c r="D6967" s="2">
        <v>41472</v>
      </c>
      <c r="E6967" s="2">
        <v>41476</v>
      </c>
      <c r="F6967" t="s">
        <v>23</v>
      </c>
      <c r="G6967" t="s">
        <v>581</v>
      </c>
      <c r="H6967" t="s">
        <v>582</v>
      </c>
      <c r="I6967" t="s">
        <v>41</v>
      </c>
      <c r="J6967" t="s">
        <v>27</v>
      </c>
      <c r="K6967" t="s">
        <v>382</v>
      </c>
      <c r="L6967" t="s">
        <v>383</v>
      </c>
      <c r="M6967">
        <v>29203</v>
      </c>
      <c r="N6967" t="s">
        <v>30</v>
      </c>
      <c r="O6967" t="s">
        <v>5331</v>
      </c>
      <c r="P6967" t="s">
        <v>71</v>
      </c>
      <c r="Q6967" t="s">
        <v>161</v>
      </c>
      <c r="R6967" t="s">
        <v>5332</v>
      </c>
      <c r="S6967">
        <v>75.98</v>
      </c>
      <c r="T6967">
        <v>2</v>
      </c>
      <c r="U6967">
        <v>0</v>
      </c>
      <c r="V6967">
        <v>18.235199999999999</v>
      </c>
    </row>
    <row r="6968" spans="1:22" x14ac:dyDescent="0.3">
      <c r="A6968">
        <v>6967</v>
      </c>
      <c r="B6968" t="s">
        <v>9212</v>
      </c>
      <c r="C6968">
        <f>YEAR([1]Data!$D6968)</f>
        <v>2013</v>
      </c>
      <c r="D6968" s="2">
        <v>41472</v>
      </c>
      <c r="E6968" s="2">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9212</v>
      </c>
      <c r="C6969">
        <f>YEAR([1]Data!$D6969)</f>
        <v>2013</v>
      </c>
      <c r="D6969" s="2">
        <v>41472</v>
      </c>
      <c r="E6969" s="2">
        <v>41476</v>
      </c>
      <c r="F6969" t="s">
        <v>23</v>
      </c>
      <c r="G6969" t="s">
        <v>581</v>
      </c>
      <c r="H6969" t="s">
        <v>582</v>
      </c>
      <c r="I6969" t="s">
        <v>41</v>
      </c>
      <c r="J6969" t="s">
        <v>27</v>
      </c>
      <c r="K6969" t="s">
        <v>382</v>
      </c>
      <c r="L6969" t="s">
        <v>383</v>
      </c>
      <c r="M6969">
        <v>29203</v>
      </c>
      <c r="N6969" t="s">
        <v>30</v>
      </c>
      <c r="O6969" t="s">
        <v>7064</v>
      </c>
      <c r="P6969" t="s">
        <v>46</v>
      </c>
      <c r="Q6969" t="s">
        <v>90</v>
      </c>
      <c r="R6969" t="s">
        <v>7065</v>
      </c>
      <c r="S6969">
        <v>60.12</v>
      </c>
      <c r="T6969">
        <v>9</v>
      </c>
      <c r="U6969">
        <v>0</v>
      </c>
      <c r="V6969">
        <v>28.857599999999998</v>
      </c>
    </row>
    <row r="6970" spans="1:22" x14ac:dyDescent="0.3">
      <c r="A6970">
        <v>6969</v>
      </c>
      <c r="B6970" t="s">
        <v>9213</v>
      </c>
      <c r="C6970">
        <f>YEAR([1]Data!$D6970)</f>
        <v>2012</v>
      </c>
      <c r="D6970" s="2">
        <v>41198</v>
      </c>
      <c r="E6970" s="2">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9214</v>
      </c>
      <c r="C6971">
        <f>YEAR([1]Data!$D6971)</f>
        <v>2013</v>
      </c>
      <c r="D6971" s="2">
        <v>41284</v>
      </c>
      <c r="E6971" s="2">
        <v>41287</v>
      </c>
      <c r="F6971" t="s">
        <v>23</v>
      </c>
      <c r="G6971" t="s">
        <v>6221</v>
      </c>
      <c r="H6971" t="s">
        <v>6222</v>
      </c>
      <c r="I6971" t="s">
        <v>26</v>
      </c>
      <c r="J6971" t="s">
        <v>27</v>
      </c>
      <c r="K6971" t="s">
        <v>8752</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9215</v>
      </c>
      <c r="C6972">
        <f>YEAR([1]Data!$D6972)</f>
        <v>2014</v>
      </c>
      <c r="D6972" s="2">
        <v>41902</v>
      </c>
      <c r="E6972" s="2">
        <v>41908</v>
      </c>
      <c r="F6972" t="s">
        <v>50</v>
      </c>
      <c r="G6972" t="s">
        <v>3827</v>
      </c>
      <c r="H6972" t="s">
        <v>3828</v>
      </c>
      <c r="I6972" t="s">
        <v>26</v>
      </c>
      <c r="J6972" t="s">
        <v>27</v>
      </c>
      <c r="K6972" t="s">
        <v>544</v>
      </c>
      <c r="L6972" t="s">
        <v>310</v>
      </c>
      <c r="M6972">
        <v>85023</v>
      </c>
      <c r="N6972" t="s">
        <v>44</v>
      </c>
      <c r="O6972" t="s">
        <v>6759</v>
      </c>
      <c r="P6972" t="s">
        <v>46</v>
      </c>
      <c r="Q6972" t="s">
        <v>59</v>
      </c>
      <c r="R6972" t="s">
        <v>6760</v>
      </c>
      <c r="S6972">
        <v>12.624000000000001</v>
      </c>
      <c r="T6972">
        <v>2</v>
      </c>
      <c r="U6972">
        <v>0.2</v>
      </c>
      <c r="V6972">
        <v>-2.5248000000000022</v>
      </c>
    </row>
    <row r="6973" spans="1:22" x14ac:dyDescent="0.3">
      <c r="A6973">
        <v>6972</v>
      </c>
      <c r="B6973" t="s">
        <v>9215</v>
      </c>
      <c r="C6973">
        <f>YEAR([1]Data!$D6973)</f>
        <v>2014</v>
      </c>
      <c r="D6973" s="2">
        <v>41902</v>
      </c>
      <c r="E6973" s="2">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9215</v>
      </c>
      <c r="C6974">
        <f>YEAR([1]Data!$D6974)</f>
        <v>2014</v>
      </c>
      <c r="D6974" s="2">
        <v>41902</v>
      </c>
      <c r="E6974" s="2">
        <v>41908</v>
      </c>
      <c r="F6974" t="s">
        <v>50</v>
      </c>
      <c r="G6974" t="s">
        <v>3827</v>
      </c>
      <c r="H6974" t="s">
        <v>3828</v>
      </c>
      <c r="I6974" t="s">
        <v>26</v>
      </c>
      <c r="J6974" t="s">
        <v>27</v>
      </c>
      <c r="K6974" t="s">
        <v>544</v>
      </c>
      <c r="L6974" t="s">
        <v>310</v>
      </c>
      <c r="M6974">
        <v>85023</v>
      </c>
      <c r="N6974" t="s">
        <v>44</v>
      </c>
      <c r="O6974" t="s">
        <v>6644</v>
      </c>
      <c r="P6974" t="s">
        <v>71</v>
      </c>
      <c r="Q6974" t="s">
        <v>72</v>
      </c>
      <c r="R6974" t="s">
        <v>6645</v>
      </c>
      <c r="S6974">
        <v>471.92</v>
      </c>
      <c r="T6974">
        <v>2</v>
      </c>
      <c r="U6974">
        <v>0.2</v>
      </c>
      <c r="V6974">
        <v>29.495000000000019</v>
      </c>
    </row>
    <row r="6975" spans="1:22" x14ac:dyDescent="0.3">
      <c r="A6975">
        <v>6974</v>
      </c>
      <c r="B6975" t="s">
        <v>9215</v>
      </c>
      <c r="C6975">
        <f>YEAR([1]Data!$D6975)</f>
        <v>2014</v>
      </c>
      <c r="D6975" s="2">
        <v>41902</v>
      </c>
      <c r="E6975" s="2">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9216</v>
      </c>
      <c r="C6976">
        <f>YEAR([1]Data!$D6976)</f>
        <v>2014</v>
      </c>
      <c r="D6976" s="2">
        <v>41898</v>
      </c>
      <c r="E6976" s="2">
        <v>41902</v>
      </c>
      <c r="F6976" t="s">
        <v>50</v>
      </c>
      <c r="G6976" t="s">
        <v>1957</v>
      </c>
      <c r="H6976" t="s">
        <v>1958</v>
      </c>
      <c r="I6976" t="s">
        <v>26</v>
      </c>
      <c r="J6976" t="s">
        <v>27</v>
      </c>
      <c r="K6976" t="s">
        <v>184</v>
      </c>
      <c r="L6976" t="s">
        <v>104</v>
      </c>
      <c r="M6976">
        <v>77095</v>
      </c>
      <c r="N6976" t="s">
        <v>105</v>
      </c>
      <c r="O6976" t="s">
        <v>6846</v>
      </c>
      <c r="P6976" t="s">
        <v>46</v>
      </c>
      <c r="Q6976" t="s">
        <v>68</v>
      </c>
      <c r="R6976" t="s">
        <v>6847</v>
      </c>
      <c r="S6976">
        <v>31.744</v>
      </c>
      <c r="T6976">
        <v>2</v>
      </c>
      <c r="U6976">
        <v>0.2</v>
      </c>
      <c r="V6976">
        <v>8.3328000000000024</v>
      </c>
    </row>
    <row r="6977" spans="1:22" x14ac:dyDescent="0.3">
      <c r="A6977">
        <v>6976</v>
      </c>
      <c r="B6977" t="s">
        <v>9217</v>
      </c>
      <c r="C6977">
        <f>YEAR([1]Data!$D6977)</f>
        <v>2012</v>
      </c>
      <c r="D6977" s="2">
        <v>41088</v>
      </c>
      <c r="E6977" s="2">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9217</v>
      </c>
      <c r="C6978">
        <f>YEAR([1]Data!$D6978)</f>
        <v>2012</v>
      </c>
      <c r="D6978" s="2">
        <v>41088</v>
      </c>
      <c r="E6978" s="2">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9218</v>
      </c>
      <c r="C6979">
        <f>YEAR([1]Data!$D6979)</f>
        <v>2013</v>
      </c>
      <c r="D6979" s="2">
        <v>41604</v>
      </c>
      <c r="E6979" s="2">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9219</v>
      </c>
      <c r="C6980">
        <f>YEAR([1]Data!$D6980)</f>
        <v>2014</v>
      </c>
      <c r="D6980" s="2">
        <v>41969</v>
      </c>
      <c r="E6980" s="2">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9220</v>
      </c>
      <c r="C6981">
        <f>YEAR([1]Data!$D6981)</f>
        <v>2014</v>
      </c>
      <c r="D6981" s="2">
        <v>41654</v>
      </c>
      <c r="E6981" s="2">
        <v>41659</v>
      </c>
      <c r="F6981" t="s">
        <v>50</v>
      </c>
      <c r="G6981" t="s">
        <v>51</v>
      </c>
      <c r="H6981" t="s">
        <v>52</v>
      </c>
      <c r="I6981" t="s">
        <v>26</v>
      </c>
      <c r="J6981" t="s">
        <v>27</v>
      </c>
      <c r="K6981" t="s">
        <v>42</v>
      </c>
      <c r="L6981" t="s">
        <v>43</v>
      </c>
      <c r="M6981">
        <v>90036</v>
      </c>
      <c r="N6981" t="s">
        <v>44</v>
      </c>
      <c r="O6981" t="s">
        <v>7716</v>
      </c>
      <c r="P6981" t="s">
        <v>46</v>
      </c>
      <c r="Q6981" t="s">
        <v>90</v>
      </c>
      <c r="R6981" t="s">
        <v>7717</v>
      </c>
      <c r="S6981">
        <v>154.9</v>
      </c>
      <c r="T6981">
        <v>5</v>
      </c>
      <c r="U6981">
        <v>0</v>
      </c>
      <c r="V6981">
        <v>69.704999999999998</v>
      </c>
    </row>
    <row r="6982" spans="1:22" x14ac:dyDescent="0.3">
      <c r="A6982">
        <v>6981</v>
      </c>
      <c r="B6982" t="s">
        <v>9221</v>
      </c>
      <c r="C6982">
        <f>YEAR([1]Data!$D6982)</f>
        <v>2011</v>
      </c>
      <c r="D6982" s="2">
        <v>40854</v>
      </c>
      <c r="E6982" s="2">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9221</v>
      </c>
      <c r="C6983">
        <f>YEAR([1]Data!$D6983)</f>
        <v>2011</v>
      </c>
      <c r="D6983" s="2">
        <v>40854</v>
      </c>
      <c r="E6983" s="2">
        <v>40855</v>
      </c>
      <c r="F6983" t="s">
        <v>188</v>
      </c>
      <c r="G6983" t="s">
        <v>1383</v>
      </c>
      <c r="H6983" t="s">
        <v>1384</v>
      </c>
      <c r="I6983" t="s">
        <v>41</v>
      </c>
      <c r="J6983" t="s">
        <v>27</v>
      </c>
      <c r="K6983" t="s">
        <v>266</v>
      </c>
      <c r="L6983" t="s">
        <v>267</v>
      </c>
      <c r="M6983">
        <v>10024</v>
      </c>
      <c r="N6983" t="s">
        <v>148</v>
      </c>
      <c r="O6983" t="s">
        <v>7059</v>
      </c>
      <c r="P6983" t="s">
        <v>46</v>
      </c>
      <c r="Q6983" t="s">
        <v>90</v>
      </c>
      <c r="R6983" t="s">
        <v>7060</v>
      </c>
      <c r="S6983">
        <v>30.18</v>
      </c>
      <c r="T6983">
        <v>3</v>
      </c>
      <c r="U6983">
        <v>0</v>
      </c>
      <c r="V6983">
        <v>13.8828</v>
      </c>
    </row>
    <row r="6984" spans="1:22" x14ac:dyDescent="0.3">
      <c r="A6984">
        <v>6983</v>
      </c>
      <c r="B6984" t="s">
        <v>9222</v>
      </c>
      <c r="C6984">
        <f>YEAR([1]Data!$D6984)</f>
        <v>2013</v>
      </c>
      <c r="D6984" s="2">
        <v>41519</v>
      </c>
      <c r="E6984" s="2">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9222</v>
      </c>
      <c r="C6985">
        <f>YEAR([1]Data!$D6985)</f>
        <v>2013</v>
      </c>
      <c r="D6985" s="2">
        <v>41519</v>
      </c>
      <c r="E6985" s="2">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9222</v>
      </c>
      <c r="C6986">
        <f>YEAR([1]Data!$D6986)</f>
        <v>2013</v>
      </c>
      <c r="D6986" s="2">
        <v>41519</v>
      </c>
      <c r="E6986" s="2">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9222</v>
      </c>
      <c r="C6987">
        <f>YEAR([1]Data!$D6987)</f>
        <v>2013</v>
      </c>
      <c r="D6987" s="2">
        <v>41519</v>
      </c>
      <c r="E6987" s="2">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9222</v>
      </c>
      <c r="C6988">
        <f>YEAR([1]Data!$D6988)</f>
        <v>2013</v>
      </c>
      <c r="D6988" s="2">
        <v>41519</v>
      </c>
      <c r="E6988" s="2">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9222</v>
      </c>
      <c r="C6989">
        <f>YEAR([1]Data!$D6989)</f>
        <v>2013</v>
      </c>
      <c r="D6989" s="2">
        <v>41519</v>
      </c>
      <c r="E6989" s="2">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9223</v>
      </c>
      <c r="C6990">
        <f>YEAR([1]Data!$D6990)</f>
        <v>2014</v>
      </c>
      <c r="D6990" s="2">
        <v>41955</v>
      </c>
      <c r="E6990" s="2">
        <v>41960</v>
      </c>
      <c r="F6990" t="s">
        <v>23</v>
      </c>
      <c r="G6990" t="s">
        <v>1532</v>
      </c>
      <c r="H6990" t="s">
        <v>1533</v>
      </c>
      <c r="I6990" t="s">
        <v>41</v>
      </c>
      <c r="J6990" t="s">
        <v>27</v>
      </c>
      <c r="K6990" t="s">
        <v>53</v>
      </c>
      <c r="L6990" t="s">
        <v>54</v>
      </c>
      <c r="M6990">
        <v>33311</v>
      </c>
      <c r="N6990" t="s">
        <v>30</v>
      </c>
      <c r="O6990" t="s">
        <v>5612</v>
      </c>
      <c r="P6990" t="s">
        <v>46</v>
      </c>
      <c r="Q6990" t="s">
        <v>78</v>
      </c>
      <c r="R6990" t="s">
        <v>5613</v>
      </c>
      <c r="S6990">
        <v>1158.1199999999999</v>
      </c>
      <c r="T6990">
        <v>5</v>
      </c>
      <c r="U6990">
        <v>0.2</v>
      </c>
      <c r="V6990">
        <v>130.28849999999983</v>
      </c>
    </row>
    <row r="6991" spans="1:22" x14ac:dyDescent="0.3">
      <c r="A6991">
        <v>6990</v>
      </c>
      <c r="B6991" t="s">
        <v>9224</v>
      </c>
      <c r="C6991">
        <f>YEAR([1]Data!$D6991)</f>
        <v>2014</v>
      </c>
      <c r="D6991" s="2">
        <v>41985</v>
      </c>
      <c r="E6991" s="2">
        <v>41987</v>
      </c>
      <c r="F6991" t="s">
        <v>188</v>
      </c>
      <c r="G6991" t="s">
        <v>5176</v>
      </c>
      <c r="H6991" t="s">
        <v>5177</v>
      </c>
      <c r="I6991" t="s">
        <v>26</v>
      </c>
      <c r="J6991" t="s">
        <v>27</v>
      </c>
      <c r="K6991" t="s">
        <v>9225</v>
      </c>
      <c r="L6991" t="s">
        <v>104</v>
      </c>
      <c r="M6991">
        <v>79605</v>
      </c>
      <c r="N6991" t="s">
        <v>105</v>
      </c>
      <c r="O6991" t="s">
        <v>9226</v>
      </c>
      <c r="P6991" t="s">
        <v>46</v>
      </c>
      <c r="Q6991" t="s">
        <v>78</v>
      </c>
      <c r="R6991" t="s">
        <v>9227</v>
      </c>
      <c r="S6991">
        <v>1.3919999999999997</v>
      </c>
      <c r="T6991">
        <v>2</v>
      </c>
      <c r="U6991">
        <v>0.8</v>
      </c>
      <c r="V6991">
        <v>-3.7584000000000009</v>
      </c>
    </row>
    <row r="6992" spans="1:22" x14ac:dyDescent="0.3">
      <c r="A6992">
        <v>6991</v>
      </c>
      <c r="B6992" t="s">
        <v>9228</v>
      </c>
      <c r="C6992">
        <f>YEAR([1]Data!$D6992)</f>
        <v>2012</v>
      </c>
      <c r="D6992" s="2">
        <v>41221</v>
      </c>
      <c r="E6992" s="2">
        <v>41226</v>
      </c>
      <c r="F6992" t="s">
        <v>23</v>
      </c>
      <c r="G6992" t="s">
        <v>5127</v>
      </c>
      <c r="H6992" t="s">
        <v>5128</v>
      </c>
      <c r="I6992" t="s">
        <v>26</v>
      </c>
      <c r="J6992" t="s">
        <v>27</v>
      </c>
      <c r="K6992" t="s">
        <v>7556</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9228</v>
      </c>
      <c r="C6993">
        <f>YEAR([1]Data!$D6993)</f>
        <v>2012</v>
      </c>
      <c r="D6993" s="2">
        <v>41221</v>
      </c>
      <c r="E6993" s="2">
        <v>41226</v>
      </c>
      <c r="F6993" t="s">
        <v>23</v>
      </c>
      <c r="G6993" t="s">
        <v>5127</v>
      </c>
      <c r="H6993" t="s">
        <v>5128</v>
      </c>
      <c r="I6993" t="s">
        <v>26</v>
      </c>
      <c r="J6993" t="s">
        <v>27</v>
      </c>
      <c r="K6993" t="s">
        <v>7556</v>
      </c>
      <c r="L6993" t="s">
        <v>319</v>
      </c>
      <c r="M6993">
        <v>23666</v>
      </c>
      <c r="N6993" t="s">
        <v>30</v>
      </c>
      <c r="O6993" t="s">
        <v>5833</v>
      </c>
      <c r="P6993" t="s">
        <v>71</v>
      </c>
      <c r="Q6993" t="s">
        <v>72</v>
      </c>
      <c r="R6993" t="s">
        <v>5834</v>
      </c>
      <c r="S6993">
        <v>226.20000000000002</v>
      </c>
      <c r="T6993">
        <v>5</v>
      </c>
      <c r="U6993">
        <v>0</v>
      </c>
      <c r="V6993">
        <v>58.811999999999998</v>
      </c>
    </row>
    <row r="6994" spans="1:22" x14ac:dyDescent="0.3">
      <c r="A6994">
        <v>6993</v>
      </c>
      <c r="B6994" t="s">
        <v>9228</v>
      </c>
      <c r="C6994">
        <f>YEAR([1]Data!$D6994)</f>
        <v>2012</v>
      </c>
      <c r="D6994" s="2">
        <v>41221</v>
      </c>
      <c r="E6994" s="2">
        <v>41226</v>
      </c>
      <c r="F6994" t="s">
        <v>23</v>
      </c>
      <c r="G6994" t="s">
        <v>5127</v>
      </c>
      <c r="H6994" t="s">
        <v>5128</v>
      </c>
      <c r="I6994" t="s">
        <v>26</v>
      </c>
      <c r="J6994" t="s">
        <v>27</v>
      </c>
      <c r="K6994" t="s">
        <v>7556</v>
      </c>
      <c r="L6994" t="s">
        <v>319</v>
      </c>
      <c r="M6994">
        <v>23666</v>
      </c>
      <c r="N6994" t="s">
        <v>30</v>
      </c>
      <c r="O6994" t="s">
        <v>5271</v>
      </c>
      <c r="P6994" t="s">
        <v>32</v>
      </c>
      <c r="Q6994" t="s">
        <v>65</v>
      </c>
      <c r="R6994" t="s">
        <v>5272</v>
      </c>
      <c r="S6994">
        <v>186.54</v>
      </c>
      <c r="T6994">
        <v>3</v>
      </c>
      <c r="U6994">
        <v>0</v>
      </c>
      <c r="V6994">
        <v>41.038800000000002</v>
      </c>
    </row>
    <row r="6995" spans="1:22" x14ac:dyDescent="0.3">
      <c r="A6995">
        <v>6994</v>
      </c>
      <c r="B6995" t="s">
        <v>9228</v>
      </c>
      <c r="C6995">
        <f>YEAR([1]Data!$D6995)</f>
        <v>2012</v>
      </c>
      <c r="D6995" s="2">
        <v>41221</v>
      </c>
      <c r="E6995" s="2">
        <v>41226</v>
      </c>
      <c r="F6995" t="s">
        <v>23</v>
      </c>
      <c r="G6995" t="s">
        <v>5127</v>
      </c>
      <c r="H6995" t="s">
        <v>5128</v>
      </c>
      <c r="I6995" t="s">
        <v>26</v>
      </c>
      <c r="J6995" t="s">
        <v>27</v>
      </c>
      <c r="K6995" t="s">
        <v>7556</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9228</v>
      </c>
      <c r="C6996">
        <f>YEAR([1]Data!$D6996)</f>
        <v>2012</v>
      </c>
      <c r="D6996" s="2">
        <v>41221</v>
      </c>
      <c r="E6996" s="2">
        <v>41226</v>
      </c>
      <c r="F6996" t="s">
        <v>23</v>
      </c>
      <c r="G6996" t="s">
        <v>5127</v>
      </c>
      <c r="H6996" t="s">
        <v>5128</v>
      </c>
      <c r="I6996" t="s">
        <v>26</v>
      </c>
      <c r="J6996" t="s">
        <v>27</v>
      </c>
      <c r="K6996" t="s">
        <v>7556</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9229</v>
      </c>
      <c r="C6997">
        <f>YEAR([1]Data!$D6997)</f>
        <v>2012</v>
      </c>
      <c r="D6997" s="2">
        <v>41232</v>
      </c>
      <c r="E6997" s="2">
        <v>41239</v>
      </c>
      <c r="F6997" t="s">
        <v>50</v>
      </c>
      <c r="G6997" t="s">
        <v>5727</v>
      </c>
      <c r="H6997" t="s">
        <v>5728</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9230</v>
      </c>
      <c r="C6998">
        <f>YEAR([1]Data!$D6998)</f>
        <v>2014</v>
      </c>
      <c r="D6998" s="2">
        <v>41997</v>
      </c>
      <c r="E6998" s="2">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9230</v>
      </c>
      <c r="C6999">
        <f>YEAR([1]Data!$D6999)</f>
        <v>2014</v>
      </c>
      <c r="D6999" s="2">
        <v>41997</v>
      </c>
      <c r="E6999" s="2">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9231</v>
      </c>
      <c r="C7000">
        <f>YEAR([1]Data!$D7000)</f>
        <v>2013</v>
      </c>
      <c r="D7000" s="2">
        <v>41534</v>
      </c>
      <c r="E7000" s="2">
        <v>41540</v>
      </c>
      <c r="F7000" t="s">
        <v>50</v>
      </c>
      <c r="G7000" t="s">
        <v>5320</v>
      </c>
      <c r="H7000" t="s">
        <v>5321</v>
      </c>
      <c r="I7000" t="s">
        <v>102</v>
      </c>
      <c r="J7000" t="s">
        <v>27</v>
      </c>
      <c r="K7000" t="s">
        <v>4084</v>
      </c>
      <c r="L7000" t="s">
        <v>43</v>
      </c>
      <c r="M7000">
        <v>92677</v>
      </c>
      <c r="N7000" t="s">
        <v>44</v>
      </c>
      <c r="O7000" t="s">
        <v>2841</v>
      </c>
      <c r="P7000" t="s">
        <v>46</v>
      </c>
      <c r="Q7000" t="s">
        <v>90</v>
      </c>
      <c r="R7000" t="s">
        <v>6812</v>
      </c>
      <c r="S7000">
        <v>12.96</v>
      </c>
      <c r="T7000">
        <v>2</v>
      </c>
      <c r="U7000">
        <v>0</v>
      </c>
      <c r="V7000">
        <v>6.3504000000000005</v>
      </c>
    </row>
    <row r="7001" spans="1:22" x14ac:dyDescent="0.3">
      <c r="A7001">
        <v>7000</v>
      </c>
      <c r="B7001" t="s">
        <v>9232</v>
      </c>
      <c r="C7001">
        <f>YEAR([1]Data!$D7001)</f>
        <v>2014</v>
      </c>
      <c r="D7001" s="2">
        <v>41786</v>
      </c>
      <c r="E7001" s="2">
        <v>41789</v>
      </c>
      <c r="F7001" t="s">
        <v>188</v>
      </c>
      <c r="G7001" t="s">
        <v>1448</v>
      </c>
      <c r="H7001" t="s">
        <v>1449</v>
      </c>
      <c r="I7001" t="s">
        <v>41</v>
      </c>
      <c r="J7001" t="s">
        <v>27</v>
      </c>
      <c r="K7001" t="s">
        <v>1473</v>
      </c>
      <c r="L7001" t="s">
        <v>29</v>
      </c>
      <c r="M7001">
        <v>40214</v>
      </c>
      <c r="N7001" t="s">
        <v>30</v>
      </c>
      <c r="O7001" t="s">
        <v>7891</v>
      </c>
      <c r="P7001" t="s">
        <v>46</v>
      </c>
      <c r="Q7001" t="s">
        <v>78</v>
      </c>
      <c r="R7001" t="s">
        <v>7892</v>
      </c>
      <c r="S7001">
        <v>208.44</v>
      </c>
      <c r="T7001">
        <v>3</v>
      </c>
      <c r="U7001">
        <v>0</v>
      </c>
      <c r="V7001">
        <v>62.531999999999982</v>
      </c>
    </row>
    <row r="7002" spans="1:22" x14ac:dyDescent="0.3">
      <c r="A7002">
        <v>7001</v>
      </c>
      <c r="B7002" t="s">
        <v>9232</v>
      </c>
      <c r="C7002">
        <f>YEAR([1]Data!$D7002)</f>
        <v>2014</v>
      </c>
      <c r="D7002" s="2">
        <v>41786</v>
      </c>
      <c r="E7002" s="2">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9233</v>
      </c>
      <c r="C7003">
        <f>YEAR([1]Data!$D7003)</f>
        <v>2012</v>
      </c>
      <c r="D7003" s="2">
        <v>40998</v>
      </c>
      <c r="E7003" s="2">
        <v>41002</v>
      </c>
      <c r="F7003" t="s">
        <v>50</v>
      </c>
      <c r="G7003" t="s">
        <v>5993</v>
      </c>
      <c r="H7003" t="s">
        <v>5994</v>
      </c>
      <c r="I7003" t="s">
        <v>102</v>
      </c>
      <c r="J7003" t="s">
        <v>27</v>
      </c>
      <c r="K7003" t="s">
        <v>9234</v>
      </c>
      <c r="L7003" t="s">
        <v>211</v>
      </c>
      <c r="M7003">
        <v>61761</v>
      </c>
      <c r="N7003" t="s">
        <v>105</v>
      </c>
      <c r="O7003" t="s">
        <v>6956</v>
      </c>
      <c r="P7003" t="s">
        <v>32</v>
      </c>
      <c r="Q7003" t="s">
        <v>36</v>
      </c>
      <c r="R7003" t="s">
        <v>6957</v>
      </c>
      <c r="S7003">
        <v>366.74399999999997</v>
      </c>
      <c r="T7003">
        <v>4</v>
      </c>
      <c r="U7003">
        <v>0.3</v>
      </c>
      <c r="V7003">
        <v>-110.02320000000003</v>
      </c>
    </row>
    <row r="7004" spans="1:22" x14ac:dyDescent="0.3">
      <c r="A7004">
        <v>7003</v>
      </c>
      <c r="B7004" t="s">
        <v>9235</v>
      </c>
      <c r="C7004">
        <f>YEAR([1]Data!$D7004)</f>
        <v>2011</v>
      </c>
      <c r="D7004" s="2">
        <v>40774</v>
      </c>
      <c r="E7004" s="2">
        <v>40776</v>
      </c>
      <c r="F7004" t="s">
        <v>23</v>
      </c>
      <c r="G7004" t="s">
        <v>6454</v>
      </c>
      <c r="H7004" t="s">
        <v>6455</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9235</v>
      </c>
      <c r="C7005">
        <f>YEAR([1]Data!$D7005)</f>
        <v>2011</v>
      </c>
      <c r="D7005" s="2">
        <v>40774</v>
      </c>
      <c r="E7005" s="2">
        <v>40776</v>
      </c>
      <c r="F7005" t="s">
        <v>23</v>
      </c>
      <c r="G7005" t="s">
        <v>6454</v>
      </c>
      <c r="H7005" t="s">
        <v>6455</v>
      </c>
      <c r="I7005" t="s">
        <v>41</v>
      </c>
      <c r="J7005" t="s">
        <v>27</v>
      </c>
      <c r="K7005" t="s">
        <v>42</v>
      </c>
      <c r="L7005" t="s">
        <v>43</v>
      </c>
      <c r="M7005">
        <v>90045</v>
      </c>
      <c r="N7005" t="s">
        <v>44</v>
      </c>
      <c r="O7005" t="s">
        <v>5374</v>
      </c>
      <c r="P7005" t="s">
        <v>46</v>
      </c>
      <c r="Q7005" t="s">
        <v>75</v>
      </c>
      <c r="R7005" t="s">
        <v>5375</v>
      </c>
      <c r="S7005">
        <v>69.456000000000003</v>
      </c>
      <c r="T7005">
        <v>2</v>
      </c>
      <c r="U7005">
        <v>0.2</v>
      </c>
      <c r="V7005">
        <v>22.573199999999996</v>
      </c>
    </row>
    <row r="7006" spans="1:22" x14ac:dyDescent="0.3">
      <c r="A7006">
        <v>7005</v>
      </c>
      <c r="B7006" t="s">
        <v>9236</v>
      </c>
      <c r="C7006">
        <f>YEAR([1]Data!$D7006)</f>
        <v>2011</v>
      </c>
      <c r="D7006" s="2">
        <v>40900</v>
      </c>
      <c r="E7006" s="2">
        <v>40905</v>
      </c>
      <c r="F7006" t="s">
        <v>50</v>
      </c>
      <c r="G7006" t="s">
        <v>4667</v>
      </c>
      <c r="H7006" t="s">
        <v>4668</v>
      </c>
      <c r="I7006" t="s">
        <v>41</v>
      </c>
      <c r="J7006" t="s">
        <v>27</v>
      </c>
      <c r="K7006" t="s">
        <v>7385</v>
      </c>
      <c r="L7006" t="s">
        <v>104</v>
      </c>
      <c r="M7006">
        <v>77642</v>
      </c>
      <c r="N7006" t="s">
        <v>105</v>
      </c>
      <c r="O7006" t="s">
        <v>5773</v>
      </c>
      <c r="P7006" t="s">
        <v>46</v>
      </c>
      <c r="Q7006" t="s">
        <v>90</v>
      </c>
      <c r="R7006" t="s">
        <v>5774</v>
      </c>
      <c r="S7006">
        <v>5.1840000000000011</v>
      </c>
      <c r="T7006">
        <v>1</v>
      </c>
      <c r="U7006">
        <v>0.2</v>
      </c>
      <c r="V7006">
        <v>1.8144</v>
      </c>
    </row>
    <row r="7007" spans="1:22" x14ac:dyDescent="0.3">
      <c r="A7007">
        <v>7006</v>
      </c>
      <c r="B7007" t="s">
        <v>9237</v>
      </c>
      <c r="C7007">
        <f>YEAR([1]Data!$D7007)</f>
        <v>2012</v>
      </c>
      <c r="D7007" s="2">
        <v>41214</v>
      </c>
      <c r="E7007" s="2">
        <v>41218</v>
      </c>
      <c r="F7007" t="s">
        <v>50</v>
      </c>
      <c r="G7007" t="s">
        <v>1913</v>
      </c>
      <c r="H7007" t="s">
        <v>1914</v>
      </c>
      <c r="I7007" t="s">
        <v>26</v>
      </c>
      <c r="J7007" t="s">
        <v>27</v>
      </c>
      <c r="K7007" t="s">
        <v>266</v>
      </c>
      <c r="L7007" t="s">
        <v>267</v>
      </c>
      <c r="M7007">
        <v>10009</v>
      </c>
      <c r="N7007" t="s">
        <v>148</v>
      </c>
      <c r="O7007" t="s">
        <v>8382</v>
      </c>
      <c r="P7007" t="s">
        <v>32</v>
      </c>
      <c r="Q7007" t="s">
        <v>36</v>
      </c>
      <c r="R7007" t="s">
        <v>8383</v>
      </c>
      <c r="S7007">
        <v>205.16400000000002</v>
      </c>
      <c r="T7007">
        <v>2</v>
      </c>
      <c r="U7007">
        <v>0.1</v>
      </c>
      <c r="V7007">
        <v>13.677600000000002</v>
      </c>
    </row>
    <row r="7008" spans="1:22" x14ac:dyDescent="0.3">
      <c r="A7008">
        <v>7007</v>
      </c>
      <c r="B7008" t="s">
        <v>9238</v>
      </c>
      <c r="C7008">
        <f>YEAR([1]Data!$D7008)</f>
        <v>2011</v>
      </c>
      <c r="D7008" s="2">
        <v>40892</v>
      </c>
      <c r="E7008" s="2">
        <v>40898</v>
      </c>
      <c r="F7008" t="s">
        <v>50</v>
      </c>
      <c r="G7008" t="s">
        <v>1157</v>
      </c>
      <c r="H7008" t="s">
        <v>1158</v>
      </c>
      <c r="I7008" t="s">
        <v>41</v>
      </c>
      <c r="J7008" t="s">
        <v>27</v>
      </c>
      <c r="K7008" t="s">
        <v>303</v>
      </c>
      <c r="L7008" t="s">
        <v>211</v>
      </c>
      <c r="M7008">
        <v>60623</v>
      </c>
      <c r="N7008" t="s">
        <v>105</v>
      </c>
      <c r="O7008" t="s">
        <v>6056</v>
      </c>
      <c r="P7008" t="s">
        <v>32</v>
      </c>
      <c r="Q7008" t="s">
        <v>65</v>
      </c>
      <c r="R7008" t="s">
        <v>6057</v>
      </c>
      <c r="S7008">
        <v>8.5440000000000005</v>
      </c>
      <c r="T7008">
        <v>2</v>
      </c>
      <c r="U7008">
        <v>0.6</v>
      </c>
      <c r="V7008">
        <v>-7.4759999999999991</v>
      </c>
    </row>
    <row r="7009" spans="1:22" x14ac:dyDescent="0.3">
      <c r="A7009">
        <v>7008</v>
      </c>
      <c r="B7009" t="s">
        <v>9239</v>
      </c>
      <c r="C7009">
        <f>YEAR([1]Data!$D7009)</f>
        <v>2012</v>
      </c>
      <c r="D7009" s="2">
        <v>41142</v>
      </c>
      <c r="E7009" s="2">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9239</v>
      </c>
      <c r="C7010">
        <f>YEAR([1]Data!$D7010)</f>
        <v>2012</v>
      </c>
      <c r="D7010" s="2">
        <v>41142</v>
      </c>
      <c r="E7010" s="2">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9239</v>
      </c>
      <c r="C7011">
        <f>YEAR([1]Data!$D7011)</f>
        <v>2012</v>
      </c>
      <c r="D7011" s="2">
        <v>41142</v>
      </c>
      <c r="E7011" s="2">
        <v>41146</v>
      </c>
      <c r="F7011" t="s">
        <v>50</v>
      </c>
      <c r="G7011" t="s">
        <v>3953</v>
      </c>
      <c r="H7011" t="s">
        <v>3954</v>
      </c>
      <c r="I7011" t="s">
        <v>41</v>
      </c>
      <c r="J7011" t="s">
        <v>27</v>
      </c>
      <c r="K7011" t="s">
        <v>318</v>
      </c>
      <c r="L7011" t="s">
        <v>498</v>
      </c>
      <c r="M7011">
        <v>45503</v>
      </c>
      <c r="N7011" t="s">
        <v>148</v>
      </c>
      <c r="O7011" t="s">
        <v>6546</v>
      </c>
      <c r="P7011" t="s">
        <v>32</v>
      </c>
      <c r="Q7011" t="s">
        <v>65</v>
      </c>
      <c r="R7011" t="s">
        <v>6547</v>
      </c>
      <c r="S7011">
        <v>25.983999999999998</v>
      </c>
      <c r="T7011">
        <v>1</v>
      </c>
      <c r="U7011">
        <v>0.2</v>
      </c>
      <c r="V7011">
        <v>-3.8976000000000015</v>
      </c>
    </row>
    <row r="7012" spans="1:22" x14ac:dyDescent="0.3">
      <c r="A7012">
        <v>7011</v>
      </c>
      <c r="B7012" t="s">
        <v>9240</v>
      </c>
      <c r="C7012">
        <f>YEAR([1]Data!$D7012)</f>
        <v>2011</v>
      </c>
      <c r="D7012" s="2">
        <v>40686</v>
      </c>
      <c r="E7012" s="2">
        <v>40690</v>
      </c>
      <c r="F7012" t="s">
        <v>50</v>
      </c>
      <c r="G7012" t="s">
        <v>1878</v>
      </c>
      <c r="H7012" t="s">
        <v>1879</v>
      </c>
      <c r="I7012" t="s">
        <v>26</v>
      </c>
      <c r="J7012" t="s">
        <v>27</v>
      </c>
      <c r="K7012" t="s">
        <v>266</v>
      </c>
      <c r="L7012" t="s">
        <v>267</v>
      </c>
      <c r="M7012">
        <v>10035</v>
      </c>
      <c r="N7012" t="s">
        <v>148</v>
      </c>
      <c r="O7012" t="s">
        <v>5621</v>
      </c>
      <c r="P7012" t="s">
        <v>46</v>
      </c>
      <c r="Q7012" t="s">
        <v>75</v>
      </c>
      <c r="R7012" t="s">
        <v>1219</v>
      </c>
      <c r="S7012">
        <v>17.96</v>
      </c>
      <c r="T7012">
        <v>5</v>
      </c>
      <c r="U7012">
        <v>0.2</v>
      </c>
      <c r="V7012">
        <v>5.8369999999999997</v>
      </c>
    </row>
    <row r="7013" spans="1:22" x14ac:dyDescent="0.3">
      <c r="A7013">
        <v>7012</v>
      </c>
      <c r="B7013" t="s">
        <v>9240</v>
      </c>
      <c r="C7013">
        <f>YEAR([1]Data!$D7013)</f>
        <v>2011</v>
      </c>
      <c r="D7013" s="2">
        <v>40686</v>
      </c>
      <c r="E7013" s="2">
        <v>40690</v>
      </c>
      <c r="F7013" t="s">
        <v>50</v>
      </c>
      <c r="G7013" t="s">
        <v>1878</v>
      </c>
      <c r="H7013" t="s">
        <v>1879</v>
      </c>
      <c r="I7013" t="s">
        <v>26</v>
      </c>
      <c r="J7013" t="s">
        <v>27</v>
      </c>
      <c r="K7013" t="s">
        <v>266</v>
      </c>
      <c r="L7013" t="s">
        <v>267</v>
      </c>
      <c r="M7013">
        <v>10035</v>
      </c>
      <c r="N7013" t="s">
        <v>148</v>
      </c>
      <c r="O7013" t="s">
        <v>6877</v>
      </c>
      <c r="P7013" t="s">
        <v>46</v>
      </c>
      <c r="Q7013" t="s">
        <v>578</v>
      </c>
      <c r="R7013" t="s">
        <v>6878</v>
      </c>
      <c r="S7013">
        <v>5.04</v>
      </c>
      <c r="T7013">
        <v>2</v>
      </c>
      <c r="U7013">
        <v>0</v>
      </c>
      <c r="V7013">
        <v>0.15120000000000022</v>
      </c>
    </row>
    <row r="7014" spans="1:22" x14ac:dyDescent="0.3">
      <c r="A7014">
        <v>7013</v>
      </c>
      <c r="B7014" t="s">
        <v>9240</v>
      </c>
      <c r="C7014">
        <f>YEAR([1]Data!$D7014)</f>
        <v>2011</v>
      </c>
      <c r="D7014" s="2">
        <v>40686</v>
      </c>
      <c r="E7014" s="2">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9241</v>
      </c>
      <c r="C7015">
        <f>YEAR([1]Data!$D7015)</f>
        <v>2014</v>
      </c>
      <c r="D7015" s="2">
        <v>41983</v>
      </c>
      <c r="E7015" s="2">
        <v>41985</v>
      </c>
      <c r="F7015" t="s">
        <v>23</v>
      </c>
      <c r="G7015" t="s">
        <v>5603</v>
      </c>
      <c r="H7015" t="s">
        <v>5604</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9242</v>
      </c>
      <c r="C7016">
        <f>YEAR([1]Data!$D7016)</f>
        <v>2011</v>
      </c>
      <c r="D7016" s="2">
        <v>40613</v>
      </c>
      <c r="E7016" s="2">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9242</v>
      </c>
      <c r="C7017">
        <f>YEAR([1]Data!$D7017)</f>
        <v>2011</v>
      </c>
      <c r="D7017" s="2">
        <v>40613</v>
      </c>
      <c r="E7017" s="2">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9242</v>
      </c>
      <c r="C7018">
        <f>YEAR([1]Data!$D7018)</f>
        <v>2011</v>
      </c>
      <c r="D7018" s="2">
        <v>40613</v>
      </c>
      <c r="E7018" s="2">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9242</v>
      </c>
      <c r="C7019">
        <f>YEAR([1]Data!$D7019)</f>
        <v>2011</v>
      </c>
      <c r="D7019" s="2">
        <v>40613</v>
      </c>
      <c r="E7019" s="2">
        <v>40615</v>
      </c>
      <c r="F7019" t="s">
        <v>23</v>
      </c>
      <c r="G7019" t="s">
        <v>4427</v>
      </c>
      <c r="H7019" t="s">
        <v>4428</v>
      </c>
      <c r="I7019" t="s">
        <v>41</v>
      </c>
      <c r="J7019" t="s">
        <v>27</v>
      </c>
      <c r="K7019" t="s">
        <v>1464</v>
      </c>
      <c r="L7019" t="s">
        <v>29</v>
      </c>
      <c r="M7019">
        <v>40475</v>
      </c>
      <c r="N7019" t="s">
        <v>30</v>
      </c>
      <c r="O7019" t="s">
        <v>6164</v>
      </c>
      <c r="P7019" t="s">
        <v>46</v>
      </c>
      <c r="Q7019" t="s">
        <v>90</v>
      </c>
      <c r="R7019" t="s">
        <v>6165</v>
      </c>
      <c r="S7019">
        <v>14.940000000000001</v>
      </c>
      <c r="T7019">
        <v>3</v>
      </c>
      <c r="U7019">
        <v>0</v>
      </c>
      <c r="V7019">
        <v>7.0218000000000007</v>
      </c>
    </row>
    <row r="7020" spans="1:22" x14ac:dyDescent="0.3">
      <c r="A7020">
        <v>7019</v>
      </c>
      <c r="B7020" t="s">
        <v>9243</v>
      </c>
      <c r="C7020">
        <f>YEAR([1]Data!$D7020)</f>
        <v>2013</v>
      </c>
      <c r="D7020" s="2">
        <v>41449</v>
      </c>
      <c r="E7020" s="2">
        <v>41453</v>
      </c>
      <c r="F7020" t="s">
        <v>23</v>
      </c>
      <c r="G7020" t="s">
        <v>2698</v>
      </c>
      <c r="H7020" t="s">
        <v>2699</v>
      </c>
      <c r="I7020" t="s">
        <v>26</v>
      </c>
      <c r="J7020" t="s">
        <v>27</v>
      </c>
      <c r="K7020" t="s">
        <v>266</v>
      </c>
      <c r="L7020" t="s">
        <v>267</v>
      </c>
      <c r="M7020">
        <v>10035</v>
      </c>
      <c r="N7020" t="s">
        <v>148</v>
      </c>
      <c r="O7020" t="s">
        <v>7382</v>
      </c>
      <c r="P7020" t="s">
        <v>46</v>
      </c>
      <c r="Q7020" t="s">
        <v>47</v>
      </c>
      <c r="R7020" t="s">
        <v>7383</v>
      </c>
      <c r="S7020">
        <v>25.83</v>
      </c>
      <c r="T7020">
        <v>7</v>
      </c>
      <c r="U7020">
        <v>0</v>
      </c>
      <c r="V7020">
        <v>12.1401</v>
      </c>
    </row>
    <row r="7021" spans="1:22" x14ac:dyDescent="0.3">
      <c r="A7021">
        <v>7020</v>
      </c>
      <c r="B7021" t="s">
        <v>9244</v>
      </c>
      <c r="C7021">
        <f>YEAR([1]Data!$D7021)</f>
        <v>2011</v>
      </c>
      <c r="D7021" s="2">
        <v>40778</v>
      </c>
      <c r="E7021" s="2">
        <v>40782</v>
      </c>
      <c r="F7021" t="s">
        <v>50</v>
      </c>
      <c r="G7021" t="s">
        <v>2287</v>
      </c>
      <c r="H7021" t="s">
        <v>2288</v>
      </c>
      <c r="I7021" t="s">
        <v>26</v>
      </c>
      <c r="J7021" t="s">
        <v>27</v>
      </c>
      <c r="K7021" t="s">
        <v>807</v>
      </c>
      <c r="L7021" t="s">
        <v>457</v>
      </c>
      <c r="M7021">
        <v>80219</v>
      </c>
      <c r="N7021" t="s">
        <v>44</v>
      </c>
      <c r="O7021" t="s">
        <v>9245</v>
      </c>
      <c r="P7021" t="s">
        <v>46</v>
      </c>
      <c r="Q7021" t="s">
        <v>90</v>
      </c>
      <c r="R7021" t="s">
        <v>9246</v>
      </c>
      <c r="S7021">
        <v>15.552000000000003</v>
      </c>
      <c r="T7021">
        <v>3</v>
      </c>
      <c r="U7021">
        <v>0.2</v>
      </c>
      <c r="V7021">
        <v>5.4432</v>
      </c>
    </row>
    <row r="7022" spans="1:22" x14ac:dyDescent="0.3">
      <c r="A7022">
        <v>7021</v>
      </c>
      <c r="B7022" t="s">
        <v>9244</v>
      </c>
      <c r="C7022">
        <f>YEAR([1]Data!$D7022)</f>
        <v>2011</v>
      </c>
      <c r="D7022" s="2">
        <v>40778</v>
      </c>
      <c r="E7022" s="2">
        <v>40782</v>
      </c>
      <c r="F7022" t="s">
        <v>50</v>
      </c>
      <c r="G7022" t="s">
        <v>2287</v>
      </c>
      <c r="H7022" t="s">
        <v>2288</v>
      </c>
      <c r="I7022" t="s">
        <v>26</v>
      </c>
      <c r="J7022" t="s">
        <v>27</v>
      </c>
      <c r="K7022" t="s">
        <v>807</v>
      </c>
      <c r="L7022" t="s">
        <v>457</v>
      </c>
      <c r="M7022">
        <v>80219</v>
      </c>
      <c r="N7022" t="s">
        <v>44</v>
      </c>
      <c r="O7022" t="s">
        <v>8573</v>
      </c>
      <c r="P7022" t="s">
        <v>46</v>
      </c>
      <c r="Q7022" t="s">
        <v>578</v>
      </c>
      <c r="R7022" t="s">
        <v>8574</v>
      </c>
      <c r="S7022">
        <v>6.8000000000000007</v>
      </c>
      <c r="T7022">
        <v>1</v>
      </c>
      <c r="U7022">
        <v>0.2</v>
      </c>
      <c r="V7022">
        <v>0.50999999999999979</v>
      </c>
    </row>
    <row r="7023" spans="1:22" x14ac:dyDescent="0.3">
      <c r="A7023">
        <v>7022</v>
      </c>
      <c r="B7023" t="s">
        <v>9244</v>
      </c>
      <c r="C7023">
        <f>YEAR([1]Data!$D7023)</f>
        <v>2011</v>
      </c>
      <c r="D7023" s="2">
        <v>40778</v>
      </c>
      <c r="E7023" s="2">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9244</v>
      </c>
      <c r="C7024">
        <f>YEAR([1]Data!$D7024)</f>
        <v>2011</v>
      </c>
      <c r="D7024" s="2">
        <v>40778</v>
      </c>
      <c r="E7024" s="2">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9244</v>
      </c>
      <c r="C7025">
        <f>YEAR([1]Data!$D7025)</f>
        <v>2011</v>
      </c>
      <c r="D7025" s="2">
        <v>40778</v>
      </c>
      <c r="E7025" s="2">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9244</v>
      </c>
      <c r="C7026">
        <f>YEAR([1]Data!$D7026)</f>
        <v>2011</v>
      </c>
      <c r="D7026" s="2">
        <v>40778</v>
      </c>
      <c r="E7026" s="2">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9247</v>
      </c>
      <c r="C7027">
        <f>YEAR([1]Data!$D7027)</f>
        <v>2014</v>
      </c>
      <c r="D7027" s="2">
        <v>41677</v>
      </c>
      <c r="E7027" s="2">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9247</v>
      </c>
      <c r="C7028">
        <f>YEAR([1]Data!$D7028)</f>
        <v>2014</v>
      </c>
      <c r="D7028" s="2">
        <v>41677</v>
      </c>
      <c r="E7028" s="2">
        <v>41683</v>
      </c>
      <c r="F7028" t="s">
        <v>50</v>
      </c>
      <c r="G7028" t="s">
        <v>2167</v>
      </c>
      <c r="H7028" t="s">
        <v>2168</v>
      </c>
      <c r="I7028" t="s">
        <v>41</v>
      </c>
      <c r="J7028" t="s">
        <v>27</v>
      </c>
      <c r="K7028" t="s">
        <v>266</v>
      </c>
      <c r="L7028" t="s">
        <v>267</v>
      </c>
      <c r="M7028">
        <v>10024</v>
      </c>
      <c r="N7028" t="s">
        <v>148</v>
      </c>
      <c r="O7028" t="s">
        <v>8872</v>
      </c>
      <c r="P7028" t="s">
        <v>46</v>
      </c>
      <c r="Q7028" t="s">
        <v>75</v>
      </c>
      <c r="R7028" t="s">
        <v>8873</v>
      </c>
      <c r="S7028">
        <v>46.24</v>
      </c>
      <c r="T7028">
        <v>4</v>
      </c>
      <c r="U7028">
        <v>0.2</v>
      </c>
      <c r="V7028">
        <v>15.605999999999996</v>
      </c>
    </row>
    <row r="7029" spans="1:22" x14ac:dyDescent="0.3">
      <c r="A7029">
        <v>7028</v>
      </c>
      <c r="B7029" t="s">
        <v>9248</v>
      </c>
      <c r="C7029">
        <f>YEAR([1]Data!$D7029)</f>
        <v>2014</v>
      </c>
      <c r="D7029" s="2">
        <v>41669</v>
      </c>
      <c r="E7029" s="2">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9249</v>
      </c>
      <c r="C7030">
        <f>YEAR([1]Data!$D7030)</f>
        <v>2013</v>
      </c>
      <c r="D7030" s="2">
        <v>41629</v>
      </c>
      <c r="E7030" s="2">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9250</v>
      </c>
      <c r="C7031">
        <f>YEAR([1]Data!$D7031)</f>
        <v>2013</v>
      </c>
      <c r="D7031" s="2">
        <v>41590</v>
      </c>
      <c r="E7031" s="2">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9250</v>
      </c>
      <c r="C7032">
        <f>YEAR([1]Data!$D7032)</f>
        <v>2013</v>
      </c>
      <c r="D7032" s="2">
        <v>41590</v>
      </c>
      <c r="E7032" s="2">
        <v>41595</v>
      </c>
      <c r="F7032" t="s">
        <v>50</v>
      </c>
      <c r="G7032" t="s">
        <v>4136</v>
      </c>
      <c r="H7032" t="s">
        <v>4137</v>
      </c>
      <c r="I7032" t="s">
        <v>41</v>
      </c>
      <c r="J7032" t="s">
        <v>27</v>
      </c>
      <c r="K7032" t="s">
        <v>266</v>
      </c>
      <c r="L7032" t="s">
        <v>267</v>
      </c>
      <c r="M7032">
        <v>10011</v>
      </c>
      <c r="N7032" t="s">
        <v>148</v>
      </c>
      <c r="O7032" t="s">
        <v>6685</v>
      </c>
      <c r="P7032" t="s">
        <v>71</v>
      </c>
      <c r="Q7032" t="s">
        <v>161</v>
      </c>
      <c r="R7032" t="s">
        <v>6686</v>
      </c>
      <c r="S7032">
        <v>36</v>
      </c>
      <c r="T7032">
        <v>2</v>
      </c>
      <c r="U7032">
        <v>0</v>
      </c>
      <c r="V7032">
        <v>6.4799999999999969</v>
      </c>
    </row>
    <row r="7033" spans="1:22" x14ac:dyDescent="0.3">
      <c r="A7033">
        <v>7032</v>
      </c>
      <c r="B7033" t="s">
        <v>9250</v>
      </c>
      <c r="C7033">
        <f>YEAR([1]Data!$D7033)</f>
        <v>2013</v>
      </c>
      <c r="D7033" s="2">
        <v>41590</v>
      </c>
      <c r="E7033" s="2">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9250</v>
      </c>
      <c r="C7034">
        <f>YEAR([1]Data!$D7034)</f>
        <v>2013</v>
      </c>
      <c r="D7034" s="2">
        <v>41590</v>
      </c>
      <c r="E7034" s="2">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9250</v>
      </c>
      <c r="C7035">
        <f>YEAR([1]Data!$D7035)</f>
        <v>2013</v>
      </c>
      <c r="D7035" s="2">
        <v>41590</v>
      </c>
      <c r="E7035" s="2">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9250</v>
      </c>
      <c r="C7036">
        <f>YEAR([1]Data!$D7036)</f>
        <v>2013</v>
      </c>
      <c r="D7036" s="2">
        <v>41590</v>
      </c>
      <c r="E7036" s="2">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9251</v>
      </c>
      <c r="C7037">
        <f>YEAR([1]Data!$D7037)</f>
        <v>2014</v>
      </c>
      <c r="D7037" s="2">
        <v>41953</v>
      </c>
      <c r="E7037" s="2">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9252</v>
      </c>
      <c r="C7038">
        <f>YEAR([1]Data!$D7038)</f>
        <v>2011</v>
      </c>
      <c r="D7038" s="2">
        <v>40665</v>
      </c>
      <c r="E7038" s="2">
        <v>40667</v>
      </c>
      <c r="F7038" t="s">
        <v>23</v>
      </c>
      <c r="G7038" t="s">
        <v>7758</v>
      </c>
      <c r="H7038" t="s">
        <v>7759</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9253</v>
      </c>
      <c r="C7039">
        <f>YEAR([1]Data!$D7039)</f>
        <v>2014</v>
      </c>
      <c r="D7039" s="2">
        <v>41905</v>
      </c>
      <c r="E7039" s="2">
        <v>41910</v>
      </c>
      <c r="F7039" t="s">
        <v>50</v>
      </c>
      <c r="G7039" t="s">
        <v>2378</v>
      </c>
      <c r="H7039" t="s">
        <v>2379</v>
      </c>
      <c r="I7039" t="s">
        <v>26</v>
      </c>
      <c r="J7039" t="s">
        <v>27</v>
      </c>
      <c r="K7039" t="s">
        <v>3792</v>
      </c>
      <c r="L7039" t="s">
        <v>1272</v>
      </c>
      <c r="M7039">
        <v>30080</v>
      </c>
      <c r="N7039" t="s">
        <v>30</v>
      </c>
      <c r="O7039" t="s">
        <v>5435</v>
      </c>
      <c r="P7039" t="s">
        <v>46</v>
      </c>
      <c r="Q7039" t="s">
        <v>90</v>
      </c>
      <c r="R7039" t="s">
        <v>5436</v>
      </c>
      <c r="S7039">
        <v>12.96</v>
      </c>
      <c r="T7039">
        <v>2</v>
      </c>
      <c r="U7039">
        <v>0</v>
      </c>
      <c r="V7039">
        <v>6.2208000000000006</v>
      </c>
    </row>
    <row r="7040" spans="1:22" x14ac:dyDescent="0.3">
      <c r="A7040">
        <v>7039</v>
      </c>
      <c r="B7040" t="s">
        <v>9253</v>
      </c>
      <c r="C7040">
        <f>YEAR([1]Data!$D7040)</f>
        <v>2014</v>
      </c>
      <c r="D7040" s="2">
        <v>41905</v>
      </c>
      <c r="E7040" s="2">
        <v>41910</v>
      </c>
      <c r="F7040" t="s">
        <v>50</v>
      </c>
      <c r="G7040" t="s">
        <v>2378</v>
      </c>
      <c r="H7040" t="s">
        <v>2379</v>
      </c>
      <c r="I7040" t="s">
        <v>26</v>
      </c>
      <c r="J7040" t="s">
        <v>27</v>
      </c>
      <c r="K7040" t="s">
        <v>3792</v>
      </c>
      <c r="L7040" t="s">
        <v>1272</v>
      </c>
      <c r="M7040">
        <v>30080</v>
      </c>
      <c r="N7040" t="s">
        <v>30</v>
      </c>
      <c r="O7040" t="s">
        <v>9254</v>
      </c>
      <c r="P7040" t="s">
        <v>46</v>
      </c>
      <c r="Q7040" t="s">
        <v>68</v>
      </c>
      <c r="R7040" t="s">
        <v>9255</v>
      </c>
      <c r="S7040">
        <v>17.940000000000001</v>
      </c>
      <c r="T7040">
        <v>3</v>
      </c>
      <c r="U7040">
        <v>0</v>
      </c>
      <c r="V7040">
        <v>6.4584000000000001</v>
      </c>
    </row>
    <row r="7041" spans="1:22" x14ac:dyDescent="0.3">
      <c r="A7041">
        <v>7040</v>
      </c>
      <c r="B7041" t="s">
        <v>9256</v>
      </c>
      <c r="C7041">
        <f>YEAR([1]Data!$D7041)</f>
        <v>2014</v>
      </c>
      <c r="D7041" s="2">
        <v>41991</v>
      </c>
      <c r="E7041" s="2">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9256</v>
      </c>
      <c r="C7042">
        <f>YEAR([1]Data!$D7042)</f>
        <v>2014</v>
      </c>
      <c r="D7042" s="2">
        <v>41991</v>
      </c>
      <c r="E7042" s="2">
        <v>41997</v>
      </c>
      <c r="F7042" t="s">
        <v>50</v>
      </c>
      <c r="G7042" t="s">
        <v>2072</v>
      </c>
      <c r="H7042" t="s">
        <v>2073</v>
      </c>
      <c r="I7042" t="s">
        <v>26</v>
      </c>
      <c r="J7042" t="s">
        <v>27</v>
      </c>
      <c r="K7042" t="s">
        <v>266</v>
      </c>
      <c r="L7042" t="s">
        <v>267</v>
      </c>
      <c r="M7042">
        <v>10009</v>
      </c>
      <c r="N7042" t="s">
        <v>148</v>
      </c>
      <c r="O7042" t="s">
        <v>5487</v>
      </c>
      <c r="P7042" t="s">
        <v>46</v>
      </c>
      <c r="Q7042" t="s">
        <v>75</v>
      </c>
      <c r="R7042" t="s">
        <v>5488</v>
      </c>
      <c r="S7042">
        <v>24.816000000000003</v>
      </c>
      <c r="T7042">
        <v>3</v>
      </c>
      <c r="U7042">
        <v>0.2</v>
      </c>
      <c r="V7042">
        <v>8.3753999999999991</v>
      </c>
    </row>
    <row r="7043" spans="1:22" x14ac:dyDescent="0.3">
      <c r="A7043">
        <v>7042</v>
      </c>
      <c r="B7043" t="s">
        <v>9256</v>
      </c>
      <c r="C7043">
        <f>YEAR([1]Data!$D7043)</f>
        <v>2014</v>
      </c>
      <c r="D7043" s="2">
        <v>41991</v>
      </c>
      <c r="E7043" s="2">
        <v>41997</v>
      </c>
      <c r="F7043" t="s">
        <v>50</v>
      </c>
      <c r="G7043" t="s">
        <v>2072</v>
      </c>
      <c r="H7043" t="s">
        <v>2073</v>
      </c>
      <c r="I7043" t="s">
        <v>26</v>
      </c>
      <c r="J7043" t="s">
        <v>27</v>
      </c>
      <c r="K7043" t="s">
        <v>266</v>
      </c>
      <c r="L7043" t="s">
        <v>267</v>
      </c>
      <c r="M7043">
        <v>10009</v>
      </c>
      <c r="N7043" t="s">
        <v>148</v>
      </c>
      <c r="O7043" t="s">
        <v>5271</v>
      </c>
      <c r="P7043" t="s">
        <v>32</v>
      </c>
      <c r="Q7043" t="s">
        <v>65</v>
      </c>
      <c r="R7043" t="s">
        <v>5272</v>
      </c>
      <c r="S7043">
        <v>124.36</v>
      </c>
      <c r="T7043">
        <v>2</v>
      </c>
      <c r="U7043">
        <v>0</v>
      </c>
      <c r="V7043">
        <v>27.359200000000001</v>
      </c>
    </row>
    <row r="7044" spans="1:22" x14ac:dyDescent="0.3">
      <c r="A7044">
        <v>7043</v>
      </c>
      <c r="B7044" t="s">
        <v>9257</v>
      </c>
      <c r="C7044">
        <f>YEAR([1]Data!$D7044)</f>
        <v>2014</v>
      </c>
      <c r="D7044" s="2">
        <v>41839</v>
      </c>
      <c r="E7044" s="2">
        <v>41844</v>
      </c>
      <c r="F7044" t="s">
        <v>50</v>
      </c>
      <c r="G7044" t="s">
        <v>2304</v>
      </c>
      <c r="H7044" t="s">
        <v>2305</v>
      </c>
      <c r="I7044" t="s">
        <v>26</v>
      </c>
      <c r="J7044" t="s">
        <v>27</v>
      </c>
      <c r="K7044" t="s">
        <v>146</v>
      </c>
      <c r="L7044" t="s">
        <v>147</v>
      </c>
      <c r="M7044">
        <v>19134</v>
      </c>
      <c r="N7044" t="s">
        <v>148</v>
      </c>
      <c r="O7044" t="s">
        <v>7663</v>
      </c>
      <c r="P7044" t="s">
        <v>71</v>
      </c>
      <c r="Q7044" t="s">
        <v>1216</v>
      </c>
      <c r="R7044" t="s">
        <v>7664</v>
      </c>
      <c r="S7044">
        <v>599.97</v>
      </c>
      <c r="T7044">
        <v>5</v>
      </c>
      <c r="U7044">
        <v>0.4</v>
      </c>
      <c r="V7044">
        <v>69.996499999999969</v>
      </c>
    </row>
    <row r="7045" spans="1:22" x14ac:dyDescent="0.3">
      <c r="A7045">
        <v>7044</v>
      </c>
      <c r="B7045" t="s">
        <v>9257</v>
      </c>
      <c r="C7045">
        <f>YEAR([1]Data!$D7045)</f>
        <v>2014</v>
      </c>
      <c r="D7045" s="2">
        <v>41839</v>
      </c>
      <c r="E7045" s="2">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9257</v>
      </c>
      <c r="C7046">
        <f>YEAR([1]Data!$D7046)</f>
        <v>2014</v>
      </c>
      <c r="D7046" s="2">
        <v>41839</v>
      </c>
      <c r="E7046" s="2">
        <v>41844</v>
      </c>
      <c r="F7046" t="s">
        <v>50</v>
      </c>
      <c r="G7046" t="s">
        <v>2304</v>
      </c>
      <c r="H7046" t="s">
        <v>2305</v>
      </c>
      <c r="I7046" t="s">
        <v>26</v>
      </c>
      <c r="J7046" t="s">
        <v>27</v>
      </c>
      <c r="K7046" t="s">
        <v>146</v>
      </c>
      <c r="L7046" t="s">
        <v>147</v>
      </c>
      <c r="M7046">
        <v>19134</v>
      </c>
      <c r="N7046" t="s">
        <v>148</v>
      </c>
      <c r="O7046" t="s">
        <v>5410</v>
      </c>
      <c r="P7046" t="s">
        <v>46</v>
      </c>
      <c r="Q7046" t="s">
        <v>578</v>
      </c>
      <c r="R7046" t="s">
        <v>5411</v>
      </c>
      <c r="S7046">
        <v>9.1840000000000011</v>
      </c>
      <c r="T7046">
        <v>2</v>
      </c>
      <c r="U7046">
        <v>0.2</v>
      </c>
      <c r="V7046">
        <v>1.1479999999999988</v>
      </c>
    </row>
    <row r="7047" spans="1:22" x14ac:dyDescent="0.3">
      <c r="A7047">
        <v>7046</v>
      </c>
      <c r="B7047" t="s">
        <v>9258</v>
      </c>
      <c r="C7047">
        <f>YEAR([1]Data!$D7047)</f>
        <v>2013</v>
      </c>
      <c r="D7047" s="2">
        <v>41582</v>
      </c>
      <c r="E7047" s="2">
        <v>41588</v>
      </c>
      <c r="F7047" t="s">
        <v>50</v>
      </c>
      <c r="G7047" t="s">
        <v>5288</v>
      </c>
      <c r="H7047" t="s">
        <v>5289</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9259</v>
      </c>
      <c r="C7048">
        <f>YEAR([1]Data!$D7048)</f>
        <v>2011</v>
      </c>
      <c r="D7048" s="2">
        <v>40641</v>
      </c>
      <c r="E7048" s="2">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9259</v>
      </c>
      <c r="C7049">
        <f>YEAR([1]Data!$D7049)</f>
        <v>2011</v>
      </c>
      <c r="D7049" s="2">
        <v>40641</v>
      </c>
      <c r="E7049" s="2">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9260</v>
      </c>
      <c r="C7050">
        <f>YEAR([1]Data!$D7050)</f>
        <v>2013</v>
      </c>
      <c r="D7050" s="2">
        <v>41501</v>
      </c>
      <c r="E7050" s="2">
        <v>41503</v>
      </c>
      <c r="F7050" t="s">
        <v>188</v>
      </c>
      <c r="G7050" t="s">
        <v>2562</v>
      </c>
      <c r="H7050" t="s">
        <v>2563</v>
      </c>
      <c r="I7050" t="s">
        <v>26</v>
      </c>
      <c r="J7050" t="s">
        <v>27</v>
      </c>
      <c r="K7050" t="s">
        <v>5661</v>
      </c>
      <c r="L7050" t="s">
        <v>335</v>
      </c>
      <c r="M7050">
        <v>37211</v>
      </c>
      <c r="N7050" t="s">
        <v>30</v>
      </c>
      <c r="O7050" t="s">
        <v>6744</v>
      </c>
      <c r="P7050" t="s">
        <v>46</v>
      </c>
      <c r="Q7050" t="s">
        <v>90</v>
      </c>
      <c r="R7050" t="s">
        <v>6745</v>
      </c>
      <c r="S7050">
        <v>15.552000000000003</v>
      </c>
      <c r="T7050">
        <v>3</v>
      </c>
      <c r="U7050">
        <v>0.2</v>
      </c>
      <c r="V7050">
        <v>5.4432</v>
      </c>
    </row>
    <row r="7051" spans="1:22" x14ac:dyDescent="0.3">
      <c r="A7051">
        <v>7050</v>
      </c>
      <c r="B7051" t="s">
        <v>9261</v>
      </c>
      <c r="C7051">
        <f>YEAR([1]Data!$D7051)</f>
        <v>2011</v>
      </c>
      <c r="D7051" s="2">
        <v>40811</v>
      </c>
      <c r="E7051" s="2">
        <v>40816</v>
      </c>
      <c r="F7051" t="s">
        <v>50</v>
      </c>
      <c r="G7051" t="s">
        <v>5221</v>
      </c>
      <c r="H7051" t="s">
        <v>5222</v>
      </c>
      <c r="I7051" t="s">
        <v>102</v>
      </c>
      <c r="J7051" t="s">
        <v>27</v>
      </c>
      <c r="K7051" t="s">
        <v>456</v>
      </c>
      <c r="L7051" t="s">
        <v>457</v>
      </c>
      <c r="M7051">
        <v>80013</v>
      </c>
      <c r="N7051" t="s">
        <v>44</v>
      </c>
      <c r="O7051" t="s">
        <v>6946</v>
      </c>
      <c r="P7051" t="s">
        <v>46</v>
      </c>
      <c r="Q7051" t="s">
        <v>68</v>
      </c>
      <c r="R7051" t="s">
        <v>6947</v>
      </c>
      <c r="S7051">
        <v>14.576000000000001</v>
      </c>
      <c r="T7051">
        <v>2</v>
      </c>
      <c r="U7051">
        <v>0.2</v>
      </c>
      <c r="V7051">
        <v>2.3685999999999989</v>
      </c>
    </row>
    <row r="7052" spans="1:22" x14ac:dyDescent="0.3">
      <c r="A7052">
        <v>7051</v>
      </c>
      <c r="B7052" t="s">
        <v>9262</v>
      </c>
      <c r="C7052">
        <f>YEAR([1]Data!$D7052)</f>
        <v>2013</v>
      </c>
      <c r="D7052" s="2">
        <v>41620</v>
      </c>
      <c r="E7052" s="2">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9262</v>
      </c>
      <c r="C7053">
        <f>YEAR([1]Data!$D7053)</f>
        <v>2013</v>
      </c>
      <c r="D7053" s="2">
        <v>41620</v>
      </c>
      <c r="E7053" s="2">
        <v>41620</v>
      </c>
      <c r="F7053" t="s">
        <v>1290</v>
      </c>
      <c r="G7053" t="s">
        <v>5054</v>
      </c>
      <c r="H7053" t="s">
        <v>5055</v>
      </c>
      <c r="I7053" t="s">
        <v>26</v>
      </c>
      <c r="J7053" t="s">
        <v>27</v>
      </c>
      <c r="K7053" t="s">
        <v>1883</v>
      </c>
      <c r="L7053" t="s">
        <v>43</v>
      </c>
      <c r="M7053">
        <v>92804</v>
      </c>
      <c r="N7053" t="s">
        <v>44</v>
      </c>
      <c r="O7053" t="s">
        <v>8410</v>
      </c>
      <c r="P7053" t="s">
        <v>46</v>
      </c>
      <c r="Q7053" t="s">
        <v>68</v>
      </c>
      <c r="R7053" t="s">
        <v>8411</v>
      </c>
      <c r="S7053">
        <v>23.32</v>
      </c>
      <c r="T7053">
        <v>2</v>
      </c>
      <c r="U7053">
        <v>0</v>
      </c>
      <c r="V7053">
        <v>6.0632000000000019</v>
      </c>
    </row>
    <row r="7054" spans="1:22" x14ac:dyDescent="0.3">
      <c r="A7054">
        <v>7053</v>
      </c>
      <c r="B7054" t="s">
        <v>9262</v>
      </c>
      <c r="C7054">
        <f>YEAR([1]Data!$D7054)</f>
        <v>2013</v>
      </c>
      <c r="D7054" s="2">
        <v>41620</v>
      </c>
      <c r="E7054" s="2">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9262</v>
      </c>
      <c r="C7055">
        <f>YEAR([1]Data!$D7055)</f>
        <v>2013</v>
      </c>
      <c r="D7055" s="2">
        <v>41620</v>
      </c>
      <c r="E7055" s="2">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9262</v>
      </c>
      <c r="C7056">
        <f>YEAR([1]Data!$D7056)</f>
        <v>2013</v>
      </c>
      <c r="D7056" s="2">
        <v>41620</v>
      </c>
      <c r="E7056" s="2">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9262</v>
      </c>
      <c r="C7057">
        <f>YEAR([1]Data!$D7057)</f>
        <v>2013</v>
      </c>
      <c r="D7057" s="2">
        <v>41620</v>
      </c>
      <c r="E7057" s="2">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9262</v>
      </c>
      <c r="C7058">
        <f>YEAR([1]Data!$D7058)</f>
        <v>2013</v>
      </c>
      <c r="D7058" s="2">
        <v>41620</v>
      </c>
      <c r="E7058" s="2">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9262</v>
      </c>
      <c r="C7059">
        <f>YEAR([1]Data!$D7059)</f>
        <v>2013</v>
      </c>
      <c r="D7059" s="2">
        <v>41620</v>
      </c>
      <c r="E7059" s="2">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9262</v>
      </c>
      <c r="C7060">
        <f>YEAR([1]Data!$D7060)</f>
        <v>2013</v>
      </c>
      <c r="D7060" s="2">
        <v>41620</v>
      </c>
      <c r="E7060" s="2">
        <v>41620</v>
      </c>
      <c r="F7060" t="s">
        <v>1290</v>
      </c>
      <c r="G7060" t="s">
        <v>5054</v>
      </c>
      <c r="H7060" t="s">
        <v>5055</v>
      </c>
      <c r="I7060" t="s">
        <v>26</v>
      </c>
      <c r="J7060" t="s">
        <v>27</v>
      </c>
      <c r="K7060" t="s">
        <v>1883</v>
      </c>
      <c r="L7060" t="s">
        <v>43</v>
      </c>
      <c r="M7060">
        <v>92804</v>
      </c>
      <c r="N7060" t="s">
        <v>44</v>
      </c>
      <c r="O7060" t="s">
        <v>8522</v>
      </c>
      <c r="P7060" t="s">
        <v>46</v>
      </c>
      <c r="Q7060" t="s">
        <v>59</v>
      </c>
      <c r="R7060" t="s">
        <v>8523</v>
      </c>
      <c r="S7060">
        <v>50.22</v>
      </c>
      <c r="T7060">
        <v>3</v>
      </c>
      <c r="U7060">
        <v>0</v>
      </c>
      <c r="V7060">
        <v>2.0087999999999973</v>
      </c>
    </row>
    <row r="7061" spans="1:22" x14ac:dyDescent="0.3">
      <c r="A7061">
        <v>7060</v>
      </c>
      <c r="B7061" t="s">
        <v>9262</v>
      </c>
      <c r="C7061">
        <f>YEAR([1]Data!$D7061)</f>
        <v>2013</v>
      </c>
      <c r="D7061" s="2">
        <v>41620</v>
      </c>
      <c r="E7061" s="2">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9262</v>
      </c>
      <c r="C7062">
        <f>YEAR([1]Data!$D7062)</f>
        <v>2013</v>
      </c>
      <c r="D7062" s="2">
        <v>41620</v>
      </c>
      <c r="E7062" s="2">
        <v>41620</v>
      </c>
      <c r="F7062" t="s">
        <v>1290</v>
      </c>
      <c r="G7062" t="s">
        <v>5054</v>
      </c>
      <c r="H7062" t="s">
        <v>5055</v>
      </c>
      <c r="I7062" t="s">
        <v>26</v>
      </c>
      <c r="J7062" t="s">
        <v>27</v>
      </c>
      <c r="K7062" t="s">
        <v>1883</v>
      </c>
      <c r="L7062" t="s">
        <v>43</v>
      </c>
      <c r="M7062">
        <v>92804</v>
      </c>
      <c r="N7062" t="s">
        <v>44</v>
      </c>
      <c r="O7062" t="s">
        <v>9263</v>
      </c>
      <c r="P7062" t="s">
        <v>46</v>
      </c>
      <c r="Q7062" t="s">
        <v>75</v>
      </c>
      <c r="R7062" t="s">
        <v>9264</v>
      </c>
      <c r="S7062">
        <v>5.8719999999999999</v>
      </c>
      <c r="T7062">
        <v>2</v>
      </c>
      <c r="U7062">
        <v>0.2</v>
      </c>
      <c r="V7062">
        <v>2.1286</v>
      </c>
    </row>
    <row r="7063" spans="1:22" x14ac:dyDescent="0.3">
      <c r="A7063">
        <v>7062</v>
      </c>
      <c r="B7063" t="s">
        <v>9265</v>
      </c>
      <c r="C7063">
        <f>YEAR([1]Data!$D7063)</f>
        <v>2012</v>
      </c>
      <c r="D7063" s="2">
        <v>40942</v>
      </c>
      <c r="E7063" s="2">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9266</v>
      </c>
      <c r="C7064">
        <f>YEAR([1]Data!$D7064)</f>
        <v>2013</v>
      </c>
      <c r="D7064" s="2">
        <v>41638</v>
      </c>
      <c r="E7064" s="2">
        <v>41640</v>
      </c>
      <c r="F7064" t="s">
        <v>23</v>
      </c>
      <c r="G7064" t="s">
        <v>916</v>
      </c>
      <c r="H7064" t="s">
        <v>917</v>
      </c>
      <c r="I7064" t="s">
        <v>26</v>
      </c>
      <c r="J7064" t="s">
        <v>27</v>
      </c>
      <c r="K7064" t="s">
        <v>318</v>
      </c>
      <c r="L7064" t="s">
        <v>420</v>
      </c>
      <c r="M7064">
        <v>97477</v>
      </c>
      <c r="N7064" t="s">
        <v>44</v>
      </c>
      <c r="O7064" t="s">
        <v>8404</v>
      </c>
      <c r="P7064" t="s">
        <v>46</v>
      </c>
      <c r="Q7064" t="s">
        <v>173</v>
      </c>
      <c r="R7064" t="s">
        <v>8056</v>
      </c>
      <c r="S7064">
        <v>27.792000000000002</v>
      </c>
      <c r="T7064">
        <v>3</v>
      </c>
      <c r="U7064">
        <v>0.2</v>
      </c>
      <c r="V7064">
        <v>10.422000000000001</v>
      </c>
    </row>
    <row r="7065" spans="1:22" x14ac:dyDescent="0.3">
      <c r="A7065">
        <v>7064</v>
      </c>
      <c r="B7065" t="s">
        <v>9267</v>
      </c>
      <c r="C7065">
        <f>YEAR([1]Data!$D7065)</f>
        <v>2014</v>
      </c>
      <c r="D7065" s="2">
        <v>41883</v>
      </c>
      <c r="E7065" s="2">
        <v>41888</v>
      </c>
      <c r="F7065" t="s">
        <v>50</v>
      </c>
      <c r="G7065" t="s">
        <v>3763</v>
      </c>
      <c r="H7065" t="s">
        <v>3764</v>
      </c>
      <c r="I7065" t="s">
        <v>102</v>
      </c>
      <c r="J7065" t="s">
        <v>27</v>
      </c>
      <c r="K7065" t="s">
        <v>1976</v>
      </c>
      <c r="L7065" t="s">
        <v>420</v>
      </c>
      <c r="M7065">
        <v>97301</v>
      </c>
      <c r="N7065" t="s">
        <v>44</v>
      </c>
      <c r="O7065" t="s">
        <v>6813</v>
      </c>
      <c r="P7065" t="s">
        <v>46</v>
      </c>
      <c r="Q7065" t="s">
        <v>578</v>
      </c>
      <c r="R7065" t="s">
        <v>6814</v>
      </c>
      <c r="S7065">
        <v>6.2080000000000002</v>
      </c>
      <c r="T7065">
        <v>2</v>
      </c>
      <c r="U7065">
        <v>0.2</v>
      </c>
      <c r="V7065">
        <v>0.69839999999999902</v>
      </c>
    </row>
    <row r="7066" spans="1:22" x14ac:dyDescent="0.3">
      <c r="A7066">
        <v>7065</v>
      </c>
      <c r="B7066" t="s">
        <v>9268</v>
      </c>
      <c r="C7066">
        <f>YEAR([1]Data!$D7066)</f>
        <v>2014</v>
      </c>
      <c r="D7066" s="2">
        <v>41675</v>
      </c>
      <c r="E7066" s="2">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9269</v>
      </c>
      <c r="C7067">
        <f>YEAR([1]Data!$D7067)</f>
        <v>2011</v>
      </c>
      <c r="D7067" s="2">
        <v>40883</v>
      </c>
      <c r="E7067" s="2">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9270</v>
      </c>
      <c r="C7068">
        <f>YEAR([1]Data!$D7068)</f>
        <v>2013</v>
      </c>
      <c r="D7068" s="2">
        <v>41425</v>
      </c>
      <c r="E7068" s="2">
        <v>41429</v>
      </c>
      <c r="F7068" t="s">
        <v>50</v>
      </c>
      <c r="G7068" t="s">
        <v>5796</v>
      </c>
      <c r="H7068" t="s">
        <v>5797</v>
      </c>
      <c r="I7068" t="s">
        <v>102</v>
      </c>
      <c r="J7068" t="s">
        <v>27</v>
      </c>
      <c r="K7068" t="s">
        <v>42</v>
      </c>
      <c r="L7068" t="s">
        <v>43</v>
      </c>
      <c r="M7068">
        <v>90049</v>
      </c>
      <c r="N7068" t="s">
        <v>44</v>
      </c>
      <c r="O7068" t="s">
        <v>5987</v>
      </c>
      <c r="P7068" t="s">
        <v>46</v>
      </c>
      <c r="Q7068" t="s">
        <v>90</v>
      </c>
      <c r="R7068" t="s">
        <v>5988</v>
      </c>
      <c r="S7068">
        <v>38.880000000000003</v>
      </c>
      <c r="T7068">
        <v>6</v>
      </c>
      <c r="U7068">
        <v>0</v>
      </c>
      <c r="V7068">
        <v>18.662400000000002</v>
      </c>
    </row>
    <row r="7069" spans="1:22" x14ac:dyDescent="0.3">
      <c r="A7069">
        <v>7068</v>
      </c>
      <c r="B7069" t="s">
        <v>9271</v>
      </c>
      <c r="C7069">
        <f>YEAR([1]Data!$D7069)</f>
        <v>2013</v>
      </c>
      <c r="D7069" s="2">
        <v>41416</v>
      </c>
      <c r="E7069" s="2">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9271</v>
      </c>
      <c r="C7070">
        <f>YEAR([1]Data!$D7070)</f>
        <v>2013</v>
      </c>
      <c r="D7070" s="2">
        <v>41416</v>
      </c>
      <c r="E7070" s="2">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9272</v>
      </c>
      <c r="C7071">
        <f>YEAR([1]Data!$D7071)</f>
        <v>2011</v>
      </c>
      <c r="D7071" s="2">
        <v>40764</v>
      </c>
      <c r="E7071" s="2">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9273</v>
      </c>
      <c r="C7072">
        <f>YEAR([1]Data!$D7072)</f>
        <v>2013</v>
      </c>
      <c r="D7072" s="2">
        <v>41523</v>
      </c>
      <c r="E7072" s="2">
        <v>41528</v>
      </c>
      <c r="F7072" t="s">
        <v>23</v>
      </c>
      <c r="G7072" t="s">
        <v>6713</v>
      </c>
      <c r="H7072" t="s">
        <v>6714</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9274</v>
      </c>
      <c r="C7073">
        <f>YEAR([1]Data!$D7073)</f>
        <v>2013</v>
      </c>
      <c r="D7073" s="2">
        <v>41479</v>
      </c>
      <c r="E7073" s="2">
        <v>41484</v>
      </c>
      <c r="F7073" t="s">
        <v>50</v>
      </c>
      <c r="G7073" t="s">
        <v>2002</v>
      </c>
      <c r="H7073" t="s">
        <v>2003</v>
      </c>
      <c r="I7073" t="s">
        <v>26</v>
      </c>
      <c r="J7073" t="s">
        <v>27</v>
      </c>
      <c r="K7073" t="s">
        <v>7289</v>
      </c>
      <c r="L7073" t="s">
        <v>104</v>
      </c>
      <c r="M7073">
        <v>78501</v>
      </c>
      <c r="N7073" t="s">
        <v>105</v>
      </c>
      <c r="O7073" t="s">
        <v>6252</v>
      </c>
      <c r="P7073" t="s">
        <v>46</v>
      </c>
      <c r="Q7073" t="s">
        <v>68</v>
      </c>
      <c r="R7073" t="s">
        <v>6253</v>
      </c>
      <c r="S7073">
        <v>4.4479999999999995</v>
      </c>
      <c r="T7073">
        <v>2</v>
      </c>
      <c r="U7073">
        <v>0.2</v>
      </c>
      <c r="V7073">
        <v>0.3335999999999999</v>
      </c>
    </row>
    <row r="7074" spans="1:22" x14ac:dyDescent="0.3">
      <c r="A7074">
        <v>7073</v>
      </c>
      <c r="B7074" t="s">
        <v>9274</v>
      </c>
      <c r="C7074">
        <f>YEAR([1]Data!$D7074)</f>
        <v>2013</v>
      </c>
      <c r="D7074" s="2">
        <v>41479</v>
      </c>
      <c r="E7074" s="2">
        <v>41484</v>
      </c>
      <c r="F7074" t="s">
        <v>50</v>
      </c>
      <c r="G7074" t="s">
        <v>2002</v>
      </c>
      <c r="H7074" t="s">
        <v>2003</v>
      </c>
      <c r="I7074" t="s">
        <v>26</v>
      </c>
      <c r="J7074" t="s">
        <v>27</v>
      </c>
      <c r="K7074" t="s">
        <v>7289</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9274</v>
      </c>
      <c r="C7075">
        <f>YEAR([1]Data!$D7075)</f>
        <v>2013</v>
      </c>
      <c r="D7075" s="2">
        <v>41479</v>
      </c>
      <c r="E7075" s="2">
        <v>41484</v>
      </c>
      <c r="F7075" t="s">
        <v>50</v>
      </c>
      <c r="G7075" t="s">
        <v>2002</v>
      </c>
      <c r="H7075" t="s">
        <v>2003</v>
      </c>
      <c r="I7075" t="s">
        <v>26</v>
      </c>
      <c r="J7075" t="s">
        <v>27</v>
      </c>
      <c r="K7075" t="s">
        <v>7289</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9274</v>
      </c>
      <c r="C7076">
        <f>YEAR([1]Data!$D7076)</f>
        <v>2013</v>
      </c>
      <c r="D7076" s="2">
        <v>41479</v>
      </c>
      <c r="E7076" s="2">
        <v>41484</v>
      </c>
      <c r="F7076" t="s">
        <v>50</v>
      </c>
      <c r="G7076" t="s">
        <v>2002</v>
      </c>
      <c r="H7076" t="s">
        <v>2003</v>
      </c>
      <c r="I7076" t="s">
        <v>26</v>
      </c>
      <c r="J7076" t="s">
        <v>27</v>
      </c>
      <c r="K7076" t="s">
        <v>7289</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9274</v>
      </c>
      <c r="C7077">
        <f>YEAR([1]Data!$D7077)</f>
        <v>2013</v>
      </c>
      <c r="D7077" s="2">
        <v>41479</v>
      </c>
      <c r="E7077" s="2">
        <v>41484</v>
      </c>
      <c r="F7077" t="s">
        <v>50</v>
      </c>
      <c r="G7077" t="s">
        <v>2002</v>
      </c>
      <c r="H7077" t="s">
        <v>2003</v>
      </c>
      <c r="I7077" t="s">
        <v>26</v>
      </c>
      <c r="J7077" t="s">
        <v>27</v>
      </c>
      <c r="K7077" t="s">
        <v>7289</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9275</v>
      </c>
      <c r="C7078">
        <f>YEAR([1]Data!$D7078)</f>
        <v>2013</v>
      </c>
      <c r="D7078" s="2">
        <v>41407</v>
      </c>
      <c r="E7078" s="2">
        <v>41412</v>
      </c>
      <c r="F7078" t="s">
        <v>50</v>
      </c>
      <c r="G7078" t="s">
        <v>7983</v>
      </c>
      <c r="H7078" t="s">
        <v>7984</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9276</v>
      </c>
      <c r="C7079">
        <f>YEAR([1]Data!$D7079)</f>
        <v>2013</v>
      </c>
      <c r="D7079" s="2">
        <v>41520</v>
      </c>
      <c r="E7079" s="2">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9276</v>
      </c>
      <c r="C7080">
        <f>YEAR([1]Data!$D7080)</f>
        <v>2013</v>
      </c>
      <c r="D7080" s="2">
        <v>41520</v>
      </c>
      <c r="E7080" s="2">
        <v>41524</v>
      </c>
      <c r="F7080" t="s">
        <v>50</v>
      </c>
      <c r="G7080" t="s">
        <v>4798</v>
      </c>
      <c r="H7080" t="s">
        <v>4799</v>
      </c>
      <c r="I7080" t="s">
        <v>26</v>
      </c>
      <c r="J7080" t="s">
        <v>27</v>
      </c>
      <c r="K7080" t="s">
        <v>467</v>
      </c>
      <c r="L7080" t="s">
        <v>88</v>
      </c>
      <c r="M7080">
        <v>28205</v>
      </c>
      <c r="N7080" t="s">
        <v>30</v>
      </c>
      <c r="O7080" t="s">
        <v>5939</v>
      </c>
      <c r="P7080" t="s">
        <v>46</v>
      </c>
      <c r="Q7080" t="s">
        <v>78</v>
      </c>
      <c r="R7080" t="s">
        <v>5940</v>
      </c>
      <c r="S7080">
        <v>309.45600000000002</v>
      </c>
      <c r="T7080">
        <v>9</v>
      </c>
      <c r="U7080">
        <v>0.2</v>
      </c>
      <c r="V7080">
        <v>34.813799999999944</v>
      </c>
    </row>
    <row r="7081" spans="1:22" x14ac:dyDescent="0.3">
      <c r="A7081">
        <v>7080</v>
      </c>
      <c r="B7081" t="s">
        <v>9276</v>
      </c>
      <c r="C7081">
        <f>YEAR([1]Data!$D7081)</f>
        <v>2013</v>
      </c>
      <c r="D7081" s="2">
        <v>41520</v>
      </c>
      <c r="E7081" s="2">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9276</v>
      </c>
      <c r="C7082">
        <f>YEAR([1]Data!$D7082)</f>
        <v>2013</v>
      </c>
      <c r="D7082" s="2">
        <v>41520</v>
      </c>
      <c r="E7082" s="2">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9276</v>
      </c>
      <c r="C7083">
        <f>YEAR([1]Data!$D7083)</f>
        <v>2013</v>
      </c>
      <c r="D7083" s="2">
        <v>41520</v>
      </c>
      <c r="E7083" s="2">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9276</v>
      </c>
      <c r="C7084">
        <f>YEAR([1]Data!$D7084)</f>
        <v>2013</v>
      </c>
      <c r="D7084" s="2">
        <v>41520</v>
      </c>
      <c r="E7084" s="2">
        <v>41524</v>
      </c>
      <c r="F7084" t="s">
        <v>50</v>
      </c>
      <c r="G7084" t="s">
        <v>4798</v>
      </c>
      <c r="H7084" t="s">
        <v>4799</v>
      </c>
      <c r="I7084" t="s">
        <v>26</v>
      </c>
      <c r="J7084" t="s">
        <v>27</v>
      </c>
      <c r="K7084" t="s">
        <v>467</v>
      </c>
      <c r="L7084" t="s">
        <v>88</v>
      </c>
      <c r="M7084">
        <v>28205</v>
      </c>
      <c r="N7084" t="s">
        <v>30</v>
      </c>
      <c r="O7084" t="s">
        <v>5934</v>
      </c>
      <c r="P7084" t="s">
        <v>46</v>
      </c>
      <c r="Q7084" t="s">
        <v>75</v>
      </c>
      <c r="R7084" t="s">
        <v>5935</v>
      </c>
      <c r="S7084">
        <v>17.220000000000006</v>
      </c>
      <c r="T7084">
        <v>5</v>
      </c>
      <c r="U7084">
        <v>0.7</v>
      </c>
      <c r="V7084">
        <v>-12.628</v>
      </c>
    </row>
    <row r="7085" spans="1:22" x14ac:dyDescent="0.3">
      <c r="A7085">
        <v>7084</v>
      </c>
      <c r="B7085" t="s">
        <v>9277</v>
      </c>
      <c r="C7085">
        <f>YEAR([1]Data!$D7085)</f>
        <v>2014</v>
      </c>
      <c r="D7085" s="2">
        <v>41842</v>
      </c>
      <c r="E7085" s="2">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9277</v>
      </c>
      <c r="C7086">
        <f>YEAR([1]Data!$D7086)</f>
        <v>2014</v>
      </c>
      <c r="D7086" s="2">
        <v>41842</v>
      </c>
      <c r="E7086" s="2">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9278</v>
      </c>
      <c r="C7087">
        <f>YEAR([1]Data!$D7087)</f>
        <v>2014</v>
      </c>
      <c r="D7087" s="2">
        <v>41908</v>
      </c>
      <c r="E7087" s="2">
        <v>41911</v>
      </c>
      <c r="F7087" t="s">
        <v>188</v>
      </c>
      <c r="G7087" t="s">
        <v>2822</v>
      </c>
      <c r="H7087" t="s">
        <v>2823</v>
      </c>
      <c r="I7087" t="s">
        <v>41</v>
      </c>
      <c r="J7087" t="s">
        <v>27</v>
      </c>
      <c r="K7087" t="s">
        <v>2252</v>
      </c>
      <c r="L7087" t="s">
        <v>147</v>
      </c>
      <c r="M7087">
        <v>19013</v>
      </c>
      <c r="N7087" t="s">
        <v>148</v>
      </c>
      <c r="O7087" t="s">
        <v>6715</v>
      </c>
      <c r="P7087" t="s">
        <v>46</v>
      </c>
      <c r="Q7087" t="s">
        <v>75</v>
      </c>
      <c r="R7087" t="s">
        <v>6716</v>
      </c>
      <c r="S7087">
        <v>8.5950000000000024</v>
      </c>
      <c r="T7087">
        <v>5</v>
      </c>
      <c r="U7087">
        <v>0.7</v>
      </c>
      <c r="V7087">
        <v>-6.3030000000000008</v>
      </c>
    </row>
    <row r="7088" spans="1:22" x14ac:dyDescent="0.3">
      <c r="A7088">
        <v>7087</v>
      </c>
      <c r="B7088" t="s">
        <v>9278</v>
      </c>
      <c r="C7088">
        <f>YEAR([1]Data!$D7088)</f>
        <v>2014</v>
      </c>
      <c r="D7088" s="2">
        <v>41908</v>
      </c>
      <c r="E7088" s="2">
        <v>41911</v>
      </c>
      <c r="F7088" t="s">
        <v>188</v>
      </c>
      <c r="G7088" t="s">
        <v>2822</v>
      </c>
      <c r="H7088" t="s">
        <v>2823</v>
      </c>
      <c r="I7088" t="s">
        <v>41</v>
      </c>
      <c r="J7088" t="s">
        <v>27</v>
      </c>
      <c r="K7088" t="s">
        <v>2252</v>
      </c>
      <c r="L7088" t="s">
        <v>147</v>
      </c>
      <c r="M7088">
        <v>19013</v>
      </c>
      <c r="N7088" t="s">
        <v>148</v>
      </c>
      <c r="O7088" t="s">
        <v>5894</v>
      </c>
      <c r="P7088" t="s">
        <v>46</v>
      </c>
      <c r="Q7088" t="s">
        <v>578</v>
      </c>
      <c r="R7088" t="s">
        <v>5895</v>
      </c>
      <c r="S7088">
        <v>190.89600000000002</v>
      </c>
      <c r="T7088">
        <v>2</v>
      </c>
      <c r="U7088">
        <v>0.2</v>
      </c>
      <c r="V7088">
        <v>-42.951599999999999</v>
      </c>
    </row>
    <row r="7089" spans="1:22" x14ac:dyDescent="0.3">
      <c r="A7089">
        <v>7088</v>
      </c>
      <c r="B7089" t="s">
        <v>9279</v>
      </c>
      <c r="C7089">
        <f>YEAR([1]Data!$D7089)</f>
        <v>2014</v>
      </c>
      <c r="D7089" s="2">
        <v>41855</v>
      </c>
      <c r="E7089" s="2">
        <v>41858</v>
      </c>
      <c r="F7089" t="s">
        <v>23</v>
      </c>
      <c r="G7089" t="s">
        <v>5921</v>
      </c>
      <c r="H7089" t="s">
        <v>5922</v>
      </c>
      <c r="I7089" t="s">
        <v>26</v>
      </c>
      <c r="J7089" t="s">
        <v>27</v>
      </c>
      <c r="K7089" t="s">
        <v>42</v>
      </c>
      <c r="L7089" t="s">
        <v>43</v>
      </c>
      <c r="M7089">
        <v>90004</v>
      </c>
      <c r="N7089" t="s">
        <v>44</v>
      </c>
      <c r="O7089" t="s">
        <v>5268</v>
      </c>
      <c r="P7089" t="s">
        <v>46</v>
      </c>
      <c r="Q7089" t="s">
        <v>59</v>
      </c>
      <c r="R7089" t="s">
        <v>5269</v>
      </c>
      <c r="S7089">
        <v>99.87</v>
      </c>
      <c r="T7089">
        <v>3</v>
      </c>
      <c r="U7089">
        <v>0</v>
      </c>
      <c r="V7089">
        <v>23.968799999999998</v>
      </c>
    </row>
    <row r="7090" spans="1:22" x14ac:dyDescent="0.3">
      <c r="A7090">
        <v>7089</v>
      </c>
      <c r="B7090" t="s">
        <v>9280</v>
      </c>
      <c r="C7090">
        <f>YEAR([1]Data!$D7090)</f>
        <v>2012</v>
      </c>
      <c r="D7090" s="2">
        <v>41207</v>
      </c>
      <c r="E7090" s="2">
        <v>41209</v>
      </c>
      <c r="F7090" t="s">
        <v>23</v>
      </c>
      <c r="G7090" t="s">
        <v>1934</v>
      </c>
      <c r="H7090" t="s">
        <v>1935</v>
      </c>
      <c r="I7090" t="s">
        <v>26</v>
      </c>
      <c r="J7090" t="s">
        <v>27</v>
      </c>
      <c r="K7090" t="s">
        <v>5470</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9281</v>
      </c>
      <c r="C7091">
        <f>YEAR([1]Data!$D7091)</f>
        <v>2014</v>
      </c>
      <c r="D7091" s="2">
        <v>41806</v>
      </c>
      <c r="E7091" s="2">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9282</v>
      </c>
      <c r="C7092">
        <f>YEAR([1]Data!$D7092)</f>
        <v>2012</v>
      </c>
      <c r="D7092" s="2">
        <v>40917</v>
      </c>
      <c r="E7092" s="2">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9282</v>
      </c>
      <c r="C7093">
        <f>YEAR([1]Data!$D7093)</f>
        <v>2012</v>
      </c>
      <c r="D7093" s="2">
        <v>40917</v>
      </c>
      <c r="E7093" s="2">
        <v>40921</v>
      </c>
      <c r="F7093" t="s">
        <v>50</v>
      </c>
      <c r="G7093" t="s">
        <v>4486</v>
      </c>
      <c r="H7093" t="s">
        <v>4487</v>
      </c>
      <c r="I7093" t="s">
        <v>26</v>
      </c>
      <c r="J7093" t="s">
        <v>27</v>
      </c>
      <c r="K7093" t="s">
        <v>28</v>
      </c>
      <c r="L7093" t="s">
        <v>29</v>
      </c>
      <c r="M7093">
        <v>42420</v>
      </c>
      <c r="N7093" t="s">
        <v>30</v>
      </c>
      <c r="O7093" t="s">
        <v>5367</v>
      </c>
      <c r="P7093" t="s">
        <v>46</v>
      </c>
      <c r="Q7093" t="s">
        <v>78</v>
      </c>
      <c r="R7093" t="s">
        <v>5368</v>
      </c>
      <c r="S7093">
        <v>163.44</v>
      </c>
      <c r="T7093">
        <v>3</v>
      </c>
      <c r="U7093">
        <v>0</v>
      </c>
      <c r="V7093">
        <v>45.763200000000012</v>
      </c>
    </row>
    <row r="7094" spans="1:22" x14ac:dyDescent="0.3">
      <c r="A7094">
        <v>7093</v>
      </c>
      <c r="B7094" t="s">
        <v>9282</v>
      </c>
      <c r="C7094">
        <f>YEAR([1]Data!$D7094)</f>
        <v>2012</v>
      </c>
      <c r="D7094" s="2">
        <v>40917</v>
      </c>
      <c r="E7094" s="2">
        <v>40921</v>
      </c>
      <c r="F7094" t="s">
        <v>50</v>
      </c>
      <c r="G7094" t="s">
        <v>4486</v>
      </c>
      <c r="H7094" t="s">
        <v>4487</v>
      </c>
      <c r="I7094" t="s">
        <v>26</v>
      </c>
      <c r="J7094" t="s">
        <v>27</v>
      </c>
      <c r="K7094" t="s">
        <v>28</v>
      </c>
      <c r="L7094" t="s">
        <v>29</v>
      </c>
      <c r="M7094">
        <v>42420</v>
      </c>
      <c r="N7094" t="s">
        <v>30</v>
      </c>
      <c r="O7094" t="s">
        <v>5763</v>
      </c>
      <c r="P7094" t="s">
        <v>46</v>
      </c>
      <c r="Q7094" t="s">
        <v>68</v>
      </c>
      <c r="R7094" t="s">
        <v>5764</v>
      </c>
      <c r="S7094">
        <v>42.76</v>
      </c>
      <c r="T7094">
        <v>2</v>
      </c>
      <c r="U7094">
        <v>0</v>
      </c>
      <c r="V7094">
        <v>11.117599999999999</v>
      </c>
    </row>
    <row r="7095" spans="1:22" x14ac:dyDescent="0.3">
      <c r="A7095">
        <v>7094</v>
      </c>
      <c r="B7095" t="s">
        <v>9282</v>
      </c>
      <c r="C7095">
        <f>YEAR([1]Data!$D7095)</f>
        <v>2012</v>
      </c>
      <c r="D7095" s="2">
        <v>40917</v>
      </c>
      <c r="E7095" s="2">
        <v>40921</v>
      </c>
      <c r="F7095" t="s">
        <v>50</v>
      </c>
      <c r="G7095" t="s">
        <v>4486</v>
      </c>
      <c r="H7095" t="s">
        <v>4487</v>
      </c>
      <c r="I7095" t="s">
        <v>26</v>
      </c>
      <c r="J7095" t="s">
        <v>27</v>
      </c>
      <c r="K7095" t="s">
        <v>28</v>
      </c>
      <c r="L7095" t="s">
        <v>29</v>
      </c>
      <c r="M7095">
        <v>42420</v>
      </c>
      <c r="N7095" t="s">
        <v>30</v>
      </c>
      <c r="O7095" t="s">
        <v>6651</v>
      </c>
      <c r="P7095" t="s">
        <v>46</v>
      </c>
      <c r="Q7095" t="s">
        <v>90</v>
      </c>
      <c r="R7095" t="s">
        <v>6652</v>
      </c>
      <c r="S7095">
        <v>51.550000000000004</v>
      </c>
      <c r="T7095">
        <v>5</v>
      </c>
      <c r="U7095">
        <v>0</v>
      </c>
      <c r="V7095">
        <v>24.2285</v>
      </c>
    </row>
    <row r="7096" spans="1:22" x14ac:dyDescent="0.3">
      <c r="A7096">
        <v>7095</v>
      </c>
      <c r="B7096" t="s">
        <v>9283</v>
      </c>
      <c r="C7096">
        <f>YEAR([1]Data!$D7096)</f>
        <v>2012</v>
      </c>
      <c r="D7096" s="2">
        <v>40948</v>
      </c>
      <c r="E7096" s="2">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9284</v>
      </c>
      <c r="C7097">
        <f>YEAR([1]Data!$D7097)</f>
        <v>2013</v>
      </c>
      <c r="D7097" s="2">
        <v>41506</v>
      </c>
      <c r="E7097" s="2">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9284</v>
      </c>
      <c r="C7098">
        <f>YEAR([1]Data!$D7098)</f>
        <v>2013</v>
      </c>
      <c r="D7098" s="2">
        <v>41506</v>
      </c>
      <c r="E7098" s="2">
        <v>41507</v>
      </c>
      <c r="F7098" t="s">
        <v>188</v>
      </c>
      <c r="G7098" t="s">
        <v>2178</v>
      </c>
      <c r="H7098" t="s">
        <v>2179</v>
      </c>
      <c r="I7098" t="s">
        <v>26</v>
      </c>
      <c r="J7098" t="s">
        <v>27</v>
      </c>
      <c r="K7098" t="s">
        <v>266</v>
      </c>
      <c r="L7098" t="s">
        <v>267</v>
      </c>
      <c r="M7098">
        <v>10009</v>
      </c>
      <c r="N7098" t="s">
        <v>148</v>
      </c>
      <c r="O7098" t="s">
        <v>6989</v>
      </c>
      <c r="P7098" t="s">
        <v>46</v>
      </c>
      <c r="Q7098" t="s">
        <v>75</v>
      </c>
      <c r="R7098" t="s">
        <v>6990</v>
      </c>
      <c r="S7098">
        <v>276.78400000000005</v>
      </c>
      <c r="T7098">
        <v>2</v>
      </c>
      <c r="U7098">
        <v>0.2</v>
      </c>
      <c r="V7098">
        <v>89.954799999999992</v>
      </c>
    </row>
    <row r="7099" spans="1:22" x14ac:dyDescent="0.3">
      <c r="A7099">
        <v>7098</v>
      </c>
      <c r="B7099" t="s">
        <v>9284</v>
      </c>
      <c r="C7099">
        <f>YEAR([1]Data!$D7099)</f>
        <v>2013</v>
      </c>
      <c r="D7099" s="2">
        <v>41506</v>
      </c>
      <c r="E7099" s="2">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9285</v>
      </c>
      <c r="C7100">
        <f>YEAR([1]Data!$D7100)</f>
        <v>2014</v>
      </c>
      <c r="D7100" s="2">
        <v>41950</v>
      </c>
      <c r="E7100" s="2">
        <v>41954</v>
      </c>
      <c r="F7100" t="s">
        <v>50</v>
      </c>
      <c r="G7100" t="s">
        <v>2200</v>
      </c>
      <c r="H7100" t="s">
        <v>2201</v>
      </c>
      <c r="I7100" t="s">
        <v>26</v>
      </c>
      <c r="J7100" t="s">
        <v>27</v>
      </c>
      <c r="K7100" t="s">
        <v>266</v>
      </c>
      <c r="L7100" t="s">
        <v>267</v>
      </c>
      <c r="M7100">
        <v>10011</v>
      </c>
      <c r="N7100" t="s">
        <v>148</v>
      </c>
      <c r="O7100" t="s">
        <v>8178</v>
      </c>
      <c r="P7100" t="s">
        <v>46</v>
      </c>
      <c r="Q7100" t="s">
        <v>90</v>
      </c>
      <c r="R7100" t="s">
        <v>8179</v>
      </c>
      <c r="S7100">
        <v>318.95999999999998</v>
      </c>
      <c r="T7100">
        <v>9</v>
      </c>
      <c r="U7100">
        <v>0</v>
      </c>
      <c r="V7100">
        <v>149.91119999999998</v>
      </c>
    </row>
    <row r="7101" spans="1:22" x14ac:dyDescent="0.3">
      <c r="A7101">
        <v>7100</v>
      </c>
      <c r="B7101" t="s">
        <v>9286</v>
      </c>
      <c r="C7101">
        <f>YEAR([1]Data!$D7101)</f>
        <v>2012</v>
      </c>
      <c r="D7101" s="2">
        <v>41269</v>
      </c>
      <c r="E7101" s="2">
        <v>41273</v>
      </c>
      <c r="F7101" t="s">
        <v>23</v>
      </c>
      <c r="G7101" t="s">
        <v>5879</v>
      </c>
      <c r="H7101" t="s">
        <v>5880</v>
      </c>
      <c r="I7101" t="s">
        <v>26</v>
      </c>
      <c r="J7101" t="s">
        <v>27</v>
      </c>
      <c r="K7101" t="s">
        <v>266</v>
      </c>
      <c r="L7101" t="s">
        <v>267</v>
      </c>
      <c r="M7101">
        <v>10009</v>
      </c>
      <c r="N7101" t="s">
        <v>148</v>
      </c>
      <c r="O7101" t="s">
        <v>8178</v>
      </c>
      <c r="P7101" t="s">
        <v>46</v>
      </c>
      <c r="Q7101" t="s">
        <v>90</v>
      </c>
      <c r="R7101" t="s">
        <v>8179</v>
      </c>
      <c r="S7101">
        <v>212.64</v>
      </c>
      <c r="T7101">
        <v>6</v>
      </c>
      <c r="U7101">
        <v>0</v>
      </c>
      <c r="V7101">
        <v>99.940799999999982</v>
      </c>
    </row>
    <row r="7102" spans="1:22" x14ac:dyDescent="0.3">
      <c r="A7102">
        <v>7101</v>
      </c>
      <c r="B7102" t="s">
        <v>9287</v>
      </c>
      <c r="C7102">
        <f>YEAR([1]Data!$D7102)</f>
        <v>2011</v>
      </c>
      <c r="D7102" s="2">
        <v>40870</v>
      </c>
      <c r="E7102" s="2">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9288</v>
      </c>
      <c r="C7103">
        <f>YEAR([1]Data!$D7103)</f>
        <v>2013</v>
      </c>
      <c r="D7103" s="2">
        <v>41488</v>
      </c>
      <c r="E7103" s="2">
        <v>41492</v>
      </c>
      <c r="F7103" t="s">
        <v>23</v>
      </c>
      <c r="G7103" t="s">
        <v>7287</v>
      </c>
      <c r="H7103" t="s">
        <v>7288</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9289</v>
      </c>
      <c r="C7104">
        <f>YEAR([1]Data!$D7104)</f>
        <v>2011</v>
      </c>
      <c r="D7104" s="2">
        <v>40807</v>
      </c>
      <c r="E7104" s="2">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9290</v>
      </c>
      <c r="C7105">
        <f>YEAR([1]Data!$D7105)</f>
        <v>2014</v>
      </c>
      <c r="D7105" s="2">
        <v>41887</v>
      </c>
      <c r="E7105" s="2">
        <v>41891</v>
      </c>
      <c r="F7105" t="s">
        <v>50</v>
      </c>
      <c r="G7105" t="s">
        <v>3480</v>
      </c>
      <c r="H7105" t="s">
        <v>3481</v>
      </c>
      <c r="I7105" t="s">
        <v>26</v>
      </c>
      <c r="J7105" t="s">
        <v>27</v>
      </c>
      <c r="K7105" t="s">
        <v>2542</v>
      </c>
      <c r="L7105" t="s">
        <v>43</v>
      </c>
      <c r="M7105">
        <v>92704</v>
      </c>
      <c r="N7105" t="s">
        <v>44</v>
      </c>
      <c r="O7105" t="s">
        <v>7563</v>
      </c>
      <c r="P7105" t="s">
        <v>46</v>
      </c>
      <c r="Q7105" t="s">
        <v>59</v>
      </c>
      <c r="R7105" t="s">
        <v>7564</v>
      </c>
      <c r="S7105">
        <v>421.1</v>
      </c>
      <c r="T7105">
        <v>2</v>
      </c>
      <c r="U7105">
        <v>0</v>
      </c>
      <c r="V7105">
        <v>105.27499999999998</v>
      </c>
    </row>
    <row r="7106" spans="1:22" x14ac:dyDescent="0.3">
      <c r="A7106">
        <v>7105</v>
      </c>
      <c r="B7106" t="s">
        <v>9291</v>
      </c>
      <c r="C7106">
        <f>YEAR([1]Data!$D7106)</f>
        <v>2014</v>
      </c>
      <c r="D7106" s="2">
        <v>41810</v>
      </c>
      <c r="E7106" s="2">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9291</v>
      </c>
      <c r="C7107">
        <f>YEAR([1]Data!$D7107)</f>
        <v>2014</v>
      </c>
      <c r="D7107" s="2">
        <v>41810</v>
      </c>
      <c r="E7107" s="2">
        <v>41812</v>
      </c>
      <c r="F7107" t="s">
        <v>23</v>
      </c>
      <c r="G7107" t="s">
        <v>4616</v>
      </c>
      <c r="H7107" t="s">
        <v>4617</v>
      </c>
      <c r="I7107" t="s">
        <v>41</v>
      </c>
      <c r="J7107" t="s">
        <v>27</v>
      </c>
      <c r="K7107" t="s">
        <v>606</v>
      </c>
      <c r="L7107" t="s">
        <v>498</v>
      </c>
      <c r="M7107">
        <v>43055</v>
      </c>
      <c r="N7107" t="s">
        <v>148</v>
      </c>
      <c r="O7107" t="s">
        <v>5654</v>
      </c>
      <c r="P7107" t="s">
        <v>32</v>
      </c>
      <c r="Q7107" t="s">
        <v>65</v>
      </c>
      <c r="R7107" t="s">
        <v>5655</v>
      </c>
      <c r="S7107">
        <v>38.784000000000006</v>
      </c>
      <c r="T7107">
        <v>3</v>
      </c>
      <c r="U7107">
        <v>0.2</v>
      </c>
      <c r="V7107">
        <v>7.2719999999999949</v>
      </c>
    </row>
    <row r="7108" spans="1:22" x14ac:dyDescent="0.3">
      <c r="A7108">
        <v>7107</v>
      </c>
      <c r="B7108" t="s">
        <v>9291</v>
      </c>
      <c r="C7108">
        <f>YEAR([1]Data!$D7108)</f>
        <v>2014</v>
      </c>
      <c r="D7108" s="2">
        <v>41810</v>
      </c>
      <c r="E7108" s="2">
        <v>41812</v>
      </c>
      <c r="F7108" t="s">
        <v>23</v>
      </c>
      <c r="G7108" t="s">
        <v>4616</v>
      </c>
      <c r="H7108" t="s">
        <v>4617</v>
      </c>
      <c r="I7108" t="s">
        <v>41</v>
      </c>
      <c r="J7108" t="s">
        <v>27</v>
      </c>
      <c r="K7108" t="s">
        <v>606</v>
      </c>
      <c r="L7108" t="s">
        <v>498</v>
      </c>
      <c r="M7108">
        <v>43055</v>
      </c>
      <c r="N7108" t="s">
        <v>148</v>
      </c>
      <c r="O7108" t="s">
        <v>7145</v>
      </c>
      <c r="P7108" t="s">
        <v>71</v>
      </c>
      <c r="Q7108" t="s">
        <v>161</v>
      </c>
      <c r="R7108" t="s">
        <v>7146</v>
      </c>
      <c r="S7108">
        <v>122.32799999999999</v>
      </c>
      <c r="T7108">
        <v>9</v>
      </c>
      <c r="U7108">
        <v>0.2</v>
      </c>
      <c r="V7108">
        <v>1.5291000000000032</v>
      </c>
    </row>
    <row r="7109" spans="1:22" x14ac:dyDescent="0.3">
      <c r="A7109">
        <v>7108</v>
      </c>
      <c r="B7109" t="s">
        <v>9292</v>
      </c>
      <c r="C7109">
        <f>YEAR([1]Data!$D7109)</f>
        <v>2013</v>
      </c>
      <c r="D7109" s="2">
        <v>41384</v>
      </c>
      <c r="E7109" s="2">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9292</v>
      </c>
      <c r="C7110">
        <f>YEAR([1]Data!$D7110)</f>
        <v>2013</v>
      </c>
      <c r="D7110" s="2">
        <v>41384</v>
      </c>
      <c r="E7110" s="2">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9292</v>
      </c>
      <c r="C7111">
        <f>YEAR([1]Data!$D7111)</f>
        <v>2013</v>
      </c>
      <c r="D7111" s="2">
        <v>41384</v>
      </c>
      <c r="E7111" s="2">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9292</v>
      </c>
      <c r="C7112">
        <f>YEAR([1]Data!$D7112)</f>
        <v>2013</v>
      </c>
      <c r="D7112" s="2">
        <v>41384</v>
      </c>
      <c r="E7112" s="2">
        <v>41391</v>
      </c>
      <c r="F7112" t="s">
        <v>50</v>
      </c>
      <c r="G7112" t="s">
        <v>290</v>
      </c>
      <c r="H7112" t="s">
        <v>291</v>
      </c>
      <c r="I7112" t="s">
        <v>26</v>
      </c>
      <c r="J7112" t="s">
        <v>27</v>
      </c>
      <c r="K7112" t="s">
        <v>266</v>
      </c>
      <c r="L7112" t="s">
        <v>267</v>
      </c>
      <c r="M7112">
        <v>10035</v>
      </c>
      <c r="N7112" t="s">
        <v>148</v>
      </c>
      <c r="O7112" t="s">
        <v>6813</v>
      </c>
      <c r="P7112" t="s">
        <v>46</v>
      </c>
      <c r="Q7112" t="s">
        <v>578</v>
      </c>
      <c r="R7112" t="s">
        <v>6814</v>
      </c>
      <c r="S7112">
        <v>7.76</v>
      </c>
      <c r="T7112">
        <v>2</v>
      </c>
      <c r="U7112">
        <v>0</v>
      </c>
      <c r="V7112">
        <v>2.2503999999999991</v>
      </c>
    </row>
    <row r="7113" spans="1:22" x14ac:dyDescent="0.3">
      <c r="A7113">
        <v>7112</v>
      </c>
      <c r="B7113" t="s">
        <v>9292</v>
      </c>
      <c r="C7113">
        <f>YEAR([1]Data!$D7113)</f>
        <v>2013</v>
      </c>
      <c r="D7113" s="2">
        <v>41384</v>
      </c>
      <c r="E7113" s="2">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9292</v>
      </c>
      <c r="C7114">
        <f>YEAR([1]Data!$D7114)</f>
        <v>2013</v>
      </c>
      <c r="D7114" s="2">
        <v>41384</v>
      </c>
      <c r="E7114" s="2">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9292</v>
      </c>
      <c r="C7115">
        <f>YEAR([1]Data!$D7115)</f>
        <v>2013</v>
      </c>
      <c r="D7115" s="2">
        <v>41384</v>
      </c>
      <c r="E7115" s="2">
        <v>41391</v>
      </c>
      <c r="F7115" t="s">
        <v>50</v>
      </c>
      <c r="G7115" t="s">
        <v>290</v>
      </c>
      <c r="H7115" t="s">
        <v>291</v>
      </c>
      <c r="I7115" t="s">
        <v>26</v>
      </c>
      <c r="J7115" t="s">
        <v>27</v>
      </c>
      <c r="K7115" t="s">
        <v>266</v>
      </c>
      <c r="L7115" t="s">
        <v>267</v>
      </c>
      <c r="M7115">
        <v>10035</v>
      </c>
      <c r="N7115" t="s">
        <v>148</v>
      </c>
      <c r="O7115" t="s">
        <v>6137</v>
      </c>
      <c r="P7115" t="s">
        <v>46</v>
      </c>
      <c r="Q7115" t="s">
        <v>75</v>
      </c>
      <c r="R7115" t="s">
        <v>6138</v>
      </c>
      <c r="S7115">
        <v>9.2799999999999994</v>
      </c>
      <c r="T7115">
        <v>2</v>
      </c>
      <c r="U7115">
        <v>0.2</v>
      </c>
      <c r="V7115">
        <v>3.2479999999999998</v>
      </c>
    </row>
    <row r="7116" spans="1:22" x14ac:dyDescent="0.3">
      <c r="A7116">
        <v>7115</v>
      </c>
      <c r="B7116" t="s">
        <v>9293</v>
      </c>
      <c r="C7116">
        <f>YEAR([1]Data!$D7116)</f>
        <v>2013</v>
      </c>
      <c r="D7116" s="2">
        <v>41400</v>
      </c>
      <c r="E7116" s="2">
        <v>41401</v>
      </c>
      <c r="F7116" t="s">
        <v>188</v>
      </c>
      <c r="G7116" t="s">
        <v>2908</v>
      </c>
      <c r="H7116" t="s">
        <v>2909</v>
      </c>
      <c r="I7116" t="s">
        <v>41</v>
      </c>
      <c r="J7116" t="s">
        <v>27</v>
      </c>
      <c r="K7116" t="s">
        <v>28</v>
      </c>
      <c r="L7116" t="s">
        <v>1392</v>
      </c>
      <c r="M7116">
        <v>89015</v>
      </c>
      <c r="N7116" t="s">
        <v>44</v>
      </c>
      <c r="O7116" t="s">
        <v>7497</v>
      </c>
      <c r="P7116" t="s">
        <v>32</v>
      </c>
      <c r="Q7116" t="s">
        <v>56</v>
      </c>
      <c r="R7116" t="s">
        <v>7498</v>
      </c>
      <c r="S7116">
        <v>1685.88</v>
      </c>
      <c r="T7116">
        <v>6</v>
      </c>
      <c r="U7116">
        <v>0</v>
      </c>
      <c r="V7116">
        <v>320.31720000000001</v>
      </c>
    </row>
    <row r="7117" spans="1:22" x14ac:dyDescent="0.3">
      <c r="A7117">
        <v>7116</v>
      </c>
      <c r="B7117" t="s">
        <v>9293</v>
      </c>
      <c r="C7117">
        <f>YEAR([1]Data!$D7117)</f>
        <v>2013</v>
      </c>
      <c r="D7117" s="2">
        <v>41400</v>
      </c>
      <c r="E7117" s="2">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9294</v>
      </c>
      <c r="C7118">
        <f>YEAR([1]Data!$D7118)</f>
        <v>2011</v>
      </c>
      <c r="D7118" s="2">
        <v>40834</v>
      </c>
      <c r="E7118" s="2">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9294</v>
      </c>
      <c r="C7119">
        <f>YEAR([1]Data!$D7119)</f>
        <v>2011</v>
      </c>
      <c r="D7119" s="2">
        <v>40834</v>
      </c>
      <c r="E7119" s="2">
        <v>40839</v>
      </c>
      <c r="F7119" t="s">
        <v>23</v>
      </c>
      <c r="G7119" t="s">
        <v>4112</v>
      </c>
      <c r="H7119" t="s">
        <v>4113</v>
      </c>
      <c r="I7119" t="s">
        <v>26</v>
      </c>
      <c r="J7119" t="s">
        <v>27</v>
      </c>
      <c r="K7119" t="s">
        <v>95</v>
      </c>
      <c r="L7119" t="s">
        <v>96</v>
      </c>
      <c r="M7119">
        <v>98103</v>
      </c>
      <c r="N7119" t="s">
        <v>44</v>
      </c>
      <c r="O7119" t="s">
        <v>5485</v>
      </c>
      <c r="P7119" t="s">
        <v>46</v>
      </c>
      <c r="Q7119" t="s">
        <v>75</v>
      </c>
      <c r="R7119" t="s">
        <v>5486</v>
      </c>
      <c r="S7119">
        <v>1.3440000000000001</v>
      </c>
      <c r="T7119">
        <v>1</v>
      </c>
      <c r="U7119">
        <v>0.2</v>
      </c>
      <c r="V7119">
        <v>0.47039999999999987</v>
      </c>
    </row>
    <row r="7120" spans="1:22" x14ac:dyDescent="0.3">
      <c r="A7120">
        <v>7119</v>
      </c>
      <c r="B7120" t="s">
        <v>9295</v>
      </c>
      <c r="C7120">
        <f>YEAR([1]Data!$D7120)</f>
        <v>2014</v>
      </c>
      <c r="D7120" s="2">
        <v>41684</v>
      </c>
      <c r="E7120" s="2">
        <v>41688</v>
      </c>
      <c r="F7120" t="s">
        <v>50</v>
      </c>
      <c r="G7120" t="s">
        <v>6343</v>
      </c>
      <c r="H7120" t="s">
        <v>6344</v>
      </c>
      <c r="I7120" t="s">
        <v>41</v>
      </c>
      <c r="J7120" t="s">
        <v>27</v>
      </c>
      <c r="K7120" t="s">
        <v>266</v>
      </c>
      <c r="L7120" t="s">
        <v>267</v>
      </c>
      <c r="M7120">
        <v>10009</v>
      </c>
      <c r="N7120" t="s">
        <v>148</v>
      </c>
      <c r="O7120" t="s">
        <v>5437</v>
      </c>
      <c r="P7120" t="s">
        <v>46</v>
      </c>
      <c r="Q7120" t="s">
        <v>90</v>
      </c>
      <c r="R7120" t="s">
        <v>5438</v>
      </c>
      <c r="S7120">
        <v>17.940000000000001</v>
      </c>
      <c r="T7120">
        <v>3</v>
      </c>
      <c r="U7120">
        <v>0</v>
      </c>
      <c r="V7120">
        <v>8.7906000000000013</v>
      </c>
    </row>
    <row r="7121" spans="1:22" x14ac:dyDescent="0.3">
      <c r="A7121">
        <v>7120</v>
      </c>
      <c r="B7121" t="s">
        <v>9296</v>
      </c>
      <c r="C7121">
        <f>YEAR([1]Data!$D7121)</f>
        <v>2014</v>
      </c>
      <c r="D7121" s="2">
        <v>41961</v>
      </c>
      <c r="E7121" s="2">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9297</v>
      </c>
      <c r="C7122">
        <f>YEAR([1]Data!$D7122)</f>
        <v>2011</v>
      </c>
      <c r="D7122" s="2">
        <v>40564</v>
      </c>
      <c r="E7122" s="2">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9298</v>
      </c>
      <c r="C7123">
        <f>YEAR([1]Data!$D7123)</f>
        <v>2014</v>
      </c>
      <c r="D7123" s="2">
        <v>41975</v>
      </c>
      <c r="E7123" s="2">
        <v>41982</v>
      </c>
      <c r="F7123" t="s">
        <v>50</v>
      </c>
      <c r="G7123" t="s">
        <v>51</v>
      </c>
      <c r="H7123" t="s">
        <v>52</v>
      </c>
      <c r="I7123" t="s">
        <v>26</v>
      </c>
      <c r="J7123" t="s">
        <v>27</v>
      </c>
      <c r="K7123" t="s">
        <v>95</v>
      </c>
      <c r="L7123" t="s">
        <v>96</v>
      </c>
      <c r="M7123">
        <v>98105</v>
      </c>
      <c r="N7123" t="s">
        <v>44</v>
      </c>
      <c r="O7123" t="s">
        <v>8690</v>
      </c>
      <c r="P7123" t="s">
        <v>46</v>
      </c>
      <c r="Q7123" t="s">
        <v>90</v>
      </c>
      <c r="R7123" t="s">
        <v>8691</v>
      </c>
      <c r="S7123">
        <v>41.86</v>
      </c>
      <c r="T7123">
        <v>7</v>
      </c>
      <c r="U7123">
        <v>0</v>
      </c>
      <c r="V7123">
        <v>18.837</v>
      </c>
    </row>
    <row r="7124" spans="1:22" x14ac:dyDescent="0.3">
      <c r="A7124">
        <v>7123</v>
      </c>
      <c r="B7124" t="s">
        <v>9298</v>
      </c>
      <c r="C7124">
        <f>YEAR([1]Data!$D7124)</f>
        <v>2014</v>
      </c>
      <c r="D7124" s="2">
        <v>41975</v>
      </c>
      <c r="E7124" s="2">
        <v>41982</v>
      </c>
      <c r="F7124" t="s">
        <v>50</v>
      </c>
      <c r="G7124" t="s">
        <v>51</v>
      </c>
      <c r="H7124" t="s">
        <v>52</v>
      </c>
      <c r="I7124" t="s">
        <v>26</v>
      </c>
      <c r="J7124" t="s">
        <v>27</v>
      </c>
      <c r="K7124" t="s">
        <v>95</v>
      </c>
      <c r="L7124" t="s">
        <v>96</v>
      </c>
      <c r="M7124">
        <v>98105</v>
      </c>
      <c r="N7124" t="s">
        <v>44</v>
      </c>
      <c r="O7124" t="s">
        <v>6577</v>
      </c>
      <c r="P7124" t="s">
        <v>32</v>
      </c>
      <c r="Q7124" t="s">
        <v>33</v>
      </c>
      <c r="R7124" t="s">
        <v>6578</v>
      </c>
      <c r="S7124">
        <v>141.96</v>
      </c>
      <c r="T7124">
        <v>2</v>
      </c>
      <c r="U7124">
        <v>0</v>
      </c>
      <c r="V7124">
        <v>41.168399999999991</v>
      </c>
    </row>
    <row r="7125" spans="1:22" x14ac:dyDescent="0.3">
      <c r="A7125">
        <v>7124</v>
      </c>
      <c r="B7125" t="s">
        <v>9299</v>
      </c>
      <c r="C7125">
        <f>YEAR([1]Data!$D7125)</f>
        <v>2012</v>
      </c>
      <c r="D7125" s="2">
        <v>41130</v>
      </c>
      <c r="E7125" s="2">
        <v>41137</v>
      </c>
      <c r="F7125" t="s">
        <v>50</v>
      </c>
      <c r="G7125" t="s">
        <v>7780</v>
      </c>
      <c r="H7125" t="s">
        <v>7781</v>
      </c>
      <c r="I7125" t="s">
        <v>41</v>
      </c>
      <c r="J7125" t="s">
        <v>27</v>
      </c>
      <c r="K7125" t="s">
        <v>266</v>
      </c>
      <c r="L7125" t="s">
        <v>267</v>
      </c>
      <c r="M7125">
        <v>10035</v>
      </c>
      <c r="N7125" t="s">
        <v>148</v>
      </c>
      <c r="O7125" t="s">
        <v>6591</v>
      </c>
      <c r="P7125" t="s">
        <v>32</v>
      </c>
      <c r="Q7125" t="s">
        <v>65</v>
      </c>
      <c r="R7125" t="s">
        <v>6592</v>
      </c>
      <c r="S7125">
        <v>10.02</v>
      </c>
      <c r="T7125">
        <v>3</v>
      </c>
      <c r="U7125">
        <v>0</v>
      </c>
      <c r="V7125">
        <v>4.4088000000000012</v>
      </c>
    </row>
    <row r="7126" spans="1:22" x14ac:dyDescent="0.3">
      <c r="A7126">
        <v>7125</v>
      </c>
      <c r="B7126" t="s">
        <v>9299</v>
      </c>
      <c r="C7126">
        <f>YEAR([1]Data!$D7126)</f>
        <v>2012</v>
      </c>
      <c r="D7126" s="2">
        <v>41130</v>
      </c>
      <c r="E7126" s="2">
        <v>41137</v>
      </c>
      <c r="F7126" t="s">
        <v>50</v>
      </c>
      <c r="G7126" t="s">
        <v>7780</v>
      </c>
      <c r="H7126" t="s">
        <v>7781</v>
      </c>
      <c r="I7126" t="s">
        <v>41</v>
      </c>
      <c r="J7126" t="s">
        <v>27</v>
      </c>
      <c r="K7126" t="s">
        <v>266</v>
      </c>
      <c r="L7126" t="s">
        <v>267</v>
      </c>
      <c r="M7126">
        <v>10035</v>
      </c>
      <c r="N7126" t="s">
        <v>148</v>
      </c>
      <c r="O7126" t="s">
        <v>5854</v>
      </c>
      <c r="P7126" t="s">
        <v>46</v>
      </c>
      <c r="Q7126" t="s">
        <v>90</v>
      </c>
      <c r="R7126" t="s">
        <v>5855</v>
      </c>
      <c r="S7126">
        <v>144.12</v>
      </c>
      <c r="T7126">
        <v>3</v>
      </c>
      <c r="U7126">
        <v>0</v>
      </c>
      <c r="V7126">
        <v>69.177599999999984</v>
      </c>
    </row>
    <row r="7127" spans="1:22" x14ac:dyDescent="0.3">
      <c r="A7127">
        <v>7126</v>
      </c>
      <c r="B7127" t="s">
        <v>9300</v>
      </c>
      <c r="C7127">
        <f>YEAR([1]Data!$D7127)</f>
        <v>2013</v>
      </c>
      <c r="D7127" s="2">
        <v>41545</v>
      </c>
      <c r="E7127" s="2">
        <v>41547</v>
      </c>
      <c r="F7127" t="s">
        <v>23</v>
      </c>
      <c r="G7127" t="s">
        <v>4261</v>
      </c>
      <c r="H7127" t="s">
        <v>4262</v>
      </c>
      <c r="I7127" t="s">
        <v>26</v>
      </c>
      <c r="J7127" t="s">
        <v>27</v>
      </c>
      <c r="K7127" t="s">
        <v>1736</v>
      </c>
      <c r="L7127" t="s">
        <v>1272</v>
      </c>
      <c r="M7127">
        <v>30318</v>
      </c>
      <c r="N7127" t="s">
        <v>30</v>
      </c>
      <c r="O7127" t="s">
        <v>5290</v>
      </c>
      <c r="P7127" t="s">
        <v>46</v>
      </c>
      <c r="Q7127" t="s">
        <v>90</v>
      </c>
      <c r="R7127" t="s">
        <v>5291</v>
      </c>
      <c r="S7127">
        <v>17.940000000000001</v>
      </c>
      <c r="T7127">
        <v>3</v>
      </c>
      <c r="U7127">
        <v>0</v>
      </c>
      <c r="V7127">
        <v>8.7906000000000013</v>
      </c>
    </row>
    <row r="7128" spans="1:22" x14ac:dyDescent="0.3">
      <c r="A7128">
        <v>7127</v>
      </c>
      <c r="B7128" t="s">
        <v>9300</v>
      </c>
      <c r="C7128">
        <f>YEAR([1]Data!$D7128)</f>
        <v>2013</v>
      </c>
      <c r="D7128" s="2">
        <v>41545</v>
      </c>
      <c r="E7128" s="2">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9301</v>
      </c>
      <c r="C7129">
        <f>YEAR([1]Data!$D7129)</f>
        <v>2013</v>
      </c>
      <c r="D7129" s="2">
        <v>41593</v>
      </c>
      <c r="E7129" s="2">
        <v>41599</v>
      </c>
      <c r="F7129" t="s">
        <v>50</v>
      </c>
      <c r="G7129" t="s">
        <v>5224</v>
      </c>
      <c r="H7129" t="s">
        <v>5225</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9301</v>
      </c>
      <c r="C7130">
        <f>YEAR([1]Data!$D7130)</f>
        <v>2013</v>
      </c>
      <c r="D7130" s="2">
        <v>41593</v>
      </c>
      <c r="E7130" s="2">
        <v>41599</v>
      </c>
      <c r="F7130" t="s">
        <v>50</v>
      </c>
      <c r="G7130" t="s">
        <v>5224</v>
      </c>
      <c r="H7130" t="s">
        <v>5225</v>
      </c>
      <c r="I7130" t="s">
        <v>26</v>
      </c>
      <c r="J7130" t="s">
        <v>27</v>
      </c>
      <c r="K7130" t="s">
        <v>606</v>
      </c>
      <c r="L7130" t="s">
        <v>245</v>
      </c>
      <c r="M7130">
        <v>19711</v>
      </c>
      <c r="N7130" t="s">
        <v>148</v>
      </c>
      <c r="O7130" t="s">
        <v>6191</v>
      </c>
      <c r="P7130" t="s">
        <v>32</v>
      </c>
      <c r="Q7130" t="s">
        <v>65</v>
      </c>
      <c r="R7130" t="s">
        <v>6192</v>
      </c>
      <c r="S7130">
        <v>19.920000000000002</v>
      </c>
      <c r="T7130">
        <v>4</v>
      </c>
      <c r="U7130">
        <v>0</v>
      </c>
      <c r="V7130">
        <v>6.573599999999999</v>
      </c>
    </row>
    <row r="7131" spans="1:22" x14ac:dyDescent="0.3">
      <c r="A7131">
        <v>7130</v>
      </c>
      <c r="B7131" t="s">
        <v>9302</v>
      </c>
      <c r="C7131">
        <f>YEAR([1]Data!$D7131)</f>
        <v>2013</v>
      </c>
      <c r="D7131" s="2">
        <v>41381</v>
      </c>
      <c r="E7131" s="2">
        <v>41387</v>
      </c>
      <c r="F7131" t="s">
        <v>50</v>
      </c>
      <c r="G7131" t="s">
        <v>111</v>
      </c>
      <c r="H7131" t="s">
        <v>112</v>
      </c>
      <c r="I7131" t="s">
        <v>26</v>
      </c>
      <c r="J7131" t="s">
        <v>27</v>
      </c>
      <c r="K7131" t="s">
        <v>5661</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9302</v>
      </c>
      <c r="C7132">
        <f>YEAR([1]Data!$D7132)</f>
        <v>2013</v>
      </c>
      <c r="D7132" s="2">
        <v>41381</v>
      </c>
      <c r="E7132" s="2">
        <v>41387</v>
      </c>
      <c r="F7132" t="s">
        <v>50</v>
      </c>
      <c r="G7132" t="s">
        <v>111</v>
      </c>
      <c r="H7132" t="s">
        <v>112</v>
      </c>
      <c r="I7132" t="s">
        <v>26</v>
      </c>
      <c r="J7132" t="s">
        <v>27</v>
      </c>
      <c r="K7132" t="s">
        <v>5661</v>
      </c>
      <c r="L7132" t="s">
        <v>335</v>
      </c>
      <c r="M7132">
        <v>37211</v>
      </c>
      <c r="N7132" t="s">
        <v>30</v>
      </c>
      <c r="O7132" t="s">
        <v>7517</v>
      </c>
      <c r="P7132" t="s">
        <v>46</v>
      </c>
      <c r="Q7132" t="s">
        <v>90</v>
      </c>
      <c r="R7132" t="s">
        <v>8207</v>
      </c>
      <c r="S7132">
        <v>123.08799999999999</v>
      </c>
      <c r="T7132">
        <v>7</v>
      </c>
      <c r="U7132">
        <v>0.2</v>
      </c>
      <c r="V7132">
        <v>40.003599999999999</v>
      </c>
    </row>
    <row r="7133" spans="1:22" x14ac:dyDescent="0.3">
      <c r="A7133">
        <v>7132</v>
      </c>
      <c r="B7133" t="s">
        <v>9303</v>
      </c>
      <c r="C7133">
        <f>YEAR([1]Data!$D7133)</f>
        <v>2014</v>
      </c>
      <c r="D7133" s="2">
        <v>41970</v>
      </c>
      <c r="E7133" s="2">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9303</v>
      </c>
      <c r="C7134">
        <f>YEAR([1]Data!$D7134)</f>
        <v>2014</v>
      </c>
      <c r="D7134" s="2">
        <v>41970</v>
      </c>
      <c r="E7134" s="2">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9303</v>
      </c>
      <c r="C7135">
        <f>YEAR([1]Data!$D7135)</f>
        <v>2014</v>
      </c>
      <c r="D7135" s="2">
        <v>41970</v>
      </c>
      <c r="E7135" s="2">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9303</v>
      </c>
      <c r="C7136">
        <f>YEAR([1]Data!$D7136)</f>
        <v>2014</v>
      </c>
      <c r="D7136" s="2">
        <v>41970</v>
      </c>
      <c r="E7136" s="2">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9303</v>
      </c>
      <c r="C7137">
        <f>YEAR([1]Data!$D7137)</f>
        <v>2014</v>
      </c>
      <c r="D7137" s="2">
        <v>41970</v>
      </c>
      <c r="E7137" s="2">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9304</v>
      </c>
      <c r="C7138">
        <f>YEAR([1]Data!$D7138)</f>
        <v>2012</v>
      </c>
      <c r="D7138" s="2">
        <v>41233</v>
      </c>
      <c r="E7138" s="2">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9304</v>
      </c>
      <c r="C7139">
        <f>YEAR([1]Data!$D7139)</f>
        <v>2012</v>
      </c>
      <c r="D7139" s="2">
        <v>41233</v>
      </c>
      <c r="E7139" s="2">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9304</v>
      </c>
      <c r="C7140">
        <f>YEAR([1]Data!$D7140)</f>
        <v>2012</v>
      </c>
      <c r="D7140" s="2">
        <v>41233</v>
      </c>
      <c r="E7140" s="2">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9304</v>
      </c>
      <c r="C7141">
        <f>YEAR([1]Data!$D7141)</f>
        <v>2012</v>
      </c>
      <c r="D7141" s="2">
        <v>41233</v>
      </c>
      <c r="E7141" s="2">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9305</v>
      </c>
      <c r="C7142">
        <f>YEAR([1]Data!$D7142)</f>
        <v>2014</v>
      </c>
      <c r="D7142" s="2">
        <v>41890</v>
      </c>
      <c r="E7142" s="2">
        <v>41890</v>
      </c>
      <c r="F7142" t="s">
        <v>1290</v>
      </c>
      <c r="G7142" t="s">
        <v>1945</v>
      </c>
      <c r="H7142" t="s">
        <v>1946</v>
      </c>
      <c r="I7142" t="s">
        <v>26</v>
      </c>
      <c r="J7142" t="s">
        <v>27</v>
      </c>
      <c r="K7142" t="s">
        <v>9306</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9305</v>
      </c>
      <c r="C7143">
        <f>YEAR([1]Data!$D7143)</f>
        <v>2014</v>
      </c>
      <c r="D7143" s="2">
        <v>41890</v>
      </c>
      <c r="E7143" s="2">
        <v>41890</v>
      </c>
      <c r="F7143" t="s">
        <v>1290</v>
      </c>
      <c r="G7143" t="s">
        <v>1945</v>
      </c>
      <c r="H7143" t="s">
        <v>1946</v>
      </c>
      <c r="I7143" t="s">
        <v>26</v>
      </c>
      <c r="J7143" t="s">
        <v>27</v>
      </c>
      <c r="K7143" t="s">
        <v>9306</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9307</v>
      </c>
      <c r="C7144">
        <f>YEAR([1]Data!$D7144)</f>
        <v>2011</v>
      </c>
      <c r="D7144" s="2">
        <v>40871</v>
      </c>
      <c r="E7144" s="2">
        <v>40876</v>
      </c>
      <c r="F7144" t="s">
        <v>50</v>
      </c>
      <c r="G7144" t="s">
        <v>100</v>
      </c>
      <c r="H7144" t="s">
        <v>101</v>
      </c>
      <c r="I7144" t="s">
        <v>102</v>
      </c>
      <c r="J7144" t="s">
        <v>27</v>
      </c>
      <c r="K7144" t="s">
        <v>2978</v>
      </c>
      <c r="L7144" t="s">
        <v>319</v>
      </c>
      <c r="M7144">
        <v>23464</v>
      </c>
      <c r="N7144" t="s">
        <v>30</v>
      </c>
      <c r="O7144" t="s">
        <v>5693</v>
      </c>
      <c r="P7144" t="s">
        <v>32</v>
      </c>
      <c r="Q7144" t="s">
        <v>65</v>
      </c>
      <c r="R7144" t="s">
        <v>5694</v>
      </c>
      <c r="S7144">
        <v>111.15</v>
      </c>
      <c r="T7144">
        <v>5</v>
      </c>
      <c r="U7144">
        <v>0</v>
      </c>
      <c r="V7144">
        <v>48.906000000000006</v>
      </c>
    </row>
    <row r="7145" spans="1:22" x14ac:dyDescent="0.3">
      <c r="A7145">
        <v>7144</v>
      </c>
      <c r="B7145" t="s">
        <v>9308</v>
      </c>
      <c r="C7145">
        <f>YEAR([1]Data!$D7145)</f>
        <v>2014</v>
      </c>
      <c r="D7145" s="2">
        <v>41710</v>
      </c>
      <c r="E7145" s="2">
        <v>41715</v>
      </c>
      <c r="F7145" t="s">
        <v>50</v>
      </c>
      <c r="G7145" t="s">
        <v>8228</v>
      </c>
      <c r="H7145" t="s">
        <v>8229</v>
      </c>
      <c r="I7145" t="s">
        <v>102</v>
      </c>
      <c r="J7145" t="s">
        <v>27</v>
      </c>
      <c r="K7145" t="s">
        <v>146</v>
      </c>
      <c r="L7145" t="s">
        <v>147</v>
      </c>
      <c r="M7145">
        <v>19140</v>
      </c>
      <c r="N7145" t="s">
        <v>148</v>
      </c>
      <c r="O7145" t="s">
        <v>5628</v>
      </c>
      <c r="P7145" t="s">
        <v>71</v>
      </c>
      <c r="Q7145" t="s">
        <v>72</v>
      </c>
      <c r="R7145" t="s">
        <v>5629</v>
      </c>
      <c r="S7145">
        <v>776.84999999999991</v>
      </c>
      <c r="T7145">
        <v>5</v>
      </c>
      <c r="U7145">
        <v>0.4</v>
      </c>
      <c r="V7145">
        <v>-181.26499999999999</v>
      </c>
    </row>
    <row r="7146" spans="1:22" x14ac:dyDescent="0.3">
      <c r="A7146">
        <v>7145</v>
      </c>
      <c r="B7146" t="s">
        <v>9308</v>
      </c>
      <c r="C7146">
        <f>YEAR([1]Data!$D7146)</f>
        <v>2014</v>
      </c>
      <c r="D7146" s="2">
        <v>41710</v>
      </c>
      <c r="E7146" s="2">
        <v>41715</v>
      </c>
      <c r="F7146" t="s">
        <v>50</v>
      </c>
      <c r="G7146" t="s">
        <v>8228</v>
      </c>
      <c r="H7146" t="s">
        <v>8229</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9308</v>
      </c>
      <c r="C7147">
        <f>YEAR([1]Data!$D7147)</f>
        <v>2014</v>
      </c>
      <c r="D7147" s="2">
        <v>41710</v>
      </c>
      <c r="E7147" s="2">
        <v>41715</v>
      </c>
      <c r="F7147" t="s">
        <v>50</v>
      </c>
      <c r="G7147" t="s">
        <v>8228</v>
      </c>
      <c r="H7147" t="s">
        <v>8229</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9308</v>
      </c>
      <c r="C7148">
        <f>YEAR([1]Data!$D7148)</f>
        <v>2014</v>
      </c>
      <c r="D7148" s="2">
        <v>41710</v>
      </c>
      <c r="E7148" s="2">
        <v>41715</v>
      </c>
      <c r="F7148" t="s">
        <v>50</v>
      </c>
      <c r="G7148" t="s">
        <v>8228</v>
      </c>
      <c r="H7148" t="s">
        <v>8229</v>
      </c>
      <c r="I7148" t="s">
        <v>102</v>
      </c>
      <c r="J7148" t="s">
        <v>27</v>
      </c>
      <c r="K7148" t="s">
        <v>146</v>
      </c>
      <c r="L7148" t="s">
        <v>147</v>
      </c>
      <c r="M7148">
        <v>19140</v>
      </c>
      <c r="N7148" t="s">
        <v>148</v>
      </c>
      <c r="O7148" t="s">
        <v>8943</v>
      </c>
      <c r="P7148" t="s">
        <v>46</v>
      </c>
      <c r="Q7148" t="s">
        <v>59</v>
      </c>
      <c r="R7148" t="s">
        <v>8944</v>
      </c>
      <c r="S7148">
        <v>43.28</v>
      </c>
      <c r="T7148">
        <v>1</v>
      </c>
      <c r="U7148">
        <v>0.2</v>
      </c>
      <c r="V7148">
        <v>3.2460000000000022</v>
      </c>
    </row>
    <row r="7149" spans="1:22" x14ac:dyDescent="0.3">
      <c r="A7149">
        <v>7148</v>
      </c>
      <c r="B7149" t="s">
        <v>9309</v>
      </c>
      <c r="C7149">
        <f>YEAR([1]Data!$D7149)</f>
        <v>2013</v>
      </c>
      <c r="D7149" s="2">
        <v>41438</v>
      </c>
      <c r="E7149" s="2">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9309</v>
      </c>
      <c r="C7150">
        <f>YEAR([1]Data!$D7150)</f>
        <v>2013</v>
      </c>
      <c r="D7150" s="2">
        <v>41438</v>
      </c>
      <c r="E7150" s="2">
        <v>41443</v>
      </c>
      <c r="F7150" t="s">
        <v>50</v>
      </c>
      <c r="G7150" t="s">
        <v>4852</v>
      </c>
      <c r="H7150" t="s">
        <v>4853</v>
      </c>
      <c r="I7150" t="s">
        <v>26</v>
      </c>
      <c r="J7150" t="s">
        <v>27</v>
      </c>
      <c r="K7150" t="s">
        <v>1173</v>
      </c>
      <c r="L7150" t="s">
        <v>267</v>
      </c>
      <c r="M7150">
        <v>11561</v>
      </c>
      <c r="N7150" t="s">
        <v>148</v>
      </c>
      <c r="O7150" t="s">
        <v>5293</v>
      </c>
      <c r="P7150" t="s">
        <v>46</v>
      </c>
      <c r="Q7150" t="s">
        <v>78</v>
      </c>
      <c r="R7150" t="s">
        <v>5294</v>
      </c>
      <c r="S7150">
        <v>52.56</v>
      </c>
      <c r="T7150">
        <v>3</v>
      </c>
      <c r="U7150">
        <v>0</v>
      </c>
      <c r="V7150">
        <v>18.396000000000001</v>
      </c>
    </row>
    <row r="7151" spans="1:22" x14ac:dyDescent="0.3">
      <c r="A7151">
        <v>7150</v>
      </c>
      <c r="B7151" t="s">
        <v>9310</v>
      </c>
      <c r="C7151">
        <f>YEAR([1]Data!$D7151)</f>
        <v>2012</v>
      </c>
      <c r="D7151" s="2">
        <v>41086</v>
      </c>
      <c r="E7151" s="2">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9311</v>
      </c>
      <c r="C7152">
        <f>YEAR([1]Data!$D7152)</f>
        <v>2014</v>
      </c>
      <c r="D7152" s="2">
        <v>41996</v>
      </c>
      <c r="E7152" s="2">
        <v>42000</v>
      </c>
      <c r="F7152" t="s">
        <v>50</v>
      </c>
      <c r="G7152" t="s">
        <v>6212</v>
      </c>
      <c r="H7152" t="s">
        <v>6213</v>
      </c>
      <c r="I7152" t="s">
        <v>102</v>
      </c>
      <c r="J7152" t="s">
        <v>27</v>
      </c>
      <c r="K7152" t="s">
        <v>7881</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9312</v>
      </c>
      <c r="C7153">
        <f>YEAR([1]Data!$D7153)</f>
        <v>2014</v>
      </c>
      <c r="D7153" s="2">
        <v>41996</v>
      </c>
      <c r="E7153" s="2">
        <v>41999</v>
      </c>
      <c r="F7153" t="s">
        <v>23</v>
      </c>
      <c r="G7153" t="s">
        <v>7439</v>
      </c>
      <c r="H7153" t="s">
        <v>7440</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9313</v>
      </c>
      <c r="C7154">
        <f>YEAR([1]Data!$D7154)</f>
        <v>2011</v>
      </c>
      <c r="D7154" s="2">
        <v>40825</v>
      </c>
      <c r="E7154" s="2">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9314</v>
      </c>
      <c r="C7155">
        <f>YEAR([1]Data!$D7155)</f>
        <v>2012</v>
      </c>
      <c r="D7155" s="2">
        <v>41253</v>
      </c>
      <c r="E7155" s="2">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9315</v>
      </c>
      <c r="C7156">
        <f>YEAR([1]Data!$D7156)</f>
        <v>2012</v>
      </c>
      <c r="D7156" s="2">
        <v>41268</v>
      </c>
      <c r="E7156" s="2">
        <v>41270</v>
      </c>
      <c r="F7156" t="s">
        <v>23</v>
      </c>
      <c r="G7156" t="s">
        <v>242</v>
      </c>
      <c r="H7156" t="s">
        <v>243</v>
      </c>
      <c r="I7156" t="s">
        <v>26</v>
      </c>
      <c r="J7156" t="s">
        <v>27</v>
      </c>
      <c r="K7156" t="s">
        <v>497</v>
      </c>
      <c r="L7156" t="s">
        <v>1272</v>
      </c>
      <c r="M7156">
        <v>31907</v>
      </c>
      <c r="N7156" t="s">
        <v>30</v>
      </c>
      <c r="O7156" t="s">
        <v>8503</v>
      </c>
      <c r="P7156" t="s">
        <v>32</v>
      </c>
      <c r="Q7156" t="s">
        <v>65</v>
      </c>
      <c r="R7156" t="s">
        <v>8504</v>
      </c>
      <c r="S7156">
        <v>275.88</v>
      </c>
      <c r="T7156">
        <v>6</v>
      </c>
      <c r="U7156">
        <v>0</v>
      </c>
      <c r="V7156">
        <v>46.899599999999964</v>
      </c>
    </row>
    <row r="7157" spans="1:22" x14ac:dyDescent="0.3">
      <c r="A7157">
        <v>7156</v>
      </c>
      <c r="B7157" t="s">
        <v>9315</v>
      </c>
      <c r="C7157">
        <f>YEAR([1]Data!$D7157)</f>
        <v>2012</v>
      </c>
      <c r="D7157" s="2">
        <v>41268</v>
      </c>
      <c r="E7157" s="2">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9316</v>
      </c>
      <c r="C7158">
        <f>YEAR([1]Data!$D7158)</f>
        <v>2014</v>
      </c>
      <c r="D7158" s="2">
        <v>41759</v>
      </c>
      <c r="E7158" s="2">
        <v>41764</v>
      </c>
      <c r="F7158" t="s">
        <v>50</v>
      </c>
      <c r="G7158" t="s">
        <v>3450</v>
      </c>
      <c r="H7158" t="s">
        <v>3451</v>
      </c>
      <c r="I7158" t="s">
        <v>26</v>
      </c>
      <c r="J7158" t="s">
        <v>27</v>
      </c>
      <c r="K7158" t="s">
        <v>6067</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9317</v>
      </c>
      <c r="C7159">
        <f>YEAR([1]Data!$D7159)</f>
        <v>2013</v>
      </c>
      <c r="D7159" s="2">
        <v>41362</v>
      </c>
      <c r="E7159" s="2">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9317</v>
      </c>
      <c r="C7160">
        <f>YEAR([1]Data!$D7160)</f>
        <v>2013</v>
      </c>
      <c r="D7160" s="2">
        <v>41362</v>
      </c>
      <c r="E7160" s="2">
        <v>41365</v>
      </c>
      <c r="F7160" t="s">
        <v>23</v>
      </c>
      <c r="G7160" t="s">
        <v>3525</v>
      </c>
      <c r="H7160" t="s">
        <v>3526</v>
      </c>
      <c r="I7160" t="s">
        <v>26</v>
      </c>
      <c r="J7160" t="s">
        <v>27</v>
      </c>
      <c r="K7160" t="s">
        <v>42</v>
      </c>
      <c r="L7160" t="s">
        <v>43</v>
      </c>
      <c r="M7160">
        <v>90032</v>
      </c>
      <c r="N7160" t="s">
        <v>44</v>
      </c>
      <c r="O7160" t="s">
        <v>9318</v>
      </c>
      <c r="P7160" t="s">
        <v>46</v>
      </c>
      <c r="Q7160" t="s">
        <v>90</v>
      </c>
      <c r="R7160" t="s">
        <v>9319</v>
      </c>
      <c r="S7160">
        <v>5.98</v>
      </c>
      <c r="T7160">
        <v>1</v>
      </c>
      <c r="U7160">
        <v>0</v>
      </c>
      <c r="V7160">
        <v>2.9302000000000001</v>
      </c>
    </row>
    <row r="7161" spans="1:22" x14ac:dyDescent="0.3">
      <c r="A7161">
        <v>7160</v>
      </c>
      <c r="B7161" t="s">
        <v>9320</v>
      </c>
      <c r="C7161">
        <f>YEAR([1]Data!$D7161)</f>
        <v>2012</v>
      </c>
      <c r="D7161" s="2">
        <v>41042</v>
      </c>
      <c r="E7161" s="2">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9320</v>
      </c>
      <c r="C7162">
        <f>YEAR([1]Data!$D7162)</f>
        <v>2012</v>
      </c>
      <c r="D7162" s="2">
        <v>41042</v>
      </c>
      <c r="E7162" s="2">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9321</v>
      </c>
      <c r="C7163">
        <f>YEAR([1]Data!$D7163)</f>
        <v>2011</v>
      </c>
      <c r="D7163" s="2">
        <v>40728</v>
      </c>
      <c r="E7163" s="2">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9321</v>
      </c>
      <c r="C7164">
        <f>YEAR([1]Data!$D7164)</f>
        <v>2011</v>
      </c>
      <c r="D7164" s="2">
        <v>40728</v>
      </c>
      <c r="E7164" s="2">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9322</v>
      </c>
      <c r="C7165">
        <f>YEAR([1]Data!$D7165)</f>
        <v>2011</v>
      </c>
      <c r="D7165" s="2">
        <v>40655</v>
      </c>
      <c r="E7165" s="2">
        <v>40657</v>
      </c>
      <c r="F7165" t="s">
        <v>23</v>
      </c>
      <c r="G7165" t="s">
        <v>6420</v>
      </c>
      <c r="H7165" t="s">
        <v>6421</v>
      </c>
      <c r="I7165" t="s">
        <v>41</v>
      </c>
      <c r="J7165" t="s">
        <v>27</v>
      </c>
      <c r="K7165" t="s">
        <v>276</v>
      </c>
      <c r="L7165" t="s">
        <v>267</v>
      </c>
      <c r="M7165">
        <v>12180</v>
      </c>
      <c r="N7165" t="s">
        <v>148</v>
      </c>
      <c r="O7165" t="s">
        <v>6396</v>
      </c>
      <c r="P7165" t="s">
        <v>46</v>
      </c>
      <c r="Q7165" t="s">
        <v>173</v>
      </c>
      <c r="R7165" t="s">
        <v>186</v>
      </c>
      <c r="S7165">
        <v>247.84</v>
      </c>
      <c r="T7165">
        <v>8</v>
      </c>
      <c r="U7165">
        <v>0</v>
      </c>
      <c r="V7165">
        <v>121.44159999999999</v>
      </c>
    </row>
    <row r="7166" spans="1:22" x14ac:dyDescent="0.3">
      <c r="A7166">
        <v>7165</v>
      </c>
      <c r="B7166" t="s">
        <v>9322</v>
      </c>
      <c r="C7166">
        <f>YEAR([1]Data!$D7166)</f>
        <v>2011</v>
      </c>
      <c r="D7166" s="2">
        <v>40655</v>
      </c>
      <c r="E7166" s="2">
        <v>40657</v>
      </c>
      <c r="F7166" t="s">
        <v>23</v>
      </c>
      <c r="G7166" t="s">
        <v>6420</v>
      </c>
      <c r="H7166" t="s">
        <v>6421</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9323</v>
      </c>
      <c r="C7167">
        <f>YEAR([1]Data!$D7167)</f>
        <v>2013</v>
      </c>
      <c r="D7167" s="2">
        <v>41537</v>
      </c>
      <c r="E7167" s="2">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9324</v>
      </c>
      <c r="C7168">
        <f>YEAR([1]Data!$D7168)</f>
        <v>2011</v>
      </c>
      <c r="D7168" s="2">
        <v>40746</v>
      </c>
      <c r="E7168" s="2">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9324</v>
      </c>
      <c r="C7169">
        <f>YEAR([1]Data!$D7169)</f>
        <v>2011</v>
      </c>
      <c r="D7169" s="2">
        <v>40746</v>
      </c>
      <c r="E7169" s="2">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9324</v>
      </c>
      <c r="C7170">
        <f>YEAR([1]Data!$D7170)</f>
        <v>2011</v>
      </c>
      <c r="D7170" s="2">
        <v>40746</v>
      </c>
      <c r="E7170" s="2">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9324</v>
      </c>
      <c r="C7171">
        <f>YEAR([1]Data!$D7171)</f>
        <v>2011</v>
      </c>
      <c r="D7171" s="2">
        <v>40746</v>
      </c>
      <c r="E7171" s="2">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9325</v>
      </c>
      <c r="C7172">
        <f>YEAR([1]Data!$D7172)</f>
        <v>2014</v>
      </c>
      <c r="D7172" s="2">
        <v>41921</v>
      </c>
      <c r="E7172" s="2">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9326</v>
      </c>
      <c r="C7173">
        <f>YEAR([1]Data!$D7173)</f>
        <v>2014</v>
      </c>
      <c r="D7173" s="2">
        <v>41755</v>
      </c>
      <c r="E7173" s="2">
        <v>41757</v>
      </c>
      <c r="F7173" t="s">
        <v>23</v>
      </c>
      <c r="G7173" t="s">
        <v>5433</v>
      </c>
      <c r="H7173" t="s">
        <v>5434</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9327</v>
      </c>
      <c r="C7174">
        <f>YEAR([1]Data!$D7174)</f>
        <v>2014</v>
      </c>
      <c r="D7174" s="2">
        <v>41725</v>
      </c>
      <c r="E7174" s="2">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9327</v>
      </c>
      <c r="C7175">
        <f>YEAR([1]Data!$D7175)</f>
        <v>2014</v>
      </c>
      <c r="D7175" s="2">
        <v>41725</v>
      </c>
      <c r="E7175" s="2">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9327</v>
      </c>
      <c r="C7176">
        <f>YEAR([1]Data!$D7176)</f>
        <v>2014</v>
      </c>
      <c r="D7176" s="2">
        <v>41725</v>
      </c>
      <c r="E7176" s="2">
        <v>41729</v>
      </c>
      <c r="F7176" t="s">
        <v>50</v>
      </c>
      <c r="G7176" t="s">
        <v>819</v>
      </c>
      <c r="H7176" t="s">
        <v>820</v>
      </c>
      <c r="I7176" t="s">
        <v>41</v>
      </c>
      <c r="J7176" t="s">
        <v>27</v>
      </c>
      <c r="K7176" t="s">
        <v>184</v>
      </c>
      <c r="L7176" t="s">
        <v>104</v>
      </c>
      <c r="M7176">
        <v>77070</v>
      </c>
      <c r="N7176" t="s">
        <v>105</v>
      </c>
      <c r="O7176" t="s">
        <v>5415</v>
      </c>
      <c r="P7176" t="s">
        <v>46</v>
      </c>
      <c r="Q7176" t="s">
        <v>90</v>
      </c>
      <c r="R7176" t="s">
        <v>5416</v>
      </c>
      <c r="S7176">
        <v>74.352000000000004</v>
      </c>
      <c r="T7176">
        <v>3</v>
      </c>
      <c r="U7176">
        <v>0.2</v>
      </c>
      <c r="V7176">
        <v>23.234999999999992</v>
      </c>
    </row>
    <row r="7177" spans="1:22" x14ac:dyDescent="0.3">
      <c r="A7177">
        <v>7176</v>
      </c>
      <c r="B7177" t="s">
        <v>9327</v>
      </c>
      <c r="C7177">
        <f>YEAR([1]Data!$D7177)</f>
        <v>2014</v>
      </c>
      <c r="D7177" s="2">
        <v>41725</v>
      </c>
      <c r="E7177" s="2">
        <v>41729</v>
      </c>
      <c r="F7177" t="s">
        <v>50</v>
      </c>
      <c r="G7177" t="s">
        <v>819</v>
      </c>
      <c r="H7177" t="s">
        <v>820</v>
      </c>
      <c r="I7177" t="s">
        <v>41</v>
      </c>
      <c r="J7177" t="s">
        <v>27</v>
      </c>
      <c r="K7177" t="s">
        <v>184</v>
      </c>
      <c r="L7177" t="s">
        <v>104</v>
      </c>
      <c r="M7177">
        <v>77070</v>
      </c>
      <c r="N7177" t="s">
        <v>105</v>
      </c>
      <c r="O7177" t="s">
        <v>5367</v>
      </c>
      <c r="P7177" t="s">
        <v>46</v>
      </c>
      <c r="Q7177" t="s">
        <v>78</v>
      </c>
      <c r="R7177" t="s">
        <v>5368</v>
      </c>
      <c r="S7177">
        <v>87.167999999999978</v>
      </c>
      <c r="T7177">
        <v>8</v>
      </c>
      <c r="U7177">
        <v>0.8</v>
      </c>
      <c r="V7177">
        <v>-226.63679999999999</v>
      </c>
    </row>
    <row r="7178" spans="1:22" x14ac:dyDescent="0.3">
      <c r="A7178">
        <v>7177</v>
      </c>
      <c r="B7178" t="s">
        <v>9327</v>
      </c>
      <c r="C7178">
        <f>YEAR([1]Data!$D7178)</f>
        <v>2014</v>
      </c>
      <c r="D7178" s="2">
        <v>41725</v>
      </c>
      <c r="E7178" s="2">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9328</v>
      </c>
      <c r="C7179">
        <f>YEAR([1]Data!$D7179)</f>
        <v>2014</v>
      </c>
      <c r="D7179" s="2">
        <v>41764</v>
      </c>
      <c r="E7179" s="2">
        <v>41770</v>
      </c>
      <c r="F7179" t="s">
        <v>50</v>
      </c>
      <c r="G7179" t="s">
        <v>4193</v>
      </c>
      <c r="H7179" t="s">
        <v>4194</v>
      </c>
      <c r="I7179" t="s">
        <v>41</v>
      </c>
      <c r="J7179" t="s">
        <v>27</v>
      </c>
      <c r="K7179" t="s">
        <v>146</v>
      </c>
      <c r="L7179" t="s">
        <v>147</v>
      </c>
      <c r="M7179">
        <v>19140</v>
      </c>
      <c r="N7179" t="s">
        <v>148</v>
      </c>
      <c r="O7179" t="s">
        <v>9263</v>
      </c>
      <c r="P7179" t="s">
        <v>46</v>
      </c>
      <c r="Q7179" t="s">
        <v>75</v>
      </c>
      <c r="R7179" t="s">
        <v>9264</v>
      </c>
      <c r="S7179">
        <v>2.2020000000000004</v>
      </c>
      <c r="T7179">
        <v>2</v>
      </c>
      <c r="U7179">
        <v>0.7</v>
      </c>
      <c r="V7179">
        <v>-1.5413999999999999</v>
      </c>
    </row>
    <row r="7180" spans="1:22" x14ac:dyDescent="0.3">
      <c r="A7180">
        <v>7179</v>
      </c>
      <c r="B7180" t="s">
        <v>9328</v>
      </c>
      <c r="C7180">
        <f>YEAR([1]Data!$D7180)</f>
        <v>2014</v>
      </c>
      <c r="D7180" s="2">
        <v>41764</v>
      </c>
      <c r="E7180" s="2">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9329</v>
      </c>
      <c r="C7181">
        <f>YEAR([1]Data!$D7181)</f>
        <v>2013</v>
      </c>
      <c r="D7181" s="2">
        <v>41593</v>
      </c>
      <c r="E7181" s="2">
        <v>41597</v>
      </c>
      <c r="F7181" t="s">
        <v>50</v>
      </c>
      <c r="G7181" t="s">
        <v>495</v>
      </c>
      <c r="H7181" t="s">
        <v>496</v>
      </c>
      <c r="I7181" t="s">
        <v>26</v>
      </c>
      <c r="J7181" t="s">
        <v>27</v>
      </c>
      <c r="K7181" t="s">
        <v>4492</v>
      </c>
      <c r="L7181" t="s">
        <v>2735</v>
      </c>
      <c r="M7181">
        <v>21215</v>
      </c>
      <c r="N7181" t="s">
        <v>148</v>
      </c>
      <c r="O7181" t="s">
        <v>6417</v>
      </c>
      <c r="P7181" t="s">
        <v>71</v>
      </c>
      <c r="Q7181" t="s">
        <v>72</v>
      </c>
      <c r="R7181" t="s">
        <v>6418</v>
      </c>
      <c r="S7181">
        <v>89.97</v>
      </c>
      <c r="T7181">
        <v>3</v>
      </c>
      <c r="U7181">
        <v>0</v>
      </c>
      <c r="V7181">
        <v>25.191600000000005</v>
      </c>
    </row>
    <row r="7182" spans="1:22" x14ac:dyDescent="0.3">
      <c r="A7182">
        <v>7181</v>
      </c>
      <c r="B7182" t="s">
        <v>9330</v>
      </c>
      <c r="C7182">
        <f>YEAR([1]Data!$D7182)</f>
        <v>2011</v>
      </c>
      <c r="D7182" s="2">
        <v>40550</v>
      </c>
      <c r="E7182" s="2">
        <v>40551</v>
      </c>
      <c r="F7182" t="s">
        <v>188</v>
      </c>
      <c r="G7182" t="s">
        <v>6634</v>
      </c>
      <c r="H7182" t="s">
        <v>6635</v>
      </c>
      <c r="I7182" t="s">
        <v>41</v>
      </c>
      <c r="J7182" t="s">
        <v>27</v>
      </c>
      <c r="K7182" t="s">
        <v>7723</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9331</v>
      </c>
      <c r="C7183">
        <f>YEAR([1]Data!$D7183)</f>
        <v>2013</v>
      </c>
      <c r="D7183" s="2">
        <v>41636</v>
      </c>
      <c r="E7183" s="2">
        <v>41639</v>
      </c>
      <c r="F7183" t="s">
        <v>23</v>
      </c>
      <c r="G7183" t="s">
        <v>5245</v>
      </c>
      <c r="H7183" t="s">
        <v>5246</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9332</v>
      </c>
      <c r="C7184">
        <f>YEAR([1]Data!$D7184)</f>
        <v>2014</v>
      </c>
      <c r="D7184" s="2">
        <v>41760</v>
      </c>
      <c r="E7184" s="2">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9333</v>
      </c>
      <c r="C7185">
        <f>YEAR([1]Data!$D7185)</f>
        <v>2014</v>
      </c>
      <c r="D7185" s="2">
        <v>41751</v>
      </c>
      <c r="E7185" s="2">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9334</v>
      </c>
      <c r="C7186">
        <f>YEAR([1]Data!$D7186)</f>
        <v>2014</v>
      </c>
      <c r="D7186" s="2">
        <v>41869</v>
      </c>
      <c r="E7186" s="2">
        <v>41876</v>
      </c>
      <c r="F7186" t="s">
        <v>50</v>
      </c>
      <c r="G7186" t="s">
        <v>4443</v>
      </c>
      <c r="H7186" t="s">
        <v>4444</v>
      </c>
      <c r="I7186" t="s">
        <v>102</v>
      </c>
      <c r="J7186" t="s">
        <v>27</v>
      </c>
      <c r="K7186" t="s">
        <v>184</v>
      </c>
      <c r="L7186" t="s">
        <v>104</v>
      </c>
      <c r="M7186">
        <v>77095</v>
      </c>
      <c r="N7186" t="s">
        <v>105</v>
      </c>
      <c r="O7186" t="s">
        <v>6834</v>
      </c>
      <c r="P7186" t="s">
        <v>46</v>
      </c>
      <c r="Q7186" t="s">
        <v>578</v>
      </c>
      <c r="R7186" t="s">
        <v>6835</v>
      </c>
      <c r="S7186">
        <v>5.5520000000000005</v>
      </c>
      <c r="T7186">
        <v>2</v>
      </c>
      <c r="U7186">
        <v>0.2</v>
      </c>
      <c r="V7186">
        <v>-1.0410000000000006</v>
      </c>
    </row>
    <row r="7187" spans="1:22" x14ac:dyDescent="0.3">
      <c r="A7187">
        <v>7186</v>
      </c>
      <c r="B7187" t="s">
        <v>9334</v>
      </c>
      <c r="C7187">
        <f>YEAR([1]Data!$D7187)</f>
        <v>2014</v>
      </c>
      <c r="D7187" s="2">
        <v>41869</v>
      </c>
      <c r="E7187" s="2">
        <v>41876</v>
      </c>
      <c r="F7187" t="s">
        <v>50</v>
      </c>
      <c r="G7187" t="s">
        <v>4443</v>
      </c>
      <c r="H7187" t="s">
        <v>4444</v>
      </c>
      <c r="I7187" t="s">
        <v>102</v>
      </c>
      <c r="J7187" t="s">
        <v>27</v>
      </c>
      <c r="K7187" t="s">
        <v>184</v>
      </c>
      <c r="L7187" t="s">
        <v>104</v>
      </c>
      <c r="M7187">
        <v>77095</v>
      </c>
      <c r="N7187" t="s">
        <v>105</v>
      </c>
      <c r="O7187" t="s">
        <v>5845</v>
      </c>
      <c r="P7187" t="s">
        <v>46</v>
      </c>
      <c r="Q7187" t="s">
        <v>68</v>
      </c>
      <c r="R7187" t="s">
        <v>5846</v>
      </c>
      <c r="S7187">
        <v>8.016</v>
      </c>
      <c r="T7187">
        <v>3</v>
      </c>
      <c r="U7187">
        <v>0.2</v>
      </c>
      <c r="V7187">
        <v>1.0019999999999993</v>
      </c>
    </row>
    <row r="7188" spans="1:22" x14ac:dyDescent="0.3">
      <c r="A7188">
        <v>7187</v>
      </c>
      <c r="B7188" t="s">
        <v>9334</v>
      </c>
      <c r="C7188">
        <f>YEAR([1]Data!$D7188)</f>
        <v>2014</v>
      </c>
      <c r="D7188" s="2">
        <v>41869</v>
      </c>
      <c r="E7188" s="2">
        <v>41876</v>
      </c>
      <c r="F7188" t="s">
        <v>50</v>
      </c>
      <c r="G7188" t="s">
        <v>4443</v>
      </c>
      <c r="H7188" t="s">
        <v>4444</v>
      </c>
      <c r="I7188" t="s">
        <v>102</v>
      </c>
      <c r="J7188" t="s">
        <v>27</v>
      </c>
      <c r="K7188" t="s">
        <v>184</v>
      </c>
      <c r="L7188" t="s">
        <v>104</v>
      </c>
      <c r="M7188">
        <v>77095</v>
      </c>
      <c r="N7188" t="s">
        <v>105</v>
      </c>
      <c r="O7188" t="s">
        <v>5750</v>
      </c>
      <c r="P7188" t="s">
        <v>32</v>
      </c>
      <c r="Q7188" t="s">
        <v>36</v>
      </c>
      <c r="R7188" t="s">
        <v>5751</v>
      </c>
      <c r="S7188">
        <v>74.591999999999999</v>
      </c>
      <c r="T7188">
        <v>4</v>
      </c>
      <c r="U7188">
        <v>0.3</v>
      </c>
      <c r="V7188">
        <v>-2.1312000000000033</v>
      </c>
    </row>
    <row r="7189" spans="1:22" x14ac:dyDescent="0.3">
      <c r="A7189">
        <v>7188</v>
      </c>
      <c r="B7189" t="s">
        <v>9334</v>
      </c>
      <c r="C7189">
        <f>YEAR([1]Data!$D7189)</f>
        <v>2014</v>
      </c>
      <c r="D7189" s="2">
        <v>41869</v>
      </c>
      <c r="E7189" s="2">
        <v>41876</v>
      </c>
      <c r="F7189" t="s">
        <v>50</v>
      </c>
      <c r="G7189" t="s">
        <v>4443</v>
      </c>
      <c r="H7189" t="s">
        <v>4444</v>
      </c>
      <c r="I7189" t="s">
        <v>102</v>
      </c>
      <c r="J7189" t="s">
        <v>27</v>
      </c>
      <c r="K7189" t="s">
        <v>184</v>
      </c>
      <c r="L7189" t="s">
        <v>104</v>
      </c>
      <c r="M7189">
        <v>77095</v>
      </c>
      <c r="N7189" t="s">
        <v>105</v>
      </c>
      <c r="O7189" t="s">
        <v>6261</v>
      </c>
      <c r="P7189" t="s">
        <v>32</v>
      </c>
      <c r="Q7189" t="s">
        <v>65</v>
      </c>
      <c r="R7189" t="s">
        <v>6262</v>
      </c>
      <c r="S7189">
        <v>16.784000000000002</v>
      </c>
      <c r="T7189">
        <v>2</v>
      </c>
      <c r="U7189">
        <v>0.6</v>
      </c>
      <c r="V7189">
        <v>-22.238800000000001</v>
      </c>
    </row>
    <row r="7190" spans="1:22" x14ac:dyDescent="0.3">
      <c r="A7190">
        <v>7189</v>
      </c>
      <c r="B7190" t="s">
        <v>9334</v>
      </c>
      <c r="C7190">
        <f>YEAR([1]Data!$D7190)</f>
        <v>2014</v>
      </c>
      <c r="D7190" s="2">
        <v>41869</v>
      </c>
      <c r="E7190" s="2">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9335</v>
      </c>
      <c r="C7191">
        <f>YEAR([1]Data!$D7191)</f>
        <v>2013</v>
      </c>
      <c r="D7191" s="2">
        <v>41591</v>
      </c>
      <c r="E7191" s="2">
        <v>41594</v>
      </c>
      <c r="F7191" t="s">
        <v>188</v>
      </c>
      <c r="G7191" t="s">
        <v>930</v>
      </c>
      <c r="H7191" t="s">
        <v>931</v>
      </c>
      <c r="I7191" t="s">
        <v>102</v>
      </c>
      <c r="J7191" t="s">
        <v>27</v>
      </c>
      <c r="K7191" t="s">
        <v>947</v>
      </c>
      <c r="L7191" t="s">
        <v>43</v>
      </c>
      <c r="M7191">
        <v>92024</v>
      </c>
      <c r="N7191" t="s">
        <v>44</v>
      </c>
      <c r="O7191" t="s">
        <v>6348</v>
      </c>
      <c r="P7191" t="s">
        <v>71</v>
      </c>
      <c r="Q7191" t="s">
        <v>72</v>
      </c>
      <c r="R7191" t="s">
        <v>6349</v>
      </c>
      <c r="S7191">
        <v>203.976</v>
      </c>
      <c r="T7191">
        <v>3</v>
      </c>
      <c r="U7191">
        <v>0.2</v>
      </c>
      <c r="V7191">
        <v>25.496999999999986</v>
      </c>
    </row>
    <row r="7192" spans="1:22" x14ac:dyDescent="0.3">
      <c r="A7192">
        <v>7191</v>
      </c>
      <c r="B7192" t="s">
        <v>9335</v>
      </c>
      <c r="C7192">
        <f>YEAR([1]Data!$D7192)</f>
        <v>2013</v>
      </c>
      <c r="D7192" s="2">
        <v>41591</v>
      </c>
      <c r="E7192" s="2">
        <v>41594</v>
      </c>
      <c r="F7192" t="s">
        <v>188</v>
      </c>
      <c r="G7192" t="s">
        <v>930</v>
      </c>
      <c r="H7192" t="s">
        <v>931</v>
      </c>
      <c r="I7192" t="s">
        <v>102</v>
      </c>
      <c r="J7192" t="s">
        <v>27</v>
      </c>
      <c r="K7192" t="s">
        <v>947</v>
      </c>
      <c r="L7192" t="s">
        <v>43</v>
      </c>
      <c r="M7192">
        <v>92024</v>
      </c>
      <c r="N7192" t="s">
        <v>44</v>
      </c>
      <c r="O7192" t="s">
        <v>7497</v>
      </c>
      <c r="P7192" t="s">
        <v>32</v>
      </c>
      <c r="Q7192" t="s">
        <v>56</v>
      </c>
      <c r="R7192" t="s">
        <v>7498</v>
      </c>
      <c r="S7192">
        <v>674.35200000000009</v>
      </c>
      <c r="T7192">
        <v>3</v>
      </c>
      <c r="U7192">
        <v>0.2</v>
      </c>
      <c r="V7192">
        <v>-8.4294000000000153</v>
      </c>
    </row>
    <row r="7193" spans="1:22" x14ac:dyDescent="0.3">
      <c r="A7193">
        <v>7192</v>
      </c>
      <c r="B7193" t="s">
        <v>9336</v>
      </c>
      <c r="C7193">
        <f>YEAR([1]Data!$D7193)</f>
        <v>2013</v>
      </c>
      <c r="D7193" s="2">
        <v>41549</v>
      </c>
      <c r="E7193" s="2">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9336</v>
      </c>
      <c r="C7194">
        <f>YEAR([1]Data!$D7194)</f>
        <v>2013</v>
      </c>
      <c r="D7194" s="2">
        <v>41549</v>
      </c>
      <c r="E7194" s="2">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9337</v>
      </c>
      <c r="C7195">
        <f>YEAR([1]Data!$D7195)</f>
        <v>2013</v>
      </c>
      <c r="D7195" s="2">
        <v>41317</v>
      </c>
      <c r="E7195" s="2">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9337</v>
      </c>
      <c r="C7196">
        <f>YEAR([1]Data!$D7196)</f>
        <v>2013</v>
      </c>
      <c r="D7196" s="2">
        <v>41317</v>
      </c>
      <c r="E7196" s="2">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9338</v>
      </c>
      <c r="C7197">
        <f>YEAR([1]Data!$D7197)</f>
        <v>2013</v>
      </c>
      <c r="D7197" s="2">
        <v>41592</v>
      </c>
      <c r="E7197" s="2">
        <v>41596</v>
      </c>
      <c r="F7197" t="s">
        <v>50</v>
      </c>
      <c r="G7197" t="s">
        <v>1527</v>
      </c>
      <c r="H7197" t="s">
        <v>1528</v>
      </c>
      <c r="I7197" t="s">
        <v>102</v>
      </c>
      <c r="J7197" t="s">
        <v>27</v>
      </c>
      <c r="K7197" t="s">
        <v>95</v>
      </c>
      <c r="L7197" t="s">
        <v>96</v>
      </c>
      <c r="M7197">
        <v>98103</v>
      </c>
      <c r="N7197" t="s">
        <v>44</v>
      </c>
      <c r="O7197" t="s">
        <v>170</v>
      </c>
      <c r="P7197" t="s">
        <v>32</v>
      </c>
      <c r="Q7197" t="s">
        <v>65</v>
      </c>
      <c r="R7197" t="s">
        <v>5417</v>
      </c>
      <c r="S7197">
        <v>19.54</v>
      </c>
      <c r="T7197">
        <v>2</v>
      </c>
      <c r="U7197">
        <v>0</v>
      </c>
      <c r="V7197">
        <v>7.2297999999999991</v>
      </c>
    </row>
    <row r="7198" spans="1:22" x14ac:dyDescent="0.3">
      <c r="A7198">
        <v>7197</v>
      </c>
      <c r="B7198" t="s">
        <v>9339</v>
      </c>
      <c r="C7198">
        <f>YEAR([1]Data!$D7198)</f>
        <v>2011</v>
      </c>
      <c r="D7198" s="2">
        <v>40659</v>
      </c>
      <c r="E7198" s="2">
        <v>40663</v>
      </c>
      <c r="F7198" t="s">
        <v>50</v>
      </c>
      <c r="G7198" t="s">
        <v>8228</v>
      </c>
      <c r="H7198" t="s">
        <v>8229</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9339</v>
      </c>
      <c r="C7199">
        <f>YEAR([1]Data!$D7199)</f>
        <v>2011</v>
      </c>
      <c r="D7199" s="2">
        <v>40659</v>
      </c>
      <c r="E7199" s="2">
        <v>40663</v>
      </c>
      <c r="F7199" t="s">
        <v>50</v>
      </c>
      <c r="G7199" t="s">
        <v>8228</v>
      </c>
      <c r="H7199" t="s">
        <v>8229</v>
      </c>
      <c r="I7199" t="s">
        <v>102</v>
      </c>
      <c r="J7199" t="s">
        <v>27</v>
      </c>
      <c r="K7199" t="s">
        <v>42</v>
      </c>
      <c r="L7199" t="s">
        <v>43</v>
      </c>
      <c r="M7199">
        <v>90036</v>
      </c>
      <c r="N7199" t="s">
        <v>44</v>
      </c>
      <c r="O7199" t="s">
        <v>8125</v>
      </c>
      <c r="P7199" t="s">
        <v>46</v>
      </c>
      <c r="Q7199" t="s">
        <v>47</v>
      </c>
      <c r="R7199" t="s">
        <v>8126</v>
      </c>
      <c r="S7199">
        <v>12.6</v>
      </c>
      <c r="T7199">
        <v>2</v>
      </c>
      <c r="U7199">
        <v>0</v>
      </c>
      <c r="V7199">
        <v>5.7959999999999994</v>
      </c>
    </row>
    <row r="7200" spans="1:22" x14ac:dyDescent="0.3">
      <c r="A7200">
        <v>7199</v>
      </c>
      <c r="B7200" t="s">
        <v>9340</v>
      </c>
      <c r="C7200">
        <f>YEAR([1]Data!$D7200)</f>
        <v>2012</v>
      </c>
      <c r="D7200" s="2">
        <v>41132</v>
      </c>
      <c r="E7200" s="2">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9340</v>
      </c>
      <c r="C7201">
        <f>YEAR([1]Data!$D7201)</f>
        <v>2012</v>
      </c>
      <c r="D7201" s="2">
        <v>41132</v>
      </c>
      <c r="E7201" s="2">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9341</v>
      </c>
      <c r="C7202">
        <f>YEAR([1]Data!$D7202)</f>
        <v>2013</v>
      </c>
      <c r="D7202" s="2">
        <v>41606</v>
      </c>
      <c r="E7202" s="2">
        <v>41612</v>
      </c>
      <c r="F7202" t="s">
        <v>50</v>
      </c>
      <c r="G7202" t="s">
        <v>4372</v>
      </c>
      <c r="H7202" t="s">
        <v>4373</v>
      </c>
      <c r="I7202" t="s">
        <v>26</v>
      </c>
      <c r="J7202" t="s">
        <v>27</v>
      </c>
      <c r="K7202" t="s">
        <v>53</v>
      </c>
      <c r="L7202" t="s">
        <v>54</v>
      </c>
      <c r="M7202">
        <v>33311</v>
      </c>
      <c r="N7202" t="s">
        <v>30</v>
      </c>
      <c r="O7202" t="s">
        <v>5236</v>
      </c>
      <c r="P7202" t="s">
        <v>71</v>
      </c>
      <c r="Q7202" t="s">
        <v>72</v>
      </c>
      <c r="R7202" t="s">
        <v>5237</v>
      </c>
      <c r="S7202">
        <v>116.75999999999999</v>
      </c>
      <c r="T7202">
        <v>1</v>
      </c>
      <c r="U7202">
        <v>0.2</v>
      </c>
      <c r="V7202">
        <v>14.594999999999985</v>
      </c>
    </row>
    <row r="7203" spans="1:22" x14ac:dyDescent="0.3">
      <c r="A7203">
        <v>7202</v>
      </c>
      <c r="B7203" t="s">
        <v>9341</v>
      </c>
      <c r="C7203">
        <f>YEAR([1]Data!$D7203)</f>
        <v>2013</v>
      </c>
      <c r="D7203" s="2">
        <v>41606</v>
      </c>
      <c r="E7203" s="2">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9342</v>
      </c>
      <c r="C7204">
        <f>YEAR([1]Data!$D7204)</f>
        <v>2013</v>
      </c>
      <c r="D7204" s="2">
        <v>41576</v>
      </c>
      <c r="E7204" s="2">
        <v>41576</v>
      </c>
      <c r="F7204" t="s">
        <v>1290</v>
      </c>
      <c r="G7204" t="s">
        <v>1270</v>
      </c>
      <c r="H7204" t="s">
        <v>1271</v>
      </c>
      <c r="I7204" t="s">
        <v>41</v>
      </c>
      <c r="J7204" t="s">
        <v>27</v>
      </c>
      <c r="K7204" t="s">
        <v>389</v>
      </c>
      <c r="L7204" t="s">
        <v>267</v>
      </c>
      <c r="M7204">
        <v>14609</v>
      </c>
      <c r="N7204" t="s">
        <v>148</v>
      </c>
      <c r="O7204" t="s">
        <v>9343</v>
      </c>
      <c r="P7204" t="s">
        <v>32</v>
      </c>
      <c r="Q7204" t="s">
        <v>65</v>
      </c>
      <c r="R7204" t="s">
        <v>9344</v>
      </c>
      <c r="S7204">
        <v>756.80000000000007</v>
      </c>
      <c r="T7204">
        <v>5</v>
      </c>
      <c r="U7204">
        <v>0</v>
      </c>
      <c r="V7204">
        <v>75.679999999999978</v>
      </c>
    </row>
    <row r="7205" spans="1:22" x14ac:dyDescent="0.3">
      <c r="A7205">
        <v>7204</v>
      </c>
      <c r="B7205" t="s">
        <v>9345</v>
      </c>
      <c r="C7205">
        <f>YEAR([1]Data!$D7205)</f>
        <v>2011</v>
      </c>
      <c r="D7205" s="2">
        <v>40906</v>
      </c>
      <c r="E7205" s="2">
        <v>40910</v>
      </c>
      <c r="F7205" t="s">
        <v>50</v>
      </c>
      <c r="G7205" t="s">
        <v>3763</v>
      </c>
      <c r="H7205" t="s">
        <v>3764</v>
      </c>
      <c r="I7205" t="s">
        <v>102</v>
      </c>
      <c r="J7205" t="s">
        <v>27</v>
      </c>
      <c r="K7205" t="s">
        <v>9306</v>
      </c>
      <c r="L7205" t="s">
        <v>211</v>
      </c>
      <c r="M7205">
        <v>60174</v>
      </c>
      <c r="N7205" t="s">
        <v>105</v>
      </c>
      <c r="O7205" t="s">
        <v>7600</v>
      </c>
      <c r="P7205" t="s">
        <v>32</v>
      </c>
      <c r="Q7205" t="s">
        <v>65</v>
      </c>
      <c r="R7205" t="s">
        <v>7601</v>
      </c>
      <c r="S7205">
        <v>8.7360000000000007</v>
      </c>
      <c r="T7205">
        <v>3</v>
      </c>
      <c r="U7205">
        <v>0.6</v>
      </c>
      <c r="V7205">
        <v>-4.804800000000002</v>
      </c>
    </row>
    <row r="7206" spans="1:22" x14ac:dyDescent="0.3">
      <c r="A7206">
        <v>7205</v>
      </c>
      <c r="B7206" t="s">
        <v>9346</v>
      </c>
      <c r="C7206">
        <f>YEAR([1]Data!$D7206)</f>
        <v>2012</v>
      </c>
      <c r="D7206" s="2">
        <v>41162</v>
      </c>
      <c r="E7206" s="2">
        <v>41169</v>
      </c>
      <c r="F7206" t="s">
        <v>50</v>
      </c>
      <c r="G7206" t="s">
        <v>4119</v>
      </c>
      <c r="H7206" t="s">
        <v>4120</v>
      </c>
      <c r="I7206" t="s">
        <v>26</v>
      </c>
      <c r="J7206" t="s">
        <v>27</v>
      </c>
      <c r="K7206" t="s">
        <v>266</v>
      </c>
      <c r="L7206" t="s">
        <v>267</v>
      </c>
      <c r="M7206">
        <v>10024</v>
      </c>
      <c r="N7206" t="s">
        <v>148</v>
      </c>
      <c r="O7206" t="s">
        <v>5206</v>
      </c>
      <c r="P7206" t="s">
        <v>46</v>
      </c>
      <c r="Q7206" t="s">
        <v>68</v>
      </c>
      <c r="R7206" t="s">
        <v>5207</v>
      </c>
      <c r="S7206">
        <v>6.08</v>
      </c>
      <c r="T7206">
        <v>2</v>
      </c>
      <c r="U7206">
        <v>0</v>
      </c>
      <c r="V7206">
        <v>2.0671999999999997</v>
      </c>
    </row>
    <row r="7207" spans="1:22" x14ac:dyDescent="0.3">
      <c r="A7207">
        <v>7206</v>
      </c>
      <c r="B7207" t="s">
        <v>9347</v>
      </c>
      <c r="C7207">
        <f>YEAR([1]Data!$D7207)</f>
        <v>2014</v>
      </c>
      <c r="D7207" s="2">
        <v>41915</v>
      </c>
      <c r="E7207" s="2">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9347</v>
      </c>
      <c r="C7208">
        <f>YEAR([1]Data!$D7208)</f>
        <v>2014</v>
      </c>
      <c r="D7208" s="2">
        <v>41915</v>
      </c>
      <c r="E7208" s="2">
        <v>41919</v>
      </c>
      <c r="F7208" t="s">
        <v>50</v>
      </c>
      <c r="G7208" t="s">
        <v>3694</v>
      </c>
      <c r="H7208" t="s">
        <v>3695</v>
      </c>
      <c r="I7208" t="s">
        <v>26</v>
      </c>
      <c r="J7208" t="s">
        <v>27</v>
      </c>
      <c r="K7208" t="s">
        <v>127</v>
      </c>
      <c r="L7208" t="s">
        <v>43</v>
      </c>
      <c r="M7208">
        <v>94109</v>
      </c>
      <c r="N7208" t="s">
        <v>44</v>
      </c>
      <c r="O7208" t="s">
        <v>9025</v>
      </c>
      <c r="P7208" t="s">
        <v>71</v>
      </c>
      <c r="Q7208" t="s">
        <v>682</v>
      </c>
      <c r="R7208" t="s">
        <v>9026</v>
      </c>
      <c r="S7208">
        <v>369.16</v>
      </c>
      <c r="T7208">
        <v>11</v>
      </c>
      <c r="U7208">
        <v>0.2</v>
      </c>
      <c r="V7208">
        <v>32.301500000000019</v>
      </c>
    </row>
    <row r="7209" spans="1:22" x14ac:dyDescent="0.3">
      <c r="A7209">
        <v>7208</v>
      </c>
      <c r="B7209" t="s">
        <v>9348</v>
      </c>
      <c r="C7209">
        <f>YEAR([1]Data!$D7209)</f>
        <v>2013</v>
      </c>
      <c r="D7209" s="2">
        <v>41529</v>
      </c>
      <c r="E7209" s="2">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9348</v>
      </c>
      <c r="C7210">
        <f>YEAR([1]Data!$D7210)</f>
        <v>2013</v>
      </c>
      <c r="D7210" s="2">
        <v>41529</v>
      </c>
      <c r="E7210" s="2">
        <v>41531</v>
      </c>
      <c r="F7210" t="s">
        <v>188</v>
      </c>
      <c r="G7210" t="s">
        <v>208</v>
      </c>
      <c r="H7210" t="s">
        <v>209</v>
      </c>
      <c r="I7210" t="s">
        <v>41</v>
      </c>
      <c r="J7210" t="s">
        <v>27</v>
      </c>
      <c r="K7210" t="s">
        <v>544</v>
      </c>
      <c r="L7210" t="s">
        <v>310</v>
      </c>
      <c r="M7210">
        <v>85023</v>
      </c>
      <c r="N7210" t="s">
        <v>44</v>
      </c>
      <c r="O7210" t="s">
        <v>9245</v>
      </c>
      <c r="P7210" t="s">
        <v>46</v>
      </c>
      <c r="Q7210" t="s">
        <v>90</v>
      </c>
      <c r="R7210" t="s">
        <v>9246</v>
      </c>
      <c r="S7210">
        <v>20.736000000000004</v>
      </c>
      <c r="T7210">
        <v>4</v>
      </c>
      <c r="U7210">
        <v>0.2</v>
      </c>
      <c r="V7210">
        <v>7.2576000000000001</v>
      </c>
    </row>
    <row r="7211" spans="1:22" x14ac:dyDescent="0.3">
      <c r="A7211">
        <v>7210</v>
      </c>
      <c r="B7211" t="s">
        <v>9348</v>
      </c>
      <c r="C7211">
        <f>YEAR([1]Data!$D7211)</f>
        <v>2013</v>
      </c>
      <c r="D7211" s="2">
        <v>41529</v>
      </c>
      <c r="E7211" s="2">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9349</v>
      </c>
      <c r="C7212">
        <f>YEAR([1]Data!$D7212)</f>
        <v>2013</v>
      </c>
      <c r="D7212" s="2">
        <v>41428</v>
      </c>
      <c r="E7212" s="2">
        <v>41432</v>
      </c>
      <c r="F7212" t="s">
        <v>50</v>
      </c>
      <c r="G7212" t="s">
        <v>4764</v>
      </c>
      <c r="H7212" t="s">
        <v>4765</v>
      </c>
      <c r="I7212" t="s">
        <v>41</v>
      </c>
      <c r="J7212" t="s">
        <v>27</v>
      </c>
      <c r="K7212" t="s">
        <v>95</v>
      </c>
      <c r="L7212" t="s">
        <v>96</v>
      </c>
      <c r="M7212">
        <v>98115</v>
      </c>
      <c r="N7212" t="s">
        <v>44</v>
      </c>
      <c r="O7212" t="s">
        <v>7059</v>
      </c>
      <c r="P7212" t="s">
        <v>46</v>
      </c>
      <c r="Q7212" t="s">
        <v>90</v>
      </c>
      <c r="R7212" t="s">
        <v>7060</v>
      </c>
      <c r="S7212">
        <v>30.18</v>
      </c>
      <c r="T7212">
        <v>3</v>
      </c>
      <c r="U7212">
        <v>0</v>
      </c>
      <c r="V7212">
        <v>13.8828</v>
      </c>
    </row>
    <row r="7213" spans="1:22" x14ac:dyDescent="0.3">
      <c r="A7213">
        <v>7212</v>
      </c>
      <c r="B7213" t="s">
        <v>9349</v>
      </c>
      <c r="C7213">
        <f>YEAR([1]Data!$D7213)</f>
        <v>2013</v>
      </c>
      <c r="D7213" s="2">
        <v>41428</v>
      </c>
      <c r="E7213" s="2">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9349</v>
      </c>
      <c r="C7214">
        <f>YEAR([1]Data!$D7214)</f>
        <v>2013</v>
      </c>
      <c r="D7214" s="2">
        <v>41428</v>
      </c>
      <c r="E7214" s="2">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9350</v>
      </c>
      <c r="C7215">
        <f>YEAR([1]Data!$D7215)</f>
        <v>2014</v>
      </c>
      <c r="D7215" s="2">
        <v>41928</v>
      </c>
      <c r="E7215" s="2">
        <v>41932</v>
      </c>
      <c r="F7215" t="s">
        <v>50</v>
      </c>
      <c r="G7215" t="s">
        <v>4266</v>
      </c>
      <c r="H7215" t="s">
        <v>4267</v>
      </c>
      <c r="I7215" t="s">
        <v>26</v>
      </c>
      <c r="J7215" t="s">
        <v>27</v>
      </c>
      <c r="K7215" t="s">
        <v>9351</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9352</v>
      </c>
      <c r="C7216">
        <f>YEAR([1]Data!$D7216)</f>
        <v>2012</v>
      </c>
      <c r="D7216" s="2">
        <v>41179</v>
      </c>
      <c r="E7216" s="2">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9352</v>
      </c>
      <c r="C7217">
        <f>YEAR([1]Data!$D7217)</f>
        <v>2012</v>
      </c>
      <c r="D7217" s="2">
        <v>41179</v>
      </c>
      <c r="E7217" s="2">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9353</v>
      </c>
      <c r="C7218">
        <f>YEAR([1]Data!$D7218)</f>
        <v>2012</v>
      </c>
      <c r="D7218" s="2">
        <v>41032</v>
      </c>
      <c r="E7218" s="2">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9353</v>
      </c>
      <c r="C7219">
        <f>YEAR([1]Data!$D7219)</f>
        <v>2012</v>
      </c>
      <c r="D7219" s="2">
        <v>41032</v>
      </c>
      <c r="E7219" s="2">
        <v>41035</v>
      </c>
      <c r="F7219" t="s">
        <v>188</v>
      </c>
      <c r="G7219" t="s">
        <v>454</v>
      </c>
      <c r="H7219" t="s">
        <v>455</v>
      </c>
      <c r="I7219" t="s">
        <v>26</v>
      </c>
      <c r="J7219" t="s">
        <v>27</v>
      </c>
      <c r="K7219" t="s">
        <v>127</v>
      </c>
      <c r="L7219" t="s">
        <v>43</v>
      </c>
      <c r="M7219">
        <v>94109</v>
      </c>
      <c r="N7219" t="s">
        <v>44</v>
      </c>
      <c r="O7219" t="s">
        <v>3567</v>
      </c>
      <c r="P7219" t="s">
        <v>46</v>
      </c>
      <c r="Q7219" t="s">
        <v>75</v>
      </c>
      <c r="R7219" t="s">
        <v>8589</v>
      </c>
      <c r="S7219">
        <v>62.496000000000009</v>
      </c>
      <c r="T7219">
        <v>2</v>
      </c>
      <c r="U7219">
        <v>0.2</v>
      </c>
      <c r="V7219">
        <v>21.873599999999996</v>
      </c>
    </row>
    <row r="7220" spans="1:22" x14ac:dyDescent="0.3">
      <c r="A7220">
        <v>7219</v>
      </c>
      <c r="B7220" t="s">
        <v>9353</v>
      </c>
      <c r="C7220">
        <f>YEAR([1]Data!$D7220)</f>
        <v>2012</v>
      </c>
      <c r="D7220" s="2">
        <v>41032</v>
      </c>
      <c r="E7220" s="2">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9353</v>
      </c>
      <c r="C7221">
        <f>YEAR([1]Data!$D7221)</f>
        <v>2012</v>
      </c>
      <c r="D7221" s="2">
        <v>41032</v>
      </c>
      <c r="E7221" s="2">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9354</v>
      </c>
      <c r="C7222">
        <f>YEAR([1]Data!$D7222)</f>
        <v>2014</v>
      </c>
      <c r="D7222" s="2">
        <v>41649</v>
      </c>
      <c r="E7222" s="2">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9355</v>
      </c>
      <c r="C7223">
        <f>YEAR([1]Data!$D7223)</f>
        <v>2014</v>
      </c>
      <c r="D7223" s="2">
        <v>41667</v>
      </c>
      <c r="E7223" s="2">
        <v>41671</v>
      </c>
      <c r="F7223" t="s">
        <v>50</v>
      </c>
      <c r="G7223" t="s">
        <v>5215</v>
      </c>
      <c r="H7223" t="s">
        <v>5216</v>
      </c>
      <c r="I7223" t="s">
        <v>26</v>
      </c>
      <c r="J7223" t="s">
        <v>27</v>
      </c>
      <c r="K7223" t="s">
        <v>266</v>
      </c>
      <c r="L7223" t="s">
        <v>267</v>
      </c>
      <c r="M7223">
        <v>10035</v>
      </c>
      <c r="N7223" t="s">
        <v>148</v>
      </c>
      <c r="O7223" t="s">
        <v>7598</v>
      </c>
      <c r="P7223" t="s">
        <v>71</v>
      </c>
      <c r="Q7223" t="s">
        <v>72</v>
      </c>
      <c r="R7223" t="s">
        <v>7599</v>
      </c>
      <c r="S7223">
        <v>137.94</v>
      </c>
      <c r="T7223">
        <v>3</v>
      </c>
      <c r="U7223">
        <v>0</v>
      </c>
      <c r="V7223">
        <v>35.864399999999996</v>
      </c>
    </row>
    <row r="7224" spans="1:22" x14ac:dyDescent="0.3">
      <c r="A7224">
        <v>7223</v>
      </c>
      <c r="B7224" t="s">
        <v>9356</v>
      </c>
      <c r="C7224">
        <f>YEAR([1]Data!$D7224)</f>
        <v>2014</v>
      </c>
      <c r="D7224" s="2">
        <v>41885</v>
      </c>
      <c r="E7224" s="2">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9357</v>
      </c>
      <c r="C7225">
        <f>YEAR([1]Data!$D7225)</f>
        <v>2013</v>
      </c>
      <c r="D7225" s="2">
        <v>41470</v>
      </c>
      <c r="E7225" s="2">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9357</v>
      </c>
      <c r="C7226">
        <f>YEAR([1]Data!$D7226)</f>
        <v>2013</v>
      </c>
      <c r="D7226" s="2">
        <v>41470</v>
      </c>
      <c r="E7226" s="2">
        <v>41474</v>
      </c>
      <c r="F7226" t="s">
        <v>50</v>
      </c>
      <c r="G7226" t="s">
        <v>1558</v>
      </c>
      <c r="H7226" t="s">
        <v>1559</v>
      </c>
      <c r="I7226" t="s">
        <v>26</v>
      </c>
      <c r="J7226" t="s">
        <v>27</v>
      </c>
      <c r="K7226" t="s">
        <v>127</v>
      </c>
      <c r="L7226" t="s">
        <v>43</v>
      </c>
      <c r="M7226">
        <v>94122</v>
      </c>
      <c r="N7226" t="s">
        <v>44</v>
      </c>
      <c r="O7226" t="s">
        <v>7457</v>
      </c>
      <c r="P7226" t="s">
        <v>46</v>
      </c>
      <c r="Q7226" t="s">
        <v>78</v>
      </c>
      <c r="R7226" t="s">
        <v>7458</v>
      </c>
      <c r="S7226">
        <v>151.62</v>
      </c>
      <c r="T7226">
        <v>7</v>
      </c>
      <c r="U7226">
        <v>0</v>
      </c>
      <c r="V7226">
        <v>50.03459999999999</v>
      </c>
    </row>
    <row r="7227" spans="1:22" x14ac:dyDescent="0.3">
      <c r="A7227">
        <v>7226</v>
      </c>
      <c r="B7227" t="s">
        <v>9357</v>
      </c>
      <c r="C7227">
        <f>YEAR([1]Data!$D7227)</f>
        <v>2013</v>
      </c>
      <c r="D7227" s="2">
        <v>41470</v>
      </c>
      <c r="E7227" s="2">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9358</v>
      </c>
      <c r="C7228">
        <f>YEAR([1]Data!$D7228)</f>
        <v>2014</v>
      </c>
      <c r="D7228" s="2">
        <v>41695</v>
      </c>
      <c r="E7228" s="2">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9358</v>
      </c>
      <c r="C7229">
        <f>YEAR([1]Data!$D7229)</f>
        <v>2014</v>
      </c>
      <c r="D7229" s="2">
        <v>41695</v>
      </c>
      <c r="E7229" s="2">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9359</v>
      </c>
      <c r="C7230">
        <f>YEAR([1]Data!$D7230)</f>
        <v>2011</v>
      </c>
      <c r="D7230" s="2">
        <v>40744</v>
      </c>
      <c r="E7230" s="2">
        <v>40746</v>
      </c>
      <c r="F7230" t="s">
        <v>188</v>
      </c>
      <c r="G7230" t="s">
        <v>7418</v>
      </c>
      <c r="H7230" t="s">
        <v>7419</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9359</v>
      </c>
      <c r="C7231">
        <f>YEAR([1]Data!$D7231)</f>
        <v>2011</v>
      </c>
      <c r="D7231" s="2">
        <v>40744</v>
      </c>
      <c r="E7231" s="2">
        <v>40746</v>
      </c>
      <c r="F7231" t="s">
        <v>188</v>
      </c>
      <c r="G7231" t="s">
        <v>7418</v>
      </c>
      <c r="H7231" t="s">
        <v>7419</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9360</v>
      </c>
      <c r="C7232">
        <f>YEAR([1]Data!$D7232)</f>
        <v>2014</v>
      </c>
      <c r="D7232" s="2">
        <v>41712</v>
      </c>
      <c r="E7232" s="2">
        <v>41714</v>
      </c>
      <c r="F7232" t="s">
        <v>188</v>
      </c>
      <c r="G7232" t="s">
        <v>5523</v>
      </c>
      <c r="H7232" t="s">
        <v>5524</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9360</v>
      </c>
      <c r="C7233">
        <f>YEAR([1]Data!$D7233)</f>
        <v>2014</v>
      </c>
      <c r="D7233" s="2">
        <v>41712</v>
      </c>
      <c r="E7233" s="2">
        <v>41714</v>
      </c>
      <c r="F7233" t="s">
        <v>188</v>
      </c>
      <c r="G7233" t="s">
        <v>5523</v>
      </c>
      <c r="H7233" t="s">
        <v>5524</v>
      </c>
      <c r="I7233" t="s">
        <v>26</v>
      </c>
      <c r="J7233" t="s">
        <v>27</v>
      </c>
      <c r="K7233" t="s">
        <v>746</v>
      </c>
      <c r="L7233" t="s">
        <v>747</v>
      </c>
      <c r="M7233">
        <v>6824</v>
      </c>
      <c r="N7233" t="s">
        <v>148</v>
      </c>
      <c r="O7233" t="s">
        <v>8777</v>
      </c>
      <c r="P7233" t="s">
        <v>46</v>
      </c>
      <c r="Q7233" t="s">
        <v>78</v>
      </c>
      <c r="R7233" t="s">
        <v>8778</v>
      </c>
      <c r="S7233">
        <v>465.16</v>
      </c>
      <c r="T7233">
        <v>2</v>
      </c>
      <c r="U7233">
        <v>0</v>
      </c>
      <c r="V7233">
        <v>120.94159999999999</v>
      </c>
    </row>
    <row r="7234" spans="1:22" x14ac:dyDescent="0.3">
      <c r="A7234">
        <v>7233</v>
      </c>
      <c r="B7234" t="s">
        <v>9360</v>
      </c>
      <c r="C7234">
        <f>YEAR([1]Data!$D7234)</f>
        <v>2014</v>
      </c>
      <c r="D7234" s="2">
        <v>41712</v>
      </c>
      <c r="E7234" s="2">
        <v>41714</v>
      </c>
      <c r="F7234" t="s">
        <v>188</v>
      </c>
      <c r="G7234" t="s">
        <v>5523</v>
      </c>
      <c r="H7234" t="s">
        <v>5524</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9361</v>
      </c>
      <c r="C7235">
        <f>YEAR([1]Data!$D7235)</f>
        <v>2013</v>
      </c>
      <c r="D7235" s="2">
        <v>41342</v>
      </c>
      <c r="E7235" s="2">
        <v>41346</v>
      </c>
      <c r="F7235" t="s">
        <v>50</v>
      </c>
      <c r="G7235" t="s">
        <v>6173</v>
      </c>
      <c r="H7235" t="s">
        <v>6174</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9361</v>
      </c>
      <c r="C7236">
        <f>YEAR([1]Data!$D7236)</f>
        <v>2013</v>
      </c>
      <c r="D7236" s="2">
        <v>41342</v>
      </c>
      <c r="E7236" s="2">
        <v>41346</v>
      </c>
      <c r="F7236" t="s">
        <v>50</v>
      </c>
      <c r="G7236" t="s">
        <v>6173</v>
      </c>
      <c r="H7236" t="s">
        <v>6174</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9361</v>
      </c>
      <c r="C7237">
        <f>YEAR([1]Data!$D7237)</f>
        <v>2013</v>
      </c>
      <c r="D7237" s="2">
        <v>41342</v>
      </c>
      <c r="E7237" s="2">
        <v>41346</v>
      </c>
      <c r="F7237" t="s">
        <v>50</v>
      </c>
      <c r="G7237" t="s">
        <v>6173</v>
      </c>
      <c r="H7237" t="s">
        <v>6174</v>
      </c>
      <c r="I7237" t="s">
        <v>26</v>
      </c>
      <c r="J7237" t="s">
        <v>27</v>
      </c>
      <c r="K7237" t="s">
        <v>266</v>
      </c>
      <c r="L7237" t="s">
        <v>267</v>
      </c>
      <c r="M7237">
        <v>10011</v>
      </c>
      <c r="N7237" t="s">
        <v>148</v>
      </c>
      <c r="O7237" t="s">
        <v>5374</v>
      </c>
      <c r="P7237" t="s">
        <v>46</v>
      </c>
      <c r="Q7237" t="s">
        <v>75</v>
      </c>
      <c r="R7237" t="s">
        <v>5375</v>
      </c>
      <c r="S7237">
        <v>69.456000000000003</v>
      </c>
      <c r="T7237">
        <v>2</v>
      </c>
      <c r="U7237">
        <v>0.2</v>
      </c>
      <c r="V7237">
        <v>22.573199999999996</v>
      </c>
    </row>
    <row r="7238" spans="1:22" x14ac:dyDescent="0.3">
      <c r="A7238">
        <v>7237</v>
      </c>
      <c r="B7238" t="s">
        <v>9362</v>
      </c>
      <c r="C7238">
        <f>YEAR([1]Data!$D7238)</f>
        <v>2011</v>
      </c>
      <c r="D7238" s="2">
        <v>40884</v>
      </c>
      <c r="E7238" s="2">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9363</v>
      </c>
      <c r="C7239">
        <f>YEAR([1]Data!$D7239)</f>
        <v>2013</v>
      </c>
      <c r="D7239" s="2">
        <v>41466</v>
      </c>
      <c r="E7239" s="2">
        <v>41466</v>
      </c>
      <c r="F7239" t="s">
        <v>1290</v>
      </c>
      <c r="G7239" t="s">
        <v>895</v>
      </c>
      <c r="H7239" t="s">
        <v>896</v>
      </c>
      <c r="I7239" t="s">
        <v>41</v>
      </c>
      <c r="J7239" t="s">
        <v>27</v>
      </c>
      <c r="K7239" t="s">
        <v>146</v>
      </c>
      <c r="L7239" t="s">
        <v>147</v>
      </c>
      <c r="M7239">
        <v>19143</v>
      </c>
      <c r="N7239" t="s">
        <v>148</v>
      </c>
      <c r="O7239" t="s">
        <v>9364</v>
      </c>
      <c r="P7239" t="s">
        <v>71</v>
      </c>
      <c r="Q7239" t="s">
        <v>682</v>
      </c>
      <c r="R7239" t="s">
        <v>9365</v>
      </c>
      <c r="S7239">
        <v>341.99100000000004</v>
      </c>
      <c r="T7239">
        <v>3</v>
      </c>
      <c r="U7239">
        <v>0.7</v>
      </c>
      <c r="V7239">
        <v>-319.19159999999999</v>
      </c>
    </row>
    <row r="7240" spans="1:22" x14ac:dyDescent="0.3">
      <c r="A7240">
        <v>7239</v>
      </c>
      <c r="B7240" t="s">
        <v>9366</v>
      </c>
      <c r="C7240">
        <f>YEAR([1]Data!$D7240)</f>
        <v>2013</v>
      </c>
      <c r="D7240" s="2">
        <v>41633</v>
      </c>
      <c r="E7240" s="2">
        <v>41639</v>
      </c>
      <c r="F7240" t="s">
        <v>50</v>
      </c>
      <c r="G7240" t="s">
        <v>2122</v>
      </c>
      <c r="H7240" t="s">
        <v>2123</v>
      </c>
      <c r="I7240" t="s">
        <v>26</v>
      </c>
      <c r="J7240" t="s">
        <v>27</v>
      </c>
      <c r="K7240" t="s">
        <v>630</v>
      </c>
      <c r="L7240" t="s">
        <v>43</v>
      </c>
      <c r="M7240">
        <v>95123</v>
      </c>
      <c r="N7240" t="s">
        <v>44</v>
      </c>
      <c r="O7240" t="s">
        <v>6083</v>
      </c>
      <c r="P7240" t="s">
        <v>32</v>
      </c>
      <c r="Q7240" t="s">
        <v>65</v>
      </c>
      <c r="R7240" t="s">
        <v>6084</v>
      </c>
      <c r="S7240">
        <v>43.96</v>
      </c>
      <c r="T7240">
        <v>7</v>
      </c>
      <c r="U7240">
        <v>0</v>
      </c>
      <c r="V7240">
        <v>18.463200000000004</v>
      </c>
    </row>
    <row r="7241" spans="1:22" x14ac:dyDescent="0.3">
      <c r="A7241">
        <v>7240</v>
      </c>
      <c r="B7241" t="s">
        <v>9366</v>
      </c>
      <c r="C7241">
        <f>YEAR([1]Data!$D7241)</f>
        <v>2013</v>
      </c>
      <c r="D7241" s="2">
        <v>41633</v>
      </c>
      <c r="E7241" s="2">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9367</v>
      </c>
      <c r="C7242">
        <f>YEAR([1]Data!$D7242)</f>
        <v>2014</v>
      </c>
      <c r="D7242" s="2">
        <v>41753</v>
      </c>
      <c r="E7242" s="2">
        <v>41755</v>
      </c>
      <c r="F7242" t="s">
        <v>23</v>
      </c>
      <c r="G7242" t="s">
        <v>2334</v>
      </c>
      <c r="H7242" t="s">
        <v>2335</v>
      </c>
      <c r="I7242" t="s">
        <v>26</v>
      </c>
      <c r="J7242" t="s">
        <v>27</v>
      </c>
      <c r="K7242" t="s">
        <v>602</v>
      </c>
      <c r="L7242" t="s">
        <v>43</v>
      </c>
      <c r="M7242">
        <v>91104</v>
      </c>
      <c r="N7242" t="s">
        <v>44</v>
      </c>
      <c r="O7242" t="s">
        <v>6158</v>
      </c>
      <c r="P7242" t="s">
        <v>32</v>
      </c>
      <c r="Q7242" t="s">
        <v>65</v>
      </c>
      <c r="R7242" t="s">
        <v>6159</v>
      </c>
      <c r="S7242">
        <v>66.36</v>
      </c>
      <c r="T7242">
        <v>7</v>
      </c>
      <c r="U7242">
        <v>0</v>
      </c>
      <c r="V7242">
        <v>26.544000000000004</v>
      </c>
    </row>
    <row r="7243" spans="1:22" x14ac:dyDescent="0.3">
      <c r="A7243">
        <v>7242</v>
      </c>
      <c r="B7243" t="s">
        <v>9367</v>
      </c>
      <c r="C7243">
        <f>YEAR([1]Data!$D7243)</f>
        <v>2014</v>
      </c>
      <c r="D7243" s="2">
        <v>41753</v>
      </c>
      <c r="E7243" s="2">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9367</v>
      </c>
      <c r="C7244">
        <f>YEAR([1]Data!$D7244)</f>
        <v>2014</v>
      </c>
      <c r="D7244" s="2">
        <v>41753</v>
      </c>
      <c r="E7244" s="2">
        <v>41755</v>
      </c>
      <c r="F7244" t="s">
        <v>23</v>
      </c>
      <c r="G7244" t="s">
        <v>2334</v>
      </c>
      <c r="H7244" t="s">
        <v>2335</v>
      </c>
      <c r="I7244" t="s">
        <v>26</v>
      </c>
      <c r="J7244" t="s">
        <v>27</v>
      </c>
      <c r="K7244" t="s">
        <v>602</v>
      </c>
      <c r="L7244" t="s">
        <v>43</v>
      </c>
      <c r="M7244">
        <v>91104</v>
      </c>
      <c r="N7244" t="s">
        <v>44</v>
      </c>
      <c r="O7244" t="s">
        <v>1714</v>
      </c>
      <c r="P7244" t="s">
        <v>32</v>
      </c>
      <c r="Q7244" t="s">
        <v>65</v>
      </c>
      <c r="R7244" t="s">
        <v>8143</v>
      </c>
      <c r="S7244">
        <v>24.14</v>
      </c>
      <c r="T7244">
        <v>2</v>
      </c>
      <c r="U7244">
        <v>0</v>
      </c>
      <c r="V7244">
        <v>7.9662000000000006</v>
      </c>
    </row>
    <row r="7245" spans="1:22" x14ac:dyDescent="0.3">
      <c r="A7245">
        <v>7244</v>
      </c>
      <c r="B7245" t="s">
        <v>9368</v>
      </c>
      <c r="C7245">
        <f>YEAR([1]Data!$D7245)</f>
        <v>2014</v>
      </c>
      <c r="D7245" s="2">
        <v>41869</v>
      </c>
      <c r="E7245" s="2">
        <v>41874</v>
      </c>
      <c r="F7245" t="s">
        <v>23</v>
      </c>
      <c r="G7245" t="s">
        <v>5259</v>
      </c>
      <c r="H7245" t="s">
        <v>5260</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9369</v>
      </c>
      <c r="C7246">
        <f>YEAR([1]Data!$D7246)</f>
        <v>2014</v>
      </c>
      <c r="D7246" s="2">
        <v>41782</v>
      </c>
      <c r="E7246" s="2">
        <v>41785</v>
      </c>
      <c r="F7246" t="s">
        <v>188</v>
      </c>
      <c r="G7246" t="s">
        <v>1815</v>
      </c>
      <c r="H7246" t="s">
        <v>1816</v>
      </c>
      <c r="I7246" t="s">
        <v>26</v>
      </c>
      <c r="J7246" t="s">
        <v>27</v>
      </c>
      <c r="K7246" t="s">
        <v>42</v>
      </c>
      <c r="L7246" t="s">
        <v>43</v>
      </c>
      <c r="M7246">
        <v>90049</v>
      </c>
      <c r="N7246" t="s">
        <v>44</v>
      </c>
      <c r="O7246" t="s">
        <v>7474</v>
      </c>
      <c r="P7246" t="s">
        <v>46</v>
      </c>
      <c r="Q7246" t="s">
        <v>68</v>
      </c>
      <c r="R7246" t="s">
        <v>7475</v>
      </c>
      <c r="S7246">
        <v>49.56</v>
      </c>
      <c r="T7246">
        <v>7</v>
      </c>
      <c r="U7246">
        <v>0</v>
      </c>
      <c r="V7246">
        <v>18.832800000000002</v>
      </c>
    </row>
    <row r="7247" spans="1:22" x14ac:dyDescent="0.3">
      <c r="A7247">
        <v>7246</v>
      </c>
      <c r="B7247" t="s">
        <v>9370</v>
      </c>
      <c r="C7247">
        <f>YEAR([1]Data!$D7247)</f>
        <v>2014</v>
      </c>
      <c r="D7247" s="2">
        <v>41680</v>
      </c>
      <c r="E7247" s="2">
        <v>41684</v>
      </c>
      <c r="F7247" t="s">
        <v>50</v>
      </c>
      <c r="G7247" t="s">
        <v>5759</v>
      </c>
      <c r="H7247" t="s">
        <v>5760</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9371</v>
      </c>
      <c r="C7248">
        <f>YEAR([1]Data!$D7248)</f>
        <v>2011</v>
      </c>
      <c r="D7248" s="2">
        <v>40605</v>
      </c>
      <c r="E7248" s="2">
        <v>40610</v>
      </c>
      <c r="F7248" t="s">
        <v>50</v>
      </c>
      <c r="G7248" t="s">
        <v>2725</v>
      </c>
      <c r="H7248" t="s">
        <v>2726</v>
      </c>
      <c r="I7248" t="s">
        <v>41</v>
      </c>
      <c r="J7248" t="s">
        <v>27</v>
      </c>
      <c r="K7248" t="s">
        <v>497</v>
      </c>
      <c r="L7248" t="s">
        <v>498</v>
      </c>
      <c r="M7248">
        <v>43229</v>
      </c>
      <c r="N7248" t="s">
        <v>148</v>
      </c>
      <c r="O7248" t="s">
        <v>8125</v>
      </c>
      <c r="P7248" t="s">
        <v>46</v>
      </c>
      <c r="Q7248" t="s">
        <v>47</v>
      </c>
      <c r="R7248" t="s">
        <v>8126</v>
      </c>
      <c r="S7248">
        <v>15.120000000000001</v>
      </c>
      <c r="T7248">
        <v>3</v>
      </c>
      <c r="U7248">
        <v>0.2</v>
      </c>
      <c r="V7248">
        <v>4.9139999999999988</v>
      </c>
    </row>
    <row r="7249" spans="1:22" x14ac:dyDescent="0.3">
      <c r="A7249">
        <v>7248</v>
      </c>
      <c r="B7249" t="s">
        <v>9371</v>
      </c>
      <c r="C7249">
        <f>YEAR([1]Data!$D7249)</f>
        <v>2011</v>
      </c>
      <c r="D7249" s="2">
        <v>40605</v>
      </c>
      <c r="E7249" s="2">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9371</v>
      </c>
      <c r="C7250">
        <f>YEAR([1]Data!$D7250)</f>
        <v>2011</v>
      </c>
      <c r="D7250" s="2">
        <v>40605</v>
      </c>
      <c r="E7250" s="2">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9372</v>
      </c>
      <c r="C7251">
        <f>YEAR([1]Data!$D7251)</f>
        <v>2012</v>
      </c>
      <c r="D7251" s="2">
        <v>41064</v>
      </c>
      <c r="E7251" s="2">
        <v>41069</v>
      </c>
      <c r="F7251" t="s">
        <v>23</v>
      </c>
      <c r="G7251" t="s">
        <v>6119</v>
      </c>
      <c r="H7251" t="s">
        <v>6120</v>
      </c>
      <c r="I7251" t="s">
        <v>26</v>
      </c>
      <c r="J7251" t="s">
        <v>27</v>
      </c>
      <c r="K7251" t="s">
        <v>42</v>
      </c>
      <c r="L7251" t="s">
        <v>43</v>
      </c>
      <c r="M7251">
        <v>90008</v>
      </c>
      <c r="N7251" t="s">
        <v>44</v>
      </c>
      <c r="O7251" t="s">
        <v>6920</v>
      </c>
      <c r="P7251" t="s">
        <v>71</v>
      </c>
      <c r="Q7251" t="s">
        <v>161</v>
      </c>
      <c r="R7251" t="s">
        <v>6921</v>
      </c>
      <c r="S7251">
        <v>119.98</v>
      </c>
      <c r="T7251">
        <v>2</v>
      </c>
      <c r="U7251">
        <v>0</v>
      </c>
      <c r="V7251">
        <v>35.994</v>
      </c>
    </row>
    <row r="7252" spans="1:22" x14ac:dyDescent="0.3">
      <c r="A7252">
        <v>7251</v>
      </c>
      <c r="B7252" t="s">
        <v>9372</v>
      </c>
      <c r="C7252">
        <f>YEAR([1]Data!$D7252)</f>
        <v>2012</v>
      </c>
      <c r="D7252" s="2">
        <v>41064</v>
      </c>
      <c r="E7252" s="2">
        <v>41069</v>
      </c>
      <c r="F7252" t="s">
        <v>23</v>
      </c>
      <c r="G7252" t="s">
        <v>6119</v>
      </c>
      <c r="H7252" t="s">
        <v>6120</v>
      </c>
      <c r="I7252" t="s">
        <v>26</v>
      </c>
      <c r="J7252" t="s">
        <v>27</v>
      </c>
      <c r="K7252" t="s">
        <v>42</v>
      </c>
      <c r="L7252" t="s">
        <v>43</v>
      </c>
      <c r="M7252">
        <v>90008</v>
      </c>
      <c r="N7252" t="s">
        <v>44</v>
      </c>
      <c r="O7252" t="s">
        <v>8225</v>
      </c>
      <c r="P7252" t="s">
        <v>71</v>
      </c>
      <c r="Q7252" t="s">
        <v>161</v>
      </c>
      <c r="R7252" t="s">
        <v>8226</v>
      </c>
      <c r="S7252">
        <v>989.97</v>
      </c>
      <c r="T7252">
        <v>3</v>
      </c>
      <c r="U7252">
        <v>0</v>
      </c>
      <c r="V7252">
        <v>395.98800000000006</v>
      </c>
    </row>
    <row r="7253" spans="1:22" x14ac:dyDescent="0.3">
      <c r="A7253">
        <v>7252</v>
      </c>
      <c r="B7253" t="s">
        <v>9373</v>
      </c>
      <c r="C7253">
        <f>YEAR([1]Data!$D7253)</f>
        <v>2013</v>
      </c>
      <c r="D7253" s="2">
        <v>41514</v>
      </c>
      <c r="E7253" s="2">
        <v>41520</v>
      </c>
      <c r="F7253" t="s">
        <v>50</v>
      </c>
      <c r="G7253" t="s">
        <v>5323</v>
      </c>
      <c r="H7253" t="s">
        <v>5324</v>
      </c>
      <c r="I7253" t="s">
        <v>41</v>
      </c>
      <c r="J7253" t="s">
        <v>27</v>
      </c>
      <c r="K7253" t="s">
        <v>7238</v>
      </c>
      <c r="L7253" t="s">
        <v>54</v>
      </c>
      <c r="M7253">
        <v>33021</v>
      </c>
      <c r="N7253" t="s">
        <v>30</v>
      </c>
      <c r="O7253" t="s">
        <v>9374</v>
      </c>
      <c r="P7253" t="s">
        <v>46</v>
      </c>
      <c r="Q7253" t="s">
        <v>47</v>
      </c>
      <c r="R7253" t="s">
        <v>9375</v>
      </c>
      <c r="S7253">
        <v>9.2159999999999993</v>
      </c>
      <c r="T7253">
        <v>4</v>
      </c>
      <c r="U7253">
        <v>0.2</v>
      </c>
      <c r="V7253">
        <v>3.3408000000000002</v>
      </c>
    </row>
    <row r="7254" spans="1:22" x14ac:dyDescent="0.3">
      <c r="A7254">
        <v>7253</v>
      </c>
      <c r="B7254" t="s">
        <v>9376</v>
      </c>
      <c r="C7254">
        <f>YEAR([1]Data!$D7254)</f>
        <v>2013</v>
      </c>
      <c r="D7254" s="2">
        <v>41530</v>
      </c>
      <c r="E7254" s="2">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9377</v>
      </c>
      <c r="C7255">
        <f>YEAR([1]Data!$D7255)</f>
        <v>2013</v>
      </c>
      <c r="D7255" s="2">
        <v>41425</v>
      </c>
      <c r="E7255" s="2">
        <v>41430</v>
      </c>
      <c r="F7255" t="s">
        <v>50</v>
      </c>
      <c r="G7255" t="s">
        <v>6140</v>
      </c>
      <c r="H7255" t="s">
        <v>6141</v>
      </c>
      <c r="I7255" t="s">
        <v>102</v>
      </c>
      <c r="J7255" t="s">
        <v>27</v>
      </c>
      <c r="K7255" t="s">
        <v>7153</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9377</v>
      </c>
      <c r="C7256">
        <f>YEAR([1]Data!$D7256)</f>
        <v>2013</v>
      </c>
      <c r="D7256" s="2">
        <v>41425</v>
      </c>
      <c r="E7256" s="2">
        <v>41430</v>
      </c>
      <c r="F7256" t="s">
        <v>50</v>
      </c>
      <c r="G7256" t="s">
        <v>6140</v>
      </c>
      <c r="H7256" t="s">
        <v>6141</v>
      </c>
      <c r="I7256" t="s">
        <v>102</v>
      </c>
      <c r="J7256" t="s">
        <v>27</v>
      </c>
      <c r="K7256" t="s">
        <v>7153</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9377</v>
      </c>
      <c r="C7257">
        <f>YEAR([1]Data!$D7257)</f>
        <v>2013</v>
      </c>
      <c r="D7257" s="2">
        <v>41425</v>
      </c>
      <c r="E7257" s="2">
        <v>41430</v>
      </c>
      <c r="F7257" t="s">
        <v>50</v>
      </c>
      <c r="G7257" t="s">
        <v>6140</v>
      </c>
      <c r="H7257" t="s">
        <v>6141</v>
      </c>
      <c r="I7257" t="s">
        <v>102</v>
      </c>
      <c r="J7257" t="s">
        <v>27</v>
      </c>
      <c r="K7257" t="s">
        <v>7153</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9377</v>
      </c>
      <c r="C7258">
        <f>YEAR([1]Data!$D7258)</f>
        <v>2013</v>
      </c>
      <c r="D7258" s="2">
        <v>41425</v>
      </c>
      <c r="E7258" s="2">
        <v>41430</v>
      </c>
      <c r="F7258" t="s">
        <v>50</v>
      </c>
      <c r="G7258" t="s">
        <v>6140</v>
      </c>
      <c r="H7258" t="s">
        <v>6141</v>
      </c>
      <c r="I7258" t="s">
        <v>102</v>
      </c>
      <c r="J7258" t="s">
        <v>27</v>
      </c>
      <c r="K7258" t="s">
        <v>7153</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9377</v>
      </c>
      <c r="C7259">
        <f>YEAR([1]Data!$D7259)</f>
        <v>2013</v>
      </c>
      <c r="D7259" s="2">
        <v>41425</v>
      </c>
      <c r="E7259" s="2">
        <v>41430</v>
      </c>
      <c r="F7259" t="s">
        <v>50</v>
      </c>
      <c r="G7259" t="s">
        <v>6140</v>
      </c>
      <c r="H7259" t="s">
        <v>6141</v>
      </c>
      <c r="I7259" t="s">
        <v>102</v>
      </c>
      <c r="J7259" t="s">
        <v>27</v>
      </c>
      <c r="K7259" t="s">
        <v>7153</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9377</v>
      </c>
      <c r="C7260">
        <f>YEAR([1]Data!$D7260)</f>
        <v>2013</v>
      </c>
      <c r="D7260" s="2">
        <v>41425</v>
      </c>
      <c r="E7260" s="2">
        <v>41430</v>
      </c>
      <c r="F7260" t="s">
        <v>50</v>
      </c>
      <c r="G7260" t="s">
        <v>6140</v>
      </c>
      <c r="H7260" t="s">
        <v>6141</v>
      </c>
      <c r="I7260" t="s">
        <v>102</v>
      </c>
      <c r="J7260" t="s">
        <v>27</v>
      </c>
      <c r="K7260" t="s">
        <v>7153</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9377</v>
      </c>
      <c r="C7261">
        <f>YEAR([1]Data!$D7261)</f>
        <v>2013</v>
      </c>
      <c r="D7261" s="2">
        <v>41425</v>
      </c>
      <c r="E7261" s="2">
        <v>41430</v>
      </c>
      <c r="F7261" t="s">
        <v>50</v>
      </c>
      <c r="G7261" t="s">
        <v>6140</v>
      </c>
      <c r="H7261" t="s">
        <v>6141</v>
      </c>
      <c r="I7261" t="s">
        <v>102</v>
      </c>
      <c r="J7261" t="s">
        <v>27</v>
      </c>
      <c r="K7261" t="s">
        <v>7153</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9377</v>
      </c>
      <c r="C7262">
        <f>YEAR([1]Data!$D7262)</f>
        <v>2013</v>
      </c>
      <c r="D7262" s="2">
        <v>41425</v>
      </c>
      <c r="E7262" s="2">
        <v>41430</v>
      </c>
      <c r="F7262" t="s">
        <v>50</v>
      </c>
      <c r="G7262" t="s">
        <v>6140</v>
      </c>
      <c r="H7262" t="s">
        <v>6141</v>
      </c>
      <c r="I7262" t="s">
        <v>102</v>
      </c>
      <c r="J7262" t="s">
        <v>27</v>
      </c>
      <c r="K7262" t="s">
        <v>7153</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9378</v>
      </c>
      <c r="C7263">
        <f>YEAR([1]Data!$D7263)</f>
        <v>2014</v>
      </c>
      <c r="D7263" s="2">
        <v>41801</v>
      </c>
      <c r="E7263" s="2">
        <v>41804</v>
      </c>
      <c r="F7263" t="s">
        <v>23</v>
      </c>
      <c r="G7263" t="s">
        <v>3658</v>
      </c>
      <c r="H7263" t="s">
        <v>3659</v>
      </c>
      <c r="I7263" t="s">
        <v>41</v>
      </c>
      <c r="J7263" t="s">
        <v>27</v>
      </c>
      <c r="K7263" t="s">
        <v>5413</v>
      </c>
      <c r="L7263" t="s">
        <v>43</v>
      </c>
      <c r="M7263">
        <v>91360</v>
      </c>
      <c r="N7263" t="s">
        <v>44</v>
      </c>
      <c r="O7263" t="s">
        <v>7845</v>
      </c>
      <c r="P7263" t="s">
        <v>46</v>
      </c>
      <c r="Q7263" t="s">
        <v>68</v>
      </c>
      <c r="R7263" t="s">
        <v>7846</v>
      </c>
      <c r="S7263">
        <v>14.700000000000001</v>
      </c>
      <c r="T7263">
        <v>7</v>
      </c>
      <c r="U7263">
        <v>0</v>
      </c>
      <c r="V7263">
        <v>4.1160000000000005</v>
      </c>
    </row>
    <row r="7264" spans="1:22" x14ac:dyDescent="0.3">
      <c r="A7264">
        <v>7263</v>
      </c>
      <c r="B7264" t="s">
        <v>9379</v>
      </c>
      <c r="C7264">
        <f>YEAR([1]Data!$D7264)</f>
        <v>2014</v>
      </c>
      <c r="D7264" s="2">
        <v>41935</v>
      </c>
      <c r="E7264" s="2">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9379</v>
      </c>
      <c r="C7265">
        <f>YEAR([1]Data!$D7265)</f>
        <v>2014</v>
      </c>
      <c r="D7265" s="2">
        <v>41935</v>
      </c>
      <c r="E7265" s="2">
        <v>41941</v>
      </c>
      <c r="F7265" t="s">
        <v>50</v>
      </c>
      <c r="G7265" t="s">
        <v>4236</v>
      </c>
      <c r="H7265" t="s">
        <v>4237</v>
      </c>
      <c r="I7265" t="s">
        <v>41</v>
      </c>
      <c r="J7265" t="s">
        <v>27</v>
      </c>
      <c r="K7265" t="s">
        <v>146</v>
      </c>
      <c r="L7265" t="s">
        <v>147</v>
      </c>
      <c r="M7265">
        <v>19134</v>
      </c>
      <c r="N7265" t="s">
        <v>148</v>
      </c>
      <c r="O7265" t="s">
        <v>7425</v>
      </c>
      <c r="P7265" t="s">
        <v>46</v>
      </c>
      <c r="Q7265" t="s">
        <v>173</v>
      </c>
      <c r="R7265" t="s">
        <v>7426</v>
      </c>
      <c r="S7265">
        <v>31.680000000000003</v>
      </c>
      <c r="T7265">
        <v>4</v>
      </c>
      <c r="U7265">
        <v>0.2</v>
      </c>
      <c r="V7265">
        <v>11.087999999999997</v>
      </c>
    </row>
    <row r="7266" spans="1:22" x14ac:dyDescent="0.3">
      <c r="A7266">
        <v>7265</v>
      </c>
      <c r="B7266" t="s">
        <v>9380</v>
      </c>
      <c r="C7266">
        <f>YEAR([1]Data!$D7266)</f>
        <v>2014</v>
      </c>
      <c r="D7266" s="2">
        <v>41804</v>
      </c>
      <c r="E7266" s="2">
        <v>41808</v>
      </c>
      <c r="F7266" t="s">
        <v>50</v>
      </c>
      <c r="G7266" t="s">
        <v>387</v>
      </c>
      <c r="H7266" t="s">
        <v>388</v>
      </c>
      <c r="I7266" t="s">
        <v>26</v>
      </c>
      <c r="J7266" t="s">
        <v>27</v>
      </c>
      <c r="K7266" t="s">
        <v>318</v>
      </c>
      <c r="L7266" t="s">
        <v>319</v>
      </c>
      <c r="M7266">
        <v>22153</v>
      </c>
      <c r="N7266" t="s">
        <v>30</v>
      </c>
      <c r="O7266" t="s">
        <v>6389</v>
      </c>
      <c r="P7266" t="s">
        <v>46</v>
      </c>
      <c r="Q7266" t="s">
        <v>68</v>
      </c>
      <c r="R7266" t="s">
        <v>6390</v>
      </c>
      <c r="S7266">
        <v>181.86</v>
      </c>
      <c r="T7266">
        <v>7</v>
      </c>
      <c r="U7266">
        <v>0</v>
      </c>
      <c r="V7266">
        <v>50.9208</v>
      </c>
    </row>
    <row r="7267" spans="1:22" x14ac:dyDescent="0.3">
      <c r="A7267">
        <v>7266</v>
      </c>
      <c r="B7267" t="s">
        <v>9381</v>
      </c>
      <c r="C7267">
        <f>YEAR([1]Data!$D7267)</f>
        <v>2011</v>
      </c>
      <c r="D7267" s="2">
        <v>40870</v>
      </c>
      <c r="E7267" s="2">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9382</v>
      </c>
      <c r="C7268">
        <f>YEAR([1]Data!$D7268)</f>
        <v>2014</v>
      </c>
      <c r="D7268" s="2">
        <v>41868</v>
      </c>
      <c r="E7268" s="2">
        <v>41868</v>
      </c>
      <c r="F7268" t="s">
        <v>1290</v>
      </c>
      <c r="G7268" t="s">
        <v>6461</v>
      </c>
      <c r="H7268" t="s">
        <v>6462</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9382</v>
      </c>
      <c r="C7269">
        <f>YEAR([1]Data!$D7269)</f>
        <v>2014</v>
      </c>
      <c r="D7269" s="2">
        <v>41868</v>
      </c>
      <c r="E7269" s="2">
        <v>41868</v>
      </c>
      <c r="F7269" t="s">
        <v>1290</v>
      </c>
      <c r="G7269" t="s">
        <v>6461</v>
      </c>
      <c r="H7269" t="s">
        <v>6462</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9383</v>
      </c>
      <c r="C7270">
        <f>YEAR([1]Data!$D7270)</f>
        <v>2013</v>
      </c>
      <c r="D7270" s="2">
        <v>41288</v>
      </c>
      <c r="E7270" s="2">
        <v>41294</v>
      </c>
      <c r="F7270" t="s">
        <v>50</v>
      </c>
      <c r="G7270" t="s">
        <v>1408</v>
      </c>
      <c r="H7270" t="s">
        <v>1409</v>
      </c>
      <c r="I7270" t="s">
        <v>26</v>
      </c>
      <c r="J7270" t="s">
        <v>27</v>
      </c>
      <c r="K7270" t="s">
        <v>87</v>
      </c>
      <c r="L7270" t="s">
        <v>88</v>
      </c>
      <c r="M7270">
        <v>28027</v>
      </c>
      <c r="N7270" t="s">
        <v>30</v>
      </c>
      <c r="O7270" t="s">
        <v>6801</v>
      </c>
      <c r="P7270" t="s">
        <v>46</v>
      </c>
      <c r="Q7270" t="s">
        <v>90</v>
      </c>
      <c r="R7270" t="s">
        <v>6802</v>
      </c>
      <c r="S7270">
        <v>89.567999999999998</v>
      </c>
      <c r="T7270">
        <v>2</v>
      </c>
      <c r="U7270">
        <v>0.2</v>
      </c>
      <c r="V7270">
        <v>32.468400000000003</v>
      </c>
    </row>
    <row r="7271" spans="1:22" x14ac:dyDescent="0.3">
      <c r="A7271">
        <v>7270</v>
      </c>
      <c r="B7271" t="s">
        <v>9383</v>
      </c>
      <c r="C7271">
        <f>YEAR([1]Data!$D7271)</f>
        <v>2013</v>
      </c>
      <c r="D7271" s="2">
        <v>41288</v>
      </c>
      <c r="E7271" s="2">
        <v>41294</v>
      </c>
      <c r="F7271" t="s">
        <v>50</v>
      </c>
      <c r="G7271" t="s">
        <v>1408</v>
      </c>
      <c r="H7271" t="s">
        <v>1409</v>
      </c>
      <c r="I7271" t="s">
        <v>26</v>
      </c>
      <c r="J7271" t="s">
        <v>27</v>
      </c>
      <c r="K7271" t="s">
        <v>87</v>
      </c>
      <c r="L7271" t="s">
        <v>88</v>
      </c>
      <c r="M7271">
        <v>28027</v>
      </c>
      <c r="N7271" t="s">
        <v>30</v>
      </c>
      <c r="O7271" t="s">
        <v>9384</v>
      </c>
      <c r="P7271" t="s">
        <v>32</v>
      </c>
      <c r="Q7271" t="s">
        <v>65</v>
      </c>
      <c r="R7271" t="s">
        <v>9385</v>
      </c>
      <c r="S7271">
        <v>315.77600000000007</v>
      </c>
      <c r="T7271">
        <v>8</v>
      </c>
      <c r="U7271">
        <v>0.2</v>
      </c>
      <c r="V7271">
        <v>31.577600000000018</v>
      </c>
    </row>
    <row r="7272" spans="1:22" x14ac:dyDescent="0.3">
      <c r="A7272">
        <v>7271</v>
      </c>
      <c r="B7272" t="s">
        <v>9386</v>
      </c>
      <c r="C7272">
        <f>YEAR([1]Data!$D7272)</f>
        <v>2013</v>
      </c>
      <c r="D7272" s="2">
        <v>41534</v>
      </c>
      <c r="E7272" s="2">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9386</v>
      </c>
      <c r="C7273">
        <f>YEAR([1]Data!$D7273)</f>
        <v>2013</v>
      </c>
      <c r="D7273" s="2">
        <v>41534</v>
      </c>
      <c r="E7273" s="2">
        <v>41540</v>
      </c>
      <c r="F7273" t="s">
        <v>50</v>
      </c>
      <c r="G7273" t="s">
        <v>3939</v>
      </c>
      <c r="H7273" t="s">
        <v>3940</v>
      </c>
      <c r="I7273" t="s">
        <v>41</v>
      </c>
      <c r="J7273" t="s">
        <v>27</v>
      </c>
      <c r="K7273" t="s">
        <v>630</v>
      </c>
      <c r="L7273" t="s">
        <v>43</v>
      </c>
      <c r="M7273">
        <v>95123</v>
      </c>
      <c r="N7273" t="s">
        <v>44</v>
      </c>
      <c r="O7273" t="s">
        <v>5296</v>
      </c>
      <c r="P7273" t="s">
        <v>46</v>
      </c>
      <c r="Q7273" t="s">
        <v>78</v>
      </c>
      <c r="R7273" t="s">
        <v>5297</v>
      </c>
      <c r="S7273">
        <v>17.48</v>
      </c>
      <c r="T7273">
        <v>4</v>
      </c>
      <c r="U7273">
        <v>0</v>
      </c>
      <c r="V7273">
        <v>4.5448000000000004</v>
      </c>
    </row>
    <row r="7274" spans="1:22" x14ac:dyDescent="0.3">
      <c r="A7274">
        <v>7273</v>
      </c>
      <c r="B7274" t="s">
        <v>9387</v>
      </c>
      <c r="C7274">
        <f>YEAR([1]Data!$D7274)</f>
        <v>2013</v>
      </c>
      <c r="D7274" s="2">
        <v>41558</v>
      </c>
      <c r="E7274" s="2">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9387</v>
      </c>
      <c r="C7275">
        <f>YEAR([1]Data!$D7275)</f>
        <v>2013</v>
      </c>
      <c r="D7275" s="2">
        <v>41558</v>
      </c>
      <c r="E7275" s="2">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9388</v>
      </c>
      <c r="C7276">
        <f>YEAR([1]Data!$D7276)</f>
        <v>2012</v>
      </c>
      <c r="D7276" s="2">
        <v>41226</v>
      </c>
      <c r="E7276" s="2">
        <v>41230</v>
      </c>
      <c r="F7276" t="s">
        <v>50</v>
      </c>
      <c r="G7276" t="s">
        <v>5151</v>
      </c>
      <c r="H7276" t="s">
        <v>5152</v>
      </c>
      <c r="I7276" t="s">
        <v>102</v>
      </c>
      <c r="J7276" t="s">
        <v>27</v>
      </c>
      <c r="K7276" t="s">
        <v>8031</v>
      </c>
      <c r="L7276" t="s">
        <v>1762</v>
      </c>
      <c r="M7276">
        <v>59601</v>
      </c>
      <c r="N7276" t="s">
        <v>44</v>
      </c>
      <c r="O7276" t="s">
        <v>6348</v>
      </c>
      <c r="P7276" t="s">
        <v>71</v>
      </c>
      <c r="Q7276" t="s">
        <v>72</v>
      </c>
      <c r="R7276" t="s">
        <v>6349</v>
      </c>
      <c r="S7276">
        <v>339.96000000000004</v>
      </c>
      <c r="T7276">
        <v>5</v>
      </c>
      <c r="U7276">
        <v>0.2</v>
      </c>
      <c r="V7276">
        <v>42.494999999999948</v>
      </c>
    </row>
    <row r="7277" spans="1:22" x14ac:dyDescent="0.3">
      <c r="A7277">
        <v>7276</v>
      </c>
      <c r="B7277" t="s">
        <v>9388</v>
      </c>
      <c r="C7277">
        <f>YEAR([1]Data!$D7277)</f>
        <v>2012</v>
      </c>
      <c r="D7277" s="2">
        <v>41226</v>
      </c>
      <c r="E7277" s="2">
        <v>41230</v>
      </c>
      <c r="F7277" t="s">
        <v>50</v>
      </c>
      <c r="G7277" t="s">
        <v>5151</v>
      </c>
      <c r="H7277" t="s">
        <v>5152</v>
      </c>
      <c r="I7277" t="s">
        <v>102</v>
      </c>
      <c r="J7277" t="s">
        <v>27</v>
      </c>
      <c r="K7277" t="s">
        <v>8031</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9389</v>
      </c>
      <c r="C7278">
        <f>YEAR([1]Data!$D7278)</f>
        <v>2011</v>
      </c>
      <c r="D7278" s="2">
        <v>40849</v>
      </c>
      <c r="E7278" s="2">
        <v>40853</v>
      </c>
      <c r="F7278" t="s">
        <v>50</v>
      </c>
      <c r="G7278" t="s">
        <v>3787</v>
      </c>
      <c r="H7278" t="s">
        <v>3788</v>
      </c>
      <c r="I7278" t="s">
        <v>102</v>
      </c>
      <c r="J7278" t="s">
        <v>27</v>
      </c>
      <c r="K7278" t="s">
        <v>53</v>
      </c>
      <c r="L7278" t="s">
        <v>54</v>
      </c>
      <c r="M7278">
        <v>33311</v>
      </c>
      <c r="N7278" t="s">
        <v>30</v>
      </c>
      <c r="O7278" t="s">
        <v>5475</v>
      </c>
      <c r="P7278" t="s">
        <v>71</v>
      </c>
      <c r="Q7278" t="s">
        <v>161</v>
      </c>
      <c r="R7278" t="s">
        <v>5476</v>
      </c>
      <c r="S7278">
        <v>799.92000000000007</v>
      </c>
      <c r="T7278">
        <v>10</v>
      </c>
      <c r="U7278">
        <v>0.2</v>
      </c>
      <c r="V7278">
        <v>239.976</v>
      </c>
    </row>
    <row r="7279" spans="1:22" x14ac:dyDescent="0.3">
      <c r="A7279">
        <v>7278</v>
      </c>
      <c r="B7279" t="s">
        <v>9390</v>
      </c>
      <c r="C7279">
        <f>YEAR([1]Data!$D7279)</f>
        <v>2013</v>
      </c>
      <c r="D7279" s="2">
        <v>41475</v>
      </c>
      <c r="E7279" s="2">
        <v>41477</v>
      </c>
      <c r="F7279" t="s">
        <v>188</v>
      </c>
      <c r="G7279" t="s">
        <v>3606</v>
      </c>
      <c r="H7279" t="s">
        <v>3607</v>
      </c>
      <c r="I7279" t="s">
        <v>102</v>
      </c>
      <c r="J7279" t="s">
        <v>27</v>
      </c>
      <c r="K7279" t="s">
        <v>127</v>
      </c>
      <c r="L7279" t="s">
        <v>43</v>
      </c>
      <c r="M7279">
        <v>94110</v>
      </c>
      <c r="N7279" t="s">
        <v>44</v>
      </c>
      <c r="O7279" t="s">
        <v>9183</v>
      </c>
      <c r="P7279" t="s">
        <v>71</v>
      </c>
      <c r="Q7279" t="s">
        <v>72</v>
      </c>
      <c r="R7279" t="s">
        <v>9184</v>
      </c>
      <c r="S7279">
        <v>35.984000000000002</v>
      </c>
      <c r="T7279">
        <v>2</v>
      </c>
      <c r="U7279">
        <v>0.2</v>
      </c>
      <c r="V7279">
        <v>4.4979999999999958</v>
      </c>
    </row>
    <row r="7280" spans="1:22" x14ac:dyDescent="0.3">
      <c r="A7280">
        <v>7279</v>
      </c>
      <c r="B7280" t="s">
        <v>9390</v>
      </c>
      <c r="C7280">
        <f>YEAR([1]Data!$D7280)</f>
        <v>2013</v>
      </c>
      <c r="D7280" s="2">
        <v>41475</v>
      </c>
      <c r="E7280" s="2">
        <v>41477</v>
      </c>
      <c r="F7280" t="s">
        <v>188</v>
      </c>
      <c r="G7280" t="s">
        <v>3606</v>
      </c>
      <c r="H7280" t="s">
        <v>3607</v>
      </c>
      <c r="I7280" t="s">
        <v>102</v>
      </c>
      <c r="J7280" t="s">
        <v>27</v>
      </c>
      <c r="K7280" t="s">
        <v>127</v>
      </c>
      <c r="L7280" t="s">
        <v>43</v>
      </c>
      <c r="M7280">
        <v>94110</v>
      </c>
      <c r="N7280" t="s">
        <v>44</v>
      </c>
      <c r="O7280" t="s">
        <v>5327</v>
      </c>
      <c r="P7280" t="s">
        <v>71</v>
      </c>
      <c r="Q7280" t="s">
        <v>161</v>
      </c>
      <c r="R7280" t="s">
        <v>5328</v>
      </c>
      <c r="S7280">
        <v>389.97</v>
      </c>
      <c r="T7280">
        <v>3</v>
      </c>
      <c r="U7280">
        <v>0</v>
      </c>
      <c r="V7280">
        <v>132.58980000000003</v>
      </c>
    </row>
    <row r="7281" spans="1:22" x14ac:dyDescent="0.3">
      <c r="A7281">
        <v>7280</v>
      </c>
      <c r="B7281" t="s">
        <v>9391</v>
      </c>
      <c r="C7281">
        <f>YEAR([1]Data!$D7281)</f>
        <v>2013</v>
      </c>
      <c r="D7281" s="2">
        <v>41409</v>
      </c>
      <c r="E7281" s="2">
        <v>41409</v>
      </c>
      <c r="F7281" t="s">
        <v>1290</v>
      </c>
      <c r="G7281" t="s">
        <v>2171</v>
      </c>
      <c r="H7281" t="s">
        <v>2172</v>
      </c>
      <c r="I7281" t="s">
        <v>41</v>
      </c>
      <c r="J7281" t="s">
        <v>27</v>
      </c>
      <c r="K7281" t="s">
        <v>7801</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9392</v>
      </c>
      <c r="C7282">
        <f>YEAR([1]Data!$D7282)</f>
        <v>2012</v>
      </c>
      <c r="D7282" s="2">
        <v>40960</v>
      </c>
      <c r="E7282" s="2">
        <v>40966</v>
      </c>
      <c r="F7282" t="s">
        <v>50</v>
      </c>
      <c r="G7282" t="s">
        <v>5502</v>
      </c>
      <c r="H7282" t="s">
        <v>5503</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9393</v>
      </c>
      <c r="C7283">
        <f>YEAR([1]Data!$D7283)</f>
        <v>2014</v>
      </c>
      <c r="D7283" s="2">
        <v>41929</v>
      </c>
      <c r="E7283" s="2">
        <v>41934</v>
      </c>
      <c r="F7283" t="s">
        <v>50</v>
      </c>
      <c r="G7283" t="s">
        <v>6370</v>
      </c>
      <c r="H7283" t="s">
        <v>6371</v>
      </c>
      <c r="I7283" t="s">
        <v>102</v>
      </c>
      <c r="J7283" t="s">
        <v>27</v>
      </c>
      <c r="K7283" t="s">
        <v>7801</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9394</v>
      </c>
      <c r="C7284">
        <f>YEAR([1]Data!$D7284)</f>
        <v>2014</v>
      </c>
      <c r="D7284" s="2">
        <v>41813</v>
      </c>
      <c r="E7284" s="2">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9395</v>
      </c>
      <c r="C7285">
        <f>YEAR([1]Data!$D7285)</f>
        <v>2014</v>
      </c>
      <c r="D7285" s="2">
        <v>41892</v>
      </c>
      <c r="E7285" s="2">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9395</v>
      </c>
      <c r="C7286">
        <f>YEAR([1]Data!$D7286)</f>
        <v>2014</v>
      </c>
      <c r="D7286" s="2">
        <v>41892</v>
      </c>
      <c r="E7286" s="2">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9396</v>
      </c>
      <c r="C7287">
        <f>YEAR([1]Data!$D7287)</f>
        <v>2014</v>
      </c>
      <c r="D7287" s="2">
        <v>41927</v>
      </c>
      <c r="E7287" s="2">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9397</v>
      </c>
      <c r="C7288">
        <f>YEAR([1]Data!$D7288)</f>
        <v>2013</v>
      </c>
      <c r="D7288" s="2">
        <v>41446</v>
      </c>
      <c r="E7288" s="2">
        <v>41451</v>
      </c>
      <c r="F7288" t="s">
        <v>50</v>
      </c>
      <c r="G7288" t="s">
        <v>7354</v>
      </c>
      <c r="H7288" t="s">
        <v>7355</v>
      </c>
      <c r="I7288" t="s">
        <v>41</v>
      </c>
      <c r="J7288" t="s">
        <v>27</v>
      </c>
      <c r="K7288" t="s">
        <v>4847</v>
      </c>
      <c r="L7288" t="s">
        <v>649</v>
      </c>
      <c r="M7288">
        <v>73120</v>
      </c>
      <c r="N7288" t="s">
        <v>105</v>
      </c>
      <c r="O7288" t="s">
        <v>7692</v>
      </c>
      <c r="P7288" t="s">
        <v>71</v>
      </c>
      <c r="Q7288" t="s">
        <v>161</v>
      </c>
      <c r="R7288" t="s">
        <v>7693</v>
      </c>
      <c r="S7288">
        <v>6.9</v>
      </c>
      <c r="T7288">
        <v>1</v>
      </c>
      <c r="U7288">
        <v>0</v>
      </c>
      <c r="V7288">
        <v>0.5519999999999996</v>
      </c>
    </row>
    <row r="7289" spans="1:22" x14ac:dyDescent="0.3">
      <c r="A7289">
        <v>7288</v>
      </c>
      <c r="B7289" t="s">
        <v>9397</v>
      </c>
      <c r="C7289">
        <f>YEAR([1]Data!$D7289)</f>
        <v>2013</v>
      </c>
      <c r="D7289" s="2">
        <v>41446</v>
      </c>
      <c r="E7289" s="2">
        <v>41451</v>
      </c>
      <c r="F7289" t="s">
        <v>50</v>
      </c>
      <c r="G7289" t="s">
        <v>7354</v>
      </c>
      <c r="H7289" t="s">
        <v>7355</v>
      </c>
      <c r="I7289" t="s">
        <v>41</v>
      </c>
      <c r="J7289" t="s">
        <v>27</v>
      </c>
      <c r="K7289" t="s">
        <v>4847</v>
      </c>
      <c r="L7289" t="s">
        <v>649</v>
      </c>
      <c r="M7289">
        <v>73120</v>
      </c>
      <c r="N7289" t="s">
        <v>105</v>
      </c>
      <c r="O7289" t="s">
        <v>3956</v>
      </c>
      <c r="P7289" t="s">
        <v>32</v>
      </c>
      <c r="Q7289" t="s">
        <v>65</v>
      </c>
      <c r="R7289" t="s">
        <v>5770</v>
      </c>
      <c r="S7289">
        <v>57.69</v>
      </c>
      <c r="T7289">
        <v>3</v>
      </c>
      <c r="U7289">
        <v>0</v>
      </c>
      <c r="V7289">
        <v>23.652900000000002</v>
      </c>
    </row>
    <row r="7290" spans="1:22" x14ac:dyDescent="0.3">
      <c r="A7290">
        <v>7289</v>
      </c>
      <c r="B7290" t="s">
        <v>9398</v>
      </c>
      <c r="C7290">
        <f>YEAR([1]Data!$D7290)</f>
        <v>2011</v>
      </c>
      <c r="D7290" s="2">
        <v>40788</v>
      </c>
      <c r="E7290" s="2">
        <v>40793</v>
      </c>
      <c r="F7290" t="s">
        <v>50</v>
      </c>
      <c r="G7290" t="s">
        <v>1149</v>
      </c>
      <c r="H7290" t="s">
        <v>1150</v>
      </c>
      <c r="I7290" t="s">
        <v>41</v>
      </c>
      <c r="J7290" t="s">
        <v>27</v>
      </c>
      <c r="K7290" t="s">
        <v>184</v>
      </c>
      <c r="L7290" t="s">
        <v>104</v>
      </c>
      <c r="M7290">
        <v>77095</v>
      </c>
      <c r="N7290" t="s">
        <v>105</v>
      </c>
      <c r="O7290" t="s">
        <v>5742</v>
      </c>
      <c r="P7290" t="s">
        <v>71</v>
      </c>
      <c r="Q7290" t="s">
        <v>682</v>
      </c>
      <c r="R7290" t="s">
        <v>5743</v>
      </c>
      <c r="S7290">
        <v>559.71</v>
      </c>
      <c r="T7290">
        <v>3</v>
      </c>
      <c r="U7290">
        <v>0.4</v>
      </c>
      <c r="V7290">
        <v>-121.27049999999997</v>
      </c>
    </row>
    <row r="7291" spans="1:22" x14ac:dyDescent="0.3">
      <c r="A7291">
        <v>7290</v>
      </c>
      <c r="B7291" t="s">
        <v>9399</v>
      </c>
      <c r="C7291">
        <f>YEAR([1]Data!$D7291)</f>
        <v>2013</v>
      </c>
      <c r="D7291" s="2">
        <v>41304</v>
      </c>
      <c r="E7291" s="2">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9399</v>
      </c>
      <c r="C7292">
        <f>YEAR([1]Data!$D7292)</f>
        <v>2013</v>
      </c>
      <c r="D7292" s="2">
        <v>41304</v>
      </c>
      <c r="E7292" s="2">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9399</v>
      </c>
      <c r="C7293">
        <f>YEAR([1]Data!$D7293)</f>
        <v>2013</v>
      </c>
      <c r="D7293" s="2">
        <v>41304</v>
      </c>
      <c r="E7293" s="2">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9400</v>
      </c>
      <c r="C7294">
        <f>YEAR([1]Data!$D7294)</f>
        <v>2014</v>
      </c>
      <c r="D7294" s="2">
        <v>41978</v>
      </c>
      <c r="E7294" s="2">
        <v>41983</v>
      </c>
      <c r="F7294" t="s">
        <v>50</v>
      </c>
      <c r="G7294" t="s">
        <v>1990</v>
      </c>
      <c r="H7294" t="s">
        <v>1991</v>
      </c>
      <c r="I7294" t="s">
        <v>26</v>
      </c>
      <c r="J7294" t="s">
        <v>27</v>
      </c>
      <c r="K7294" t="s">
        <v>5661</v>
      </c>
      <c r="L7294" t="s">
        <v>335</v>
      </c>
      <c r="M7294">
        <v>37211</v>
      </c>
      <c r="N7294" t="s">
        <v>30</v>
      </c>
      <c r="O7294" t="s">
        <v>9401</v>
      </c>
      <c r="P7294" t="s">
        <v>71</v>
      </c>
      <c r="Q7294" t="s">
        <v>682</v>
      </c>
      <c r="R7294" t="s">
        <v>9081</v>
      </c>
      <c r="S7294">
        <v>649</v>
      </c>
      <c r="T7294">
        <v>2</v>
      </c>
      <c r="U7294">
        <v>0.5</v>
      </c>
      <c r="V7294">
        <v>-272.58000000000015</v>
      </c>
    </row>
    <row r="7295" spans="1:22" x14ac:dyDescent="0.3">
      <c r="A7295">
        <v>7294</v>
      </c>
      <c r="B7295" t="s">
        <v>9402</v>
      </c>
      <c r="C7295">
        <f>YEAR([1]Data!$D7295)</f>
        <v>2013</v>
      </c>
      <c r="D7295" s="2">
        <v>41297</v>
      </c>
      <c r="E7295" s="2">
        <v>41303</v>
      </c>
      <c r="F7295" t="s">
        <v>50</v>
      </c>
      <c r="G7295" t="s">
        <v>4852</v>
      </c>
      <c r="H7295" t="s">
        <v>4853</v>
      </c>
      <c r="I7295" t="s">
        <v>26</v>
      </c>
      <c r="J7295" t="s">
        <v>27</v>
      </c>
      <c r="K7295" t="s">
        <v>42</v>
      </c>
      <c r="L7295" t="s">
        <v>43</v>
      </c>
      <c r="M7295">
        <v>90036</v>
      </c>
      <c r="N7295" t="s">
        <v>44</v>
      </c>
      <c r="O7295" t="s">
        <v>7654</v>
      </c>
      <c r="P7295" t="s">
        <v>32</v>
      </c>
      <c r="Q7295" t="s">
        <v>65</v>
      </c>
      <c r="R7295" t="s">
        <v>7655</v>
      </c>
      <c r="S7295">
        <v>59.99</v>
      </c>
      <c r="T7295">
        <v>7</v>
      </c>
      <c r="U7295">
        <v>0</v>
      </c>
      <c r="V7295">
        <v>21.596400000000003</v>
      </c>
    </row>
    <row r="7296" spans="1:22" x14ac:dyDescent="0.3">
      <c r="A7296">
        <v>7295</v>
      </c>
      <c r="B7296" t="s">
        <v>9403</v>
      </c>
      <c r="C7296">
        <f>YEAR([1]Data!$D7296)</f>
        <v>2012</v>
      </c>
      <c r="D7296" s="2">
        <v>41055</v>
      </c>
      <c r="E7296" s="2">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9404</v>
      </c>
      <c r="C7297">
        <f>YEAR([1]Data!$D7297)</f>
        <v>2011</v>
      </c>
      <c r="D7297" s="2">
        <v>40667</v>
      </c>
      <c r="E7297" s="2">
        <v>40668</v>
      </c>
      <c r="F7297" t="s">
        <v>188</v>
      </c>
      <c r="G7297" t="s">
        <v>3302</v>
      </c>
      <c r="H7297" t="s">
        <v>3303</v>
      </c>
      <c r="I7297" t="s">
        <v>26</v>
      </c>
      <c r="J7297" t="s">
        <v>27</v>
      </c>
      <c r="K7297" t="s">
        <v>184</v>
      </c>
      <c r="L7297" t="s">
        <v>104</v>
      </c>
      <c r="M7297">
        <v>77036</v>
      </c>
      <c r="N7297" t="s">
        <v>105</v>
      </c>
      <c r="O7297" t="s">
        <v>6805</v>
      </c>
      <c r="P7297" t="s">
        <v>46</v>
      </c>
      <c r="Q7297" t="s">
        <v>68</v>
      </c>
      <c r="R7297" t="s">
        <v>6806</v>
      </c>
      <c r="S7297">
        <v>37.839999999999996</v>
      </c>
      <c r="T7297">
        <v>2</v>
      </c>
      <c r="U7297">
        <v>0.2</v>
      </c>
      <c r="V7297">
        <v>2.8380000000000027</v>
      </c>
    </row>
    <row r="7298" spans="1:22" x14ac:dyDescent="0.3">
      <c r="A7298">
        <v>7297</v>
      </c>
      <c r="B7298" t="s">
        <v>9404</v>
      </c>
      <c r="C7298">
        <f>YEAR([1]Data!$D7298)</f>
        <v>2011</v>
      </c>
      <c r="D7298" s="2">
        <v>40667</v>
      </c>
      <c r="E7298" s="2">
        <v>40668</v>
      </c>
      <c r="F7298" t="s">
        <v>188</v>
      </c>
      <c r="G7298" t="s">
        <v>3302</v>
      </c>
      <c r="H7298" t="s">
        <v>3303</v>
      </c>
      <c r="I7298" t="s">
        <v>26</v>
      </c>
      <c r="J7298" t="s">
        <v>27</v>
      </c>
      <c r="K7298" t="s">
        <v>184</v>
      </c>
      <c r="L7298" t="s">
        <v>104</v>
      </c>
      <c r="M7298">
        <v>77036</v>
      </c>
      <c r="N7298" t="s">
        <v>105</v>
      </c>
      <c r="O7298" t="s">
        <v>7834</v>
      </c>
      <c r="P7298" t="s">
        <v>46</v>
      </c>
      <c r="Q7298" t="s">
        <v>269</v>
      </c>
      <c r="R7298" t="s">
        <v>7835</v>
      </c>
      <c r="S7298">
        <v>5.4719999999999995</v>
      </c>
      <c r="T7298">
        <v>6</v>
      </c>
      <c r="U7298">
        <v>0.2</v>
      </c>
      <c r="V7298">
        <v>1.8467999999999996</v>
      </c>
    </row>
    <row r="7299" spans="1:22" x14ac:dyDescent="0.3">
      <c r="A7299">
        <v>7298</v>
      </c>
      <c r="B7299" t="s">
        <v>9405</v>
      </c>
      <c r="C7299">
        <f>YEAR([1]Data!$D7299)</f>
        <v>2012</v>
      </c>
      <c r="D7299" s="2">
        <v>40949</v>
      </c>
      <c r="E7299" s="2">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9406</v>
      </c>
      <c r="C7300">
        <f>YEAR([1]Data!$D7300)</f>
        <v>2011</v>
      </c>
      <c r="D7300" s="2">
        <v>40865</v>
      </c>
      <c r="E7300" s="2">
        <v>40868</v>
      </c>
      <c r="F7300" t="s">
        <v>188</v>
      </c>
      <c r="G7300" t="s">
        <v>2484</v>
      </c>
      <c r="H7300" t="s">
        <v>2485</v>
      </c>
      <c r="I7300" t="s">
        <v>26</v>
      </c>
      <c r="J7300" t="s">
        <v>27</v>
      </c>
      <c r="K7300" t="s">
        <v>8738</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9406</v>
      </c>
      <c r="C7301">
        <f>YEAR([1]Data!$D7301)</f>
        <v>2011</v>
      </c>
      <c r="D7301" s="2">
        <v>40865</v>
      </c>
      <c r="E7301" s="2">
        <v>40868</v>
      </c>
      <c r="F7301" t="s">
        <v>188</v>
      </c>
      <c r="G7301" t="s">
        <v>2484</v>
      </c>
      <c r="H7301" t="s">
        <v>2485</v>
      </c>
      <c r="I7301" t="s">
        <v>26</v>
      </c>
      <c r="J7301" t="s">
        <v>27</v>
      </c>
      <c r="K7301" t="s">
        <v>8738</v>
      </c>
      <c r="L7301" t="s">
        <v>211</v>
      </c>
      <c r="M7301">
        <v>60016</v>
      </c>
      <c r="N7301" t="s">
        <v>105</v>
      </c>
      <c r="O7301" t="s">
        <v>6056</v>
      </c>
      <c r="P7301" t="s">
        <v>32</v>
      </c>
      <c r="Q7301" t="s">
        <v>65</v>
      </c>
      <c r="R7301" t="s">
        <v>6057</v>
      </c>
      <c r="S7301">
        <v>8.5440000000000005</v>
      </c>
      <c r="T7301">
        <v>2</v>
      </c>
      <c r="U7301">
        <v>0.6</v>
      </c>
      <c r="V7301">
        <v>-7.4759999999999991</v>
      </c>
    </row>
    <row r="7302" spans="1:22" x14ac:dyDescent="0.3">
      <c r="A7302">
        <v>7301</v>
      </c>
      <c r="B7302" t="s">
        <v>9406</v>
      </c>
      <c r="C7302">
        <f>YEAR([1]Data!$D7302)</f>
        <v>2011</v>
      </c>
      <c r="D7302" s="2">
        <v>40865</v>
      </c>
      <c r="E7302" s="2">
        <v>40868</v>
      </c>
      <c r="F7302" t="s">
        <v>188</v>
      </c>
      <c r="G7302" t="s">
        <v>2484</v>
      </c>
      <c r="H7302" t="s">
        <v>2485</v>
      </c>
      <c r="I7302" t="s">
        <v>26</v>
      </c>
      <c r="J7302" t="s">
        <v>27</v>
      </c>
      <c r="K7302" t="s">
        <v>8738</v>
      </c>
      <c r="L7302" t="s">
        <v>211</v>
      </c>
      <c r="M7302">
        <v>60016</v>
      </c>
      <c r="N7302" t="s">
        <v>105</v>
      </c>
      <c r="O7302" t="s">
        <v>7491</v>
      </c>
      <c r="P7302" t="s">
        <v>32</v>
      </c>
      <c r="Q7302" t="s">
        <v>33</v>
      </c>
      <c r="R7302" t="s">
        <v>7492</v>
      </c>
      <c r="S7302">
        <v>424.11599999999999</v>
      </c>
      <c r="T7302">
        <v>6</v>
      </c>
      <c r="U7302">
        <v>0.3</v>
      </c>
      <c r="V7302">
        <v>-30.293999999999983</v>
      </c>
    </row>
    <row r="7303" spans="1:22" x14ac:dyDescent="0.3">
      <c r="A7303">
        <v>7302</v>
      </c>
      <c r="B7303" t="s">
        <v>9406</v>
      </c>
      <c r="C7303">
        <f>YEAR([1]Data!$D7303)</f>
        <v>2011</v>
      </c>
      <c r="D7303" s="2">
        <v>40865</v>
      </c>
      <c r="E7303" s="2">
        <v>40868</v>
      </c>
      <c r="F7303" t="s">
        <v>188</v>
      </c>
      <c r="G7303" t="s">
        <v>2484</v>
      </c>
      <c r="H7303" t="s">
        <v>2485</v>
      </c>
      <c r="I7303" t="s">
        <v>26</v>
      </c>
      <c r="J7303" t="s">
        <v>27</v>
      </c>
      <c r="K7303" t="s">
        <v>8738</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9406</v>
      </c>
      <c r="C7304">
        <f>YEAR([1]Data!$D7304)</f>
        <v>2011</v>
      </c>
      <c r="D7304" s="2">
        <v>40865</v>
      </c>
      <c r="E7304" s="2">
        <v>40868</v>
      </c>
      <c r="F7304" t="s">
        <v>188</v>
      </c>
      <c r="G7304" t="s">
        <v>2484</v>
      </c>
      <c r="H7304" t="s">
        <v>2485</v>
      </c>
      <c r="I7304" t="s">
        <v>26</v>
      </c>
      <c r="J7304" t="s">
        <v>27</v>
      </c>
      <c r="K7304" t="s">
        <v>8738</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9407</v>
      </c>
      <c r="C7305">
        <f>YEAR([1]Data!$D7305)</f>
        <v>2014</v>
      </c>
      <c r="D7305" s="2">
        <v>41887</v>
      </c>
      <c r="E7305" s="2">
        <v>41891</v>
      </c>
      <c r="F7305" t="s">
        <v>50</v>
      </c>
      <c r="G7305" t="s">
        <v>8517</v>
      </c>
      <c r="H7305" t="s">
        <v>8518</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9407</v>
      </c>
      <c r="C7306">
        <f>YEAR([1]Data!$D7306)</f>
        <v>2014</v>
      </c>
      <c r="D7306" s="2">
        <v>41887</v>
      </c>
      <c r="E7306" s="2">
        <v>41891</v>
      </c>
      <c r="F7306" t="s">
        <v>50</v>
      </c>
      <c r="G7306" t="s">
        <v>8517</v>
      </c>
      <c r="H7306" t="s">
        <v>8518</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9408</v>
      </c>
      <c r="C7307">
        <f>YEAR([1]Data!$D7307)</f>
        <v>2011</v>
      </c>
      <c r="D7307" s="2">
        <v>40631</v>
      </c>
      <c r="E7307" s="2">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9409</v>
      </c>
      <c r="C7308">
        <f>YEAR([1]Data!$D7308)</f>
        <v>2013</v>
      </c>
      <c r="D7308" s="2">
        <v>41584</v>
      </c>
      <c r="E7308" s="2">
        <v>41586</v>
      </c>
      <c r="F7308" t="s">
        <v>23</v>
      </c>
      <c r="G7308" t="s">
        <v>940</v>
      </c>
      <c r="H7308" t="s">
        <v>941</v>
      </c>
      <c r="I7308" t="s">
        <v>26</v>
      </c>
      <c r="J7308" t="s">
        <v>27</v>
      </c>
      <c r="K7308" t="s">
        <v>630</v>
      </c>
      <c r="L7308" t="s">
        <v>43</v>
      </c>
      <c r="M7308">
        <v>95123</v>
      </c>
      <c r="N7308" t="s">
        <v>44</v>
      </c>
      <c r="O7308" t="s">
        <v>6685</v>
      </c>
      <c r="P7308" t="s">
        <v>71</v>
      </c>
      <c r="Q7308" t="s">
        <v>161</v>
      </c>
      <c r="R7308" t="s">
        <v>6686</v>
      </c>
      <c r="S7308">
        <v>72</v>
      </c>
      <c r="T7308">
        <v>4</v>
      </c>
      <c r="U7308">
        <v>0</v>
      </c>
      <c r="V7308">
        <v>12.959999999999994</v>
      </c>
    </row>
    <row r="7309" spans="1:22" x14ac:dyDescent="0.3">
      <c r="A7309">
        <v>7308</v>
      </c>
      <c r="B7309" t="s">
        <v>9409</v>
      </c>
      <c r="C7309">
        <f>YEAR([1]Data!$D7309)</f>
        <v>2013</v>
      </c>
      <c r="D7309" s="2">
        <v>41584</v>
      </c>
      <c r="E7309" s="2">
        <v>41586</v>
      </c>
      <c r="F7309" t="s">
        <v>23</v>
      </c>
      <c r="G7309" t="s">
        <v>940</v>
      </c>
      <c r="H7309" t="s">
        <v>941</v>
      </c>
      <c r="I7309" t="s">
        <v>26</v>
      </c>
      <c r="J7309" t="s">
        <v>27</v>
      </c>
      <c r="K7309" t="s">
        <v>630</v>
      </c>
      <c r="L7309" t="s">
        <v>43</v>
      </c>
      <c r="M7309">
        <v>95123</v>
      </c>
      <c r="N7309" t="s">
        <v>44</v>
      </c>
      <c r="O7309" t="s">
        <v>6142</v>
      </c>
      <c r="P7309" t="s">
        <v>32</v>
      </c>
      <c r="Q7309" t="s">
        <v>36</v>
      </c>
      <c r="R7309" t="s">
        <v>6143</v>
      </c>
      <c r="S7309">
        <v>113.88800000000002</v>
      </c>
      <c r="T7309">
        <v>2</v>
      </c>
      <c r="U7309">
        <v>0.2</v>
      </c>
      <c r="V7309">
        <v>9.9651999999999994</v>
      </c>
    </row>
    <row r="7310" spans="1:22" x14ac:dyDescent="0.3">
      <c r="A7310">
        <v>7309</v>
      </c>
      <c r="B7310" t="s">
        <v>9409</v>
      </c>
      <c r="C7310">
        <f>YEAR([1]Data!$D7310)</f>
        <v>2013</v>
      </c>
      <c r="D7310" s="2">
        <v>41584</v>
      </c>
      <c r="E7310" s="2">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9410</v>
      </c>
      <c r="C7311">
        <f>YEAR([1]Data!$D7311)</f>
        <v>2014</v>
      </c>
      <c r="D7311" s="2">
        <v>41801</v>
      </c>
      <c r="E7311" s="2">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9411</v>
      </c>
      <c r="C7312">
        <f>YEAR([1]Data!$D7312)</f>
        <v>2012</v>
      </c>
      <c r="D7312" s="2">
        <v>41131</v>
      </c>
      <c r="E7312" s="2">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9412</v>
      </c>
      <c r="C7313">
        <f>YEAR([1]Data!$D7313)</f>
        <v>2012</v>
      </c>
      <c r="D7313" s="2">
        <v>41191</v>
      </c>
      <c r="E7313" s="2">
        <v>41195</v>
      </c>
      <c r="F7313" t="s">
        <v>50</v>
      </c>
      <c r="G7313" t="s">
        <v>5575</v>
      </c>
      <c r="H7313" t="s">
        <v>5576</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9412</v>
      </c>
      <c r="C7314">
        <f>YEAR([1]Data!$D7314)</f>
        <v>2012</v>
      </c>
      <c r="D7314" s="2">
        <v>41191</v>
      </c>
      <c r="E7314" s="2">
        <v>41195</v>
      </c>
      <c r="F7314" t="s">
        <v>50</v>
      </c>
      <c r="G7314" t="s">
        <v>5575</v>
      </c>
      <c r="H7314" t="s">
        <v>5576</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9412</v>
      </c>
      <c r="C7315">
        <f>YEAR([1]Data!$D7315)</f>
        <v>2012</v>
      </c>
      <c r="D7315" s="2">
        <v>41191</v>
      </c>
      <c r="E7315" s="2">
        <v>41195</v>
      </c>
      <c r="F7315" t="s">
        <v>50</v>
      </c>
      <c r="G7315" t="s">
        <v>5575</v>
      </c>
      <c r="H7315" t="s">
        <v>5576</v>
      </c>
      <c r="I7315" t="s">
        <v>26</v>
      </c>
      <c r="J7315" t="s">
        <v>27</v>
      </c>
      <c r="K7315" t="s">
        <v>1419</v>
      </c>
      <c r="L7315" t="s">
        <v>54</v>
      </c>
      <c r="M7315">
        <v>33178</v>
      </c>
      <c r="N7315" t="s">
        <v>30</v>
      </c>
      <c r="O7315" t="s">
        <v>7506</v>
      </c>
      <c r="P7315" t="s">
        <v>46</v>
      </c>
      <c r="Q7315" t="s">
        <v>68</v>
      </c>
      <c r="R7315" t="s">
        <v>7507</v>
      </c>
      <c r="S7315">
        <v>37.375999999999998</v>
      </c>
      <c r="T7315">
        <v>8</v>
      </c>
      <c r="U7315">
        <v>0.2</v>
      </c>
      <c r="V7315">
        <v>7.4751999999999992</v>
      </c>
    </row>
    <row r="7316" spans="1:22" x14ac:dyDescent="0.3">
      <c r="A7316">
        <v>7315</v>
      </c>
      <c r="B7316" t="s">
        <v>9413</v>
      </c>
      <c r="C7316">
        <f>YEAR([1]Data!$D7316)</f>
        <v>2013</v>
      </c>
      <c r="D7316" s="2">
        <v>41423</v>
      </c>
      <c r="E7316" s="2">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9414</v>
      </c>
      <c r="C7317">
        <f>YEAR([1]Data!$D7317)</f>
        <v>2014</v>
      </c>
      <c r="D7317" s="2">
        <v>41771</v>
      </c>
      <c r="E7317" s="2">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9415</v>
      </c>
      <c r="C7318">
        <f>YEAR([1]Data!$D7318)</f>
        <v>2013</v>
      </c>
      <c r="D7318" s="2">
        <v>41564</v>
      </c>
      <c r="E7318" s="2">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9416</v>
      </c>
      <c r="C7319">
        <f>YEAR([1]Data!$D7319)</f>
        <v>2014</v>
      </c>
      <c r="D7319" s="2">
        <v>41961</v>
      </c>
      <c r="E7319" s="2">
        <v>41965</v>
      </c>
      <c r="F7319" t="s">
        <v>50</v>
      </c>
      <c r="G7319" t="s">
        <v>4616</v>
      </c>
      <c r="H7319" t="s">
        <v>4617</v>
      </c>
      <c r="I7319" t="s">
        <v>41</v>
      </c>
      <c r="J7319" t="s">
        <v>27</v>
      </c>
      <c r="K7319" t="s">
        <v>9417</v>
      </c>
      <c r="L7319" t="s">
        <v>420</v>
      </c>
      <c r="M7319">
        <v>97123</v>
      </c>
      <c r="N7319" t="s">
        <v>44</v>
      </c>
      <c r="O7319" t="s">
        <v>9041</v>
      </c>
      <c r="P7319" t="s">
        <v>46</v>
      </c>
      <c r="Q7319" t="s">
        <v>90</v>
      </c>
      <c r="R7319" t="s">
        <v>9042</v>
      </c>
      <c r="S7319">
        <v>19.608000000000001</v>
      </c>
      <c r="T7319">
        <v>3</v>
      </c>
      <c r="U7319">
        <v>0.2</v>
      </c>
      <c r="V7319">
        <v>6.6177000000000001</v>
      </c>
    </row>
    <row r="7320" spans="1:22" x14ac:dyDescent="0.3">
      <c r="A7320">
        <v>7319</v>
      </c>
      <c r="B7320" t="s">
        <v>9416</v>
      </c>
      <c r="C7320">
        <f>YEAR([1]Data!$D7320)</f>
        <v>2014</v>
      </c>
      <c r="D7320" s="2">
        <v>41961</v>
      </c>
      <c r="E7320" s="2">
        <v>41965</v>
      </c>
      <c r="F7320" t="s">
        <v>50</v>
      </c>
      <c r="G7320" t="s">
        <v>4616</v>
      </c>
      <c r="H7320" t="s">
        <v>4617</v>
      </c>
      <c r="I7320" t="s">
        <v>41</v>
      </c>
      <c r="J7320" t="s">
        <v>27</v>
      </c>
      <c r="K7320" t="s">
        <v>9417</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9418</v>
      </c>
      <c r="C7321">
        <f>YEAR([1]Data!$D7321)</f>
        <v>2014</v>
      </c>
      <c r="D7321" s="2">
        <v>41970</v>
      </c>
      <c r="E7321" s="2">
        <v>41973</v>
      </c>
      <c r="F7321" t="s">
        <v>23</v>
      </c>
      <c r="G7321" t="s">
        <v>3679</v>
      </c>
      <c r="H7321" t="s">
        <v>3680</v>
      </c>
      <c r="I7321" t="s">
        <v>26</v>
      </c>
      <c r="J7321" t="s">
        <v>27</v>
      </c>
      <c r="K7321" t="s">
        <v>266</v>
      </c>
      <c r="L7321" t="s">
        <v>267</v>
      </c>
      <c r="M7321">
        <v>10009</v>
      </c>
      <c r="N7321" t="s">
        <v>148</v>
      </c>
      <c r="O7321" t="s">
        <v>3782</v>
      </c>
      <c r="P7321" t="s">
        <v>71</v>
      </c>
      <c r="Q7321" t="s">
        <v>72</v>
      </c>
      <c r="R7321" t="s">
        <v>5705</v>
      </c>
      <c r="S7321">
        <v>979.95</v>
      </c>
      <c r="T7321">
        <v>5</v>
      </c>
      <c r="U7321">
        <v>0</v>
      </c>
      <c r="V7321">
        <v>264.58650000000006</v>
      </c>
    </row>
    <row r="7322" spans="1:22" x14ac:dyDescent="0.3">
      <c r="A7322">
        <v>7321</v>
      </c>
      <c r="B7322" t="s">
        <v>9418</v>
      </c>
      <c r="C7322">
        <f>YEAR([1]Data!$D7322)</f>
        <v>2014</v>
      </c>
      <c r="D7322" s="2">
        <v>41970</v>
      </c>
      <c r="E7322" s="2">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9419</v>
      </c>
      <c r="C7323">
        <f>YEAR([1]Data!$D7323)</f>
        <v>2014</v>
      </c>
      <c r="D7323" s="2">
        <v>41886</v>
      </c>
      <c r="E7323" s="2">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9419</v>
      </c>
      <c r="C7324">
        <f>YEAR([1]Data!$D7324)</f>
        <v>2014</v>
      </c>
      <c r="D7324" s="2">
        <v>41886</v>
      </c>
      <c r="E7324" s="2">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9420</v>
      </c>
      <c r="C7325">
        <f>YEAR([1]Data!$D7325)</f>
        <v>2014</v>
      </c>
      <c r="D7325" s="2">
        <v>41979</v>
      </c>
      <c r="E7325" s="2">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9420</v>
      </c>
      <c r="C7326">
        <f>YEAR([1]Data!$D7326)</f>
        <v>2014</v>
      </c>
      <c r="D7326" s="2">
        <v>41979</v>
      </c>
      <c r="E7326" s="2">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9421</v>
      </c>
      <c r="C7327">
        <f>YEAR([1]Data!$D7327)</f>
        <v>2014</v>
      </c>
      <c r="D7327" s="2">
        <v>41954</v>
      </c>
      <c r="E7327" s="2">
        <v>41961</v>
      </c>
      <c r="F7327" t="s">
        <v>50</v>
      </c>
      <c r="G7327" t="s">
        <v>2225</v>
      </c>
      <c r="H7327" t="s">
        <v>2226</v>
      </c>
      <c r="I7327" t="s">
        <v>26</v>
      </c>
      <c r="J7327" t="s">
        <v>27</v>
      </c>
      <c r="K7327" t="s">
        <v>7820</v>
      </c>
      <c r="L7327" t="s">
        <v>96</v>
      </c>
      <c r="M7327">
        <v>99301</v>
      </c>
      <c r="N7327" t="s">
        <v>44</v>
      </c>
      <c r="O7327" t="s">
        <v>5392</v>
      </c>
      <c r="P7327" t="s">
        <v>46</v>
      </c>
      <c r="Q7327" t="s">
        <v>78</v>
      </c>
      <c r="R7327" t="s">
        <v>5393</v>
      </c>
      <c r="S7327">
        <v>400.79999999999995</v>
      </c>
      <c r="T7327">
        <v>5</v>
      </c>
      <c r="U7327">
        <v>0</v>
      </c>
      <c r="V7327">
        <v>112.224</v>
      </c>
    </row>
    <row r="7328" spans="1:22" x14ac:dyDescent="0.3">
      <c r="A7328">
        <v>7327</v>
      </c>
      <c r="B7328" t="s">
        <v>9421</v>
      </c>
      <c r="C7328">
        <f>YEAR([1]Data!$D7328)</f>
        <v>2014</v>
      </c>
      <c r="D7328" s="2">
        <v>41954</v>
      </c>
      <c r="E7328" s="2">
        <v>41961</v>
      </c>
      <c r="F7328" t="s">
        <v>50</v>
      </c>
      <c r="G7328" t="s">
        <v>2225</v>
      </c>
      <c r="H7328" t="s">
        <v>2226</v>
      </c>
      <c r="I7328" t="s">
        <v>26</v>
      </c>
      <c r="J7328" t="s">
        <v>27</v>
      </c>
      <c r="K7328" t="s">
        <v>7820</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9422</v>
      </c>
      <c r="C7329">
        <f>YEAR([1]Data!$D7329)</f>
        <v>2011</v>
      </c>
      <c r="D7329" s="2">
        <v>40620</v>
      </c>
      <c r="E7329" s="2">
        <v>40626</v>
      </c>
      <c r="F7329" t="s">
        <v>50</v>
      </c>
      <c r="G7329" t="s">
        <v>2798</v>
      </c>
      <c r="H7329" t="s">
        <v>2799</v>
      </c>
      <c r="I7329" t="s">
        <v>102</v>
      </c>
      <c r="J7329" t="s">
        <v>27</v>
      </c>
      <c r="K7329" t="s">
        <v>9423</v>
      </c>
      <c r="L7329" t="s">
        <v>43</v>
      </c>
      <c r="M7329">
        <v>91505</v>
      </c>
      <c r="N7329" t="s">
        <v>44</v>
      </c>
      <c r="O7329" t="s">
        <v>5212</v>
      </c>
      <c r="P7329" t="s">
        <v>32</v>
      </c>
      <c r="Q7329" t="s">
        <v>65</v>
      </c>
      <c r="R7329" t="s">
        <v>5213</v>
      </c>
      <c r="S7329">
        <v>111</v>
      </c>
      <c r="T7329">
        <v>2</v>
      </c>
      <c r="U7329">
        <v>0</v>
      </c>
      <c r="V7329">
        <v>14.430000000000007</v>
      </c>
    </row>
    <row r="7330" spans="1:22" x14ac:dyDescent="0.3">
      <c r="A7330">
        <v>7329</v>
      </c>
      <c r="B7330" t="s">
        <v>9422</v>
      </c>
      <c r="C7330">
        <f>YEAR([1]Data!$D7330)</f>
        <v>2011</v>
      </c>
      <c r="D7330" s="2">
        <v>40620</v>
      </c>
      <c r="E7330" s="2">
        <v>40626</v>
      </c>
      <c r="F7330" t="s">
        <v>50</v>
      </c>
      <c r="G7330" t="s">
        <v>2798</v>
      </c>
      <c r="H7330" t="s">
        <v>2799</v>
      </c>
      <c r="I7330" t="s">
        <v>102</v>
      </c>
      <c r="J7330" t="s">
        <v>27</v>
      </c>
      <c r="K7330" t="s">
        <v>9423</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9422</v>
      </c>
      <c r="C7331">
        <f>YEAR([1]Data!$D7331)</f>
        <v>2011</v>
      </c>
      <c r="D7331" s="2">
        <v>40620</v>
      </c>
      <c r="E7331" s="2">
        <v>40626</v>
      </c>
      <c r="F7331" t="s">
        <v>50</v>
      </c>
      <c r="G7331" t="s">
        <v>2798</v>
      </c>
      <c r="H7331" t="s">
        <v>2799</v>
      </c>
      <c r="I7331" t="s">
        <v>102</v>
      </c>
      <c r="J7331" t="s">
        <v>27</v>
      </c>
      <c r="K7331" t="s">
        <v>9423</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9424</v>
      </c>
      <c r="C7332">
        <f>YEAR([1]Data!$D7332)</f>
        <v>2013</v>
      </c>
      <c r="D7332" s="2">
        <v>41591</v>
      </c>
      <c r="E7332" s="2">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9425</v>
      </c>
      <c r="C7333">
        <f>YEAR([1]Data!$D7333)</f>
        <v>2014</v>
      </c>
      <c r="D7333" s="2">
        <v>41939</v>
      </c>
      <c r="E7333" s="2">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9425</v>
      </c>
      <c r="C7334">
        <f>YEAR([1]Data!$D7334)</f>
        <v>2014</v>
      </c>
      <c r="D7334" s="2">
        <v>41939</v>
      </c>
      <c r="E7334" s="2">
        <v>41943</v>
      </c>
      <c r="F7334" t="s">
        <v>50</v>
      </c>
      <c r="G7334" t="s">
        <v>3887</v>
      </c>
      <c r="H7334" t="s">
        <v>3888</v>
      </c>
      <c r="I7334" t="s">
        <v>41</v>
      </c>
      <c r="J7334" t="s">
        <v>27</v>
      </c>
      <c r="K7334" t="s">
        <v>2470</v>
      </c>
      <c r="L7334" t="s">
        <v>147</v>
      </c>
      <c r="M7334">
        <v>17602</v>
      </c>
      <c r="N7334" t="s">
        <v>148</v>
      </c>
      <c r="O7334" t="s">
        <v>6809</v>
      </c>
      <c r="P7334" t="s">
        <v>46</v>
      </c>
      <c r="Q7334" t="s">
        <v>75</v>
      </c>
      <c r="R7334" t="s">
        <v>6810</v>
      </c>
      <c r="S7334">
        <v>81.438000000000017</v>
      </c>
      <c r="T7334">
        <v>7</v>
      </c>
      <c r="U7334">
        <v>0.7</v>
      </c>
      <c r="V7334">
        <v>-65.150399999999991</v>
      </c>
    </row>
    <row r="7335" spans="1:22" x14ac:dyDescent="0.3">
      <c r="A7335">
        <v>7334</v>
      </c>
      <c r="B7335" t="s">
        <v>9426</v>
      </c>
      <c r="C7335">
        <f>YEAR([1]Data!$D7335)</f>
        <v>2012</v>
      </c>
      <c r="D7335" s="2">
        <v>41010</v>
      </c>
      <c r="E7335" s="2">
        <v>41016</v>
      </c>
      <c r="F7335" t="s">
        <v>50</v>
      </c>
      <c r="G7335" t="s">
        <v>6544</v>
      </c>
      <c r="H7335" t="s">
        <v>6545</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9426</v>
      </c>
      <c r="C7336">
        <f>YEAR([1]Data!$D7336)</f>
        <v>2012</v>
      </c>
      <c r="D7336" s="2">
        <v>41010</v>
      </c>
      <c r="E7336" s="2">
        <v>41016</v>
      </c>
      <c r="F7336" t="s">
        <v>50</v>
      </c>
      <c r="G7336" t="s">
        <v>6544</v>
      </c>
      <c r="H7336" t="s">
        <v>6545</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9427</v>
      </c>
      <c r="C7337">
        <f>YEAR([1]Data!$D7337)</f>
        <v>2012</v>
      </c>
      <c r="D7337" s="2">
        <v>41268</v>
      </c>
      <c r="E7337" s="2">
        <v>41273</v>
      </c>
      <c r="F7337" t="s">
        <v>50</v>
      </c>
      <c r="G7337" t="s">
        <v>5281</v>
      </c>
      <c r="H7337" t="s">
        <v>5282</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9427</v>
      </c>
      <c r="C7338">
        <f>YEAR([1]Data!$D7338)</f>
        <v>2012</v>
      </c>
      <c r="D7338" s="2">
        <v>41268</v>
      </c>
      <c r="E7338" s="2">
        <v>41273</v>
      </c>
      <c r="F7338" t="s">
        <v>50</v>
      </c>
      <c r="G7338" t="s">
        <v>5281</v>
      </c>
      <c r="H7338" t="s">
        <v>5282</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9428</v>
      </c>
      <c r="C7339">
        <f>YEAR([1]Data!$D7339)</f>
        <v>2014</v>
      </c>
      <c r="D7339" s="2">
        <v>41904</v>
      </c>
      <c r="E7339" s="2">
        <v>41906</v>
      </c>
      <c r="F7339" t="s">
        <v>188</v>
      </c>
      <c r="G7339" t="s">
        <v>5335</v>
      </c>
      <c r="H7339" t="s">
        <v>5336</v>
      </c>
      <c r="I7339" t="s">
        <v>41</v>
      </c>
      <c r="J7339" t="s">
        <v>27</v>
      </c>
      <c r="K7339" t="s">
        <v>42</v>
      </c>
      <c r="L7339" t="s">
        <v>43</v>
      </c>
      <c r="M7339">
        <v>90045</v>
      </c>
      <c r="N7339" t="s">
        <v>44</v>
      </c>
      <c r="O7339" t="s">
        <v>4014</v>
      </c>
      <c r="P7339" t="s">
        <v>46</v>
      </c>
      <c r="Q7339" t="s">
        <v>59</v>
      </c>
      <c r="R7339" t="s">
        <v>6586</v>
      </c>
      <c r="S7339">
        <v>15.51</v>
      </c>
      <c r="T7339">
        <v>1</v>
      </c>
      <c r="U7339">
        <v>0</v>
      </c>
      <c r="V7339">
        <v>3.8774999999999995</v>
      </c>
    </row>
    <row r="7340" spans="1:22" x14ac:dyDescent="0.3">
      <c r="A7340">
        <v>7339</v>
      </c>
      <c r="B7340" t="s">
        <v>9429</v>
      </c>
      <c r="C7340">
        <f>YEAR([1]Data!$D7340)</f>
        <v>2011</v>
      </c>
      <c r="D7340" s="2">
        <v>40897</v>
      </c>
      <c r="E7340" s="2">
        <v>40900</v>
      </c>
      <c r="F7340" t="s">
        <v>23</v>
      </c>
      <c r="G7340" t="s">
        <v>3518</v>
      </c>
      <c r="H7340" t="s">
        <v>3519</v>
      </c>
      <c r="I7340" t="s">
        <v>41</v>
      </c>
      <c r="J7340" t="s">
        <v>27</v>
      </c>
      <c r="K7340" t="s">
        <v>266</v>
      </c>
      <c r="L7340" t="s">
        <v>267</v>
      </c>
      <c r="M7340">
        <v>10035</v>
      </c>
      <c r="N7340" t="s">
        <v>148</v>
      </c>
      <c r="O7340" t="s">
        <v>6142</v>
      </c>
      <c r="P7340" t="s">
        <v>32</v>
      </c>
      <c r="Q7340" t="s">
        <v>36</v>
      </c>
      <c r="R7340" t="s">
        <v>6143</v>
      </c>
      <c r="S7340">
        <v>192.18600000000004</v>
      </c>
      <c r="T7340">
        <v>3</v>
      </c>
      <c r="U7340">
        <v>0.1</v>
      </c>
      <c r="V7340">
        <v>36.3018</v>
      </c>
    </row>
    <row r="7341" spans="1:22" x14ac:dyDescent="0.3">
      <c r="A7341">
        <v>7340</v>
      </c>
      <c r="B7341" t="s">
        <v>9430</v>
      </c>
      <c r="C7341">
        <f>YEAR([1]Data!$D7341)</f>
        <v>2012</v>
      </c>
      <c r="D7341" s="2">
        <v>41108</v>
      </c>
      <c r="E7341" s="2">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9431</v>
      </c>
      <c r="C7342">
        <f>YEAR([1]Data!$D7342)</f>
        <v>2011</v>
      </c>
      <c r="D7342" s="2">
        <v>40750</v>
      </c>
      <c r="E7342" s="2">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9431</v>
      </c>
      <c r="C7343">
        <f>YEAR([1]Data!$D7343)</f>
        <v>2011</v>
      </c>
      <c r="D7343" s="2">
        <v>40750</v>
      </c>
      <c r="E7343" s="2">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9431</v>
      </c>
      <c r="C7344">
        <f>YEAR([1]Data!$D7344)</f>
        <v>2011</v>
      </c>
      <c r="D7344" s="2">
        <v>40750</v>
      </c>
      <c r="E7344" s="2">
        <v>40756</v>
      </c>
      <c r="F7344" t="s">
        <v>50</v>
      </c>
      <c r="G7344" t="s">
        <v>4143</v>
      </c>
      <c r="H7344" t="s">
        <v>4144</v>
      </c>
      <c r="I7344" t="s">
        <v>26</v>
      </c>
      <c r="J7344" t="s">
        <v>27</v>
      </c>
      <c r="K7344" t="s">
        <v>1736</v>
      </c>
      <c r="L7344" t="s">
        <v>1272</v>
      </c>
      <c r="M7344">
        <v>30318</v>
      </c>
      <c r="N7344" t="s">
        <v>30</v>
      </c>
      <c r="O7344" t="s">
        <v>7654</v>
      </c>
      <c r="P7344" t="s">
        <v>32</v>
      </c>
      <c r="Q7344" t="s">
        <v>65</v>
      </c>
      <c r="R7344" t="s">
        <v>7655</v>
      </c>
      <c r="S7344">
        <v>25.71</v>
      </c>
      <c r="T7344">
        <v>3</v>
      </c>
      <c r="U7344">
        <v>0</v>
      </c>
      <c r="V7344">
        <v>9.2556000000000012</v>
      </c>
    </row>
    <row r="7345" spans="1:22" x14ac:dyDescent="0.3">
      <c r="A7345">
        <v>7344</v>
      </c>
      <c r="B7345" t="s">
        <v>9432</v>
      </c>
      <c r="C7345">
        <f>YEAR([1]Data!$D7345)</f>
        <v>2011</v>
      </c>
      <c r="D7345" s="2">
        <v>40903</v>
      </c>
      <c r="E7345" s="2">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9433</v>
      </c>
      <c r="C7346">
        <f>YEAR([1]Data!$D7346)</f>
        <v>2014</v>
      </c>
      <c r="D7346" s="2">
        <v>41985</v>
      </c>
      <c r="E7346" s="2">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9433</v>
      </c>
      <c r="C7347">
        <f>YEAR([1]Data!$D7347)</f>
        <v>2014</v>
      </c>
      <c r="D7347" s="2">
        <v>41985</v>
      </c>
      <c r="E7347" s="2">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9433</v>
      </c>
      <c r="C7348">
        <f>YEAR([1]Data!$D7348)</f>
        <v>2014</v>
      </c>
      <c r="D7348" s="2">
        <v>41985</v>
      </c>
      <c r="E7348" s="2">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9433</v>
      </c>
      <c r="C7349">
        <f>YEAR([1]Data!$D7349)</f>
        <v>2014</v>
      </c>
      <c r="D7349" s="2">
        <v>41985</v>
      </c>
      <c r="E7349" s="2">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9434</v>
      </c>
      <c r="C7350">
        <f>YEAR([1]Data!$D7350)</f>
        <v>2011</v>
      </c>
      <c r="D7350" s="2">
        <v>40605</v>
      </c>
      <c r="E7350" s="2">
        <v>40609</v>
      </c>
      <c r="F7350" t="s">
        <v>50</v>
      </c>
      <c r="G7350" t="s">
        <v>6696</v>
      </c>
      <c r="H7350" t="s">
        <v>6697</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9435</v>
      </c>
      <c r="C7351">
        <f>YEAR([1]Data!$D7351)</f>
        <v>2014</v>
      </c>
      <c r="D7351" s="2">
        <v>41934</v>
      </c>
      <c r="E7351" s="2">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9435</v>
      </c>
      <c r="C7352">
        <f>YEAR([1]Data!$D7352)</f>
        <v>2014</v>
      </c>
      <c r="D7352" s="2">
        <v>41934</v>
      </c>
      <c r="E7352" s="2">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9436</v>
      </c>
      <c r="C7353">
        <f>YEAR([1]Data!$D7353)</f>
        <v>2014</v>
      </c>
      <c r="D7353" s="2">
        <v>41954</v>
      </c>
      <c r="E7353" s="2">
        <v>41960</v>
      </c>
      <c r="F7353" t="s">
        <v>50</v>
      </c>
      <c r="G7353" t="s">
        <v>4056</v>
      </c>
      <c r="H7353" t="s">
        <v>4057</v>
      </c>
      <c r="I7353" t="s">
        <v>26</v>
      </c>
      <c r="J7353" t="s">
        <v>27</v>
      </c>
      <c r="K7353" t="s">
        <v>9437</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9438</v>
      </c>
      <c r="C7354">
        <f>YEAR([1]Data!$D7354)</f>
        <v>2014</v>
      </c>
      <c r="D7354" s="2">
        <v>41715</v>
      </c>
      <c r="E7354" s="2">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9439</v>
      </c>
      <c r="C7355">
        <f>YEAR([1]Data!$D7355)</f>
        <v>2013</v>
      </c>
      <c r="D7355" s="2">
        <v>41540</v>
      </c>
      <c r="E7355" s="2">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9440</v>
      </c>
      <c r="C7356">
        <f>YEAR([1]Data!$D7356)</f>
        <v>2014</v>
      </c>
      <c r="D7356" s="2">
        <v>41677</v>
      </c>
      <c r="E7356" s="2">
        <v>41684</v>
      </c>
      <c r="F7356" t="s">
        <v>50</v>
      </c>
      <c r="G7356" t="s">
        <v>3155</v>
      </c>
      <c r="H7356" t="s">
        <v>3156</v>
      </c>
      <c r="I7356" t="s">
        <v>102</v>
      </c>
      <c r="J7356" t="s">
        <v>27</v>
      </c>
      <c r="K7356" t="s">
        <v>127</v>
      </c>
      <c r="L7356" t="s">
        <v>43</v>
      </c>
      <c r="M7356">
        <v>94109</v>
      </c>
      <c r="N7356" t="s">
        <v>44</v>
      </c>
      <c r="O7356" t="s">
        <v>8690</v>
      </c>
      <c r="P7356" t="s">
        <v>46</v>
      </c>
      <c r="Q7356" t="s">
        <v>90</v>
      </c>
      <c r="R7356" t="s">
        <v>8691</v>
      </c>
      <c r="S7356">
        <v>29.900000000000002</v>
      </c>
      <c r="T7356">
        <v>5</v>
      </c>
      <c r="U7356">
        <v>0</v>
      </c>
      <c r="V7356">
        <v>13.454999999999998</v>
      </c>
    </row>
    <row r="7357" spans="1:22" x14ac:dyDescent="0.3">
      <c r="A7357">
        <v>7356</v>
      </c>
      <c r="B7357" t="s">
        <v>9441</v>
      </c>
      <c r="C7357">
        <f>YEAR([1]Data!$D7357)</f>
        <v>2012</v>
      </c>
      <c r="D7357" s="2">
        <v>41274</v>
      </c>
      <c r="E7357" s="2">
        <v>41276</v>
      </c>
      <c r="F7357" t="s">
        <v>23</v>
      </c>
      <c r="G7357" t="s">
        <v>6638</v>
      </c>
      <c r="H7357" t="s">
        <v>6639</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9442</v>
      </c>
      <c r="C7358">
        <f>YEAR([1]Data!$D7358)</f>
        <v>2013</v>
      </c>
      <c r="D7358" s="2">
        <v>41557</v>
      </c>
      <c r="E7358" s="2">
        <v>41562</v>
      </c>
      <c r="F7358" t="s">
        <v>50</v>
      </c>
      <c r="G7358" t="s">
        <v>5242</v>
      </c>
      <c r="H7358" t="s">
        <v>5243</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9442</v>
      </c>
      <c r="C7359">
        <f>YEAR([1]Data!$D7359)</f>
        <v>2013</v>
      </c>
      <c r="D7359" s="2">
        <v>41557</v>
      </c>
      <c r="E7359" s="2">
        <v>41562</v>
      </c>
      <c r="F7359" t="s">
        <v>50</v>
      </c>
      <c r="G7359" t="s">
        <v>5242</v>
      </c>
      <c r="H7359" t="s">
        <v>5243</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9443</v>
      </c>
      <c r="C7360">
        <f>YEAR([1]Data!$D7360)</f>
        <v>2011</v>
      </c>
      <c r="D7360" s="2">
        <v>40907</v>
      </c>
      <c r="E7360" s="2">
        <v>40911</v>
      </c>
      <c r="F7360" t="s">
        <v>23</v>
      </c>
      <c r="G7360" t="s">
        <v>7867</v>
      </c>
      <c r="H7360" t="s">
        <v>7868</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9443</v>
      </c>
      <c r="C7361">
        <f>YEAR([1]Data!$D7361)</f>
        <v>2011</v>
      </c>
      <c r="D7361" s="2">
        <v>40907</v>
      </c>
      <c r="E7361" s="2">
        <v>40911</v>
      </c>
      <c r="F7361" t="s">
        <v>23</v>
      </c>
      <c r="G7361" t="s">
        <v>7867</v>
      </c>
      <c r="H7361" t="s">
        <v>7868</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9444</v>
      </c>
      <c r="C7362">
        <f>YEAR([1]Data!$D7362)</f>
        <v>2013</v>
      </c>
      <c r="D7362" s="2">
        <v>41377</v>
      </c>
      <c r="E7362" s="2">
        <v>41379</v>
      </c>
      <c r="F7362" t="s">
        <v>188</v>
      </c>
      <c r="G7362" t="s">
        <v>5748</v>
      </c>
      <c r="H7362" t="s">
        <v>5749</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9444</v>
      </c>
      <c r="C7363">
        <f>YEAR([1]Data!$D7363)</f>
        <v>2013</v>
      </c>
      <c r="D7363" s="2">
        <v>41377</v>
      </c>
      <c r="E7363" s="2">
        <v>41379</v>
      </c>
      <c r="F7363" t="s">
        <v>188</v>
      </c>
      <c r="G7363" t="s">
        <v>5748</v>
      </c>
      <c r="H7363" t="s">
        <v>5749</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9444</v>
      </c>
      <c r="C7364">
        <f>YEAR([1]Data!$D7364)</f>
        <v>2013</v>
      </c>
      <c r="D7364" s="2">
        <v>41377</v>
      </c>
      <c r="E7364" s="2">
        <v>41379</v>
      </c>
      <c r="F7364" t="s">
        <v>188</v>
      </c>
      <c r="G7364" t="s">
        <v>5748</v>
      </c>
      <c r="H7364" t="s">
        <v>5749</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9445</v>
      </c>
      <c r="C7365">
        <f>YEAR([1]Data!$D7365)</f>
        <v>2013</v>
      </c>
      <c r="D7365" s="2">
        <v>41607</v>
      </c>
      <c r="E7365" s="2">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9445</v>
      </c>
      <c r="C7366">
        <f>YEAR([1]Data!$D7366)</f>
        <v>2013</v>
      </c>
      <c r="D7366" s="2">
        <v>41607</v>
      </c>
      <c r="E7366" s="2">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9445</v>
      </c>
      <c r="C7367">
        <f>YEAR([1]Data!$D7367)</f>
        <v>2013</v>
      </c>
      <c r="D7367" s="2">
        <v>41607</v>
      </c>
      <c r="E7367" s="2">
        <v>41613</v>
      </c>
      <c r="F7367" t="s">
        <v>50</v>
      </c>
      <c r="G7367" t="s">
        <v>878</v>
      </c>
      <c r="H7367" t="s">
        <v>879</v>
      </c>
      <c r="I7367" t="s">
        <v>41</v>
      </c>
      <c r="J7367" t="s">
        <v>27</v>
      </c>
      <c r="K7367" t="s">
        <v>146</v>
      </c>
      <c r="L7367" t="s">
        <v>147</v>
      </c>
      <c r="M7367">
        <v>19140</v>
      </c>
      <c r="N7367" t="s">
        <v>148</v>
      </c>
      <c r="O7367" t="s">
        <v>5934</v>
      </c>
      <c r="P7367" t="s">
        <v>46</v>
      </c>
      <c r="Q7367" t="s">
        <v>75</v>
      </c>
      <c r="R7367" t="s">
        <v>5935</v>
      </c>
      <c r="S7367">
        <v>6.8880000000000017</v>
      </c>
      <c r="T7367">
        <v>2</v>
      </c>
      <c r="U7367">
        <v>0.7</v>
      </c>
      <c r="V7367">
        <v>-5.0511999999999997</v>
      </c>
    </row>
    <row r="7368" spans="1:22" x14ac:dyDescent="0.3">
      <c r="A7368">
        <v>7367</v>
      </c>
      <c r="B7368" t="s">
        <v>9445</v>
      </c>
      <c r="C7368">
        <f>YEAR([1]Data!$D7368)</f>
        <v>2013</v>
      </c>
      <c r="D7368" s="2">
        <v>41607</v>
      </c>
      <c r="E7368" s="2">
        <v>41613</v>
      </c>
      <c r="F7368" t="s">
        <v>50</v>
      </c>
      <c r="G7368" t="s">
        <v>878</v>
      </c>
      <c r="H7368" t="s">
        <v>879</v>
      </c>
      <c r="I7368" t="s">
        <v>41</v>
      </c>
      <c r="J7368" t="s">
        <v>27</v>
      </c>
      <c r="K7368" t="s">
        <v>146</v>
      </c>
      <c r="L7368" t="s">
        <v>147</v>
      </c>
      <c r="M7368">
        <v>19140</v>
      </c>
      <c r="N7368" t="s">
        <v>148</v>
      </c>
      <c r="O7368" t="s">
        <v>6446</v>
      </c>
      <c r="P7368" t="s">
        <v>46</v>
      </c>
      <c r="Q7368" t="s">
        <v>59</v>
      </c>
      <c r="R7368" t="s">
        <v>6447</v>
      </c>
      <c r="S7368">
        <v>32.544000000000004</v>
      </c>
      <c r="T7368">
        <v>2</v>
      </c>
      <c r="U7368">
        <v>0.2</v>
      </c>
      <c r="V7368">
        <v>-7.7292000000000041</v>
      </c>
    </row>
    <row r="7369" spans="1:22" x14ac:dyDescent="0.3">
      <c r="A7369">
        <v>7368</v>
      </c>
      <c r="B7369" t="s">
        <v>9445</v>
      </c>
      <c r="C7369">
        <f>YEAR([1]Data!$D7369)</f>
        <v>2013</v>
      </c>
      <c r="D7369" s="2">
        <v>41607</v>
      </c>
      <c r="E7369" s="2">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9446</v>
      </c>
      <c r="C7370">
        <f>YEAR([1]Data!$D7370)</f>
        <v>2014</v>
      </c>
      <c r="D7370" s="2">
        <v>41745</v>
      </c>
      <c r="E7370" s="2">
        <v>41747</v>
      </c>
      <c r="F7370" t="s">
        <v>188</v>
      </c>
      <c r="G7370" t="s">
        <v>1383</v>
      </c>
      <c r="H7370" t="s">
        <v>1384</v>
      </c>
      <c r="I7370" t="s">
        <v>41</v>
      </c>
      <c r="J7370" t="s">
        <v>27</v>
      </c>
      <c r="K7370" t="s">
        <v>1419</v>
      </c>
      <c r="L7370" t="s">
        <v>54</v>
      </c>
      <c r="M7370">
        <v>33180</v>
      </c>
      <c r="N7370" t="s">
        <v>30</v>
      </c>
      <c r="O7370" t="s">
        <v>325</v>
      </c>
      <c r="P7370" t="s">
        <v>46</v>
      </c>
      <c r="Q7370" t="s">
        <v>75</v>
      </c>
      <c r="R7370" t="s">
        <v>6188</v>
      </c>
      <c r="S7370">
        <v>15.570000000000004</v>
      </c>
      <c r="T7370">
        <v>3</v>
      </c>
      <c r="U7370">
        <v>0.7</v>
      </c>
      <c r="V7370">
        <v>-11.936999999999998</v>
      </c>
    </row>
    <row r="7371" spans="1:22" x14ac:dyDescent="0.3">
      <c r="A7371">
        <v>7370</v>
      </c>
      <c r="B7371" t="s">
        <v>9447</v>
      </c>
      <c r="C7371">
        <f>YEAR([1]Data!$D7371)</f>
        <v>2012</v>
      </c>
      <c r="D7371" s="2">
        <v>40977</v>
      </c>
      <c r="E7371" s="2">
        <v>40979</v>
      </c>
      <c r="F7371" t="s">
        <v>23</v>
      </c>
      <c r="G7371" t="s">
        <v>5215</v>
      </c>
      <c r="H7371" t="s">
        <v>5216</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9448</v>
      </c>
      <c r="C7372">
        <f>YEAR([1]Data!$D7372)</f>
        <v>2011</v>
      </c>
      <c r="D7372" s="2">
        <v>40844</v>
      </c>
      <c r="E7372" s="2">
        <v>40848</v>
      </c>
      <c r="F7372" t="s">
        <v>50</v>
      </c>
      <c r="G7372" t="s">
        <v>3183</v>
      </c>
      <c r="H7372" t="s">
        <v>3184</v>
      </c>
      <c r="I7372" t="s">
        <v>41</v>
      </c>
      <c r="J7372" t="s">
        <v>27</v>
      </c>
      <c r="K7372" t="s">
        <v>9449</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9450</v>
      </c>
      <c r="C7373">
        <f>YEAR([1]Data!$D7373)</f>
        <v>2014</v>
      </c>
      <c r="D7373" s="2">
        <v>41647</v>
      </c>
      <c r="E7373" s="2">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9450</v>
      </c>
      <c r="C7374">
        <f>YEAR([1]Data!$D7374)</f>
        <v>2014</v>
      </c>
      <c r="D7374" s="2">
        <v>41647</v>
      </c>
      <c r="E7374" s="2">
        <v>41649</v>
      </c>
      <c r="F7374" t="s">
        <v>23</v>
      </c>
      <c r="G7374" t="s">
        <v>3691</v>
      </c>
      <c r="H7374" t="s">
        <v>3692</v>
      </c>
      <c r="I7374" t="s">
        <v>26</v>
      </c>
      <c r="J7374" t="s">
        <v>27</v>
      </c>
      <c r="K7374" t="s">
        <v>1173</v>
      </c>
      <c r="L7374" t="s">
        <v>43</v>
      </c>
      <c r="M7374">
        <v>90805</v>
      </c>
      <c r="N7374" t="s">
        <v>44</v>
      </c>
      <c r="O7374" t="s">
        <v>6446</v>
      </c>
      <c r="P7374" t="s">
        <v>46</v>
      </c>
      <c r="Q7374" t="s">
        <v>59</v>
      </c>
      <c r="R7374" t="s">
        <v>6447</v>
      </c>
      <c r="S7374">
        <v>61.019999999999996</v>
      </c>
      <c r="T7374">
        <v>3</v>
      </c>
      <c r="U7374">
        <v>0</v>
      </c>
      <c r="V7374">
        <v>0.61019999999999541</v>
      </c>
    </row>
    <row r="7375" spans="1:22" x14ac:dyDescent="0.3">
      <c r="A7375">
        <v>7374</v>
      </c>
      <c r="B7375" t="s">
        <v>9450</v>
      </c>
      <c r="C7375">
        <f>YEAR([1]Data!$D7375)</f>
        <v>2014</v>
      </c>
      <c r="D7375" s="2">
        <v>41647</v>
      </c>
      <c r="E7375" s="2">
        <v>41649</v>
      </c>
      <c r="F7375" t="s">
        <v>23</v>
      </c>
      <c r="G7375" t="s">
        <v>3691</v>
      </c>
      <c r="H7375" t="s">
        <v>3692</v>
      </c>
      <c r="I7375" t="s">
        <v>26</v>
      </c>
      <c r="J7375" t="s">
        <v>27</v>
      </c>
      <c r="K7375" t="s">
        <v>1173</v>
      </c>
      <c r="L7375" t="s">
        <v>43</v>
      </c>
      <c r="M7375">
        <v>90805</v>
      </c>
      <c r="N7375" t="s">
        <v>44</v>
      </c>
      <c r="O7375" t="s">
        <v>9094</v>
      </c>
      <c r="P7375" t="s">
        <v>46</v>
      </c>
      <c r="Q7375" t="s">
        <v>578</v>
      </c>
      <c r="R7375" t="s">
        <v>9095</v>
      </c>
      <c r="S7375">
        <v>110.11</v>
      </c>
      <c r="T7375">
        <v>7</v>
      </c>
      <c r="U7375">
        <v>0</v>
      </c>
      <c r="V7375">
        <v>31.931899999999988</v>
      </c>
    </row>
    <row r="7376" spans="1:22" x14ac:dyDescent="0.3">
      <c r="A7376">
        <v>7375</v>
      </c>
      <c r="B7376" t="s">
        <v>9450</v>
      </c>
      <c r="C7376">
        <f>YEAR([1]Data!$D7376)</f>
        <v>2014</v>
      </c>
      <c r="D7376" s="2">
        <v>41647</v>
      </c>
      <c r="E7376" s="2">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9451</v>
      </c>
      <c r="C7377">
        <f>YEAR([1]Data!$D7377)</f>
        <v>2014</v>
      </c>
      <c r="D7377" s="2">
        <v>41865</v>
      </c>
      <c r="E7377" s="2">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9452</v>
      </c>
      <c r="C7378">
        <f>YEAR([1]Data!$D7378)</f>
        <v>2014</v>
      </c>
      <c r="D7378" s="2">
        <v>41946</v>
      </c>
      <c r="E7378" s="2">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9453</v>
      </c>
      <c r="C7379">
        <f>YEAR([1]Data!$D7379)</f>
        <v>2011</v>
      </c>
      <c r="D7379" s="2">
        <v>40805</v>
      </c>
      <c r="E7379" s="2">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9454</v>
      </c>
      <c r="C7380">
        <f>YEAR([1]Data!$D7380)</f>
        <v>2012</v>
      </c>
      <c r="D7380" s="2">
        <v>41060</v>
      </c>
      <c r="E7380" s="2">
        <v>41060</v>
      </c>
      <c r="F7380" t="s">
        <v>1290</v>
      </c>
      <c r="G7380" t="s">
        <v>8202</v>
      </c>
      <c r="H7380" t="s">
        <v>8203</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9455</v>
      </c>
      <c r="C7381">
        <f>YEAR([1]Data!$D7381)</f>
        <v>2013</v>
      </c>
      <c r="D7381" s="2">
        <v>41531</v>
      </c>
      <c r="E7381" s="2">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9455</v>
      </c>
      <c r="C7382">
        <f>YEAR([1]Data!$D7382)</f>
        <v>2013</v>
      </c>
      <c r="D7382" s="2">
        <v>41531</v>
      </c>
      <c r="E7382" s="2">
        <v>41536</v>
      </c>
      <c r="F7382" t="s">
        <v>50</v>
      </c>
      <c r="G7382" t="s">
        <v>118</v>
      </c>
      <c r="H7382" t="s">
        <v>119</v>
      </c>
      <c r="I7382" t="s">
        <v>26</v>
      </c>
      <c r="J7382" t="s">
        <v>27</v>
      </c>
      <c r="K7382" t="s">
        <v>2530</v>
      </c>
      <c r="L7382" t="s">
        <v>138</v>
      </c>
      <c r="M7382">
        <v>68104</v>
      </c>
      <c r="N7382" t="s">
        <v>105</v>
      </c>
      <c r="O7382" t="s">
        <v>5610</v>
      </c>
      <c r="P7382" t="s">
        <v>46</v>
      </c>
      <c r="Q7382" t="s">
        <v>47</v>
      </c>
      <c r="R7382" t="s">
        <v>5611</v>
      </c>
      <c r="S7382">
        <v>14.399999999999999</v>
      </c>
      <c r="T7382">
        <v>5</v>
      </c>
      <c r="U7382">
        <v>0</v>
      </c>
      <c r="V7382">
        <v>7.056</v>
      </c>
    </row>
    <row r="7383" spans="1:22" x14ac:dyDescent="0.3">
      <c r="A7383">
        <v>7382</v>
      </c>
      <c r="B7383" t="s">
        <v>9455</v>
      </c>
      <c r="C7383">
        <f>YEAR([1]Data!$D7383)</f>
        <v>2013</v>
      </c>
      <c r="D7383" s="2">
        <v>41531</v>
      </c>
      <c r="E7383" s="2">
        <v>41536</v>
      </c>
      <c r="F7383" t="s">
        <v>50</v>
      </c>
      <c r="G7383" t="s">
        <v>118</v>
      </c>
      <c r="H7383" t="s">
        <v>119</v>
      </c>
      <c r="I7383" t="s">
        <v>26</v>
      </c>
      <c r="J7383" t="s">
        <v>27</v>
      </c>
      <c r="K7383" t="s">
        <v>2530</v>
      </c>
      <c r="L7383" t="s">
        <v>138</v>
      </c>
      <c r="M7383">
        <v>68104</v>
      </c>
      <c r="N7383" t="s">
        <v>105</v>
      </c>
      <c r="O7383" t="s">
        <v>6417</v>
      </c>
      <c r="P7383" t="s">
        <v>71</v>
      </c>
      <c r="Q7383" t="s">
        <v>72</v>
      </c>
      <c r="R7383" t="s">
        <v>6418</v>
      </c>
      <c r="S7383">
        <v>149.94999999999999</v>
      </c>
      <c r="T7383">
        <v>5</v>
      </c>
      <c r="U7383">
        <v>0</v>
      </c>
      <c r="V7383">
        <v>41.986000000000004</v>
      </c>
    </row>
    <row r="7384" spans="1:22" x14ac:dyDescent="0.3">
      <c r="A7384">
        <v>7383</v>
      </c>
      <c r="B7384" t="s">
        <v>9455</v>
      </c>
      <c r="C7384">
        <f>YEAR([1]Data!$D7384)</f>
        <v>2013</v>
      </c>
      <c r="D7384" s="2">
        <v>41531</v>
      </c>
      <c r="E7384" s="2">
        <v>41536</v>
      </c>
      <c r="F7384" t="s">
        <v>50</v>
      </c>
      <c r="G7384" t="s">
        <v>118</v>
      </c>
      <c r="H7384" t="s">
        <v>119</v>
      </c>
      <c r="I7384" t="s">
        <v>26</v>
      </c>
      <c r="J7384" t="s">
        <v>27</v>
      </c>
      <c r="K7384" t="s">
        <v>2530</v>
      </c>
      <c r="L7384" t="s">
        <v>138</v>
      </c>
      <c r="M7384">
        <v>68104</v>
      </c>
      <c r="N7384" t="s">
        <v>105</v>
      </c>
      <c r="O7384" t="s">
        <v>6829</v>
      </c>
      <c r="P7384" t="s">
        <v>46</v>
      </c>
      <c r="Q7384" t="s">
        <v>578</v>
      </c>
      <c r="R7384" t="s">
        <v>6830</v>
      </c>
      <c r="S7384">
        <v>16.899999999999999</v>
      </c>
      <c r="T7384">
        <v>2</v>
      </c>
      <c r="U7384">
        <v>0</v>
      </c>
      <c r="V7384">
        <v>5.0699999999999985</v>
      </c>
    </row>
    <row r="7385" spans="1:22" x14ac:dyDescent="0.3">
      <c r="A7385">
        <v>7384</v>
      </c>
      <c r="B7385" t="s">
        <v>9455</v>
      </c>
      <c r="C7385">
        <f>YEAR([1]Data!$D7385)</f>
        <v>2013</v>
      </c>
      <c r="D7385" s="2">
        <v>41531</v>
      </c>
      <c r="E7385" s="2">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9455</v>
      </c>
      <c r="C7386">
        <f>YEAR([1]Data!$D7386)</f>
        <v>2013</v>
      </c>
      <c r="D7386" s="2">
        <v>41531</v>
      </c>
      <c r="E7386" s="2">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9455</v>
      </c>
      <c r="C7387">
        <f>YEAR([1]Data!$D7387)</f>
        <v>2013</v>
      </c>
      <c r="D7387" s="2">
        <v>41531</v>
      </c>
      <c r="E7387" s="2">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9455</v>
      </c>
      <c r="C7388">
        <f>YEAR([1]Data!$D7388)</f>
        <v>2013</v>
      </c>
      <c r="D7388" s="2">
        <v>41531</v>
      </c>
      <c r="E7388" s="2">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9455</v>
      </c>
      <c r="C7389">
        <f>YEAR([1]Data!$D7389)</f>
        <v>2013</v>
      </c>
      <c r="D7389" s="2">
        <v>41531</v>
      </c>
      <c r="E7389" s="2">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9455</v>
      </c>
      <c r="C7390">
        <f>YEAR([1]Data!$D7390)</f>
        <v>2013</v>
      </c>
      <c r="D7390" s="2">
        <v>41531</v>
      </c>
      <c r="E7390" s="2">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9456</v>
      </c>
      <c r="C7391">
        <f>YEAR([1]Data!$D7391)</f>
        <v>2014</v>
      </c>
      <c r="D7391" s="2">
        <v>41973</v>
      </c>
      <c r="E7391" s="2">
        <v>41977</v>
      </c>
      <c r="F7391" t="s">
        <v>50</v>
      </c>
      <c r="G7391" t="s">
        <v>655</v>
      </c>
      <c r="H7391" t="s">
        <v>656</v>
      </c>
      <c r="I7391" t="s">
        <v>26</v>
      </c>
      <c r="J7391" t="s">
        <v>27</v>
      </c>
      <c r="K7391" t="s">
        <v>6244</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9456</v>
      </c>
      <c r="C7392">
        <f>YEAR([1]Data!$D7392)</f>
        <v>2014</v>
      </c>
      <c r="D7392" s="2">
        <v>41973</v>
      </c>
      <c r="E7392" s="2">
        <v>41977</v>
      </c>
      <c r="F7392" t="s">
        <v>50</v>
      </c>
      <c r="G7392" t="s">
        <v>655</v>
      </c>
      <c r="H7392" t="s">
        <v>656</v>
      </c>
      <c r="I7392" t="s">
        <v>26</v>
      </c>
      <c r="J7392" t="s">
        <v>27</v>
      </c>
      <c r="K7392" t="s">
        <v>6244</v>
      </c>
      <c r="L7392" t="s">
        <v>335</v>
      </c>
      <c r="M7392">
        <v>37421</v>
      </c>
      <c r="N7392" t="s">
        <v>30</v>
      </c>
      <c r="O7392" t="s">
        <v>905</v>
      </c>
      <c r="P7392" t="s">
        <v>32</v>
      </c>
      <c r="Q7392" t="s">
        <v>65</v>
      </c>
      <c r="R7392" t="s">
        <v>6973</v>
      </c>
      <c r="S7392">
        <v>101.52000000000001</v>
      </c>
      <c r="T7392">
        <v>5</v>
      </c>
      <c r="U7392">
        <v>0.2</v>
      </c>
      <c r="V7392">
        <v>19.034999999999989</v>
      </c>
    </row>
    <row r="7393" spans="1:22" x14ac:dyDescent="0.3">
      <c r="A7393">
        <v>7392</v>
      </c>
      <c r="B7393" t="s">
        <v>9457</v>
      </c>
      <c r="C7393">
        <f>YEAR([1]Data!$D7393)</f>
        <v>2014</v>
      </c>
      <c r="D7393" s="2">
        <v>41978</v>
      </c>
      <c r="E7393" s="2">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9458</v>
      </c>
      <c r="C7394">
        <f>YEAR([1]Data!$D7394)</f>
        <v>2014</v>
      </c>
      <c r="D7394" s="2">
        <v>41762</v>
      </c>
      <c r="E7394" s="2">
        <v>41766</v>
      </c>
      <c r="F7394" t="s">
        <v>50</v>
      </c>
      <c r="G7394" t="s">
        <v>7216</v>
      </c>
      <c r="H7394" t="s">
        <v>7217</v>
      </c>
      <c r="I7394" t="s">
        <v>26</v>
      </c>
      <c r="J7394" t="s">
        <v>27</v>
      </c>
      <c r="K7394" t="s">
        <v>42</v>
      </c>
      <c r="L7394" t="s">
        <v>43</v>
      </c>
      <c r="M7394">
        <v>90049</v>
      </c>
      <c r="N7394" t="s">
        <v>44</v>
      </c>
      <c r="O7394" t="s">
        <v>5825</v>
      </c>
      <c r="P7394" t="s">
        <v>46</v>
      </c>
      <c r="Q7394" t="s">
        <v>90</v>
      </c>
      <c r="R7394" t="s">
        <v>5826</v>
      </c>
      <c r="S7394">
        <v>15.700000000000001</v>
      </c>
      <c r="T7394">
        <v>5</v>
      </c>
      <c r="U7394">
        <v>0</v>
      </c>
      <c r="V7394">
        <v>7.0649999999999995</v>
      </c>
    </row>
    <row r="7395" spans="1:22" x14ac:dyDescent="0.3">
      <c r="A7395">
        <v>7394</v>
      </c>
      <c r="B7395" t="s">
        <v>9458</v>
      </c>
      <c r="C7395">
        <f>YEAR([1]Data!$D7395)</f>
        <v>2014</v>
      </c>
      <c r="D7395" s="2">
        <v>41762</v>
      </c>
      <c r="E7395" s="2">
        <v>41766</v>
      </c>
      <c r="F7395" t="s">
        <v>50</v>
      </c>
      <c r="G7395" t="s">
        <v>7216</v>
      </c>
      <c r="H7395" t="s">
        <v>7217</v>
      </c>
      <c r="I7395" t="s">
        <v>26</v>
      </c>
      <c r="J7395" t="s">
        <v>27</v>
      </c>
      <c r="K7395" t="s">
        <v>42</v>
      </c>
      <c r="L7395" t="s">
        <v>43</v>
      </c>
      <c r="M7395">
        <v>90049</v>
      </c>
      <c r="N7395" t="s">
        <v>44</v>
      </c>
      <c r="O7395" t="s">
        <v>6380</v>
      </c>
      <c r="P7395" t="s">
        <v>46</v>
      </c>
      <c r="Q7395" t="s">
        <v>68</v>
      </c>
      <c r="R7395" t="s">
        <v>6381</v>
      </c>
      <c r="S7395">
        <v>59.519999999999996</v>
      </c>
      <c r="T7395">
        <v>3</v>
      </c>
      <c r="U7395">
        <v>0</v>
      </c>
      <c r="V7395">
        <v>15.475200000000001</v>
      </c>
    </row>
    <row r="7396" spans="1:22" x14ac:dyDescent="0.3">
      <c r="A7396">
        <v>7395</v>
      </c>
      <c r="B7396" t="s">
        <v>9458</v>
      </c>
      <c r="C7396">
        <f>YEAR([1]Data!$D7396)</f>
        <v>2014</v>
      </c>
      <c r="D7396" s="2">
        <v>41762</v>
      </c>
      <c r="E7396" s="2">
        <v>41766</v>
      </c>
      <c r="F7396" t="s">
        <v>50</v>
      </c>
      <c r="G7396" t="s">
        <v>7216</v>
      </c>
      <c r="H7396" t="s">
        <v>7217</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9459</v>
      </c>
      <c r="C7397">
        <f>YEAR([1]Data!$D7397)</f>
        <v>2013</v>
      </c>
      <c r="D7397" s="2">
        <v>41634</v>
      </c>
      <c r="E7397" s="2">
        <v>41639</v>
      </c>
      <c r="F7397" t="s">
        <v>50</v>
      </c>
      <c r="G7397" t="s">
        <v>6798</v>
      </c>
      <c r="H7397" t="s">
        <v>6799</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9459</v>
      </c>
      <c r="C7398">
        <f>YEAR([1]Data!$D7398)</f>
        <v>2013</v>
      </c>
      <c r="D7398" s="2">
        <v>41634</v>
      </c>
      <c r="E7398" s="2">
        <v>41639</v>
      </c>
      <c r="F7398" t="s">
        <v>50</v>
      </c>
      <c r="G7398" t="s">
        <v>6798</v>
      </c>
      <c r="H7398" t="s">
        <v>6799</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9460</v>
      </c>
      <c r="C7399">
        <f>YEAR([1]Data!$D7399)</f>
        <v>2011</v>
      </c>
      <c r="D7399" s="2">
        <v>40816</v>
      </c>
      <c r="E7399" s="2">
        <v>40816</v>
      </c>
      <c r="F7399" t="s">
        <v>1290</v>
      </c>
      <c r="G7399" t="s">
        <v>6233</v>
      </c>
      <c r="H7399" t="s">
        <v>6234</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9461</v>
      </c>
      <c r="C7400">
        <f>YEAR([1]Data!$D7400)</f>
        <v>2011</v>
      </c>
      <c r="D7400" s="2">
        <v>40736</v>
      </c>
      <c r="E7400" s="2">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9461</v>
      </c>
      <c r="C7401">
        <f>YEAR([1]Data!$D7401)</f>
        <v>2011</v>
      </c>
      <c r="D7401" s="2">
        <v>40736</v>
      </c>
      <c r="E7401" s="2">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9462</v>
      </c>
      <c r="C7402">
        <f>YEAR([1]Data!$D7402)</f>
        <v>2013</v>
      </c>
      <c r="D7402" s="2">
        <v>41526</v>
      </c>
      <c r="E7402" s="2">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9462</v>
      </c>
      <c r="C7403">
        <f>YEAR([1]Data!$D7403)</f>
        <v>2013</v>
      </c>
      <c r="D7403" s="2">
        <v>41526</v>
      </c>
      <c r="E7403" s="2">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9463</v>
      </c>
      <c r="C7404">
        <f>YEAR([1]Data!$D7404)</f>
        <v>2014</v>
      </c>
      <c r="D7404" s="2">
        <v>41858</v>
      </c>
      <c r="E7404" s="2">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9464</v>
      </c>
      <c r="C7405">
        <f>YEAR([1]Data!$D7405)</f>
        <v>2012</v>
      </c>
      <c r="D7405" s="2">
        <v>41043</v>
      </c>
      <c r="E7405" s="2">
        <v>41048</v>
      </c>
      <c r="F7405" t="s">
        <v>50</v>
      </c>
      <c r="G7405" t="s">
        <v>995</v>
      </c>
      <c r="H7405" t="s">
        <v>996</v>
      </c>
      <c r="I7405" t="s">
        <v>41</v>
      </c>
      <c r="J7405" t="s">
        <v>27</v>
      </c>
      <c r="K7405" t="s">
        <v>9351</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9464</v>
      </c>
      <c r="C7406">
        <f>YEAR([1]Data!$D7406)</f>
        <v>2012</v>
      </c>
      <c r="D7406" s="2">
        <v>41043</v>
      </c>
      <c r="E7406" s="2">
        <v>41048</v>
      </c>
      <c r="F7406" t="s">
        <v>50</v>
      </c>
      <c r="G7406" t="s">
        <v>995</v>
      </c>
      <c r="H7406" t="s">
        <v>996</v>
      </c>
      <c r="I7406" t="s">
        <v>41</v>
      </c>
      <c r="J7406" t="s">
        <v>27</v>
      </c>
      <c r="K7406" t="s">
        <v>9351</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9464</v>
      </c>
      <c r="C7407">
        <f>YEAR([1]Data!$D7407)</f>
        <v>2012</v>
      </c>
      <c r="D7407" s="2">
        <v>41043</v>
      </c>
      <c r="E7407" s="2">
        <v>41048</v>
      </c>
      <c r="F7407" t="s">
        <v>50</v>
      </c>
      <c r="G7407" t="s">
        <v>995</v>
      </c>
      <c r="H7407" t="s">
        <v>996</v>
      </c>
      <c r="I7407" t="s">
        <v>41</v>
      </c>
      <c r="J7407" t="s">
        <v>27</v>
      </c>
      <c r="K7407" t="s">
        <v>9351</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9464</v>
      </c>
      <c r="C7408">
        <f>YEAR([1]Data!$D7408)</f>
        <v>2012</v>
      </c>
      <c r="D7408" s="2">
        <v>41043</v>
      </c>
      <c r="E7408" s="2">
        <v>41048</v>
      </c>
      <c r="F7408" t="s">
        <v>50</v>
      </c>
      <c r="G7408" t="s">
        <v>995</v>
      </c>
      <c r="H7408" t="s">
        <v>996</v>
      </c>
      <c r="I7408" t="s">
        <v>41</v>
      </c>
      <c r="J7408" t="s">
        <v>27</v>
      </c>
      <c r="K7408" t="s">
        <v>9351</v>
      </c>
      <c r="L7408" t="s">
        <v>43</v>
      </c>
      <c r="M7408">
        <v>93010</v>
      </c>
      <c r="N7408" t="s">
        <v>44</v>
      </c>
      <c r="O7408" t="s">
        <v>6357</v>
      </c>
      <c r="P7408" t="s">
        <v>32</v>
      </c>
      <c r="Q7408" t="s">
        <v>36</v>
      </c>
      <c r="R7408" t="s">
        <v>6358</v>
      </c>
      <c r="S7408">
        <v>722.35200000000009</v>
      </c>
      <c r="T7408">
        <v>3</v>
      </c>
      <c r="U7408">
        <v>0.2</v>
      </c>
      <c r="V7408">
        <v>81.264599999999916</v>
      </c>
    </row>
    <row r="7409" spans="1:22" x14ac:dyDescent="0.3">
      <c r="A7409">
        <v>7408</v>
      </c>
      <c r="B7409" t="s">
        <v>9465</v>
      </c>
      <c r="C7409">
        <f>YEAR([1]Data!$D7409)</f>
        <v>2014</v>
      </c>
      <c r="D7409" s="2">
        <v>41660</v>
      </c>
      <c r="E7409" s="2">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9466</v>
      </c>
      <c r="C7410">
        <f>YEAR([1]Data!$D7410)</f>
        <v>2013</v>
      </c>
      <c r="D7410" s="2">
        <v>41425</v>
      </c>
      <c r="E7410" s="2">
        <v>41432</v>
      </c>
      <c r="F7410" t="s">
        <v>50</v>
      </c>
      <c r="G7410" t="s">
        <v>6311</v>
      </c>
      <c r="H7410" t="s">
        <v>6312</v>
      </c>
      <c r="I7410" t="s">
        <v>41</v>
      </c>
      <c r="J7410" t="s">
        <v>27</v>
      </c>
      <c r="K7410" t="s">
        <v>42</v>
      </c>
      <c r="L7410" t="s">
        <v>43</v>
      </c>
      <c r="M7410">
        <v>90032</v>
      </c>
      <c r="N7410" t="s">
        <v>44</v>
      </c>
      <c r="O7410" t="s">
        <v>6261</v>
      </c>
      <c r="P7410" t="s">
        <v>32</v>
      </c>
      <c r="Q7410" t="s">
        <v>65</v>
      </c>
      <c r="R7410" t="s">
        <v>6262</v>
      </c>
      <c r="S7410">
        <v>167.84</v>
      </c>
      <c r="T7410">
        <v>8</v>
      </c>
      <c r="U7410">
        <v>0</v>
      </c>
      <c r="V7410">
        <v>11.748799999999989</v>
      </c>
    </row>
    <row r="7411" spans="1:22" x14ac:dyDescent="0.3">
      <c r="A7411">
        <v>7410</v>
      </c>
      <c r="B7411" t="s">
        <v>9467</v>
      </c>
      <c r="C7411">
        <f>YEAR([1]Data!$D7411)</f>
        <v>2011</v>
      </c>
      <c r="D7411" s="2">
        <v>40641</v>
      </c>
      <c r="E7411" s="2">
        <v>40645</v>
      </c>
      <c r="F7411" t="s">
        <v>50</v>
      </c>
      <c r="G7411" t="s">
        <v>3019</v>
      </c>
      <c r="H7411" t="s">
        <v>3020</v>
      </c>
      <c r="I7411" t="s">
        <v>26</v>
      </c>
      <c r="J7411" t="s">
        <v>27</v>
      </c>
      <c r="K7411" t="s">
        <v>2835</v>
      </c>
      <c r="L7411" t="s">
        <v>498</v>
      </c>
      <c r="M7411">
        <v>43615</v>
      </c>
      <c r="N7411" t="s">
        <v>148</v>
      </c>
      <c r="O7411" t="s">
        <v>7524</v>
      </c>
      <c r="P7411" t="s">
        <v>32</v>
      </c>
      <c r="Q7411" t="s">
        <v>56</v>
      </c>
      <c r="R7411" t="s">
        <v>7525</v>
      </c>
      <c r="S7411">
        <v>172.11</v>
      </c>
      <c r="T7411">
        <v>1</v>
      </c>
      <c r="U7411">
        <v>0.4</v>
      </c>
      <c r="V7411">
        <v>-94.660500000000013</v>
      </c>
    </row>
    <row r="7412" spans="1:22" x14ac:dyDescent="0.3">
      <c r="A7412">
        <v>7411</v>
      </c>
      <c r="B7412" t="s">
        <v>9468</v>
      </c>
      <c r="C7412">
        <f>YEAR([1]Data!$D7412)</f>
        <v>2011</v>
      </c>
      <c r="D7412" s="2">
        <v>40747</v>
      </c>
      <c r="E7412" s="2">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9469</v>
      </c>
      <c r="C7413">
        <f>YEAR([1]Data!$D7413)</f>
        <v>2014</v>
      </c>
      <c r="D7413" s="2">
        <v>41790</v>
      </c>
      <c r="E7413" s="2">
        <v>41794</v>
      </c>
      <c r="F7413" t="s">
        <v>50</v>
      </c>
      <c r="G7413" t="s">
        <v>3763</v>
      </c>
      <c r="H7413" t="s">
        <v>3764</v>
      </c>
      <c r="I7413" t="s">
        <v>102</v>
      </c>
      <c r="J7413" t="s">
        <v>27</v>
      </c>
      <c r="K7413" t="s">
        <v>4278</v>
      </c>
      <c r="L7413" t="s">
        <v>420</v>
      </c>
      <c r="M7413">
        <v>97224</v>
      </c>
      <c r="N7413" t="s">
        <v>44</v>
      </c>
      <c r="O7413" t="s">
        <v>7055</v>
      </c>
      <c r="P7413" t="s">
        <v>71</v>
      </c>
      <c r="Q7413" t="s">
        <v>72</v>
      </c>
      <c r="R7413" t="s">
        <v>7056</v>
      </c>
      <c r="S7413">
        <v>156.79200000000003</v>
      </c>
      <c r="T7413">
        <v>1</v>
      </c>
      <c r="U7413">
        <v>0.2</v>
      </c>
      <c r="V7413">
        <v>17.639099999999985</v>
      </c>
    </row>
    <row r="7414" spans="1:22" x14ac:dyDescent="0.3">
      <c r="A7414">
        <v>7413</v>
      </c>
      <c r="B7414" t="s">
        <v>9469</v>
      </c>
      <c r="C7414">
        <f>YEAR([1]Data!$D7414)</f>
        <v>2014</v>
      </c>
      <c r="D7414" s="2">
        <v>41790</v>
      </c>
      <c r="E7414" s="2">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9469</v>
      </c>
      <c r="C7415">
        <f>YEAR([1]Data!$D7415)</f>
        <v>2014</v>
      </c>
      <c r="D7415" s="2">
        <v>41790</v>
      </c>
      <c r="E7415" s="2">
        <v>41794</v>
      </c>
      <c r="F7415" t="s">
        <v>50</v>
      </c>
      <c r="G7415" t="s">
        <v>3763</v>
      </c>
      <c r="H7415" t="s">
        <v>3764</v>
      </c>
      <c r="I7415" t="s">
        <v>102</v>
      </c>
      <c r="J7415" t="s">
        <v>27</v>
      </c>
      <c r="K7415" t="s">
        <v>4278</v>
      </c>
      <c r="L7415" t="s">
        <v>420</v>
      </c>
      <c r="M7415">
        <v>97224</v>
      </c>
      <c r="N7415" t="s">
        <v>44</v>
      </c>
      <c r="O7415" t="s">
        <v>9022</v>
      </c>
      <c r="P7415" t="s">
        <v>32</v>
      </c>
      <c r="Q7415" t="s">
        <v>65</v>
      </c>
      <c r="R7415" t="s">
        <v>9023</v>
      </c>
      <c r="S7415">
        <v>13.591999999999999</v>
      </c>
      <c r="T7415">
        <v>1</v>
      </c>
      <c r="U7415">
        <v>0.2</v>
      </c>
      <c r="V7415">
        <v>-0.33980000000000032</v>
      </c>
    </row>
    <row r="7416" spans="1:22" x14ac:dyDescent="0.3">
      <c r="A7416">
        <v>7415</v>
      </c>
      <c r="B7416" t="s">
        <v>9470</v>
      </c>
      <c r="C7416">
        <f>YEAR([1]Data!$D7416)</f>
        <v>2013</v>
      </c>
      <c r="D7416" s="2">
        <v>41347</v>
      </c>
      <c r="E7416" s="2">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9470</v>
      </c>
      <c r="C7417">
        <f>YEAR([1]Data!$D7417)</f>
        <v>2013</v>
      </c>
      <c r="D7417" s="2">
        <v>41347</v>
      </c>
      <c r="E7417" s="2">
        <v>41349</v>
      </c>
      <c r="F7417" t="s">
        <v>23</v>
      </c>
      <c r="G7417" t="s">
        <v>355</v>
      </c>
      <c r="H7417" t="s">
        <v>356</v>
      </c>
      <c r="I7417" t="s">
        <v>41</v>
      </c>
      <c r="J7417" t="s">
        <v>27</v>
      </c>
      <c r="K7417" t="s">
        <v>146</v>
      </c>
      <c r="L7417" t="s">
        <v>147</v>
      </c>
      <c r="M7417">
        <v>19134</v>
      </c>
      <c r="N7417" t="s">
        <v>148</v>
      </c>
      <c r="O7417" t="s">
        <v>6539</v>
      </c>
      <c r="P7417" t="s">
        <v>71</v>
      </c>
      <c r="Q7417" t="s">
        <v>161</v>
      </c>
      <c r="R7417" t="s">
        <v>6540</v>
      </c>
      <c r="S7417">
        <v>379.96000000000004</v>
      </c>
      <c r="T7417">
        <v>5</v>
      </c>
      <c r="U7417">
        <v>0.2</v>
      </c>
      <c r="V7417">
        <v>47.494999999999919</v>
      </c>
    </row>
    <row r="7418" spans="1:22" x14ac:dyDescent="0.3">
      <c r="A7418">
        <v>7417</v>
      </c>
      <c r="B7418" t="s">
        <v>9470</v>
      </c>
      <c r="C7418">
        <f>YEAR([1]Data!$D7418)</f>
        <v>2013</v>
      </c>
      <c r="D7418" s="2">
        <v>41347</v>
      </c>
      <c r="E7418" s="2">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9470</v>
      </c>
      <c r="C7419">
        <f>YEAR([1]Data!$D7419)</f>
        <v>2013</v>
      </c>
      <c r="D7419" s="2">
        <v>41347</v>
      </c>
      <c r="E7419" s="2">
        <v>41349</v>
      </c>
      <c r="F7419" t="s">
        <v>23</v>
      </c>
      <c r="G7419" t="s">
        <v>355</v>
      </c>
      <c r="H7419" t="s">
        <v>356</v>
      </c>
      <c r="I7419" t="s">
        <v>41</v>
      </c>
      <c r="J7419" t="s">
        <v>27</v>
      </c>
      <c r="K7419" t="s">
        <v>146</v>
      </c>
      <c r="L7419" t="s">
        <v>147</v>
      </c>
      <c r="M7419">
        <v>19134</v>
      </c>
      <c r="N7419" t="s">
        <v>148</v>
      </c>
      <c r="O7419" t="s">
        <v>6651</v>
      </c>
      <c r="P7419" t="s">
        <v>46</v>
      </c>
      <c r="Q7419" t="s">
        <v>90</v>
      </c>
      <c r="R7419" t="s">
        <v>6652</v>
      </c>
      <c r="S7419">
        <v>41.240000000000009</v>
      </c>
      <c r="T7419">
        <v>5</v>
      </c>
      <c r="U7419">
        <v>0.2</v>
      </c>
      <c r="V7419">
        <v>13.918499999999998</v>
      </c>
    </row>
    <row r="7420" spans="1:22" x14ac:dyDescent="0.3">
      <c r="A7420">
        <v>7419</v>
      </c>
      <c r="B7420" t="s">
        <v>9470</v>
      </c>
      <c r="C7420">
        <f>YEAR([1]Data!$D7420)</f>
        <v>2013</v>
      </c>
      <c r="D7420" s="2">
        <v>41347</v>
      </c>
      <c r="E7420" s="2">
        <v>41349</v>
      </c>
      <c r="F7420" t="s">
        <v>23</v>
      </c>
      <c r="G7420" t="s">
        <v>355</v>
      </c>
      <c r="H7420" t="s">
        <v>356</v>
      </c>
      <c r="I7420" t="s">
        <v>41</v>
      </c>
      <c r="J7420" t="s">
        <v>27</v>
      </c>
      <c r="K7420" t="s">
        <v>146</v>
      </c>
      <c r="L7420" t="s">
        <v>147</v>
      </c>
      <c r="M7420">
        <v>19134</v>
      </c>
      <c r="N7420" t="s">
        <v>148</v>
      </c>
      <c r="O7420" t="s">
        <v>6989</v>
      </c>
      <c r="P7420" t="s">
        <v>46</v>
      </c>
      <c r="Q7420" t="s">
        <v>75</v>
      </c>
      <c r="R7420" t="s">
        <v>6990</v>
      </c>
      <c r="S7420">
        <v>51.897000000000013</v>
      </c>
      <c r="T7420">
        <v>1</v>
      </c>
      <c r="U7420">
        <v>0.7</v>
      </c>
      <c r="V7420">
        <v>-41.517600000000002</v>
      </c>
    </row>
    <row r="7421" spans="1:22" x14ac:dyDescent="0.3">
      <c r="A7421">
        <v>7420</v>
      </c>
      <c r="B7421" t="s">
        <v>9470</v>
      </c>
      <c r="C7421">
        <f>YEAR([1]Data!$D7421)</f>
        <v>2013</v>
      </c>
      <c r="D7421" s="2">
        <v>41347</v>
      </c>
      <c r="E7421" s="2">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9470</v>
      </c>
      <c r="C7422">
        <f>YEAR([1]Data!$D7422)</f>
        <v>2013</v>
      </c>
      <c r="D7422" s="2">
        <v>41347</v>
      </c>
      <c r="E7422" s="2">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9470</v>
      </c>
      <c r="C7423">
        <f>YEAR([1]Data!$D7423)</f>
        <v>2013</v>
      </c>
      <c r="D7423" s="2">
        <v>41347</v>
      </c>
      <c r="E7423" s="2">
        <v>41349</v>
      </c>
      <c r="F7423" t="s">
        <v>23</v>
      </c>
      <c r="G7423" t="s">
        <v>355</v>
      </c>
      <c r="H7423" t="s">
        <v>356</v>
      </c>
      <c r="I7423" t="s">
        <v>41</v>
      </c>
      <c r="J7423" t="s">
        <v>27</v>
      </c>
      <c r="K7423" t="s">
        <v>146</v>
      </c>
      <c r="L7423" t="s">
        <v>147</v>
      </c>
      <c r="M7423">
        <v>19134</v>
      </c>
      <c r="N7423" t="s">
        <v>148</v>
      </c>
      <c r="O7423" t="s">
        <v>9471</v>
      </c>
      <c r="P7423" t="s">
        <v>46</v>
      </c>
      <c r="Q7423" t="s">
        <v>59</v>
      </c>
      <c r="R7423" t="s">
        <v>9472</v>
      </c>
      <c r="S7423">
        <v>126.08</v>
      </c>
      <c r="T7423">
        <v>2</v>
      </c>
      <c r="U7423">
        <v>0.2</v>
      </c>
      <c r="V7423">
        <v>-28.367999999999984</v>
      </c>
    </row>
    <row r="7424" spans="1:22" x14ac:dyDescent="0.3">
      <c r="A7424">
        <v>7423</v>
      </c>
      <c r="B7424" t="s">
        <v>9470</v>
      </c>
      <c r="C7424">
        <f>YEAR([1]Data!$D7424)</f>
        <v>2013</v>
      </c>
      <c r="D7424" s="2">
        <v>41347</v>
      </c>
      <c r="E7424" s="2">
        <v>41349</v>
      </c>
      <c r="F7424" t="s">
        <v>23</v>
      </c>
      <c r="G7424" t="s">
        <v>355</v>
      </c>
      <c r="H7424" t="s">
        <v>356</v>
      </c>
      <c r="I7424" t="s">
        <v>41</v>
      </c>
      <c r="J7424" t="s">
        <v>27</v>
      </c>
      <c r="K7424" t="s">
        <v>146</v>
      </c>
      <c r="L7424" t="s">
        <v>147</v>
      </c>
      <c r="M7424">
        <v>19134</v>
      </c>
      <c r="N7424" t="s">
        <v>148</v>
      </c>
      <c r="O7424" t="s">
        <v>873</v>
      </c>
      <c r="P7424" t="s">
        <v>71</v>
      </c>
      <c r="Q7424" t="s">
        <v>682</v>
      </c>
      <c r="R7424" t="s">
        <v>6749</v>
      </c>
      <c r="S7424">
        <v>449.1</v>
      </c>
      <c r="T7424">
        <v>3</v>
      </c>
      <c r="U7424">
        <v>0.7</v>
      </c>
      <c r="V7424">
        <v>-643.70999999999981</v>
      </c>
    </row>
    <row r="7425" spans="1:22" x14ac:dyDescent="0.3">
      <c r="A7425">
        <v>7424</v>
      </c>
      <c r="B7425" t="s">
        <v>9473</v>
      </c>
      <c r="C7425">
        <f>YEAR([1]Data!$D7425)</f>
        <v>2014</v>
      </c>
      <c r="D7425" s="2">
        <v>41740</v>
      </c>
      <c r="E7425" s="2">
        <v>41744</v>
      </c>
      <c r="F7425" t="s">
        <v>50</v>
      </c>
      <c r="G7425" t="s">
        <v>805</v>
      </c>
      <c r="H7425" t="s">
        <v>806</v>
      </c>
      <c r="I7425" t="s">
        <v>26</v>
      </c>
      <c r="J7425" t="s">
        <v>27</v>
      </c>
      <c r="K7425" t="s">
        <v>146</v>
      </c>
      <c r="L7425" t="s">
        <v>147</v>
      </c>
      <c r="M7425">
        <v>19143</v>
      </c>
      <c r="N7425" t="s">
        <v>148</v>
      </c>
      <c r="O7425" t="s">
        <v>5355</v>
      </c>
      <c r="P7425" t="s">
        <v>46</v>
      </c>
      <c r="Q7425" t="s">
        <v>78</v>
      </c>
      <c r="R7425" t="s">
        <v>5356</v>
      </c>
      <c r="S7425">
        <v>195.10400000000001</v>
      </c>
      <c r="T7425">
        <v>4</v>
      </c>
      <c r="U7425">
        <v>0.2</v>
      </c>
      <c r="V7425">
        <v>21.949199999999969</v>
      </c>
    </row>
    <row r="7426" spans="1:22" x14ac:dyDescent="0.3">
      <c r="A7426">
        <v>7425</v>
      </c>
      <c r="B7426" t="s">
        <v>9473</v>
      </c>
      <c r="C7426">
        <f>YEAR([1]Data!$D7426)</f>
        <v>2014</v>
      </c>
      <c r="D7426" s="2">
        <v>41740</v>
      </c>
      <c r="E7426" s="2">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9474</v>
      </c>
      <c r="C7427">
        <f>YEAR([1]Data!$D7427)</f>
        <v>2013</v>
      </c>
      <c r="D7427" s="2">
        <v>41451</v>
      </c>
      <c r="E7427" s="2">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9474</v>
      </c>
      <c r="C7428">
        <f>YEAR([1]Data!$D7428)</f>
        <v>2013</v>
      </c>
      <c r="D7428" s="2">
        <v>41451</v>
      </c>
      <c r="E7428" s="2">
        <v>41453</v>
      </c>
      <c r="F7428" t="s">
        <v>23</v>
      </c>
      <c r="G7428" t="s">
        <v>813</v>
      </c>
      <c r="H7428" t="s">
        <v>814</v>
      </c>
      <c r="I7428" t="s">
        <v>26</v>
      </c>
      <c r="J7428" t="s">
        <v>27</v>
      </c>
      <c r="K7428" t="s">
        <v>184</v>
      </c>
      <c r="L7428" t="s">
        <v>104</v>
      </c>
      <c r="M7428">
        <v>77070</v>
      </c>
      <c r="N7428" t="s">
        <v>105</v>
      </c>
      <c r="O7428" t="s">
        <v>6609</v>
      </c>
      <c r="P7428" t="s">
        <v>32</v>
      </c>
      <c r="Q7428" t="s">
        <v>65</v>
      </c>
      <c r="R7428" t="s">
        <v>6610</v>
      </c>
      <c r="S7428">
        <v>32.712000000000003</v>
      </c>
      <c r="T7428">
        <v>2</v>
      </c>
      <c r="U7428">
        <v>0.6</v>
      </c>
      <c r="V7428">
        <v>-26.169599999999996</v>
      </c>
    </row>
    <row r="7429" spans="1:22" x14ac:dyDescent="0.3">
      <c r="A7429">
        <v>7428</v>
      </c>
      <c r="B7429" t="s">
        <v>9475</v>
      </c>
      <c r="C7429">
        <f>YEAR([1]Data!$D7429)</f>
        <v>2011</v>
      </c>
      <c r="D7429" s="2">
        <v>40619</v>
      </c>
      <c r="E7429" s="2">
        <v>40623</v>
      </c>
      <c r="F7429" t="s">
        <v>50</v>
      </c>
      <c r="G7429" t="s">
        <v>8728</v>
      </c>
      <c r="H7429" t="s">
        <v>8729</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9475</v>
      </c>
      <c r="C7430">
        <f>YEAR([1]Data!$D7430)</f>
        <v>2011</v>
      </c>
      <c r="D7430" s="2">
        <v>40619</v>
      </c>
      <c r="E7430" s="2">
        <v>40623</v>
      </c>
      <c r="F7430" t="s">
        <v>50</v>
      </c>
      <c r="G7430" t="s">
        <v>8728</v>
      </c>
      <c r="H7430" t="s">
        <v>8729</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9475</v>
      </c>
      <c r="C7431">
        <f>YEAR([1]Data!$D7431)</f>
        <v>2011</v>
      </c>
      <c r="D7431" s="2">
        <v>40619</v>
      </c>
      <c r="E7431" s="2">
        <v>40623</v>
      </c>
      <c r="F7431" t="s">
        <v>50</v>
      </c>
      <c r="G7431" t="s">
        <v>8728</v>
      </c>
      <c r="H7431" t="s">
        <v>8729</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9475</v>
      </c>
      <c r="C7432">
        <f>YEAR([1]Data!$D7432)</f>
        <v>2011</v>
      </c>
      <c r="D7432" s="2">
        <v>40619</v>
      </c>
      <c r="E7432" s="2">
        <v>40623</v>
      </c>
      <c r="F7432" t="s">
        <v>50</v>
      </c>
      <c r="G7432" t="s">
        <v>8728</v>
      </c>
      <c r="H7432" t="s">
        <v>8729</v>
      </c>
      <c r="I7432" t="s">
        <v>41</v>
      </c>
      <c r="J7432" t="s">
        <v>27</v>
      </c>
      <c r="K7432" t="s">
        <v>328</v>
      </c>
      <c r="L7432" t="s">
        <v>1487</v>
      </c>
      <c r="M7432">
        <v>39212</v>
      </c>
      <c r="N7432" t="s">
        <v>30</v>
      </c>
      <c r="O7432" t="s">
        <v>8167</v>
      </c>
      <c r="P7432" t="s">
        <v>46</v>
      </c>
      <c r="Q7432" t="s">
        <v>90</v>
      </c>
      <c r="R7432" t="s">
        <v>8168</v>
      </c>
      <c r="S7432">
        <v>16</v>
      </c>
      <c r="T7432">
        <v>4</v>
      </c>
      <c r="U7432">
        <v>0</v>
      </c>
      <c r="V7432">
        <v>7.68</v>
      </c>
    </row>
    <row r="7433" spans="1:22" x14ac:dyDescent="0.3">
      <c r="A7433">
        <v>7432</v>
      </c>
      <c r="B7433" t="s">
        <v>9475</v>
      </c>
      <c r="C7433">
        <f>YEAR([1]Data!$D7433)</f>
        <v>2011</v>
      </c>
      <c r="D7433" s="2">
        <v>40619</v>
      </c>
      <c r="E7433" s="2">
        <v>40623</v>
      </c>
      <c r="F7433" t="s">
        <v>50</v>
      </c>
      <c r="G7433" t="s">
        <v>8728</v>
      </c>
      <c r="H7433" t="s">
        <v>8729</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9476</v>
      </c>
      <c r="C7434">
        <f>YEAR([1]Data!$D7434)</f>
        <v>2011</v>
      </c>
      <c r="D7434" s="2">
        <v>40764</v>
      </c>
      <c r="E7434" s="2">
        <v>40768</v>
      </c>
      <c r="F7434" t="s">
        <v>50</v>
      </c>
      <c r="G7434" t="s">
        <v>7418</v>
      </c>
      <c r="H7434" t="s">
        <v>7419</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9476</v>
      </c>
      <c r="C7435">
        <f>YEAR([1]Data!$D7435)</f>
        <v>2011</v>
      </c>
      <c r="D7435" s="2">
        <v>40764</v>
      </c>
      <c r="E7435" s="2">
        <v>40768</v>
      </c>
      <c r="F7435" t="s">
        <v>50</v>
      </c>
      <c r="G7435" t="s">
        <v>7418</v>
      </c>
      <c r="H7435" t="s">
        <v>7419</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9477</v>
      </c>
      <c r="C7436">
        <f>YEAR([1]Data!$D7436)</f>
        <v>2012</v>
      </c>
      <c r="D7436" s="2">
        <v>41116</v>
      </c>
      <c r="E7436" s="2">
        <v>41121</v>
      </c>
      <c r="F7436" t="s">
        <v>50</v>
      </c>
      <c r="G7436" t="s">
        <v>1383</v>
      </c>
      <c r="H7436" t="s">
        <v>1384</v>
      </c>
      <c r="I7436" t="s">
        <v>41</v>
      </c>
      <c r="J7436" t="s">
        <v>27</v>
      </c>
      <c r="K7436" t="s">
        <v>8826</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9477</v>
      </c>
      <c r="C7437">
        <f>YEAR([1]Data!$D7437)</f>
        <v>2012</v>
      </c>
      <c r="D7437" s="2">
        <v>41116</v>
      </c>
      <c r="E7437" s="2">
        <v>41121</v>
      </c>
      <c r="F7437" t="s">
        <v>50</v>
      </c>
      <c r="G7437" t="s">
        <v>1383</v>
      </c>
      <c r="H7437" t="s">
        <v>1384</v>
      </c>
      <c r="I7437" t="s">
        <v>41</v>
      </c>
      <c r="J7437" t="s">
        <v>27</v>
      </c>
      <c r="K7437" t="s">
        <v>8826</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9477</v>
      </c>
      <c r="C7438">
        <f>YEAR([1]Data!$D7438)</f>
        <v>2012</v>
      </c>
      <c r="D7438" s="2">
        <v>41116</v>
      </c>
      <c r="E7438" s="2">
        <v>41121</v>
      </c>
      <c r="F7438" t="s">
        <v>50</v>
      </c>
      <c r="G7438" t="s">
        <v>1383</v>
      </c>
      <c r="H7438" t="s">
        <v>1384</v>
      </c>
      <c r="I7438" t="s">
        <v>41</v>
      </c>
      <c r="J7438" t="s">
        <v>27</v>
      </c>
      <c r="K7438" t="s">
        <v>8826</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9478</v>
      </c>
      <c r="C7439">
        <f>YEAR([1]Data!$D7439)</f>
        <v>2011</v>
      </c>
      <c r="D7439" s="2">
        <v>40590</v>
      </c>
      <c r="E7439" s="2">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9479</v>
      </c>
      <c r="C7440">
        <f>YEAR([1]Data!$D7440)</f>
        <v>2012</v>
      </c>
      <c r="D7440" s="2">
        <v>40992</v>
      </c>
      <c r="E7440" s="2">
        <v>40995</v>
      </c>
      <c r="F7440" t="s">
        <v>23</v>
      </c>
      <c r="G7440" t="s">
        <v>3665</v>
      </c>
      <c r="H7440" t="s">
        <v>3666</v>
      </c>
      <c r="I7440" t="s">
        <v>41</v>
      </c>
      <c r="J7440" t="s">
        <v>27</v>
      </c>
      <c r="K7440" t="s">
        <v>7167</v>
      </c>
      <c r="L7440" t="s">
        <v>96</v>
      </c>
      <c r="M7440">
        <v>98042</v>
      </c>
      <c r="N7440" t="s">
        <v>44</v>
      </c>
      <c r="O7440" t="s">
        <v>6031</v>
      </c>
      <c r="P7440" t="s">
        <v>32</v>
      </c>
      <c r="Q7440" t="s">
        <v>65</v>
      </c>
      <c r="R7440" t="s">
        <v>6032</v>
      </c>
      <c r="S7440">
        <v>46.900000000000006</v>
      </c>
      <c r="T7440">
        <v>5</v>
      </c>
      <c r="U7440">
        <v>0</v>
      </c>
      <c r="V7440">
        <v>13.132000000000001</v>
      </c>
    </row>
    <row r="7441" spans="1:22" x14ac:dyDescent="0.3">
      <c r="A7441">
        <v>7440</v>
      </c>
      <c r="B7441" t="s">
        <v>9480</v>
      </c>
      <c r="C7441">
        <f>YEAR([1]Data!$D7441)</f>
        <v>2014</v>
      </c>
      <c r="D7441" s="2">
        <v>41885</v>
      </c>
      <c r="E7441" s="2">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9480</v>
      </c>
      <c r="C7442">
        <f>YEAR([1]Data!$D7442)</f>
        <v>2014</v>
      </c>
      <c r="D7442" s="2">
        <v>41885</v>
      </c>
      <c r="E7442" s="2">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9481</v>
      </c>
      <c r="C7443">
        <f>YEAR([1]Data!$D7443)</f>
        <v>2012</v>
      </c>
      <c r="D7443" s="2">
        <v>41229</v>
      </c>
      <c r="E7443" s="2">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9482</v>
      </c>
      <c r="C7444">
        <f>YEAR([1]Data!$D7444)</f>
        <v>2011</v>
      </c>
      <c r="D7444" s="2">
        <v>40886</v>
      </c>
      <c r="E7444" s="2">
        <v>40888</v>
      </c>
      <c r="F7444" t="s">
        <v>188</v>
      </c>
      <c r="G7444" t="s">
        <v>8994</v>
      </c>
      <c r="H7444" t="s">
        <v>8995</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9482</v>
      </c>
      <c r="C7445">
        <f>YEAR([1]Data!$D7445)</f>
        <v>2011</v>
      </c>
      <c r="D7445" s="2">
        <v>40886</v>
      </c>
      <c r="E7445" s="2">
        <v>40888</v>
      </c>
      <c r="F7445" t="s">
        <v>188</v>
      </c>
      <c r="G7445" t="s">
        <v>8994</v>
      </c>
      <c r="H7445" t="s">
        <v>8995</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9483</v>
      </c>
      <c r="C7446">
        <f>YEAR([1]Data!$D7446)</f>
        <v>2014</v>
      </c>
      <c r="D7446" s="2">
        <v>41674</v>
      </c>
      <c r="E7446" s="2">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9483</v>
      </c>
      <c r="C7447">
        <f>YEAR([1]Data!$D7447)</f>
        <v>2014</v>
      </c>
      <c r="D7447" s="2">
        <v>41674</v>
      </c>
      <c r="E7447" s="2">
        <v>41678</v>
      </c>
      <c r="F7447" t="s">
        <v>23</v>
      </c>
      <c r="G7447" t="s">
        <v>2313</v>
      </c>
      <c r="H7447" t="s">
        <v>2314</v>
      </c>
      <c r="I7447" t="s">
        <v>102</v>
      </c>
      <c r="J7447" t="s">
        <v>27</v>
      </c>
      <c r="K7447" t="s">
        <v>303</v>
      </c>
      <c r="L7447" t="s">
        <v>211</v>
      </c>
      <c r="M7447">
        <v>60610</v>
      </c>
      <c r="N7447" t="s">
        <v>105</v>
      </c>
      <c r="O7447" t="s">
        <v>6536</v>
      </c>
      <c r="P7447" t="s">
        <v>46</v>
      </c>
      <c r="Q7447" t="s">
        <v>90</v>
      </c>
      <c r="R7447" t="s">
        <v>6537</v>
      </c>
      <c r="S7447">
        <v>65.584000000000003</v>
      </c>
      <c r="T7447">
        <v>2</v>
      </c>
      <c r="U7447">
        <v>0.2</v>
      </c>
      <c r="V7447">
        <v>23.7742</v>
      </c>
    </row>
    <row r="7448" spans="1:22" x14ac:dyDescent="0.3">
      <c r="A7448">
        <v>7447</v>
      </c>
      <c r="B7448" t="s">
        <v>9483</v>
      </c>
      <c r="C7448">
        <f>YEAR([1]Data!$D7448)</f>
        <v>2014</v>
      </c>
      <c r="D7448" s="2">
        <v>41674</v>
      </c>
      <c r="E7448" s="2">
        <v>41678</v>
      </c>
      <c r="F7448" t="s">
        <v>23</v>
      </c>
      <c r="G7448" t="s">
        <v>2313</v>
      </c>
      <c r="H7448" t="s">
        <v>2314</v>
      </c>
      <c r="I7448" t="s">
        <v>102</v>
      </c>
      <c r="J7448" t="s">
        <v>27</v>
      </c>
      <c r="K7448" t="s">
        <v>303</v>
      </c>
      <c r="L7448" t="s">
        <v>211</v>
      </c>
      <c r="M7448">
        <v>60610</v>
      </c>
      <c r="N7448" t="s">
        <v>105</v>
      </c>
      <c r="O7448" t="s">
        <v>5212</v>
      </c>
      <c r="P7448" t="s">
        <v>32</v>
      </c>
      <c r="Q7448" t="s">
        <v>65</v>
      </c>
      <c r="R7448" t="s">
        <v>5213</v>
      </c>
      <c r="S7448">
        <v>22.200000000000003</v>
      </c>
      <c r="T7448">
        <v>1</v>
      </c>
      <c r="U7448">
        <v>0.6</v>
      </c>
      <c r="V7448">
        <v>-26.084999999999994</v>
      </c>
    </row>
    <row r="7449" spans="1:22" x14ac:dyDescent="0.3">
      <c r="A7449">
        <v>7448</v>
      </c>
      <c r="B7449" t="s">
        <v>9483</v>
      </c>
      <c r="C7449">
        <f>YEAR([1]Data!$D7449)</f>
        <v>2014</v>
      </c>
      <c r="D7449" s="2">
        <v>41674</v>
      </c>
      <c r="E7449" s="2">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9484</v>
      </c>
      <c r="C7450">
        <f>YEAR([1]Data!$D7450)</f>
        <v>2014</v>
      </c>
      <c r="D7450" s="2">
        <v>41955</v>
      </c>
      <c r="E7450" s="2">
        <v>41958</v>
      </c>
      <c r="F7450" t="s">
        <v>188</v>
      </c>
      <c r="G7450" t="s">
        <v>5985</v>
      </c>
      <c r="H7450" t="s">
        <v>5986</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9485</v>
      </c>
      <c r="C7451">
        <f>YEAR([1]Data!$D7451)</f>
        <v>2014</v>
      </c>
      <c r="D7451" s="2">
        <v>41900</v>
      </c>
      <c r="E7451" s="2">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9485</v>
      </c>
      <c r="C7452">
        <f>YEAR([1]Data!$D7452)</f>
        <v>2014</v>
      </c>
      <c r="D7452" s="2">
        <v>41900</v>
      </c>
      <c r="E7452" s="2">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9485</v>
      </c>
      <c r="C7453">
        <f>YEAR([1]Data!$D7453)</f>
        <v>2014</v>
      </c>
      <c r="D7453" s="2">
        <v>41900</v>
      </c>
      <c r="E7453" s="2">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9485</v>
      </c>
      <c r="C7454">
        <f>YEAR([1]Data!$D7454)</f>
        <v>2014</v>
      </c>
      <c r="D7454" s="2">
        <v>41900</v>
      </c>
      <c r="E7454" s="2">
        <v>41905</v>
      </c>
      <c r="F7454" t="s">
        <v>23</v>
      </c>
      <c r="G7454" t="s">
        <v>2656</v>
      </c>
      <c r="H7454" t="s">
        <v>2657</v>
      </c>
      <c r="I7454" t="s">
        <v>102</v>
      </c>
      <c r="J7454" t="s">
        <v>27</v>
      </c>
      <c r="K7454" t="s">
        <v>184</v>
      </c>
      <c r="L7454" t="s">
        <v>104</v>
      </c>
      <c r="M7454">
        <v>77036</v>
      </c>
      <c r="N7454" t="s">
        <v>105</v>
      </c>
      <c r="O7454" t="s">
        <v>6644</v>
      </c>
      <c r="P7454" t="s">
        <v>71</v>
      </c>
      <c r="Q7454" t="s">
        <v>72</v>
      </c>
      <c r="R7454" t="s">
        <v>6645</v>
      </c>
      <c r="S7454">
        <v>1415.76</v>
      </c>
      <c r="T7454">
        <v>6</v>
      </c>
      <c r="U7454">
        <v>0.2</v>
      </c>
      <c r="V7454">
        <v>88.48500000000007</v>
      </c>
    </row>
    <row r="7455" spans="1:22" x14ac:dyDescent="0.3">
      <c r="A7455">
        <v>7454</v>
      </c>
      <c r="B7455" t="s">
        <v>9486</v>
      </c>
      <c r="C7455">
        <f>YEAR([1]Data!$D7455)</f>
        <v>2014</v>
      </c>
      <c r="D7455" s="2">
        <v>41816</v>
      </c>
      <c r="E7455" s="2">
        <v>41822</v>
      </c>
      <c r="F7455" t="s">
        <v>50</v>
      </c>
      <c r="G7455" t="s">
        <v>2080</v>
      </c>
      <c r="H7455" t="s">
        <v>2081</v>
      </c>
      <c r="I7455" t="s">
        <v>26</v>
      </c>
      <c r="J7455" t="s">
        <v>27</v>
      </c>
      <c r="K7455" t="s">
        <v>6307</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9487</v>
      </c>
      <c r="C7456">
        <f>YEAR([1]Data!$D7456)</f>
        <v>2013</v>
      </c>
      <c r="D7456" s="2">
        <v>41486</v>
      </c>
      <c r="E7456" s="2">
        <v>41491</v>
      </c>
      <c r="F7456" t="s">
        <v>50</v>
      </c>
      <c r="G7456" t="s">
        <v>2885</v>
      </c>
      <c r="H7456" t="s">
        <v>2886</v>
      </c>
      <c r="I7456" t="s">
        <v>26</v>
      </c>
      <c r="J7456" t="s">
        <v>27</v>
      </c>
      <c r="K7456" t="s">
        <v>303</v>
      </c>
      <c r="L7456" t="s">
        <v>211</v>
      </c>
      <c r="M7456">
        <v>60623</v>
      </c>
      <c r="N7456" t="s">
        <v>105</v>
      </c>
      <c r="O7456" t="s">
        <v>5730</v>
      </c>
      <c r="P7456" t="s">
        <v>46</v>
      </c>
      <c r="Q7456" t="s">
        <v>47</v>
      </c>
      <c r="R7456" t="s">
        <v>5731</v>
      </c>
      <c r="S7456">
        <v>9.2480000000000011</v>
      </c>
      <c r="T7456">
        <v>4</v>
      </c>
      <c r="U7456">
        <v>0.2</v>
      </c>
      <c r="V7456">
        <v>3.1212</v>
      </c>
    </row>
    <row r="7457" spans="1:22" x14ac:dyDescent="0.3">
      <c r="A7457">
        <v>7456</v>
      </c>
      <c r="B7457" t="s">
        <v>9487</v>
      </c>
      <c r="C7457">
        <f>YEAR([1]Data!$D7457)</f>
        <v>2013</v>
      </c>
      <c r="D7457" s="2">
        <v>41486</v>
      </c>
      <c r="E7457" s="2">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9488</v>
      </c>
      <c r="C7458">
        <f>YEAR([1]Data!$D7458)</f>
        <v>2012</v>
      </c>
      <c r="D7458" s="2">
        <v>41015</v>
      </c>
      <c r="E7458" s="2">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9488</v>
      </c>
      <c r="C7459">
        <f>YEAR([1]Data!$D7459)</f>
        <v>2012</v>
      </c>
      <c r="D7459" s="2">
        <v>41015</v>
      </c>
      <c r="E7459" s="2">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9488</v>
      </c>
      <c r="C7460">
        <f>YEAR([1]Data!$D7460)</f>
        <v>2012</v>
      </c>
      <c r="D7460" s="2">
        <v>41015</v>
      </c>
      <c r="E7460" s="2">
        <v>41017</v>
      </c>
      <c r="F7460" t="s">
        <v>188</v>
      </c>
      <c r="G7460" t="s">
        <v>2720</v>
      </c>
      <c r="H7460" t="s">
        <v>2721</v>
      </c>
      <c r="I7460" t="s">
        <v>26</v>
      </c>
      <c r="J7460" t="s">
        <v>27</v>
      </c>
      <c r="K7460" t="s">
        <v>2237</v>
      </c>
      <c r="L7460" t="s">
        <v>319</v>
      </c>
      <c r="M7460">
        <v>22980</v>
      </c>
      <c r="N7460" t="s">
        <v>30</v>
      </c>
      <c r="O7460" t="s">
        <v>5344</v>
      </c>
      <c r="P7460" t="s">
        <v>32</v>
      </c>
      <c r="Q7460" t="s">
        <v>65</v>
      </c>
      <c r="R7460" t="s">
        <v>5345</v>
      </c>
      <c r="S7460">
        <v>1196.8599999999999</v>
      </c>
      <c r="T7460">
        <v>7</v>
      </c>
      <c r="U7460">
        <v>0</v>
      </c>
      <c r="V7460">
        <v>119.68599999999989</v>
      </c>
    </row>
    <row r="7461" spans="1:22" x14ac:dyDescent="0.3">
      <c r="A7461">
        <v>7460</v>
      </c>
      <c r="B7461" t="s">
        <v>9488</v>
      </c>
      <c r="C7461">
        <f>YEAR([1]Data!$D7461)</f>
        <v>2012</v>
      </c>
      <c r="D7461" s="2">
        <v>41015</v>
      </c>
      <c r="E7461" s="2">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9489</v>
      </c>
      <c r="C7462">
        <f>YEAR([1]Data!$D7462)</f>
        <v>2012</v>
      </c>
      <c r="D7462" s="2">
        <v>41010</v>
      </c>
      <c r="E7462" s="2">
        <v>41013</v>
      </c>
      <c r="F7462" t="s">
        <v>23</v>
      </c>
      <c r="G7462" t="s">
        <v>4029</v>
      </c>
      <c r="H7462" t="s">
        <v>4030</v>
      </c>
      <c r="I7462" t="s">
        <v>26</v>
      </c>
      <c r="J7462" t="s">
        <v>27</v>
      </c>
      <c r="K7462" t="s">
        <v>42</v>
      </c>
      <c r="L7462" t="s">
        <v>43</v>
      </c>
      <c r="M7462">
        <v>90004</v>
      </c>
      <c r="N7462" t="s">
        <v>44</v>
      </c>
      <c r="O7462" t="s">
        <v>7663</v>
      </c>
      <c r="P7462" t="s">
        <v>71</v>
      </c>
      <c r="Q7462" t="s">
        <v>1216</v>
      </c>
      <c r="R7462" t="s">
        <v>7664</v>
      </c>
      <c r="S7462">
        <v>639.96800000000007</v>
      </c>
      <c r="T7462">
        <v>4</v>
      </c>
      <c r="U7462">
        <v>0.2</v>
      </c>
      <c r="V7462">
        <v>215.98919999999998</v>
      </c>
    </row>
    <row r="7463" spans="1:22" x14ac:dyDescent="0.3">
      <c r="A7463">
        <v>7462</v>
      </c>
      <c r="B7463" t="s">
        <v>9489</v>
      </c>
      <c r="C7463">
        <f>YEAR([1]Data!$D7463)</f>
        <v>2012</v>
      </c>
      <c r="D7463" s="2">
        <v>41010</v>
      </c>
      <c r="E7463" s="2">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9490</v>
      </c>
      <c r="C7464">
        <f>YEAR([1]Data!$D7464)</f>
        <v>2012</v>
      </c>
      <c r="D7464" s="2">
        <v>40966</v>
      </c>
      <c r="E7464" s="2">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9491</v>
      </c>
      <c r="C7465">
        <f>YEAR([1]Data!$D7465)</f>
        <v>2013</v>
      </c>
      <c r="D7465" s="2">
        <v>41526</v>
      </c>
      <c r="E7465" s="2">
        <v>41533</v>
      </c>
      <c r="F7465" t="s">
        <v>50</v>
      </c>
      <c r="G7465" t="s">
        <v>3647</v>
      </c>
      <c r="H7465" t="s">
        <v>3648</v>
      </c>
      <c r="I7465" t="s">
        <v>26</v>
      </c>
      <c r="J7465" t="s">
        <v>27</v>
      </c>
      <c r="K7465" t="s">
        <v>6496</v>
      </c>
      <c r="L7465" t="s">
        <v>43</v>
      </c>
      <c r="M7465">
        <v>93277</v>
      </c>
      <c r="N7465" t="s">
        <v>44</v>
      </c>
      <c r="O7465" t="s">
        <v>6109</v>
      </c>
      <c r="P7465" t="s">
        <v>46</v>
      </c>
      <c r="Q7465" t="s">
        <v>68</v>
      </c>
      <c r="R7465" t="s">
        <v>6110</v>
      </c>
      <c r="S7465">
        <v>14.88</v>
      </c>
      <c r="T7465">
        <v>2</v>
      </c>
      <c r="U7465">
        <v>0</v>
      </c>
      <c r="V7465">
        <v>3.7200000000000006</v>
      </c>
    </row>
    <row r="7466" spans="1:22" x14ac:dyDescent="0.3">
      <c r="A7466">
        <v>7465</v>
      </c>
      <c r="B7466" t="s">
        <v>9491</v>
      </c>
      <c r="C7466">
        <f>YEAR([1]Data!$D7466)</f>
        <v>2013</v>
      </c>
      <c r="D7466" s="2">
        <v>41526</v>
      </c>
      <c r="E7466" s="2">
        <v>41533</v>
      </c>
      <c r="F7466" t="s">
        <v>50</v>
      </c>
      <c r="G7466" t="s">
        <v>3647</v>
      </c>
      <c r="H7466" t="s">
        <v>3648</v>
      </c>
      <c r="I7466" t="s">
        <v>26</v>
      </c>
      <c r="J7466" t="s">
        <v>27</v>
      </c>
      <c r="K7466" t="s">
        <v>6496</v>
      </c>
      <c r="L7466" t="s">
        <v>43</v>
      </c>
      <c r="M7466">
        <v>93277</v>
      </c>
      <c r="N7466" t="s">
        <v>44</v>
      </c>
      <c r="O7466" t="s">
        <v>6588</v>
      </c>
      <c r="P7466" t="s">
        <v>46</v>
      </c>
      <c r="Q7466" t="s">
        <v>90</v>
      </c>
      <c r="R7466" t="s">
        <v>6589</v>
      </c>
      <c r="S7466">
        <v>34.24</v>
      </c>
      <c r="T7466">
        <v>8</v>
      </c>
      <c r="U7466">
        <v>0</v>
      </c>
      <c r="V7466">
        <v>15.407999999999998</v>
      </c>
    </row>
    <row r="7467" spans="1:22" x14ac:dyDescent="0.3">
      <c r="A7467">
        <v>7466</v>
      </c>
      <c r="B7467" t="s">
        <v>9491</v>
      </c>
      <c r="C7467">
        <f>YEAR([1]Data!$D7467)</f>
        <v>2013</v>
      </c>
      <c r="D7467" s="2">
        <v>41526</v>
      </c>
      <c r="E7467" s="2">
        <v>41533</v>
      </c>
      <c r="F7467" t="s">
        <v>50</v>
      </c>
      <c r="G7467" t="s">
        <v>3647</v>
      </c>
      <c r="H7467" t="s">
        <v>3648</v>
      </c>
      <c r="I7467" t="s">
        <v>26</v>
      </c>
      <c r="J7467" t="s">
        <v>27</v>
      </c>
      <c r="K7467" t="s">
        <v>6496</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9492</v>
      </c>
      <c r="C7468">
        <f>YEAR([1]Data!$D7468)</f>
        <v>2013</v>
      </c>
      <c r="D7468" s="2">
        <v>41414</v>
      </c>
      <c r="E7468" s="2">
        <v>41418</v>
      </c>
      <c r="F7468" t="s">
        <v>50</v>
      </c>
      <c r="G7468" t="s">
        <v>6638</v>
      </c>
      <c r="H7468" t="s">
        <v>6639</v>
      </c>
      <c r="I7468" t="s">
        <v>41</v>
      </c>
      <c r="J7468" t="s">
        <v>27</v>
      </c>
      <c r="K7468" t="s">
        <v>42</v>
      </c>
      <c r="L7468" t="s">
        <v>43</v>
      </c>
      <c r="M7468">
        <v>90008</v>
      </c>
      <c r="N7468" t="s">
        <v>44</v>
      </c>
      <c r="O7468" t="s">
        <v>7348</v>
      </c>
      <c r="P7468" t="s">
        <v>46</v>
      </c>
      <c r="Q7468" t="s">
        <v>78</v>
      </c>
      <c r="R7468" t="s">
        <v>186</v>
      </c>
      <c r="S7468">
        <v>87.84</v>
      </c>
      <c r="T7468">
        <v>8</v>
      </c>
      <c r="U7468">
        <v>0</v>
      </c>
      <c r="V7468">
        <v>23.716800000000006</v>
      </c>
    </row>
    <row r="7469" spans="1:22" x14ac:dyDescent="0.3">
      <c r="A7469">
        <v>7468</v>
      </c>
      <c r="B7469" t="s">
        <v>9493</v>
      </c>
      <c r="C7469">
        <f>YEAR([1]Data!$D7469)</f>
        <v>2014</v>
      </c>
      <c r="D7469" s="2">
        <v>41955</v>
      </c>
      <c r="E7469" s="2">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9494</v>
      </c>
      <c r="C7470">
        <f>YEAR([1]Data!$D7470)</f>
        <v>2011</v>
      </c>
      <c r="D7470" s="2">
        <v>40801</v>
      </c>
      <c r="E7470" s="2">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9494</v>
      </c>
      <c r="C7471">
        <f>YEAR([1]Data!$D7471)</f>
        <v>2011</v>
      </c>
      <c r="D7471" s="2">
        <v>40801</v>
      </c>
      <c r="E7471" s="2">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9495</v>
      </c>
      <c r="C7472">
        <f>YEAR([1]Data!$D7472)</f>
        <v>2012</v>
      </c>
      <c r="D7472" s="2">
        <v>41167</v>
      </c>
      <c r="E7472" s="2">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9495</v>
      </c>
      <c r="C7473">
        <f>YEAR([1]Data!$D7473)</f>
        <v>2012</v>
      </c>
      <c r="D7473" s="2">
        <v>41167</v>
      </c>
      <c r="E7473" s="2">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9496</v>
      </c>
      <c r="C7474">
        <f>YEAR([1]Data!$D7474)</f>
        <v>2013</v>
      </c>
      <c r="D7474" s="2">
        <v>41457</v>
      </c>
      <c r="E7474" s="2">
        <v>41459</v>
      </c>
      <c r="F7474" t="s">
        <v>188</v>
      </c>
      <c r="G7474" t="s">
        <v>6140</v>
      </c>
      <c r="H7474" t="s">
        <v>6141</v>
      </c>
      <c r="I7474" t="s">
        <v>102</v>
      </c>
      <c r="J7474" t="s">
        <v>27</v>
      </c>
      <c r="K7474" t="s">
        <v>7877</v>
      </c>
      <c r="L7474" t="s">
        <v>121</v>
      </c>
      <c r="M7474">
        <v>84043</v>
      </c>
      <c r="N7474" t="s">
        <v>44</v>
      </c>
      <c r="O7474" t="s">
        <v>5426</v>
      </c>
      <c r="P7474" t="s">
        <v>71</v>
      </c>
      <c r="Q7474" t="s">
        <v>1216</v>
      </c>
      <c r="R7474" t="s">
        <v>5427</v>
      </c>
      <c r="S7474">
        <v>1499.95</v>
      </c>
      <c r="T7474">
        <v>5</v>
      </c>
      <c r="U7474">
        <v>0</v>
      </c>
      <c r="V7474">
        <v>449.9849999999999</v>
      </c>
    </row>
    <row r="7475" spans="1:22" x14ac:dyDescent="0.3">
      <c r="A7475">
        <v>7474</v>
      </c>
      <c r="B7475" t="s">
        <v>9497</v>
      </c>
      <c r="C7475">
        <f>YEAR([1]Data!$D7475)</f>
        <v>2013</v>
      </c>
      <c r="D7475" s="2">
        <v>41375</v>
      </c>
      <c r="E7475" s="2">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9498</v>
      </c>
      <c r="C7476">
        <f>YEAR([1]Data!$D7476)</f>
        <v>2011</v>
      </c>
      <c r="D7476" s="2">
        <v>40550</v>
      </c>
      <c r="E7476" s="2">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9498</v>
      </c>
      <c r="C7477">
        <f>YEAR([1]Data!$D7477)</f>
        <v>2011</v>
      </c>
      <c r="D7477" s="2">
        <v>40550</v>
      </c>
      <c r="E7477" s="2">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9498</v>
      </c>
      <c r="C7478">
        <f>YEAR([1]Data!$D7478)</f>
        <v>2011</v>
      </c>
      <c r="D7478" s="2">
        <v>40550</v>
      </c>
      <c r="E7478" s="2">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9498</v>
      </c>
      <c r="C7479">
        <f>YEAR([1]Data!$D7479)</f>
        <v>2011</v>
      </c>
      <c r="D7479" s="2">
        <v>40550</v>
      </c>
      <c r="E7479" s="2">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9498</v>
      </c>
      <c r="C7480">
        <f>YEAR([1]Data!$D7480)</f>
        <v>2011</v>
      </c>
      <c r="D7480" s="2">
        <v>40550</v>
      </c>
      <c r="E7480" s="2">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9498</v>
      </c>
      <c r="C7481">
        <f>YEAR([1]Data!$D7481)</f>
        <v>2011</v>
      </c>
      <c r="D7481" s="2">
        <v>40550</v>
      </c>
      <c r="E7481" s="2">
        <v>40554</v>
      </c>
      <c r="F7481" t="s">
        <v>50</v>
      </c>
      <c r="G7481" t="s">
        <v>3915</v>
      </c>
      <c r="H7481" t="s">
        <v>3916</v>
      </c>
      <c r="I7481" t="s">
        <v>102</v>
      </c>
      <c r="J7481" t="s">
        <v>27</v>
      </c>
      <c r="K7481" t="s">
        <v>28</v>
      </c>
      <c r="L7481" t="s">
        <v>29</v>
      </c>
      <c r="M7481">
        <v>42420</v>
      </c>
      <c r="N7481" t="s">
        <v>30</v>
      </c>
      <c r="O7481" t="s">
        <v>6412</v>
      </c>
      <c r="P7481" t="s">
        <v>46</v>
      </c>
      <c r="Q7481" t="s">
        <v>269</v>
      </c>
      <c r="R7481" t="s">
        <v>6413</v>
      </c>
      <c r="S7481">
        <v>31.12</v>
      </c>
      <c r="T7481">
        <v>4</v>
      </c>
      <c r="U7481">
        <v>0</v>
      </c>
      <c r="V7481">
        <v>0.31119999999999948</v>
      </c>
    </row>
    <row r="7482" spans="1:22" x14ac:dyDescent="0.3">
      <c r="A7482">
        <v>7481</v>
      </c>
      <c r="B7482" t="s">
        <v>9498</v>
      </c>
      <c r="C7482">
        <f>YEAR([1]Data!$D7482)</f>
        <v>2011</v>
      </c>
      <c r="D7482" s="2">
        <v>40550</v>
      </c>
      <c r="E7482" s="2">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9499</v>
      </c>
      <c r="C7483">
        <f>YEAR([1]Data!$D7483)</f>
        <v>2013</v>
      </c>
      <c r="D7483" s="2">
        <v>41519</v>
      </c>
      <c r="E7483" s="2">
        <v>41521</v>
      </c>
      <c r="F7483" t="s">
        <v>23</v>
      </c>
      <c r="G7483" t="s">
        <v>6479</v>
      </c>
      <c r="H7483" t="s">
        <v>6480</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9500</v>
      </c>
      <c r="C7484">
        <f>YEAR([1]Data!$D7484)</f>
        <v>2011</v>
      </c>
      <c r="D7484" s="2">
        <v>40809</v>
      </c>
      <c r="E7484" s="2">
        <v>40816</v>
      </c>
      <c r="F7484" t="s">
        <v>50</v>
      </c>
      <c r="G7484" t="s">
        <v>5925</v>
      </c>
      <c r="H7484" t="s">
        <v>5926</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9501</v>
      </c>
      <c r="C7485">
        <f>YEAR([1]Data!$D7485)</f>
        <v>2011</v>
      </c>
      <c r="D7485" s="2">
        <v>40892</v>
      </c>
      <c r="E7485" s="2">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9502</v>
      </c>
      <c r="C7486">
        <f>YEAR([1]Data!$D7486)</f>
        <v>2014</v>
      </c>
      <c r="D7486" s="2">
        <v>42002</v>
      </c>
      <c r="E7486" s="2">
        <v>42007</v>
      </c>
      <c r="F7486" t="s">
        <v>50</v>
      </c>
      <c r="G7486" t="s">
        <v>377</v>
      </c>
      <c r="H7486" t="s">
        <v>378</v>
      </c>
      <c r="I7486" t="s">
        <v>102</v>
      </c>
      <c r="J7486" t="s">
        <v>27</v>
      </c>
      <c r="K7486" t="s">
        <v>7448</v>
      </c>
      <c r="L7486" t="s">
        <v>7449</v>
      </c>
      <c r="M7486">
        <v>58103</v>
      </c>
      <c r="N7486" t="s">
        <v>105</v>
      </c>
      <c r="O7486" t="s">
        <v>9503</v>
      </c>
      <c r="P7486" t="s">
        <v>46</v>
      </c>
      <c r="Q7486" t="s">
        <v>68</v>
      </c>
      <c r="R7486" t="s">
        <v>186</v>
      </c>
      <c r="S7486">
        <v>2.48</v>
      </c>
      <c r="T7486">
        <v>1</v>
      </c>
      <c r="U7486">
        <v>0</v>
      </c>
      <c r="V7486">
        <v>0.86799999999999988</v>
      </c>
    </row>
    <row r="7487" spans="1:22" x14ac:dyDescent="0.3">
      <c r="A7487">
        <v>7486</v>
      </c>
      <c r="B7487" t="s">
        <v>9502</v>
      </c>
      <c r="C7487">
        <f>YEAR([1]Data!$D7487)</f>
        <v>2014</v>
      </c>
      <c r="D7487" s="2">
        <v>42002</v>
      </c>
      <c r="E7487" s="2">
        <v>42007</v>
      </c>
      <c r="F7487" t="s">
        <v>50</v>
      </c>
      <c r="G7487" t="s">
        <v>377</v>
      </c>
      <c r="H7487" t="s">
        <v>378</v>
      </c>
      <c r="I7487" t="s">
        <v>102</v>
      </c>
      <c r="J7487" t="s">
        <v>27</v>
      </c>
      <c r="K7487" t="s">
        <v>7448</v>
      </c>
      <c r="L7487" t="s">
        <v>7449</v>
      </c>
      <c r="M7487">
        <v>58103</v>
      </c>
      <c r="N7487" t="s">
        <v>105</v>
      </c>
      <c r="O7487" t="s">
        <v>6377</v>
      </c>
      <c r="P7487" t="s">
        <v>46</v>
      </c>
      <c r="Q7487" t="s">
        <v>75</v>
      </c>
      <c r="R7487" t="s">
        <v>6378</v>
      </c>
      <c r="S7487">
        <v>25.9</v>
      </c>
      <c r="T7487">
        <v>5</v>
      </c>
      <c r="U7487">
        <v>0</v>
      </c>
      <c r="V7487">
        <v>12.690999999999999</v>
      </c>
    </row>
    <row r="7488" spans="1:22" x14ac:dyDescent="0.3">
      <c r="A7488">
        <v>7487</v>
      </c>
      <c r="B7488" t="s">
        <v>9504</v>
      </c>
      <c r="C7488">
        <f>YEAR([1]Data!$D7488)</f>
        <v>2012</v>
      </c>
      <c r="D7488" s="2">
        <v>41262</v>
      </c>
      <c r="E7488" s="2">
        <v>41267</v>
      </c>
      <c r="F7488" t="s">
        <v>23</v>
      </c>
      <c r="G7488" t="s">
        <v>2717</v>
      </c>
      <c r="H7488" t="s">
        <v>2718</v>
      </c>
      <c r="I7488" t="s">
        <v>102</v>
      </c>
      <c r="J7488" t="s">
        <v>27</v>
      </c>
      <c r="K7488" t="s">
        <v>244</v>
      </c>
      <c r="L7488" t="s">
        <v>2694</v>
      </c>
      <c r="M7488">
        <v>3820</v>
      </c>
      <c r="N7488" t="s">
        <v>148</v>
      </c>
      <c r="O7488" t="s">
        <v>5437</v>
      </c>
      <c r="P7488" t="s">
        <v>46</v>
      </c>
      <c r="Q7488" t="s">
        <v>90</v>
      </c>
      <c r="R7488" t="s">
        <v>5438</v>
      </c>
      <c r="S7488">
        <v>29.900000000000002</v>
      </c>
      <c r="T7488">
        <v>5</v>
      </c>
      <c r="U7488">
        <v>0</v>
      </c>
      <c r="V7488">
        <v>14.651</v>
      </c>
    </row>
    <row r="7489" spans="1:22" x14ac:dyDescent="0.3">
      <c r="A7489">
        <v>7488</v>
      </c>
      <c r="B7489" t="s">
        <v>9504</v>
      </c>
      <c r="C7489">
        <f>YEAR([1]Data!$D7489)</f>
        <v>2012</v>
      </c>
      <c r="D7489" s="2">
        <v>41262</v>
      </c>
      <c r="E7489" s="2">
        <v>41267</v>
      </c>
      <c r="F7489" t="s">
        <v>23</v>
      </c>
      <c r="G7489" t="s">
        <v>2717</v>
      </c>
      <c r="H7489" t="s">
        <v>2718</v>
      </c>
      <c r="I7489" t="s">
        <v>102</v>
      </c>
      <c r="J7489" t="s">
        <v>27</v>
      </c>
      <c r="K7489" t="s">
        <v>244</v>
      </c>
      <c r="L7489" t="s">
        <v>2694</v>
      </c>
      <c r="M7489">
        <v>3820</v>
      </c>
      <c r="N7489" t="s">
        <v>148</v>
      </c>
      <c r="O7489" t="s">
        <v>5251</v>
      </c>
      <c r="P7489" t="s">
        <v>71</v>
      </c>
      <c r="Q7489" t="s">
        <v>161</v>
      </c>
      <c r="R7489" t="s">
        <v>5252</v>
      </c>
      <c r="S7489">
        <v>2249.91</v>
      </c>
      <c r="T7489">
        <v>9</v>
      </c>
      <c r="U7489">
        <v>0</v>
      </c>
      <c r="V7489">
        <v>517.47930000000008</v>
      </c>
    </row>
    <row r="7490" spans="1:22" x14ac:dyDescent="0.3">
      <c r="A7490">
        <v>7489</v>
      </c>
      <c r="B7490" t="s">
        <v>9504</v>
      </c>
      <c r="C7490">
        <f>YEAR([1]Data!$D7490)</f>
        <v>2012</v>
      </c>
      <c r="D7490" s="2">
        <v>41262</v>
      </c>
      <c r="E7490" s="2">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9505</v>
      </c>
      <c r="C7491">
        <f>YEAR([1]Data!$D7491)</f>
        <v>2014</v>
      </c>
      <c r="D7491" s="2">
        <v>41949</v>
      </c>
      <c r="E7491" s="2">
        <v>41953</v>
      </c>
      <c r="F7491" t="s">
        <v>50</v>
      </c>
      <c r="G7491" t="s">
        <v>7158</v>
      </c>
      <c r="H7491" t="s">
        <v>7159</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9506</v>
      </c>
      <c r="C7492">
        <f>YEAR([1]Data!$D7492)</f>
        <v>2012</v>
      </c>
      <c r="D7492" s="2">
        <v>41162</v>
      </c>
      <c r="E7492" s="2">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9507</v>
      </c>
      <c r="C7493">
        <f>YEAR([1]Data!$D7493)</f>
        <v>2014</v>
      </c>
      <c r="D7493" s="2">
        <v>41960</v>
      </c>
      <c r="E7493" s="2">
        <v>41960</v>
      </c>
      <c r="F7493" t="s">
        <v>1290</v>
      </c>
      <c r="G7493" t="s">
        <v>4146</v>
      </c>
      <c r="H7493" t="s">
        <v>4147</v>
      </c>
      <c r="I7493" t="s">
        <v>26</v>
      </c>
      <c r="J7493" t="s">
        <v>27</v>
      </c>
      <c r="K7493" t="s">
        <v>8508</v>
      </c>
      <c r="L7493" t="s">
        <v>267</v>
      </c>
      <c r="M7493">
        <v>13501</v>
      </c>
      <c r="N7493" t="s">
        <v>148</v>
      </c>
      <c r="O7493" t="s">
        <v>8134</v>
      </c>
      <c r="P7493" t="s">
        <v>71</v>
      </c>
      <c r="Q7493" t="s">
        <v>72</v>
      </c>
      <c r="R7493" t="s">
        <v>8135</v>
      </c>
      <c r="S7493">
        <v>119.94</v>
      </c>
      <c r="T7493">
        <v>6</v>
      </c>
      <c r="U7493">
        <v>0</v>
      </c>
      <c r="V7493">
        <v>5.9969999999999857</v>
      </c>
    </row>
    <row r="7494" spans="1:22" x14ac:dyDescent="0.3">
      <c r="A7494">
        <v>7493</v>
      </c>
      <c r="B7494" t="s">
        <v>9508</v>
      </c>
      <c r="C7494">
        <f>YEAR([1]Data!$D7494)</f>
        <v>2014</v>
      </c>
      <c r="D7494" s="2">
        <v>41894</v>
      </c>
      <c r="E7494" s="2">
        <v>41899</v>
      </c>
      <c r="F7494" t="s">
        <v>50</v>
      </c>
      <c r="G7494" t="s">
        <v>6451</v>
      </c>
      <c r="H7494" t="s">
        <v>6452</v>
      </c>
      <c r="I7494" t="s">
        <v>26</v>
      </c>
      <c r="J7494" t="s">
        <v>27</v>
      </c>
      <c r="K7494" t="s">
        <v>184</v>
      </c>
      <c r="L7494" t="s">
        <v>104</v>
      </c>
      <c r="M7494">
        <v>77070</v>
      </c>
      <c r="N7494" t="s">
        <v>105</v>
      </c>
      <c r="O7494" t="s">
        <v>5981</v>
      </c>
      <c r="P7494" t="s">
        <v>46</v>
      </c>
      <c r="Q7494" t="s">
        <v>90</v>
      </c>
      <c r="R7494" t="s">
        <v>5982</v>
      </c>
      <c r="S7494">
        <v>10.272000000000002</v>
      </c>
      <c r="T7494">
        <v>3</v>
      </c>
      <c r="U7494">
        <v>0.2</v>
      </c>
      <c r="V7494">
        <v>3.2099999999999982</v>
      </c>
    </row>
    <row r="7495" spans="1:22" x14ac:dyDescent="0.3">
      <c r="A7495">
        <v>7494</v>
      </c>
      <c r="B7495" t="s">
        <v>9508</v>
      </c>
      <c r="C7495">
        <f>YEAR([1]Data!$D7495)</f>
        <v>2014</v>
      </c>
      <c r="D7495" s="2">
        <v>41894</v>
      </c>
      <c r="E7495" s="2">
        <v>41899</v>
      </c>
      <c r="F7495" t="s">
        <v>50</v>
      </c>
      <c r="G7495" t="s">
        <v>6451</v>
      </c>
      <c r="H7495" t="s">
        <v>6452</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9508</v>
      </c>
      <c r="C7496">
        <f>YEAR([1]Data!$D7496)</f>
        <v>2014</v>
      </c>
      <c r="D7496" s="2">
        <v>41894</v>
      </c>
      <c r="E7496" s="2">
        <v>41899</v>
      </c>
      <c r="F7496" t="s">
        <v>50</v>
      </c>
      <c r="G7496" t="s">
        <v>6451</v>
      </c>
      <c r="H7496" t="s">
        <v>6452</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9509</v>
      </c>
      <c r="C7497">
        <f>YEAR([1]Data!$D7497)</f>
        <v>2014</v>
      </c>
      <c r="D7497" s="2">
        <v>41835</v>
      </c>
      <c r="E7497" s="2">
        <v>41839</v>
      </c>
      <c r="F7497" t="s">
        <v>50</v>
      </c>
      <c r="G7497" t="s">
        <v>5806</v>
      </c>
      <c r="H7497" t="s">
        <v>5807</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9509</v>
      </c>
      <c r="C7498">
        <f>YEAR([1]Data!$D7498)</f>
        <v>2014</v>
      </c>
      <c r="D7498" s="2">
        <v>41835</v>
      </c>
      <c r="E7498" s="2">
        <v>41839</v>
      </c>
      <c r="F7498" t="s">
        <v>50</v>
      </c>
      <c r="G7498" t="s">
        <v>5806</v>
      </c>
      <c r="H7498" t="s">
        <v>5807</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9509</v>
      </c>
      <c r="C7499">
        <f>YEAR([1]Data!$D7499)</f>
        <v>2014</v>
      </c>
      <c r="D7499" s="2">
        <v>41835</v>
      </c>
      <c r="E7499" s="2">
        <v>41839</v>
      </c>
      <c r="F7499" t="s">
        <v>50</v>
      </c>
      <c r="G7499" t="s">
        <v>5806</v>
      </c>
      <c r="H7499" t="s">
        <v>5807</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9509</v>
      </c>
      <c r="C7500">
        <f>YEAR([1]Data!$D7500)</f>
        <v>2014</v>
      </c>
      <c r="D7500" s="2">
        <v>41835</v>
      </c>
      <c r="E7500" s="2">
        <v>41839</v>
      </c>
      <c r="F7500" t="s">
        <v>50</v>
      </c>
      <c r="G7500" t="s">
        <v>5806</v>
      </c>
      <c r="H7500" t="s">
        <v>5807</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9509</v>
      </c>
      <c r="C7501">
        <f>YEAR([1]Data!$D7501)</f>
        <v>2014</v>
      </c>
      <c r="D7501" s="2">
        <v>41835</v>
      </c>
      <c r="E7501" s="2">
        <v>41839</v>
      </c>
      <c r="F7501" t="s">
        <v>50</v>
      </c>
      <c r="G7501" t="s">
        <v>5806</v>
      </c>
      <c r="H7501" t="s">
        <v>5807</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9509</v>
      </c>
      <c r="C7502">
        <f>YEAR([1]Data!$D7502)</f>
        <v>2014</v>
      </c>
      <c r="D7502" s="2">
        <v>41835</v>
      </c>
      <c r="E7502" s="2">
        <v>41839</v>
      </c>
      <c r="F7502" t="s">
        <v>50</v>
      </c>
      <c r="G7502" t="s">
        <v>5806</v>
      </c>
      <c r="H7502" t="s">
        <v>5807</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9509</v>
      </c>
      <c r="C7503">
        <f>YEAR([1]Data!$D7503)</f>
        <v>2014</v>
      </c>
      <c r="D7503" s="2">
        <v>41835</v>
      </c>
      <c r="E7503" s="2">
        <v>41839</v>
      </c>
      <c r="F7503" t="s">
        <v>50</v>
      </c>
      <c r="G7503" t="s">
        <v>5806</v>
      </c>
      <c r="H7503" t="s">
        <v>5807</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9510</v>
      </c>
      <c r="C7504">
        <f>YEAR([1]Data!$D7504)</f>
        <v>2014</v>
      </c>
      <c r="D7504" s="2">
        <v>41729</v>
      </c>
      <c r="E7504" s="2">
        <v>41729</v>
      </c>
      <c r="F7504" t="s">
        <v>1290</v>
      </c>
      <c r="G7504" t="s">
        <v>4047</v>
      </c>
      <c r="H7504" t="s">
        <v>4048</v>
      </c>
      <c r="I7504" t="s">
        <v>26</v>
      </c>
      <c r="J7504" t="s">
        <v>27</v>
      </c>
      <c r="K7504" t="s">
        <v>42</v>
      </c>
      <c r="L7504" t="s">
        <v>43</v>
      </c>
      <c r="M7504">
        <v>90036</v>
      </c>
      <c r="N7504" t="s">
        <v>44</v>
      </c>
      <c r="O7504" t="s">
        <v>5206</v>
      </c>
      <c r="P7504" t="s">
        <v>46</v>
      </c>
      <c r="Q7504" t="s">
        <v>68</v>
      </c>
      <c r="R7504" t="s">
        <v>5207</v>
      </c>
      <c r="S7504">
        <v>6.08</v>
      </c>
      <c r="T7504">
        <v>2</v>
      </c>
      <c r="U7504">
        <v>0</v>
      </c>
      <c r="V7504">
        <v>2.0671999999999997</v>
      </c>
    </row>
    <row r="7505" spans="1:22" x14ac:dyDescent="0.3">
      <c r="A7505">
        <v>7504</v>
      </c>
      <c r="B7505" t="s">
        <v>9510</v>
      </c>
      <c r="C7505">
        <f>YEAR([1]Data!$D7505)</f>
        <v>2014</v>
      </c>
      <c r="D7505" s="2">
        <v>41729</v>
      </c>
      <c r="E7505" s="2">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9511</v>
      </c>
      <c r="C7506">
        <f>YEAR([1]Data!$D7506)</f>
        <v>2013</v>
      </c>
      <c r="D7506" s="2">
        <v>41305</v>
      </c>
      <c r="E7506" s="2">
        <v>41309</v>
      </c>
      <c r="F7506" t="s">
        <v>23</v>
      </c>
      <c r="G7506" t="s">
        <v>8157</v>
      </c>
      <c r="H7506" t="s">
        <v>8158</v>
      </c>
      <c r="I7506" t="s">
        <v>41</v>
      </c>
      <c r="J7506" t="s">
        <v>27</v>
      </c>
      <c r="K7506" t="s">
        <v>9512</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9513</v>
      </c>
      <c r="C7507">
        <f>YEAR([1]Data!$D7507)</f>
        <v>2014</v>
      </c>
      <c r="D7507" s="2">
        <v>41799</v>
      </c>
      <c r="E7507" s="2">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9514</v>
      </c>
      <c r="C7508">
        <f>YEAR([1]Data!$D7508)</f>
        <v>2011</v>
      </c>
      <c r="D7508" s="2">
        <v>40849</v>
      </c>
      <c r="E7508" s="2">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9514</v>
      </c>
      <c r="C7509">
        <f>YEAR([1]Data!$D7509)</f>
        <v>2011</v>
      </c>
      <c r="D7509" s="2">
        <v>40849</v>
      </c>
      <c r="E7509" s="2">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9515</v>
      </c>
      <c r="C7510">
        <f>YEAR([1]Data!$D7510)</f>
        <v>2014</v>
      </c>
      <c r="D7510" s="2">
        <v>41835</v>
      </c>
      <c r="E7510" s="2">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9515</v>
      </c>
      <c r="C7511">
        <f>YEAR([1]Data!$D7511)</f>
        <v>2014</v>
      </c>
      <c r="D7511" s="2">
        <v>41835</v>
      </c>
      <c r="E7511" s="2">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9515</v>
      </c>
      <c r="C7512">
        <f>YEAR([1]Data!$D7512)</f>
        <v>2014</v>
      </c>
      <c r="D7512" s="2">
        <v>41835</v>
      </c>
      <c r="E7512" s="2">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9515</v>
      </c>
      <c r="C7513">
        <f>YEAR([1]Data!$D7513)</f>
        <v>2014</v>
      </c>
      <c r="D7513" s="2">
        <v>41835</v>
      </c>
      <c r="E7513" s="2">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9515</v>
      </c>
      <c r="C7514">
        <f>YEAR([1]Data!$D7514)</f>
        <v>2014</v>
      </c>
      <c r="D7514" s="2">
        <v>41835</v>
      </c>
      <c r="E7514" s="2">
        <v>41839</v>
      </c>
      <c r="F7514" t="s">
        <v>50</v>
      </c>
      <c r="G7514" t="s">
        <v>2114</v>
      </c>
      <c r="H7514" t="s">
        <v>2115</v>
      </c>
      <c r="I7514" t="s">
        <v>26</v>
      </c>
      <c r="J7514" t="s">
        <v>27</v>
      </c>
      <c r="K7514" t="s">
        <v>497</v>
      </c>
      <c r="L7514" t="s">
        <v>498</v>
      </c>
      <c r="M7514">
        <v>43229</v>
      </c>
      <c r="N7514" t="s">
        <v>148</v>
      </c>
      <c r="O7514" t="s">
        <v>5557</v>
      </c>
      <c r="P7514" t="s">
        <v>46</v>
      </c>
      <c r="Q7514" t="s">
        <v>59</v>
      </c>
      <c r="R7514" t="s">
        <v>5558</v>
      </c>
      <c r="S7514">
        <v>239.45599999999999</v>
      </c>
      <c r="T7514">
        <v>7</v>
      </c>
      <c r="U7514">
        <v>0.2</v>
      </c>
      <c r="V7514">
        <v>17.959200000000003</v>
      </c>
    </row>
    <row r="7515" spans="1:22" x14ac:dyDescent="0.3">
      <c r="A7515">
        <v>7514</v>
      </c>
      <c r="B7515" t="s">
        <v>9515</v>
      </c>
      <c r="C7515">
        <f>YEAR([1]Data!$D7515)</f>
        <v>2014</v>
      </c>
      <c r="D7515" s="2">
        <v>41835</v>
      </c>
      <c r="E7515" s="2">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9516</v>
      </c>
      <c r="C7516">
        <f>YEAR([1]Data!$D7516)</f>
        <v>2014</v>
      </c>
      <c r="D7516" s="2">
        <v>41983</v>
      </c>
      <c r="E7516" s="2">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9516</v>
      </c>
      <c r="C7517">
        <f>YEAR([1]Data!$D7517)</f>
        <v>2014</v>
      </c>
      <c r="D7517" s="2">
        <v>41983</v>
      </c>
      <c r="E7517" s="2">
        <v>41986</v>
      </c>
      <c r="F7517" t="s">
        <v>23</v>
      </c>
      <c r="G7517" t="s">
        <v>2114</v>
      </c>
      <c r="H7517" t="s">
        <v>2115</v>
      </c>
      <c r="I7517" t="s">
        <v>26</v>
      </c>
      <c r="J7517" t="s">
        <v>27</v>
      </c>
      <c r="K7517" t="s">
        <v>1464</v>
      </c>
      <c r="L7517" t="s">
        <v>29</v>
      </c>
      <c r="M7517">
        <v>40475</v>
      </c>
      <c r="N7517" t="s">
        <v>30</v>
      </c>
      <c r="O7517" t="s">
        <v>5939</v>
      </c>
      <c r="P7517" t="s">
        <v>46</v>
      </c>
      <c r="Q7517" t="s">
        <v>78</v>
      </c>
      <c r="R7517" t="s">
        <v>5940</v>
      </c>
      <c r="S7517">
        <v>214.89999999999998</v>
      </c>
      <c r="T7517">
        <v>5</v>
      </c>
      <c r="U7517">
        <v>0</v>
      </c>
      <c r="V7517">
        <v>62.32099999999997</v>
      </c>
    </row>
    <row r="7518" spans="1:22" x14ac:dyDescent="0.3">
      <c r="A7518">
        <v>7517</v>
      </c>
      <c r="B7518" t="s">
        <v>9516</v>
      </c>
      <c r="C7518">
        <f>YEAR([1]Data!$D7518)</f>
        <v>2014</v>
      </c>
      <c r="D7518" s="2">
        <v>41983</v>
      </c>
      <c r="E7518" s="2">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9516</v>
      </c>
      <c r="C7519">
        <f>YEAR([1]Data!$D7519)</f>
        <v>2014</v>
      </c>
      <c r="D7519" s="2">
        <v>41983</v>
      </c>
      <c r="E7519" s="2">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9516</v>
      </c>
      <c r="C7520">
        <f>YEAR([1]Data!$D7520)</f>
        <v>2014</v>
      </c>
      <c r="D7520" s="2">
        <v>41983</v>
      </c>
      <c r="E7520" s="2">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9516</v>
      </c>
      <c r="C7521">
        <f>YEAR([1]Data!$D7521)</f>
        <v>2014</v>
      </c>
      <c r="D7521" s="2">
        <v>41983</v>
      </c>
      <c r="E7521" s="2">
        <v>41986</v>
      </c>
      <c r="F7521" t="s">
        <v>23</v>
      </c>
      <c r="G7521" t="s">
        <v>2114</v>
      </c>
      <c r="H7521" t="s">
        <v>2115</v>
      </c>
      <c r="I7521" t="s">
        <v>26</v>
      </c>
      <c r="J7521" t="s">
        <v>27</v>
      </c>
      <c r="K7521" t="s">
        <v>1464</v>
      </c>
      <c r="L7521" t="s">
        <v>29</v>
      </c>
      <c r="M7521">
        <v>40475</v>
      </c>
      <c r="N7521" t="s">
        <v>30</v>
      </c>
      <c r="O7521" t="s">
        <v>6836</v>
      </c>
      <c r="P7521" t="s">
        <v>46</v>
      </c>
      <c r="Q7521" t="s">
        <v>47</v>
      </c>
      <c r="R7521" t="s">
        <v>6837</v>
      </c>
      <c r="S7521">
        <v>5.76</v>
      </c>
      <c r="T7521">
        <v>2</v>
      </c>
      <c r="U7521">
        <v>0</v>
      </c>
      <c r="V7521">
        <v>2.6495999999999995</v>
      </c>
    </row>
    <row r="7522" spans="1:22" x14ac:dyDescent="0.3">
      <c r="A7522">
        <v>7521</v>
      </c>
      <c r="B7522" t="s">
        <v>9516</v>
      </c>
      <c r="C7522">
        <f>YEAR([1]Data!$D7522)</f>
        <v>2014</v>
      </c>
      <c r="D7522" s="2">
        <v>41983</v>
      </c>
      <c r="E7522" s="2">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9517</v>
      </c>
      <c r="C7523">
        <f>YEAR([1]Data!$D7523)</f>
        <v>2013</v>
      </c>
      <c r="D7523" s="2">
        <v>41523</v>
      </c>
      <c r="E7523" s="2">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9517</v>
      </c>
      <c r="C7524">
        <f>YEAR([1]Data!$D7524)</f>
        <v>2013</v>
      </c>
      <c r="D7524" s="2">
        <v>41523</v>
      </c>
      <c r="E7524" s="2">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9517</v>
      </c>
      <c r="C7525">
        <f>YEAR([1]Data!$D7525)</f>
        <v>2013</v>
      </c>
      <c r="D7525" s="2">
        <v>41523</v>
      </c>
      <c r="E7525" s="2">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9518</v>
      </c>
      <c r="C7526">
        <f>YEAR([1]Data!$D7526)</f>
        <v>2011</v>
      </c>
      <c r="D7526" s="2">
        <v>40796</v>
      </c>
      <c r="E7526" s="2">
        <v>40802</v>
      </c>
      <c r="F7526" t="s">
        <v>50</v>
      </c>
      <c r="G7526" t="s">
        <v>486</v>
      </c>
      <c r="H7526" t="s">
        <v>487</v>
      </c>
      <c r="I7526" t="s">
        <v>26</v>
      </c>
      <c r="J7526" t="s">
        <v>27</v>
      </c>
      <c r="K7526" t="s">
        <v>6231</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9518</v>
      </c>
      <c r="C7527">
        <f>YEAR([1]Data!$D7527)</f>
        <v>2011</v>
      </c>
      <c r="D7527" s="2">
        <v>40796</v>
      </c>
      <c r="E7527" s="2">
        <v>40802</v>
      </c>
      <c r="F7527" t="s">
        <v>50</v>
      </c>
      <c r="G7527" t="s">
        <v>486</v>
      </c>
      <c r="H7527" t="s">
        <v>487</v>
      </c>
      <c r="I7527" t="s">
        <v>26</v>
      </c>
      <c r="J7527" t="s">
        <v>27</v>
      </c>
      <c r="K7527" t="s">
        <v>6231</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9519</v>
      </c>
      <c r="C7528">
        <f>YEAR([1]Data!$D7528)</f>
        <v>2014</v>
      </c>
      <c r="D7528" s="2">
        <v>41909</v>
      </c>
      <c r="E7528" s="2">
        <v>41909</v>
      </c>
      <c r="F7528" t="s">
        <v>1290</v>
      </c>
      <c r="G7528" t="s">
        <v>215</v>
      </c>
      <c r="H7528" t="s">
        <v>216</v>
      </c>
      <c r="I7528" t="s">
        <v>41</v>
      </c>
      <c r="J7528" t="s">
        <v>27</v>
      </c>
      <c r="K7528" t="s">
        <v>127</v>
      </c>
      <c r="L7528" t="s">
        <v>43</v>
      </c>
      <c r="M7528">
        <v>94109</v>
      </c>
      <c r="N7528" t="s">
        <v>44</v>
      </c>
      <c r="O7528" t="s">
        <v>7073</v>
      </c>
      <c r="P7528" t="s">
        <v>46</v>
      </c>
      <c r="Q7528" t="s">
        <v>173</v>
      </c>
      <c r="R7528" t="s">
        <v>186</v>
      </c>
      <c r="S7528">
        <v>71.88</v>
      </c>
      <c r="T7528">
        <v>6</v>
      </c>
      <c r="U7528">
        <v>0</v>
      </c>
      <c r="V7528">
        <v>33.064799999999998</v>
      </c>
    </row>
    <row r="7529" spans="1:22" x14ac:dyDescent="0.3">
      <c r="A7529">
        <v>7528</v>
      </c>
      <c r="B7529" t="s">
        <v>9519</v>
      </c>
      <c r="C7529">
        <f>YEAR([1]Data!$D7529)</f>
        <v>2014</v>
      </c>
      <c r="D7529" s="2">
        <v>41909</v>
      </c>
      <c r="E7529" s="2">
        <v>41909</v>
      </c>
      <c r="F7529" t="s">
        <v>1290</v>
      </c>
      <c r="G7529" t="s">
        <v>215</v>
      </c>
      <c r="H7529" t="s">
        <v>216</v>
      </c>
      <c r="I7529" t="s">
        <v>41</v>
      </c>
      <c r="J7529" t="s">
        <v>27</v>
      </c>
      <c r="K7529" t="s">
        <v>127</v>
      </c>
      <c r="L7529" t="s">
        <v>43</v>
      </c>
      <c r="M7529">
        <v>94109</v>
      </c>
      <c r="N7529" t="s">
        <v>44</v>
      </c>
      <c r="O7529" t="s">
        <v>5753</v>
      </c>
      <c r="P7529" t="s">
        <v>32</v>
      </c>
      <c r="Q7529" t="s">
        <v>65</v>
      </c>
      <c r="R7529" t="s">
        <v>5754</v>
      </c>
      <c r="S7529">
        <v>9.24</v>
      </c>
      <c r="T7529">
        <v>3</v>
      </c>
      <c r="U7529">
        <v>0</v>
      </c>
      <c r="V7529">
        <v>2.9567999999999994</v>
      </c>
    </row>
    <row r="7530" spans="1:22" x14ac:dyDescent="0.3">
      <c r="A7530">
        <v>7529</v>
      </c>
      <c r="B7530" t="s">
        <v>9519</v>
      </c>
      <c r="C7530">
        <f>YEAR([1]Data!$D7530)</f>
        <v>2014</v>
      </c>
      <c r="D7530" s="2">
        <v>41909</v>
      </c>
      <c r="E7530" s="2">
        <v>41909</v>
      </c>
      <c r="F7530" t="s">
        <v>1290</v>
      </c>
      <c r="G7530" t="s">
        <v>215</v>
      </c>
      <c r="H7530" t="s">
        <v>216</v>
      </c>
      <c r="I7530" t="s">
        <v>41</v>
      </c>
      <c r="J7530" t="s">
        <v>27</v>
      </c>
      <c r="K7530" t="s">
        <v>127</v>
      </c>
      <c r="L7530" t="s">
        <v>43</v>
      </c>
      <c r="M7530">
        <v>94109</v>
      </c>
      <c r="N7530" t="s">
        <v>44</v>
      </c>
      <c r="O7530" t="s">
        <v>5566</v>
      </c>
      <c r="P7530" t="s">
        <v>46</v>
      </c>
      <c r="Q7530" t="s">
        <v>90</v>
      </c>
      <c r="R7530" t="s">
        <v>5567</v>
      </c>
      <c r="S7530">
        <v>35.880000000000003</v>
      </c>
      <c r="T7530">
        <v>6</v>
      </c>
      <c r="U7530">
        <v>0</v>
      </c>
      <c r="V7530">
        <v>16.146000000000001</v>
      </c>
    </row>
    <row r="7531" spans="1:22" x14ac:dyDescent="0.3">
      <c r="A7531">
        <v>7530</v>
      </c>
      <c r="B7531" t="s">
        <v>9519</v>
      </c>
      <c r="C7531">
        <f>YEAR([1]Data!$D7531)</f>
        <v>2014</v>
      </c>
      <c r="D7531" s="2">
        <v>41909</v>
      </c>
      <c r="E7531" s="2">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9519</v>
      </c>
      <c r="C7532">
        <f>YEAR([1]Data!$D7532)</f>
        <v>2014</v>
      </c>
      <c r="D7532" s="2">
        <v>41909</v>
      </c>
      <c r="E7532" s="2">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9520</v>
      </c>
      <c r="C7533">
        <f>YEAR([1]Data!$D7533)</f>
        <v>2013</v>
      </c>
      <c r="D7533" s="2">
        <v>41443</v>
      </c>
      <c r="E7533" s="2">
        <v>41445</v>
      </c>
      <c r="F7533" t="s">
        <v>188</v>
      </c>
      <c r="G7533" t="s">
        <v>564</v>
      </c>
      <c r="H7533" t="s">
        <v>565</v>
      </c>
      <c r="I7533" t="s">
        <v>26</v>
      </c>
      <c r="J7533" t="s">
        <v>27</v>
      </c>
      <c r="K7533" t="s">
        <v>9521</v>
      </c>
      <c r="L7533" t="s">
        <v>457</v>
      </c>
      <c r="M7533">
        <v>80501</v>
      </c>
      <c r="N7533" t="s">
        <v>44</v>
      </c>
      <c r="O7533" t="s">
        <v>5400</v>
      </c>
      <c r="P7533" t="s">
        <v>32</v>
      </c>
      <c r="Q7533" t="s">
        <v>65</v>
      </c>
      <c r="R7533" t="s">
        <v>5401</v>
      </c>
      <c r="S7533">
        <v>266.35200000000003</v>
      </c>
      <c r="T7533">
        <v>3</v>
      </c>
      <c r="U7533">
        <v>0.2</v>
      </c>
      <c r="V7533">
        <v>-13.317600000000013</v>
      </c>
    </row>
    <row r="7534" spans="1:22" x14ac:dyDescent="0.3">
      <c r="A7534">
        <v>7533</v>
      </c>
      <c r="B7534" t="s">
        <v>9520</v>
      </c>
      <c r="C7534">
        <f>YEAR([1]Data!$D7534)</f>
        <v>2013</v>
      </c>
      <c r="D7534" s="2">
        <v>41443</v>
      </c>
      <c r="E7534" s="2">
        <v>41445</v>
      </c>
      <c r="F7534" t="s">
        <v>188</v>
      </c>
      <c r="G7534" t="s">
        <v>564</v>
      </c>
      <c r="H7534" t="s">
        <v>565</v>
      </c>
      <c r="I7534" t="s">
        <v>26</v>
      </c>
      <c r="J7534" t="s">
        <v>27</v>
      </c>
      <c r="K7534" t="s">
        <v>9521</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9522</v>
      </c>
      <c r="C7535">
        <f>YEAR([1]Data!$D7535)</f>
        <v>2014</v>
      </c>
      <c r="D7535" s="2">
        <v>41696</v>
      </c>
      <c r="E7535" s="2">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9522</v>
      </c>
      <c r="C7536">
        <f>YEAR([1]Data!$D7536)</f>
        <v>2014</v>
      </c>
      <c r="D7536" s="2">
        <v>41696</v>
      </c>
      <c r="E7536" s="2">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9523</v>
      </c>
      <c r="C7537">
        <f>YEAR([1]Data!$D7537)</f>
        <v>2014</v>
      </c>
      <c r="D7537" s="2">
        <v>41730</v>
      </c>
      <c r="E7537" s="2">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9524</v>
      </c>
      <c r="C7538">
        <f>YEAR([1]Data!$D7538)</f>
        <v>2014</v>
      </c>
      <c r="D7538" s="2">
        <v>41977</v>
      </c>
      <c r="E7538" s="2">
        <v>41982</v>
      </c>
      <c r="F7538" t="s">
        <v>50</v>
      </c>
      <c r="G7538" t="s">
        <v>5248</v>
      </c>
      <c r="H7538" t="s">
        <v>5249</v>
      </c>
      <c r="I7538" t="s">
        <v>26</v>
      </c>
      <c r="J7538" t="s">
        <v>27</v>
      </c>
      <c r="K7538" t="s">
        <v>184</v>
      </c>
      <c r="L7538" t="s">
        <v>104</v>
      </c>
      <c r="M7538">
        <v>77041</v>
      </c>
      <c r="N7538" t="s">
        <v>105</v>
      </c>
      <c r="O7538" t="s">
        <v>9022</v>
      </c>
      <c r="P7538" t="s">
        <v>32</v>
      </c>
      <c r="Q7538" t="s">
        <v>65</v>
      </c>
      <c r="R7538" t="s">
        <v>9023</v>
      </c>
      <c r="S7538">
        <v>13.591999999999999</v>
      </c>
      <c r="T7538">
        <v>2</v>
      </c>
      <c r="U7538">
        <v>0.6</v>
      </c>
      <c r="V7538">
        <v>-14.271599999999999</v>
      </c>
    </row>
    <row r="7539" spans="1:22" x14ac:dyDescent="0.3">
      <c r="A7539">
        <v>7538</v>
      </c>
      <c r="B7539" t="s">
        <v>9525</v>
      </c>
      <c r="C7539">
        <f>YEAR([1]Data!$D7539)</f>
        <v>2013</v>
      </c>
      <c r="D7539" s="2">
        <v>41324</v>
      </c>
      <c r="E7539" s="2">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9526</v>
      </c>
      <c r="C7540">
        <f>YEAR([1]Data!$D7540)</f>
        <v>2014</v>
      </c>
      <c r="D7540" s="2">
        <v>41976</v>
      </c>
      <c r="E7540" s="2">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9526</v>
      </c>
      <c r="C7541">
        <f>YEAR([1]Data!$D7541)</f>
        <v>2014</v>
      </c>
      <c r="D7541" s="2">
        <v>41976</v>
      </c>
      <c r="E7541" s="2">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9526</v>
      </c>
      <c r="C7542">
        <f>YEAR([1]Data!$D7542)</f>
        <v>2014</v>
      </c>
      <c r="D7542" s="2">
        <v>41976</v>
      </c>
      <c r="E7542" s="2">
        <v>41980</v>
      </c>
      <c r="F7542" t="s">
        <v>50</v>
      </c>
      <c r="G7542" t="s">
        <v>4287</v>
      </c>
      <c r="H7542" t="s">
        <v>4288</v>
      </c>
      <c r="I7542" t="s">
        <v>41</v>
      </c>
      <c r="J7542" t="s">
        <v>27</v>
      </c>
      <c r="K7542" t="s">
        <v>807</v>
      </c>
      <c r="L7542" t="s">
        <v>457</v>
      </c>
      <c r="M7542">
        <v>80219</v>
      </c>
      <c r="N7542" t="s">
        <v>44</v>
      </c>
      <c r="O7542" t="s">
        <v>7491</v>
      </c>
      <c r="P7542" t="s">
        <v>32</v>
      </c>
      <c r="Q7542" t="s">
        <v>33</v>
      </c>
      <c r="R7542" t="s">
        <v>7492</v>
      </c>
      <c r="S7542">
        <v>242.35200000000003</v>
      </c>
      <c r="T7542">
        <v>8</v>
      </c>
      <c r="U7542">
        <v>0.7</v>
      </c>
      <c r="V7542">
        <v>-363.52799999999991</v>
      </c>
    </row>
    <row r="7543" spans="1:22" x14ac:dyDescent="0.3">
      <c r="A7543">
        <v>7542</v>
      </c>
      <c r="B7543" t="s">
        <v>9526</v>
      </c>
      <c r="C7543">
        <f>YEAR([1]Data!$D7543)</f>
        <v>2014</v>
      </c>
      <c r="D7543" s="2">
        <v>41976</v>
      </c>
      <c r="E7543" s="2">
        <v>41980</v>
      </c>
      <c r="F7543" t="s">
        <v>50</v>
      </c>
      <c r="G7543" t="s">
        <v>4287</v>
      </c>
      <c r="H7543" t="s">
        <v>4288</v>
      </c>
      <c r="I7543" t="s">
        <v>41</v>
      </c>
      <c r="J7543" t="s">
        <v>27</v>
      </c>
      <c r="K7543" t="s">
        <v>807</v>
      </c>
      <c r="L7543" t="s">
        <v>457</v>
      </c>
      <c r="M7543">
        <v>80219</v>
      </c>
      <c r="N7543" t="s">
        <v>44</v>
      </c>
      <c r="O7543" t="s">
        <v>7547</v>
      </c>
      <c r="P7543" t="s">
        <v>71</v>
      </c>
      <c r="Q7543" t="s">
        <v>72</v>
      </c>
      <c r="R7543" t="s">
        <v>7548</v>
      </c>
      <c r="S7543">
        <v>49.616000000000007</v>
      </c>
      <c r="T7543">
        <v>2</v>
      </c>
      <c r="U7543">
        <v>0.2</v>
      </c>
      <c r="V7543">
        <v>4.9615999999999989</v>
      </c>
    </row>
    <row r="7544" spans="1:22" x14ac:dyDescent="0.3">
      <c r="A7544">
        <v>7543</v>
      </c>
      <c r="B7544" t="s">
        <v>9526</v>
      </c>
      <c r="C7544">
        <f>YEAR([1]Data!$D7544)</f>
        <v>2014</v>
      </c>
      <c r="D7544" s="2">
        <v>41976</v>
      </c>
      <c r="E7544" s="2">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9526</v>
      </c>
      <c r="C7545">
        <f>YEAR([1]Data!$D7545)</f>
        <v>2014</v>
      </c>
      <c r="D7545" s="2">
        <v>41976</v>
      </c>
      <c r="E7545" s="2">
        <v>41980</v>
      </c>
      <c r="F7545" t="s">
        <v>50</v>
      </c>
      <c r="G7545" t="s">
        <v>4287</v>
      </c>
      <c r="H7545" t="s">
        <v>4288</v>
      </c>
      <c r="I7545" t="s">
        <v>41</v>
      </c>
      <c r="J7545" t="s">
        <v>27</v>
      </c>
      <c r="K7545" t="s">
        <v>807</v>
      </c>
      <c r="L7545" t="s">
        <v>457</v>
      </c>
      <c r="M7545">
        <v>80219</v>
      </c>
      <c r="N7545" t="s">
        <v>44</v>
      </c>
      <c r="O7545" t="s">
        <v>5686</v>
      </c>
      <c r="P7545" t="s">
        <v>71</v>
      </c>
      <c r="Q7545" t="s">
        <v>72</v>
      </c>
      <c r="R7545" t="s">
        <v>5687</v>
      </c>
      <c r="S7545">
        <v>57.36</v>
      </c>
      <c r="T7545">
        <v>6</v>
      </c>
      <c r="U7545">
        <v>0.2</v>
      </c>
      <c r="V7545">
        <v>-14.34</v>
      </c>
    </row>
    <row r="7546" spans="1:22" x14ac:dyDescent="0.3">
      <c r="A7546">
        <v>7545</v>
      </c>
      <c r="B7546" t="s">
        <v>9526</v>
      </c>
      <c r="C7546">
        <f>YEAR([1]Data!$D7546)</f>
        <v>2014</v>
      </c>
      <c r="D7546" s="2">
        <v>41976</v>
      </c>
      <c r="E7546" s="2">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9527</v>
      </c>
      <c r="C7547">
        <f>YEAR([1]Data!$D7547)</f>
        <v>2011</v>
      </c>
      <c r="D7547" s="2">
        <v>40826</v>
      </c>
      <c r="E7547" s="2">
        <v>40831</v>
      </c>
      <c r="F7547" t="s">
        <v>50</v>
      </c>
      <c r="G7547" t="s">
        <v>9528</v>
      </c>
      <c r="H7547" t="s">
        <v>9529</v>
      </c>
      <c r="I7547" t="s">
        <v>41</v>
      </c>
      <c r="J7547" t="s">
        <v>27</v>
      </c>
      <c r="K7547" t="s">
        <v>1681</v>
      </c>
      <c r="L7547" t="s">
        <v>104</v>
      </c>
      <c r="M7547">
        <v>77340</v>
      </c>
      <c r="N7547" t="s">
        <v>105</v>
      </c>
      <c r="O7547" t="s">
        <v>6521</v>
      </c>
      <c r="P7547" t="s">
        <v>71</v>
      </c>
      <c r="Q7547" t="s">
        <v>72</v>
      </c>
      <c r="R7547" t="s">
        <v>6522</v>
      </c>
      <c r="S7547">
        <v>719.95200000000011</v>
      </c>
      <c r="T7547">
        <v>6</v>
      </c>
      <c r="U7547">
        <v>0.2</v>
      </c>
      <c r="V7547">
        <v>71.995200000000011</v>
      </c>
    </row>
    <row r="7548" spans="1:22" x14ac:dyDescent="0.3">
      <c r="A7548">
        <v>7547</v>
      </c>
      <c r="B7548" t="s">
        <v>9527</v>
      </c>
      <c r="C7548">
        <f>YEAR([1]Data!$D7548)</f>
        <v>2011</v>
      </c>
      <c r="D7548" s="2">
        <v>40826</v>
      </c>
      <c r="E7548" s="2">
        <v>40831</v>
      </c>
      <c r="F7548" t="s">
        <v>50</v>
      </c>
      <c r="G7548" t="s">
        <v>9528</v>
      </c>
      <c r="H7548" t="s">
        <v>9529</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9527</v>
      </c>
      <c r="C7549">
        <f>YEAR([1]Data!$D7549)</f>
        <v>2011</v>
      </c>
      <c r="D7549" s="2">
        <v>40826</v>
      </c>
      <c r="E7549" s="2">
        <v>40831</v>
      </c>
      <c r="F7549" t="s">
        <v>50</v>
      </c>
      <c r="G7549" t="s">
        <v>9528</v>
      </c>
      <c r="H7549" t="s">
        <v>9529</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9527</v>
      </c>
      <c r="C7550">
        <f>YEAR([1]Data!$D7550)</f>
        <v>2011</v>
      </c>
      <c r="D7550" s="2">
        <v>40826</v>
      </c>
      <c r="E7550" s="2">
        <v>40831</v>
      </c>
      <c r="F7550" t="s">
        <v>50</v>
      </c>
      <c r="G7550" t="s">
        <v>9528</v>
      </c>
      <c r="H7550" t="s">
        <v>9529</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9530</v>
      </c>
      <c r="C7551">
        <f>YEAR([1]Data!$D7551)</f>
        <v>2013</v>
      </c>
      <c r="D7551" s="2">
        <v>41523</v>
      </c>
      <c r="E7551" s="2">
        <v>41525</v>
      </c>
      <c r="F7551" t="s">
        <v>188</v>
      </c>
      <c r="G7551" t="s">
        <v>5323</v>
      </c>
      <c r="H7551" t="s">
        <v>5324</v>
      </c>
      <c r="I7551" t="s">
        <v>41</v>
      </c>
      <c r="J7551" t="s">
        <v>27</v>
      </c>
      <c r="K7551" t="s">
        <v>184</v>
      </c>
      <c r="L7551" t="s">
        <v>104</v>
      </c>
      <c r="M7551">
        <v>77036</v>
      </c>
      <c r="N7551" t="s">
        <v>105</v>
      </c>
      <c r="O7551" t="s">
        <v>5698</v>
      </c>
      <c r="P7551" t="s">
        <v>32</v>
      </c>
      <c r="Q7551" t="s">
        <v>65</v>
      </c>
      <c r="R7551" t="s">
        <v>5699</v>
      </c>
      <c r="S7551">
        <v>21.204000000000004</v>
      </c>
      <c r="T7551">
        <v>3</v>
      </c>
      <c r="U7551">
        <v>0.6</v>
      </c>
      <c r="V7551">
        <v>-11.662199999999999</v>
      </c>
    </row>
    <row r="7552" spans="1:22" x14ac:dyDescent="0.3">
      <c r="A7552">
        <v>7551</v>
      </c>
      <c r="B7552" t="s">
        <v>9531</v>
      </c>
      <c r="C7552">
        <f>YEAR([1]Data!$D7552)</f>
        <v>2011</v>
      </c>
      <c r="D7552" s="2">
        <v>40867</v>
      </c>
      <c r="E7552" s="2">
        <v>40872</v>
      </c>
      <c r="F7552" t="s">
        <v>50</v>
      </c>
      <c r="G7552" t="s">
        <v>4616</v>
      </c>
      <c r="H7552" t="s">
        <v>4617</v>
      </c>
      <c r="I7552" t="s">
        <v>41</v>
      </c>
      <c r="J7552" t="s">
        <v>27</v>
      </c>
      <c r="K7552" t="s">
        <v>266</v>
      </c>
      <c r="L7552" t="s">
        <v>267</v>
      </c>
      <c r="M7552">
        <v>10024</v>
      </c>
      <c r="N7552" t="s">
        <v>148</v>
      </c>
      <c r="O7552" t="s">
        <v>8404</v>
      </c>
      <c r="P7552" t="s">
        <v>46</v>
      </c>
      <c r="Q7552" t="s">
        <v>173</v>
      </c>
      <c r="R7552" t="s">
        <v>8056</v>
      </c>
      <c r="S7552">
        <v>34.74</v>
      </c>
      <c r="T7552">
        <v>3</v>
      </c>
      <c r="U7552">
        <v>0</v>
      </c>
      <c r="V7552">
        <v>17.37</v>
      </c>
    </row>
    <row r="7553" spans="1:22" x14ac:dyDescent="0.3">
      <c r="A7553">
        <v>7552</v>
      </c>
      <c r="B7553" t="s">
        <v>9531</v>
      </c>
      <c r="C7553">
        <f>YEAR([1]Data!$D7553)</f>
        <v>2011</v>
      </c>
      <c r="D7553" s="2">
        <v>40867</v>
      </c>
      <c r="E7553" s="2">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9531</v>
      </c>
      <c r="C7554">
        <f>YEAR([1]Data!$D7554)</f>
        <v>2011</v>
      </c>
      <c r="D7554" s="2">
        <v>40867</v>
      </c>
      <c r="E7554" s="2">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9531</v>
      </c>
      <c r="C7555">
        <f>YEAR([1]Data!$D7555)</f>
        <v>2011</v>
      </c>
      <c r="D7555" s="2">
        <v>40867</v>
      </c>
      <c r="E7555" s="2">
        <v>40872</v>
      </c>
      <c r="F7555" t="s">
        <v>50</v>
      </c>
      <c r="G7555" t="s">
        <v>4616</v>
      </c>
      <c r="H7555" t="s">
        <v>4617</v>
      </c>
      <c r="I7555" t="s">
        <v>41</v>
      </c>
      <c r="J7555" t="s">
        <v>27</v>
      </c>
      <c r="K7555" t="s">
        <v>266</v>
      </c>
      <c r="L7555" t="s">
        <v>267</v>
      </c>
      <c r="M7555">
        <v>10024</v>
      </c>
      <c r="N7555" t="s">
        <v>148</v>
      </c>
      <c r="O7555" t="s">
        <v>5773</v>
      </c>
      <c r="P7555" t="s">
        <v>46</v>
      </c>
      <c r="Q7555" t="s">
        <v>90</v>
      </c>
      <c r="R7555" t="s">
        <v>5774</v>
      </c>
      <c r="S7555">
        <v>25.92</v>
      </c>
      <c r="T7555">
        <v>4</v>
      </c>
      <c r="U7555">
        <v>0</v>
      </c>
      <c r="V7555">
        <v>12.441600000000001</v>
      </c>
    </row>
    <row r="7556" spans="1:22" x14ac:dyDescent="0.3">
      <c r="A7556">
        <v>7555</v>
      </c>
      <c r="B7556" t="s">
        <v>9532</v>
      </c>
      <c r="C7556">
        <f>YEAR([1]Data!$D7556)</f>
        <v>2011</v>
      </c>
      <c r="D7556" s="2">
        <v>40673</v>
      </c>
      <c r="E7556" s="2">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9532</v>
      </c>
      <c r="C7557">
        <f>YEAR([1]Data!$D7557)</f>
        <v>2011</v>
      </c>
      <c r="D7557" s="2">
        <v>40673</v>
      </c>
      <c r="E7557" s="2">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9533</v>
      </c>
      <c r="C7558">
        <f>YEAR([1]Data!$D7558)</f>
        <v>2014</v>
      </c>
      <c r="D7558" s="2">
        <v>41971</v>
      </c>
      <c r="E7558" s="2">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9533</v>
      </c>
      <c r="C7559">
        <f>YEAR([1]Data!$D7559)</f>
        <v>2014</v>
      </c>
      <c r="D7559" s="2">
        <v>41971</v>
      </c>
      <c r="E7559" s="2">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9534</v>
      </c>
      <c r="C7560">
        <f>YEAR([1]Data!$D7560)</f>
        <v>2011</v>
      </c>
      <c r="D7560" s="2">
        <v>40848</v>
      </c>
      <c r="E7560" s="2">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9534</v>
      </c>
      <c r="C7561">
        <f>YEAR([1]Data!$D7561)</f>
        <v>2011</v>
      </c>
      <c r="D7561" s="2">
        <v>40848</v>
      </c>
      <c r="E7561" s="2">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9534</v>
      </c>
      <c r="C7562">
        <f>YEAR([1]Data!$D7562)</f>
        <v>2011</v>
      </c>
      <c r="D7562" s="2">
        <v>40848</v>
      </c>
      <c r="E7562" s="2">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9535</v>
      </c>
      <c r="C7563">
        <f>YEAR([1]Data!$D7563)</f>
        <v>2013</v>
      </c>
      <c r="D7563" s="2">
        <v>41639</v>
      </c>
      <c r="E7563" s="2">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9536</v>
      </c>
      <c r="C7564">
        <f>YEAR([1]Data!$D7564)</f>
        <v>2013</v>
      </c>
      <c r="D7564" s="2">
        <v>41521</v>
      </c>
      <c r="E7564" s="2">
        <v>41525</v>
      </c>
      <c r="F7564" t="s">
        <v>50</v>
      </c>
      <c r="G7564" t="s">
        <v>2193</v>
      </c>
      <c r="H7564" t="s">
        <v>2194</v>
      </c>
      <c r="I7564" t="s">
        <v>26</v>
      </c>
      <c r="J7564" t="s">
        <v>27</v>
      </c>
      <c r="K7564" t="s">
        <v>303</v>
      </c>
      <c r="L7564" t="s">
        <v>211</v>
      </c>
      <c r="M7564">
        <v>60610</v>
      </c>
      <c r="N7564" t="s">
        <v>105</v>
      </c>
      <c r="O7564" t="s">
        <v>7321</v>
      </c>
      <c r="P7564" t="s">
        <v>32</v>
      </c>
      <c r="Q7564" t="s">
        <v>33</v>
      </c>
      <c r="R7564" t="s">
        <v>7322</v>
      </c>
      <c r="S7564">
        <v>198.744</v>
      </c>
      <c r="T7564">
        <v>4</v>
      </c>
      <c r="U7564">
        <v>0.3</v>
      </c>
      <c r="V7564">
        <v>0</v>
      </c>
    </row>
    <row r="7565" spans="1:22" x14ac:dyDescent="0.3">
      <c r="A7565">
        <v>7564</v>
      </c>
      <c r="B7565" t="s">
        <v>9537</v>
      </c>
      <c r="C7565">
        <f>YEAR([1]Data!$D7565)</f>
        <v>2014</v>
      </c>
      <c r="D7565" s="2">
        <v>41918</v>
      </c>
      <c r="E7565" s="2">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9538</v>
      </c>
      <c r="C7566">
        <f>YEAR([1]Data!$D7566)</f>
        <v>2013</v>
      </c>
      <c r="D7566" s="2">
        <v>41304</v>
      </c>
      <c r="E7566" s="2">
        <v>41306</v>
      </c>
      <c r="F7566" t="s">
        <v>23</v>
      </c>
      <c r="G7566" t="s">
        <v>5562</v>
      </c>
      <c r="H7566" t="s">
        <v>5563</v>
      </c>
      <c r="I7566" t="s">
        <v>26</v>
      </c>
      <c r="J7566" t="s">
        <v>27</v>
      </c>
      <c r="K7566" t="s">
        <v>95</v>
      </c>
      <c r="L7566" t="s">
        <v>96</v>
      </c>
      <c r="M7566">
        <v>98103</v>
      </c>
      <c r="N7566" t="s">
        <v>44</v>
      </c>
      <c r="O7566" t="s">
        <v>5539</v>
      </c>
      <c r="P7566" t="s">
        <v>32</v>
      </c>
      <c r="Q7566" t="s">
        <v>36</v>
      </c>
      <c r="R7566" t="s">
        <v>5540</v>
      </c>
      <c r="S7566">
        <v>435.16800000000006</v>
      </c>
      <c r="T7566">
        <v>4</v>
      </c>
      <c r="U7566">
        <v>0.2</v>
      </c>
      <c r="V7566">
        <v>-59.835600000000042</v>
      </c>
    </row>
    <row r="7567" spans="1:22" x14ac:dyDescent="0.3">
      <c r="A7567">
        <v>7566</v>
      </c>
      <c r="B7567" t="s">
        <v>9538</v>
      </c>
      <c r="C7567">
        <f>YEAR([1]Data!$D7567)</f>
        <v>2013</v>
      </c>
      <c r="D7567" s="2">
        <v>41304</v>
      </c>
      <c r="E7567" s="2">
        <v>41306</v>
      </c>
      <c r="F7567" t="s">
        <v>23</v>
      </c>
      <c r="G7567" t="s">
        <v>5562</v>
      </c>
      <c r="H7567" t="s">
        <v>5563</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9539</v>
      </c>
      <c r="C7568">
        <f>YEAR([1]Data!$D7568)</f>
        <v>2014</v>
      </c>
      <c r="D7568" s="2">
        <v>41751</v>
      </c>
      <c r="E7568" s="2">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9539</v>
      </c>
      <c r="C7569">
        <f>YEAR([1]Data!$D7569)</f>
        <v>2014</v>
      </c>
      <c r="D7569" s="2">
        <v>41751</v>
      </c>
      <c r="E7569" s="2">
        <v>41753</v>
      </c>
      <c r="F7569" t="s">
        <v>188</v>
      </c>
      <c r="G7569" t="s">
        <v>3953</v>
      </c>
      <c r="H7569" t="s">
        <v>3954</v>
      </c>
      <c r="I7569" t="s">
        <v>41</v>
      </c>
      <c r="J7569" t="s">
        <v>27</v>
      </c>
      <c r="K7569" t="s">
        <v>184</v>
      </c>
      <c r="L7569" t="s">
        <v>104</v>
      </c>
      <c r="M7569">
        <v>77070</v>
      </c>
      <c r="N7569" t="s">
        <v>105</v>
      </c>
      <c r="O7569" t="s">
        <v>6284</v>
      </c>
      <c r="P7569" t="s">
        <v>46</v>
      </c>
      <c r="Q7569" t="s">
        <v>90</v>
      </c>
      <c r="R7569" t="s">
        <v>6285</v>
      </c>
      <c r="S7569">
        <v>20.736000000000004</v>
      </c>
      <c r="T7569">
        <v>4</v>
      </c>
      <c r="U7569">
        <v>0.2</v>
      </c>
      <c r="V7569">
        <v>7.2576000000000001</v>
      </c>
    </row>
    <row r="7570" spans="1:22" x14ac:dyDescent="0.3">
      <c r="A7570">
        <v>7569</v>
      </c>
      <c r="B7570" t="s">
        <v>9540</v>
      </c>
      <c r="C7570">
        <f>YEAR([1]Data!$D7570)</f>
        <v>2011</v>
      </c>
      <c r="D7570" s="2">
        <v>40882</v>
      </c>
      <c r="E7570" s="2">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9540</v>
      </c>
      <c r="C7571">
        <f>YEAR([1]Data!$D7571)</f>
        <v>2011</v>
      </c>
      <c r="D7571" s="2">
        <v>40882</v>
      </c>
      <c r="E7571" s="2">
        <v>40887</v>
      </c>
      <c r="F7571" t="s">
        <v>50</v>
      </c>
      <c r="G7571" t="s">
        <v>1815</v>
      </c>
      <c r="H7571" t="s">
        <v>1816</v>
      </c>
      <c r="I7571" t="s">
        <v>26</v>
      </c>
      <c r="J7571" t="s">
        <v>27</v>
      </c>
      <c r="K7571" t="s">
        <v>42</v>
      </c>
      <c r="L7571" t="s">
        <v>43</v>
      </c>
      <c r="M7571">
        <v>90045</v>
      </c>
      <c r="N7571" t="s">
        <v>44</v>
      </c>
      <c r="O7571" t="s">
        <v>7311</v>
      </c>
      <c r="P7571" t="s">
        <v>46</v>
      </c>
      <c r="Q7571" t="s">
        <v>90</v>
      </c>
      <c r="R7571" t="s">
        <v>7312</v>
      </c>
      <c r="S7571">
        <v>49.12</v>
      </c>
      <c r="T7571">
        <v>4</v>
      </c>
      <c r="U7571">
        <v>0</v>
      </c>
      <c r="V7571">
        <v>23.086399999999998</v>
      </c>
    </row>
    <row r="7572" spans="1:22" x14ac:dyDescent="0.3">
      <c r="A7572">
        <v>7571</v>
      </c>
      <c r="B7572" t="s">
        <v>9540</v>
      </c>
      <c r="C7572">
        <f>YEAR([1]Data!$D7572)</f>
        <v>2011</v>
      </c>
      <c r="D7572" s="2">
        <v>40882</v>
      </c>
      <c r="E7572" s="2">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9541</v>
      </c>
      <c r="C7573">
        <f>YEAR([1]Data!$D7573)</f>
        <v>2011</v>
      </c>
      <c r="D7573" s="2">
        <v>40837</v>
      </c>
      <c r="E7573" s="2">
        <v>40842</v>
      </c>
      <c r="F7573" t="s">
        <v>50</v>
      </c>
      <c r="G7573" t="s">
        <v>3287</v>
      </c>
      <c r="H7573" t="s">
        <v>3288</v>
      </c>
      <c r="I7573" t="s">
        <v>41</v>
      </c>
      <c r="J7573" t="s">
        <v>27</v>
      </c>
      <c r="K7573" t="s">
        <v>5527</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9541</v>
      </c>
      <c r="C7574">
        <f>YEAR([1]Data!$D7574)</f>
        <v>2011</v>
      </c>
      <c r="D7574" s="2">
        <v>40837</v>
      </c>
      <c r="E7574" s="2">
        <v>40842</v>
      </c>
      <c r="F7574" t="s">
        <v>50</v>
      </c>
      <c r="G7574" t="s">
        <v>3287</v>
      </c>
      <c r="H7574" t="s">
        <v>3288</v>
      </c>
      <c r="I7574" t="s">
        <v>41</v>
      </c>
      <c r="J7574" t="s">
        <v>27</v>
      </c>
      <c r="K7574" t="s">
        <v>5527</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9541</v>
      </c>
      <c r="C7575">
        <f>YEAR([1]Data!$D7575)</f>
        <v>2011</v>
      </c>
      <c r="D7575" s="2">
        <v>40837</v>
      </c>
      <c r="E7575" s="2">
        <v>40842</v>
      </c>
      <c r="F7575" t="s">
        <v>50</v>
      </c>
      <c r="G7575" t="s">
        <v>3287</v>
      </c>
      <c r="H7575" t="s">
        <v>3288</v>
      </c>
      <c r="I7575" t="s">
        <v>41</v>
      </c>
      <c r="J7575" t="s">
        <v>27</v>
      </c>
      <c r="K7575" t="s">
        <v>5527</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9542</v>
      </c>
      <c r="C7576">
        <f>YEAR([1]Data!$D7576)</f>
        <v>2012</v>
      </c>
      <c r="D7576" s="2">
        <v>41251</v>
      </c>
      <c r="E7576" s="2">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9542</v>
      </c>
      <c r="C7577">
        <f>YEAR([1]Data!$D7577)</f>
        <v>2012</v>
      </c>
      <c r="D7577" s="2">
        <v>41251</v>
      </c>
      <c r="E7577" s="2">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9543</v>
      </c>
      <c r="C7578">
        <f>YEAR([1]Data!$D7578)</f>
        <v>2011</v>
      </c>
      <c r="D7578" s="2">
        <v>40849</v>
      </c>
      <c r="E7578" s="2">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9543</v>
      </c>
      <c r="C7579">
        <f>YEAR([1]Data!$D7579)</f>
        <v>2011</v>
      </c>
      <c r="D7579" s="2">
        <v>40849</v>
      </c>
      <c r="E7579" s="2">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9544</v>
      </c>
      <c r="C7580">
        <f>YEAR([1]Data!$D7580)</f>
        <v>2013</v>
      </c>
      <c r="D7580" s="2">
        <v>41627</v>
      </c>
      <c r="E7580" s="2">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9545</v>
      </c>
      <c r="C7581">
        <f>YEAR([1]Data!$D7581)</f>
        <v>2012</v>
      </c>
      <c r="D7581" s="2">
        <v>41236</v>
      </c>
      <c r="E7581" s="2">
        <v>41240</v>
      </c>
      <c r="F7581" t="s">
        <v>23</v>
      </c>
      <c r="G7581" t="s">
        <v>2072</v>
      </c>
      <c r="H7581" t="s">
        <v>2073</v>
      </c>
      <c r="I7581" t="s">
        <v>26</v>
      </c>
      <c r="J7581" t="s">
        <v>27</v>
      </c>
      <c r="K7581" t="s">
        <v>1001</v>
      </c>
      <c r="L7581" t="s">
        <v>788</v>
      </c>
      <c r="M7581">
        <v>7960</v>
      </c>
      <c r="N7581" t="s">
        <v>148</v>
      </c>
      <c r="O7581" t="s">
        <v>8237</v>
      </c>
      <c r="P7581" t="s">
        <v>46</v>
      </c>
      <c r="Q7581" t="s">
        <v>78</v>
      </c>
      <c r="R7581" t="s">
        <v>8238</v>
      </c>
      <c r="S7581">
        <v>2625.12</v>
      </c>
      <c r="T7581">
        <v>8</v>
      </c>
      <c r="U7581">
        <v>0</v>
      </c>
      <c r="V7581">
        <v>735.03359999999998</v>
      </c>
    </row>
    <row r="7582" spans="1:22" x14ac:dyDescent="0.3">
      <c r="A7582">
        <v>7581</v>
      </c>
      <c r="B7582" t="s">
        <v>9545</v>
      </c>
      <c r="C7582">
        <f>YEAR([1]Data!$D7582)</f>
        <v>2012</v>
      </c>
      <c r="D7582" s="2">
        <v>41236</v>
      </c>
      <c r="E7582" s="2">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9546</v>
      </c>
      <c r="C7583">
        <f>YEAR([1]Data!$D7583)</f>
        <v>2012</v>
      </c>
      <c r="D7583" s="2">
        <v>41134</v>
      </c>
      <c r="E7583" s="2">
        <v>41137</v>
      </c>
      <c r="F7583" t="s">
        <v>188</v>
      </c>
      <c r="G7583" t="s">
        <v>6942</v>
      </c>
      <c r="H7583" t="s">
        <v>6943</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9547</v>
      </c>
      <c r="C7584">
        <f>YEAR([1]Data!$D7584)</f>
        <v>2012</v>
      </c>
      <c r="D7584" s="2">
        <v>41015</v>
      </c>
      <c r="E7584" s="2">
        <v>41020</v>
      </c>
      <c r="F7584" t="s">
        <v>50</v>
      </c>
      <c r="G7584" t="s">
        <v>6029</v>
      </c>
      <c r="H7584" t="s">
        <v>6030</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9548</v>
      </c>
      <c r="C7585">
        <f>YEAR([1]Data!$D7585)</f>
        <v>2011</v>
      </c>
      <c r="D7585" s="2">
        <v>40623</v>
      </c>
      <c r="E7585" s="2">
        <v>40627</v>
      </c>
      <c r="F7585" t="s">
        <v>50</v>
      </c>
      <c r="G7585" t="s">
        <v>1013</v>
      </c>
      <c r="H7585" t="s">
        <v>1014</v>
      </c>
      <c r="I7585" t="s">
        <v>41</v>
      </c>
      <c r="J7585" t="s">
        <v>27</v>
      </c>
      <c r="K7585" t="s">
        <v>318</v>
      </c>
      <c r="L7585" t="s">
        <v>319</v>
      </c>
      <c r="M7585">
        <v>22153</v>
      </c>
      <c r="N7585" t="s">
        <v>30</v>
      </c>
      <c r="O7585" t="s">
        <v>6887</v>
      </c>
      <c r="P7585" t="s">
        <v>71</v>
      </c>
      <c r="Q7585" t="s">
        <v>72</v>
      </c>
      <c r="R7585" t="s">
        <v>6888</v>
      </c>
      <c r="S7585">
        <v>3499.9300000000003</v>
      </c>
      <c r="T7585">
        <v>7</v>
      </c>
      <c r="U7585">
        <v>0</v>
      </c>
      <c r="V7585">
        <v>909.98180000000025</v>
      </c>
    </row>
    <row r="7586" spans="1:22" x14ac:dyDescent="0.3">
      <c r="A7586">
        <v>7585</v>
      </c>
      <c r="B7586" t="s">
        <v>9548</v>
      </c>
      <c r="C7586">
        <f>YEAR([1]Data!$D7586)</f>
        <v>2011</v>
      </c>
      <c r="D7586" s="2">
        <v>40623</v>
      </c>
      <c r="E7586" s="2">
        <v>40627</v>
      </c>
      <c r="F7586" t="s">
        <v>50</v>
      </c>
      <c r="G7586" t="s">
        <v>1013</v>
      </c>
      <c r="H7586" t="s">
        <v>1014</v>
      </c>
      <c r="I7586" t="s">
        <v>41</v>
      </c>
      <c r="J7586" t="s">
        <v>27</v>
      </c>
      <c r="K7586" t="s">
        <v>318</v>
      </c>
      <c r="L7586" t="s">
        <v>319</v>
      </c>
      <c r="M7586">
        <v>22153</v>
      </c>
      <c r="N7586" t="s">
        <v>30</v>
      </c>
      <c r="O7586" t="s">
        <v>6836</v>
      </c>
      <c r="P7586" t="s">
        <v>46</v>
      </c>
      <c r="Q7586" t="s">
        <v>47</v>
      </c>
      <c r="R7586" t="s">
        <v>6837</v>
      </c>
      <c r="S7586">
        <v>14.399999999999999</v>
      </c>
      <c r="T7586">
        <v>5</v>
      </c>
      <c r="U7586">
        <v>0</v>
      </c>
      <c r="V7586">
        <v>6.6239999999999988</v>
      </c>
    </row>
    <row r="7587" spans="1:22" x14ac:dyDescent="0.3">
      <c r="A7587">
        <v>7586</v>
      </c>
      <c r="B7587" t="s">
        <v>9548</v>
      </c>
      <c r="C7587">
        <f>YEAR([1]Data!$D7587)</f>
        <v>2011</v>
      </c>
      <c r="D7587" s="2">
        <v>40623</v>
      </c>
      <c r="E7587" s="2">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9548</v>
      </c>
      <c r="C7588">
        <f>YEAR([1]Data!$D7588)</f>
        <v>2011</v>
      </c>
      <c r="D7588" s="2">
        <v>40623</v>
      </c>
      <c r="E7588" s="2">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9548</v>
      </c>
      <c r="C7589">
        <f>YEAR([1]Data!$D7589)</f>
        <v>2011</v>
      </c>
      <c r="D7589" s="2">
        <v>40623</v>
      </c>
      <c r="E7589" s="2">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9549</v>
      </c>
      <c r="C7590">
        <f>YEAR([1]Data!$D7590)</f>
        <v>2014</v>
      </c>
      <c r="D7590" s="2">
        <v>41960</v>
      </c>
      <c r="E7590" s="2">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9550</v>
      </c>
      <c r="C7591">
        <f>YEAR([1]Data!$D7591)</f>
        <v>2012</v>
      </c>
      <c r="D7591" s="2">
        <v>41177</v>
      </c>
      <c r="E7591" s="2">
        <v>41181</v>
      </c>
      <c r="F7591" t="s">
        <v>50</v>
      </c>
      <c r="G7591" t="s">
        <v>7131</v>
      </c>
      <c r="H7591" t="s">
        <v>7132</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9551</v>
      </c>
      <c r="C7592">
        <f>YEAR([1]Data!$D7592)</f>
        <v>2013</v>
      </c>
      <c r="D7592" s="2">
        <v>41523</v>
      </c>
      <c r="E7592" s="2">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9551</v>
      </c>
      <c r="C7593">
        <f>YEAR([1]Data!$D7593)</f>
        <v>2013</v>
      </c>
      <c r="D7593" s="2">
        <v>41523</v>
      </c>
      <c r="E7593" s="2">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9551</v>
      </c>
      <c r="C7594">
        <f>YEAR([1]Data!$D7594)</f>
        <v>2013</v>
      </c>
      <c r="D7594" s="2">
        <v>41523</v>
      </c>
      <c r="E7594" s="2">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9551</v>
      </c>
      <c r="C7595">
        <f>YEAR([1]Data!$D7595)</f>
        <v>2013</v>
      </c>
      <c r="D7595" s="2">
        <v>41523</v>
      </c>
      <c r="E7595" s="2">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9552</v>
      </c>
      <c r="C7596">
        <f>YEAR([1]Data!$D7596)</f>
        <v>2014</v>
      </c>
      <c r="D7596" s="2">
        <v>41750</v>
      </c>
      <c r="E7596" s="2">
        <v>41754</v>
      </c>
      <c r="F7596" t="s">
        <v>50</v>
      </c>
      <c r="G7596" t="s">
        <v>5419</v>
      </c>
      <c r="H7596" t="s">
        <v>5420</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9552</v>
      </c>
      <c r="C7597">
        <f>YEAR([1]Data!$D7597)</f>
        <v>2014</v>
      </c>
      <c r="D7597" s="2">
        <v>41750</v>
      </c>
      <c r="E7597" s="2">
        <v>41754</v>
      </c>
      <c r="F7597" t="s">
        <v>50</v>
      </c>
      <c r="G7597" t="s">
        <v>5419</v>
      </c>
      <c r="H7597" t="s">
        <v>5420</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9553</v>
      </c>
      <c r="C7598">
        <f>YEAR([1]Data!$D7598)</f>
        <v>2012</v>
      </c>
      <c r="D7598" s="2">
        <v>41075</v>
      </c>
      <c r="E7598" s="2">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9554</v>
      </c>
      <c r="C7599">
        <f>YEAR([1]Data!$D7599)</f>
        <v>2011</v>
      </c>
      <c r="D7599" s="2">
        <v>40803</v>
      </c>
      <c r="E7599" s="2">
        <v>40808</v>
      </c>
      <c r="F7599" t="s">
        <v>50</v>
      </c>
      <c r="G7599" t="s">
        <v>2896</v>
      </c>
      <c r="H7599" t="s">
        <v>2897</v>
      </c>
      <c r="I7599" t="s">
        <v>26</v>
      </c>
      <c r="J7599" t="s">
        <v>27</v>
      </c>
      <c r="K7599" t="s">
        <v>318</v>
      </c>
      <c r="L7599" t="s">
        <v>420</v>
      </c>
      <c r="M7599">
        <v>97477</v>
      </c>
      <c r="N7599" t="s">
        <v>44</v>
      </c>
      <c r="O7599" t="s">
        <v>5559</v>
      </c>
      <c r="P7599" t="s">
        <v>46</v>
      </c>
      <c r="Q7599" t="s">
        <v>68</v>
      </c>
      <c r="R7599" t="s">
        <v>5560</v>
      </c>
      <c r="S7599">
        <v>5.2480000000000002</v>
      </c>
      <c r="T7599">
        <v>2</v>
      </c>
      <c r="U7599">
        <v>0.2</v>
      </c>
      <c r="V7599">
        <v>0.45920000000000027</v>
      </c>
    </row>
    <row r="7600" spans="1:22" x14ac:dyDescent="0.3">
      <c r="A7600">
        <v>7599</v>
      </c>
      <c r="B7600" t="s">
        <v>9554</v>
      </c>
      <c r="C7600">
        <f>YEAR([1]Data!$D7600)</f>
        <v>2011</v>
      </c>
      <c r="D7600" s="2">
        <v>40803</v>
      </c>
      <c r="E7600" s="2">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9554</v>
      </c>
      <c r="C7601">
        <f>YEAR([1]Data!$D7601)</f>
        <v>2011</v>
      </c>
      <c r="D7601" s="2">
        <v>40803</v>
      </c>
      <c r="E7601" s="2">
        <v>40808</v>
      </c>
      <c r="F7601" t="s">
        <v>50</v>
      </c>
      <c r="G7601" t="s">
        <v>2896</v>
      </c>
      <c r="H7601" t="s">
        <v>2897</v>
      </c>
      <c r="I7601" t="s">
        <v>26</v>
      </c>
      <c r="J7601" t="s">
        <v>27</v>
      </c>
      <c r="K7601" t="s">
        <v>318</v>
      </c>
      <c r="L7601" t="s">
        <v>420</v>
      </c>
      <c r="M7601">
        <v>97477</v>
      </c>
      <c r="N7601" t="s">
        <v>44</v>
      </c>
      <c r="O7601" t="s">
        <v>7059</v>
      </c>
      <c r="P7601" t="s">
        <v>46</v>
      </c>
      <c r="Q7601" t="s">
        <v>90</v>
      </c>
      <c r="R7601" t="s">
        <v>7060</v>
      </c>
      <c r="S7601">
        <v>40.24</v>
      </c>
      <c r="T7601">
        <v>5</v>
      </c>
      <c r="U7601">
        <v>0.2</v>
      </c>
      <c r="V7601">
        <v>13.078000000000001</v>
      </c>
    </row>
    <row r="7602" spans="1:22" x14ac:dyDescent="0.3">
      <c r="A7602">
        <v>7601</v>
      </c>
      <c r="B7602" t="s">
        <v>9554</v>
      </c>
      <c r="C7602">
        <f>YEAR([1]Data!$D7602)</f>
        <v>2011</v>
      </c>
      <c r="D7602" s="2">
        <v>40803</v>
      </c>
      <c r="E7602" s="2">
        <v>40808</v>
      </c>
      <c r="F7602" t="s">
        <v>50</v>
      </c>
      <c r="G7602" t="s">
        <v>2896</v>
      </c>
      <c r="H7602" t="s">
        <v>2897</v>
      </c>
      <c r="I7602" t="s">
        <v>26</v>
      </c>
      <c r="J7602" t="s">
        <v>27</v>
      </c>
      <c r="K7602" t="s">
        <v>318</v>
      </c>
      <c r="L7602" t="s">
        <v>420</v>
      </c>
      <c r="M7602">
        <v>97477</v>
      </c>
      <c r="N7602" t="s">
        <v>44</v>
      </c>
      <c r="O7602" t="s">
        <v>9555</v>
      </c>
      <c r="P7602" t="s">
        <v>71</v>
      </c>
      <c r="Q7602" t="s">
        <v>682</v>
      </c>
      <c r="R7602" t="s">
        <v>9556</v>
      </c>
      <c r="S7602">
        <v>29.925000000000001</v>
      </c>
      <c r="T7602">
        <v>5</v>
      </c>
      <c r="U7602">
        <v>0.7</v>
      </c>
      <c r="V7602">
        <v>-21.944999999999993</v>
      </c>
    </row>
    <row r="7603" spans="1:22" x14ac:dyDescent="0.3">
      <c r="A7603">
        <v>7602</v>
      </c>
      <c r="B7603" t="s">
        <v>9554</v>
      </c>
      <c r="C7603">
        <f>YEAR([1]Data!$D7603)</f>
        <v>2011</v>
      </c>
      <c r="D7603" s="2">
        <v>40803</v>
      </c>
      <c r="E7603" s="2">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9554</v>
      </c>
      <c r="C7604">
        <f>YEAR([1]Data!$D7604)</f>
        <v>2011</v>
      </c>
      <c r="D7604" s="2">
        <v>40803</v>
      </c>
      <c r="E7604" s="2">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9557</v>
      </c>
      <c r="C7605">
        <f>YEAR([1]Data!$D7605)</f>
        <v>2013</v>
      </c>
      <c r="D7605" s="2">
        <v>41464</v>
      </c>
      <c r="E7605" s="2">
        <v>41468</v>
      </c>
      <c r="F7605" t="s">
        <v>50</v>
      </c>
      <c r="G7605" t="s">
        <v>8288</v>
      </c>
      <c r="H7605" t="s">
        <v>8289</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9558</v>
      </c>
      <c r="C7606">
        <f>YEAR([1]Data!$D7606)</f>
        <v>2013</v>
      </c>
      <c r="D7606" s="2">
        <v>41422</v>
      </c>
      <c r="E7606" s="2">
        <v>41426</v>
      </c>
      <c r="F7606" t="s">
        <v>50</v>
      </c>
      <c r="G7606" t="s">
        <v>5038</v>
      </c>
      <c r="H7606" t="s">
        <v>5039</v>
      </c>
      <c r="I7606" t="s">
        <v>26</v>
      </c>
      <c r="J7606" t="s">
        <v>27</v>
      </c>
      <c r="K7606" t="s">
        <v>303</v>
      </c>
      <c r="L7606" t="s">
        <v>211</v>
      </c>
      <c r="M7606">
        <v>60623</v>
      </c>
      <c r="N7606" t="s">
        <v>105</v>
      </c>
      <c r="O7606" t="s">
        <v>6261</v>
      </c>
      <c r="P7606" t="s">
        <v>32</v>
      </c>
      <c r="Q7606" t="s">
        <v>65</v>
      </c>
      <c r="R7606" t="s">
        <v>6262</v>
      </c>
      <c r="S7606">
        <v>25.176000000000002</v>
      </c>
      <c r="T7606">
        <v>3</v>
      </c>
      <c r="U7606">
        <v>0.6</v>
      </c>
      <c r="V7606">
        <v>-33.358199999999997</v>
      </c>
    </row>
    <row r="7607" spans="1:22" x14ac:dyDescent="0.3">
      <c r="A7607">
        <v>7606</v>
      </c>
      <c r="B7607" t="s">
        <v>9558</v>
      </c>
      <c r="C7607">
        <f>YEAR([1]Data!$D7607)</f>
        <v>2013</v>
      </c>
      <c r="D7607" s="2">
        <v>41422</v>
      </c>
      <c r="E7607" s="2">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9558</v>
      </c>
      <c r="C7608">
        <f>YEAR([1]Data!$D7608)</f>
        <v>2013</v>
      </c>
      <c r="D7608" s="2">
        <v>41422</v>
      </c>
      <c r="E7608" s="2">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9559</v>
      </c>
      <c r="C7609">
        <f>YEAR([1]Data!$D7609)</f>
        <v>2014</v>
      </c>
      <c r="D7609" s="2">
        <v>41998</v>
      </c>
      <c r="E7609" s="2">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9560</v>
      </c>
      <c r="C7610">
        <f>YEAR([1]Data!$D7610)</f>
        <v>2014</v>
      </c>
      <c r="D7610" s="2">
        <v>41763</v>
      </c>
      <c r="E7610" s="2">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9560</v>
      </c>
      <c r="C7611">
        <f>YEAR([1]Data!$D7611)</f>
        <v>2014</v>
      </c>
      <c r="D7611" s="2">
        <v>41763</v>
      </c>
      <c r="E7611" s="2">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9561</v>
      </c>
      <c r="C7612">
        <f>YEAR([1]Data!$D7612)</f>
        <v>2011</v>
      </c>
      <c r="D7612" s="2">
        <v>40597</v>
      </c>
      <c r="E7612" s="2">
        <v>40599</v>
      </c>
      <c r="F7612" t="s">
        <v>188</v>
      </c>
      <c r="G7612" t="s">
        <v>1674</v>
      </c>
      <c r="H7612" t="s">
        <v>1675</v>
      </c>
      <c r="I7612" t="s">
        <v>26</v>
      </c>
      <c r="J7612" t="s">
        <v>27</v>
      </c>
      <c r="K7612" t="s">
        <v>7967</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9562</v>
      </c>
      <c r="C7613">
        <f>YEAR([1]Data!$D7613)</f>
        <v>2012</v>
      </c>
      <c r="D7613" s="2">
        <v>40947</v>
      </c>
      <c r="E7613" s="2">
        <v>40950</v>
      </c>
      <c r="F7613" t="s">
        <v>188</v>
      </c>
      <c r="G7613" t="s">
        <v>62</v>
      </c>
      <c r="H7613" t="s">
        <v>63</v>
      </c>
      <c r="I7613" t="s">
        <v>26</v>
      </c>
      <c r="J7613" t="s">
        <v>27</v>
      </c>
      <c r="K7613" t="s">
        <v>9449</v>
      </c>
      <c r="L7613" t="s">
        <v>4530</v>
      </c>
      <c r="M7613">
        <v>67846</v>
      </c>
      <c r="N7613" t="s">
        <v>105</v>
      </c>
      <c r="O7613" t="s">
        <v>6074</v>
      </c>
      <c r="P7613" t="s">
        <v>46</v>
      </c>
      <c r="Q7613" t="s">
        <v>90</v>
      </c>
      <c r="R7613" t="s">
        <v>6075</v>
      </c>
      <c r="S7613">
        <v>9.5399999999999991</v>
      </c>
      <c r="T7613">
        <v>2</v>
      </c>
      <c r="U7613">
        <v>0</v>
      </c>
      <c r="V7613">
        <v>4.2929999999999993</v>
      </c>
    </row>
    <row r="7614" spans="1:22" x14ac:dyDescent="0.3">
      <c r="A7614">
        <v>7613</v>
      </c>
      <c r="B7614" t="s">
        <v>9562</v>
      </c>
      <c r="C7614">
        <f>YEAR([1]Data!$D7614)</f>
        <v>2012</v>
      </c>
      <c r="D7614" s="2">
        <v>40947</v>
      </c>
      <c r="E7614" s="2">
        <v>40950</v>
      </c>
      <c r="F7614" t="s">
        <v>188</v>
      </c>
      <c r="G7614" t="s">
        <v>62</v>
      </c>
      <c r="H7614" t="s">
        <v>63</v>
      </c>
      <c r="I7614" t="s">
        <v>26</v>
      </c>
      <c r="J7614" t="s">
        <v>27</v>
      </c>
      <c r="K7614" t="s">
        <v>9449</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9562</v>
      </c>
      <c r="C7615">
        <f>YEAR([1]Data!$D7615)</f>
        <v>2012</v>
      </c>
      <c r="D7615" s="2">
        <v>40947</v>
      </c>
      <c r="E7615" s="2">
        <v>40950</v>
      </c>
      <c r="F7615" t="s">
        <v>188</v>
      </c>
      <c r="G7615" t="s">
        <v>62</v>
      </c>
      <c r="H7615" t="s">
        <v>63</v>
      </c>
      <c r="I7615" t="s">
        <v>26</v>
      </c>
      <c r="J7615" t="s">
        <v>27</v>
      </c>
      <c r="K7615" t="s">
        <v>9449</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9563</v>
      </c>
      <c r="C7616">
        <f>YEAR([1]Data!$D7616)</f>
        <v>2012</v>
      </c>
      <c r="D7616" s="2">
        <v>41145</v>
      </c>
      <c r="E7616" s="2">
        <v>41149</v>
      </c>
      <c r="F7616" t="s">
        <v>23</v>
      </c>
      <c r="G7616" t="s">
        <v>5523</v>
      </c>
      <c r="H7616" t="s">
        <v>5524</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9564</v>
      </c>
      <c r="C7617">
        <f>YEAR([1]Data!$D7617)</f>
        <v>2011</v>
      </c>
      <c r="D7617" s="2">
        <v>40877</v>
      </c>
      <c r="E7617" s="2">
        <v>40881</v>
      </c>
      <c r="F7617" t="s">
        <v>50</v>
      </c>
      <c r="G7617" t="s">
        <v>5044</v>
      </c>
      <c r="H7617" t="s">
        <v>5045</v>
      </c>
      <c r="I7617" t="s">
        <v>41</v>
      </c>
      <c r="J7617" t="s">
        <v>27</v>
      </c>
      <c r="K7617" t="s">
        <v>6051</v>
      </c>
      <c r="L7617" t="s">
        <v>54</v>
      </c>
      <c r="M7617">
        <v>32839</v>
      </c>
      <c r="N7617" t="s">
        <v>30</v>
      </c>
      <c r="O7617" t="s">
        <v>7771</v>
      </c>
      <c r="P7617" t="s">
        <v>46</v>
      </c>
      <c r="Q7617" t="s">
        <v>75</v>
      </c>
      <c r="R7617" t="s">
        <v>7772</v>
      </c>
      <c r="S7617">
        <v>6.6420000000000012</v>
      </c>
      <c r="T7617">
        <v>9</v>
      </c>
      <c r="U7617">
        <v>0.7</v>
      </c>
      <c r="V7617">
        <v>-4.427999999999999</v>
      </c>
    </row>
    <row r="7618" spans="1:22" x14ac:dyDescent="0.3">
      <c r="A7618">
        <v>7617</v>
      </c>
      <c r="B7618" t="s">
        <v>9565</v>
      </c>
      <c r="C7618">
        <f>YEAR([1]Data!$D7618)</f>
        <v>2013</v>
      </c>
      <c r="D7618" s="2">
        <v>41619</v>
      </c>
      <c r="E7618" s="2">
        <v>41625</v>
      </c>
      <c r="F7618" t="s">
        <v>50</v>
      </c>
      <c r="G7618" t="s">
        <v>5677</v>
      </c>
      <c r="H7618" t="s">
        <v>5678</v>
      </c>
      <c r="I7618" t="s">
        <v>26</v>
      </c>
      <c r="J7618" t="s">
        <v>27</v>
      </c>
      <c r="K7618" t="s">
        <v>4103</v>
      </c>
      <c r="L7618" t="s">
        <v>267</v>
      </c>
      <c r="M7618">
        <v>13601</v>
      </c>
      <c r="N7618" t="s">
        <v>148</v>
      </c>
      <c r="O7618" t="s">
        <v>5239</v>
      </c>
      <c r="P7618" t="s">
        <v>46</v>
      </c>
      <c r="Q7618" t="s">
        <v>90</v>
      </c>
      <c r="R7618" t="s">
        <v>5240</v>
      </c>
      <c r="S7618">
        <v>18.54</v>
      </c>
      <c r="T7618">
        <v>2</v>
      </c>
      <c r="U7618">
        <v>0</v>
      </c>
      <c r="V7618">
        <v>8.7137999999999991</v>
      </c>
    </row>
    <row r="7619" spans="1:22" x14ac:dyDescent="0.3">
      <c r="A7619">
        <v>7618</v>
      </c>
      <c r="B7619" t="s">
        <v>9565</v>
      </c>
      <c r="C7619">
        <f>YEAR([1]Data!$D7619)</f>
        <v>2013</v>
      </c>
      <c r="D7619" s="2">
        <v>41619</v>
      </c>
      <c r="E7619" s="2">
        <v>41625</v>
      </c>
      <c r="F7619" t="s">
        <v>50</v>
      </c>
      <c r="G7619" t="s">
        <v>5677</v>
      </c>
      <c r="H7619" t="s">
        <v>5678</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9566</v>
      </c>
      <c r="C7620">
        <f>YEAR([1]Data!$D7620)</f>
        <v>2014</v>
      </c>
      <c r="D7620" s="2">
        <v>41940</v>
      </c>
      <c r="E7620" s="2">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9566</v>
      </c>
      <c r="C7621">
        <f>YEAR([1]Data!$D7621)</f>
        <v>2014</v>
      </c>
      <c r="D7621" s="2">
        <v>41940</v>
      </c>
      <c r="E7621" s="2">
        <v>41942</v>
      </c>
      <c r="F7621" t="s">
        <v>188</v>
      </c>
      <c r="G7621" t="s">
        <v>4086</v>
      </c>
      <c r="H7621" t="s">
        <v>4087</v>
      </c>
      <c r="I7621" t="s">
        <v>41</v>
      </c>
      <c r="J7621" t="s">
        <v>27</v>
      </c>
      <c r="K7621" t="s">
        <v>42</v>
      </c>
      <c r="L7621" t="s">
        <v>43</v>
      </c>
      <c r="M7621">
        <v>90032</v>
      </c>
      <c r="N7621" t="s">
        <v>44</v>
      </c>
      <c r="O7621" t="s">
        <v>8519</v>
      </c>
      <c r="P7621" t="s">
        <v>71</v>
      </c>
      <c r="Q7621" t="s">
        <v>72</v>
      </c>
      <c r="R7621" t="s">
        <v>8520</v>
      </c>
      <c r="S7621">
        <v>71.959999999999994</v>
      </c>
      <c r="T7621">
        <v>5</v>
      </c>
      <c r="U7621">
        <v>0.2</v>
      </c>
      <c r="V7621">
        <v>7.1960000000000015</v>
      </c>
    </row>
    <row r="7622" spans="1:22" x14ac:dyDescent="0.3">
      <c r="A7622">
        <v>7621</v>
      </c>
      <c r="B7622" t="s">
        <v>9567</v>
      </c>
      <c r="C7622">
        <f>YEAR([1]Data!$D7622)</f>
        <v>2011</v>
      </c>
      <c r="D7622" s="2">
        <v>40872</v>
      </c>
      <c r="E7622" s="2">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9567</v>
      </c>
      <c r="C7623">
        <f>YEAR([1]Data!$D7623)</f>
        <v>2011</v>
      </c>
      <c r="D7623" s="2">
        <v>40872</v>
      </c>
      <c r="E7623" s="2">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9567</v>
      </c>
      <c r="C7624">
        <f>YEAR([1]Data!$D7624)</f>
        <v>2011</v>
      </c>
      <c r="D7624" s="2">
        <v>40872</v>
      </c>
      <c r="E7624" s="2">
        <v>40876</v>
      </c>
      <c r="F7624" t="s">
        <v>50</v>
      </c>
      <c r="G7624" t="s">
        <v>5081</v>
      </c>
      <c r="H7624" t="s">
        <v>5082</v>
      </c>
      <c r="I7624" t="s">
        <v>26</v>
      </c>
      <c r="J7624" t="s">
        <v>27</v>
      </c>
      <c r="K7624" t="s">
        <v>42</v>
      </c>
      <c r="L7624" t="s">
        <v>43</v>
      </c>
      <c r="M7624">
        <v>90004</v>
      </c>
      <c r="N7624" t="s">
        <v>44</v>
      </c>
      <c r="O7624" t="s">
        <v>9503</v>
      </c>
      <c r="P7624" t="s">
        <v>46</v>
      </c>
      <c r="Q7624" t="s">
        <v>68</v>
      </c>
      <c r="R7624" t="s">
        <v>186</v>
      </c>
      <c r="S7624">
        <v>7.4399999999999995</v>
      </c>
      <c r="T7624">
        <v>3</v>
      </c>
      <c r="U7624">
        <v>0</v>
      </c>
      <c r="V7624">
        <v>2.6039999999999996</v>
      </c>
    </row>
    <row r="7625" spans="1:22" x14ac:dyDescent="0.3">
      <c r="A7625">
        <v>7624</v>
      </c>
      <c r="B7625" t="s">
        <v>9568</v>
      </c>
      <c r="C7625">
        <f>YEAR([1]Data!$D7625)</f>
        <v>2011</v>
      </c>
      <c r="D7625" s="2">
        <v>40738</v>
      </c>
      <c r="E7625" s="2">
        <v>40744</v>
      </c>
      <c r="F7625" t="s">
        <v>50</v>
      </c>
      <c r="G7625" t="s">
        <v>8926</v>
      </c>
      <c r="H7625" t="s">
        <v>8927</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9569</v>
      </c>
      <c r="C7626">
        <f>YEAR([1]Data!$D7626)</f>
        <v>2012</v>
      </c>
      <c r="D7626" s="2">
        <v>41052</v>
      </c>
      <c r="E7626" s="2">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9569</v>
      </c>
      <c r="C7627">
        <f>YEAR([1]Data!$D7627)</f>
        <v>2012</v>
      </c>
      <c r="D7627" s="2">
        <v>41052</v>
      </c>
      <c r="E7627" s="2">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9570</v>
      </c>
      <c r="C7628">
        <f>YEAR([1]Data!$D7628)</f>
        <v>2012</v>
      </c>
      <c r="D7628" s="2">
        <v>41234</v>
      </c>
      <c r="E7628" s="2">
        <v>41236</v>
      </c>
      <c r="F7628" t="s">
        <v>23</v>
      </c>
      <c r="G7628" t="s">
        <v>2612</v>
      </c>
      <c r="H7628" t="s">
        <v>2613</v>
      </c>
      <c r="I7628" t="s">
        <v>41</v>
      </c>
      <c r="J7628" t="s">
        <v>27</v>
      </c>
      <c r="K7628" t="s">
        <v>544</v>
      </c>
      <c r="L7628" t="s">
        <v>310</v>
      </c>
      <c r="M7628">
        <v>85023</v>
      </c>
      <c r="N7628" t="s">
        <v>44</v>
      </c>
      <c r="O7628" t="s">
        <v>6550</v>
      </c>
      <c r="P7628" t="s">
        <v>46</v>
      </c>
      <c r="Q7628" t="s">
        <v>78</v>
      </c>
      <c r="R7628" t="s">
        <v>6551</v>
      </c>
      <c r="S7628">
        <v>325.63200000000006</v>
      </c>
      <c r="T7628">
        <v>6</v>
      </c>
      <c r="U7628">
        <v>0.2</v>
      </c>
      <c r="V7628">
        <v>28.492799999999988</v>
      </c>
    </row>
    <row r="7629" spans="1:22" x14ac:dyDescent="0.3">
      <c r="A7629">
        <v>7628</v>
      </c>
      <c r="B7629" t="s">
        <v>9570</v>
      </c>
      <c r="C7629">
        <f>YEAR([1]Data!$D7629)</f>
        <v>2012</v>
      </c>
      <c r="D7629" s="2">
        <v>41234</v>
      </c>
      <c r="E7629" s="2">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9570</v>
      </c>
      <c r="C7630">
        <f>YEAR([1]Data!$D7630)</f>
        <v>2012</v>
      </c>
      <c r="D7630" s="2">
        <v>41234</v>
      </c>
      <c r="E7630" s="2">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9571</v>
      </c>
      <c r="C7631">
        <f>YEAR([1]Data!$D7631)</f>
        <v>2011</v>
      </c>
      <c r="D7631" s="2">
        <v>40632</v>
      </c>
      <c r="E7631" s="2">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9571</v>
      </c>
      <c r="C7632">
        <f>YEAR([1]Data!$D7632)</f>
        <v>2011</v>
      </c>
      <c r="D7632" s="2">
        <v>40632</v>
      </c>
      <c r="E7632" s="2">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9571</v>
      </c>
      <c r="C7633">
        <f>YEAR([1]Data!$D7633)</f>
        <v>2011</v>
      </c>
      <c r="D7633" s="2">
        <v>40632</v>
      </c>
      <c r="E7633" s="2">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9572</v>
      </c>
      <c r="C7634">
        <f>YEAR([1]Data!$D7634)</f>
        <v>2014</v>
      </c>
      <c r="D7634" s="2">
        <v>42003</v>
      </c>
      <c r="E7634" s="2">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9572</v>
      </c>
      <c r="C7635">
        <f>YEAR([1]Data!$D7635)</f>
        <v>2014</v>
      </c>
      <c r="D7635" s="2">
        <v>42003</v>
      </c>
      <c r="E7635" s="2">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9572</v>
      </c>
      <c r="C7636">
        <f>YEAR([1]Data!$D7636)</f>
        <v>2014</v>
      </c>
      <c r="D7636" s="2">
        <v>42003</v>
      </c>
      <c r="E7636" s="2">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9572</v>
      </c>
      <c r="C7637">
        <f>YEAR([1]Data!$D7637)</f>
        <v>2014</v>
      </c>
      <c r="D7637" s="2">
        <v>42003</v>
      </c>
      <c r="E7637" s="2">
        <v>42006</v>
      </c>
      <c r="F7637" t="s">
        <v>23</v>
      </c>
      <c r="G7637" t="s">
        <v>2885</v>
      </c>
      <c r="H7637" t="s">
        <v>2886</v>
      </c>
      <c r="I7637" t="s">
        <v>26</v>
      </c>
      <c r="J7637" t="s">
        <v>27</v>
      </c>
      <c r="K7637" t="s">
        <v>1473</v>
      </c>
      <c r="L7637" t="s">
        <v>29</v>
      </c>
      <c r="M7637">
        <v>40214</v>
      </c>
      <c r="N7637" t="s">
        <v>30</v>
      </c>
      <c r="O7637" t="s">
        <v>6357</v>
      </c>
      <c r="P7637" t="s">
        <v>32</v>
      </c>
      <c r="Q7637" t="s">
        <v>36</v>
      </c>
      <c r="R7637" t="s">
        <v>6358</v>
      </c>
      <c r="S7637">
        <v>300.98</v>
      </c>
      <c r="T7637">
        <v>1</v>
      </c>
      <c r="U7637">
        <v>0</v>
      </c>
      <c r="V7637">
        <v>87.28419999999997</v>
      </c>
    </row>
    <row r="7638" spans="1:22" x14ac:dyDescent="0.3">
      <c r="A7638">
        <v>7637</v>
      </c>
      <c r="B7638" t="s">
        <v>9572</v>
      </c>
      <c r="C7638">
        <f>YEAR([1]Data!$D7638)</f>
        <v>2014</v>
      </c>
      <c r="D7638" s="2">
        <v>42003</v>
      </c>
      <c r="E7638" s="2">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9573</v>
      </c>
      <c r="C7639">
        <f>YEAR([1]Data!$D7639)</f>
        <v>2014</v>
      </c>
      <c r="D7639" s="2">
        <v>41701</v>
      </c>
      <c r="E7639" s="2">
        <v>41707</v>
      </c>
      <c r="F7639" t="s">
        <v>50</v>
      </c>
      <c r="G7639" t="s">
        <v>5168</v>
      </c>
      <c r="H7639" t="s">
        <v>5169</v>
      </c>
      <c r="I7639" t="s">
        <v>41</v>
      </c>
      <c r="J7639" t="s">
        <v>27</v>
      </c>
      <c r="K7639" t="s">
        <v>606</v>
      </c>
      <c r="L7639" t="s">
        <v>245</v>
      </c>
      <c r="M7639">
        <v>19711</v>
      </c>
      <c r="N7639" t="s">
        <v>148</v>
      </c>
      <c r="O7639" t="s">
        <v>6380</v>
      </c>
      <c r="P7639" t="s">
        <v>46</v>
      </c>
      <c r="Q7639" t="s">
        <v>68</v>
      </c>
      <c r="R7639" t="s">
        <v>6381</v>
      </c>
      <c r="S7639">
        <v>59.519999999999996</v>
      </c>
      <c r="T7639">
        <v>3</v>
      </c>
      <c r="U7639">
        <v>0</v>
      </c>
      <c r="V7639">
        <v>15.475200000000001</v>
      </c>
    </row>
    <row r="7640" spans="1:22" x14ac:dyDescent="0.3">
      <c r="A7640">
        <v>7639</v>
      </c>
      <c r="B7640" t="s">
        <v>9573</v>
      </c>
      <c r="C7640">
        <f>YEAR([1]Data!$D7640)</f>
        <v>2014</v>
      </c>
      <c r="D7640" s="2">
        <v>41701</v>
      </c>
      <c r="E7640" s="2">
        <v>41707</v>
      </c>
      <c r="F7640" t="s">
        <v>50</v>
      </c>
      <c r="G7640" t="s">
        <v>5168</v>
      </c>
      <c r="H7640" t="s">
        <v>5169</v>
      </c>
      <c r="I7640" t="s">
        <v>41</v>
      </c>
      <c r="J7640" t="s">
        <v>27</v>
      </c>
      <c r="K7640" t="s">
        <v>606</v>
      </c>
      <c r="L7640" t="s">
        <v>245</v>
      </c>
      <c r="M7640">
        <v>19711</v>
      </c>
      <c r="N7640" t="s">
        <v>148</v>
      </c>
      <c r="O7640" t="s">
        <v>6103</v>
      </c>
      <c r="P7640" t="s">
        <v>46</v>
      </c>
      <c r="Q7640" t="s">
        <v>173</v>
      </c>
      <c r="R7640" t="s">
        <v>186</v>
      </c>
      <c r="S7640">
        <v>57.959999999999994</v>
      </c>
      <c r="T7640">
        <v>7</v>
      </c>
      <c r="U7640">
        <v>0</v>
      </c>
      <c r="V7640">
        <v>27.241199999999996</v>
      </c>
    </row>
    <row r="7641" spans="1:22" x14ac:dyDescent="0.3">
      <c r="A7641">
        <v>7640</v>
      </c>
      <c r="B7641" t="s">
        <v>9573</v>
      </c>
      <c r="C7641">
        <f>YEAR([1]Data!$D7641)</f>
        <v>2014</v>
      </c>
      <c r="D7641" s="2">
        <v>41701</v>
      </c>
      <c r="E7641" s="2">
        <v>41707</v>
      </c>
      <c r="F7641" t="s">
        <v>50</v>
      </c>
      <c r="G7641" t="s">
        <v>5168</v>
      </c>
      <c r="H7641" t="s">
        <v>5169</v>
      </c>
      <c r="I7641" t="s">
        <v>41</v>
      </c>
      <c r="J7641" t="s">
        <v>27</v>
      </c>
      <c r="K7641" t="s">
        <v>606</v>
      </c>
      <c r="L7641" t="s">
        <v>245</v>
      </c>
      <c r="M7641">
        <v>19711</v>
      </c>
      <c r="N7641" t="s">
        <v>148</v>
      </c>
      <c r="O7641" t="s">
        <v>6313</v>
      </c>
      <c r="P7641" t="s">
        <v>32</v>
      </c>
      <c r="Q7641" t="s">
        <v>33</v>
      </c>
      <c r="R7641" t="s">
        <v>6314</v>
      </c>
      <c r="S7641">
        <v>441.96</v>
      </c>
      <c r="T7641">
        <v>2</v>
      </c>
      <c r="U7641">
        <v>0</v>
      </c>
      <c r="V7641">
        <v>101.6508</v>
      </c>
    </row>
    <row r="7642" spans="1:22" x14ac:dyDescent="0.3">
      <c r="A7642">
        <v>7641</v>
      </c>
      <c r="B7642" t="s">
        <v>9573</v>
      </c>
      <c r="C7642">
        <f>YEAR([1]Data!$D7642)</f>
        <v>2014</v>
      </c>
      <c r="D7642" s="2">
        <v>41701</v>
      </c>
      <c r="E7642" s="2">
        <v>41707</v>
      </c>
      <c r="F7642" t="s">
        <v>50</v>
      </c>
      <c r="G7642" t="s">
        <v>5168</v>
      </c>
      <c r="H7642" t="s">
        <v>5169</v>
      </c>
      <c r="I7642" t="s">
        <v>41</v>
      </c>
      <c r="J7642" t="s">
        <v>27</v>
      </c>
      <c r="K7642" t="s">
        <v>606</v>
      </c>
      <c r="L7642" t="s">
        <v>245</v>
      </c>
      <c r="M7642">
        <v>19711</v>
      </c>
      <c r="N7642" t="s">
        <v>148</v>
      </c>
      <c r="O7642" t="s">
        <v>7922</v>
      </c>
      <c r="P7642" t="s">
        <v>46</v>
      </c>
      <c r="Q7642" t="s">
        <v>90</v>
      </c>
      <c r="R7642" t="s">
        <v>186</v>
      </c>
      <c r="S7642">
        <v>68.039999999999992</v>
      </c>
      <c r="T7642">
        <v>6</v>
      </c>
      <c r="U7642">
        <v>0</v>
      </c>
      <c r="V7642">
        <v>33.339599999999997</v>
      </c>
    </row>
    <row r="7643" spans="1:22" x14ac:dyDescent="0.3">
      <c r="A7643">
        <v>7642</v>
      </c>
      <c r="B7643" t="s">
        <v>9574</v>
      </c>
      <c r="C7643">
        <f>YEAR([1]Data!$D7643)</f>
        <v>2013</v>
      </c>
      <c r="D7643" s="2">
        <v>41554</v>
      </c>
      <c r="E7643" s="2">
        <v>41555</v>
      </c>
      <c r="F7643" t="s">
        <v>188</v>
      </c>
      <c r="G7643" t="s">
        <v>6479</v>
      </c>
      <c r="H7643" t="s">
        <v>6480</v>
      </c>
      <c r="I7643" t="s">
        <v>102</v>
      </c>
      <c r="J7643" t="s">
        <v>27</v>
      </c>
      <c r="K7643" t="s">
        <v>3595</v>
      </c>
      <c r="L7643" t="s">
        <v>457</v>
      </c>
      <c r="M7643">
        <v>81001</v>
      </c>
      <c r="N7643" t="s">
        <v>44</v>
      </c>
      <c r="O7643" t="s">
        <v>9575</v>
      </c>
      <c r="P7643" t="s">
        <v>71</v>
      </c>
      <c r="Q7643" t="s">
        <v>682</v>
      </c>
      <c r="R7643" t="s">
        <v>9576</v>
      </c>
      <c r="S7643">
        <v>703.71</v>
      </c>
      <c r="T7643">
        <v>6</v>
      </c>
      <c r="U7643">
        <v>0.7</v>
      </c>
      <c r="V7643">
        <v>-938.28</v>
      </c>
    </row>
    <row r="7644" spans="1:22" x14ac:dyDescent="0.3">
      <c r="A7644">
        <v>7643</v>
      </c>
      <c r="B7644" t="s">
        <v>9574</v>
      </c>
      <c r="C7644">
        <f>YEAR([1]Data!$D7644)</f>
        <v>2013</v>
      </c>
      <c r="D7644" s="2">
        <v>41554</v>
      </c>
      <c r="E7644" s="2">
        <v>41555</v>
      </c>
      <c r="F7644" t="s">
        <v>188</v>
      </c>
      <c r="G7644" t="s">
        <v>6479</v>
      </c>
      <c r="H7644" t="s">
        <v>6480</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9574</v>
      </c>
      <c r="C7645">
        <f>YEAR([1]Data!$D7645)</f>
        <v>2013</v>
      </c>
      <c r="D7645" s="2">
        <v>41554</v>
      </c>
      <c r="E7645" s="2">
        <v>41555</v>
      </c>
      <c r="F7645" t="s">
        <v>188</v>
      </c>
      <c r="G7645" t="s">
        <v>6479</v>
      </c>
      <c r="H7645" t="s">
        <v>6480</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9574</v>
      </c>
      <c r="C7646">
        <f>YEAR([1]Data!$D7646)</f>
        <v>2013</v>
      </c>
      <c r="D7646" s="2">
        <v>41554</v>
      </c>
      <c r="E7646" s="2">
        <v>41555</v>
      </c>
      <c r="F7646" t="s">
        <v>188</v>
      </c>
      <c r="G7646" t="s">
        <v>6479</v>
      </c>
      <c r="H7646" t="s">
        <v>6480</v>
      </c>
      <c r="I7646" t="s">
        <v>102</v>
      </c>
      <c r="J7646" t="s">
        <v>27</v>
      </c>
      <c r="K7646" t="s">
        <v>3595</v>
      </c>
      <c r="L7646" t="s">
        <v>457</v>
      </c>
      <c r="M7646">
        <v>81001</v>
      </c>
      <c r="N7646" t="s">
        <v>44</v>
      </c>
      <c r="O7646" t="s">
        <v>7145</v>
      </c>
      <c r="P7646" t="s">
        <v>71</v>
      </c>
      <c r="Q7646" t="s">
        <v>161</v>
      </c>
      <c r="R7646" t="s">
        <v>7146</v>
      </c>
      <c r="S7646">
        <v>67.959999999999994</v>
      </c>
      <c r="T7646">
        <v>5</v>
      </c>
      <c r="U7646">
        <v>0.2</v>
      </c>
      <c r="V7646">
        <v>0.84950000000000259</v>
      </c>
    </row>
    <row r="7647" spans="1:22" x14ac:dyDescent="0.3">
      <c r="A7647">
        <v>7646</v>
      </c>
      <c r="B7647" t="s">
        <v>9577</v>
      </c>
      <c r="C7647">
        <f>YEAR([1]Data!$D7647)</f>
        <v>2012</v>
      </c>
      <c r="D7647" s="2">
        <v>41004</v>
      </c>
      <c r="E7647" s="2">
        <v>41010</v>
      </c>
      <c r="F7647" t="s">
        <v>50</v>
      </c>
      <c r="G7647" t="s">
        <v>6012</v>
      </c>
      <c r="H7647" t="s">
        <v>6013</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9578</v>
      </c>
      <c r="C7648">
        <f>YEAR([1]Data!$D7648)</f>
        <v>2011</v>
      </c>
      <c r="D7648" s="2">
        <v>40795</v>
      </c>
      <c r="E7648" s="2">
        <v>40799</v>
      </c>
      <c r="F7648" t="s">
        <v>50</v>
      </c>
      <c r="G7648" t="s">
        <v>2903</v>
      </c>
      <c r="H7648" t="s">
        <v>2904</v>
      </c>
      <c r="I7648" t="s">
        <v>26</v>
      </c>
      <c r="J7648" t="s">
        <v>27</v>
      </c>
      <c r="K7648" t="s">
        <v>3520</v>
      </c>
      <c r="L7648" t="s">
        <v>88</v>
      </c>
      <c r="M7648">
        <v>27834</v>
      </c>
      <c r="N7648" t="s">
        <v>30</v>
      </c>
      <c r="O7648" t="s">
        <v>8853</v>
      </c>
      <c r="P7648" t="s">
        <v>71</v>
      </c>
      <c r="Q7648" t="s">
        <v>682</v>
      </c>
      <c r="R7648" t="s">
        <v>8854</v>
      </c>
      <c r="S7648">
        <v>1299.99</v>
      </c>
      <c r="T7648">
        <v>2</v>
      </c>
      <c r="U7648">
        <v>0.5</v>
      </c>
      <c r="V7648">
        <v>-571.99559999999997</v>
      </c>
    </row>
    <row r="7649" spans="1:22" x14ac:dyDescent="0.3">
      <c r="A7649">
        <v>7648</v>
      </c>
      <c r="B7649" t="s">
        <v>9579</v>
      </c>
      <c r="C7649">
        <f>YEAR([1]Data!$D7649)</f>
        <v>2013</v>
      </c>
      <c r="D7649" s="2">
        <v>41349</v>
      </c>
      <c r="E7649" s="2">
        <v>41350</v>
      </c>
      <c r="F7649" t="s">
        <v>188</v>
      </c>
      <c r="G7649" t="s">
        <v>6751</v>
      </c>
      <c r="H7649" t="s">
        <v>6752</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9579</v>
      </c>
      <c r="C7650">
        <f>YEAR([1]Data!$D7650)</f>
        <v>2013</v>
      </c>
      <c r="D7650" s="2">
        <v>41349</v>
      </c>
      <c r="E7650" s="2">
        <v>41350</v>
      </c>
      <c r="F7650" t="s">
        <v>188</v>
      </c>
      <c r="G7650" t="s">
        <v>6751</v>
      </c>
      <c r="H7650" t="s">
        <v>6752</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9580</v>
      </c>
      <c r="C7651">
        <f>YEAR([1]Data!$D7651)</f>
        <v>2012</v>
      </c>
      <c r="D7651" s="2">
        <v>41270</v>
      </c>
      <c r="E7651" s="2">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9580</v>
      </c>
      <c r="C7652">
        <f>YEAR([1]Data!$D7652)</f>
        <v>2012</v>
      </c>
      <c r="D7652" s="2">
        <v>41270</v>
      </c>
      <c r="E7652" s="2">
        <v>41274</v>
      </c>
      <c r="F7652" t="s">
        <v>50</v>
      </c>
      <c r="G7652" t="s">
        <v>910</v>
      </c>
      <c r="H7652" t="s">
        <v>911</v>
      </c>
      <c r="I7652" t="s">
        <v>41</v>
      </c>
      <c r="J7652" t="s">
        <v>27</v>
      </c>
      <c r="K7652" t="s">
        <v>5178</v>
      </c>
      <c r="L7652" t="s">
        <v>498</v>
      </c>
      <c r="M7652">
        <v>43302</v>
      </c>
      <c r="N7652" t="s">
        <v>148</v>
      </c>
      <c r="O7652" t="s">
        <v>6103</v>
      </c>
      <c r="P7652" t="s">
        <v>46</v>
      </c>
      <c r="Q7652" t="s">
        <v>173</v>
      </c>
      <c r="R7652" t="s">
        <v>186</v>
      </c>
      <c r="S7652">
        <v>19.872</v>
      </c>
      <c r="T7652">
        <v>3</v>
      </c>
      <c r="U7652">
        <v>0.2</v>
      </c>
      <c r="V7652">
        <v>6.7067999999999977</v>
      </c>
    </row>
    <row r="7653" spans="1:22" x14ac:dyDescent="0.3">
      <c r="A7653">
        <v>7652</v>
      </c>
      <c r="B7653" t="s">
        <v>9581</v>
      </c>
      <c r="C7653">
        <f>YEAR([1]Data!$D7653)</f>
        <v>2014</v>
      </c>
      <c r="D7653" s="2">
        <v>41859</v>
      </c>
      <c r="E7653" s="2">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9581</v>
      </c>
      <c r="C7654">
        <f>YEAR([1]Data!$D7654)</f>
        <v>2014</v>
      </c>
      <c r="D7654" s="2">
        <v>41859</v>
      </c>
      <c r="E7654" s="2">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9582</v>
      </c>
      <c r="C7655">
        <f>YEAR([1]Data!$D7655)</f>
        <v>2012</v>
      </c>
      <c r="D7655" s="2">
        <v>40990</v>
      </c>
      <c r="E7655" s="2">
        <v>40995</v>
      </c>
      <c r="F7655" t="s">
        <v>50</v>
      </c>
      <c r="G7655" t="s">
        <v>9583</v>
      </c>
      <c r="H7655" t="s">
        <v>9584</v>
      </c>
      <c r="I7655" t="s">
        <v>41</v>
      </c>
      <c r="J7655" t="s">
        <v>27</v>
      </c>
      <c r="K7655" t="s">
        <v>1681</v>
      </c>
      <c r="L7655" t="s">
        <v>358</v>
      </c>
      <c r="M7655">
        <v>35810</v>
      </c>
      <c r="N7655" t="s">
        <v>30</v>
      </c>
      <c r="O7655" t="s">
        <v>7500</v>
      </c>
      <c r="P7655" t="s">
        <v>46</v>
      </c>
      <c r="Q7655" t="s">
        <v>68</v>
      </c>
      <c r="R7655" t="s">
        <v>7501</v>
      </c>
      <c r="S7655">
        <v>19.559999999999999</v>
      </c>
      <c r="T7655">
        <v>4</v>
      </c>
      <c r="U7655">
        <v>0</v>
      </c>
      <c r="V7655">
        <v>5.4768000000000008</v>
      </c>
    </row>
    <row r="7656" spans="1:22" x14ac:dyDescent="0.3">
      <c r="A7656">
        <v>7655</v>
      </c>
      <c r="B7656" t="s">
        <v>9585</v>
      </c>
      <c r="C7656">
        <f>YEAR([1]Data!$D7656)</f>
        <v>2012</v>
      </c>
      <c r="D7656" s="2">
        <v>41243</v>
      </c>
      <c r="E7656" s="2">
        <v>41245</v>
      </c>
      <c r="F7656" t="s">
        <v>23</v>
      </c>
      <c r="G7656" t="s">
        <v>5570</v>
      </c>
      <c r="H7656" t="s">
        <v>5571</v>
      </c>
      <c r="I7656" t="s">
        <v>26</v>
      </c>
      <c r="J7656" t="s">
        <v>27</v>
      </c>
      <c r="K7656" t="s">
        <v>1391</v>
      </c>
      <c r="L7656" t="s">
        <v>1392</v>
      </c>
      <c r="M7656">
        <v>89115</v>
      </c>
      <c r="N7656" t="s">
        <v>44</v>
      </c>
      <c r="O7656" t="s">
        <v>7792</v>
      </c>
      <c r="P7656" t="s">
        <v>32</v>
      </c>
      <c r="Q7656" t="s">
        <v>65</v>
      </c>
      <c r="R7656" t="s">
        <v>7793</v>
      </c>
      <c r="S7656">
        <v>80.959999999999994</v>
      </c>
      <c r="T7656">
        <v>4</v>
      </c>
      <c r="U7656">
        <v>0</v>
      </c>
      <c r="V7656">
        <v>29.145599999999995</v>
      </c>
    </row>
    <row r="7657" spans="1:22" x14ac:dyDescent="0.3">
      <c r="A7657">
        <v>7656</v>
      </c>
      <c r="B7657" t="s">
        <v>9585</v>
      </c>
      <c r="C7657">
        <f>YEAR([1]Data!$D7657)</f>
        <v>2012</v>
      </c>
      <c r="D7657" s="2">
        <v>41243</v>
      </c>
      <c r="E7657" s="2">
        <v>41245</v>
      </c>
      <c r="F7657" t="s">
        <v>23</v>
      </c>
      <c r="G7657" t="s">
        <v>5570</v>
      </c>
      <c r="H7657" t="s">
        <v>5571</v>
      </c>
      <c r="I7657" t="s">
        <v>26</v>
      </c>
      <c r="J7657" t="s">
        <v>27</v>
      </c>
      <c r="K7657" t="s">
        <v>1391</v>
      </c>
      <c r="L7657" t="s">
        <v>1392</v>
      </c>
      <c r="M7657">
        <v>89115</v>
      </c>
      <c r="N7657" t="s">
        <v>44</v>
      </c>
      <c r="O7657" t="s">
        <v>6175</v>
      </c>
      <c r="P7657" t="s">
        <v>46</v>
      </c>
      <c r="Q7657" t="s">
        <v>90</v>
      </c>
      <c r="R7657" t="s">
        <v>6176</v>
      </c>
      <c r="S7657">
        <v>25.92</v>
      </c>
      <c r="T7657">
        <v>4</v>
      </c>
      <c r="U7657">
        <v>0</v>
      </c>
      <c r="V7657">
        <v>12.441600000000001</v>
      </c>
    </row>
    <row r="7658" spans="1:22" x14ac:dyDescent="0.3">
      <c r="A7658">
        <v>7657</v>
      </c>
      <c r="B7658" t="s">
        <v>9586</v>
      </c>
      <c r="C7658">
        <f>YEAR([1]Data!$D7658)</f>
        <v>2011</v>
      </c>
      <c r="D7658" s="2">
        <v>40648</v>
      </c>
      <c r="E7658" s="2">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9586</v>
      </c>
      <c r="C7659">
        <f>YEAR([1]Data!$D7659)</f>
        <v>2011</v>
      </c>
      <c r="D7659" s="2">
        <v>40648</v>
      </c>
      <c r="E7659" s="2">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9587</v>
      </c>
      <c r="C7660">
        <f>YEAR([1]Data!$D7660)</f>
        <v>2014</v>
      </c>
      <c r="D7660" s="2">
        <v>41851</v>
      </c>
      <c r="E7660" s="2">
        <v>41854</v>
      </c>
      <c r="F7660" t="s">
        <v>188</v>
      </c>
      <c r="G7660" t="s">
        <v>6256</v>
      </c>
      <c r="H7660" t="s">
        <v>6257</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9588</v>
      </c>
      <c r="C7661">
        <f>YEAR([1]Data!$D7661)</f>
        <v>2014</v>
      </c>
      <c r="D7661" s="2">
        <v>41792</v>
      </c>
      <c r="E7661" s="2">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9589</v>
      </c>
      <c r="C7662">
        <f>YEAR([1]Data!$D7662)</f>
        <v>2011</v>
      </c>
      <c r="D7662" s="2">
        <v>40551</v>
      </c>
      <c r="E7662" s="2">
        <v>40556</v>
      </c>
      <c r="F7662" t="s">
        <v>50</v>
      </c>
      <c r="G7662" t="s">
        <v>7550</v>
      </c>
      <c r="H7662" t="s">
        <v>7551</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9589</v>
      </c>
      <c r="C7663">
        <f>YEAR([1]Data!$D7663)</f>
        <v>2011</v>
      </c>
      <c r="D7663" s="2">
        <v>40551</v>
      </c>
      <c r="E7663" s="2">
        <v>40556</v>
      </c>
      <c r="F7663" t="s">
        <v>50</v>
      </c>
      <c r="G7663" t="s">
        <v>7550</v>
      </c>
      <c r="H7663" t="s">
        <v>7551</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9590</v>
      </c>
      <c r="C7664">
        <f>YEAR([1]Data!$D7664)</f>
        <v>2014</v>
      </c>
      <c r="D7664" s="2">
        <v>41912</v>
      </c>
      <c r="E7664" s="2">
        <v>41914</v>
      </c>
      <c r="F7664" t="s">
        <v>188</v>
      </c>
      <c r="G7664" t="s">
        <v>5575</v>
      </c>
      <c r="H7664" t="s">
        <v>5576</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9591</v>
      </c>
      <c r="C7665">
        <f>YEAR([1]Data!$D7665)</f>
        <v>2014</v>
      </c>
      <c r="D7665" s="2">
        <v>41896</v>
      </c>
      <c r="E7665" s="2">
        <v>41902</v>
      </c>
      <c r="F7665" t="s">
        <v>50</v>
      </c>
      <c r="G7665" t="s">
        <v>5433</v>
      </c>
      <c r="H7665" t="s">
        <v>5434</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9592</v>
      </c>
      <c r="C7666">
        <f>YEAR([1]Data!$D7666)</f>
        <v>2011</v>
      </c>
      <c r="D7666" s="2">
        <v>40838</v>
      </c>
      <c r="E7666" s="2">
        <v>40842</v>
      </c>
      <c r="F7666" t="s">
        <v>50</v>
      </c>
      <c r="G7666" t="s">
        <v>5635</v>
      </c>
      <c r="H7666" t="s">
        <v>5636</v>
      </c>
      <c r="I7666" t="s">
        <v>41</v>
      </c>
      <c r="J7666" t="s">
        <v>27</v>
      </c>
      <c r="K7666" t="s">
        <v>2422</v>
      </c>
      <c r="L7666" t="s">
        <v>736</v>
      </c>
      <c r="M7666">
        <v>71111</v>
      </c>
      <c r="N7666" t="s">
        <v>30</v>
      </c>
      <c r="O7666" t="s">
        <v>6546</v>
      </c>
      <c r="P7666" t="s">
        <v>32</v>
      </c>
      <c r="Q7666" t="s">
        <v>65</v>
      </c>
      <c r="R7666" t="s">
        <v>6547</v>
      </c>
      <c r="S7666">
        <v>129.91999999999999</v>
      </c>
      <c r="T7666">
        <v>4</v>
      </c>
      <c r="U7666">
        <v>0</v>
      </c>
      <c r="V7666">
        <v>10.393599999999992</v>
      </c>
    </row>
    <row r="7667" spans="1:22" x14ac:dyDescent="0.3">
      <c r="A7667">
        <v>7666</v>
      </c>
      <c r="B7667" t="s">
        <v>9593</v>
      </c>
      <c r="C7667">
        <f>YEAR([1]Data!$D7667)</f>
        <v>2013</v>
      </c>
      <c r="D7667" s="2">
        <v>41552</v>
      </c>
      <c r="E7667" s="2">
        <v>41556</v>
      </c>
      <c r="F7667" t="s">
        <v>50</v>
      </c>
      <c r="G7667" t="s">
        <v>5993</v>
      </c>
      <c r="H7667" t="s">
        <v>5994</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9593</v>
      </c>
      <c r="C7668">
        <f>YEAR([1]Data!$D7668)</f>
        <v>2013</v>
      </c>
      <c r="D7668" s="2">
        <v>41552</v>
      </c>
      <c r="E7668" s="2">
        <v>41556</v>
      </c>
      <c r="F7668" t="s">
        <v>50</v>
      </c>
      <c r="G7668" t="s">
        <v>5993</v>
      </c>
      <c r="H7668" t="s">
        <v>5994</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9593</v>
      </c>
      <c r="C7669">
        <f>YEAR([1]Data!$D7669)</f>
        <v>2013</v>
      </c>
      <c r="D7669" s="2">
        <v>41552</v>
      </c>
      <c r="E7669" s="2">
        <v>41556</v>
      </c>
      <c r="F7669" t="s">
        <v>50</v>
      </c>
      <c r="G7669" t="s">
        <v>5993</v>
      </c>
      <c r="H7669" t="s">
        <v>5994</v>
      </c>
      <c r="I7669" t="s">
        <v>102</v>
      </c>
      <c r="J7669" t="s">
        <v>27</v>
      </c>
      <c r="K7669" t="s">
        <v>3577</v>
      </c>
      <c r="L7669" t="s">
        <v>1399</v>
      </c>
      <c r="M7669">
        <v>2908</v>
      </c>
      <c r="N7669" t="s">
        <v>148</v>
      </c>
      <c r="O7669" t="s">
        <v>7938</v>
      </c>
      <c r="P7669" t="s">
        <v>46</v>
      </c>
      <c r="Q7669" t="s">
        <v>59</v>
      </c>
      <c r="R7669" t="s">
        <v>7939</v>
      </c>
      <c r="S7669">
        <v>119.10000000000001</v>
      </c>
      <c r="T7669">
        <v>3</v>
      </c>
      <c r="U7669">
        <v>0</v>
      </c>
      <c r="V7669">
        <v>34.538999999999994</v>
      </c>
    </row>
    <row r="7670" spans="1:22" x14ac:dyDescent="0.3">
      <c r="A7670">
        <v>7669</v>
      </c>
      <c r="B7670" t="s">
        <v>9594</v>
      </c>
      <c r="C7670">
        <f>YEAR([1]Data!$D7670)</f>
        <v>2012</v>
      </c>
      <c r="D7670" s="2">
        <v>41240</v>
      </c>
      <c r="E7670" s="2">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9594</v>
      </c>
      <c r="C7671">
        <f>YEAR([1]Data!$D7671)</f>
        <v>2012</v>
      </c>
      <c r="D7671" s="2">
        <v>41240</v>
      </c>
      <c r="E7671" s="2">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9594</v>
      </c>
      <c r="C7672">
        <f>YEAR([1]Data!$D7672)</f>
        <v>2012</v>
      </c>
      <c r="D7672" s="2">
        <v>41240</v>
      </c>
      <c r="E7672" s="2">
        <v>41242</v>
      </c>
      <c r="F7672" t="s">
        <v>23</v>
      </c>
      <c r="G7672" t="s">
        <v>182</v>
      </c>
      <c r="H7672" t="s">
        <v>183</v>
      </c>
      <c r="I7672" t="s">
        <v>102</v>
      </c>
      <c r="J7672" t="s">
        <v>27</v>
      </c>
      <c r="K7672" t="s">
        <v>4096</v>
      </c>
      <c r="L7672" t="s">
        <v>1245</v>
      </c>
      <c r="M7672">
        <v>2149</v>
      </c>
      <c r="N7672" t="s">
        <v>148</v>
      </c>
      <c r="O7672" t="s">
        <v>5327</v>
      </c>
      <c r="P7672" t="s">
        <v>71</v>
      </c>
      <c r="Q7672" t="s">
        <v>161</v>
      </c>
      <c r="R7672" t="s">
        <v>5328</v>
      </c>
      <c r="S7672">
        <v>259.98</v>
      </c>
      <c r="T7672">
        <v>2</v>
      </c>
      <c r="U7672">
        <v>0</v>
      </c>
      <c r="V7672">
        <v>88.393200000000007</v>
      </c>
    </row>
    <row r="7673" spans="1:22" x14ac:dyDescent="0.3">
      <c r="A7673">
        <v>7672</v>
      </c>
      <c r="B7673" t="s">
        <v>9594</v>
      </c>
      <c r="C7673">
        <f>YEAR([1]Data!$D7673)</f>
        <v>2012</v>
      </c>
      <c r="D7673" s="2">
        <v>41240</v>
      </c>
      <c r="E7673" s="2">
        <v>41242</v>
      </c>
      <c r="F7673" t="s">
        <v>23</v>
      </c>
      <c r="G7673" t="s">
        <v>182</v>
      </c>
      <c r="H7673" t="s">
        <v>183</v>
      </c>
      <c r="I7673" t="s">
        <v>102</v>
      </c>
      <c r="J7673" t="s">
        <v>27</v>
      </c>
      <c r="K7673" t="s">
        <v>4096</v>
      </c>
      <c r="L7673" t="s">
        <v>1245</v>
      </c>
      <c r="M7673">
        <v>2149</v>
      </c>
      <c r="N7673" t="s">
        <v>148</v>
      </c>
      <c r="O7673" t="s">
        <v>6559</v>
      </c>
      <c r="P7673" t="s">
        <v>32</v>
      </c>
      <c r="Q7673" t="s">
        <v>33</v>
      </c>
      <c r="R7673" t="s">
        <v>6560</v>
      </c>
      <c r="S7673">
        <v>170.98</v>
      </c>
      <c r="T7673">
        <v>1</v>
      </c>
      <c r="U7673">
        <v>0</v>
      </c>
      <c r="V7673">
        <v>32.486199999999997</v>
      </c>
    </row>
    <row r="7674" spans="1:22" x14ac:dyDescent="0.3">
      <c r="A7674">
        <v>7673</v>
      </c>
      <c r="B7674" t="s">
        <v>9594</v>
      </c>
      <c r="C7674">
        <f>YEAR([1]Data!$D7674)</f>
        <v>2012</v>
      </c>
      <c r="D7674" s="2">
        <v>41240</v>
      </c>
      <c r="E7674" s="2">
        <v>41242</v>
      </c>
      <c r="F7674" t="s">
        <v>23</v>
      </c>
      <c r="G7674" t="s">
        <v>182</v>
      </c>
      <c r="H7674" t="s">
        <v>183</v>
      </c>
      <c r="I7674" t="s">
        <v>102</v>
      </c>
      <c r="J7674" t="s">
        <v>27</v>
      </c>
      <c r="K7674" t="s">
        <v>4096</v>
      </c>
      <c r="L7674" t="s">
        <v>1245</v>
      </c>
      <c r="M7674">
        <v>2149</v>
      </c>
      <c r="N7674" t="s">
        <v>148</v>
      </c>
      <c r="O7674" t="s">
        <v>9595</v>
      </c>
      <c r="P7674" t="s">
        <v>32</v>
      </c>
      <c r="Q7674" t="s">
        <v>65</v>
      </c>
      <c r="R7674" t="s">
        <v>9596</v>
      </c>
      <c r="S7674">
        <v>38.97</v>
      </c>
      <c r="T7674">
        <v>3</v>
      </c>
      <c r="U7674">
        <v>0</v>
      </c>
      <c r="V7674">
        <v>4.6763999999999992</v>
      </c>
    </row>
    <row r="7675" spans="1:22" x14ac:dyDescent="0.3">
      <c r="A7675">
        <v>7674</v>
      </c>
      <c r="B7675" t="s">
        <v>9594</v>
      </c>
      <c r="C7675">
        <f>YEAR([1]Data!$D7675)</f>
        <v>2012</v>
      </c>
      <c r="D7675" s="2">
        <v>41240</v>
      </c>
      <c r="E7675" s="2">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9594</v>
      </c>
      <c r="C7676">
        <f>YEAR([1]Data!$D7676)</f>
        <v>2012</v>
      </c>
      <c r="D7676" s="2">
        <v>41240</v>
      </c>
      <c r="E7676" s="2">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9597</v>
      </c>
      <c r="C7677">
        <f>YEAR([1]Data!$D7677)</f>
        <v>2014</v>
      </c>
      <c r="D7677" s="2">
        <v>41766</v>
      </c>
      <c r="E7677" s="2">
        <v>41769</v>
      </c>
      <c r="F7677" t="s">
        <v>23</v>
      </c>
      <c r="G7677" t="s">
        <v>8649</v>
      </c>
      <c r="H7677" t="s">
        <v>8650</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9598</v>
      </c>
      <c r="C7678">
        <f>YEAR([1]Data!$D7678)</f>
        <v>2011</v>
      </c>
      <c r="D7678" s="2">
        <v>40824</v>
      </c>
      <c r="E7678" s="2">
        <v>40824</v>
      </c>
      <c r="F7678" t="s">
        <v>1290</v>
      </c>
      <c r="G7678" t="s">
        <v>1375</v>
      </c>
      <c r="H7678" t="s">
        <v>1376</v>
      </c>
      <c r="I7678" t="s">
        <v>26</v>
      </c>
      <c r="J7678" t="s">
        <v>27</v>
      </c>
      <c r="K7678" t="s">
        <v>467</v>
      </c>
      <c r="L7678" t="s">
        <v>88</v>
      </c>
      <c r="M7678">
        <v>28205</v>
      </c>
      <c r="N7678" t="s">
        <v>30</v>
      </c>
      <c r="O7678" t="s">
        <v>7037</v>
      </c>
      <c r="P7678" t="s">
        <v>71</v>
      </c>
      <c r="Q7678" t="s">
        <v>161</v>
      </c>
      <c r="R7678" t="s">
        <v>7038</v>
      </c>
      <c r="S7678">
        <v>23.472000000000001</v>
      </c>
      <c r="T7678">
        <v>3</v>
      </c>
      <c r="U7678">
        <v>0.2</v>
      </c>
      <c r="V7678">
        <v>4.9877999999999982</v>
      </c>
    </row>
    <row r="7679" spans="1:22" x14ac:dyDescent="0.3">
      <c r="A7679">
        <v>7678</v>
      </c>
      <c r="B7679" t="s">
        <v>9599</v>
      </c>
      <c r="C7679">
        <f>YEAR([1]Data!$D7679)</f>
        <v>2011</v>
      </c>
      <c r="D7679" s="2">
        <v>40908</v>
      </c>
      <c r="E7679" s="2">
        <v>40915</v>
      </c>
      <c r="F7679" t="s">
        <v>50</v>
      </c>
      <c r="G7679" t="s">
        <v>3814</v>
      </c>
      <c r="H7679" t="s">
        <v>3815</v>
      </c>
      <c r="I7679" t="s">
        <v>102</v>
      </c>
      <c r="J7679" t="s">
        <v>27</v>
      </c>
      <c r="K7679" t="s">
        <v>3577</v>
      </c>
      <c r="L7679" t="s">
        <v>1399</v>
      </c>
      <c r="M7679">
        <v>2908</v>
      </c>
      <c r="N7679" t="s">
        <v>148</v>
      </c>
      <c r="O7679" t="s">
        <v>7675</v>
      </c>
      <c r="P7679" t="s">
        <v>46</v>
      </c>
      <c r="Q7679" t="s">
        <v>90</v>
      </c>
      <c r="R7679" t="s">
        <v>7676</v>
      </c>
      <c r="S7679">
        <v>195.64</v>
      </c>
      <c r="T7679">
        <v>4</v>
      </c>
      <c r="U7679">
        <v>0</v>
      </c>
      <c r="V7679">
        <v>91.950799999999987</v>
      </c>
    </row>
    <row r="7680" spans="1:22" x14ac:dyDescent="0.3">
      <c r="A7680">
        <v>7679</v>
      </c>
      <c r="B7680" t="s">
        <v>9599</v>
      </c>
      <c r="C7680">
        <f>YEAR([1]Data!$D7680)</f>
        <v>2011</v>
      </c>
      <c r="D7680" s="2">
        <v>40908</v>
      </c>
      <c r="E7680" s="2">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9599</v>
      </c>
      <c r="C7681">
        <f>YEAR([1]Data!$D7681)</f>
        <v>2011</v>
      </c>
      <c r="D7681" s="2">
        <v>40908</v>
      </c>
      <c r="E7681" s="2">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9599</v>
      </c>
      <c r="C7682">
        <f>YEAR([1]Data!$D7682)</f>
        <v>2011</v>
      </c>
      <c r="D7682" s="2">
        <v>40908</v>
      </c>
      <c r="E7682" s="2">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9599</v>
      </c>
      <c r="C7683">
        <f>YEAR([1]Data!$D7683)</f>
        <v>2011</v>
      </c>
      <c r="D7683" s="2">
        <v>40908</v>
      </c>
      <c r="E7683" s="2">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9600</v>
      </c>
      <c r="C7684">
        <f>YEAR([1]Data!$D7684)</f>
        <v>2012</v>
      </c>
      <c r="D7684" s="2">
        <v>41027</v>
      </c>
      <c r="E7684" s="2">
        <v>41030</v>
      </c>
      <c r="F7684" t="s">
        <v>188</v>
      </c>
      <c r="G7684" t="s">
        <v>1497</v>
      </c>
      <c r="H7684" t="s">
        <v>1498</v>
      </c>
      <c r="I7684" t="s">
        <v>102</v>
      </c>
      <c r="J7684" t="s">
        <v>27</v>
      </c>
      <c r="K7684" t="s">
        <v>5311</v>
      </c>
      <c r="L7684" t="s">
        <v>238</v>
      </c>
      <c r="M7684">
        <v>48640</v>
      </c>
      <c r="N7684" t="s">
        <v>105</v>
      </c>
      <c r="O7684" t="s">
        <v>6203</v>
      </c>
      <c r="P7684" t="s">
        <v>46</v>
      </c>
      <c r="Q7684" t="s">
        <v>78</v>
      </c>
      <c r="R7684" t="s">
        <v>6204</v>
      </c>
      <c r="S7684">
        <v>186.732</v>
      </c>
      <c r="T7684">
        <v>1</v>
      </c>
      <c r="U7684">
        <v>0.1</v>
      </c>
      <c r="V7684">
        <v>41.495999999999967</v>
      </c>
    </row>
    <row r="7685" spans="1:22" x14ac:dyDescent="0.3">
      <c r="A7685">
        <v>7684</v>
      </c>
      <c r="B7685" t="s">
        <v>9600</v>
      </c>
      <c r="C7685">
        <f>YEAR([1]Data!$D7685)</f>
        <v>2012</v>
      </c>
      <c r="D7685" s="2">
        <v>41027</v>
      </c>
      <c r="E7685" s="2">
        <v>41030</v>
      </c>
      <c r="F7685" t="s">
        <v>188</v>
      </c>
      <c r="G7685" t="s">
        <v>1497</v>
      </c>
      <c r="H7685" t="s">
        <v>1498</v>
      </c>
      <c r="I7685" t="s">
        <v>102</v>
      </c>
      <c r="J7685" t="s">
        <v>27</v>
      </c>
      <c r="K7685" t="s">
        <v>5311</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9601</v>
      </c>
      <c r="C7686">
        <f>YEAR([1]Data!$D7686)</f>
        <v>2012</v>
      </c>
      <c r="D7686" s="2">
        <v>40953</v>
      </c>
      <c r="E7686" s="2">
        <v>40960</v>
      </c>
      <c r="F7686" t="s">
        <v>50</v>
      </c>
      <c r="G7686" t="s">
        <v>655</v>
      </c>
      <c r="H7686" t="s">
        <v>656</v>
      </c>
      <c r="I7686" t="s">
        <v>26</v>
      </c>
      <c r="J7686" t="s">
        <v>27</v>
      </c>
      <c r="K7686" t="s">
        <v>389</v>
      </c>
      <c r="L7686" t="s">
        <v>267</v>
      </c>
      <c r="M7686">
        <v>14609</v>
      </c>
      <c r="N7686" t="s">
        <v>148</v>
      </c>
      <c r="O7686" t="s">
        <v>9263</v>
      </c>
      <c r="P7686" t="s">
        <v>46</v>
      </c>
      <c r="Q7686" t="s">
        <v>75</v>
      </c>
      <c r="R7686" t="s">
        <v>9264</v>
      </c>
      <c r="S7686">
        <v>26.423999999999999</v>
      </c>
      <c r="T7686">
        <v>9</v>
      </c>
      <c r="U7686">
        <v>0.2</v>
      </c>
      <c r="V7686">
        <v>9.5786999999999995</v>
      </c>
    </row>
    <row r="7687" spans="1:22" x14ac:dyDescent="0.3">
      <c r="A7687">
        <v>7686</v>
      </c>
      <c r="B7687" t="s">
        <v>9601</v>
      </c>
      <c r="C7687">
        <f>YEAR([1]Data!$D7687)</f>
        <v>2012</v>
      </c>
      <c r="D7687" s="2">
        <v>40953</v>
      </c>
      <c r="E7687" s="2">
        <v>40960</v>
      </c>
      <c r="F7687" t="s">
        <v>50</v>
      </c>
      <c r="G7687" t="s">
        <v>655</v>
      </c>
      <c r="H7687" t="s">
        <v>656</v>
      </c>
      <c r="I7687" t="s">
        <v>26</v>
      </c>
      <c r="J7687" t="s">
        <v>27</v>
      </c>
      <c r="K7687" t="s">
        <v>389</v>
      </c>
      <c r="L7687" t="s">
        <v>267</v>
      </c>
      <c r="M7687">
        <v>14609</v>
      </c>
      <c r="N7687" t="s">
        <v>148</v>
      </c>
      <c r="O7687" t="s">
        <v>7943</v>
      </c>
      <c r="P7687" t="s">
        <v>71</v>
      </c>
      <c r="Q7687" t="s">
        <v>72</v>
      </c>
      <c r="R7687" t="s">
        <v>7944</v>
      </c>
      <c r="S7687">
        <v>625.99</v>
      </c>
      <c r="T7687">
        <v>1</v>
      </c>
      <c r="U7687">
        <v>0</v>
      </c>
      <c r="V7687">
        <v>187.79699999999997</v>
      </c>
    </row>
    <row r="7688" spans="1:22" x14ac:dyDescent="0.3">
      <c r="A7688">
        <v>7687</v>
      </c>
      <c r="B7688" t="s">
        <v>9602</v>
      </c>
      <c r="C7688">
        <f>YEAR([1]Data!$D7688)</f>
        <v>2013</v>
      </c>
      <c r="D7688" s="2">
        <v>41604</v>
      </c>
      <c r="E7688" s="2">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9602</v>
      </c>
      <c r="C7689">
        <f>YEAR([1]Data!$D7689)</f>
        <v>2013</v>
      </c>
      <c r="D7689" s="2">
        <v>41604</v>
      </c>
      <c r="E7689" s="2">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9602</v>
      </c>
      <c r="C7690">
        <f>YEAR([1]Data!$D7690)</f>
        <v>2013</v>
      </c>
      <c r="D7690" s="2">
        <v>41604</v>
      </c>
      <c r="E7690" s="2">
        <v>41608</v>
      </c>
      <c r="F7690" t="s">
        <v>50</v>
      </c>
      <c r="G7690" t="s">
        <v>1532</v>
      </c>
      <c r="H7690" t="s">
        <v>1533</v>
      </c>
      <c r="I7690" t="s">
        <v>41</v>
      </c>
      <c r="J7690" t="s">
        <v>27</v>
      </c>
      <c r="K7690" t="s">
        <v>328</v>
      </c>
      <c r="L7690" t="s">
        <v>238</v>
      </c>
      <c r="M7690">
        <v>49201</v>
      </c>
      <c r="N7690" t="s">
        <v>105</v>
      </c>
      <c r="O7690" t="s">
        <v>9603</v>
      </c>
      <c r="P7690" t="s">
        <v>71</v>
      </c>
      <c r="Q7690" t="s">
        <v>161</v>
      </c>
      <c r="R7690" t="s">
        <v>9604</v>
      </c>
      <c r="S7690">
        <v>160</v>
      </c>
      <c r="T7690">
        <v>8</v>
      </c>
      <c r="U7690">
        <v>0</v>
      </c>
      <c r="V7690">
        <v>62.400000000000006</v>
      </c>
    </row>
    <row r="7691" spans="1:22" x14ac:dyDescent="0.3">
      <c r="A7691">
        <v>7690</v>
      </c>
      <c r="B7691" t="s">
        <v>9605</v>
      </c>
      <c r="C7691">
        <f>YEAR([1]Data!$D7691)</f>
        <v>2014</v>
      </c>
      <c r="D7691" s="2">
        <v>41836</v>
      </c>
      <c r="E7691" s="2">
        <v>41838</v>
      </c>
      <c r="F7691" t="s">
        <v>188</v>
      </c>
      <c r="G7691" t="s">
        <v>5300</v>
      </c>
      <c r="H7691" t="s">
        <v>5301</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9605</v>
      </c>
      <c r="C7692">
        <f>YEAR([1]Data!$D7692)</f>
        <v>2014</v>
      </c>
      <c r="D7692" s="2">
        <v>41836</v>
      </c>
      <c r="E7692" s="2">
        <v>41838</v>
      </c>
      <c r="F7692" t="s">
        <v>188</v>
      </c>
      <c r="G7692" t="s">
        <v>5300</v>
      </c>
      <c r="H7692" t="s">
        <v>5301</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9605</v>
      </c>
      <c r="C7693">
        <f>YEAR([1]Data!$D7693)</f>
        <v>2014</v>
      </c>
      <c r="D7693" s="2">
        <v>41836</v>
      </c>
      <c r="E7693" s="2">
        <v>41838</v>
      </c>
      <c r="F7693" t="s">
        <v>188</v>
      </c>
      <c r="G7693" t="s">
        <v>5300</v>
      </c>
      <c r="H7693" t="s">
        <v>5301</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9606</v>
      </c>
      <c r="C7694">
        <f>YEAR([1]Data!$D7694)</f>
        <v>2011</v>
      </c>
      <c r="D7694" s="2">
        <v>40906</v>
      </c>
      <c r="E7694" s="2">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9606</v>
      </c>
      <c r="C7695">
        <f>YEAR([1]Data!$D7695)</f>
        <v>2011</v>
      </c>
      <c r="D7695" s="2">
        <v>40906</v>
      </c>
      <c r="E7695" s="2">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9607</v>
      </c>
      <c r="C7696">
        <f>YEAR([1]Data!$D7696)</f>
        <v>2013</v>
      </c>
      <c r="D7696" s="2">
        <v>41356</v>
      </c>
      <c r="E7696" s="2">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9608</v>
      </c>
      <c r="C7697">
        <f>YEAR([1]Data!$D7697)</f>
        <v>2014</v>
      </c>
      <c r="D7697" s="2">
        <v>41823</v>
      </c>
      <c r="E7697" s="2">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9608</v>
      </c>
      <c r="C7698">
        <f>YEAR([1]Data!$D7698)</f>
        <v>2014</v>
      </c>
      <c r="D7698" s="2">
        <v>41823</v>
      </c>
      <c r="E7698" s="2">
        <v>41826</v>
      </c>
      <c r="F7698" t="s">
        <v>188</v>
      </c>
      <c r="G7698" t="s">
        <v>5003</v>
      </c>
      <c r="H7698" t="s">
        <v>5004</v>
      </c>
      <c r="I7698" t="s">
        <v>102</v>
      </c>
      <c r="J7698" t="s">
        <v>27</v>
      </c>
      <c r="K7698" t="s">
        <v>184</v>
      </c>
      <c r="L7698" t="s">
        <v>104</v>
      </c>
      <c r="M7698">
        <v>77036</v>
      </c>
      <c r="N7698" t="s">
        <v>105</v>
      </c>
      <c r="O7698" t="s">
        <v>6400</v>
      </c>
      <c r="P7698" t="s">
        <v>46</v>
      </c>
      <c r="Q7698" t="s">
        <v>75</v>
      </c>
      <c r="R7698" t="s">
        <v>6401</v>
      </c>
      <c r="S7698">
        <v>5.2319999999999984</v>
      </c>
      <c r="T7698">
        <v>4</v>
      </c>
      <c r="U7698">
        <v>0.8</v>
      </c>
      <c r="V7698">
        <v>-8.1096000000000004</v>
      </c>
    </row>
    <row r="7699" spans="1:22" x14ac:dyDescent="0.3">
      <c r="A7699">
        <v>7698</v>
      </c>
      <c r="B7699" t="s">
        <v>9609</v>
      </c>
      <c r="C7699">
        <f>YEAR([1]Data!$D7699)</f>
        <v>2014</v>
      </c>
      <c r="D7699" s="2">
        <v>41988</v>
      </c>
      <c r="E7699" s="2">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9609</v>
      </c>
      <c r="C7700">
        <f>YEAR([1]Data!$D7700)</f>
        <v>2014</v>
      </c>
      <c r="D7700" s="2">
        <v>41988</v>
      </c>
      <c r="E7700" s="2">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9609</v>
      </c>
      <c r="C7701">
        <f>YEAR([1]Data!$D7701)</f>
        <v>2014</v>
      </c>
      <c r="D7701" s="2">
        <v>41988</v>
      </c>
      <c r="E7701" s="2">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9609</v>
      </c>
      <c r="C7702">
        <f>YEAR([1]Data!$D7702)</f>
        <v>2014</v>
      </c>
      <c r="D7702" s="2">
        <v>41988</v>
      </c>
      <c r="E7702" s="2">
        <v>41992</v>
      </c>
      <c r="F7702" t="s">
        <v>50</v>
      </c>
      <c r="G7702" t="s">
        <v>3436</v>
      </c>
      <c r="H7702" t="s">
        <v>3437</v>
      </c>
      <c r="I7702" t="s">
        <v>102</v>
      </c>
      <c r="J7702" t="s">
        <v>27</v>
      </c>
      <c r="K7702" t="s">
        <v>1479</v>
      </c>
      <c r="L7702" t="s">
        <v>1245</v>
      </c>
      <c r="M7702">
        <v>1841</v>
      </c>
      <c r="N7702" t="s">
        <v>148</v>
      </c>
      <c r="O7702" t="s">
        <v>6918</v>
      </c>
      <c r="P7702" t="s">
        <v>46</v>
      </c>
      <c r="Q7702" t="s">
        <v>269</v>
      </c>
      <c r="R7702" t="s">
        <v>6919</v>
      </c>
      <c r="S7702">
        <v>17.28</v>
      </c>
      <c r="T7702">
        <v>6</v>
      </c>
      <c r="U7702">
        <v>0</v>
      </c>
      <c r="V7702">
        <v>8.121599999999999</v>
      </c>
    </row>
    <row r="7703" spans="1:22" x14ac:dyDescent="0.3">
      <c r="A7703">
        <v>7702</v>
      </c>
      <c r="B7703" t="s">
        <v>9609</v>
      </c>
      <c r="C7703">
        <f>YEAR([1]Data!$D7703)</f>
        <v>2014</v>
      </c>
      <c r="D7703" s="2">
        <v>41988</v>
      </c>
      <c r="E7703" s="2">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9610</v>
      </c>
      <c r="C7704">
        <f>YEAR([1]Data!$D7704)</f>
        <v>2013</v>
      </c>
      <c r="D7704" s="2">
        <v>41513</v>
      </c>
      <c r="E7704" s="2">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9610</v>
      </c>
      <c r="C7705">
        <f>YEAR([1]Data!$D7705)</f>
        <v>2013</v>
      </c>
      <c r="D7705" s="2">
        <v>41513</v>
      </c>
      <c r="E7705" s="2">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9610</v>
      </c>
      <c r="C7706">
        <f>YEAR([1]Data!$D7706)</f>
        <v>2013</v>
      </c>
      <c r="D7706" s="2">
        <v>41513</v>
      </c>
      <c r="E7706" s="2">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9610</v>
      </c>
      <c r="C7707">
        <f>YEAR([1]Data!$D7707)</f>
        <v>2013</v>
      </c>
      <c r="D7707" s="2">
        <v>41513</v>
      </c>
      <c r="E7707" s="2">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9610</v>
      </c>
      <c r="C7708">
        <f>YEAR([1]Data!$D7708)</f>
        <v>2013</v>
      </c>
      <c r="D7708" s="2">
        <v>41513</v>
      </c>
      <c r="E7708" s="2">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9611</v>
      </c>
      <c r="C7709">
        <f>YEAR([1]Data!$D7709)</f>
        <v>2014</v>
      </c>
      <c r="D7709" s="2">
        <v>41928</v>
      </c>
      <c r="E7709" s="2">
        <v>41932</v>
      </c>
      <c r="F7709" t="s">
        <v>50</v>
      </c>
      <c r="G7709" t="s">
        <v>3842</v>
      </c>
      <c r="H7709" t="s">
        <v>3843</v>
      </c>
      <c r="I7709" t="s">
        <v>41</v>
      </c>
      <c r="J7709" t="s">
        <v>27</v>
      </c>
      <c r="K7709" t="s">
        <v>154</v>
      </c>
      <c r="L7709" t="s">
        <v>121</v>
      </c>
      <c r="M7709">
        <v>84057</v>
      </c>
      <c r="N7709" t="s">
        <v>44</v>
      </c>
      <c r="O7709" t="s">
        <v>7506</v>
      </c>
      <c r="P7709" t="s">
        <v>46</v>
      </c>
      <c r="Q7709" t="s">
        <v>68</v>
      </c>
      <c r="R7709" t="s">
        <v>7507</v>
      </c>
      <c r="S7709">
        <v>11.68</v>
      </c>
      <c r="T7709">
        <v>2</v>
      </c>
      <c r="U7709">
        <v>0</v>
      </c>
      <c r="V7709">
        <v>4.2047999999999996</v>
      </c>
    </row>
    <row r="7710" spans="1:22" x14ac:dyDescent="0.3">
      <c r="A7710">
        <v>7709</v>
      </c>
      <c r="B7710" t="s">
        <v>9612</v>
      </c>
      <c r="C7710">
        <f>YEAR([1]Data!$D7710)</f>
        <v>2011</v>
      </c>
      <c r="D7710" s="2">
        <v>40841</v>
      </c>
      <c r="E7710" s="2">
        <v>40845</v>
      </c>
      <c r="F7710" t="s">
        <v>50</v>
      </c>
      <c r="G7710" t="s">
        <v>6490</v>
      </c>
      <c r="H7710" t="s">
        <v>6491</v>
      </c>
      <c r="I7710" t="s">
        <v>26</v>
      </c>
      <c r="J7710" t="s">
        <v>27</v>
      </c>
      <c r="K7710" t="s">
        <v>146</v>
      </c>
      <c r="L7710" t="s">
        <v>147</v>
      </c>
      <c r="M7710">
        <v>19120</v>
      </c>
      <c r="N7710" t="s">
        <v>148</v>
      </c>
      <c r="O7710" t="s">
        <v>7145</v>
      </c>
      <c r="P7710" t="s">
        <v>71</v>
      </c>
      <c r="Q7710" t="s">
        <v>161</v>
      </c>
      <c r="R7710" t="s">
        <v>7146</v>
      </c>
      <c r="S7710">
        <v>40.775999999999996</v>
      </c>
      <c r="T7710">
        <v>3</v>
      </c>
      <c r="U7710">
        <v>0.2</v>
      </c>
      <c r="V7710">
        <v>0.50970000000000049</v>
      </c>
    </row>
    <row r="7711" spans="1:22" x14ac:dyDescent="0.3">
      <c r="A7711">
        <v>7710</v>
      </c>
      <c r="B7711" t="s">
        <v>9612</v>
      </c>
      <c r="C7711">
        <f>YEAR([1]Data!$D7711)</f>
        <v>2011</v>
      </c>
      <c r="D7711" s="2">
        <v>40841</v>
      </c>
      <c r="E7711" s="2">
        <v>40845</v>
      </c>
      <c r="F7711" t="s">
        <v>50</v>
      </c>
      <c r="G7711" t="s">
        <v>6490</v>
      </c>
      <c r="H7711" t="s">
        <v>6491</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9613</v>
      </c>
      <c r="C7712">
        <f>YEAR([1]Data!$D7712)</f>
        <v>2012</v>
      </c>
      <c r="D7712" s="2">
        <v>41001</v>
      </c>
      <c r="E7712" s="2">
        <v>41006</v>
      </c>
      <c r="F7712" t="s">
        <v>50</v>
      </c>
      <c r="G7712" t="s">
        <v>1202</v>
      </c>
      <c r="H7712" t="s">
        <v>1203</v>
      </c>
      <c r="I7712" t="s">
        <v>26</v>
      </c>
      <c r="J7712" t="s">
        <v>27</v>
      </c>
      <c r="K7712" t="s">
        <v>1823</v>
      </c>
      <c r="L7712" t="s">
        <v>310</v>
      </c>
      <c r="M7712">
        <v>85204</v>
      </c>
      <c r="N7712" t="s">
        <v>44</v>
      </c>
      <c r="O7712" t="s">
        <v>6456</v>
      </c>
      <c r="P7712" t="s">
        <v>71</v>
      </c>
      <c r="Q7712" t="s">
        <v>72</v>
      </c>
      <c r="R7712" t="s">
        <v>6457</v>
      </c>
      <c r="S7712">
        <v>87.8</v>
      </c>
      <c r="T7712">
        <v>5</v>
      </c>
      <c r="U7712">
        <v>0.2</v>
      </c>
      <c r="V7712">
        <v>32.924999999999997</v>
      </c>
    </row>
    <row r="7713" spans="1:22" x14ac:dyDescent="0.3">
      <c r="A7713">
        <v>7712</v>
      </c>
      <c r="B7713" t="s">
        <v>9614</v>
      </c>
      <c r="C7713">
        <f>YEAR([1]Data!$D7713)</f>
        <v>2014</v>
      </c>
      <c r="D7713" s="2">
        <v>41941</v>
      </c>
      <c r="E7713" s="2">
        <v>41943</v>
      </c>
      <c r="F7713" t="s">
        <v>23</v>
      </c>
      <c r="G7713" t="s">
        <v>465</v>
      </c>
      <c r="H7713" t="s">
        <v>466</v>
      </c>
      <c r="I7713" t="s">
        <v>26</v>
      </c>
      <c r="J7713" t="s">
        <v>27</v>
      </c>
      <c r="K7713" t="s">
        <v>1706</v>
      </c>
      <c r="L7713" t="s">
        <v>88</v>
      </c>
      <c r="M7713">
        <v>28314</v>
      </c>
      <c r="N7713" t="s">
        <v>30</v>
      </c>
      <c r="O7713" t="s">
        <v>5857</v>
      </c>
      <c r="P7713" t="s">
        <v>32</v>
      </c>
      <c r="Q7713" t="s">
        <v>65</v>
      </c>
      <c r="R7713" t="s">
        <v>5858</v>
      </c>
      <c r="S7713">
        <v>77.951999999999998</v>
      </c>
      <c r="T7713">
        <v>3</v>
      </c>
      <c r="U7713">
        <v>0.2</v>
      </c>
      <c r="V7713">
        <v>15.590399999999995</v>
      </c>
    </row>
    <row r="7714" spans="1:22" x14ac:dyDescent="0.3">
      <c r="A7714">
        <v>7713</v>
      </c>
      <c r="B7714" t="s">
        <v>9614</v>
      </c>
      <c r="C7714">
        <f>YEAR([1]Data!$D7714)</f>
        <v>2014</v>
      </c>
      <c r="D7714" s="2">
        <v>41941</v>
      </c>
      <c r="E7714" s="2">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9614</v>
      </c>
      <c r="C7715">
        <f>YEAR([1]Data!$D7715)</f>
        <v>2014</v>
      </c>
      <c r="D7715" s="2">
        <v>41941</v>
      </c>
      <c r="E7715" s="2">
        <v>41943</v>
      </c>
      <c r="F7715" t="s">
        <v>23</v>
      </c>
      <c r="G7715" t="s">
        <v>465</v>
      </c>
      <c r="H7715" t="s">
        <v>466</v>
      </c>
      <c r="I7715" t="s">
        <v>26</v>
      </c>
      <c r="J7715" t="s">
        <v>27</v>
      </c>
      <c r="K7715" t="s">
        <v>1706</v>
      </c>
      <c r="L7715" t="s">
        <v>88</v>
      </c>
      <c r="M7715">
        <v>28314</v>
      </c>
      <c r="N7715" t="s">
        <v>30</v>
      </c>
      <c r="O7715" t="s">
        <v>8880</v>
      </c>
      <c r="P7715" t="s">
        <v>46</v>
      </c>
      <c r="Q7715" t="s">
        <v>90</v>
      </c>
      <c r="R7715" t="s">
        <v>8881</v>
      </c>
      <c r="S7715">
        <v>47.952000000000005</v>
      </c>
      <c r="T7715">
        <v>3</v>
      </c>
      <c r="U7715">
        <v>0.2</v>
      </c>
      <c r="V7715">
        <v>16.183799999999998</v>
      </c>
    </row>
    <row r="7716" spans="1:22" x14ac:dyDescent="0.3">
      <c r="A7716">
        <v>7715</v>
      </c>
      <c r="B7716" t="s">
        <v>9615</v>
      </c>
      <c r="C7716">
        <f>YEAR([1]Data!$D7716)</f>
        <v>2011</v>
      </c>
      <c r="D7716" s="2">
        <v>40882</v>
      </c>
      <c r="E7716" s="2">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9616</v>
      </c>
      <c r="C7717">
        <f>YEAR([1]Data!$D7717)</f>
        <v>2014</v>
      </c>
      <c r="D7717" s="2">
        <v>41947</v>
      </c>
      <c r="E7717" s="2">
        <v>41952</v>
      </c>
      <c r="F7717" t="s">
        <v>50</v>
      </c>
      <c r="G7717" t="s">
        <v>2378</v>
      </c>
      <c r="H7717" t="s">
        <v>2379</v>
      </c>
      <c r="I7717" t="s">
        <v>26</v>
      </c>
      <c r="J7717" t="s">
        <v>27</v>
      </c>
      <c r="K7717" t="s">
        <v>146</v>
      </c>
      <c r="L7717" t="s">
        <v>147</v>
      </c>
      <c r="M7717">
        <v>19140</v>
      </c>
      <c r="N7717" t="s">
        <v>148</v>
      </c>
      <c r="O7717" t="s">
        <v>7145</v>
      </c>
      <c r="P7717" t="s">
        <v>71</v>
      </c>
      <c r="Q7717" t="s">
        <v>161</v>
      </c>
      <c r="R7717" t="s">
        <v>7146</v>
      </c>
      <c r="S7717">
        <v>40.775999999999996</v>
      </c>
      <c r="T7717">
        <v>3</v>
      </c>
      <c r="U7717">
        <v>0.2</v>
      </c>
      <c r="V7717">
        <v>0.50970000000000049</v>
      </c>
    </row>
    <row r="7718" spans="1:22" x14ac:dyDescent="0.3">
      <c r="A7718">
        <v>7717</v>
      </c>
      <c r="B7718" t="s">
        <v>9617</v>
      </c>
      <c r="C7718">
        <f>YEAR([1]Data!$D7718)</f>
        <v>2012</v>
      </c>
      <c r="D7718" s="2">
        <v>40914</v>
      </c>
      <c r="E7718" s="2">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9617</v>
      </c>
      <c r="C7719">
        <f>YEAR([1]Data!$D7719)</f>
        <v>2012</v>
      </c>
      <c r="D7719" s="2">
        <v>40914</v>
      </c>
      <c r="E7719" s="2">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9618</v>
      </c>
      <c r="C7720">
        <f>YEAR([1]Data!$D7720)</f>
        <v>2014</v>
      </c>
      <c r="D7720" s="2">
        <v>41892</v>
      </c>
      <c r="E7720" s="2">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9619</v>
      </c>
      <c r="C7721">
        <f>YEAR([1]Data!$D7721)</f>
        <v>2012</v>
      </c>
      <c r="D7721" s="2">
        <v>40913</v>
      </c>
      <c r="E7721" s="2">
        <v>40918</v>
      </c>
      <c r="F7721" t="s">
        <v>50</v>
      </c>
      <c r="G7721" t="s">
        <v>3456</v>
      </c>
      <c r="H7721" t="s">
        <v>3457</v>
      </c>
      <c r="I7721" t="s">
        <v>41</v>
      </c>
      <c r="J7721" t="s">
        <v>27</v>
      </c>
      <c r="K7721" t="s">
        <v>266</v>
      </c>
      <c r="L7721" t="s">
        <v>267</v>
      </c>
      <c r="M7721">
        <v>10009</v>
      </c>
      <c r="N7721" t="s">
        <v>148</v>
      </c>
      <c r="O7721" t="s">
        <v>6380</v>
      </c>
      <c r="P7721" t="s">
        <v>46</v>
      </c>
      <c r="Q7721" t="s">
        <v>68</v>
      </c>
      <c r="R7721" t="s">
        <v>6381</v>
      </c>
      <c r="S7721">
        <v>59.519999999999996</v>
      </c>
      <c r="T7721">
        <v>3</v>
      </c>
      <c r="U7721">
        <v>0</v>
      </c>
      <c r="V7721">
        <v>15.475200000000001</v>
      </c>
    </row>
    <row r="7722" spans="1:22" x14ac:dyDescent="0.3">
      <c r="A7722">
        <v>7721</v>
      </c>
      <c r="B7722" t="s">
        <v>9619</v>
      </c>
      <c r="C7722">
        <f>YEAR([1]Data!$D7722)</f>
        <v>2012</v>
      </c>
      <c r="D7722" s="2">
        <v>40913</v>
      </c>
      <c r="E7722" s="2">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9619</v>
      </c>
      <c r="C7723">
        <f>YEAR([1]Data!$D7723)</f>
        <v>2012</v>
      </c>
      <c r="D7723" s="2">
        <v>40913</v>
      </c>
      <c r="E7723" s="2">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9620</v>
      </c>
      <c r="C7724">
        <f>YEAR([1]Data!$D7724)</f>
        <v>2014</v>
      </c>
      <c r="D7724" s="2">
        <v>41746</v>
      </c>
      <c r="E7724" s="2">
        <v>41750</v>
      </c>
      <c r="F7724" t="s">
        <v>50</v>
      </c>
      <c r="G7724" t="s">
        <v>2250</v>
      </c>
      <c r="H7724" t="s">
        <v>2251</v>
      </c>
      <c r="I7724" t="s">
        <v>102</v>
      </c>
      <c r="J7724" t="s">
        <v>27</v>
      </c>
      <c r="K7724" t="s">
        <v>127</v>
      </c>
      <c r="L7724" t="s">
        <v>43</v>
      </c>
      <c r="M7724">
        <v>94109</v>
      </c>
      <c r="N7724" t="s">
        <v>44</v>
      </c>
      <c r="O7724" t="s">
        <v>9621</v>
      </c>
      <c r="P7724" t="s">
        <v>46</v>
      </c>
      <c r="Q7724" t="s">
        <v>78</v>
      </c>
      <c r="R7724" t="s">
        <v>9622</v>
      </c>
      <c r="S7724">
        <v>40.74</v>
      </c>
      <c r="T7724">
        <v>3</v>
      </c>
      <c r="U7724">
        <v>0</v>
      </c>
      <c r="V7724">
        <v>12.222</v>
      </c>
    </row>
    <row r="7725" spans="1:22" x14ac:dyDescent="0.3">
      <c r="A7725">
        <v>7724</v>
      </c>
      <c r="B7725" t="s">
        <v>9623</v>
      </c>
      <c r="C7725">
        <f>YEAR([1]Data!$D7725)</f>
        <v>2012</v>
      </c>
      <c r="D7725" s="2">
        <v>41162</v>
      </c>
      <c r="E7725" s="2">
        <v>41166</v>
      </c>
      <c r="F7725" t="s">
        <v>50</v>
      </c>
      <c r="G7725" t="s">
        <v>7867</v>
      </c>
      <c r="H7725" t="s">
        <v>7868</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9624</v>
      </c>
      <c r="C7726">
        <f>YEAR([1]Data!$D7726)</f>
        <v>2013</v>
      </c>
      <c r="D7726" s="2">
        <v>41543</v>
      </c>
      <c r="E7726" s="2">
        <v>41547</v>
      </c>
      <c r="F7726" t="s">
        <v>50</v>
      </c>
      <c r="G7726" t="s">
        <v>6532</v>
      </c>
      <c r="H7726" t="s">
        <v>6533</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9624</v>
      </c>
      <c r="C7727">
        <f>YEAR([1]Data!$D7727)</f>
        <v>2013</v>
      </c>
      <c r="D7727" s="2">
        <v>41543</v>
      </c>
      <c r="E7727" s="2">
        <v>41547</v>
      </c>
      <c r="F7727" t="s">
        <v>50</v>
      </c>
      <c r="G7727" t="s">
        <v>6532</v>
      </c>
      <c r="H7727" t="s">
        <v>6533</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9624</v>
      </c>
      <c r="C7728">
        <f>YEAR([1]Data!$D7728)</f>
        <v>2013</v>
      </c>
      <c r="D7728" s="2">
        <v>41543</v>
      </c>
      <c r="E7728" s="2">
        <v>41547</v>
      </c>
      <c r="F7728" t="s">
        <v>50</v>
      </c>
      <c r="G7728" t="s">
        <v>6532</v>
      </c>
      <c r="H7728" t="s">
        <v>6533</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9625</v>
      </c>
      <c r="C7729">
        <f>YEAR([1]Data!$D7729)</f>
        <v>2012</v>
      </c>
      <c r="D7729" s="2">
        <v>40984</v>
      </c>
      <c r="E7729" s="2">
        <v>40988</v>
      </c>
      <c r="F7729" t="s">
        <v>23</v>
      </c>
      <c r="G7729" t="s">
        <v>721</v>
      </c>
      <c r="H7729" t="s">
        <v>722</v>
      </c>
      <c r="I7729" t="s">
        <v>102</v>
      </c>
      <c r="J7729" t="s">
        <v>27</v>
      </c>
      <c r="K7729" t="s">
        <v>266</v>
      </c>
      <c r="L7729" t="s">
        <v>267</v>
      </c>
      <c r="M7729">
        <v>10009</v>
      </c>
      <c r="N7729" t="s">
        <v>148</v>
      </c>
      <c r="O7729" t="s">
        <v>7506</v>
      </c>
      <c r="P7729" t="s">
        <v>46</v>
      </c>
      <c r="Q7729" t="s">
        <v>68</v>
      </c>
      <c r="R7729" t="s">
        <v>7507</v>
      </c>
      <c r="S7729">
        <v>17.52</v>
      </c>
      <c r="T7729">
        <v>3</v>
      </c>
      <c r="U7729">
        <v>0</v>
      </c>
      <c r="V7729">
        <v>6.3071999999999999</v>
      </c>
    </row>
    <row r="7730" spans="1:22" x14ac:dyDescent="0.3">
      <c r="A7730">
        <v>7729</v>
      </c>
      <c r="B7730" t="s">
        <v>9626</v>
      </c>
      <c r="C7730">
        <f>YEAR([1]Data!$D7730)</f>
        <v>2013</v>
      </c>
      <c r="D7730" s="2">
        <v>41605</v>
      </c>
      <c r="E7730" s="2">
        <v>41611</v>
      </c>
      <c r="F7730" t="s">
        <v>50</v>
      </c>
      <c r="G7730" t="s">
        <v>5921</v>
      </c>
      <c r="H7730" t="s">
        <v>5922</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9627</v>
      </c>
      <c r="C7731">
        <f>YEAR([1]Data!$D7731)</f>
        <v>2013</v>
      </c>
      <c r="D7731" s="2">
        <v>41544</v>
      </c>
      <c r="E7731" s="2">
        <v>41549</v>
      </c>
      <c r="F7731" t="s">
        <v>50</v>
      </c>
      <c r="G7731" t="s">
        <v>1599</v>
      </c>
      <c r="H7731" t="s">
        <v>1600</v>
      </c>
      <c r="I7731" t="s">
        <v>102</v>
      </c>
      <c r="J7731" t="s">
        <v>27</v>
      </c>
      <c r="K7731" t="s">
        <v>5647</v>
      </c>
      <c r="L7731" t="s">
        <v>54</v>
      </c>
      <c r="M7731">
        <v>32303</v>
      </c>
      <c r="N7731" t="s">
        <v>30</v>
      </c>
      <c r="O7731" t="s">
        <v>5439</v>
      </c>
      <c r="P7731" t="s">
        <v>71</v>
      </c>
      <c r="Q7731" t="s">
        <v>161</v>
      </c>
      <c r="R7731" t="s">
        <v>5440</v>
      </c>
      <c r="S7731">
        <v>431.97600000000006</v>
      </c>
      <c r="T7731">
        <v>3</v>
      </c>
      <c r="U7731">
        <v>0.2</v>
      </c>
      <c r="V7731">
        <v>-75.59580000000004</v>
      </c>
    </row>
    <row r="7732" spans="1:22" x14ac:dyDescent="0.3">
      <c r="A7732">
        <v>7731</v>
      </c>
      <c r="B7732" t="s">
        <v>9628</v>
      </c>
      <c r="C7732">
        <f>YEAR([1]Data!$D7732)</f>
        <v>2014</v>
      </c>
      <c r="D7732" s="2">
        <v>41804</v>
      </c>
      <c r="E7732" s="2">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9629</v>
      </c>
      <c r="C7733">
        <f>YEAR([1]Data!$D7733)</f>
        <v>2014</v>
      </c>
      <c r="D7733" s="2">
        <v>41901</v>
      </c>
      <c r="E7733" s="2">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9630</v>
      </c>
      <c r="C7734">
        <f>YEAR([1]Data!$D7734)</f>
        <v>2014</v>
      </c>
      <c r="D7734" s="2">
        <v>41793</v>
      </c>
      <c r="E7734" s="2">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9631</v>
      </c>
      <c r="C7735">
        <f>YEAR([1]Data!$D7735)</f>
        <v>2013</v>
      </c>
      <c r="D7735" s="2">
        <v>41410</v>
      </c>
      <c r="E7735" s="2">
        <v>41414</v>
      </c>
      <c r="F7735" t="s">
        <v>23</v>
      </c>
      <c r="G7735" t="s">
        <v>3679</v>
      </c>
      <c r="H7735" t="s">
        <v>3680</v>
      </c>
      <c r="I7735" t="s">
        <v>26</v>
      </c>
      <c r="J7735" t="s">
        <v>27</v>
      </c>
      <c r="K7735" t="s">
        <v>318</v>
      </c>
      <c r="L7735" t="s">
        <v>498</v>
      </c>
      <c r="M7735">
        <v>45503</v>
      </c>
      <c r="N7735" t="s">
        <v>148</v>
      </c>
      <c r="O7735" t="s">
        <v>5761</v>
      </c>
      <c r="P7735" t="s">
        <v>46</v>
      </c>
      <c r="Q7735" t="s">
        <v>90</v>
      </c>
      <c r="R7735" t="s">
        <v>5762</v>
      </c>
      <c r="S7735">
        <v>15.231999999999999</v>
      </c>
      <c r="T7735">
        <v>4</v>
      </c>
      <c r="U7735">
        <v>0.2</v>
      </c>
      <c r="V7735">
        <v>5.5215999999999994</v>
      </c>
    </row>
    <row r="7736" spans="1:22" x14ac:dyDescent="0.3">
      <c r="A7736">
        <v>7735</v>
      </c>
      <c r="B7736" t="s">
        <v>9632</v>
      </c>
      <c r="C7736">
        <f>YEAR([1]Data!$D7736)</f>
        <v>2014</v>
      </c>
      <c r="D7736" s="2">
        <v>41898</v>
      </c>
      <c r="E7736" s="2">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9633</v>
      </c>
      <c r="C7737">
        <f>YEAR([1]Data!$D7737)</f>
        <v>2013</v>
      </c>
      <c r="D7737" s="2">
        <v>41509</v>
      </c>
      <c r="E7737" s="2">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9634</v>
      </c>
      <c r="C7738">
        <f>YEAR([1]Data!$D7738)</f>
        <v>2011</v>
      </c>
      <c r="D7738" s="2">
        <v>40693</v>
      </c>
      <c r="E7738" s="2">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9635</v>
      </c>
      <c r="C7739">
        <f>YEAR([1]Data!$D7739)</f>
        <v>2014</v>
      </c>
      <c r="D7739" s="2">
        <v>41992</v>
      </c>
      <c r="E7739" s="2">
        <v>41994</v>
      </c>
      <c r="F7739" t="s">
        <v>188</v>
      </c>
      <c r="G7739" t="s">
        <v>7439</v>
      </c>
      <c r="H7739" t="s">
        <v>7440</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9636</v>
      </c>
      <c r="C7740">
        <f>YEAR([1]Data!$D7740)</f>
        <v>2014</v>
      </c>
      <c r="D7740" s="2">
        <v>41851</v>
      </c>
      <c r="E7740" s="2">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9637</v>
      </c>
      <c r="C7741">
        <f>YEAR([1]Data!$D7741)</f>
        <v>2011</v>
      </c>
      <c r="D7741" s="2">
        <v>40868</v>
      </c>
      <c r="E7741" s="2">
        <v>40873</v>
      </c>
      <c r="F7741" t="s">
        <v>50</v>
      </c>
      <c r="G7741" t="s">
        <v>5869</v>
      </c>
      <c r="H7741" t="s">
        <v>5870</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9637</v>
      </c>
      <c r="C7742">
        <f>YEAR([1]Data!$D7742)</f>
        <v>2011</v>
      </c>
      <c r="D7742" s="2">
        <v>40868</v>
      </c>
      <c r="E7742" s="2">
        <v>40873</v>
      </c>
      <c r="F7742" t="s">
        <v>50</v>
      </c>
      <c r="G7742" t="s">
        <v>5869</v>
      </c>
      <c r="H7742" t="s">
        <v>5870</v>
      </c>
      <c r="I7742" t="s">
        <v>102</v>
      </c>
      <c r="J7742" t="s">
        <v>27</v>
      </c>
      <c r="K7742" t="s">
        <v>127</v>
      </c>
      <c r="L7742" t="s">
        <v>43</v>
      </c>
      <c r="M7742">
        <v>94110</v>
      </c>
      <c r="N7742" t="s">
        <v>44</v>
      </c>
      <c r="O7742" t="s">
        <v>6539</v>
      </c>
      <c r="P7742" t="s">
        <v>71</v>
      </c>
      <c r="Q7742" t="s">
        <v>161</v>
      </c>
      <c r="R7742" t="s">
        <v>6540</v>
      </c>
      <c r="S7742">
        <v>94.99</v>
      </c>
      <c r="T7742">
        <v>1</v>
      </c>
      <c r="U7742">
        <v>0</v>
      </c>
      <c r="V7742">
        <v>28.496999999999986</v>
      </c>
    </row>
    <row r="7743" spans="1:22" x14ac:dyDescent="0.3">
      <c r="A7743">
        <v>7742</v>
      </c>
      <c r="B7743" t="s">
        <v>9638</v>
      </c>
      <c r="C7743">
        <f>YEAR([1]Data!$D7743)</f>
        <v>2012</v>
      </c>
      <c r="D7743" s="2">
        <v>41176</v>
      </c>
      <c r="E7743" s="2">
        <v>41178</v>
      </c>
      <c r="F7743" t="s">
        <v>23</v>
      </c>
      <c r="G7743" t="s">
        <v>5533</v>
      </c>
      <c r="H7743" t="s">
        <v>5534</v>
      </c>
      <c r="I7743" t="s">
        <v>26</v>
      </c>
      <c r="J7743" t="s">
        <v>27</v>
      </c>
      <c r="K7743" t="s">
        <v>1310</v>
      </c>
      <c r="L7743" t="s">
        <v>310</v>
      </c>
      <c r="M7743">
        <v>85705</v>
      </c>
      <c r="N7743" t="s">
        <v>44</v>
      </c>
      <c r="O7743" t="s">
        <v>6456</v>
      </c>
      <c r="P7743" t="s">
        <v>71</v>
      </c>
      <c r="Q7743" t="s">
        <v>72</v>
      </c>
      <c r="R7743" t="s">
        <v>6457</v>
      </c>
      <c r="S7743">
        <v>35.119999999999997</v>
      </c>
      <c r="T7743">
        <v>2</v>
      </c>
      <c r="U7743">
        <v>0.2</v>
      </c>
      <c r="V7743">
        <v>13.17</v>
      </c>
    </row>
    <row r="7744" spans="1:22" x14ac:dyDescent="0.3">
      <c r="A7744">
        <v>7743</v>
      </c>
      <c r="B7744" t="s">
        <v>9639</v>
      </c>
      <c r="C7744">
        <f>YEAR([1]Data!$D7744)</f>
        <v>2014</v>
      </c>
      <c r="D7744" s="2">
        <v>41872</v>
      </c>
      <c r="E7744" s="2">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9640</v>
      </c>
      <c r="C7745">
        <f>YEAR([1]Data!$D7745)</f>
        <v>2013</v>
      </c>
      <c r="D7745" s="2">
        <v>41443</v>
      </c>
      <c r="E7745" s="2">
        <v>41448</v>
      </c>
      <c r="F7745" t="s">
        <v>50</v>
      </c>
      <c r="G7745" t="s">
        <v>2407</v>
      </c>
      <c r="H7745" t="s">
        <v>2408</v>
      </c>
      <c r="I7745" t="s">
        <v>41</v>
      </c>
      <c r="J7745" t="s">
        <v>27</v>
      </c>
      <c r="K7745" t="s">
        <v>7706</v>
      </c>
      <c r="L7745" t="s">
        <v>747</v>
      </c>
      <c r="M7745">
        <v>6708</v>
      </c>
      <c r="N7745" t="s">
        <v>148</v>
      </c>
      <c r="O7745" t="s">
        <v>5822</v>
      </c>
      <c r="P7745" t="s">
        <v>46</v>
      </c>
      <c r="Q7745" t="s">
        <v>75</v>
      </c>
      <c r="R7745" t="s">
        <v>5823</v>
      </c>
      <c r="S7745">
        <v>7.96</v>
      </c>
      <c r="T7745">
        <v>2</v>
      </c>
      <c r="U7745">
        <v>0</v>
      </c>
      <c r="V7745">
        <v>3.7412000000000001</v>
      </c>
    </row>
    <row r="7746" spans="1:22" x14ac:dyDescent="0.3">
      <c r="A7746">
        <v>7745</v>
      </c>
      <c r="B7746" t="s">
        <v>9640</v>
      </c>
      <c r="C7746">
        <f>YEAR([1]Data!$D7746)</f>
        <v>2013</v>
      </c>
      <c r="D7746" s="2">
        <v>41443</v>
      </c>
      <c r="E7746" s="2">
        <v>41448</v>
      </c>
      <c r="F7746" t="s">
        <v>50</v>
      </c>
      <c r="G7746" t="s">
        <v>2407</v>
      </c>
      <c r="H7746" t="s">
        <v>2408</v>
      </c>
      <c r="I7746" t="s">
        <v>41</v>
      </c>
      <c r="J7746" t="s">
        <v>27</v>
      </c>
      <c r="K7746" t="s">
        <v>7706</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9640</v>
      </c>
      <c r="C7747">
        <f>YEAR([1]Data!$D7747)</f>
        <v>2013</v>
      </c>
      <c r="D7747" s="2">
        <v>41443</v>
      </c>
      <c r="E7747" s="2">
        <v>41448</v>
      </c>
      <c r="F7747" t="s">
        <v>50</v>
      </c>
      <c r="G7747" t="s">
        <v>2407</v>
      </c>
      <c r="H7747" t="s">
        <v>2408</v>
      </c>
      <c r="I7747" t="s">
        <v>41</v>
      </c>
      <c r="J7747" t="s">
        <v>27</v>
      </c>
      <c r="K7747" t="s">
        <v>7706</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9641</v>
      </c>
      <c r="C7748">
        <f>YEAR([1]Data!$D7748)</f>
        <v>2012</v>
      </c>
      <c r="D7748" s="2">
        <v>41262</v>
      </c>
      <c r="E7748" s="2">
        <v>41266</v>
      </c>
      <c r="F7748" t="s">
        <v>50</v>
      </c>
      <c r="G7748" t="s">
        <v>7273</v>
      </c>
      <c r="H7748" t="s">
        <v>7274</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9642</v>
      </c>
      <c r="C7749">
        <f>YEAR([1]Data!$D7749)</f>
        <v>2012</v>
      </c>
      <c r="D7749" s="2">
        <v>41060</v>
      </c>
      <c r="E7749" s="2">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9643</v>
      </c>
      <c r="C7750">
        <f>YEAR([1]Data!$D7750)</f>
        <v>2012</v>
      </c>
      <c r="D7750" s="2">
        <v>41078</v>
      </c>
      <c r="E7750" s="2">
        <v>41084</v>
      </c>
      <c r="F7750" t="s">
        <v>50</v>
      </c>
      <c r="G7750" t="s">
        <v>1430</v>
      </c>
      <c r="H7750" t="s">
        <v>1431</v>
      </c>
      <c r="I7750" t="s">
        <v>26</v>
      </c>
      <c r="J7750" t="s">
        <v>27</v>
      </c>
      <c r="K7750" t="s">
        <v>1127</v>
      </c>
      <c r="L7750" t="s">
        <v>319</v>
      </c>
      <c r="M7750">
        <v>22204</v>
      </c>
      <c r="N7750" t="s">
        <v>30</v>
      </c>
      <c r="O7750" t="s">
        <v>6332</v>
      </c>
      <c r="P7750" t="s">
        <v>32</v>
      </c>
      <c r="Q7750" t="s">
        <v>65</v>
      </c>
      <c r="R7750" t="s">
        <v>6333</v>
      </c>
      <c r="S7750">
        <v>60.84</v>
      </c>
      <c r="T7750">
        <v>3</v>
      </c>
      <c r="U7750">
        <v>0</v>
      </c>
      <c r="V7750">
        <v>19.468799999999998</v>
      </c>
    </row>
    <row r="7751" spans="1:22" x14ac:dyDescent="0.3">
      <c r="A7751">
        <v>7750</v>
      </c>
      <c r="B7751" t="s">
        <v>9643</v>
      </c>
      <c r="C7751">
        <f>YEAR([1]Data!$D7751)</f>
        <v>2012</v>
      </c>
      <c r="D7751" s="2">
        <v>41078</v>
      </c>
      <c r="E7751" s="2">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9643</v>
      </c>
      <c r="C7752">
        <f>YEAR([1]Data!$D7752)</f>
        <v>2012</v>
      </c>
      <c r="D7752" s="2">
        <v>41078</v>
      </c>
      <c r="E7752" s="2">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9643</v>
      </c>
      <c r="C7753">
        <f>YEAR([1]Data!$D7753)</f>
        <v>2012</v>
      </c>
      <c r="D7753" s="2">
        <v>41078</v>
      </c>
      <c r="E7753" s="2">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9643</v>
      </c>
      <c r="C7754">
        <f>YEAR([1]Data!$D7754)</f>
        <v>2012</v>
      </c>
      <c r="D7754" s="2">
        <v>41078</v>
      </c>
      <c r="E7754" s="2">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9644</v>
      </c>
      <c r="C7755">
        <f>YEAR([1]Data!$D7755)</f>
        <v>2012</v>
      </c>
      <c r="D7755" s="2">
        <v>41243</v>
      </c>
      <c r="E7755" s="2">
        <v>41246</v>
      </c>
      <c r="F7755" t="s">
        <v>188</v>
      </c>
      <c r="G7755" t="s">
        <v>3751</v>
      </c>
      <c r="H7755" t="s">
        <v>3752</v>
      </c>
      <c r="I7755" t="s">
        <v>41</v>
      </c>
      <c r="J7755" t="s">
        <v>27</v>
      </c>
      <c r="K7755" t="s">
        <v>1521</v>
      </c>
      <c r="L7755" t="s">
        <v>88</v>
      </c>
      <c r="M7755">
        <v>28540</v>
      </c>
      <c r="N7755" t="s">
        <v>30</v>
      </c>
      <c r="O7755" t="s">
        <v>6056</v>
      </c>
      <c r="P7755" t="s">
        <v>32</v>
      </c>
      <c r="Q7755" t="s">
        <v>65</v>
      </c>
      <c r="R7755" t="s">
        <v>6057</v>
      </c>
      <c r="S7755">
        <v>17.088000000000001</v>
      </c>
      <c r="T7755">
        <v>2</v>
      </c>
      <c r="U7755">
        <v>0.2</v>
      </c>
      <c r="V7755">
        <v>1.0679999999999996</v>
      </c>
    </row>
    <row r="7756" spans="1:22" x14ac:dyDescent="0.3">
      <c r="A7756">
        <v>7755</v>
      </c>
      <c r="B7756" t="s">
        <v>9645</v>
      </c>
      <c r="C7756">
        <f>YEAR([1]Data!$D7756)</f>
        <v>2012</v>
      </c>
      <c r="D7756" s="2">
        <v>41264</v>
      </c>
      <c r="E7756" s="2">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9646</v>
      </c>
      <c r="C7757">
        <f>YEAR([1]Data!$D7757)</f>
        <v>2014</v>
      </c>
      <c r="D7757" s="2">
        <v>41961</v>
      </c>
      <c r="E7757" s="2">
        <v>41965</v>
      </c>
      <c r="F7757" t="s">
        <v>50</v>
      </c>
      <c r="G7757" t="s">
        <v>2035</v>
      </c>
      <c r="H7757" t="s">
        <v>2036</v>
      </c>
      <c r="I7757" t="s">
        <v>26</v>
      </c>
      <c r="J7757" t="s">
        <v>27</v>
      </c>
      <c r="K7757" t="s">
        <v>467</v>
      </c>
      <c r="L7757" t="s">
        <v>88</v>
      </c>
      <c r="M7757">
        <v>28205</v>
      </c>
      <c r="N7757" t="s">
        <v>30</v>
      </c>
      <c r="O7757" t="s">
        <v>9647</v>
      </c>
      <c r="P7757" t="s">
        <v>46</v>
      </c>
      <c r="Q7757" t="s">
        <v>90</v>
      </c>
      <c r="R7757" t="s">
        <v>9648</v>
      </c>
      <c r="S7757">
        <v>268.24</v>
      </c>
      <c r="T7757">
        <v>7</v>
      </c>
      <c r="U7757">
        <v>0.2</v>
      </c>
      <c r="V7757">
        <v>93.883999999999986</v>
      </c>
    </row>
    <row r="7758" spans="1:22" x14ac:dyDescent="0.3">
      <c r="A7758">
        <v>7757</v>
      </c>
      <c r="B7758" t="s">
        <v>9646</v>
      </c>
      <c r="C7758">
        <f>YEAR([1]Data!$D7758)</f>
        <v>2014</v>
      </c>
      <c r="D7758" s="2">
        <v>41961</v>
      </c>
      <c r="E7758" s="2">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9649</v>
      </c>
      <c r="C7759">
        <f>YEAR([1]Data!$D7759)</f>
        <v>2014</v>
      </c>
      <c r="D7759" s="2">
        <v>41957</v>
      </c>
      <c r="E7759" s="2">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9649</v>
      </c>
      <c r="C7760">
        <f>YEAR([1]Data!$D7760)</f>
        <v>2014</v>
      </c>
      <c r="D7760" s="2">
        <v>41957</v>
      </c>
      <c r="E7760" s="2">
        <v>41960</v>
      </c>
      <c r="F7760" t="s">
        <v>23</v>
      </c>
      <c r="G7760" t="s">
        <v>3427</v>
      </c>
      <c r="H7760" t="s">
        <v>3428</v>
      </c>
      <c r="I7760" t="s">
        <v>41</v>
      </c>
      <c r="J7760" t="s">
        <v>27</v>
      </c>
      <c r="K7760" t="s">
        <v>3452</v>
      </c>
      <c r="L7760" t="s">
        <v>267</v>
      </c>
      <c r="M7760">
        <v>14215</v>
      </c>
      <c r="N7760" t="s">
        <v>148</v>
      </c>
      <c r="O7760" t="s">
        <v>7823</v>
      </c>
      <c r="P7760" t="s">
        <v>32</v>
      </c>
      <c r="Q7760" t="s">
        <v>65</v>
      </c>
      <c r="R7760" t="s">
        <v>7824</v>
      </c>
      <c r="S7760">
        <v>154.94999999999999</v>
      </c>
      <c r="T7760">
        <v>3</v>
      </c>
      <c r="U7760">
        <v>0</v>
      </c>
      <c r="V7760">
        <v>30.989999999999995</v>
      </c>
    </row>
    <row r="7761" spans="1:22" x14ac:dyDescent="0.3">
      <c r="A7761">
        <v>7760</v>
      </c>
      <c r="B7761" t="s">
        <v>9650</v>
      </c>
      <c r="C7761">
        <f>YEAR([1]Data!$D7761)</f>
        <v>2013</v>
      </c>
      <c r="D7761" s="2">
        <v>41572</v>
      </c>
      <c r="E7761" s="2">
        <v>41576</v>
      </c>
      <c r="F7761" t="s">
        <v>50</v>
      </c>
      <c r="G7761" t="s">
        <v>6343</v>
      </c>
      <c r="H7761" t="s">
        <v>6344</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9651</v>
      </c>
      <c r="C7762">
        <f>YEAR([1]Data!$D7762)</f>
        <v>2011</v>
      </c>
      <c r="D7762" s="2">
        <v>40883</v>
      </c>
      <c r="E7762" s="2">
        <v>40888</v>
      </c>
      <c r="F7762" t="s">
        <v>50</v>
      </c>
      <c r="G7762" t="s">
        <v>8368</v>
      </c>
      <c r="H7762" t="s">
        <v>8369</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9652</v>
      </c>
      <c r="C7763">
        <f>YEAR([1]Data!$D7763)</f>
        <v>2014</v>
      </c>
      <c r="D7763" s="2">
        <v>41977</v>
      </c>
      <c r="E7763" s="2">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9653</v>
      </c>
      <c r="C7764">
        <f>YEAR([1]Data!$D7764)</f>
        <v>2014</v>
      </c>
      <c r="D7764" s="2">
        <v>41909</v>
      </c>
      <c r="E7764" s="2">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9654</v>
      </c>
      <c r="C7765">
        <f>YEAR([1]Data!$D7765)</f>
        <v>2012</v>
      </c>
      <c r="D7765" s="2">
        <v>40942</v>
      </c>
      <c r="E7765" s="2">
        <v>40946</v>
      </c>
      <c r="F7765" t="s">
        <v>50</v>
      </c>
      <c r="G7765" t="s">
        <v>3161</v>
      </c>
      <c r="H7765" t="s">
        <v>3162</v>
      </c>
      <c r="I7765" t="s">
        <v>26</v>
      </c>
      <c r="J7765" t="s">
        <v>27</v>
      </c>
      <c r="K7765" t="s">
        <v>497</v>
      </c>
      <c r="L7765" t="s">
        <v>1272</v>
      </c>
      <c r="M7765">
        <v>31907</v>
      </c>
      <c r="N7765" t="s">
        <v>30</v>
      </c>
      <c r="O7765" t="s">
        <v>6103</v>
      </c>
      <c r="P7765" t="s">
        <v>46</v>
      </c>
      <c r="Q7765" t="s">
        <v>173</v>
      </c>
      <c r="R7765" t="s">
        <v>186</v>
      </c>
      <c r="S7765">
        <v>74.52</v>
      </c>
      <c r="T7765">
        <v>9</v>
      </c>
      <c r="U7765">
        <v>0</v>
      </c>
      <c r="V7765">
        <v>35.024399999999993</v>
      </c>
    </row>
    <row r="7766" spans="1:22" x14ac:dyDescent="0.3">
      <c r="A7766">
        <v>7765</v>
      </c>
      <c r="B7766" t="s">
        <v>9655</v>
      </c>
      <c r="C7766">
        <f>YEAR([1]Data!$D7766)</f>
        <v>2014</v>
      </c>
      <c r="D7766" s="2">
        <v>41864</v>
      </c>
      <c r="E7766" s="2">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9655</v>
      </c>
      <c r="C7767">
        <f>YEAR([1]Data!$D7767)</f>
        <v>2014</v>
      </c>
      <c r="D7767" s="2">
        <v>41864</v>
      </c>
      <c r="E7767" s="2">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9655</v>
      </c>
      <c r="C7768">
        <f>YEAR([1]Data!$D7768)</f>
        <v>2014</v>
      </c>
      <c r="D7768" s="2">
        <v>41864</v>
      </c>
      <c r="E7768" s="2">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9656</v>
      </c>
      <c r="C7769">
        <f>YEAR([1]Data!$D7769)</f>
        <v>2012</v>
      </c>
      <c r="D7769" s="2">
        <v>41145</v>
      </c>
      <c r="E7769" s="2">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9657</v>
      </c>
      <c r="C7770">
        <f>YEAR([1]Data!$D7770)</f>
        <v>2014</v>
      </c>
      <c r="D7770" s="2">
        <v>41956</v>
      </c>
      <c r="E7770" s="2">
        <v>41961</v>
      </c>
      <c r="F7770" t="s">
        <v>50</v>
      </c>
      <c r="G7770" t="s">
        <v>3736</v>
      </c>
      <c r="H7770" t="s">
        <v>3737</v>
      </c>
      <c r="I7770" t="s">
        <v>26</v>
      </c>
      <c r="J7770" t="s">
        <v>27</v>
      </c>
      <c r="K7770" t="s">
        <v>5647</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9658</v>
      </c>
      <c r="C7771">
        <f>YEAR([1]Data!$D7771)</f>
        <v>2013</v>
      </c>
      <c r="D7771" s="2">
        <v>41488</v>
      </c>
      <c r="E7771" s="2">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9658</v>
      </c>
      <c r="C7772">
        <f>YEAR([1]Data!$D7772)</f>
        <v>2013</v>
      </c>
      <c r="D7772" s="2">
        <v>41488</v>
      </c>
      <c r="E7772" s="2">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9659</v>
      </c>
      <c r="C7773">
        <f>YEAR([1]Data!$D7773)</f>
        <v>2013</v>
      </c>
      <c r="D7773" s="2">
        <v>41604</v>
      </c>
      <c r="E7773" s="2">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9659</v>
      </c>
      <c r="C7774">
        <f>YEAR([1]Data!$D7774)</f>
        <v>2013</v>
      </c>
      <c r="D7774" s="2">
        <v>41604</v>
      </c>
      <c r="E7774" s="2">
        <v>41611</v>
      </c>
      <c r="F7774" t="s">
        <v>50</v>
      </c>
      <c r="G7774" t="s">
        <v>3968</v>
      </c>
      <c r="H7774" t="s">
        <v>3969</v>
      </c>
      <c r="I7774" t="s">
        <v>26</v>
      </c>
      <c r="J7774" t="s">
        <v>27</v>
      </c>
      <c r="K7774" t="s">
        <v>2470</v>
      </c>
      <c r="L7774" t="s">
        <v>498</v>
      </c>
      <c r="M7774">
        <v>43130</v>
      </c>
      <c r="N7774" t="s">
        <v>148</v>
      </c>
      <c r="O7774" t="s">
        <v>6363</v>
      </c>
      <c r="P7774" t="s">
        <v>71</v>
      </c>
      <c r="Q7774" t="s">
        <v>682</v>
      </c>
      <c r="R7774" t="s">
        <v>6364</v>
      </c>
      <c r="S7774">
        <v>4499.9850000000006</v>
      </c>
      <c r="T7774">
        <v>5</v>
      </c>
      <c r="U7774">
        <v>0.7</v>
      </c>
      <c r="V7774">
        <v>-6599.978000000001</v>
      </c>
    </row>
    <row r="7775" spans="1:22" x14ac:dyDescent="0.3">
      <c r="A7775">
        <v>7774</v>
      </c>
      <c r="B7775" t="s">
        <v>9659</v>
      </c>
      <c r="C7775">
        <f>YEAR([1]Data!$D7775)</f>
        <v>2013</v>
      </c>
      <c r="D7775" s="2">
        <v>41604</v>
      </c>
      <c r="E7775" s="2">
        <v>41611</v>
      </c>
      <c r="F7775" t="s">
        <v>50</v>
      </c>
      <c r="G7775" t="s">
        <v>3968</v>
      </c>
      <c r="H7775" t="s">
        <v>3969</v>
      </c>
      <c r="I7775" t="s">
        <v>26</v>
      </c>
      <c r="J7775" t="s">
        <v>27</v>
      </c>
      <c r="K7775" t="s">
        <v>2470</v>
      </c>
      <c r="L7775" t="s">
        <v>498</v>
      </c>
      <c r="M7775">
        <v>43130</v>
      </c>
      <c r="N7775" t="s">
        <v>148</v>
      </c>
      <c r="O7775" t="s">
        <v>9660</v>
      </c>
      <c r="P7775" t="s">
        <v>71</v>
      </c>
      <c r="Q7775" t="s">
        <v>161</v>
      </c>
      <c r="R7775" t="s">
        <v>9661</v>
      </c>
      <c r="S7775">
        <v>59.975999999999999</v>
      </c>
      <c r="T7775">
        <v>3</v>
      </c>
      <c r="U7775">
        <v>0.2</v>
      </c>
      <c r="V7775">
        <v>11.995199999999997</v>
      </c>
    </row>
    <row r="7776" spans="1:22" x14ac:dyDescent="0.3">
      <c r="A7776">
        <v>7775</v>
      </c>
      <c r="B7776" t="s">
        <v>9662</v>
      </c>
      <c r="C7776">
        <f>YEAR([1]Data!$D7776)</f>
        <v>2013</v>
      </c>
      <c r="D7776" s="2">
        <v>41378</v>
      </c>
      <c r="E7776" s="2">
        <v>41380</v>
      </c>
      <c r="F7776" t="s">
        <v>188</v>
      </c>
      <c r="G7776" t="s">
        <v>7106</v>
      </c>
      <c r="H7776" t="s">
        <v>7107</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9663</v>
      </c>
      <c r="C7777">
        <f>YEAR([1]Data!$D7777)</f>
        <v>2011</v>
      </c>
      <c r="D7777" s="2">
        <v>40904</v>
      </c>
      <c r="E7777" s="2">
        <v>40908</v>
      </c>
      <c r="F7777" t="s">
        <v>50</v>
      </c>
      <c r="G7777" t="s">
        <v>4391</v>
      </c>
      <c r="H7777" t="s">
        <v>4392</v>
      </c>
      <c r="I7777" t="s">
        <v>102</v>
      </c>
      <c r="J7777" t="s">
        <v>27</v>
      </c>
      <c r="K7777" t="s">
        <v>7967</v>
      </c>
      <c r="L7777" t="s">
        <v>43</v>
      </c>
      <c r="M7777">
        <v>92553</v>
      </c>
      <c r="N7777" t="s">
        <v>44</v>
      </c>
      <c r="O7777" t="s">
        <v>7348</v>
      </c>
      <c r="P7777" t="s">
        <v>46</v>
      </c>
      <c r="Q7777" t="s">
        <v>78</v>
      </c>
      <c r="R7777" t="s">
        <v>186</v>
      </c>
      <c r="S7777">
        <v>10.98</v>
      </c>
      <c r="T7777">
        <v>1</v>
      </c>
      <c r="U7777">
        <v>0</v>
      </c>
      <c r="V7777">
        <v>2.9646000000000008</v>
      </c>
    </row>
    <row r="7778" spans="1:22" x14ac:dyDescent="0.3">
      <c r="A7778">
        <v>7777</v>
      </c>
      <c r="B7778" t="s">
        <v>9663</v>
      </c>
      <c r="C7778">
        <f>YEAR([1]Data!$D7778)</f>
        <v>2011</v>
      </c>
      <c r="D7778" s="2">
        <v>40904</v>
      </c>
      <c r="E7778" s="2">
        <v>40908</v>
      </c>
      <c r="F7778" t="s">
        <v>50</v>
      </c>
      <c r="G7778" t="s">
        <v>4391</v>
      </c>
      <c r="H7778" t="s">
        <v>4392</v>
      </c>
      <c r="I7778" t="s">
        <v>102</v>
      </c>
      <c r="J7778" t="s">
        <v>27</v>
      </c>
      <c r="K7778" t="s">
        <v>7967</v>
      </c>
      <c r="L7778" t="s">
        <v>43</v>
      </c>
      <c r="M7778">
        <v>92553</v>
      </c>
      <c r="N7778" t="s">
        <v>44</v>
      </c>
      <c r="O7778" t="s">
        <v>7896</v>
      </c>
      <c r="P7778" t="s">
        <v>46</v>
      </c>
      <c r="Q7778" t="s">
        <v>269</v>
      </c>
      <c r="R7778" t="s">
        <v>186</v>
      </c>
      <c r="S7778">
        <v>7.86</v>
      </c>
      <c r="T7778">
        <v>3</v>
      </c>
      <c r="U7778">
        <v>0</v>
      </c>
      <c r="V7778">
        <v>3.6156000000000001</v>
      </c>
    </row>
    <row r="7779" spans="1:22" x14ac:dyDescent="0.3">
      <c r="A7779">
        <v>7778</v>
      </c>
      <c r="B7779" t="s">
        <v>9663</v>
      </c>
      <c r="C7779">
        <f>YEAR([1]Data!$D7779)</f>
        <v>2011</v>
      </c>
      <c r="D7779" s="2">
        <v>40904</v>
      </c>
      <c r="E7779" s="2">
        <v>40908</v>
      </c>
      <c r="F7779" t="s">
        <v>50</v>
      </c>
      <c r="G7779" t="s">
        <v>4391</v>
      </c>
      <c r="H7779" t="s">
        <v>4392</v>
      </c>
      <c r="I7779" t="s">
        <v>102</v>
      </c>
      <c r="J7779" t="s">
        <v>27</v>
      </c>
      <c r="K7779" t="s">
        <v>7967</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9663</v>
      </c>
      <c r="C7780">
        <f>YEAR([1]Data!$D7780)</f>
        <v>2011</v>
      </c>
      <c r="D7780" s="2">
        <v>40904</v>
      </c>
      <c r="E7780" s="2">
        <v>40908</v>
      </c>
      <c r="F7780" t="s">
        <v>50</v>
      </c>
      <c r="G7780" t="s">
        <v>4391</v>
      </c>
      <c r="H7780" t="s">
        <v>4392</v>
      </c>
      <c r="I7780" t="s">
        <v>102</v>
      </c>
      <c r="J7780" t="s">
        <v>27</v>
      </c>
      <c r="K7780" t="s">
        <v>7967</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9664</v>
      </c>
      <c r="C7781">
        <f>YEAR([1]Data!$D7781)</f>
        <v>2013</v>
      </c>
      <c r="D7781" s="2">
        <v>41383</v>
      </c>
      <c r="E7781" s="2">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9664</v>
      </c>
      <c r="C7782">
        <f>YEAR([1]Data!$D7782)</f>
        <v>2013</v>
      </c>
      <c r="D7782" s="2">
        <v>41383</v>
      </c>
      <c r="E7782" s="2">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9665</v>
      </c>
      <c r="C7783">
        <f>YEAR([1]Data!$D7783)</f>
        <v>2012</v>
      </c>
      <c r="D7783" s="2">
        <v>40976</v>
      </c>
      <c r="E7783" s="2">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9666</v>
      </c>
      <c r="C7784">
        <f>YEAR([1]Data!$D7784)</f>
        <v>2013</v>
      </c>
      <c r="D7784" s="2">
        <v>41583</v>
      </c>
      <c r="E7784" s="2">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9666</v>
      </c>
      <c r="C7785">
        <f>YEAR([1]Data!$D7785)</f>
        <v>2013</v>
      </c>
      <c r="D7785" s="2">
        <v>41583</v>
      </c>
      <c r="E7785" s="2">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9666</v>
      </c>
      <c r="C7786">
        <f>YEAR([1]Data!$D7786)</f>
        <v>2013</v>
      </c>
      <c r="D7786" s="2">
        <v>41583</v>
      </c>
      <c r="E7786" s="2">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9667</v>
      </c>
      <c r="C7787">
        <f>YEAR([1]Data!$D7787)</f>
        <v>2011</v>
      </c>
      <c r="D7787" s="2">
        <v>40876</v>
      </c>
      <c r="E7787" s="2">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9668</v>
      </c>
      <c r="C7788">
        <f>YEAR([1]Data!$D7788)</f>
        <v>2013</v>
      </c>
      <c r="D7788" s="2">
        <v>41412</v>
      </c>
      <c r="E7788" s="2">
        <v>41415</v>
      </c>
      <c r="F7788" t="s">
        <v>188</v>
      </c>
      <c r="G7788" t="s">
        <v>4876</v>
      </c>
      <c r="H7788" t="s">
        <v>4877</v>
      </c>
      <c r="I7788" t="s">
        <v>26</v>
      </c>
      <c r="J7788" t="s">
        <v>27</v>
      </c>
      <c r="K7788" t="s">
        <v>303</v>
      </c>
      <c r="L7788" t="s">
        <v>211</v>
      </c>
      <c r="M7788">
        <v>60653</v>
      </c>
      <c r="N7788" t="s">
        <v>105</v>
      </c>
      <c r="O7788" t="s">
        <v>8872</v>
      </c>
      <c r="P7788" t="s">
        <v>46</v>
      </c>
      <c r="Q7788" t="s">
        <v>75</v>
      </c>
      <c r="R7788" t="s">
        <v>8873</v>
      </c>
      <c r="S7788">
        <v>2.8899999999999992</v>
      </c>
      <c r="T7788">
        <v>1</v>
      </c>
      <c r="U7788">
        <v>0.8</v>
      </c>
      <c r="V7788">
        <v>-4.7685000000000013</v>
      </c>
    </row>
    <row r="7789" spans="1:22" x14ac:dyDescent="0.3">
      <c r="A7789">
        <v>7788</v>
      </c>
      <c r="B7789" t="s">
        <v>9668</v>
      </c>
      <c r="C7789">
        <f>YEAR([1]Data!$D7789)</f>
        <v>2013</v>
      </c>
      <c r="D7789" s="2">
        <v>41412</v>
      </c>
      <c r="E7789" s="2">
        <v>41415</v>
      </c>
      <c r="F7789" t="s">
        <v>188</v>
      </c>
      <c r="G7789" t="s">
        <v>4876</v>
      </c>
      <c r="H7789" t="s">
        <v>4877</v>
      </c>
      <c r="I7789" t="s">
        <v>26</v>
      </c>
      <c r="J7789" t="s">
        <v>27</v>
      </c>
      <c r="K7789" t="s">
        <v>303</v>
      </c>
      <c r="L7789" t="s">
        <v>211</v>
      </c>
      <c r="M7789">
        <v>60653</v>
      </c>
      <c r="N7789" t="s">
        <v>105</v>
      </c>
      <c r="O7789" t="s">
        <v>5406</v>
      </c>
      <c r="P7789" t="s">
        <v>46</v>
      </c>
      <c r="Q7789" t="s">
        <v>269</v>
      </c>
      <c r="R7789" t="s">
        <v>5407</v>
      </c>
      <c r="S7789">
        <v>7.8960000000000008</v>
      </c>
      <c r="T7789">
        <v>3</v>
      </c>
      <c r="U7789">
        <v>0.2</v>
      </c>
      <c r="V7789">
        <v>2.4674999999999994</v>
      </c>
    </row>
    <row r="7790" spans="1:22" x14ac:dyDescent="0.3">
      <c r="A7790">
        <v>7789</v>
      </c>
      <c r="B7790" t="s">
        <v>9668</v>
      </c>
      <c r="C7790">
        <f>YEAR([1]Data!$D7790)</f>
        <v>2013</v>
      </c>
      <c r="D7790" s="2">
        <v>41412</v>
      </c>
      <c r="E7790" s="2">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9668</v>
      </c>
      <c r="C7791">
        <f>YEAR([1]Data!$D7791)</f>
        <v>2013</v>
      </c>
      <c r="D7791" s="2">
        <v>41412</v>
      </c>
      <c r="E7791" s="2">
        <v>41415</v>
      </c>
      <c r="F7791" t="s">
        <v>188</v>
      </c>
      <c r="G7791" t="s">
        <v>4876</v>
      </c>
      <c r="H7791" t="s">
        <v>4877</v>
      </c>
      <c r="I7791" t="s">
        <v>26</v>
      </c>
      <c r="J7791" t="s">
        <v>27</v>
      </c>
      <c r="K7791" t="s">
        <v>303</v>
      </c>
      <c r="L7791" t="s">
        <v>211</v>
      </c>
      <c r="M7791">
        <v>60653</v>
      </c>
      <c r="N7791" t="s">
        <v>105</v>
      </c>
      <c r="O7791" t="s">
        <v>6074</v>
      </c>
      <c r="P7791" t="s">
        <v>46</v>
      </c>
      <c r="Q7791" t="s">
        <v>90</v>
      </c>
      <c r="R7791" t="s">
        <v>6075</v>
      </c>
      <c r="S7791">
        <v>30.527999999999999</v>
      </c>
      <c r="T7791">
        <v>8</v>
      </c>
      <c r="U7791">
        <v>0.2</v>
      </c>
      <c r="V7791">
        <v>9.5399999999999974</v>
      </c>
    </row>
    <row r="7792" spans="1:22" x14ac:dyDescent="0.3">
      <c r="A7792">
        <v>7791</v>
      </c>
      <c r="B7792" t="s">
        <v>9669</v>
      </c>
      <c r="C7792">
        <f>YEAR([1]Data!$D7792)</f>
        <v>2014</v>
      </c>
      <c r="D7792" s="2">
        <v>41902</v>
      </c>
      <c r="E7792" s="2">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9670</v>
      </c>
      <c r="C7793">
        <f>YEAR([1]Data!$D7793)</f>
        <v>2013</v>
      </c>
      <c r="D7793" s="2">
        <v>41628</v>
      </c>
      <c r="E7793" s="2">
        <v>41633</v>
      </c>
      <c r="F7793" t="s">
        <v>50</v>
      </c>
      <c r="G7793" t="s">
        <v>8554</v>
      </c>
      <c r="H7793" t="s">
        <v>8555</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9671</v>
      </c>
      <c r="C7794">
        <f>YEAR([1]Data!$D7794)</f>
        <v>2014</v>
      </c>
      <c r="D7794" s="2">
        <v>41925</v>
      </c>
      <c r="E7794" s="2">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9672</v>
      </c>
      <c r="C7795">
        <f>YEAR([1]Data!$D7795)</f>
        <v>2012</v>
      </c>
      <c r="D7795" s="2">
        <v>41255</v>
      </c>
      <c r="E7795" s="2">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9672</v>
      </c>
      <c r="C7796">
        <f>YEAR([1]Data!$D7796)</f>
        <v>2012</v>
      </c>
      <c r="D7796" s="2">
        <v>41255</v>
      </c>
      <c r="E7796" s="2">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9673</v>
      </c>
      <c r="C7797">
        <f>YEAR([1]Data!$D7797)</f>
        <v>2012</v>
      </c>
      <c r="D7797" s="2">
        <v>41102</v>
      </c>
      <c r="E7797" s="2">
        <v>41108</v>
      </c>
      <c r="F7797" t="s">
        <v>50</v>
      </c>
      <c r="G7797" t="s">
        <v>2080</v>
      </c>
      <c r="H7797" t="s">
        <v>2081</v>
      </c>
      <c r="I7797" t="s">
        <v>26</v>
      </c>
      <c r="J7797" t="s">
        <v>27</v>
      </c>
      <c r="K7797" t="s">
        <v>1614</v>
      </c>
      <c r="L7797" t="s">
        <v>104</v>
      </c>
      <c r="M7797">
        <v>79109</v>
      </c>
      <c r="N7797" t="s">
        <v>105</v>
      </c>
      <c r="O7797" t="s">
        <v>6301</v>
      </c>
      <c r="P7797" t="s">
        <v>71</v>
      </c>
      <c r="Q7797" t="s">
        <v>72</v>
      </c>
      <c r="R7797" t="s">
        <v>6302</v>
      </c>
      <c r="S7797">
        <v>307.16800000000001</v>
      </c>
      <c r="T7797">
        <v>4</v>
      </c>
      <c r="U7797">
        <v>0.2</v>
      </c>
      <c r="V7797">
        <v>30.716800000000006</v>
      </c>
    </row>
    <row r="7798" spans="1:22" x14ac:dyDescent="0.3">
      <c r="A7798">
        <v>7797</v>
      </c>
      <c r="B7798" t="s">
        <v>9674</v>
      </c>
      <c r="C7798">
        <f>YEAR([1]Data!$D7798)</f>
        <v>2012</v>
      </c>
      <c r="D7798" s="2">
        <v>41184</v>
      </c>
      <c r="E7798" s="2">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9675</v>
      </c>
      <c r="C7799">
        <f>YEAR([1]Data!$D7799)</f>
        <v>2014</v>
      </c>
      <c r="D7799" s="2">
        <v>41723</v>
      </c>
      <c r="E7799" s="2">
        <v>41726</v>
      </c>
      <c r="F7799" t="s">
        <v>188</v>
      </c>
      <c r="G7799" t="s">
        <v>3389</v>
      </c>
      <c r="H7799" t="s">
        <v>3390</v>
      </c>
      <c r="I7799" t="s">
        <v>41</v>
      </c>
      <c r="J7799" t="s">
        <v>27</v>
      </c>
      <c r="K7799" t="s">
        <v>266</v>
      </c>
      <c r="L7799" t="s">
        <v>267</v>
      </c>
      <c r="M7799">
        <v>10035</v>
      </c>
      <c r="N7799" t="s">
        <v>148</v>
      </c>
      <c r="O7799" t="s">
        <v>5581</v>
      </c>
      <c r="P7799" t="s">
        <v>46</v>
      </c>
      <c r="Q7799" t="s">
        <v>173</v>
      </c>
      <c r="R7799" t="s">
        <v>5582</v>
      </c>
      <c r="S7799">
        <v>47.01</v>
      </c>
      <c r="T7799">
        <v>3</v>
      </c>
      <c r="U7799">
        <v>0</v>
      </c>
      <c r="V7799">
        <v>22.094699999999996</v>
      </c>
    </row>
    <row r="7800" spans="1:22" x14ac:dyDescent="0.3">
      <c r="A7800">
        <v>7799</v>
      </c>
      <c r="B7800" t="s">
        <v>9675</v>
      </c>
      <c r="C7800">
        <f>YEAR([1]Data!$D7800)</f>
        <v>2014</v>
      </c>
      <c r="D7800" s="2">
        <v>41723</v>
      </c>
      <c r="E7800" s="2">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9675</v>
      </c>
      <c r="C7801">
        <f>YEAR([1]Data!$D7801)</f>
        <v>2014</v>
      </c>
      <c r="D7801" s="2">
        <v>41723</v>
      </c>
      <c r="E7801" s="2">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9676</v>
      </c>
      <c r="C7802">
        <f>YEAR([1]Data!$D7802)</f>
        <v>2014</v>
      </c>
      <c r="D7802" s="2">
        <v>41792</v>
      </c>
      <c r="E7802" s="2">
        <v>41797</v>
      </c>
      <c r="F7802" t="s">
        <v>50</v>
      </c>
      <c r="G7802" t="s">
        <v>8464</v>
      </c>
      <c r="H7802" t="s">
        <v>8465</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9677</v>
      </c>
      <c r="C7803">
        <f>YEAR([1]Data!$D7803)</f>
        <v>2011</v>
      </c>
      <c r="D7803" s="2">
        <v>40626</v>
      </c>
      <c r="E7803" s="2">
        <v>40631</v>
      </c>
      <c r="F7803" t="s">
        <v>23</v>
      </c>
      <c r="G7803" t="s">
        <v>3166</v>
      </c>
      <c r="H7803" t="s">
        <v>3167</v>
      </c>
      <c r="I7803" t="s">
        <v>26</v>
      </c>
      <c r="J7803" t="s">
        <v>27</v>
      </c>
      <c r="K7803" t="s">
        <v>3488</v>
      </c>
      <c r="L7803" t="s">
        <v>43</v>
      </c>
      <c r="M7803">
        <v>93727</v>
      </c>
      <c r="N7803" t="s">
        <v>44</v>
      </c>
      <c r="O7803" t="s">
        <v>7792</v>
      </c>
      <c r="P7803" t="s">
        <v>32</v>
      </c>
      <c r="Q7803" t="s">
        <v>65</v>
      </c>
      <c r="R7803" t="s">
        <v>7793</v>
      </c>
      <c r="S7803">
        <v>40.479999999999997</v>
      </c>
      <c r="T7803">
        <v>2</v>
      </c>
      <c r="U7803">
        <v>0</v>
      </c>
      <c r="V7803">
        <v>14.572799999999997</v>
      </c>
    </row>
    <row r="7804" spans="1:22" x14ac:dyDescent="0.3">
      <c r="A7804">
        <v>7803</v>
      </c>
      <c r="B7804" t="s">
        <v>9678</v>
      </c>
      <c r="C7804">
        <f>YEAR([1]Data!$D7804)</f>
        <v>2012</v>
      </c>
      <c r="D7804" s="2">
        <v>41174</v>
      </c>
      <c r="E7804" s="2">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9678</v>
      </c>
      <c r="C7805">
        <f>YEAR([1]Data!$D7805)</f>
        <v>2012</v>
      </c>
      <c r="D7805" s="2">
        <v>41174</v>
      </c>
      <c r="E7805" s="2">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9678</v>
      </c>
      <c r="C7806">
        <f>YEAR([1]Data!$D7806)</f>
        <v>2012</v>
      </c>
      <c r="D7806" s="2">
        <v>41174</v>
      </c>
      <c r="E7806" s="2">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9678</v>
      </c>
      <c r="C7807">
        <f>YEAR([1]Data!$D7807)</f>
        <v>2012</v>
      </c>
      <c r="D7807" s="2">
        <v>41174</v>
      </c>
      <c r="E7807" s="2">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9678</v>
      </c>
      <c r="C7808">
        <f>YEAR([1]Data!$D7808)</f>
        <v>2012</v>
      </c>
      <c r="D7808" s="2">
        <v>41174</v>
      </c>
      <c r="E7808" s="2">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9679</v>
      </c>
      <c r="C7809">
        <f>YEAR([1]Data!$D7809)</f>
        <v>2013</v>
      </c>
      <c r="D7809" s="2">
        <v>41282</v>
      </c>
      <c r="E7809" s="2">
        <v>41287</v>
      </c>
      <c r="F7809" t="s">
        <v>50</v>
      </c>
      <c r="G7809" t="s">
        <v>7550</v>
      </c>
      <c r="H7809" t="s">
        <v>7551</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9679</v>
      </c>
      <c r="C7810">
        <f>YEAR([1]Data!$D7810)</f>
        <v>2013</v>
      </c>
      <c r="D7810" s="2">
        <v>41282</v>
      </c>
      <c r="E7810" s="2">
        <v>41287</v>
      </c>
      <c r="F7810" t="s">
        <v>50</v>
      </c>
      <c r="G7810" t="s">
        <v>7550</v>
      </c>
      <c r="H7810" t="s">
        <v>7551</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9679</v>
      </c>
      <c r="C7811">
        <f>YEAR([1]Data!$D7811)</f>
        <v>2013</v>
      </c>
      <c r="D7811" s="2">
        <v>41282</v>
      </c>
      <c r="E7811" s="2">
        <v>41287</v>
      </c>
      <c r="F7811" t="s">
        <v>50</v>
      </c>
      <c r="G7811" t="s">
        <v>7550</v>
      </c>
      <c r="H7811" t="s">
        <v>7551</v>
      </c>
      <c r="I7811" t="s">
        <v>26</v>
      </c>
      <c r="J7811" t="s">
        <v>27</v>
      </c>
      <c r="K7811" t="s">
        <v>4588</v>
      </c>
      <c r="L7811" t="s">
        <v>88</v>
      </c>
      <c r="M7811">
        <v>27604</v>
      </c>
      <c r="N7811" t="s">
        <v>30</v>
      </c>
      <c r="O7811" t="s">
        <v>8893</v>
      </c>
      <c r="P7811" t="s">
        <v>71</v>
      </c>
      <c r="Q7811" t="s">
        <v>72</v>
      </c>
      <c r="R7811" t="s">
        <v>8894</v>
      </c>
      <c r="S7811">
        <v>108.78399999999999</v>
      </c>
      <c r="T7811">
        <v>2</v>
      </c>
      <c r="U7811">
        <v>0.2</v>
      </c>
      <c r="V7811">
        <v>10.878399999999999</v>
      </c>
    </row>
    <row r="7812" spans="1:22" x14ac:dyDescent="0.3">
      <c r="A7812">
        <v>7811</v>
      </c>
      <c r="B7812" t="s">
        <v>9680</v>
      </c>
      <c r="C7812">
        <f>YEAR([1]Data!$D7812)</f>
        <v>2013</v>
      </c>
      <c r="D7812" s="2">
        <v>41319</v>
      </c>
      <c r="E7812" s="2">
        <v>41320</v>
      </c>
      <c r="F7812" t="s">
        <v>188</v>
      </c>
      <c r="G7812" t="s">
        <v>508</v>
      </c>
      <c r="H7812" t="s">
        <v>509</v>
      </c>
      <c r="I7812" t="s">
        <v>26</v>
      </c>
      <c r="J7812" t="s">
        <v>27</v>
      </c>
      <c r="K7812" t="s">
        <v>3213</v>
      </c>
      <c r="L7812" t="s">
        <v>2735</v>
      </c>
      <c r="M7812">
        <v>20735</v>
      </c>
      <c r="N7812" t="s">
        <v>148</v>
      </c>
      <c r="O7812" t="s">
        <v>6074</v>
      </c>
      <c r="P7812" t="s">
        <v>46</v>
      </c>
      <c r="Q7812" t="s">
        <v>90</v>
      </c>
      <c r="R7812" t="s">
        <v>6075</v>
      </c>
      <c r="S7812">
        <v>4.7699999999999996</v>
      </c>
      <c r="T7812">
        <v>1</v>
      </c>
      <c r="U7812">
        <v>0</v>
      </c>
      <c r="V7812">
        <v>2.1464999999999996</v>
      </c>
    </row>
    <row r="7813" spans="1:22" x14ac:dyDescent="0.3">
      <c r="A7813">
        <v>7812</v>
      </c>
      <c r="B7813" t="s">
        <v>9680</v>
      </c>
      <c r="C7813">
        <f>YEAR([1]Data!$D7813)</f>
        <v>2013</v>
      </c>
      <c r="D7813" s="2">
        <v>41319</v>
      </c>
      <c r="E7813" s="2">
        <v>41320</v>
      </c>
      <c r="F7813" t="s">
        <v>188</v>
      </c>
      <c r="G7813" t="s">
        <v>508</v>
      </c>
      <c r="H7813" t="s">
        <v>509</v>
      </c>
      <c r="I7813" t="s">
        <v>26</v>
      </c>
      <c r="J7813" t="s">
        <v>27</v>
      </c>
      <c r="K7813" t="s">
        <v>3213</v>
      </c>
      <c r="L7813" t="s">
        <v>2735</v>
      </c>
      <c r="M7813">
        <v>20735</v>
      </c>
      <c r="N7813" t="s">
        <v>148</v>
      </c>
      <c r="O7813" t="s">
        <v>7011</v>
      </c>
      <c r="P7813" t="s">
        <v>46</v>
      </c>
      <c r="Q7813" t="s">
        <v>68</v>
      </c>
      <c r="R7813" t="s">
        <v>7012</v>
      </c>
      <c r="S7813">
        <v>7.98</v>
      </c>
      <c r="T7813">
        <v>3</v>
      </c>
      <c r="U7813">
        <v>0</v>
      </c>
      <c r="V7813">
        <v>2.0747999999999998</v>
      </c>
    </row>
    <row r="7814" spans="1:22" x14ac:dyDescent="0.3">
      <c r="A7814">
        <v>7813</v>
      </c>
      <c r="B7814" t="s">
        <v>9680</v>
      </c>
      <c r="C7814">
        <f>YEAR([1]Data!$D7814)</f>
        <v>2013</v>
      </c>
      <c r="D7814" s="2">
        <v>41319</v>
      </c>
      <c r="E7814" s="2">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9680</v>
      </c>
      <c r="C7815">
        <f>YEAR([1]Data!$D7815)</f>
        <v>2013</v>
      </c>
      <c r="D7815" s="2">
        <v>41319</v>
      </c>
      <c r="E7815" s="2">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9681</v>
      </c>
      <c r="C7816">
        <f>YEAR([1]Data!$D7816)</f>
        <v>2014</v>
      </c>
      <c r="D7816" s="2">
        <v>41799</v>
      </c>
      <c r="E7816" s="2">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9681</v>
      </c>
      <c r="C7817">
        <f>YEAR([1]Data!$D7817)</f>
        <v>2014</v>
      </c>
      <c r="D7817" s="2">
        <v>41799</v>
      </c>
      <c r="E7817" s="2">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9682</v>
      </c>
      <c r="C7818">
        <f>YEAR([1]Data!$D7818)</f>
        <v>2013</v>
      </c>
      <c r="D7818" s="2">
        <v>41569</v>
      </c>
      <c r="E7818" s="2">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9682</v>
      </c>
      <c r="C7819">
        <f>YEAR([1]Data!$D7819)</f>
        <v>2013</v>
      </c>
      <c r="D7819" s="2">
        <v>41569</v>
      </c>
      <c r="E7819" s="2">
        <v>41574</v>
      </c>
      <c r="F7819" t="s">
        <v>23</v>
      </c>
      <c r="G7819" t="s">
        <v>4207</v>
      </c>
      <c r="H7819" t="s">
        <v>4208</v>
      </c>
      <c r="I7819" t="s">
        <v>102</v>
      </c>
      <c r="J7819" t="s">
        <v>27</v>
      </c>
      <c r="K7819" t="s">
        <v>4045</v>
      </c>
      <c r="L7819" t="s">
        <v>1392</v>
      </c>
      <c r="M7819">
        <v>89031</v>
      </c>
      <c r="N7819" t="s">
        <v>44</v>
      </c>
      <c r="O7819" t="s">
        <v>8732</v>
      </c>
      <c r="P7819" t="s">
        <v>46</v>
      </c>
      <c r="Q7819" t="s">
        <v>90</v>
      </c>
      <c r="R7819" t="s">
        <v>8733</v>
      </c>
      <c r="S7819">
        <v>35.880000000000003</v>
      </c>
      <c r="T7819">
        <v>6</v>
      </c>
      <c r="U7819">
        <v>0</v>
      </c>
      <c r="V7819">
        <v>17.581200000000003</v>
      </c>
    </row>
    <row r="7820" spans="1:22" x14ac:dyDescent="0.3">
      <c r="A7820">
        <v>7819</v>
      </c>
      <c r="B7820" t="s">
        <v>9682</v>
      </c>
      <c r="C7820">
        <f>YEAR([1]Data!$D7820)</f>
        <v>2013</v>
      </c>
      <c r="D7820" s="2">
        <v>41569</v>
      </c>
      <c r="E7820" s="2">
        <v>41574</v>
      </c>
      <c r="F7820" t="s">
        <v>23</v>
      </c>
      <c r="G7820" t="s">
        <v>4207</v>
      </c>
      <c r="H7820" t="s">
        <v>4208</v>
      </c>
      <c r="I7820" t="s">
        <v>102</v>
      </c>
      <c r="J7820" t="s">
        <v>27</v>
      </c>
      <c r="K7820" t="s">
        <v>4045</v>
      </c>
      <c r="L7820" t="s">
        <v>1392</v>
      </c>
      <c r="M7820">
        <v>89031</v>
      </c>
      <c r="N7820" t="s">
        <v>44</v>
      </c>
      <c r="O7820" t="s">
        <v>7208</v>
      </c>
      <c r="P7820" t="s">
        <v>46</v>
      </c>
      <c r="Q7820" t="s">
        <v>75</v>
      </c>
      <c r="R7820" t="s">
        <v>7209</v>
      </c>
      <c r="S7820">
        <v>4535.9760000000006</v>
      </c>
      <c r="T7820">
        <v>3</v>
      </c>
      <c r="U7820">
        <v>0.2</v>
      </c>
      <c r="V7820">
        <v>1644.2912999999999</v>
      </c>
    </row>
    <row r="7821" spans="1:22" x14ac:dyDescent="0.3">
      <c r="A7821">
        <v>7820</v>
      </c>
      <c r="B7821" t="s">
        <v>9683</v>
      </c>
      <c r="C7821">
        <f>YEAR([1]Data!$D7821)</f>
        <v>2014</v>
      </c>
      <c r="D7821" s="2">
        <v>41666</v>
      </c>
      <c r="E7821" s="2">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9684</v>
      </c>
      <c r="C7822">
        <f>YEAR([1]Data!$D7822)</f>
        <v>2014</v>
      </c>
      <c r="D7822" s="2">
        <v>41982</v>
      </c>
      <c r="E7822" s="2">
        <v>41984</v>
      </c>
      <c r="F7822" t="s">
        <v>23</v>
      </c>
      <c r="G7822" t="s">
        <v>1679</v>
      </c>
      <c r="H7822" t="s">
        <v>1680</v>
      </c>
      <c r="I7822" t="s">
        <v>102</v>
      </c>
      <c r="J7822" t="s">
        <v>27</v>
      </c>
      <c r="K7822" t="s">
        <v>7306</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9685</v>
      </c>
      <c r="C7823">
        <f>YEAR([1]Data!$D7823)</f>
        <v>2013</v>
      </c>
      <c r="D7823" s="2">
        <v>41569</v>
      </c>
      <c r="E7823" s="2">
        <v>41572</v>
      </c>
      <c r="F7823" t="s">
        <v>23</v>
      </c>
      <c r="G7823" t="s">
        <v>4625</v>
      </c>
      <c r="H7823" t="s">
        <v>4626</v>
      </c>
      <c r="I7823" t="s">
        <v>26</v>
      </c>
      <c r="J7823" t="s">
        <v>27</v>
      </c>
      <c r="K7823" t="s">
        <v>328</v>
      </c>
      <c r="L7823" t="s">
        <v>335</v>
      </c>
      <c r="M7823">
        <v>38301</v>
      </c>
      <c r="N7823" t="s">
        <v>30</v>
      </c>
      <c r="O7823" t="s">
        <v>4014</v>
      </c>
      <c r="P7823" t="s">
        <v>46</v>
      </c>
      <c r="Q7823" t="s">
        <v>59</v>
      </c>
      <c r="R7823" t="s">
        <v>6586</v>
      </c>
      <c r="S7823">
        <v>111.67200000000001</v>
      </c>
      <c r="T7823">
        <v>9</v>
      </c>
      <c r="U7823">
        <v>0.2</v>
      </c>
      <c r="V7823">
        <v>6.9794999999999909</v>
      </c>
    </row>
    <row r="7824" spans="1:22" x14ac:dyDescent="0.3">
      <c r="A7824">
        <v>7823</v>
      </c>
      <c r="B7824" t="s">
        <v>9686</v>
      </c>
      <c r="C7824">
        <f>YEAR([1]Data!$D7824)</f>
        <v>2011</v>
      </c>
      <c r="D7824" s="2">
        <v>40781</v>
      </c>
      <c r="E7824" s="2">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9686</v>
      </c>
      <c r="C7825">
        <f>YEAR([1]Data!$D7825)</f>
        <v>2011</v>
      </c>
      <c r="D7825" s="2">
        <v>40781</v>
      </c>
      <c r="E7825" s="2">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9687</v>
      </c>
      <c r="C7826">
        <f>YEAR([1]Data!$D7826)</f>
        <v>2011</v>
      </c>
      <c r="D7826" s="2">
        <v>40679</v>
      </c>
      <c r="E7826" s="2">
        <v>40686</v>
      </c>
      <c r="F7826" t="s">
        <v>50</v>
      </c>
      <c r="G7826" t="s">
        <v>3884</v>
      </c>
      <c r="H7826" t="s">
        <v>3885</v>
      </c>
      <c r="I7826" t="s">
        <v>41</v>
      </c>
      <c r="J7826" t="s">
        <v>27</v>
      </c>
      <c r="K7826" t="s">
        <v>42</v>
      </c>
      <c r="L7826" t="s">
        <v>43</v>
      </c>
      <c r="M7826">
        <v>90036</v>
      </c>
      <c r="N7826" t="s">
        <v>44</v>
      </c>
      <c r="O7826" t="s">
        <v>5494</v>
      </c>
      <c r="P7826" t="s">
        <v>32</v>
      </c>
      <c r="Q7826" t="s">
        <v>36</v>
      </c>
      <c r="R7826" t="s">
        <v>5495</v>
      </c>
      <c r="S7826">
        <v>232.88</v>
      </c>
      <c r="T7826">
        <v>5</v>
      </c>
      <c r="U7826">
        <v>0.2</v>
      </c>
      <c r="V7826">
        <v>17.466000000000008</v>
      </c>
    </row>
    <row r="7827" spans="1:22" x14ac:dyDescent="0.3">
      <c r="A7827">
        <v>7826</v>
      </c>
      <c r="B7827" t="s">
        <v>9688</v>
      </c>
      <c r="C7827">
        <f>YEAR([1]Data!$D7827)</f>
        <v>2012</v>
      </c>
      <c r="D7827" s="2">
        <v>40942</v>
      </c>
      <c r="E7827" s="2">
        <v>40946</v>
      </c>
      <c r="F7827" t="s">
        <v>50</v>
      </c>
      <c r="G7827" t="s">
        <v>3884</v>
      </c>
      <c r="H7827" t="s">
        <v>3885</v>
      </c>
      <c r="I7827" t="s">
        <v>41</v>
      </c>
      <c r="J7827" t="s">
        <v>27</v>
      </c>
      <c r="K7827" t="s">
        <v>7569</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9689</v>
      </c>
      <c r="C7828">
        <f>YEAR([1]Data!$D7828)</f>
        <v>2014</v>
      </c>
      <c r="D7828" s="2">
        <v>41944</v>
      </c>
      <c r="E7828" s="2">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9689</v>
      </c>
      <c r="C7829">
        <f>YEAR([1]Data!$D7829)</f>
        <v>2014</v>
      </c>
      <c r="D7829" s="2">
        <v>41944</v>
      </c>
      <c r="E7829" s="2">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9690</v>
      </c>
      <c r="C7830">
        <f>YEAR([1]Data!$D7830)</f>
        <v>2012</v>
      </c>
      <c r="D7830" s="2">
        <v>41025</v>
      </c>
      <c r="E7830" s="2">
        <v>41030</v>
      </c>
      <c r="F7830" t="s">
        <v>50</v>
      </c>
      <c r="G7830" t="s">
        <v>2546</v>
      </c>
      <c r="H7830" t="s">
        <v>2547</v>
      </c>
      <c r="I7830" t="s">
        <v>41</v>
      </c>
      <c r="J7830" t="s">
        <v>27</v>
      </c>
      <c r="K7830" t="s">
        <v>947</v>
      </c>
      <c r="L7830" t="s">
        <v>43</v>
      </c>
      <c r="M7830">
        <v>92105</v>
      </c>
      <c r="N7830" t="s">
        <v>44</v>
      </c>
      <c r="O7830" t="s">
        <v>5750</v>
      </c>
      <c r="P7830" t="s">
        <v>32</v>
      </c>
      <c r="Q7830" t="s">
        <v>36</v>
      </c>
      <c r="R7830" t="s">
        <v>5751</v>
      </c>
      <c r="S7830">
        <v>63.936000000000007</v>
      </c>
      <c r="T7830">
        <v>3</v>
      </c>
      <c r="U7830">
        <v>0.2</v>
      </c>
      <c r="V7830">
        <v>6.3935999999999957</v>
      </c>
    </row>
    <row r="7831" spans="1:22" x14ac:dyDescent="0.3">
      <c r="A7831">
        <v>7830</v>
      </c>
      <c r="B7831" t="s">
        <v>9690</v>
      </c>
      <c r="C7831">
        <f>YEAR([1]Data!$D7831)</f>
        <v>2012</v>
      </c>
      <c r="D7831" s="2">
        <v>41025</v>
      </c>
      <c r="E7831" s="2">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9690</v>
      </c>
      <c r="C7832">
        <f>YEAR([1]Data!$D7832)</f>
        <v>2012</v>
      </c>
      <c r="D7832" s="2">
        <v>41025</v>
      </c>
      <c r="E7832" s="2">
        <v>41030</v>
      </c>
      <c r="F7832" t="s">
        <v>50</v>
      </c>
      <c r="G7832" t="s">
        <v>2546</v>
      </c>
      <c r="H7832" t="s">
        <v>2547</v>
      </c>
      <c r="I7832" t="s">
        <v>41</v>
      </c>
      <c r="J7832" t="s">
        <v>27</v>
      </c>
      <c r="K7832" t="s">
        <v>947</v>
      </c>
      <c r="L7832" t="s">
        <v>43</v>
      </c>
      <c r="M7832">
        <v>92105</v>
      </c>
      <c r="N7832" t="s">
        <v>44</v>
      </c>
      <c r="O7832" t="s">
        <v>8526</v>
      </c>
      <c r="P7832" t="s">
        <v>71</v>
      </c>
      <c r="Q7832" t="s">
        <v>72</v>
      </c>
      <c r="R7832" t="s">
        <v>8527</v>
      </c>
      <c r="S7832">
        <v>311.97600000000006</v>
      </c>
      <c r="T7832">
        <v>3</v>
      </c>
      <c r="U7832">
        <v>0.2</v>
      </c>
      <c r="V7832">
        <v>38.996999999999986</v>
      </c>
    </row>
    <row r="7833" spans="1:22" x14ac:dyDescent="0.3">
      <c r="A7833">
        <v>7832</v>
      </c>
      <c r="B7833" t="s">
        <v>9690</v>
      </c>
      <c r="C7833">
        <f>YEAR([1]Data!$D7833)</f>
        <v>2012</v>
      </c>
      <c r="D7833" s="2">
        <v>41025</v>
      </c>
      <c r="E7833" s="2">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9691</v>
      </c>
      <c r="C7834">
        <f>YEAR([1]Data!$D7834)</f>
        <v>2013</v>
      </c>
      <c r="D7834" s="2">
        <v>41404</v>
      </c>
      <c r="E7834" s="2">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9692</v>
      </c>
      <c r="C7835">
        <f>YEAR([1]Data!$D7835)</f>
        <v>2012</v>
      </c>
      <c r="D7835" s="2">
        <v>40932</v>
      </c>
      <c r="E7835" s="2">
        <v>40936</v>
      </c>
      <c r="F7835" t="s">
        <v>50</v>
      </c>
      <c r="G7835" t="s">
        <v>7280</v>
      </c>
      <c r="H7835" t="s">
        <v>7281</v>
      </c>
      <c r="I7835" t="s">
        <v>102</v>
      </c>
      <c r="J7835" t="s">
        <v>27</v>
      </c>
      <c r="K7835" t="s">
        <v>9171</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9693</v>
      </c>
      <c r="C7836">
        <f>YEAR([1]Data!$D7836)</f>
        <v>2012</v>
      </c>
      <c r="D7836" s="2">
        <v>41012</v>
      </c>
      <c r="E7836" s="2">
        <v>41016</v>
      </c>
      <c r="F7836" t="s">
        <v>23</v>
      </c>
      <c r="G7836" t="s">
        <v>6335</v>
      </c>
      <c r="H7836" t="s">
        <v>6336</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9693</v>
      </c>
      <c r="C7837">
        <f>YEAR([1]Data!$D7837)</f>
        <v>2012</v>
      </c>
      <c r="D7837" s="2">
        <v>41012</v>
      </c>
      <c r="E7837" s="2">
        <v>41016</v>
      </c>
      <c r="F7837" t="s">
        <v>23</v>
      </c>
      <c r="G7837" t="s">
        <v>6335</v>
      </c>
      <c r="H7837" t="s">
        <v>6336</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9694</v>
      </c>
      <c r="C7838">
        <f>YEAR([1]Data!$D7838)</f>
        <v>2012</v>
      </c>
      <c r="D7838" s="2">
        <v>41177</v>
      </c>
      <c r="E7838" s="2">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9694</v>
      </c>
      <c r="C7839">
        <f>YEAR([1]Data!$D7839)</f>
        <v>2012</v>
      </c>
      <c r="D7839" s="2">
        <v>41177</v>
      </c>
      <c r="E7839" s="2">
        <v>41182</v>
      </c>
      <c r="F7839" t="s">
        <v>50</v>
      </c>
      <c r="G7839" t="s">
        <v>584</v>
      </c>
      <c r="H7839" t="s">
        <v>585</v>
      </c>
      <c r="I7839" t="s">
        <v>41</v>
      </c>
      <c r="J7839" t="s">
        <v>27</v>
      </c>
      <c r="K7839" t="s">
        <v>95</v>
      </c>
      <c r="L7839" t="s">
        <v>96</v>
      </c>
      <c r="M7839">
        <v>98103</v>
      </c>
      <c r="N7839" t="s">
        <v>44</v>
      </c>
      <c r="O7839" t="s">
        <v>7177</v>
      </c>
      <c r="P7839" t="s">
        <v>46</v>
      </c>
      <c r="Q7839" t="s">
        <v>47</v>
      </c>
      <c r="R7839" t="s">
        <v>7178</v>
      </c>
      <c r="S7839">
        <v>12.6</v>
      </c>
      <c r="T7839">
        <v>2</v>
      </c>
      <c r="U7839">
        <v>0</v>
      </c>
      <c r="V7839">
        <v>5.7959999999999994</v>
      </c>
    </row>
    <row r="7840" spans="1:22" x14ac:dyDescent="0.3">
      <c r="A7840">
        <v>7839</v>
      </c>
      <c r="B7840" t="s">
        <v>9694</v>
      </c>
      <c r="C7840">
        <f>YEAR([1]Data!$D7840)</f>
        <v>2012</v>
      </c>
      <c r="D7840" s="2">
        <v>41177</v>
      </c>
      <c r="E7840" s="2">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9695</v>
      </c>
      <c r="C7841">
        <f>YEAR([1]Data!$D7841)</f>
        <v>2011</v>
      </c>
      <c r="D7841" s="2">
        <v>40630</v>
      </c>
      <c r="E7841" s="2">
        <v>40635</v>
      </c>
      <c r="F7841" t="s">
        <v>50</v>
      </c>
      <c r="G7841" t="s">
        <v>5419</v>
      </c>
      <c r="H7841" t="s">
        <v>5420</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9695</v>
      </c>
      <c r="C7842">
        <f>YEAR([1]Data!$D7842)</f>
        <v>2011</v>
      </c>
      <c r="D7842" s="2">
        <v>40630</v>
      </c>
      <c r="E7842" s="2">
        <v>40635</v>
      </c>
      <c r="F7842" t="s">
        <v>50</v>
      </c>
      <c r="G7842" t="s">
        <v>5419</v>
      </c>
      <c r="H7842" t="s">
        <v>5420</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9696</v>
      </c>
      <c r="C7843">
        <f>YEAR([1]Data!$D7843)</f>
        <v>2013</v>
      </c>
      <c r="D7843" s="2">
        <v>41473</v>
      </c>
      <c r="E7843" s="2">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9697</v>
      </c>
      <c r="C7844">
        <f>YEAR([1]Data!$D7844)</f>
        <v>2011</v>
      </c>
      <c r="D7844" s="2">
        <v>40652</v>
      </c>
      <c r="E7844" s="2">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9697</v>
      </c>
      <c r="C7845">
        <f>YEAR([1]Data!$D7845)</f>
        <v>2011</v>
      </c>
      <c r="D7845" s="2">
        <v>40652</v>
      </c>
      <c r="E7845" s="2">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9698</v>
      </c>
      <c r="C7846">
        <f>YEAR([1]Data!$D7846)</f>
        <v>2014</v>
      </c>
      <c r="D7846" s="2">
        <v>41842</v>
      </c>
      <c r="E7846" s="2">
        <v>41846</v>
      </c>
      <c r="F7846" t="s">
        <v>50</v>
      </c>
      <c r="G7846" t="s">
        <v>3575</v>
      </c>
      <c r="H7846" t="s">
        <v>3576</v>
      </c>
      <c r="I7846" t="s">
        <v>26</v>
      </c>
      <c r="J7846" t="s">
        <v>27</v>
      </c>
      <c r="K7846" t="s">
        <v>6216</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9699</v>
      </c>
      <c r="C7847">
        <f>YEAR([1]Data!$D7847)</f>
        <v>2012</v>
      </c>
      <c r="D7847" s="2">
        <v>41179</v>
      </c>
      <c r="E7847" s="2">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9699</v>
      </c>
      <c r="C7848">
        <f>YEAR([1]Data!$D7848)</f>
        <v>2012</v>
      </c>
      <c r="D7848" s="2">
        <v>41179</v>
      </c>
      <c r="E7848" s="2">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9700</v>
      </c>
      <c r="C7849">
        <f>YEAR([1]Data!$D7849)</f>
        <v>2013</v>
      </c>
      <c r="D7849" s="2">
        <v>41332</v>
      </c>
      <c r="E7849" s="2">
        <v>41336</v>
      </c>
      <c r="F7849" t="s">
        <v>50</v>
      </c>
      <c r="G7849" t="s">
        <v>3178</v>
      </c>
      <c r="H7849" t="s">
        <v>3179</v>
      </c>
      <c r="I7849" t="s">
        <v>26</v>
      </c>
      <c r="J7849" t="s">
        <v>27</v>
      </c>
      <c r="K7849" t="s">
        <v>184</v>
      </c>
      <c r="L7849" t="s">
        <v>104</v>
      </c>
      <c r="M7849">
        <v>77070</v>
      </c>
      <c r="N7849" t="s">
        <v>105</v>
      </c>
      <c r="O7849" t="s">
        <v>7434</v>
      </c>
      <c r="P7849" t="s">
        <v>32</v>
      </c>
      <c r="Q7849" t="s">
        <v>65</v>
      </c>
      <c r="R7849" t="s">
        <v>7435</v>
      </c>
      <c r="S7849">
        <v>16.192</v>
      </c>
      <c r="T7849">
        <v>2</v>
      </c>
      <c r="U7849">
        <v>0.6</v>
      </c>
      <c r="V7849">
        <v>-6.8815999999999953</v>
      </c>
    </row>
    <row r="7850" spans="1:22" x14ac:dyDescent="0.3">
      <c r="A7850">
        <v>7849</v>
      </c>
      <c r="B7850" t="s">
        <v>9701</v>
      </c>
      <c r="C7850">
        <f>YEAR([1]Data!$D7850)</f>
        <v>2013</v>
      </c>
      <c r="D7850" s="2">
        <v>41397</v>
      </c>
      <c r="E7850" s="2">
        <v>41401</v>
      </c>
      <c r="F7850" t="s">
        <v>50</v>
      </c>
      <c r="G7850" t="s">
        <v>4708</v>
      </c>
      <c r="H7850" t="s">
        <v>4709</v>
      </c>
      <c r="I7850" t="s">
        <v>26</v>
      </c>
      <c r="J7850" t="s">
        <v>27</v>
      </c>
      <c r="K7850" t="s">
        <v>3926</v>
      </c>
      <c r="L7850" t="s">
        <v>104</v>
      </c>
      <c r="M7850">
        <v>75061</v>
      </c>
      <c r="N7850" t="s">
        <v>105</v>
      </c>
      <c r="O7850" t="s">
        <v>6759</v>
      </c>
      <c r="P7850" t="s">
        <v>46</v>
      </c>
      <c r="Q7850" t="s">
        <v>59</v>
      </c>
      <c r="R7850" t="s">
        <v>6760</v>
      </c>
      <c r="S7850">
        <v>18.936</v>
      </c>
      <c r="T7850">
        <v>3</v>
      </c>
      <c r="U7850">
        <v>0.2</v>
      </c>
      <c r="V7850">
        <v>-3.787200000000003</v>
      </c>
    </row>
    <row r="7851" spans="1:22" x14ac:dyDescent="0.3">
      <c r="A7851">
        <v>7850</v>
      </c>
      <c r="B7851" t="s">
        <v>9701</v>
      </c>
      <c r="C7851">
        <f>YEAR([1]Data!$D7851)</f>
        <v>2013</v>
      </c>
      <c r="D7851" s="2">
        <v>41397</v>
      </c>
      <c r="E7851" s="2">
        <v>41401</v>
      </c>
      <c r="F7851" t="s">
        <v>50</v>
      </c>
      <c r="G7851" t="s">
        <v>4708</v>
      </c>
      <c r="H7851" t="s">
        <v>4709</v>
      </c>
      <c r="I7851" t="s">
        <v>26</v>
      </c>
      <c r="J7851" t="s">
        <v>27</v>
      </c>
      <c r="K7851" t="s">
        <v>3926</v>
      </c>
      <c r="L7851" t="s">
        <v>104</v>
      </c>
      <c r="M7851">
        <v>75061</v>
      </c>
      <c r="N7851" t="s">
        <v>105</v>
      </c>
      <c r="O7851" t="s">
        <v>6403</v>
      </c>
      <c r="P7851" t="s">
        <v>46</v>
      </c>
      <c r="Q7851" t="s">
        <v>59</v>
      </c>
      <c r="R7851" t="s">
        <v>6404</v>
      </c>
      <c r="S7851">
        <v>12.672000000000001</v>
      </c>
      <c r="T7851">
        <v>3</v>
      </c>
      <c r="U7851">
        <v>0.2</v>
      </c>
      <c r="V7851">
        <v>-3.1680000000000001</v>
      </c>
    </row>
    <row r="7852" spans="1:22" x14ac:dyDescent="0.3">
      <c r="A7852">
        <v>7851</v>
      </c>
      <c r="B7852" t="s">
        <v>9701</v>
      </c>
      <c r="C7852">
        <f>YEAR([1]Data!$D7852)</f>
        <v>2013</v>
      </c>
      <c r="D7852" s="2">
        <v>41397</v>
      </c>
      <c r="E7852" s="2">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9702</v>
      </c>
      <c r="C7853">
        <f>YEAR([1]Data!$D7853)</f>
        <v>2011</v>
      </c>
      <c r="D7853" s="2">
        <v>40886</v>
      </c>
      <c r="E7853" s="2">
        <v>40892</v>
      </c>
      <c r="F7853" t="s">
        <v>50</v>
      </c>
      <c r="G7853" t="s">
        <v>1143</v>
      </c>
      <c r="H7853" t="s">
        <v>1144</v>
      </c>
      <c r="I7853" t="s">
        <v>41</v>
      </c>
      <c r="J7853" t="s">
        <v>27</v>
      </c>
      <c r="K7853" t="s">
        <v>303</v>
      </c>
      <c r="L7853" t="s">
        <v>211</v>
      </c>
      <c r="M7853">
        <v>60653</v>
      </c>
      <c r="N7853" t="s">
        <v>105</v>
      </c>
      <c r="O7853" t="s">
        <v>7926</v>
      </c>
      <c r="P7853" t="s">
        <v>46</v>
      </c>
      <c r="Q7853" t="s">
        <v>90</v>
      </c>
      <c r="R7853" t="s">
        <v>7927</v>
      </c>
      <c r="S7853">
        <v>8.4480000000000004</v>
      </c>
      <c r="T7853">
        <v>2</v>
      </c>
      <c r="U7853">
        <v>0.2</v>
      </c>
      <c r="V7853">
        <v>2.9568000000000003</v>
      </c>
    </row>
    <row r="7854" spans="1:22" x14ac:dyDescent="0.3">
      <c r="A7854">
        <v>7853</v>
      </c>
      <c r="B7854" t="s">
        <v>9702</v>
      </c>
      <c r="C7854">
        <f>YEAR([1]Data!$D7854)</f>
        <v>2011</v>
      </c>
      <c r="D7854" s="2">
        <v>40886</v>
      </c>
      <c r="E7854" s="2">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9703</v>
      </c>
      <c r="C7855">
        <f>YEAR([1]Data!$D7855)</f>
        <v>2012</v>
      </c>
      <c r="D7855" s="2">
        <v>41268</v>
      </c>
      <c r="E7855" s="2">
        <v>41272</v>
      </c>
      <c r="F7855" t="s">
        <v>50</v>
      </c>
      <c r="G7855" t="s">
        <v>5254</v>
      </c>
      <c r="H7855" t="s">
        <v>5255</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9704</v>
      </c>
      <c r="C7856">
        <f>YEAR([1]Data!$D7856)</f>
        <v>2014</v>
      </c>
      <c r="D7856" s="2">
        <v>41981</v>
      </c>
      <c r="E7856" s="2">
        <v>41986</v>
      </c>
      <c r="F7856" t="s">
        <v>50</v>
      </c>
      <c r="G7856" t="s">
        <v>62</v>
      </c>
      <c r="H7856" t="s">
        <v>63</v>
      </c>
      <c r="I7856" t="s">
        <v>26</v>
      </c>
      <c r="J7856" t="s">
        <v>27</v>
      </c>
      <c r="K7856" t="s">
        <v>7619</v>
      </c>
      <c r="L7856" t="s">
        <v>1487</v>
      </c>
      <c r="M7856">
        <v>39401</v>
      </c>
      <c r="N7856" t="s">
        <v>30</v>
      </c>
      <c r="O7856" t="s">
        <v>5392</v>
      </c>
      <c r="P7856" t="s">
        <v>46</v>
      </c>
      <c r="Q7856" t="s">
        <v>78</v>
      </c>
      <c r="R7856" t="s">
        <v>5393</v>
      </c>
      <c r="S7856">
        <v>320.64</v>
      </c>
      <c r="T7856">
        <v>4</v>
      </c>
      <c r="U7856">
        <v>0</v>
      </c>
      <c r="V7856">
        <v>89.779200000000003</v>
      </c>
    </row>
    <row r="7857" spans="1:22" x14ac:dyDescent="0.3">
      <c r="A7857">
        <v>7856</v>
      </c>
      <c r="B7857" t="s">
        <v>9704</v>
      </c>
      <c r="C7857">
        <f>YEAR([1]Data!$D7857)</f>
        <v>2014</v>
      </c>
      <c r="D7857" s="2">
        <v>41981</v>
      </c>
      <c r="E7857" s="2">
        <v>41986</v>
      </c>
      <c r="F7857" t="s">
        <v>50</v>
      </c>
      <c r="G7857" t="s">
        <v>62</v>
      </c>
      <c r="H7857" t="s">
        <v>63</v>
      </c>
      <c r="I7857" t="s">
        <v>26</v>
      </c>
      <c r="J7857" t="s">
        <v>27</v>
      </c>
      <c r="K7857" t="s">
        <v>7619</v>
      </c>
      <c r="L7857" t="s">
        <v>1487</v>
      </c>
      <c r="M7857">
        <v>39401</v>
      </c>
      <c r="N7857" t="s">
        <v>30</v>
      </c>
      <c r="O7857" t="s">
        <v>844</v>
      </c>
      <c r="P7857" t="s">
        <v>71</v>
      </c>
      <c r="Q7857" t="s">
        <v>161</v>
      </c>
      <c r="R7857" t="s">
        <v>845</v>
      </c>
      <c r="S7857">
        <v>52</v>
      </c>
      <c r="T7857">
        <v>4</v>
      </c>
      <c r="U7857">
        <v>0</v>
      </c>
      <c r="V7857">
        <v>23.4</v>
      </c>
    </row>
    <row r="7858" spans="1:22" x14ac:dyDescent="0.3">
      <c r="A7858">
        <v>7857</v>
      </c>
      <c r="B7858" t="s">
        <v>9705</v>
      </c>
      <c r="C7858">
        <f>YEAR([1]Data!$D7858)</f>
        <v>2011</v>
      </c>
      <c r="D7858" s="2">
        <v>40693</v>
      </c>
      <c r="E7858" s="2">
        <v>40695</v>
      </c>
      <c r="F7858" t="s">
        <v>188</v>
      </c>
      <c r="G7858" t="s">
        <v>3640</v>
      </c>
      <c r="H7858" t="s">
        <v>3641</v>
      </c>
      <c r="I7858" t="s">
        <v>41</v>
      </c>
      <c r="J7858" t="s">
        <v>27</v>
      </c>
      <c r="K7858" t="s">
        <v>266</v>
      </c>
      <c r="L7858" t="s">
        <v>267</v>
      </c>
      <c r="M7858">
        <v>10024</v>
      </c>
      <c r="N7858" t="s">
        <v>148</v>
      </c>
      <c r="O7858" t="s">
        <v>5781</v>
      </c>
      <c r="P7858" t="s">
        <v>46</v>
      </c>
      <c r="Q7858" t="s">
        <v>75</v>
      </c>
      <c r="R7858" t="s">
        <v>5782</v>
      </c>
      <c r="S7858">
        <v>25.584000000000003</v>
      </c>
      <c r="T7858">
        <v>2</v>
      </c>
      <c r="U7858">
        <v>0.2</v>
      </c>
      <c r="V7858">
        <v>8.9543999999999997</v>
      </c>
    </row>
    <row r="7859" spans="1:22" x14ac:dyDescent="0.3">
      <c r="A7859">
        <v>7858</v>
      </c>
      <c r="B7859" t="s">
        <v>9705</v>
      </c>
      <c r="C7859">
        <f>YEAR([1]Data!$D7859)</f>
        <v>2011</v>
      </c>
      <c r="D7859" s="2">
        <v>40693</v>
      </c>
      <c r="E7859" s="2">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9705</v>
      </c>
      <c r="C7860">
        <f>YEAR([1]Data!$D7860)</f>
        <v>2011</v>
      </c>
      <c r="D7860" s="2">
        <v>40693</v>
      </c>
      <c r="E7860" s="2">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9705</v>
      </c>
      <c r="C7861">
        <f>YEAR([1]Data!$D7861)</f>
        <v>2011</v>
      </c>
      <c r="D7861" s="2">
        <v>40693</v>
      </c>
      <c r="E7861" s="2">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9706</v>
      </c>
      <c r="C7862">
        <f>YEAR([1]Data!$D7862)</f>
        <v>2014</v>
      </c>
      <c r="D7862" s="2">
        <v>41701</v>
      </c>
      <c r="E7862" s="2">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9707</v>
      </c>
      <c r="C7863">
        <f>YEAR([1]Data!$D7863)</f>
        <v>2012</v>
      </c>
      <c r="D7863" s="2">
        <v>41194</v>
      </c>
      <c r="E7863" s="2">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9707</v>
      </c>
      <c r="C7864">
        <f>YEAR([1]Data!$D7864)</f>
        <v>2012</v>
      </c>
      <c r="D7864" s="2">
        <v>41194</v>
      </c>
      <c r="E7864" s="2">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9708</v>
      </c>
      <c r="C7865">
        <f>YEAR([1]Data!$D7865)</f>
        <v>2012</v>
      </c>
      <c r="D7865" s="2">
        <v>41104</v>
      </c>
      <c r="E7865" s="2">
        <v>41109</v>
      </c>
      <c r="F7865" t="s">
        <v>23</v>
      </c>
      <c r="G7865" t="s">
        <v>5215</v>
      </c>
      <c r="H7865" t="s">
        <v>5216</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9708</v>
      </c>
      <c r="C7866">
        <f>YEAR([1]Data!$D7866)</f>
        <v>2012</v>
      </c>
      <c r="D7866" s="2">
        <v>41104</v>
      </c>
      <c r="E7866" s="2">
        <v>41109</v>
      </c>
      <c r="F7866" t="s">
        <v>23</v>
      </c>
      <c r="G7866" t="s">
        <v>5215</v>
      </c>
      <c r="H7866" t="s">
        <v>5216</v>
      </c>
      <c r="I7866" t="s">
        <v>26</v>
      </c>
      <c r="J7866" t="s">
        <v>27</v>
      </c>
      <c r="K7866" t="s">
        <v>1823</v>
      </c>
      <c r="L7866" t="s">
        <v>310</v>
      </c>
      <c r="M7866">
        <v>85204</v>
      </c>
      <c r="N7866" t="s">
        <v>44</v>
      </c>
      <c r="O7866" t="s">
        <v>9709</v>
      </c>
      <c r="P7866" t="s">
        <v>46</v>
      </c>
      <c r="Q7866" t="s">
        <v>90</v>
      </c>
      <c r="R7866" t="s">
        <v>9710</v>
      </c>
      <c r="S7866">
        <v>18.496000000000002</v>
      </c>
      <c r="T7866">
        <v>4</v>
      </c>
      <c r="U7866">
        <v>0.2</v>
      </c>
      <c r="V7866">
        <v>6.7048000000000005</v>
      </c>
    </row>
    <row r="7867" spans="1:22" x14ac:dyDescent="0.3">
      <c r="A7867">
        <v>7866</v>
      </c>
      <c r="B7867" t="s">
        <v>9708</v>
      </c>
      <c r="C7867">
        <f>YEAR([1]Data!$D7867)</f>
        <v>2012</v>
      </c>
      <c r="D7867" s="2">
        <v>41104</v>
      </c>
      <c r="E7867" s="2">
        <v>41109</v>
      </c>
      <c r="F7867" t="s">
        <v>23</v>
      </c>
      <c r="G7867" t="s">
        <v>5215</v>
      </c>
      <c r="H7867" t="s">
        <v>5216</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9708</v>
      </c>
      <c r="C7868">
        <f>YEAR([1]Data!$D7868)</f>
        <v>2012</v>
      </c>
      <c r="D7868" s="2">
        <v>41104</v>
      </c>
      <c r="E7868" s="2">
        <v>41109</v>
      </c>
      <c r="F7868" t="s">
        <v>23</v>
      </c>
      <c r="G7868" t="s">
        <v>5215</v>
      </c>
      <c r="H7868" t="s">
        <v>5216</v>
      </c>
      <c r="I7868" t="s">
        <v>26</v>
      </c>
      <c r="J7868" t="s">
        <v>27</v>
      </c>
      <c r="K7868" t="s">
        <v>1823</v>
      </c>
      <c r="L7868" t="s">
        <v>310</v>
      </c>
      <c r="M7868">
        <v>85204</v>
      </c>
      <c r="N7868" t="s">
        <v>44</v>
      </c>
      <c r="O7868" t="s">
        <v>6698</v>
      </c>
      <c r="P7868" t="s">
        <v>32</v>
      </c>
      <c r="Q7868" t="s">
        <v>33</v>
      </c>
      <c r="R7868" t="s">
        <v>6699</v>
      </c>
      <c r="S7868">
        <v>127.76400000000002</v>
      </c>
      <c r="T7868">
        <v>6</v>
      </c>
      <c r="U7868">
        <v>0.7</v>
      </c>
      <c r="V7868">
        <v>-191.64599999999996</v>
      </c>
    </row>
    <row r="7869" spans="1:22" x14ac:dyDescent="0.3">
      <c r="A7869">
        <v>7868</v>
      </c>
      <c r="B7869" t="s">
        <v>9711</v>
      </c>
      <c r="C7869">
        <f>YEAR([1]Data!$D7869)</f>
        <v>2011</v>
      </c>
      <c r="D7869" s="2">
        <v>40866</v>
      </c>
      <c r="E7869" s="2">
        <v>40871</v>
      </c>
      <c r="F7869" t="s">
        <v>23</v>
      </c>
      <c r="G7869" t="s">
        <v>7672</v>
      </c>
      <c r="H7869" t="s">
        <v>7673</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9712</v>
      </c>
      <c r="C7870">
        <f>YEAR([1]Data!$D7870)</f>
        <v>2013</v>
      </c>
      <c r="D7870" s="2">
        <v>41422</v>
      </c>
      <c r="E7870" s="2">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9713</v>
      </c>
      <c r="C7871">
        <f>YEAR([1]Data!$D7871)</f>
        <v>2014</v>
      </c>
      <c r="D7871" s="2">
        <v>41824</v>
      </c>
      <c r="E7871" s="2">
        <v>41830</v>
      </c>
      <c r="F7871" t="s">
        <v>50</v>
      </c>
      <c r="G7871" t="s">
        <v>5942</v>
      </c>
      <c r="H7871" t="s">
        <v>5943</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9714</v>
      </c>
      <c r="C7872">
        <f>YEAR([1]Data!$D7872)</f>
        <v>2014</v>
      </c>
      <c r="D7872" s="2">
        <v>41908</v>
      </c>
      <c r="E7872" s="2">
        <v>41912</v>
      </c>
      <c r="F7872" t="s">
        <v>50</v>
      </c>
      <c r="G7872" t="s">
        <v>6012</v>
      </c>
      <c r="H7872" t="s">
        <v>6013</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9715</v>
      </c>
      <c r="C7873">
        <f>YEAR([1]Data!$D7873)</f>
        <v>2013</v>
      </c>
      <c r="D7873" s="2">
        <v>41551</v>
      </c>
      <c r="E7873" s="2">
        <v>41555</v>
      </c>
      <c r="F7873" t="s">
        <v>50</v>
      </c>
      <c r="G7873" t="s">
        <v>5603</v>
      </c>
      <c r="H7873" t="s">
        <v>5604</v>
      </c>
      <c r="I7873" t="s">
        <v>102</v>
      </c>
      <c r="J7873" t="s">
        <v>27</v>
      </c>
      <c r="K7873" t="s">
        <v>8469</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9715</v>
      </c>
      <c r="C7874">
        <f>YEAR([1]Data!$D7874)</f>
        <v>2013</v>
      </c>
      <c r="D7874" s="2">
        <v>41551</v>
      </c>
      <c r="E7874" s="2">
        <v>41555</v>
      </c>
      <c r="F7874" t="s">
        <v>50</v>
      </c>
      <c r="G7874" t="s">
        <v>5603</v>
      </c>
      <c r="H7874" t="s">
        <v>5604</v>
      </c>
      <c r="I7874" t="s">
        <v>102</v>
      </c>
      <c r="J7874" t="s">
        <v>27</v>
      </c>
      <c r="K7874" t="s">
        <v>8469</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9715</v>
      </c>
      <c r="C7875">
        <f>YEAR([1]Data!$D7875)</f>
        <v>2013</v>
      </c>
      <c r="D7875" s="2">
        <v>41551</v>
      </c>
      <c r="E7875" s="2">
        <v>41555</v>
      </c>
      <c r="F7875" t="s">
        <v>50</v>
      </c>
      <c r="G7875" t="s">
        <v>5603</v>
      </c>
      <c r="H7875" t="s">
        <v>5604</v>
      </c>
      <c r="I7875" t="s">
        <v>102</v>
      </c>
      <c r="J7875" t="s">
        <v>27</v>
      </c>
      <c r="K7875" t="s">
        <v>8469</v>
      </c>
      <c r="L7875" t="s">
        <v>43</v>
      </c>
      <c r="M7875">
        <v>92630</v>
      </c>
      <c r="N7875" t="s">
        <v>44</v>
      </c>
      <c r="O7875" t="s">
        <v>6588</v>
      </c>
      <c r="P7875" t="s">
        <v>46</v>
      </c>
      <c r="Q7875" t="s">
        <v>90</v>
      </c>
      <c r="R7875" t="s">
        <v>6589</v>
      </c>
      <c r="S7875">
        <v>8.56</v>
      </c>
      <c r="T7875">
        <v>2</v>
      </c>
      <c r="U7875">
        <v>0</v>
      </c>
      <c r="V7875">
        <v>3.8519999999999994</v>
      </c>
    </row>
    <row r="7876" spans="1:22" x14ac:dyDescent="0.3">
      <c r="A7876">
        <v>7875</v>
      </c>
      <c r="B7876" t="s">
        <v>9715</v>
      </c>
      <c r="C7876">
        <f>YEAR([1]Data!$D7876)</f>
        <v>2013</v>
      </c>
      <c r="D7876" s="2">
        <v>41551</v>
      </c>
      <c r="E7876" s="2">
        <v>41555</v>
      </c>
      <c r="F7876" t="s">
        <v>50</v>
      </c>
      <c r="G7876" t="s">
        <v>5603</v>
      </c>
      <c r="H7876" t="s">
        <v>5604</v>
      </c>
      <c r="I7876" t="s">
        <v>102</v>
      </c>
      <c r="J7876" t="s">
        <v>27</v>
      </c>
      <c r="K7876" t="s">
        <v>8469</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9716</v>
      </c>
      <c r="C7877">
        <f>YEAR([1]Data!$D7877)</f>
        <v>2014</v>
      </c>
      <c r="D7877" s="2">
        <v>41892</v>
      </c>
      <c r="E7877" s="2">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9716</v>
      </c>
      <c r="C7878">
        <f>YEAR([1]Data!$D7878)</f>
        <v>2014</v>
      </c>
      <c r="D7878" s="2">
        <v>41892</v>
      </c>
      <c r="E7878" s="2">
        <v>41898</v>
      </c>
      <c r="F7878" t="s">
        <v>50</v>
      </c>
      <c r="G7878" t="s">
        <v>3856</v>
      </c>
      <c r="H7878" t="s">
        <v>3857</v>
      </c>
      <c r="I7878" t="s">
        <v>41</v>
      </c>
      <c r="J7878" t="s">
        <v>27</v>
      </c>
      <c r="K7878" t="s">
        <v>419</v>
      </c>
      <c r="L7878" t="s">
        <v>420</v>
      </c>
      <c r="M7878">
        <v>97206</v>
      </c>
      <c r="N7878" t="s">
        <v>44</v>
      </c>
      <c r="O7878" t="s">
        <v>9160</v>
      </c>
      <c r="P7878" t="s">
        <v>46</v>
      </c>
      <c r="Q7878" t="s">
        <v>78</v>
      </c>
      <c r="R7878" t="s">
        <v>9161</v>
      </c>
      <c r="S7878">
        <v>11.176000000000002</v>
      </c>
      <c r="T7878">
        <v>1</v>
      </c>
      <c r="U7878">
        <v>0.2</v>
      </c>
      <c r="V7878">
        <v>0.8382000000000005</v>
      </c>
    </row>
    <row r="7879" spans="1:22" x14ac:dyDescent="0.3">
      <c r="A7879">
        <v>7878</v>
      </c>
      <c r="B7879" t="s">
        <v>9717</v>
      </c>
      <c r="C7879">
        <f>YEAR([1]Data!$D7879)</f>
        <v>2012</v>
      </c>
      <c r="D7879" s="2">
        <v>40980</v>
      </c>
      <c r="E7879" s="2">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9718</v>
      </c>
      <c r="C7880">
        <f>YEAR([1]Data!$D7880)</f>
        <v>2013</v>
      </c>
      <c r="D7880" s="2">
        <v>41608</v>
      </c>
      <c r="E7880" s="2">
        <v>41613</v>
      </c>
      <c r="F7880" t="s">
        <v>23</v>
      </c>
      <c r="G7880" t="s">
        <v>5993</v>
      </c>
      <c r="H7880" t="s">
        <v>5994</v>
      </c>
      <c r="I7880" t="s">
        <v>102</v>
      </c>
      <c r="J7880" t="s">
        <v>27</v>
      </c>
      <c r="K7880" t="s">
        <v>456</v>
      </c>
      <c r="L7880" t="s">
        <v>211</v>
      </c>
      <c r="M7880">
        <v>60505</v>
      </c>
      <c r="N7880" t="s">
        <v>105</v>
      </c>
      <c r="O7880" t="s">
        <v>9343</v>
      </c>
      <c r="P7880" t="s">
        <v>32</v>
      </c>
      <c r="Q7880" t="s">
        <v>65</v>
      </c>
      <c r="R7880" t="s">
        <v>9344</v>
      </c>
      <c r="S7880">
        <v>242.17600000000004</v>
      </c>
      <c r="T7880">
        <v>4</v>
      </c>
      <c r="U7880">
        <v>0.6</v>
      </c>
      <c r="V7880">
        <v>-302.72000000000003</v>
      </c>
    </row>
    <row r="7881" spans="1:22" x14ac:dyDescent="0.3">
      <c r="A7881">
        <v>7880</v>
      </c>
      <c r="B7881" t="s">
        <v>9719</v>
      </c>
      <c r="C7881">
        <f>YEAR([1]Data!$D7881)</f>
        <v>2013</v>
      </c>
      <c r="D7881" s="2">
        <v>41440</v>
      </c>
      <c r="E7881" s="2">
        <v>41447</v>
      </c>
      <c r="F7881" t="s">
        <v>50</v>
      </c>
      <c r="G7881" t="s">
        <v>400</v>
      </c>
      <c r="H7881" t="s">
        <v>401</v>
      </c>
      <c r="I7881" t="s">
        <v>41</v>
      </c>
      <c r="J7881" t="s">
        <v>27</v>
      </c>
      <c r="K7881" t="s">
        <v>146</v>
      </c>
      <c r="L7881" t="s">
        <v>147</v>
      </c>
      <c r="M7881">
        <v>19140</v>
      </c>
      <c r="N7881" t="s">
        <v>148</v>
      </c>
      <c r="O7881" t="s">
        <v>7497</v>
      </c>
      <c r="P7881" t="s">
        <v>32</v>
      </c>
      <c r="Q7881" t="s">
        <v>56</v>
      </c>
      <c r="R7881" t="s">
        <v>7498</v>
      </c>
      <c r="S7881">
        <v>337.17599999999999</v>
      </c>
      <c r="T7881">
        <v>2</v>
      </c>
      <c r="U7881">
        <v>0.4</v>
      </c>
      <c r="V7881">
        <v>-118.01160000000002</v>
      </c>
    </row>
    <row r="7882" spans="1:22" x14ac:dyDescent="0.3">
      <c r="A7882">
        <v>7881</v>
      </c>
      <c r="B7882" t="s">
        <v>9720</v>
      </c>
      <c r="C7882">
        <f>YEAR([1]Data!$D7882)</f>
        <v>2014</v>
      </c>
      <c r="D7882" s="2">
        <v>41977</v>
      </c>
      <c r="E7882" s="2">
        <v>41980</v>
      </c>
      <c r="F7882" t="s">
        <v>23</v>
      </c>
      <c r="G7882" t="s">
        <v>454</v>
      </c>
      <c r="H7882" t="s">
        <v>455</v>
      </c>
      <c r="I7882" t="s">
        <v>26</v>
      </c>
      <c r="J7882" t="s">
        <v>27</v>
      </c>
      <c r="K7882" t="s">
        <v>7001</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9720</v>
      </c>
      <c r="C7883">
        <f>YEAR([1]Data!$D7883)</f>
        <v>2014</v>
      </c>
      <c r="D7883" s="2">
        <v>41977</v>
      </c>
      <c r="E7883" s="2">
        <v>41980</v>
      </c>
      <c r="F7883" t="s">
        <v>23</v>
      </c>
      <c r="G7883" t="s">
        <v>454</v>
      </c>
      <c r="H7883" t="s">
        <v>455</v>
      </c>
      <c r="I7883" t="s">
        <v>26</v>
      </c>
      <c r="J7883" t="s">
        <v>27</v>
      </c>
      <c r="K7883" t="s">
        <v>7001</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9720</v>
      </c>
      <c r="C7884">
        <f>YEAR([1]Data!$D7884)</f>
        <v>2014</v>
      </c>
      <c r="D7884" s="2">
        <v>41977</v>
      </c>
      <c r="E7884" s="2">
        <v>41980</v>
      </c>
      <c r="F7884" t="s">
        <v>23</v>
      </c>
      <c r="G7884" t="s">
        <v>454</v>
      </c>
      <c r="H7884" t="s">
        <v>455</v>
      </c>
      <c r="I7884" t="s">
        <v>26</v>
      </c>
      <c r="J7884" t="s">
        <v>27</v>
      </c>
      <c r="K7884" t="s">
        <v>7001</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9720</v>
      </c>
      <c r="C7885">
        <f>YEAR([1]Data!$D7885)</f>
        <v>2014</v>
      </c>
      <c r="D7885" s="2">
        <v>41977</v>
      </c>
      <c r="E7885" s="2">
        <v>41980</v>
      </c>
      <c r="F7885" t="s">
        <v>23</v>
      </c>
      <c r="G7885" t="s">
        <v>454</v>
      </c>
      <c r="H7885" t="s">
        <v>455</v>
      </c>
      <c r="I7885" t="s">
        <v>26</v>
      </c>
      <c r="J7885" t="s">
        <v>27</v>
      </c>
      <c r="K7885" t="s">
        <v>7001</v>
      </c>
      <c r="L7885" t="s">
        <v>457</v>
      </c>
      <c r="M7885">
        <v>80229</v>
      </c>
      <c r="N7885" t="s">
        <v>44</v>
      </c>
      <c r="O7885" t="s">
        <v>5831</v>
      </c>
      <c r="P7885" t="s">
        <v>46</v>
      </c>
      <c r="Q7885" t="s">
        <v>90</v>
      </c>
      <c r="R7885" t="s">
        <v>5832</v>
      </c>
      <c r="S7885">
        <v>10.32</v>
      </c>
      <c r="T7885">
        <v>2</v>
      </c>
      <c r="U7885">
        <v>0.2</v>
      </c>
      <c r="V7885">
        <v>3.7409999999999997</v>
      </c>
    </row>
    <row r="7886" spans="1:22" x14ac:dyDescent="0.3">
      <c r="A7886">
        <v>7885</v>
      </c>
      <c r="B7886" t="s">
        <v>9720</v>
      </c>
      <c r="C7886">
        <f>YEAR([1]Data!$D7886)</f>
        <v>2014</v>
      </c>
      <c r="D7886" s="2">
        <v>41977</v>
      </c>
      <c r="E7886" s="2">
        <v>41980</v>
      </c>
      <c r="F7886" t="s">
        <v>23</v>
      </c>
      <c r="G7886" t="s">
        <v>454</v>
      </c>
      <c r="H7886" t="s">
        <v>455</v>
      </c>
      <c r="I7886" t="s">
        <v>26</v>
      </c>
      <c r="J7886" t="s">
        <v>27</v>
      </c>
      <c r="K7886" t="s">
        <v>7001</v>
      </c>
      <c r="L7886" t="s">
        <v>457</v>
      </c>
      <c r="M7886">
        <v>80229</v>
      </c>
      <c r="N7886" t="s">
        <v>44</v>
      </c>
      <c r="O7886" t="s">
        <v>6829</v>
      </c>
      <c r="P7886" t="s">
        <v>46</v>
      </c>
      <c r="Q7886" t="s">
        <v>578</v>
      </c>
      <c r="R7886" t="s">
        <v>6830</v>
      </c>
      <c r="S7886">
        <v>47.32</v>
      </c>
      <c r="T7886">
        <v>7</v>
      </c>
      <c r="U7886">
        <v>0.2</v>
      </c>
      <c r="V7886">
        <v>5.9149999999999938</v>
      </c>
    </row>
    <row r="7887" spans="1:22" x14ac:dyDescent="0.3">
      <c r="A7887">
        <v>7886</v>
      </c>
      <c r="B7887" t="s">
        <v>9720</v>
      </c>
      <c r="C7887">
        <f>YEAR([1]Data!$D7887)</f>
        <v>2014</v>
      </c>
      <c r="D7887" s="2">
        <v>41977</v>
      </c>
      <c r="E7887" s="2">
        <v>41980</v>
      </c>
      <c r="F7887" t="s">
        <v>23</v>
      </c>
      <c r="G7887" t="s">
        <v>454</v>
      </c>
      <c r="H7887" t="s">
        <v>455</v>
      </c>
      <c r="I7887" t="s">
        <v>26</v>
      </c>
      <c r="J7887" t="s">
        <v>27</v>
      </c>
      <c r="K7887" t="s">
        <v>7001</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9720</v>
      </c>
      <c r="C7888">
        <f>YEAR([1]Data!$D7888)</f>
        <v>2014</v>
      </c>
      <c r="D7888" s="2">
        <v>41977</v>
      </c>
      <c r="E7888" s="2">
        <v>41980</v>
      </c>
      <c r="F7888" t="s">
        <v>23</v>
      </c>
      <c r="G7888" t="s">
        <v>454</v>
      </c>
      <c r="H7888" t="s">
        <v>455</v>
      </c>
      <c r="I7888" t="s">
        <v>26</v>
      </c>
      <c r="J7888" t="s">
        <v>27</v>
      </c>
      <c r="K7888" t="s">
        <v>7001</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9720</v>
      </c>
      <c r="C7889">
        <f>YEAR([1]Data!$D7889)</f>
        <v>2014</v>
      </c>
      <c r="D7889" s="2">
        <v>41977</v>
      </c>
      <c r="E7889" s="2">
        <v>41980</v>
      </c>
      <c r="F7889" t="s">
        <v>23</v>
      </c>
      <c r="G7889" t="s">
        <v>454</v>
      </c>
      <c r="H7889" t="s">
        <v>455</v>
      </c>
      <c r="I7889" t="s">
        <v>26</v>
      </c>
      <c r="J7889" t="s">
        <v>27</v>
      </c>
      <c r="K7889" t="s">
        <v>7001</v>
      </c>
      <c r="L7889" t="s">
        <v>457</v>
      </c>
      <c r="M7889">
        <v>80229</v>
      </c>
      <c r="N7889" t="s">
        <v>44</v>
      </c>
      <c r="O7889" t="s">
        <v>7434</v>
      </c>
      <c r="P7889" t="s">
        <v>32</v>
      </c>
      <c r="Q7889" t="s">
        <v>65</v>
      </c>
      <c r="R7889" t="s">
        <v>7435</v>
      </c>
      <c r="S7889">
        <v>16.192</v>
      </c>
      <c r="T7889">
        <v>1</v>
      </c>
      <c r="U7889">
        <v>0.2</v>
      </c>
      <c r="V7889">
        <v>4.6552000000000007</v>
      </c>
    </row>
    <row r="7890" spans="1:22" x14ac:dyDescent="0.3">
      <c r="A7890">
        <v>7889</v>
      </c>
      <c r="B7890" t="s">
        <v>9721</v>
      </c>
      <c r="C7890">
        <f>YEAR([1]Data!$D7890)</f>
        <v>2013</v>
      </c>
      <c r="D7890" s="2">
        <v>41503</v>
      </c>
      <c r="E7890" s="2">
        <v>41509</v>
      </c>
      <c r="F7890" t="s">
        <v>50</v>
      </c>
      <c r="G7890" t="s">
        <v>1627</v>
      </c>
      <c r="H7890" t="s">
        <v>1628</v>
      </c>
      <c r="I7890" t="s">
        <v>26</v>
      </c>
      <c r="J7890" t="s">
        <v>27</v>
      </c>
      <c r="K7890" t="s">
        <v>9722</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9723</v>
      </c>
      <c r="C7891">
        <f>YEAR([1]Data!$D7891)</f>
        <v>2013</v>
      </c>
      <c r="D7891" s="2">
        <v>41634</v>
      </c>
      <c r="E7891" s="2">
        <v>41638</v>
      </c>
      <c r="F7891" t="s">
        <v>50</v>
      </c>
      <c r="G7891" t="s">
        <v>8649</v>
      </c>
      <c r="H7891" t="s">
        <v>8650</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9723</v>
      </c>
      <c r="C7892">
        <f>YEAR([1]Data!$D7892)</f>
        <v>2013</v>
      </c>
      <c r="D7892" s="2">
        <v>41634</v>
      </c>
      <c r="E7892" s="2">
        <v>41638</v>
      </c>
      <c r="F7892" t="s">
        <v>50</v>
      </c>
      <c r="G7892" t="s">
        <v>8649</v>
      </c>
      <c r="H7892" t="s">
        <v>8650</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9723</v>
      </c>
      <c r="C7893">
        <f>YEAR([1]Data!$D7893)</f>
        <v>2013</v>
      </c>
      <c r="D7893" s="2">
        <v>41634</v>
      </c>
      <c r="E7893" s="2">
        <v>41638</v>
      </c>
      <c r="F7893" t="s">
        <v>50</v>
      </c>
      <c r="G7893" t="s">
        <v>8649</v>
      </c>
      <c r="H7893" t="s">
        <v>8650</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9723</v>
      </c>
      <c r="C7894">
        <f>YEAR([1]Data!$D7894)</f>
        <v>2013</v>
      </c>
      <c r="D7894" s="2">
        <v>41634</v>
      </c>
      <c r="E7894" s="2">
        <v>41638</v>
      </c>
      <c r="F7894" t="s">
        <v>50</v>
      </c>
      <c r="G7894" t="s">
        <v>8649</v>
      </c>
      <c r="H7894" t="s">
        <v>8650</v>
      </c>
      <c r="I7894" t="s">
        <v>26</v>
      </c>
      <c r="J7894" t="s">
        <v>27</v>
      </c>
      <c r="K7894" t="s">
        <v>1706</v>
      </c>
      <c r="L7894" t="s">
        <v>1707</v>
      </c>
      <c r="M7894">
        <v>72701</v>
      </c>
      <c r="N7894" t="s">
        <v>30</v>
      </c>
      <c r="O7894" t="s">
        <v>8178</v>
      </c>
      <c r="P7894" t="s">
        <v>46</v>
      </c>
      <c r="Q7894" t="s">
        <v>90</v>
      </c>
      <c r="R7894" t="s">
        <v>8179</v>
      </c>
      <c r="S7894">
        <v>106.32</v>
      </c>
      <c r="T7894">
        <v>3</v>
      </c>
      <c r="U7894">
        <v>0</v>
      </c>
      <c r="V7894">
        <v>49.970399999999991</v>
      </c>
    </row>
    <row r="7895" spans="1:22" x14ac:dyDescent="0.3">
      <c r="A7895">
        <v>7894</v>
      </c>
      <c r="B7895" t="s">
        <v>9724</v>
      </c>
      <c r="C7895">
        <f>YEAR([1]Data!$D7895)</f>
        <v>2014</v>
      </c>
      <c r="D7895" s="2">
        <v>41844</v>
      </c>
      <c r="E7895" s="2">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9725</v>
      </c>
      <c r="C7896">
        <f>YEAR([1]Data!$D7896)</f>
        <v>2014</v>
      </c>
      <c r="D7896" s="2">
        <v>41812</v>
      </c>
      <c r="E7896" s="2">
        <v>41816</v>
      </c>
      <c r="F7896" t="s">
        <v>50</v>
      </c>
      <c r="G7896" t="s">
        <v>2161</v>
      </c>
      <c r="H7896" t="s">
        <v>2162</v>
      </c>
      <c r="I7896" t="s">
        <v>102</v>
      </c>
      <c r="J7896" t="s">
        <v>27</v>
      </c>
      <c r="K7896" t="s">
        <v>5697</v>
      </c>
      <c r="L7896" t="s">
        <v>9726</v>
      </c>
      <c r="M7896">
        <v>26003</v>
      </c>
      <c r="N7896" t="s">
        <v>148</v>
      </c>
      <c r="O7896" t="s">
        <v>414</v>
      </c>
      <c r="P7896" t="s">
        <v>46</v>
      </c>
      <c r="Q7896" t="s">
        <v>75</v>
      </c>
      <c r="R7896" t="s">
        <v>415</v>
      </c>
      <c r="S7896">
        <v>82.4</v>
      </c>
      <c r="T7896">
        <v>5</v>
      </c>
      <c r="U7896">
        <v>0</v>
      </c>
      <c r="V7896">
        <v>40.376000000000005</v>
      </c>
    </row>
    <row r="7897" spans="1:22" x14ac:dyDescent="0.3">
      <c r="A7897">
        <v>7896</v>
      </c>
      <c r="B7897" t="s">
        <v>9725</v>
      </c>
      <c r="C7897">
        <f>YEAR([1]Data!$D7897)</f>
        <v>2014</v>
      </c>
      <c r="D7897" s="2">
        <v>41812</v>
      </c>
      <c r="E7897" s="2">
        <v>41816</v>
      </c>
      <c r="F7897" t="s">
        <v>50</v>
      </c>
      <c r="G7897" t="s">
        <v>2161</v>
      </c>
      <c r="H7897" t="s">
        <v>2162</v>
      </c>
      <c r="I7897" t="s">
        <v>102</v>
      </c>
      <c r="J7897" t="s">
        <v>27</v>
      </c>
      <c r="K7897" t="s">
        <v>5697</v>
      </c>
      <c r="L7897" t="s">
        <v>9726</v>
      </c>
      <c r="M7897">
        <v>26003</v>
      </c>
      <c r="N7897" t="s">
        <v>148</v>
      </c>
      <c r="O7897" t="s">
        <v>2913</v>
      </c>
      <c r="P7897" t="s">
        <v>46</v>
      </c>
      <c r="Q7897" t="s">
        <v>75</v>
      </c>
      <c r="R7897" t="s">
        <v>2914</v>
      </c>
      <c r="S7897">
        <v>6.24</v>
      </c>
      <c r="T7897">
        <v>2</v>
      </c>
      <c r="U7897">
        <v>0</v>
      </c>
      <c r="V7897">
        <v>3.0575999999999999</v>
      </c>
    </row>
    <row r="7898" spans="1:22" x14ac:dyDescent="0.3">
      <c r="A7898">
        <v>7897</v>
      </c>
      <c r="B7898" t="s">
        <v>9725</v>
      </c>
      <c r="C7898">
        <f>YEAR([1]Data!$D7898)</f>
        <v>2014</v>
      </c>
      <c r="D7898" s="2">
        <v>41812</v>
      </c>
      <c r="E7898" s="2">
        <v>41816</v>
      </c>
      <c r="F7898" t="s">
        <v>50</v>
      </c>
      <c r="G7898" t="s">
        <v>2161</v>
      </c>
      <c r="H7898" t="s">
        <v>2162</v>
      </c>
      <c r="I7898" t="s">
        <v>102</v>
      </c>
      <c r="J7898" t="s">
        <v>27</v>
      </c>
      <c r="K7898" t="s">
        <v>5697</v>
      </c>
      <c r="L7898" t="s">
        <v>9726</v>
      </c>
      <c r="M7898">
        <v>26003</v>
      </c>
      <c r="N7898" t="s">
        <v>148</v>
      </c>
      <c r="O7898" t="s">
        <v>1251</v>
      </c>
      <c r="P7898" t="s">
        <v>46</v>
      </c>
      <c r="Q7898" t="s">
        <v>90</v>
      </c>
      <c r="R7898" t="s">
        <v>1442</v>
      </c>
      <c r="S7898">
        <v>447.84</v>
      </c>
      <c r="T7898">
        <v>8</v>
      </c>
      <c r="U7898">
        <v>0</v>
      </c>
      <c r="V7898">
        <v>219.44159999999999</v>
      </c>
    </row>
    <row r="7899" spans="1:22" x14ac:dyDescent="0.3">
      <c r="A7899">
        <v>7898</v>
      </c>
      <c r="B7899" t="s">
        <v>9727</v>
      </c>
      <c r="C7899">
        <f>YEAR([1]Data!$D7899)</f>
        <v>2014</v>
      </c>
      <c r="D7899" s="2">
        <v>41865</v>
      </c>
      <c r="E7899" s="2">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9727</v>
      </c>
      <c r="C7900">
        <f>YEAR([1]Data!$D7900)</f>
        <v>2014</v>
      </c>
      <c r="D7900" s="2">
        <v>41865</v>
      </c>
      <c r="E7900" s="2">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9727</v>
      </c>
      <c r="C7901">
        <f>YEAR([1]Data!$D7901)</f>
        <v>2014</v>
      </c>
      <c r="D7901" s="2">
        <v>41865</v>
      </c>
      <c r="E7901" s="2">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9727</v>
      </c>
      <c r="C7902">
        <f>YEAR([1]Data!$D7902)</f>
        <v>2014</v>
      </c>
      <c r="D7902" s="2">
        <v>41865</v>
      </c>
      <c r="E7902" s="2">
        <v>41870</v>
      </c>
      <c r="F7902" t="s">
        <v>50</v>
      </c>
      <c r="G7902" t="s">
        <v>3535</v>
      </c>
      <c r="H7902" t="s">
        <v>3536</v>
      </c>
      <c r="I7902" t="s">
        <v>26</v>
      </c>
      <c r="J7902" t="s">
        <v>27</v>
      </c>
      <c r="K7902" t="s">
        <v>334</v>
      </c>
      <c r="L7902" t="s">
        <v>335</v>
      </c>
      <c r="M7902">
        <v>38109</v>
      </c>
      <c r="N7902" t="s">
        <v>30</v>
      </c>
      <c r="O7902" t="s">
        <v>5931</v>
      </c>
      <c r="P7902" t="s">
        <v>71</v>
      </c>
      <c r="Q7902" t="s">
        <v>161</v>
      </c>
      <c r="R7902" t="s">
        <v>5932</v>
      </c>
      <c r="S7902">
        <v>1.5840000000000001</v>
      </c>
      <c r="T7902">
        <v>2</v>
      </c>
      <c r="U7902">
        <v>0.2</v>
      </c>
      <c r="V7902">
        <v>0.47520000000000018</v>
      </c>
    </row>
    <row r="7903" spans="1:22" x14ac:dyDescent="0.3">
      <c r="A7903">
        <v>7902</v>
      </c>
      <c r="B7903" t="s">
        <v>9727</v>
      </c>
      <c r="C7903">
        <f>YEAR([1]Data!$D7903)</f>
        <v>2014</v>
      </c>
      <c r="D7903" s="2">
        <v>41865</v>
      </c>
      <c r="E7903" s="2">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9727</v>
      </c>
      <c r="C7904">
        <f>YEAR([1]Data!$D7904)</f>
        <v>2014</v>
      </c>
      <c r="D7904" s="2">
        <v>41865</v>
      </c>
      <c r="E7904" s="2">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9727</v>
      </c>
      <c r="C7905">
        <f>YEAR([1]Data!$D7905)</f>
        <v>2014</v>
      </c>
      <c r="D7905" s="2">
        <v>41865</v>
      </c>
      <c r="E7905" s="2">
        <v>41870</v>
      </c>
      <c r="F7905" t="s">
        <v>50</v>
      </c>
      <c r="G7905" t="s">
        <v>3535</v>
      </c>
      <c r="H7905" t="s">
        <v>3536</v>
      </c>
      <c r="I7905" t="s">
        <v>26</v>
      </c>
      <c r="J7905" t="s">
        <v>27</v>
      </c>
      <c r="K7905" t="s">
        <v>334</v>
      </c>
      <c r="L7905" t="s">
        <v>335</v>
      </c>
      <c r="M7905">
        <v>38109</v>
      </c>
      <c r="N7905" t="s">
        <v>30</v>
      </c>
      <c r="O7905" t="s">
        <v>9131</v>
      </c>
      <c r="P7905" t="s">
        <v>32</v>
      </c>
      <c r="Q7905" t="s">
        <v>36</v>
      </c>
      <c r="R7905" t="s">
        <v>9132</v>
      </c>
      <c r="S7905">
        <v>423.64799999999997</v>
      </c>
      <c r="T7905">
        <v>2</v>
      </c>
      <c r="U7905">
        <v>0.2</v>
      </c>
      <c r="V7905">
        <v>47.660399999999967</v>
      </c>
    </row>
    <row r="7906" spans="1:22" x14ac:dyDescent="0.3">
      <c r="A7906">
        <v>7905</v>
      </c>
      <c r="B7906" t="s">
        <v>9728</v>
      </c>
      <c r="C7906">
        <f>YEAR([1]Data!$D7906)</f>
        <v>2012</v>
      </c>
      <c r="D7906" s="2">
        <v>41220</v>
      </c>
      <c r="E7906" s="2">
        <v>41226</v>
      </c>
      <c r="F7906" t="s">
        <v>50</v>
      </c>
      <c r="G7906" t="s">
        <v>8517</v>
      </c>
      <c r="H7906" t="s">
        <v>8518</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9729</v>
      </c>
      <c r="C7907">
        <f>YEAR([1]Data!$D7907)</f>
        <v>2012</v>
      </c>
      <c r="D7907" s="2">
        <v>41197</v>
      </c>
      <c r="E7907" s="2">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9729</v>
      </c>
      <c r="C7908">
        <f>YEAR([1]Data!$D7908)</f>
        <v>2012</v>
      </c>
      <c r="D7908" s="2">
        <v>41197</v>
      </c>
      <c r="E7908" s="2">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9730</v>
      </c>
      <c r="C7909">
        <f>YEAR([1]Data!$D7909)</f>
        <v>2013</v>
      </c>
      <c r="D7909" s="2">
        <v>41486</v>
      </c>
      <c r="E7909" s="2">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9731</v>
      </c>
      <c r="C7910">
        <f>YEAR([1]Data!$D7910)</f>
        <v>2013</v>
      </c>
      <c r="D7910" s="2">
        <v>41612</v>
      </c>
      <c r="E7910" s="2">
        <v>41616</v>
      </c>
      <c r="F7910" t="s">
        <v>50</v>
      </c>
      <c r="G7910" t="s">
        <v>7418</v>
      </c>
      <c r="H7910" t="s">
        <v>7419</v>
      </c>
      <c r="I7910" t="s">
        <v>26</v>
      </c>
      <c r="J7910" t="s">
        <v>27</v>
      </c>
      <c r="K7910" t="s">
        <v>9732</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9731</v>
      </c>
      <c r="C7911">
        <f>YEAR([1]Data!$D7911)</f>
        <v>2013</v>
      </c>
      <c r="D7911" s="2">
        <v>41612</v>
      </c>
      <c r="E7911" s="2">
        <v>41616</v>
      </c>
      <c r="F7911" t="s">
        <v>50</v>
      </c>
      <c r="G7911" t="s">
        <v>7418</v>
      </c>
      <c r="H7911" t="s">
        <v>7419</v>
      </c>
      <c r="I7911" t="s">
        <v>26</v>
      </c>
      <c r="J7911" t="s">
        <v>27</v>
      </c>
      <c r="K7911" t="s">
        <v>9732</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9731</v>
      </c>
      <c r="C7912">
        <f>YEAR([1]Data!$D7912)</f>
        <v>2013</v>
      </c>
      <c r="D7912" s="2">
        <v>41612</v>
      </c>
      <c r="E7912" s="2">
        <v>41616</v>
      </c>
      <c r="F7912" t="s">
        <v>50</v>
      </c>
      <c r="G7912" t="s">
        <v>7418</v>
      </c>
      <c r="H7912" t="s">
        <v>7419</v>
      </c>
      <c r="I7912" t="s">
        <v>26</v>
      </c>
      <c r="J7912" t="s">
        <v>27</v>
      </c>
      <c r="K7912" t="s">
        <v>9732</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9731</v>
      </c>
      <c r="C7913">
        <f>YEAR([1]Data!$D7913)</f>
        <v>2013</v>
      </c>
      <c r="D7913" s="2">
        <v>41612</v>
      </c>
      <c r="E7913" s="2">
        <v>41616</v>
      </c>
      <c r="F7913" t="s">
        <v>50</v>
      </c>
      <c r="G7913" t="s">
        <v>7418</v>
      </c>
      <c r="H7913" t="s">
        <v>7419</v>
      </c>
      <c r="I7913" t="s">
        <v>26</v>
      </c>
      <c r="J7913" t="s">
        <v>27</v>
      </c>
      <c r="K7913" t="s">
        <v>9732</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9733</v>
      </c>
      <c r="C7914">
        <f>YEAR([1]Data!$D7914)</f>
        <v>2013</v>
      </c>
      <c r="D7914" s="2">
        <v>41393</v>
      </c>
      <c r="E7914" s="2">
        <v>41395</v>
      </c>
      <c r="F7914" t="s">
        <v>23</v>
      </c>
      <c r="G7914" t="s">
        <v>2193</v>
      </c>
      <c r="H7914" t="s">
        <v>2194</v>
      </c>
      <c r="I7914" t="s">
        <v>26</v>
      </c>
      <c r="J7914" t="s">
        <v>27</v>
      </c>
      <c r="K7914" t="s">
        <v>9306</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9734</v>
      </c>
      <c r="C7915">
        <f>YEAR([1]Data!$D7915)</f>
        <v>2014</v>
      </c>
      <c r="D7915" s="2">
        <v>41877</v>
      </c>
      <c r="E7915" s="2">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9735</v>
      </c>
      <c r="C7916">
        <f>YEAR([1]Data!$D7916)</f>
        <v>2014</v>
      </c>
      <c r="D7916" s="2">
        <v>41808</v>
      </c>
      <c r="E7916" s="2">
        <v>41812</v>
      </c>
      <c r="F7916" t="s">
        <v>50</v>
      </c>
      <c r="G7916" t="s">
        <v>2146</v>
      </c>
      <c r="H7916" t="s">
        <v>2147</v>
      </c>
      <c r="I7916" t="s">
        <v>102</v>
      </c>
      <c r="J7916" t="s">
        <v>27</v>
      </c>
      <c r="K7916" t="s">
        <v>266</v>
      </c>
      <c r="L7916" t="s">
        <v>267</v>
      </c>
      <c r="M7916">
        <v>10024</v>
      </c>
      <c r="N7916" t="s">
        <v>148</v>
      </c>
      <c r="O7916" t="s">
        <v>9736</v>
      </c>
      <c r="P7916" t="s">
        <v>71</v>
      </c>
      <c r="Q7916" t="s">
        <v>682</v>
      </c>
      <c r="R7916" t="s">
        <v>9737</v>
      </c>
      <c r="S7916">
        <v>3404.5</v>
      </c>
      <c r="T7916">
        <v>5</v>
      </c>
      <c r="U7916">
        <v>0</v>
      </c>
      <c r="V7916">
        <v>1668.2049999999999</v>
      </c>
    </row>
    <row r="7917" spans="1:22" x14ac:dyDescent="0.3">
      <c r="A7917">
        <v>7916</v>
      </c>
      <c r="B7917" t="s">
        <v>9735</v>
      </c>
      <c r="C7917">
        <f>YEAR([1]Data!$D7917)</f>
        <v>2014</v>
      </c>
      <c r="D7917" s="2">
        <v>41808</v>
      </c>
      <c r="E7917" s="2">
        <v>41812</v>
      </c>
      <c r="F7917" t="s">
        <v>50</v>
      </c>
      <c r="G7917" t="s">
        <v>2146</v>
      </c>
      <c r="H7917" t="s">
        <v>2147</v>
      </c>
      <c r="I7917" t="s">
        <v>102</v>
      </c>
      <c r="J7917" t="s">
        <v>27</v>
      </c>
      <c r="K7917" t="s">
        <v>266</v>
      </c>
      <c r="L7917" t="s">
        <v>267</v>
      </c>
      <c r="M7917">
        <v>10024</v>
      </c>
      <c r="N7917" t="s">
        <v>148</v>
      </c>
      <c r="O7917" t="s">
        <v>8210</v>
      </c>
      <c r="P7917" t="s">
        <v>71</v>
      </c>
      <c r="Q7917" t="s">
        <v>161</v>
      </c>
      <c r="R7917" t="s">
        <v>8211</v>
      </c>
      <c r="S7917">
        <v>101.34</v>
      </c>
      <c r="T7917">
        <v>3</v>
      </c>
      <c r="U7917">
        <v>0</v>
      </c>
      <c r="V7917">
        <v>8.1071999999999917</v>
      </c>
    </row>
    <row r="7918" spans="1:22" x14ac:dyDescent="0.3">
      <c r="A7918">
        <v>7917</v>
      </c>
      <c r="B7918" t="s">
        <v>9738</v>
      </c>
      <c r="C7918">
        <f>YEAR([1]Data!$D7918)</f>
        <v>2012</v>
      </c>
      <c r="D7918" s="2">
        <v>41233</v>
      </c>
      <c r="E7918" s="2">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9739</v>
      </c>
      <c r="C7919">
        <f>YEAR([1]Data!$D7919)</f>
        <v>2014</v>
      </c>
      <c r="D7919" s="2">
        <v>41887</v>
      </c>
      <c r="E7919" s="2">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9740</v>
      </c>
      <c r="C7920">
        <f>YEAR([1]Data!$D7920)</f>
        <v>2012</v>
      </c>
      <c r="D7920" s="2">
        <v>41094</v>
      </c>
      <c r="E7920" s="2">
        <v>41098</v>
      </c>
      <c r="F7920" t="s">
        <v>23</v>
      </c>
      <c r="G7920" t="s">
        <v>5925</v>
      </c>
      <c r="H7920" t="s">
        <v>5926</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9741</v>
      </c>
      <c r="C7921">
        <f>YEAR([1]Data!$D7921)</f>
        <v>2014</v>
      </c>
      <c r="D7921" s="2">
        <v>41898</v>
      </c>
      <c r="E7921" s="2">
        <v>41904</v>
      </c>
      <c r="F7921" t="s">
        <v>50</v>
      </c>
      <c r="G7921" t="s">
        <v>5928</v>
      </c>
      <c r="H7921" t="s">
        <v>5929</v>
      </c>
      <c r="I7921" t="s">
        <v>102</v>
      </c>
      <c r="J7921" t="s">
        <v>27</v>
      </c>
      <c r="K7921" t="s">
        <v>7706</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9741</v>
      </c>
      <c r="C7922">
        <f>YEAR([1]Data!$D7922)</f>
        <v>2014</v>
      </c>
      <c r="D7922" s="2">
        <v>41898</v>
      </c>
      <c r="E7922" s="2">
        <v>41904</v>
      </c>
      <c r="F7922" t="s">
        <v>50</v>
      </c>
      <c r="G7922" t="s">
        <v>5928</v>
      </c>
      <c r="H7922" t="s">
        <v>5929</v>
      </c>
      <c r="I7922" t="s">
        <v>102</v>
      </c>
      <c r="J7922" t="s">
        <v>27</v>
      </c>
      <c r="K7922" t="s">
        <v>7706</v>
      </c>
      <c r="L7922" t="s">
        <v>747</v>
      </c>
      <c r="M7922">
        <v>6708</v>
      </c>
      <c r="N7922" t="s">
        <v>148</v>
      </c>
      <c r="O7922" t="s">
        <v>7046</v>
      </c>
      <c r="P7922" t="s">
        <v>71</v>
      </c>
      <c r="Q7922" t="s">
        <v>161</v>
      </c>
      <c r="R7922" t="s">
        <v>7047</v>
      </c>
      <c r="S7922">
        <v>59.98</v>
      </c>
      <c r="T7922">
        <v>2</v>
      </c>
      <c r="U7922">
        <v>0</v>
      </c>
      <c r="V7922">
        <v>10.796399999999998</v>
      </c>
    </row>
    <row r="7923" spans="1:22" x14ac:dyDescent="0.3">
      <c r="A7923">
        <v>7922</v>
      </c>
      <c r="B7923" t="s">
        <v>9742</v>
      </c>
      <c r="C7923">
        <f>YEAR([1]Data!$D7923)</f>
        <v>2014</v>
      </c>
      <c r="D7923" s="2">
        <v>41712</v>
      </c>
      <c r="E7923" s="2">
        <v>41716</v>
      </c>
      <c r="F7923" t="s">
        <v>50</v>
      </c>
      <c r="G7923" t="s">
        <v>6221</v>
      </c>
      <c r="H7923" t="s">
        <v>6222</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9743</v>
      </c>
      <c r="C7924">
        <f>YEAR([1]Data!$D7924)</f>
        <v>2014</v>
      </c>
      <c r="D7924" s="2">
        <v>41907</v>
      </c>
      <c r="E7924" s="2">
        <v>41912</v>
      </c>
      <c r="F7924" t="s">
        <v>50</v>
      </c>
      <c r="G7924" t="s">
        <v>3790</v>
      </c>
      <c r="H7924" t="s">
        <v>3791</v>
      </c>
      <c r="I7924" t="s">
        <v>102</v>
      </c>
      <c r="J7924" t="s">
        <v>27</v>
      </c>
      <c r="K7924" t="s">
        <v>7238</v>
      </c>
      <c r="L7924" t="s">
        <v>54</v>
      </c>
      <c r="M7924">
        <v>33021</v>
      </c>
      <c r="N7924" t="s">
        <v>30</v>
      </c>
      <c r="O7924" t="s">
        <v>6301</v>
      </c>
      <c r="P7924" t="s">
        <v>71</v>
      </c>
      <c r="Q7924" t="s">
        <v>72</v>
      </c>
      <c r="R7924" t="s">
        <v>6302</v>
      </c>
      <c r="S7924">
        <v>383.96000000000004</v>
      </c>
      <c r="T7924">
        <v>5</v>
      </c>
      <c r="U7924">
        <v>0.2</v>
      </c>
      <c r="V7924">
        <v>38.396000000000015</v>
      </c>
    </row>
    <row r="7925" spans="1:22" x14ac:dyDescent="0.3">
      <c r="A7925">
        <v>7924</v>
      </c>
      <c r="B7925" t="s">
        <v>9743</v>
      </c>
      <c r="C7925">
        <f>YEAR([1]Data!$D7925)</f>
        <v>2014</v>
      </c>
      <c r="D7925" s="2">
        <v>41907</v>
      </c>
      <c r="E7925" s="2">
        <v>41912</v>
      </c>
      <c r="F7925" t="s">
        <v>50</v>
      </c>
      <c r="G7925" t="s">
        <v>3790</v>
      </c>
      <c r="H7925" t="s">
        <v>3791</v>
      </c>
      <c r="I7925" t="s">
        <v>102</v>
      </c>
      <c r="J7925" t="s">
        <v>27</v>
      </c>
      <c r="K7925" t="s">
        <v>7238</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9744</v>
      </c>
      <c r="C7926">
        <f>YEAR([1]Data!$D7926)</f>
        <v>2013</v>
      </c>
      <c r="D7926" s="2">
        <v>41500</v>
      </c>
      <c r="E7926" s="2">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9744</v>
      </c>
      <c r="C7927">
        <f>YEAR([1]Data!$D7927)</f>
        <v>2013</v>
      </c>
      <c r="D7927" s="2">
        <v>41500</v>
      </c>
      <c r="E7927" s="2">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9745</v>
      </c>
      <c r="C7928">
        <f>YEAR([1]Data!$D7928)</f>
        <v>2014</v>
      </c>
      <c r="D7928" s="2">
        <v>41964</v>
      </c>
      <c r="E7928" s="2">
        <v>41968</v>
      </c>
      <c r="F7928" t="s">
        <v>23</v>
      </c>
      <c r="G7928" t="s">
        <v>4616</v>
      </c>
      <c r="H7928" t="s">
        <v>4617</v>
      </c>
      <c r="I7928" t="s">
        <v>41</v>
      </c>
      <c r="J7928" t="s">
        <v>27</v>
      </c>
      <c r="K7928" t="s">
        <v>266</v>
      </c>
      <c r="L7928" t="s">
        <v>267</v>
      </c>
      <c r="M7928">
        <v>10035</v>
      </c>
      <c r="N7928" t="s">
        <v>148</v>
      </c>
      <c r="O7928" t="s">
        <v>5957</v>
      </c>
      <c r="P7928" t="s">
        <v>71</v>
      </c>
      <c r="Q7928" t="s">
        <v>161</v>
      </c>
      <c r="R7928" t="s">
        <v>5958</v>
      </c>
      <c r="S7928">
        <v>2.9699999999999998</v>
      </c>
      <c r="T7928">
        <v>3</v>
      </c>
      <c r="U7928">
        <v>0</v>
      </c>
      <c r="V7928">
        <v>1.3365</v>
      </c>
    </row>
    <row r="7929" spans="1:22" x14ac:dyDescent="0.3">
      <c r="A7929">
        <v>7928</v>
      </c>
      <c r="B7929" t="s">
        <v>9745</v>
      </c>
      <c r="C7929">
        <f>YEAR([1]Data!$D7929)</f>
        <v>2014</v>
      </c>
      <c r="D7929" s="2">
        <v>41964</v>
      </c>
      <c r="E7929" s="2">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9745</v>
      </c>
      <c r="C7930">
        <f>YEAR([1]Data!$D7930)</f>
        <v>2014</v>
      </c>
      <c r="D7930" s="2">
        <v>41964</v>
      </c>
      <c r="E7930" s="2">
        <v>41968</v>
      </c>
      <c r="F7930" t="s">
        <v>23</v>
      </c>
      <c r="G7930" t="s">
        <v>4616</v>
      </c>
      <c r="H7930" t="s">
        <v>4617</v>
      </c>
      <c r="I7930" t="s">
        <v>41</v>
      </c>
      <c r="J7930" t="s">
        <v>27</v>
      </c>
      <c r="K7930" t="s">
        <v>266</v>
      </c>
      <c r="L7930" t="s">
        <v>267</v>
      </c>
      <c r="M7930">
        <v>10035</v>
      </c>
      <c r="N7930" t="s">
        <v>148</v>
      </c>
      <c r="O7930" t="s">
        <v>9022</v>
      </c>
      <c r="P7930" t="s">
        <v>32</v>
      </c>
      <c r="Q7930" t="s">
        <v>65</v>
      </c>
      <c r="R7930" t="s">
        <v>9023</v>
      </c>
      <c r="S7930">
        <v>50.97</v>
      </c>
      <c r="T7930">
        <v>3</v>
      </c>
      <c r="U7930">
        <v>0</v>
      </c>
      <c r="V7930">
        <v>9.1745999999999981</v>
      </c>
    </row>
    <row r="7931" spans="1:22" x14ac:dyDescent="0.3">
      <c r="A7931">
        <v>7930</v>
      </c>
      <c r="B7931" t="s">
        <v>9746</v>
      </c>
      <c r="C7931">
        <f>YEAR([1]Data!$D7931)</f>
        <v>2014</v>
      </c>
      <c r="D7931" s="2">
        <v>41846</v>
      </c>
      <c r="E7931" s="2">
        <v>41848</v>
      </c>
      <c r="F7931" t="s">
        <v>188</v>
      </c>
      <c r="G7931" t="s">
        <v>8695</v>
      </c>
      <c r="H7931" t="s">
        <v>8696</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9747</v>
      </c>
      <c r="C7932">
        <f>YEAR([1]Data!$D7932)</f>
        <v>2013</v>
      </c>
      <c r="D7932" s="2">
        <v>41359</v>
      </c>
      <c r="E7932" s="2">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9748</v>
      </c>
      <c r="C7933">
        <f>YEAR([1]Data!$D7933)</f>
        <v>2013</v>
      </c>
      <c r="D7933" s="2">
        <v>41471</v>
      </c>
      <c r="E7933" s="2">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9748</v>
      </c>
      <c r="C7934">
        <f>YEAR([1]Data!$D7934)</f>
        <v>2013</v>
      </c>
      <c r="D7934" s="2">
        <v>41471</v>
      </c>
      <c r="E7934" s="2">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9749</v>
      </c>
      <c r="C7935">
        <f>YEAR([1]Data!$D7935)</f>
        <v>2014</v>
      </c>
      <c r="D7935" s="2">
        <v>41869</v>
      </c>
      <c r="E7935" s="2">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9749</v>
      </c>
      <c r="C7936">
        <f>YEAR([1]Data!$D7936)</f>
        <v>2014</v>
      </c>
      <c r="D7936" s="2">
        <v>41869</v>
      </c>
      <c r="E7936" s="2">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9749</v>
      </c>
      <c r="C7937">
        <f>YEAR([1]Data!$D7937)</f>
        <v>2014</v>
      </c>
      <c r="D7937" s="2">
        <v>41869</v>
      </c>
      <c r="E7937" s="2">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9749</v>
      </c>
      <c r="C7938">
        <f>YEAR([1]Data!$D7938)</f>
        <v>2014</v>
      </c>
      <c r="D7938" s="2">
        <v>41869</v>
      </c>
      <c r="E7938" s="2">
        <v>41876</v>
      </c>
      <c r="F7938" t="s">
        <v>50</v>
      </c>
      <c r="G7938" t="s">
        <v>3847</v>
      </c>
      <c r="H7938" t="s">
        <v>3848</v>
      </c>
      <c r="I7938" t="s">
        <v>41</v>
      </c>
      <c r="J7938" t="s">
        <v>27</v>
      </c>
      <c r="K7938" t="s">
        <v>991</v>
      </c>
      <c r="L7938" t="s">
        <v>43</v>
      </c>
      <c r="M7938">
        <v>94513</v>
      </c>
      <c r="N7938" t="s">
        <v>44</v>
      </c>
      <c r="O7938" t="s">
        <v>6137</v>
      </c>
      <c r="P7938" t="s">
        <v>46</v>
      </c>
      <c r="Q7938" t="s">
        <v>75</v>
      </c>
      <c r="R7938" t="s">
        <v>6138</v>
      </c>
      <c r="S7938">
        <v>13.919999999999998</v>
      </c>
      <c r="T7938">
        <v>3</v>
      </c>
      <c r="U7938">
        <v>0.2</v>
      </c>
      <c r="V7938">
        <v>4.8720000000000008</v>
      </c>
    </row>
    <row r="7939" spans="1:22" x14ac:dyDescent="0.3">
      <c r="A7939">
        <v>7938</v>
      </c>
      <c r="B7939" t="s">
        <v>9749</v>
      </c>
      <c r="C7939">
        <f>YEAR([1]Data!$D7939)</f>
        <v>2014</v>
      </c>
      <c r="D7939" s="2">
        <v>41869</v>
      </c>
      <c r="E7939" s="2">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9749</v>
      </c>
      <c r="C7940">
        <f>YEAR([1]Data!$D7940)</f>
        <v>2014</v>
      </c>
      <c r="D7940" s="2">
        <v>41869</v>
      </c>
      <c r="E7940" s="2">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9749</v>
      </c>
      <c r="C7941">
        <f>YEAR([1]Data!$D7941)</f>
        <v>2014</v>
      </c>
      <c r="D7941" s="2">
        <v>41869</v>
      </c>
      <c r="E7941" s="2">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9750</v>
      </c>
      <c r="C7942">
        <f>YEAR([1]Data!$D7942)</f>
        <v>2013</v>
      </c>
      <c r="D7942" s="2">
        <v>41623</v>
      </c>
      <c r="E7942" s="2">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9750</v>
      </c>
      <c r="C7943">
        <f>YEAR([1]Data!$D7943)</f>
        <v>2013</v>
      </c>
      <c r="D7943" s="2">
        <v>41623</v>
      </c>
      <c r="E7943" s="2">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9751</v>
      </c>
      <c r="C7944">
        <f>YEAR([1]Data!$D7944)</f>
        <v>2014</v>
      </c>
      <c r="D7944" s="2">
        <v>41999</v>
      </c>
      <c r="E7944" s="2">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9751</v>
      </c>
      <c r="C7945">
        <f>YEAR([1]Data!$D7945)</f>
        <v>2014</v>
      </c>
      <c r="D7945" s="2">
        <v>41999</v>
      </c>
      <c r="E7945" s="2">
        <v>42006</v>
      </c>
      <c r="F7945" t="s">
        <v>50</v>
      </c>
      <c r="G7945" t="s">
        <v>2626</v>
      </c>
      <c r="H7945" t="s">
        <v>2627</v>
      </c>
      <c r="I7945" t="s">
        <v>26</v>
      </c>
      <c r="J7945" t="s">
        <v>27</v>
      </c>
      <c r="K7945" t="s">
        <v>815</v>
      </c>
      <c r="L7945" t="s">
        <v>104</v>
      </c>
      <c r="M7945">
        <v>75081</v>
      </c>
      <c r="N7945" t="s">
        <v>105</v>
      </c>
      <c r="O7945" t="s">
        <v>6053</v>
      </c>
      <c r="P7945" t="s">
        <v>46</v>
      </c>
      <c r="Q7945" t="s">
        <v>578</v>
      </c>
      <c r="R7945" t="s">
        <v>186</v>
      </c>
      <c r="S7945">
        <v>44.688000000000002</v>
      </c>
      <c r="T7945">
        <v>7</v>
      </c>
      <c r="U7945">
        <v>0.2</v>
      </c>
      <c r="V7945">
        <v>5.0273999999999965</v>
      </c>
    </row>
    <row r="7946" spans="1:22" x14ac:dyDescent="0.3">
      <c r="A7946">
        <v>7945</v>
      </c>
      <c r="B7946" t="s">
        <v>9751</v>
      </c>
      <c r="C7946">
        <f>YEAR([1]Data!$D7946)</f>
        <v>2014</v>
      </c>
      <c r="D7946" s="2">
        <v>41999</v>
      </c>
      <c r="E7946" s="2">
        <v>42006</v>
      </c>
      <c r="F7946" t="s">
        <v>50</v>
      </c>
      <c r="G7946" t="s">
        <v>2626</v>
      </c>
      <c r="H7946" t="s">
        <v>2627</v>
      </c>
      <c r="I7946" t="s">
        <v>26</v>
      </c>
      <c r="J7946" t="s">
        <v>27</v>
      </c>
      <c r="K7946" t="s">
        <v>815</v>
      </c>
      <c r="L7946" t="s">
        <v>104</v>
      </c>
      <c r="M7946">
        <v>75081</v>
      </c>
      <c r="N7946" t="s">
        <v>105</v>
      </c>
      <c r="O7946" t="s">
        <v>6380</v>
      </c>
      <c r="P7946" t="s">
        <v>46</v>
      </c>
      <c r="Q7946" t="s">
        <v>68</v>
      </c>
      <c r="R7946" t="s">
        <v>6381</v>
      </c>
      <c r="S7946">
        <v>31.744</v>
      </c>
      <c r="T7946">
        <v>2</v>
      </c>
      <c r="U7946">
        <v>0.2</v>
      </c>
      <c r="V7946">
        <v>2.3808000000000007</v>
      </c>
    </row>
    <row r="7947" spans="1:22" x14ac:dyDescent="0.3">
      <c r="A7947">
        <v>7946</v>
      </c>
      <c r="B7947" t="s">
        <v>9751</v>
      </c>
      <c r="C7947">
        <f>YEAR([1]Data!$D7947)</f>
        <v>2014</v>
      </c>
      <c r="D7947" s="2">
        <v>41999</v>
      </c>
      <c r="E7947" s="2">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9751</v>
      </c>
      <c r="C7948">
        <f>YEAR([1]Data!$D7948)</f>
        <v>2014</v>
      </c>
      <c r="D7948" s="2">
        <v>41999</v>
      </c>
      <c r="E7948" s="2">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9752</v>
      </c>
      <c r="C7949">
        <f>YEAR([1]Data!$D7949)</f>
        <v>2011</v>
      </c>
      <c r="D7949" s="2">
        <v>40603</v>
      </c>
      <c r="E7949" s="2">
        <v>40607</v>
      </c>
      <c r="F7949" t="s">
        <v>50</v>
      </c>
      <c r="G7949" t="s">
        <v>5523</v>
      </c>
      <c r="H7949" t="s">
        <v>5524</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9752</v>
      </c>
      <c r="C7950">
        <f>YEAR([1]Data!$D7950)</f>
        <v>2011</v>
      </c>
      <c r="D7950" s="2">
        <v>40603</v>
      </c>
      <c r="E7950" s="2">
        <v>40607</v>
      </c>
      <c r="F7950" t="s">
        <v>50</v>
      </c>
      <c r="G7950" t="s">
        <v>5523</v>
      </c>
      <c r="H7950" t="s">
        <v>5524</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9752</v>
      </c>
      <c r="C7951">
        <f>YEAR([1]Data!$D7951)</f>
        <v>2011</v>
      </c>
      <c r="D7951" s="2">
        <v>40603</v>
      </c>
      <c r="E7951" s="2">
        <v>40607</v>
      </c>
      <c r="F7951" t="s">
        <v>50</v>
      </c>
      <c r="G7951" t="s">
        <v>5523</v>
      </c>
      <c r="H7951" t="s">
        <v>5524</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9752</v>
      </c>
      <c r="C7952">
        <f>YEAR([1]Data!$D7952)</f>
        <v>2011</v>
      </c>
      <c r="D7952" s="2">
        <v>40603</v>
      </c>
      <c r="E7952" s="2">
        <v>40607</v>
      </c>
      <c r="F7952" t="s">
        <v>50</v>
      </c>
      <c r="G7952" t="s">
        <v>5523</v>
      </c>
      <c r="H7952" t="s">
        <v>5524</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9753</v>
      </c>
      <c r="C7953">
        <f>YEAR([1]Data!$D7953)</f>
        <v>2012</v>
      </c>
      <c r="D7953" s="2">
        <v>41232</v>
      </c>
      <c r="E7953" s="2">
        <v>41237</v>
      </c>
      <c r="F7953" t="s">
        <v>50</v>
      </c>
      <c r="G7953" t="s">
        <v>429</v>
      </c>
      <c r="H7953" t="s">
        <v>430</v>
      </c>
      <c r="I7953" t="s">
        <v>26</v>
      </c>
      <c r="J7953" t="s">
        <v>27</v>
      </c>
      <c r="K7953" t="s">
        <v>266</v>
      </c>
      <c r="L7953" t="s">
        <v>267</v>
      </c>
      <c r="M7953">
        <v>10035</v>
      </c>
      <c r="N7953" t="s">
        <v>148</v>
      </c>
      <c r="O7953" t="s">
        <v>5744</v>
      </c>
      <c r="P7953" t="s">
        <v>46</v>
      </c>
      <c r="Q7953" t="s">
        <v>75</v>
      </c>
      <c r="R7953" t="s">
        <v>5745</v>
      </c>
      <c r="S7953">
        <v>5.9840000000000009</v>
      </c>
      <c r="T7953">
        <v>2</v>
      </c>
      <c r="U7953">
        <v>0.2</v>
      </c>
      <c r="V7953">
        <v>2.2439999999999998</v>
      </c>
    </row>
    <row r="7954" spans="1:22" x14ac:dyDescent="0.3">
      <c r="A7954">
        <v>7953</v>
      </c>
      <c r="B7954" t="s">
        <v>9753</v>
      </c>
      <c r="C7954">
        <f>YEAR([1]Data!$D7954)</f>
        <v>2012</v>
      </c>
      <c r="D7954" s="2">
        <v>41232</v>
      </c>
      <c r="E7954" s="2">
        <v>41237</v>
      </c>
      <c r="F7954" t="s">
        <v>50</v>
      </c>
      <c r="G7954" t="s">
        <v>429</v>
      </c>
      <c r="H7954" t="s">
        <v>430</v>
      </c>
      <c r="I7954" t="s">
        <v>26</v>
      </c>
      <c r="J7954" t="s">
        <v>27</v>
      </c>
      <c r="K7954" t="s">
        <v>266</v>
      </c>
      <c r="L7954" t="s">
        <v>267</v>
      </c>
      <c r="M7954">
        <v>10035</v>
      </c>
      <c r="N7954" t="s">
        <v>148</v>
      </c>
      <c r="O7954" t="s">
        <v>3433</v>
      </c>
      <c r="P7954" t="s">
        <v>71</v>
      </c>
      <c r="Q7954" t="s">
        <v>72</v>
      </c>
      <c r="R7954" t="s">
        <v>6337</v>
      </c>
      <c r="S7954">
        <v>861.76</v>
      </c>
      <c r="T7954">
        <v>4</v>
      </c>
      <c r="U7954">
        <v>0</v>
      </c>
      <c r="V7954">
        <v>249.91039999999998</v>
      </c>
    </row>
    <row r="7955" spans="1:22" x14ac:dyDescent="0.3">
      <c r="A7955">
        <v>7954</v>
      </c>
      <c r="B7955" t="s">
        <v>9754</v>
      </c>
      <c r="C7955">
        <f>YEAR([1]Data!$D7955)</f>
        <v>2011</v>
      </c>
      <c r="D7955" s="2">
        <v>40634</v>
      </c>
      <c r="E7955" s="2">
        <v>40639</v>
      </c>
      <c r="F7955" t="s">
        <v>50</v>
      </c>
      <c r="G7955" t="s">
        <v>4616</v>
      </c>
      <c r="H7955" t="s">
        <v>4617</v>
      </c>
      <c r="I7955" t="s">
        <v>41</v>
      </c>
      <c r="J7955" t="s">
        <v>27</v>
      </c>
      <c r="K7955" t="s">
        <v>6570</v>
      </c>
      <c r="L7955" t="s">
        <v>1245</v>
      </c>
      <c r="M7955">
        <v>2151</v>
      </c>
      <c r="N7955" t="s">
        <v>148</v>
      </c>
      <c r="O7955" t="s">
        <v>8522</v>
      </c>
      <c r="P7955" t="s">
        <v>46</v>
      </c>
      <c r="Q7955" t="s">
        <v>59</v>
      </c>
      <c r="R7955" t="s">
        <v>8523</v>
      </c>
      <c r="S7955">
        <v>66.959999999999994</v>
      </c>
      <c r="T7955">
        <v>4</v>
      </c>
      <c r="U7955">
        <v>0</v>
      </c>
      <c r="V7955">
        <v>2.6783999999999963</v>
      </c>
    </row>
    <row r="7956" spans="1:22" x14ac:dyDescent="0.3">
      <c r="A7956">
        <v>7955</v>
      </c>
      <c r="B7956" t="s">
        <v>9754</v>
      </c>
      <c r="C7956">
        <f>YEAR([1]Data!$D7956)</f>
        <v>2011</v>
      </c>
      <c r="D7956" s="2">
        <v>40634</v>
      </c>
      <c r="E7956" s="2">
        <v>40639</v>
      </c>
      <c r="F7956" t="s">
        <v>50</v>
      </c>
      <c r="G7956" t="s">
        <v>4616</v>
      </c>
      <c r="H7956" t="s">
        <v>4617</v>
      </c>
      <c r="I7956" t="s">
        <v>41</v>
      </c>
      <c r="J7956" t="s">
        <v>27</v>
      </c>
      <c r="K7956" t="s">
        <v>6570</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9755</v>
      </c>
      <c r="C7957">
        <f>YEAR([1]Data!$D7957)</f>
        <v>2014</v>
      </c>
      <c r="D7957" s="2">
        <v>41918</v>
      </c>
      <c r="E7957" s="2">
        <v>41923</v>
      </c>
      <c r="F7957" t="s">
        <v>50</v>
      </c>
      <c r="G7957" t="s">
        <v>513</v>
      </c>
      <c r="H7957" t="s">
        <v>514</v>
      </c>
      <c r="I7957" t="s">
        <v>41</v>
      </c>
      <c r="J7957" t="s">
        <v>27</v>
      </c>
      <c r="K7957" t="s">
        <v>8488</v>
      </c>
      <c r="L7957" t="s">
        <v>43</v>
      </c>
      <c r="M7957">
        <v>95928</v>
      </c>
      <c r="N7957" t="s">
        <v>44</v>
      </c>
      <c r="O7957" t="s">
        <v>5539</v>
      </c>
      <c r="P7957" t="s">
        <v>32</v>
      </c>
      <c r="Q7957" t="s">
        <v>36</v>
      </c>
      <c r="R7957" t="s">
        <v>5540</v>
      </c>
      <c r="S7957">
        <v>435.16800000000006</v>
      </c>
      <c r="T7957">
        <v>4</v>
      </c>
      <c r="U7957">
        <v>0.2</v>
      </c>
      <c r="V7957">
        <v>-59.835600000000042</v>
      </c>
    </row>
    <row r="7958" spans="1:22" x14ac:dyDescent="0.3">
      <c r="A7958">
        <v>7957</v>
      </c>
      <c r="B7958" t="s">
        <v>9755</v>
      </c>
      <c r="C7958">
        <f>YEAR([1]Data!$D7958)</f>
        <v>2014</v>
      </c>
      <c r="D7958" s="2">
        <v>41918</v>
      </c>
      <c r="E7958" s="2">
        <v>41923</v>
      </c>
      <c r="F7958" t="s">
        <v>50</v>
      </c>
      <c r="G7958" t="s">
        <v>513</v>
      </c>
      <c r="H7958" t="s">
        <v>514</v>
      </c>
      <c r="I7958" t="s">
        <v>41</v>
      </c>
      <c r="J7958" t="s">
        <v>27</v>
      </c>
      <c r="K7958" t="s">
        <v>8488</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9755</v>
      </c>
      <c r="C7959">
        <f>YEAR([1]Data!$D7959)</f>
        <v>2014</v>
      </c>
      <c r="D7959" s="2">
        <v>41918</v>
      </c>
      <c r="E7959" s="2">
        <v>41923</v>
      </c>
      <c r="F7959" t="s">
        <v>50</v>
      </c>
      <c r="G7959" t="s">
        <v>513</v>
      </c>
      <c r="H7959" t="s">
        <v>514</v>
      </c>
      <c r="I7959" t="s">
        <v>41</v>
      </c>
      <c r="J7959" t="s">
        <v>27</v>
      </c>
      <c r="K7959" t="s">
        <v>8488</v>
      </c>
      <c r="L7959" t="s">
        <v>43</v>
      </c>
      <c r="M7959">
        <v>95928</v>
      </c>
      <c r="N7959" t="s">
        <v>44</v>
      </c>
      <c r="O7959" t="s">
        <v>7634</v>
      </c>
      <c r="P7959" t="s">
        <v>46</v>
      </c>
      <c r="Q7959" t="s">
        <v>78</v>
      </c>
      <c r="R7959" t="s">
        <v>7635</v>
      </c>
      <c r="S7959">
        <v>15.8</v>
      </c>
      <c r="T7959">
        <v>4</v>
      </c>
      <c r="U7959">
        <v>0</v>
      </c>
      <c r="V7959">
        <v>4.1080000000000005</v>
      </c>
    </row>
    <row r="7960" spans="1:22" x14ac:dyDescent="0.3">
      <c r="A7960">
        <v>7959</v>
      </c>
      <c r="B7960" t="s">
        <v>9755</v>
      </c>
      <c r="C7960">
        <f>YEAR([1]Data!$D7960)</f>
        <v>2014</v>
      </c>
      <c r="D7960" s="2">
        <v>41918</v>
      </c>
      <c r="E7960" s="2">
        <v>41923</v>
      </c>
      <c r="F7960" t="s">
        <v>50</v>
      </c>
      <c r="G7960" t="s">
        <v>513</v>
      </c>
      <c r="H7960" t="s">
        <v>514</v>
      </c>
      <c r="I7960" t="s">
        <v>41</v>
      </c>
      <c r="J7960" t="s">
        <v>27</v>
      </c>
      <c r="K7960" t="s">
        <v>8488</v>
      </c>
      <c r="L7960" t="s">
        <v>43</v>
      </c>
      <c r="M7960">
        <v>95928</v>
      </c>
      <c r="N7960" t="s">
        <v>44</v>
      </c>
      <c r="O7960" t="s">
        <v>6240</v>
      </c>
      <c r="P7960" t="s">
        <v>32</v>
      </c>
      <c r="Q7960" t="s">
        <v>65</v>
      </c>
      <c r="R7960" t="s">
        <v>6241</v>
      </c>
      <c r="S7960">
        <v>72.900000000000006</v>
      </c>
      <c r="T7960">
        <v>5</v>
      </c>
      <c r="U7960">
        <v>0</v>
      </c>
      <c r="V7960">
        <v>26.973000000000003</v>
      </c>
    </row>
    <row r="7961" spans="1:22" x14ac:dyDescent="0.3">
      <c r="A7961">
        <v>7960</v>
      </c>
      <c r="B7961" t="s">
        <v>9755</v>
      </c>
      <c r="C7961">
        <f>YEAR([1]Data!$D7961)</f>
        <v>2014</v>
      </c>
      <c r="D7961" s="2">
        <v>41918</v>
      </c>
      <c r="E7961" s="2">
        <v>41923</v>
      </c>
      <c r="F7961" t="s">
        <v>50</v>
      </c>
      <c r="G7961" t="s">
        <v>513</v>
      </c>
      <c r="H7961" t="s">
        <v>514</v>
      </c>
      <c r="I7961" t="s">
        <v>41</v>
      </c>
      <c r="J7961" t="s">
        <v>27</v>
      </c>
      <c r="K7961" t="s">
        <v>8488</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9755</v>
      </c>
      <c r="C7962">
        <f>YEAR([1]Data!$D7962)</f>
        <v>2014</v>
      </c>
      <c r="D7962" s="2">
        <v>41918</v>
      </c>
      <c r="E7962" s="2">
        <v>41923</v>
      </c>
      <c r="F7962" t="s">
        <v>50</v>
      </c>
      <c r="G7962" t="s">
        <v>513</v>
      </c>
      <c r="H7962" t="s">
        <v>514</v>
      </c>
      <c r="I7962" t="s">
        <v>41</v>
      </c>
      <c r="J7962" t="s">
        <v>27</v>
      </c>
      <c r="K7962" t="s">
        <v>8488</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9756</v>
      </c>
      <c r="C7963">
        <f>YEAR([1]Data!$D7963)</f>
        <v>2014</v>
      </c>
      <c r="D7963" s="2">
        <v>41962</v>
      </c>
      <c r="E7963" s="2">
        <v>41967</v>
      </c>
      <c r="F7963" t="s">
        <v>23</v>
      </c>
      <c r="G7963" t="s">
        <v>400</v>
      </c>
      <c r="H7963" t="s">
        <v>401</v>
      </c>
      <c r="I7963" t="s">
        <v>41</v>
      </c>
      <c r="J7963" t="s">
        <v>27</v>
      </c>
      <c r="K7963" t="s">
        <v>7194</v>
      </c>
      <c r="L7963" t="s">
        <v>54</v>
      </c>
      <c r="M7963">
        <v>33023</v>
      </c>
      <c r="N7963" t="s">
        <v>30</v>
      </c>
      <c r="O7963" t="s">
        <v>6446</v>
      </c>
      <c r="P7963" t="s">
        <v>46</v>
      </c>
      <c r="Q7963" t="s">
        <v>59</v>
      </c>
      <c r="R7963" t="s">
        <v>6447</v>
      </c>
      <c r="S7963">
        <v>81.360000000000014</v>
      </c>
      <c r="T7963">
        <v>5</v>
      </c>
      <c r="U7963">
        <v>0.2</v>
      </c>
      <c r="V7963">
        <v>-19.323000000000011</v>
      </c>
    </row>
    <row r="7964" spans="1:22" x14ac:dyDescent="0.3">
      <c r="A7964">
        <v>7963</v>
      </c>
      <c r="B7964" t="s">
        <v>9756</v>
      </c>
      <c r="C7964">
        <f>YEAR([1]Data!$D7964)</f>
        <v>2014</v>
      </c>
      <c r="D7964" s="2">
        <v>41962</v>
      </c>
      <c r="E7964" s="2">
        <v>41967</v>
      </c>
      <c r="F7964" t="s">
        <v>23</v>
      </c>
      <c r="G7964" t="s">
        <v>400</v>
      </c>
      <c r="H7964" t="s">
        <v>401</v>
      </c>
      <c r="I7964" t="s">
        <v>41</v>
      </c>
      <c r="J7964" t="s">
        <v>27</v>
      </c>
      <c r="K7964" t="s">
        <v>7194</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9756</v>
      </c>
      <c r="C7965">
        <f>YEAR([1]Data!$D7965)</f>
        <v>2014</v>
      </c>
      <c r="D7965" s="2">
        <v>41962</v>
      </c>
      <c r="E7965" s="2">
        <v>41967</v>
      </c>
      <c r="F7965" t="s">
        <v>23</v>
      </c>
      <c r="G7965" t="s">
        <v>400</v>
      </c>
      <c r="H7965" t="s">
        <v>401</v>
      </c>
      <c r="I7965" t="s">
        <v>41</v>
      </c>
      <c r="J7965" t="s">
        <v>27</v>
      </c>
      <c r="K7965" t="s">
        <v>7194</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9756</v>
      </c>
      <c r="C7966">
        <f>YEAR([1]Data!$D7966)</f>
        <v>2014</v>
      </c>
      <c r="D7966" s="2">
        <v>41962</v>
      </c>
      <c r="E7966" s="2">
        <v>41967</v>
      </c>
      <c r="F7966" t="s">
        <v>23</v>
      </c>
      <c r="G7966" t="s">
        <v>400</v>
      </c>
      <c r="H7966" t="s">
        <v>401</v>
      </c>
      <c r="I7966" t="s">
        <v>41</v>
      </c>
      <c r="J7966" t="s">
        <v>27</v>
      </c>
      <c r="K7966" t="s">
        <v>7194</v>
      </c>
      <c r="L7966" t="s">
        <v>54</v>
      </c>
      <c r="M7966">
        <v>33023</v>
      </c>
      <c r="N7966" t="s">
        <v>30</v>
      </c>
      <c r="O7966" t="s">
        <v>6484</v>
      </c>
      <c r="P7966" t="s">
        <v>46</v>
      </c>
      <c r="Q7966" t="s">
        <v>90</v>
      </c>
      <c r="R7966" t="s">
        <v>6485</v>
      </c>
      <c r="S7966">
        <v>20.736000000000004</v>
      </c>
      <c r="T7966">
        <v>4</v>
      </c>
      <c r="U7966">
        <v>0.2</v>
      </c>
      <c r="V7966">
        <v>7.2576000000000001</v>
      </c>
    </row>
    <row r="7967" spans="1:22" x14ac:dyDescent="0.3">
      <c r="A7967">
        <v>7966</v>
      </c>
      <c r="B7967" t="s">
        <v>9756</v>
      </c>
      <c r="C7967">
        <f>YEAR([1]Data!$D7967)</f>
        <v>2014</v>
      </c>
      <c r="D7967" s="2">
        <v>41962</v>
      </c>
      <c r="E7967" s="2">
        <v>41967</v>
      </c>
      <c r="F7967" t="s">
        <v>23</v>
      </c>
      <c r="G7967" t="s">
        <v>400</v>
      </c>
      <c r="H7967" t="s">
        <v>401</v>
      </c>
      <c r="I7967" t="s">
        <v>41</v>
      </c>
      <c r="J7967" t="s">
        <v>27</v>
      </c>
      <c r="K7967" t="s">
        <v>7194</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9757</v>
      </c>
      <c r="C7968">
        <f>YEAR([1]Data!$D7968)</f>
        <v>2012</v>
      </c>
      <c r="D7968" s="2">
        <v>40991</v>
      </c>
      <c r="E7968" s="2">
        <v>40998</v>
      </c>
      <c r="F7968" t="s">
        <v>50</v>
      </c>
      <c r="G7968" t="s">
        <v>1383</v>
      </c>
      <c r="H7968" t="s">
        <v>1384</v>
      </c>
      <c r="I7968" t="s">
        <v>41</v>
      </c>
      <c r="J7968" t="s">
        <v>27</v>
      </c>
      <c r="K7968" t="s">
        <v>42</v>
      </c>
      <c r="L7968" t="s">
        <v>43</v>
      </c>
      <c r="M7968">
        <v>90049</v>
      </c>
      <c r="N7968" t="s">
        <v>44</v>
      </c>
      <c r="O7968" t="s">
        <v>5347</v>
      </c>
      <c r="P7968" t="s">
        <v>46</v>
      </c>
      <c r="Q7968" t="s">
        <v>90</v>
      </c>
      <c r="R7968" t="s">
        <v>5348</v>
      </c>
      <c r="S7968">
        <v>33.36</v>
      </c>
      <c r="T7968">
        <v>4</v>
      </c>
      <c r="U7968">
        <v>0</v>
      </c>
      <c r="V7968">
        <v>16.68</v>
      </c>
    </row>
    <row r="7969" spans="1:22" x14ac:dyDescent="0.3">
      <c r="A7969">
        <v>7968</v>
      </c>
      <c r="B7969" t="s">
        <v>9758</v>
      </c>
      <c r="C7969">
        <f>YEAR([1]Data!$D7969)</f>
        <v>2013</v>
      </c>
      <c r="D7969" s="2">
        <v>41558</v>
      </c>
      <c r="E7969" s="2">
        <v>41560</v>
      </c>
      <c r="F7969" t="s">
        <v>188</v>
      </c>
      <c r="G7969" t="s">
        <v>4952</v>
      </c>
      <c r="H7969" t="s">
        <v>4953</v>
      </c>
      <c r="I7969" t="s">
        <v>41</v>
      </c>
      <c r="J7969" t="s">
        <v>27</v>
      </c>
      <c r="K7969" t="s">
        <v>807</v>
      </c>
      <c r="L7969" t="s">
        <v>457</v>
      </c>
      <c r="M7969">
        <v>80219</v>
      </c>
      <c r="N7969" t="s">
        <v>44</v>
      </c>
      <c r="O7969" t="s">
        <v>9759</v>
      </c>
      <c r="P7969" t="s">
        <v>32</v>
      </c>
      <c r="Q7969" t="s">
        <v>33</v>
      </c>
      <c r="R7969" t="s">
        <v>9760</v>
      </c>
      <c r="S7969">
        <v>90.882000000000005</v>
      </c>
      <c r="T7969">
        <v>3</v>
      </c>
      <c r="U7969">
        <v>0.7</v>
      </c>
      <c r="V7969">
        <v>-190.85220000000004</v>
      </c>
    </row>
    <row r="7970" spans="1:22" x14ac:dyDescent="0.3">
      <c r="A7970">
        <v>7969</v>
      </c>
      <c r="B7970" t="s">
        <v>9758</v>
      </c>
      <c r="C7970">
        <f>YEAR([1]Data!$D7970)</f>
        <v>2013</v>
      </c>
      <c r="D7970" s="2">
        <v>41558</v>
      </c>
      <c r="E7970" s="2">
        <v>41560</v>
      </c>
      <c r="F7970" t="s">
        <v>188</v>
      </c>
      <c r="G7970" t="s">
        <v>4952</v>
      </c>
      <c r="H7970" t="s">
        <v>4953</v>
      </c>
      <c r="I7970" t="s">
        <v>41</v>
      </c>
      <c r="J7970" t="s">
        <v>27</v>
      </c>
      <c r="K7970" t="s">
        <v>807</v>
      </c>
      <c r="L7970" t="s">
        <v>457</v>
      </c>
      <c r="M7970">
        <v>80219</v>
      </c>
      <c r="N7970" t="s">
        <v>44</v>
      </c>
      <c r="O7970" t="s">
        <v>8134</v>
      </c>
      <c r="P7970" t="s">
        <v>71</v>
      </c>
      <c r="Q7970" t="s">
        <v>72</v>
      </c>
      <c r="R7970" t="s">
        <v>8135</v>
      </c>
      <c r="S7970">
        <v>15.991999999999999</v>
      </c>
      <c r="T7970">
        <v>1</v>
      </c>
      <c r="U7970">
        <v>0.2</v>
      </c>
      <c r="V7970">
        <v>-2.9985000000000022</v>
      </c>
    </row>
    <row r="7971" spans="1:22" x14ac:dyDescent="0.3">
      <c r="A7971">
        <v>7970</v>
      </c>
      <c r="B7971" t="s">
        <v>9758</v>
      </c>
      <c r="C7971">
        <f>YEAR([1]Data!$D7971)</f>
        <v>2013</v>
      </c>
      <c r="D7971" s="2">
        <v>41558</v>
      </c>
      <c r="E7971" s="2">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9761</v>
      </c>
      <c r="C7972">
        <f>YEAR([1]Data!$D7972)</f>
        <v>2012</v>
      </c>
      <c r="D7972" s="2">
        <v>41137</v>
      </c>
      <c r="E7972" s="2">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9761</v>
      </c>
      <c r="C7973">
        <f>YEAR([1]Data!$D7973)</f>
        <v>2012</v>
      </c>
      <c r="D7973" s="2">
        <v>41137</v>
      </c>
      <c r="E7973" s="2">
        <v>41141</v>
      </c>
      <c r="F7973" t="s">
        <v>50</v>
      </c>
      <c r="G7973" t="s">
        <v>1157</v>
      </c>
      <c r="H7973" t="s">
        <v>1158</v>
      </c>
      <c r="I7973" t="s">
        <v>41</v>
      </c>
      <c r="J7973" t="s">
        <v>27</v>
      </c>
      <c r="K7973" t="s">
        <v>146</v>
      </c>
      <c r="L7973" t="s">
        <v>147</v>
      </c>
      <c r="M7973">
        <v>19134</v>
      </c>
      <c r="N7973" t="s">
        <v>148</v>
      </c>
      <c r="O7973" t="s">
        <v>5896</v>
      </c>
      <c r="P7973" t="s">
        <v>71</v>
      </c>
      <c r="Q7973" t="s">
        <v>161</v>
      </c>
      <c r="R7973" t="s">
        <v>5897</v>
      </c>
      <c r="S7973">
        <v>31.176000000000002</v>
      </c>
      <c r="T7973">
        <v>3</v>
      </c>
      <c r="U7973">
        <v>0.2</v>
      </c>
      <c r="V7973">
        <v>-5.4558000000000035</v>
      </c>
    </row>
    <row r="7974" spans="1:22" x14ac:dyDescent="0.3">
      <c r="A7974">
        <v>7973</v>
      </c>
      <c r="B7974" t="s">
        <v>9761</v>
      </c>
      <c r="C7974">
        <f>YEAR([1]Data!$D7974)</f>
        <v>2012</v>
      </c>
      <c r="D7974" s="2">
        <v>41137</v>
      </c>
      <c r="E7974" s="2">
        <v>41141</v>
      </c>
      <c r="F7974" t="s">
        <v>50</v>
      </c>
      <c r="G7974" t="s">
        <v>1157</v>
      </c>
      <c r="H7974" t="s">
        <v>1158</v>
      </c>
      <c r="I7974" t="s">
        <v>41</v>
      </c>
      <c r="J7974" t="s">
        <v>27</v>
      </c>
      <c r="K7974" t="s">
        <v>146</v>
      </c>
      <c r="L7974" t="s">
        <v>147</v>
      </c>
      <c r="M7974">
        <v>19134</v>
      </c>
      <c r="N7974" t="s">
        <v>148</v>
      </c>
      <c r="O7974" t="s">
        <v>5264</v>
      </c>
      <c r="P7974" t="s">
        <v>46</v>
      </c>
      <c r="Q7974" t="s">
        <v>90</v>
      </c>
      <c r="R7974" t="s">
        <v>5265</v>
      </c>
      <c r="S7974">
        <v>10.368000000000002</v>
      </c>
      <c r="T7974">
        <v>2</v>
      </c>
      <c r="U7974">
        <v>0.2</v>
      </c>
      <c r="V7974">
        <v>3.6288</v>
      </c>
    </row>
    <row r="7975" spans="1:22" x14ac:dyDescent="0.3">
      <c r="A7975">
        <v>7974</v>
      </c>
      <c r="B7975" t="s">
        <v>9761</v>
      </c>
      <c r="C7975">
        <f>YEAR([1]Data!$D7975)</f>
        <v>2012</v>
      </c>
      <c r="D7975" s="2">
        <v>41137</v>
      </c>
      <c r="E7975" s="2">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9761</v>
      </c>
      <c r="C7976">
        <f>YEAR([1]Data!$D7976)</f>
        <v>2012</v>
      </c>
      <c r="D7976" s="2">
        <v>41137</v>
      </c>
      <c r="E7976" s="2">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9761</v>
      </c>
      <c r="C7977">
        <f>YEAR([1]Data!$D7977)</f>
        <v>2012</v>
      </c>
      <c r="D7977" s="2">
        <v>41137</v>
      </c>
      <c r="E7977" s="2">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9761</v>
      </c>
      <c r="C7978">
        <f>YEAR([1]Data!$D7978)</f>
        <v>2012</v>
      </c>
      <c r="D7978" s="2">
        <v>41137</v>
      </c>
      <c r="E7978" s="2">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9762</v>
      </c>
      <c r="C7979">
        <f>YEAR([1]Data!$D7979)</f>
        <v>2011</v>
      </c>
      <c r="D7979" s="2">
        <v>40694</v>
      </c>
      <c r="E7979" s="2">
        <v>40699</v>
      </c>
      <c r="F7979" t="s">
        <v>50</v>
      </c>
      <c r="G7979" t="s">
        <v>5281</v>
      </c>
      <c r="H7979" t="s">
        <v>5282</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9762</v>
      </c>
      <c r="C7980">
        <f>YEAR([1]Data!$D7980)</f>
        <v>2011</v>
      </c>
      <c r="D7980" s="2">
        <v>40694</v>
      </c>
      <c r="E7980" s="2">
        <v>40699</v>
      </c>
      <c r="F7980" t="s">
        <v>50</v>
      </c>
      <c r="G7980" t="s">
        <v>5281</v>
      </c>
      <c r="H7980" t="s">
        <v>5282</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9763</v>
      </c>
      <c r="C7981">
        <f>YEAR([1]Data!$D7981)</f>
        <v>2012</v>
      </c>
      <c r="D7981" s="2">
        <v>41148</v>
      </c>
      <c r="E7981" s="2">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9764</v>
      </c>
      <c r="C7982">
        <f>YEAR([1]Data!$D7982)</f>
        <v>2011</v>
      </c>
      <c r="D7982" s="2">
        <v>40547</v>
      </c>
      <c r="E7982" s="2">
        <v>40551</v>
      </c>
      <c r="F7982" t="s">
        <v>50</v>
      </c>
      <c r="G7982" t="s">
        <v>251</v>
      </c>
      <c r="H7982" t="s">
        <v>252</v>
      </c>
      <c r="I7982" t="s">
        <v>26</v>
      </c>
      <c r="J7982" t="s">
        <v>27</v>
      </c>
      <c r="K7982" t="s">
        <v>184</v>
      </c>
      <c r="L7982" t="s">
        <v>104</v>
      </c>
      <c r="M7982">
        <v>77095</v>
      </c>
      <c r="N7982" t="s">
        <v>105</v>
      </c>
      <c r="O7982" t="s">
        <v>6622</v>
      </c>
      <c r="P7982" t="s">
        <v>46</v>
      </c>
      <c r="Q7982" t="s">
        <v>90</v>
      </c>
      <c r="R7982" t="s">
        <v>6623</v>
      </c>
      <c r="S7982">
        <v>16.448</v>
      </c>
      <c r="T7982">
        <v>2</v>
      </c>
      <c r="U7982">
        <v>0.2</v>
      </c>
      <c r="V7982">
        <v>5.5511999999999979</v>
      </c>
    </row>
    <row r="7983" spans="1:22" x14ac:dyDescent="0.3">
      <c r="A7983">
        <v>7982</v>
      </c>
      <c r="B7983" t="s">
        <v>9765</v>
      </c>
      <c r="C7983">
        <f>YEAR([1]Data!$D7983)</f>
        <v>2011</v>
      </c>
      <c r="D7983" s="2">
        <v>40796</v>
      </c>
      <c r="E7983" s="2">
        <v>40799</v>
      </c>
      <c r="F7983" t="s">
        <v>188</v>
      </c>
      <c r="G7983" t="s">
        <v>144</v>
      </c>
      <c r="H7983" t="s">
        <v>145</v>
      </c>
      <c r="I7983" t="s">
        <v>26</v>
      </c>
      <c r="J7983" t="s">
        <v>27</v>
      </c>
      <c r="K7983" t="s">
        <v>9766</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9765</v>
      </c>
      <c r="C7984">
        <f>YEAR([1]Data!$D7984)</f>
        <v>2011</v>
      </c>
      <c r="D7984" s="2">
        <v>40796</v>
      </c>
      <c r="E7984" s="2">
        <v>40799</v>
      </c>
      <c r="F7984" t="s">
        <v>188</v>
      </c>
      <c r="G7984" t="s">
        <v>144</v>
      </c>
      <c r="H7984" t="s">
        <v>145</v>
      </c>
      <c r="I7984" t="s">
        <v>26</v>
      </c>
      <c r="J7984" t="s">
        <v>27</v>
      </c>
      <c r="K7984" t="s">
        <v>9766</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9767</v>
      </c>
      <c r="C7985">
        <f>YEAR([1]Data!$D7985)</f>
        <v>2014</v>
      </c>
      <c r="D7985" s="2">
        <v>41662</v>
      </c>
      <c r="E7985" s="2">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9767</v>
      </c>
      <c r="C7986">
        <f>YEAR([1]Data!$D7986)</f>
        <v>2014</v>
      </c>
      <c r="D7986" s="2">
        <v>41662</v>
      </c>
      <c r="E7986" s="2">
        <v>41665</v>
      </c>
      <c r="F7986" t="s">
        <v>23</v>
      </c>
      <c r="G7986" t="s">
        <v>4764</v>
      </c>
      <c r="H7986" t="s">
        <v>4765</v>
      </c>
      <c r="I7986" t="s">
        <v>41</v>
      </c>
      <c r="J7986" t="s">
        <v>27</v>
      </c>
      <c r="K7986" t="s">
        <v>303</v>
      </c>
      <c r="L7986" t="s">
        <v>211</v>
      </c>
      <c r="M7986">
        <v>60623</v>
      </c>
      <c r="N7986" t="s">
        <v>105</v>
      </c>
      <c r="O7986" t="s">
        <v>7097</v>
      </c>
      <c r="P7986" t="s">
        <v>46</v>
      </c>
      <c r="Q7986" t="s">
        <v>68</v>
      </c>
      <c r="R7986" t="s">
        <v>7098</v>
      </c>
      <c r="S7986">
        <v>7.8719999999999999</v>
      </c>
      <c r="T7986">
        <v>3</v>
      </c>
      <c r="U7986">
        <v>0.2</v>
      </c>
      <c r="V7986">
        <v>0.88559999999999883</v>
      </c>
    </row>
    <row r="7987" spans="1:22" x14ac:dyDescent="0.3">
      <c r="A7987">
        <v>7986</v>
      </c>
      <c r="B7987" t="s">
        <v>9768</v>
      </c>
      <c r="C7987">
        <f>YEAR([1]Data!$D7987)</f>
        <v>2013</v>
      </c>
      <c r="D7987" s="2">
        <v>41386</v>
      </c>
      <c r="E7987" s="2">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9769</v>
      </c>
      <c r="C7988">
        <f>YEAR([1]Data!$D7988)</f>
        <v>2013</v>
      </c>
      <c r="D7988" s="2">
        <v>41476</v>
      </c>
      <c r="E7988" s="2">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9770</v>
      </c>
      <c r="C7989">
        <f>YEAR([1]Data!$D7989)</f>
        <v>2013</v>
      </c>
      <c r="D7989" s="2">
        <v>41510</v>
      </c>
      <c r="E7989" s="2">
        <v>41516</v>
      </c>
      <c r="F7989" t="s">
        <v>50</v>
      </c>
      <c r="G7989" t="s">
        <v>182</v>
      </c>
      <c r="H7989" t="s">
        <v>183</v>
      </c>
      <c r="I7989" t="s">
        <v>102</v>
      </c>
      <c r="J7989" t="s">
        <v>27</v>
      </c>
      <c r="K7989" t="s">
        <v>9771</v>
      </c>
      <c r="L7989" t="s">
        <v>114</v>
      </c>
      <c r="M7989">
        <v>53081</v>
      </c>
      <c r="N7989" t="s">
        <v>105</v>
      </c>
      <c r="O7989" t="s">
        <v>7177</v>
      </c>
      <c r="P7989" t="s">
        <v>46</v>
      </c>
      <c r="Q7989" t="s">
        <v>47</v>
      </c>
      <c r="R7989" t="s">
        <v>7178</v>
      </c>
      <c r="S7989">
        <v>25.2</v>
      </c>
      <c r="T7989">
        <v>4</v>
      </c>
      <c r="U7989">
        <v>0</v>
      </c>
      <c r="V7989">
        <v>11.591999999999999</v>
      </c>
    </row>
    <row r="7990" spans="1:22" x14ac:dyDescent="0.3">
      <c r="A7990">
        <v>7989</v>
      </c>
      <c r="B7990" t="s">
        <v>9770</v>
      </c>
      <c r="C7990">
        <f>YEAR([1]Data!$D7990)</f>
        <v>2013</v>
      </c>
      <c r="D7990" s="2">
        <v>41510</v>
      </c>
      <c r="E7990" s="2">
        <v>41516</v>
      </c>
      <c r="F7990" t="s">
        <v>50</v>
      </c>
      <c r="G7990" t="s">
        <v>182</v>
      </c>
      <c r="H7990" t="s">
        <v>183</v>
      </c>
      <c r="I7990" t="s">
        <v>102</v>
      </c>
      <c r="J7990" t="s">
        <v>27</v>
      </c>
      <c r="K7990" t="s">
        <v>9771</v>
      </c>
      <c r="L7990" t="s">
        <v>114</v>
      </c>
      <c r="M7990">
        <v>53081</v>
      </c>
      <c r="N7990" t="s">
        <v>105</v>
      </c>
      <c r="O7990" t="s">
        <v>6959</v>
      </c>
      <c r="P7990" t="s">
        <v>46</v>
      </c>
      <c r="Q7990" t="s">
        <v>47</v>
      </c>
      <c r="R7990" t="s">
        <v>6960</v>
      </c>
      <c r="S7990">
        <v>37.589999999999996</v>
      </c>
      <c r="T7990">
        <v>3</v>
      </c>
      <c r="U7990">
        <v>0</v>
      </c>
      <c r="V7990">
        <v>17.667299999999997</v>
      </c>
    </row>
    <row r="7991" spans="1:22" x14ac:dyDescent="0.3">
      <c r="A7991">
        <v>7990</v>
      </c>
      <c r="B7991" t="s">
        <v>9770</v>
      </c>
      <c r="C7991">
        <f>YEAR([1]Data!$D7991)</f>
        <v>2013</v>
      </c>
      <c r="D7991" s="2">
        <v>41510</v>
      </c>
      <c r="E7991" s="2">
        <v>41516</v>
      </c>
      <c r="F7991" t="s">
        <v>50</v>
      </c>
      <c r="G7991" t="s">
        <v>182</v>
      </c>
      <c r="H7991" t="s">
        <v>183</v>
      </c>
      <c r="I7991" t="s">
        <v>102</v>
      </c>
      <c r="J7991" t="s">
        <v>27</v>
      </c>
      <c r="K7991" t="s">
        <v>9771</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9770</v>
      </c>
      <c r="C7992">
        <f>YEAR([1]Data!$D7992)</f>
        <v>2013</v>
      </c>
      <c r="D7992" s="2">
        <v>41510</v>
      </c>
      <c r="E7992" s="2">
        <v>41516</v>
      </c>
      <c r="F7992" t="s">
        <v>50</v>
      </c>
      <c r="G7992" t="s">
        <v>182</v>
      </c>
      <c r="H7992" t="s">
        <v>183</v>
      </c>
      <c r="I7992" t="s">
        <v>102</v>
      </c>
      <c r="J7992" t="s">
        <v>27</v>
      </c>
      <c r="K7992" t="s">
        <v>9771</v>
      </c>
      <c r="L7992" t="s">
        <v>114</v>
      </c>
      <c r="M7992">
        <v>53081</v>
      </c>
      <c r="N7992" t="s">
        <v>105</v>
      </c>
      <c r="O7992" t="s">
        <v>5957</v>
      </c>
      <c r="P7992" t="s">
        <v>71</v>
      </c>
      <c r="Q7992" t="s">
        <v>161</v>
      </c>
      <c r="R7992" t="s">
        <v>5958</v>
      </c>
      <c r="S7992">
        <v>1.98</v>
      </c>
      <c r="T7992">
        <v>2</v>
      </c>
      <c r="U7992">
        <v>0</v>
      </c>
      <c r="V7992">
        <v>0.89100000000000001</v>
      </c>
    </row>
    <row r="7993" spans="1:22" x14ac:dyDescent="0.3">
      <c r="A7993">
        <v>7992</v>
      </c>
      <c r="B7993" t="s">
        <v>9772</v>
      </c>
      <c r="C7993">
        <f>YEAR([1]Data!$D7993)</f>
        <v>2013</v>
      </c>
      <c r="D7993" s="2">
        <v>41440</v>
      </c>
      <c r="E7993" s="2">
        <v>41443</v>
      </c>
      <c r="F7993" t="s">
        <v>188</v>
      </c>
      <c r="G7993" t="s">
        <v>6893</v>
      </c>
      <c r="H7993" t="s">
        <v>6894</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9772</v>
      </c>
      <c r="C7994">
        <f>YEAR([1]Data!$D7994)</f>
        <v>2013</v>
      </c>
      <c r="D7994" s="2">
        <v>41440</v>
      </c>
      <c r="E7994" s="2">
        <v>41443</v>
      </c>
      <c r="F7994" t="s">
        <v>188</v>
      </c>
      <c r="G7994" t="s">
        <v>6893</v>
      </c>
      <c r="H7994" t="s">
        <v>6894</v>
      </c>
      <c r="I7994" t="s">
        <v>26</v>
      </c>
      <c r="J7994" t="s">
        <v>27</v>
      </c>
      <c r="K7994" t="s">
        <v>2917</v>
      </c>
      <c r="L7994" t="s">
        <v>54</v>
      </c>
      <c r="M7994">
        <v>33433</v>
      </c>
      <c r="N7994" t="s">
        <v>30</v>
      </c>
      <c r="O7994" t="s">
        <v>6872</v>
      </c>
      <c r="P7994" t="s">
        <v>71</v>
      </c>
      <c r="Q7994" t="s">
        <v>161</v>
      </c>
      <c r="R7994" t="s">
        <v>6873</v>
      </c>
      <c r="S7994">
        <v>18.463999999999999</v>
      </c>
      <c r="T7994">
        <v>2</v>
      </c>
      <c r="U7994">
        <v>0.2</v>
      </c>
      <c r="V7994">
        <v>2.3079999999999998</v>
      </c>
    </row>
    <row r="7995" spans="1:22" x14ac:dyDescent="0.3">
      <c r="A7995">
        <v>7994</v>
      </c>
      <c r="B7995" t="s">
        <v>9773</v>
      </c>
      <c r="C7995">
        <f>YEAR([1]Data!$D7995)</f>
        <v>2012</v>
      </c>
      <c r="D7995" s="2">
        <v>41233</v>
      </c>
      <c r="E7995" s="2">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9773</v>
      </c>
      <c r="C7996">
        <f>YEAR([1]Data!$D7996)</f>
        <v>2012</v>
      </c>
      <c r="D7996" s="2">
        <v>41233</v>
      </c>
      <c r="E7996" s="2">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9773</v>
      </c>
      <c r="C7997">
        <f>YEAR([1]Data!$D7997)</f>
        <v>2012</v>
      </c>
      <c r="D7997" s="2">
        <v>41233</v>
      </c>
      <c r="E7997" s="2">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9774</v>
      </c>
      <c r="C7998">
        <f>YEAR([1]Data!$D7998)</f>
        <v>2014</v>
      </c>
      <c r="D7998" s="2">
        <v>41947</v>
      </c>
      <c r="E7998" s="2">
        <v>41949</v>
      </c>
      <c r="F7998" t="s">
        <v>188</v>
      </c>
      <c r="G7998" t="s">
        <v>5478</v>
      </c>
      <c r="H7998" t="s">
        <v>5479</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9774</v>
      </c>
      <c r="C7999">
        <f>YEAR([1]Data!$D7999)</f>
        <v>2014</v>
      </c>
      <c r="D7999" s="2">
        <v>41947</v>
      </c>
      <c r="E7999" s="2">
        <v>41949</v>
      </c>
      <c r="F7999" t="s">
        <v>188</v>
      </c>
      <c r="G7999" t="s">
        <v>5478</v>
      </c>
      <c r="H7999" t="s">
        <v>5479</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9775</v>
      </c>
      <c r="C8000">
        <f>YEAR([1]Data!$D8000)</f>
        <v>2011</v>
      </c>
      <c r="D8000" s="2">
        <v>40667</v>
      </c>
      <c r="E8000" s="2">
        <v>40670</v>
      </c>
      <c r="F8000" t="s">
        <v>188</v>
      </c>
      <c r="G8000" t="s">
        <v>7354</v>
      </c>
      <c r="H8000" t="s">
        <v>7355</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9775</v>
      </c>
      <c r="C8001">
        <f>YEAR([1]Data!$D8001)</f>
        <v>2011</v>
      </c>
      <c r="D8001" s="2">
        <v>40667</v>
      </c>
      <c r="E8001" s="2">
        <v>40670</v>
      </c>
      <c r="F8001" t="s">
        <v>188</v>
      </c>
      <c r="G8001" t="s">
        <v>7354</v>
      </c>
      <c r="H8001" t="s">
        <v>7355</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9776</v>
      </c>
      <c r="C8002">
        <f>YEAR([1]Data!$D8002)</f>
        <v>2012</v>
      </c>
      <c r="D8002" s="2">
        <v>41221</v>
      </c>
      <c r="E8002" s="2">
        <v>41225</v>
      </c>
      <c r="F8002" t="s">
        <v>50</v>
      </c>
      <c r="G8002" t="s">
        <v>2983</v>
      </c>
      <c r="H8002" t="s">
        <v>2984</v>
      </c>
      <c r="I8002" t="s">
        <v>26</v>
      </c>
      <c r="J8002" t="s">
        <v>27</v>
      </c>
      <c r="K8002" t="s">
        <v>6620</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9777</v>
      </c>
      <c r="C8003">
        <f>YEAR([1]Data!$D8003)</f>
        <v>2012</v>
      </c>
      <c r="D8003" s="2">
        <v>41255</v>
      </c>
      <c r="E8003" s="2">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9777</v>
      </c>
      <c r="C8004">
        <f>YEAR([1]Data!$D8004)</f>
        <v>2012</v>
      </c>
      <c r="D8004" s="2">
        <v>41255</v>
      </c>
      <c r="E8004" s="2">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9778</v>
      </c>
      <c r="C8005">
        <f>YEAR([1]Data!$D8005)</f>
        <v>2011</v>
      </c>
      <c r="D8005" s="2">
        <v>40878</v>
      </c>
      <c r="E8005" s="2">
        <v>40880</v>
      </c>
      <c r="F8005" t="s">
        <v>188</v>
      </c>
      <c r="G8005" t="s">
        <v>7158</v>
      </c>
      <c r="H8005" t="s">
        <v>7159</v>
      </c>
      <c r="I8005" t="s">
        <v>26</v>
      </c>
      <c r="J8005" t="s">
        <v>27</v>
      </c>
      <c r="K8005" t="s">
        <v>1244</v>
      </c>
      <c r="L8005" t="s">
        <v>1245</v>
      </c>
      <c r="M8005">
        <v>1852</v>
      </c>
      <c r="N8005" t="s">
        <v>148</v>
      </c>
      <c r="O8005" t="s">
        <v>7187</v>
      </c>
      <c r="P8005" t="s">
        <v>71</v>
      </c>
      <c r="Q8005" t="s">
        <v>72</v>
      </c>
      <c r="R8005" t="s">
        <v>7188</v>
      </c>
      <c r="S8005">
        <v>271.89999999999998</v>
      </c>
      <c r="T8005">
        <v>2</v>
      </c>
      <c r="U8005">
        <v>0</v>
      </c>
      <c r="V8005">
        <v>78.850999999999971</v>
      </c>
    </row>
    <row r="8006" spans="1:22" x14ac:dyDescent="0.3">
      <c r="A8006">
        <v>8005</v>
      </c>
      <c r="B8006" t="s">
        <v>9778</v>
      </c>
      <c r="C8006">
        <f>YEAR([1]Data!$D8006)</f>
        <v>2011</v>
      </c>
      <c r="D8006" s="2">
        <v>40878</v>
      </c>
      <c r="E8006" s="2">
        <v>40880</v>
      </c>
      <c r="F8006" t="s">
        <v>188</v>
      </c>
      <c r="G8006" t="s">
        <v>7158</v>
      </c>
      <c r="H8006" t="s">
        <v>7159</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9778</v>
      </c>
      <c r="C8007">
        <f>YEAR([1]Data!$D8007)</f>
        <v>2011</v>
      </c>
      <c r="D8007" s="2">
        <v>40878</v>
      </c>
      <c r="E8007" s="2">
        <v>40880</v>
      </c>
      <c r="F8007" t="s">
        <v>188</v>
      </c>
      <c r="G8007" t="s">
        <v>7158</v>
      </c>
      <c r="H8007" t="s">
        <v>7159</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9779</v>
      </c>
      <c r="C8008">
        <f>YEAR([1]Data!$D8008)</f>
        <v>2013</v>
      </c>
      <c r="D8008" s="2">
        <v>41555</v>
      </c>
      <c r="E8008" s="2">
        <v>41559</v>
      </c>
      <c r="F8008" t="s">
        <v>50</v>
      </c>
      <c r="G8008" t="s">
        <v>4170</v>
      </c>
      <c r="H8008" t="s">
        <v>4171</v>
      </c>
      <c r="I8008" t="s">
        <v>26</v>
      </c>
      <c r="J8008" t="s">
        <v>27</v>
      </c>
      <c r="K8008" t="s">
        <v>1941</v>
      </c>
      <c r="L8008" t="s">
        <v>96</v>
      </c>
      <c r="M8008">
        <v>98270</v>
      </c>
      <c r="N8008" t="s">
        <v>44</v>
      </c>
      <c r="O8008" t="s">
        <v>6412</v>
      </c>
      <c r="P8008" t="s">
        <v>46</v>
      </c>
      <c r="Q8008" t="s">
        <v>269</v>
      </c>
      <c r="R8008" t="s">
        <v>6413</v>
      </c>
      <c r="S8008">
        <v>93.36</v>
      </c>
      <c r="T8008">
        <v>12</v>
      </c>
      <c r="U8008">
        <v>0</v>
      </c>
      <c r="V8008">
        <v>0.93359999999999843</v>
      </c>
    </row>
    <row r="8009" spans="1:22" x14ac:dyDescent="0.3">
      <c r="A8009">
        <v>8008</v>
      </c>
      <c r="B8009" t="s">
        <v>9780</v>
      </c>
      <c r="C8009">
        <f>YEAR([1]Data!$D8009)</f>
        <v>2012</v>
      </c>
      <c r="D8009" s="2">
        <v>41230</v>
      </c>
      <c r="E8009" s="2">
        <v>41237</v>
      </c>
      <c r="F8009" t="s">
        <v>50</v>
      </c>
      <c r="G8009" t="s">
        <v>7158</v>
      </c>
      <c r="H8009" t="s">
        <v>7159</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9780</v>
      </c>
      <c r="C8010">
        <f>YEAR([1]Data!$D8010)</f>
        <v>2012</v>
      </c>
      <c r="D8010" s="2">
        <v>41230</v>
      </c>
      <c r="E8010" s="2">
        <v>41237</v>
      </c>
      <c r="F8010" t="s">
        <v>50</v>
      </c>
      <c r="G8010" t="s">
        <v>7158</v>
      </c>
      <c r="H8010" t="s">
        <v>7159</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9780</v>
      </c>
      <c r="C8011">
        <f>YEAR([1]Data!$D8011)</f>
        <v>2012</v>
      </c>
      <c r="D8011" s="2">
        <v>41230</v>
      </c>
      <c r="E8011" s="2">
        <v>41237</v>
      </c>
      <c r="F8011" t="s">
        <v>50</v>
      </c>
      <c r="G8011" t="s">
        <v>7158</v>
      </c>
      <c r="H8011" t="s">
        <v>7159</v>
      </c>
      <c r="I8011" t="s">
        <v>26</v>
      </c>
      <c r="J8011" t="s">
        <v>27</v>
      </c>
      <c r="K8011" t="s">
        <v>4847</v>
      </c>
      <c r="L8011" t="s">
        <v>649</v>
      </c>
      <c r="M8011">
        <v>73120</v>
      </c>
      <c r="N8011" t="s">
        <v>105</v>
      </c>
      <c r="O8011" t="s">
        <v>9131</v>
      </c>
      <c r="P8011" t="s">
        <v>32</v>
      </c>
      <c r="Q8011" t="s">
        <v>36</v>
      </c>
      <c r="R8011" t="s">
        <v>9132</v>
      </c>
      <c r="S8011">
        <v>1323.8999999999999</v>
      </c>
      <c r="T8011">
        <v>5</v>
      </c>
      <c r="U8011">
        <v>0</v>
      </c>
      <c r="V8011">
        <v>383.93099999999993</v>
      </c>
    </row>
    <row r="8012" spans="1:22" x14ac:dyDescent="0.3">
      <c r="A8012">
        <v>8011</v>
      </c>
      <c r="B8012" t="s">
        <v>9781</v>
      </c>
      <c r="C8012">
        <f>YEAR([1]Data!$D8012)</f>
        <v>2011</v>
      </c>
      <c r="D8012" s="2">
        <v>40619</v>
      </c>
      <c r="E8012" s="2">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9782</v>
      </c>
      <c r="C8013">
        <f>YEAR([1]Data!$D8013)</f>
        <v>2012</v>
      </c>
      <c r="D8013" s="2">
        <v>41080</v>
      </c>
      <c r="E8013" s="2">
        <v>41083</v>
      </c>
      <c r="F8013" t="s">
        <v>188</v>
      </c>
      <c r="G8013" t="s">
        <v>5224</v>
      </c>
      <c r="H8013" t="s">
        <v>5225</v>
      </c>
      <c r="I8013" t="s">
        <v>26</v>
      </c>
      <c r="J8013" t="s">
        <v>27</v>
      </c>
      <c r="K8013" t="s">
        <v>456</v>
      </c>
      <c r="L8013" t="s">
        <v>457</v>
      </c>
      <c r="M8013">
        <v>80013</v>
      </c>
      <c r="N8013" t="s">
        <v>44</v>
      </c>
      <c r="O8013" t="s">
        <v>9183</v>
      </c>
      <c r="P8013" t="s">
        <v>71</v>
      </c>
      <c r="Q8013" t="s">
        <v>72</v>
      </c>
      <c r="R8013" t="s">
        <v>9184</v>
      </c>
      <c r="S8013">
        <v>125.944</v>
      </c>
      <c r="T8013">
        <v>7</v>
      </c>
      <c r="U8013">
        <v>0.2</v>
      </c>
      <c r="V8013">
        <v>15.742999999999984</v>
      </c>
    </row>
    <row r="8014" spans="1:22" x14ac:dyDescent="0.3">
      <c r="A8014">
        <v>8013</v>
      </c>
      <c r="B8014" t="s">
        <v>9783</v>
      </c>
      <c r="C8014">
        <f>YEAR([1]Data!$D8014)</f>
        <v>2014</v>
      </c>
      <c r="D8014" s="2">
        <v>41785</v>
      </c>
      <c r="E8014" s="2">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9783</v>
      </c>
      <c r="C8015">
        <f>YEAR([1]Data!$D8015)</f>
        <v>2014</v>
      </c>
      <c r="D8015" s="2">
        <v>41785</v>
      </c>
      <c r="E8015" s="2">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9783</v>
      </c>
      <c r="C8016">
        <f>YEAR([1]Data!$D8016)</f>
        <v>2014</v>
      </c>
      <c r="D8016" s="2">
        <v>41785</v>
      </c>
      <c r="E8016" s="2">
        <v>41785</v>
      </c>
      <c r="F8016" t="s">
        <v>1290</v>
      </c>
      <c r="G8016" t="s">
        <v>5059</v>
      </c>
      <c r="H8016" t="s">
        <v>5060</v>
      </c>
      <c r="I8016" t="s">
        <v>26</v>
      </c>
      <c r="J8016" t="s">
        <v>27</v>
      </c>
      <c r="K8016" t="s">
        <v>266</v>
      </c>
      <c r="L8016" t="s">
        <v>267</v>
      </c>
      <c r="M8016">
        <v>10009</v>
      </c>
      <c r="N8016" t="s">
        <v>148</v>
      </c>
      <c r="O8016" t="s">
        <v>5406</v>
      </c>
      <c r="P8016" t="s">
        <v>46</v>
      </c>
      <c r="Q8016" t="s">
        <v>269</v>
      </c>
      <c r="R8016" t="s">
        <v>5407</v>
      </c>
      <c r="S8016">
        <v>3.29</v>
      </c>
      <c r="T8016">
        <v>1</v>
      </c>
      <c r="U8016">
        <v>0</v>
      </c>
      <c r="V8016">
        <v>1.4804999999999999</v>
      </c>
    </row>
    <row r="8017" spans="1:22" x14ac:dyDescent="0.3">
      <c r="A8017">
        <v>8016</v>
      </c>
      <c r="B8017" t="s">
        <v>9783</v>
      </c>
      <c r="C8017">
        <f>YEAR([1]Data!$D8017)</f>
        <v>2014</v>
      </c>
      <c r="D8017" s="2">
        <v>41785</v>
      </c>
      <c r="E8017" s="2">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9784</v>
      </c>
      <c r="C8018">
        <f>YEAR([1]Data!$D8018)</f>
        <v>2011</v>
      </c>
      <c r="D8018" s="2">
        <v>40795</v>
      </c>
      <c r="E8018" s="2">
        <v>40797</v>
      </c>
      <c r="F8018" t="s">
        <v>188</v>
      </c>
      <c r="G8018" t="s">
        <v>3116</v>
      </c>
      <c r="H8018" t="s">
        <v>3117</v>
      </c>
      <c r="I8018" t="s">
        <v>102</v>
      </c>
      <c r="J8018" t="s">
        <v>27</v>
      </c>
      <c r="K8018" t="s">
        <v>2470</v>
      </c>
      <c r="L8018" t="s">
        <v>498</v>
      </c>
      <c r="M8018">
        <v>43130</v>
      </c>
      <c r="N8018" t="s">
        <v>148</v>
      </c>
      <c r="O8018" t="s">
        <v>5363</v>
      </c>
      <c r="P8018" t="s">
        <v>32</v>
      </c>
      <c r="Q8018" t="s">
        <v>65</v>
      </c>
      <c r="R8018" t="s">
        <v>5364</v>
      </c>
      <c r="S8018">
        <v>60.672000000000011</v>
      </c>
      <c r="T8018">
        <v>6</v>
      </c>
      <c r="U8018">
        <v>0.2</v>
      </c>
      <c r="V8018">
        <v>12.892799999999998</v>
      </c>
    </row>
    <row r="8019" spans="1:22" x14ac:dyDescent="0.3">
      <c r="A8019">
        <v>8018</v>
      </c>
      <c r="B8019" t="s">
        <v>9784</v>
      </c>
      <c r="C8019">
        <f>YEAR([1]Data!$D8019)</f>
        <v>2011</v>
      </c>
      <c r="D8019" s="2">
        <v>40795</v>
      </c>
      <c r="E8019" s="2">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9785</v>
      </c>
      <c r="C8020">
        <f>YEAR([1]Data!$D8020)</f>
        <v>2014</v>
      </c>
      <c r="D8020" s="2">
        <v>41930</v>
      </c>
      <c r="E8020" s="2">
        <v>41932</v>
      </c>
      <c r="F8020" t="s">
        <v>23</v>
      </c>
      <c r="G8020" t="s">
        <v>2410</v>
      </c>
      <c r="H8020" t="s">
        <v>2411</v>
      </c>
      <c r="I8020" t="s">
        <v>41</v>
      </c>
      <c r="J8020" t="s">
        <v>27</v>
      </c>
      <c r="K8020" t="s">
        <v>9437</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9786</v>
      </c>
      <c r="C8021">
        <f>YEAR([1]Data!$D8021)</f>
        <v>2014</v>
      </c>
      <c r="D8021" s="2">
        <v>41946</v>
      </c>
      <c r="E8021" s="2">
        <v>41949</v>
      </c>
      <c r="F8021" t="s">
        <v>188</v>
      </c>
      <c r="G8021" t="s">
        <v>646</v>
      </c>
      <c r="H8021" t="s">
        <v>647</v>
      </c>
      <c r="I8021" t="s">
        <v>26</v>
      </c>
      <c r="J8021" t="s">
        <v>27</v>
      </c>
      <c r="K8021" t="s">
        <v>5083</v>
      </c>
      <c r="L8021" t="s">
        <v>596</v>
      </c>
      <c r="M8021">
        <v>63116</v>
      </c>
      <c r="N8021" t="s">
        <v>105</v>
      </c>
      <c r="O8021" t="s">
        <v>7119</v>
      </c>
      <c r="P8021" t="s">
        <v>46</v>
      </c>
      <c r="Q8021" t="s">
        <v>78</v>
      </c>
      <c r="R8021" t="s">
        <v>7120</v>
      </c>
      <c r="S8021">
        <v>83.9</v>
      </c>
      <c r="T8021">
        <v>10</v>
      </c>
      <c r="U8021">
        <v>0</v>
      </c>
      <c r="V8021">
        <v>20.975000000000001</v>
      </c>
    </row>
    <row r="8022" spans="1:22" x14ac:dyDescent="0.3">
      <c r="A8022">
        <v>8021</v>
      </c>
      <c r="B8022" t="s">
        <v>9786</v>
      </c>
      <c r="C8022">
        <f>YEAR([1]Data!$D8022)</f>
        <v>2014</v>
      </c>
      <c r="D8022" s="2">
        <v>41946</v>
      </c>
      <c r="E8022" s="2">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9787</v>
      </c>
      <c r="C8023">
        <f>YEAR([1]Data!$D8023)</f>
        <v>2011</v>
      </c>
      <c r="D8023" s="2">
        <v>40745</v>
      </c>
      <c r="E8023" s="2">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9787</v>
      </c>
      <c r="C8024">
        <f>YEAR([1]Data!$D8024)</f>
        <v>2011</v>
      </c>
      <c r="D8024" s="2">
        <v>40745</v>
      </c>
      <c r="E8024" s="2">
        <v>40749</v>
      </c>
      <c r="F8024" t="s">
        <v>50</v>
      </c>
      <c r="G8024" t="s">
        <v>3744</v>
      </c>
      <c r="H8024" t="s">
        <v>3745</v>
      </c>
      <c r="I8024" t="s">
        <v>41</v>
      </c>
      <c r="J8024" t="s">
        <v>27</v>
      </c>
      <c r="K8024" t="s">
        <v>815</v>
      </c>
      <c r="L8024" t="s">
        <v>104</v>
      </c>
      <c r="M8024">
        <v>75217</v>
      </c>
      <c r="N8024" t="s">
        <v>105</v>
      </c>
      <c r="O8024" t="s">
        <v>7511</v>
      </c>
      <c r="P8024" t="s">
        <v>46</v>
      </c>
      <c r="Q8024" t="s">
        <v>173</v>
      </c>
      <c r="R8024" t="s">
        <v>7512</v>
      </c>
      <c r="S8024">
        <v>87.92</v>
      </c>
      <c r="T8024">
        <v>5</v>
      </c>
      <c r="U8024">
        <v>0.2</v>
      </c>
      <c r="V8024">
        <v>29.673000000000005</v>
      </c>
    </row>
    <row r="8025" spans="1:22" x14ac:dyDescent="0.3">
      <c r="A8025">
        <v>8024</v>
      </c>
      <c r="B8025" t="s">
        <v>9787</v>
      </c>
      <c r="C8025">
        <f>YEAR([1]Data!$D8025)</f>
        <v>2011</v>
      </c>
      <c r="D8025" s="2">
        <v>40745</v>
      </c>
      <c r="E8025" s="2">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9787</v>
      </c>
      <c r="C8026">
        <f>YEAR([1]Data!$D8026)</f>
        <v>2011</v>
      </c>
      <c r="D8026" s="2">
        <v>40745</v>
      </c>
      <c r="E8026" s="2">
        <v>40749</v>
      </c>
      <c r="F8026" t="s">
        <v>50</v>
      </c>
      <c r="G8026" t="s">
        <v>3744</v>
      </c>
      <c r="H8026" t="s">
        <v>3745</v>
      </c>
      <c r="I8026" t="s">
        <v>41</v>
      </c>
      <c r="J8026" t="s">
        <v>27</v>
      </c>
      <c r="K8026" t="s">
        <v>815</v>
      </c>
      <c r="L8026" t="s">
        <v>104</v>
      </c>
      <c r="M8026">
        <v>75217</v>
      </c>
      <c r="N8026" t="s">
        <v>105</v>
      </c>
      <c r="O8026" t="s">
        <v>6932</v>
      </c>
      <c r="P8026" t="s">
        <v>46</v>
      </c>
      <c r="Q8026" t="s">
        <v>75</v>
      </c>
      <c r="R8026" t="s">
        <v>6933</v>
      </c>
      <c r="S8026">
        <v>1.0439999999999998</v>
      </c>
      <c r="T8026">
        <v>1</v>
      </c>
      <c r="U8026">
        <v>0.8</v>
      </c>
      <c r="V8026">
        <v>-1.8270000000000004</v>
      </c>
    </row>
    <row r="8027" spans="1:22" x14ac:dyDescent="0.3">
      <c r="A8027">
        <v>8026</v>
      </c>
      <c r="B8027" t="s">
        <v>9788</v>
      </c>
      <c r="C8027">
        <f>YEAR([1]Data!$D8027)</f>
        <v>2012</v>
      </c>
      <c r="D8027" s="2">
        <v>41163</v>
      </c>
      <c r="E8027" s="2">
        <v>41167</v>
      </c>
      <c r="F8027" t="s">
        <v>23</v>
      </c>
      <c r="G8027" t="s">
        <v>8188</v>
      </c>
      <c r="H8027" t="s">
        <v>8189</v>
      </c>
      <c r="I8027" t="s">
        <v>41</v>
      </c>
      <c r="J8027" t="s">
        <v>27</v>
      </c>
      <c r="K8027" t="s">
        <v>266</v>
      </c>
      <c r="L8027" t="s">
        <v>267</v>
      </c>
      <c r="M8027">
        <v>10035</v>
      </c>
      <c r="N8027" t="s">
        <v>148</v>
      </c>
      <c r="O8027" t="s">
        <v>9187</v>
      </c>
      <c r="P8027" t="s">
        <v>32</v>
      </c>
      <c r="Q8027" t="s">
        <v>65</v>
      </c>
      <c r="R8027" t="s">
        <v>9188</v>
      </c>
      <c r="S8027">
        <v>210.68</v>
      </c>
      <c r="T8027">
        <v>2</v>
      </c>
      <c r="U8027">
        <v>0</v>
      </c>
      <c r="V8027">
        <v>50.563199999999995</v>
      </c>
    </row>
    <row r="8028" spans="1:22" x14ac:dyDescent="0.3">
      <c r="A8028">
        <v>8027</v>
      </c>
      <c r="B8028" t="s">
        <v>9788</v>
      </c>
      <c r="C8028">
        <f>YEAR([1]Data!$D8028)</f>
        <v>2012</v>
      </c>
      <c r="D8028" s="2">
        <v>41163</v>
      </c>
      <c r="E8028" s="2">
        <v>41167</v>
      </c>
      <c r="F8028" t="s">
        <v>23</v>
      </c>
      <c r="G8028" t="s">
        <v>8188</v>
      </c>
      <c r="H8028" t="s">
        <v>8189</v>
      </c>
      <c r="I8028" t="s">
        <v>41</v>
      </c>
      <c r="J8028" t="s">
        <v>27</v>
      </c>
      <c r="K8028" t="s">
        <v>266</v>
      </c>
      <c r="L8028" t="s">
        <v>267</v>
      </c>
      <c r="M8028">
        <v>10035</v>
      </c>
      <c r="N8028" t="s">
        <v>148</v>
      </c>
      <c r="O8028" t="s">
        <v>9471</v>
      </c>
      <c r="P8028" t="s">
        <v>46</v>
      </c>
      <c r="Q8028" t="s">
        <v>59</v>
      </c>
      <c r="R8028" t="s">
        <v>9472</v>
      </c>
      <c r="S8028">
        <v>78.8</v>
      </c>
      <c r="T8028">
        <v>1</v>
      </c>
      <c r="U8028">
        <v>0</v>
      </c>
      <c r="V8028">
        <v>1.5760000000000076</v>
      </c>
    </row>
    <row r="8029" spans="1:22" x14ac:dyDescent="0.3">
      <c r="A8029">
        <v>8028</v>
      </c>
      <c r="B8029" t="s">
        <v>9788</v>
      </c>
      <c r="C8029">
        <f>YEAR([1]Data!$D8029)</f>
        <v>2012</v>
      </c>
      <c r="D8029" s="2">
        <v>41163</v>
      </c>
      <c r="E8029" s="2">
        <v>41167</v>
      </c>
      <c r="F8029" t="s">
        <v>23</v>
      </c>
      <c r="G8029" t="s">
        <v>8188</v>
      </c>
      <c r="H8029" t="s">
        <v>8189</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9788</v>
      </c>
      <c r="C8030">
        <f>YEAR([1]Data!$D8030)</f>
        <v>2012</v>
      </c>
      <c r="D8030" s="2">
        <v>41163</v>
      </c>
      <c r="E8030" s="2">
        <v>41167</v>
      </c>
      <c r="F8030" t="s">
        <v>23</v>
      </c>
      <c r="G8030" t="s">
        <v>8188</v>
      </c>
      <c r="H8030" t="s">
        <v>8189</v>
      </c>
      <c r="I8030" t="s">
        <v>41</v>
      </c>
      <c r="J8030" t="s">
        <v>27</v>
      </c>
      <c r="K8030" t="s">
        <v>266</v>
      </c>
      <c r="L8030" t="s">
        <v>267</v>
      </c>
      <c r="M8030">
        <v>10035</v>
      </c>
      <c r="N8030" t="s">
        <v>148</v>
      </c>
      <c r="O8030" t="s">
        <v>7504</v>
      </c>
      <c r="P8030" t="s">
        <v>46</v>
      </c>
      <c r="Q8030" t="s">
        <v>59</v>
      </c>
      <c r="R8030" t="s">
        <v>7505</v>
      </c>
      <c r="S8030">
        <v>772.68</v>
      </c>
      <c r="T8030">
        <v>4</v>
      </c>
      <c r="U8030">
        <v>0</v>
      </c>
      <c r="V8030">
        <v>108.17520000000002</v>
      </c>
    </row>
    <row r="8031" spans="1:22" x14ac:dyDescent="0.3">
      <c r="A8031">
        <v>8030</v>
      </c>
      <c r="B8031" t="s">
        <v>9789</v>
      </c>
      <c r="C8031">
        <f>YEAR([1]Data!$D8031)</f>
        <v>2013</v>
      </c>
      <c r="D8031" s="2">
        <v>41569</v>
      </c>
      <c r="E8031" s="2">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9790</v>
      </c>
      <c r="C8032">
        <f>YEAR([1]Data!$D8032)</f>
        <v>2013</v>
      </c>
      <c r="D8032" s="2">
        <v>41281</v>
      </c>
      <c r="E8032" s="2">
        <v>41285</v>
      </c>
      <c r="F8032" t="s">
        <v>50</v>
      </c>
      <c r="G8032" t="s">
        <v>3237</v>
      </c>
      <c r="H8032" t="s">
        <v>3238</v>
      </c>
      <c r="I8032" t="s">
        <v>26</v>
      </c>
      <c r="J8032" t="s">
        <v>27</v>
      </c>
      <c r="K8032" t="s">
        <v>1614</v>
      </c>
      <c r="L8032" t="s">
        <v>104</v>
      </c>
      <c r="M8032">
        <v>79109</v>
      </c>
      <c r="N8032" t="s">
        <v>105</v>
      </c>
      <c r="O8032" t="s">
        <v>3956</v>
      </c>
      <c r="P8032" t="s">
        <v>32</v>
      </c>
      <c r="Q8032" t="s">
        <v>65</v>
      </c>
      <c r="R8032" t="s">
        <v>5770</v>
      </c>
      <c r="S8032">
        <v>23.076000000000001</v>
      </c>
      <c r="T8032">
        <v>3</v>
      </c>
      <c r="U8032">
        <v>0.6</v>
      </c>
      <c r="V8032">
        <v>-10.961100000000002</v>
      </c>
    </row>
    <row r="8033" spans="1:22" x14ac:dyDescent="0.3">
      <c r="A8033">
        <v>8032</v>
      </c>
      <c r="B8033" t="s">
        <v>9790</v>
      </c>
      <c r="C8033">
        <f>YEAR([1]Data!$D8033)</f>
        <v>2013</v>
      </c>
      <c r="D8033" s="2">
        <v>41281</v>
      </c>
      <c r="E8033" s="2">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9791</v>
      </c>
      <c r="C8034">
        <f>YEAR([1]Data!$D8034)</f>
        <v>2012</v>
      </c>
      <c r="D8034" s="2">
        <v>41085</v>
      </c>
      <c r="E8034" s="2">
        <v>41088</v>
      </c>
      <c r="F8034" t="s">
        <v>188</v>
      </c>
      <c r="G8034" t="s">
        <v>5248</v>
      </c>
      <c r="H8034" t="s">
        <v>5249</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9791</v>
      </c>
      <c r="C8035">
        <f>YEAR([1]Data!$D8035)</f>
        <v>2012</v>
      </c>
      <c r="D8035" s="2">
        <v>41085</v>
      </c>
      <c r="E8035" s="2">
        <v>41088</v>
      </c>
      <c r="F8035" t="s">
        <v>188</v>
      </c>
      <c r="G8035" t="s">
        <v>5248</v>
      </c>
      <c r="H8035" t="s">
        <v>5249</v>
      </c>
      <c r="I8035" t="s">
        <v>26</v>
      </c>
      <c r="J8035" t="s">
        <v>27</v>
      </c>
      <c r="K8035" t="s">
        <v>184</v>
      </c>
      <c r="L8035" t="s">
        <v>104</v>
      </c>
      <c r="M8035">
        <v>77041</v>
      </c>
      <c r="N8035" t="s">
        <v>105</v>
      </c>
      <c r="O8035" t="s">
        <v>7771</v>
      </c>
      <c r="P8035" t="s">
        <v>46</v>
      </c>
      <c r="Q8035" t="s">
        <v>75</v>
      </c>
      <c r="R8035" t="s">
        <v>7772</v>
      </c>
      <c r="S8035">
        <v>0.98399999999999976</v>
      </c>
      <c r="T8035">
        <v>2</v>
      </c>
      <c r="U8035">
        <v>0.8</v>
      </c>
      <c r="V8035">
        <v>-1.476</v>
      </c>
    </row>
    <row r="8036" spans="1:22" x14ac:dyDescent="0.3">
      <c r="A8036">
        <v>8035</v>
      </c>
      <c r="B8036" t="s">
        <v>9791</v>
      </c>
      <c r="C8036">
        <f>YEAR([1]Data!$D8036)</f>
        <v>2012</v>
      </c>
      <c r="D8036" s="2">
        <v>41085</v>
      </c>
      <c r="E8036" s="2">
        <v>41088</v>
      </c>
      <c r="F8036" t="s">
        <v>188</v>
      </c>
      <c r="G8036" t="s">
        <v>5248</v>
      </c>
      <c r="H8036" t="s">
        <v>5249</v>
      </c>
      <c r="I8036" t="s">
        <v>26</v>
      </c>
      <c r="J8036" t="s">
        <v>27</v>
      </c>
      <c r="K8036" t="s">
        <v>184</v>
      </c>
      <c r="L8036" t="s">
        <v>104</v>
      </c>
      <c r="M8036">
        <v>77041</v>
      </c>
      <c r="N8036" t="s">
        <v>105</v>
      </c>
      <c r="O8036" t="s">
        <v>5684</v>
      </c>
      <c r="P8036" t="s">
        <v>32</v>
      </c>
      <c r="Q8036" t="s">
        <v>65</v>
      </c>
      <c r="R8036" t="s">
        <v>5685</v>
      </c>
      <c r="S8036">
        <v>75.384000000000015</v>
      </c>
      <c r="T8036">
        <v>9</v>
      </c>
      <c r="U8036">
        <v>0.6</v>
      </c>
      <c r="V8036">
        <v>-20.730599999999995</v>
      </c>
    </row>
    <row r="8037" spans="1:22" x14ac:dyDescent="0.3">
      <c r="A8037">
        <v>8036</v>
      </c>
      <c r="B8037" t="s">
        <v>9791</v>
      </c>
      <c r="C8037">
        <f>YEAR([1]Data!$D8037)</f>
        <v>2012</v>
      </c>
      <c r="D8037" s="2">
        <v>41085</v>
      </c>
      <c r="E8037" s="2">
        <v>41088</v>
      </c>
      <c r="F8037" t="s">
        <v>188</v>
      </c>
      <c r="G8037" t="s">
        <v>5248</v>
      </c>
      <c r="H8037" t="s">
        <v>5249</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9792</v>
      </c>
      <c r="C8038">
        <f>YEAR([1]Data!$D8038)</f>
        <v>2012</v>
      </c>
      <c r="D8038" s="2">
        <v>41172</v>
      </c>
      <c r="E8038" s="2">
        <v>41174</v>
      </c>
      <c r="F8038" t="s">
        <v>188</v>
      </c>
      <c r="G8038" t="s">
        <v>118</v>
      </c>
      <c r="H8038" t="s">
        <v>119</v>
      </c>
      <c r="I8038" t="s">
        <v>26</v>
      </c>
      <c r="J8038" t="s">
        <v>27</v>
      </c>
      <c r="K8038" t="s">
        <v>1479</v>
      </c>
      <c r="L8038" t="s">
        <v>1245</v>
      </c>
      <c r="M8038">
        <v>1841</v>
      </c>
      <c r="N8038" t="s">
        <v>148</v>
      </c>
      <c r="O8038" t="s">
        <v>5670</v>
      </c>
      <c r="P8038" t="s">
        <v>46</v>
      </c>
      <c r="Q8038" t="s">
        <v>75</v>
      </c>
      <c r="R8038" t="s">
        <v>5671</v>
      </c>
      <c r="S8038">
        <v>37.68</v>
      </c>
      <c r="T8038">
        <v>6</v>
      </c>
      <c r="U8038">
        <v>0</v>
      </c>
      <c r="V8038">
        <v>16.955999999999996</v>
      </c>
    </row>
    <row r="8039" spans="1:22" x14ac:dyDescent="0.3">
      <c r="A8039">
        <v>8038</v>
      </c>
      <c r="B8039" t="s">
        <v>9793</v>
      </c>
      <c r="C8039">
        <f>YEAR([1]Data!$D8039)</f>
        <v>2014</v>
      </c>
      <c r="D8039" s="2">
        <v>41831</v>
      </c>
      <c r="E8039" s="2">
        <v>41835</v>
      </c>
      <c r="F8039" t="s">
        <v>50</v>
      </c>
      <c r="G8039" t="s">
        <v>6059</v>
      </c>
      <c r="H8039" t="s">
        <v>6060</v>
      </c>
      <c r="I8039" t="s">
        <v>41</v>
      </c>
      <c r="J8039" t="s">
        <v>27</v>
      </c>
      <c r="K8039" t="s">
        <v>497</v>
      </c>
      <c r="L8039" t="s">
        <v>1272</v>
      </c>
      <c r="M8039">
        <v>31907</v>
      </c>
      <c r="N8039" t="s">
        <v>30</v>
      </c>
      <c r="O8039" t="s">
        <v>9160</v>
      </c>
      <c r="P8039" t="s">
        <v>46</v>
      </c>
      <c r="Q8039" t="s">
        <v>78</v>
      </c>
      <c r="R8039" t="s">
        <v>9161</v>
      </c>
      <c r="S8039">
        <v>41.910000000000004</v>
      </c>
      <c r="T8039">
        <v>3</v>
      </c>
      <c r="U8039">
        <v>0</v>
      </c>
      <c r="V8039">
        <v>10.896600000000003</v>
      </c>
    </row>
    <row r="8040" spans="1:22" x14ac:dyDescent="0.3">
      <c r="A8040">
        <v>8039</v>
      </c>
      <c r="B8040" t="s">
        <v>9794</v>
      </c>
      <c r="C8040">
        <f>YEAR([1]Data!$D8040)</f>
        <v>2014</v>
      </c>
      <c r="D8040" s="2">
        <v>41821</v>
      </c>
      <c r="E8040" s="2">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9795</v>
      </c>
      <c r="C8041">
        <f>YEAR([1]Data!$D8041)</f>
        <v>2014</v>
      </c>
      <c r="D8041" s="2">
        <v>41873</v>
      </c>
      <c r="E8041" s="2">
        <v>41877</v>
      </c>
      <c r="F8041" t="s">
        <v>23</v>
      </c>
      <c r="G8041" t="s">
        <v>6482</v>
      </c>
      <c r="H8041" t="s">
        <v>6483</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9795</v>
      </c>
      <c r="C8042">
        <f>YEAR([1]Data!$D8042)</f>
        <v>2014</v>
      </c>
      <c r="D8042" s="2">
        <v>41873</v>
      </c>
      <c r="E8042" s="2">
        <v>41877</v>
      </c>
      <c r="F8042" t="s">
        <v>23</v>
      </c>
      <c r="G8042" t="s">
        <v>6482</v>
      </c>
      <c r="H8042" t="s">
        <v>6483</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9795</v>
      </c>
      <c r="C8043">
        <f>YEAR([1]Data!$D8043)</f>
        <v>2014</v>
      </c>
      <c r="D8043" s="2">
        <v>41873</v>
      </c>
      <c r="E8043" s="2">
        <v>41877</v>
      </c>
      <c r="F8043" t="s">
        <v>23</v>
      </c>
      <c r="G8043" t="s">
        <v>6482</v>
      </c>
      <c r="H8043" t="s">
        <v>6483</v>
      </c>
      <c r="I8043" t="s">
        <v>41</v>
      </c>
      <c r="J8043" t="s">
        <v>27</v>
      </c>
      <c r="K8043" t="s">
        <v>95</v>
      </c>
      <c r="L8043" t="s">
        <v>96</v>
      </c>
      <c r="M8043">
        <v>98115</v>
      </c>
      <c r="N8043" t="s">
        <v>44</v>
      </c>
      <c r="O8043" t="s">
        <v>5541</v>
      </c>
      <c r="P8043" t="s">
        <v>71</v>
      </c>
      <c r="Q8043" t="s">
        <v>161</v>
      </c>
      <c r="R8043" t="s">
        <v>5542</v>
      </c>
      <c r="S8043">
        <v>33.18</v>
      </c>
      <c r="T8043">
        <v>2</v>
      </c>
      <c r="U8043">
        <v>0</v>
      </c>
      <c r="V8043">
        <v>11.613</v>
      </c>
    </row>
    <row r="8044" spans="1:22" x14ac:dyDescent="0.3">
      <c r="A8044">
        <v>8043</v>
      </c>
      <c r="B8044" t="s">
        <v>9796</v>
      </c>
      <c r="C8044">
        <f>YEAR([1]Data!$D8044)</f>
        <v>2014</v>
      </c>
      <c r="D8044" s="2">
        <v>41710</v>
      </c>
      <c r="E8044" s="2">
        <v>41714</v>
      </c>
      <c r="F8044" t="s">
        <v>50</v>
      </c>
      <c r="G8044" t="s">
        <v>3227</v>
      </c>
      <c r="H8044" t="s">
        <v>3228</v>
      </c>
      <c r="I8044" t="s">
        <v>102</v>
      </c>
      <c r="J8044" t="s">
        <v>27</v>
      </c>
      <c r="K8044" t="s">
        <v>8794</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9796</v>
      </c>
      <c r="C8045">
        <f>YEAR([1]Data!$D8045)</f>
        <v>2014</v>
      </c>
      <c r="D8045" s="2">
        <v>41710</v>
      </c>
      <c r="E8045" s="2">
        <v>41714</v>
      </c>
      <c r="F8045" t="s">
        <v>50</v>
      </c>
      <c r="G8045" t="s">
        <v>3227</v>
      </c>
      <c r="H8045" t="s">
        <v>3228</v>
      </c>
      <c r="I8045" t="s">
        <v>102</v>
      </c>
      <c r="J8045" t="s">
        <v>27</v>
      </c>
      <c r="K8045" t="s">
        <v>8794</v>
      </c>
      <c r="L8045" t="s">
        <v>1245</v>
      </c>
      <c r="M8045">
        <v>2138</v>
      </c>
      <c r="N8045" t="s">
        <v>148</v>
      </c>
      <c r="O8045" t="s">
        <v>9797</v>
      </c>
      <c r="P8045" t="s">
        <v>32</v>
      </c>
      <c r="Q8045" t="s">
        <v>65</v>
      </c>
      <c r="R8045" t="s">
        <v>9798</v>
      </c>
      <c r="S8045">
        <v>26.72</v>
      </c>
      <c r="T8045">
        <v>1</v>
      </c>
      <c r="U8045">
        <v>0</v>
      </c>
      <c r="V8045">
        <v>11.756800000000002</v>
      </c>
    </row>
    <row r="8046" spans="1:22" x14ac:dyDescent="0.3">
      <c r="A8046">
        <v>8045</v>
      </c>
      <c r="B8046" t="s">
        <v>9799</v>
      </c>
      <c r="C8046">
        <f>YEAR([1]Data!$D8046)</f>
        <v>2014</v>
      </c>
      <c r="D8046" s="2">
        <v>41898</v>
      </c>
      <c r="E8046" s="2">
        <v>41900</v>
      </c>
      <c r="F8046" t="s">
        <v>23</v>
      </c>
      <c r="G8046" t="s">
        <v>8517</v>
      </c>
      <c r="H8046" t="s">
        <v>8518</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9800</v>
      </c>
      <c r="C8047">
        <f>YEAR([1]Data!$D8047)</f>
        <v>2013</v>
      </c>
      <c r="D8047" s="2">
        <v>41538</v>
      </c>
      <c r="E8047" s="2">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9801</v>
      </c>
      <c r="C8048">
        <f>YEAR([1]Data!$D8048)</f>
        <v>2013</v>
      </c>
      <c r="D8048" s="2">
        <v>41624</v>
      </c>
      <c r="E8048" s="2">
        <v>41626</v>
      </c>
      <c r="F8048" t="s">
        <v>23</v>
      </c>
      <c r="G8048" t="s">
        <v>1125</v>
      </c>
      <c r="H8048" t="s">
        <v>1126</v>
      </c>
      <c r="I8048" t="s">
        <v>26</v>
      </c>
      <c r="J8048" t="s">
        <v>27</v>
      </c>
      <c r="K8048" t="s">
        <v>3315</v>
      </c>
      <c r="L8048" t="s">
        <v>498</v>
      </c>
      <c r="M8048">
        <v>44221</v>
      </c>
      <c r="N8048" t="s">
        <v>148</v>
      </c>
      <c r="O8048" t="s">
        <v>7771</v>
      </c>
      <c r="P8048" t="s">
        <v>46</v>
      </c>
      <c r="Q8048" t="s">
        <v>75</v>
      </c>
      <c r="R8048" t="s">
        <v>7772</v>
      </c>
      <c r="S8048">
        <v>2.2140000000000004</v>
      </c>
      <c r="T8048">
        <v>3</v>
      </c>
      <c r="U8048">
        <v>0.7</v>
      </c>
      <c r="V8048">
        <v>-1.4760000000000004</v>
      </c>
    </row>
    <row r="8049" spans="1:22" x14ac:dyDescent="0.3">
      <c r="A8049">
        <v>8048</v>
      </c>
      <c r="B8049" t="s">
        <v>9802</v>
      </c>
      <c r="C8049">
        <f>YEAR([1]Data!$D8049)</f>
        <v>2014</v>
      </c>
      <c r="D8049" s="2">
        <v>41947</v>
      </c>
      <c r="E8049" s="2">
        <v>41950</v>
      </c>
      <c r="F8049" t="s">
        <v>23</v>
      </c>
      <c r="G8049" t="s">
        <v>5224</v>
      </c>
      <c r="H8049" t="s">
        <v>5225</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9803</v>
      </c>
      <c r="C8050">
        <f>YEAR([1]Data!$D8050)</f>
        <v>2013</v>
      </c>
      <c r="D8050" s="2">
        <v>41459</v>
      </c>
      <c r="E8050" s="2">
        <v>41463</v>
      </c>
      <c r="F8050" t="s">
        <v>50</v>
      </c>
      <c r="G8050" t="s">
        <v>1358</v>
      </c>
      <c r="H8050" t="s">
        <v>1359</v>
      </c>
      <c r="I8050" t="s">
        <v>41</v>
      </c>
      <c r="J8050" t="s">
        <v>27</v>
      </c>
      <c r="K8050" t="s">
        <v>266</v>
      </c>
      <c r="L8050" t="s">
        <v>267</v>
      </c>
      <c r="M8050">
        <v>10035</v>
      </c>
      <c r="N8050" t="s">
        <v>148</v>
      </c>
      <c r="O8050" t="s">
        <v>8071</v>
      </c>
      <c r="P8050" t="s">
        <v>46</v>
      </c>
      <c r="Q8050" t="s">
        <v>78</v>
      </c>
      <c r="R8050" t="s">
        <v>8072</v>
      </c>
      <c r="S8050">
        <v>706.86</v>
      </c>
      <c r="T8050">
        <v>7</v>
      </c>
      <c r="U8050">
        <v>0</v>
      </c>
      <c r="V8050">
        <v>197.92079999999999</v>
      </c>
    </row>
    <row r="8051" spans="1:22" x14ac:dyDescent="0.3">
      <c r="A8051">
        <v>8050</v>
      </c>
      <c r="B8051" t="s">
        <v>9804</v>
      </c>
      <c r="C8051">
        <f>YEAR([1]Data!$D8051)</f>
        <v>2011</v>
      </c>
      <c r="D8051" s="2">
        <v>40812</v>
      </c>
      <c r="E8051" s="2">
        <v>40816</v>
      </c>
      <c r="F8051" t="s">
        <v>50</v>
      </c>
      <c r="G8051" t="s">
        <v>9528</v>
      </c>
      <c r="H8051" t="s">
        <v>9529</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9804</v>
      </c>
      <c r="C8052">
        <f>YEAR([1]Data!$D8052)</f>
        <v>2011</v>
      </c>
      <c r="D8052" s="2">
        <v>40812</v>
      </c>
      <c r="E8052" s="2">
        <v>40816</v>
      </c>
      <c r="F8052" t="s">
        <v>50</v>
      </c>
      <c r="G8052" t="s">
        <v>9528</v>
      </c>
      <c r="H8052" t="s">
        <v>9529</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9804</v>
      </c>
      <c r="C8053">
        <f>YEAR([1]Data!$D8053)</f>
        <v>2011</v>
      </c>
      <c r="D8053" s="2">
        <v>40812</v>
      </c>
      <c r="E8053" s="2">
        <v>40816</v>
      </c>
      <c r="F8053" t="s">
        <v>50</v>
      </c>
      <c r="G8053" t="s">
        <v>9528</v>
      </c>
      <c r="H8053" t="s">
        <v>9529</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9805</v>
      </c>
      <c r="C8054">
        <f>YEAR([1]Data!$D8054)</f>
        <v>2011</v>
      </c>
      <c r="D8054" s="2">
        <v>40738</v>
      </c>
      <c r="E8054" s="2">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9806</v>
      </c>
      <c r="C8055">
        <f>YEAR([1]Data!$D8055)</f>
        <v>2014</v>
      </c>
      <c r="D8055" s="2">
        <v>41911</v>
      </c>
      <c r="E8055" s="2">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9807</v>
      </c>
      <c r="C8056">
        <f>YEAR([1]Data!$D8056)</f>
        <v>2012</v>
      </c>
      <c r="D8056" s="2">
        <v>41149</v>
      </c>
      <c r="E8056" s="2">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9807</v>
      </c>
      <c r="C8057">
        <f>YEAR([1]Data!$D8057)</f>
        <v>2012</v>
      </c>
      <c r="D8057" s="2">
        <v>41149</v>
      </c>
      <c r="E8057" s="2">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9807</v>
      </c>
      <c r="C8058">
        <f>YEAR([1]Data!$D8058)</f>
        <v>2012</v>
      </c>
      <c r="D8058" s="2">
        <v>41149</v>
      </c>
      <c r="E8058" s="2">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9807</v>
      </c>
      <c r="C8059">
        <f>YEAR([1]Data!$D8059)</f>
        <v>2012</v>
      </c>
      <c r="D8059" s="2">
        <v>41149</v>
      </c>
      <c r="E8059" s="2">
        <v>41156</v>
      </c>
      <c r="F8059" t="s">
        <v>50</v>
      </c>
      <c r="G8059" t="s">
        <v>777</v>
      </c>
      <c r="H8059" t="s">
        <v>778</v>
      </c>
      <c r="I8059" t="s">
        <v>26</v>
      </c>
      <c r="J8059" t="s">
        <v>27</v>
      </c>
      <c r="K8059" t="s">
        <v>42</v>
      </c>
      <c r="L8059" t="s">
        <v>43</v>
      </c>
      <c r="M8059">
        <v>90049</v>
      </c>
      <c r="N8059" t="s">
        <v>44</v>
      </c>
      <c r="O8059" t="s">
        <v>5487</v>
      </c>
      <c r="P8059" t="s">
        <v>46</v>
      </c>
      <c r="Q8059" t="s">
        <v>75</v>
      </c>
      <c r="R8059" t="s">
        <v>5488</v>
      </c>
      <c r="S8059">
        <v>41.36</v>
      </c>
      <c r="T8059">
        <v>5</v>
      </c>
      <c r="U8059">
        <v>0.2</v>
      </c>
      <c r="V8059">
        <v>13.959</v>
      </c>
    </row>
    <row r="8060" spans="1:22" x14ac:dyDescent="0.3">
      <c r="A8060">
        <v>8059</v>
      </c>
      <c r="B8060" t="s">
        <v>9807</v>
      </c>
      <c r="C8060">
        <f>YEAR([1]Data!$D8060)</f>
        <v>2012</v>
      </c>
      <c r="D8060" s="2">
        <v>41149</v>
      </c>
      <c r="E8060" s="2">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9807</v>
      </c>
      <c r="C8061">
        <f>YEAR([1]Data!$D8061)</f>
        <v>2012</v>
      </c>
      <c r="D8061" s="2">
        <v>41149</v>
      </c>
      <c r="E8061" s="2">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9808</v>
      </c>
      <c r="C8062">
        <f>YEAR([1]Data!$D8062)</f>
        <v>2012</v>
      </c>
      <c r="D8062" s="2">
        <v>41172</v>
      </c>
      <c r="E8062" s="2">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9808</v>
      </c>
      <c r="C8063">
        <f>YEAR([1]Data!$D8063)</f>
        <v>2012</v>
      </c>
      <c r="D8063" s="2">
        <v>41172</v>
      </c>
      <c r="E8063" s="2">
        <v>41178</v>
      </c>
      <c r="F8063" t="s">
        <v>50</v>
      </c>
      <c r="G8063" t="s">
        <v>4959</v>
      </c>
      <c r="H8063" t="s">
        <v>4960</v>
      </c>
      <c r="I8063" t="s">
        <v>41</v>
      </c>
      <c r="J8063" t="s">
        <v>27</v>
      </c>
      <c r="K8063" t="s">
        <v>1173</v>
      </c>
      <c r="L8063" t="s">
        <v>267</v>
      </c>
      <c r="M8063">
        <v>11561</v>
      </c>
      <c r="N8063" t="s">
        <v>148</v>
      </c>
      <c r="O8063" t="s">
        <v>5430</v>
      </c>
      <c r="P8063" t="s">
        <v>46</v>
      </c>
      <c r="Q8063" t="s">
        <v>75</v>
      </c>
      <c r="R8063" t="s">
        <v>5431</v>
      </c>
      <c r="S8063">
        <v>24.448</v>
      </c>
      <c r="T8063">
        <v>2</v>
      </c>
      <c r="U8063">
        <v>0.2</v>
      </c>
      <c r="V8063">
        <v>8.8623999999999992</v>
      </c>
    </row>
    <row r="8064" spans="1:22" x14ac:dyDescent="0.3">
      <c r="A8064">
        <v>8063</v>
      </c>
      <c r="B8064" t="s">
        <v>9809</v>
      </c>
      <c r="C8064">
        <f>YEAR([1]Data!$D8064)</f>
        <v>2013</v>
      </c>
      <c r="D8064" s="2">
        <v>41586</v>
      </c>
      <c r="E8064" s="2">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9809</v>
      </c>
      <c r="C8065">
        <f>YEAR([1]Data!$D8065)</f>
        <v>2013</v>
      </c>
      <c r="D8065" s="2">
        <v>41586</v>
      </c>
      <c r="E8065" s="2">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9809</v>
      </c>
      <c r="C8066">
        <f>YEAR([1]Data!$D8066)</f>
        <v>2013</v>
      </c>
      <c r="D8066" s="2">
        <v>41586</v>
      </c>
      <c r="E8066" s="2">
        <v>41588</v>
      </c>
      <c r="F8066" t="s">
        <v>188</v>
      </c>
      <c r="G8066" t="s">
        <v>4876</v>
      </c>
      <c r="H8066" t="s">
        <v>4877</v>
      </c>
      <c r="I8066" t="s">
        <v>26</v>
      </c>
      <c r="J8066" t="s">
        <v>27</v>
      </c>
      <c r="K8066" t="s">
        <v>389</v>
      </c>
      <c r="L8066" t="s">
        <v>267</v>
      </c>
      <c r="M8066">
        <v>14609</v>
      </c>
      <c r="N8066" t="s">
        <v>148</v>
      </c>
      <c r="O8066" t="s">
        <v>5530</v>
      </c>
      <c r="P8066" t="s">
        <v>46</v>
      </c>
      <c r="Q8066" t="s">
        <v>90</v>
      </c>
      <c r="R8066" t="s">
        <v>5531</v>
      </c>
      <c r="S8066">
        <v>12.96</v>
      </c>
      <c r="T8066">
        <v>2</v>
      </c>
      <c r="U8066">
        <v>0</v>
      </c>
      <c r="V8066">
        <v>6.2208000000000006</v>
      </c>
    </row>
    <row r="8067" spans="1:22" x14ac:dyDescent="0.3">
      <c r="A8067">
        <v>8066</v>
      </c>
      <c r="B8067" t="s">
        <v>9809</v>
      </c>
      <c r="C8067">
        <f>YEAR([1]Data!$D8067)</f>
        <v>2013</v>
      </c>
      <c r="D8067" s="2">
        <v>41586</v>
      </c>
      <c r="E8067" s="2">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9809</v>
      </c>
      <c r="C8068">
        <f>YEAR([1]Data!$D8068)</f>
        <v>2013</v>
      </c>
      <c r="D8068" s="2">
        <v>41586</v>
      </c>
      <c r="E8068" s="2">
        <v>41588</v>
      </c>
      <c r="F8068" t="s">
        <v>188</v>
      </c>
      <c r="G8068" t="s">
        <v>4876</v>
      </c>
      <c r="H8068" t="s">
        <v>4877</v>
      </c>
      <c r="I8068" t="s">
        <v>26</v>
      </c>
      <c r="J8068" t="s">
        <v>27</v>
      </c>
      <c r="K8068" t="s">
        <v>389</v>
      </c>
      <c r="L8068" t="s">
        <v>267</v>
      </c>
      <c r="M8068">
        <v>14609</v>
      </c>
      <c r="N8068" t="s">
        <v>148</v>
      </c>
      <c r="O8068" t="s">
        <v>6989</v>
      </c>
      <c r="P8068" t="s">
        <v>46</v>
      </c>
      <c r="Q8068" t="s">
        <v>75</v>
      </c>
      <c r="R8068" t="s">
        <v>6990</v>
      </c>
      <c r="S8068">
        <v>276.78400000000005</v>
      </c>
      <c r="T8068">
        <v>2</v>
      </c>
      <c r="U8068">
        <v>0.2</v>
      </c>
      <c r="V8068">
        <v>89.954799999999992</v>
      </c>
    </row>
    <row r="8069" spans="1:22" x14ac:dyDescent="0.3">
      <c r="A8069">
        <v>8068</v>
      </c>
      <c r="B8069" t="s">
        <v>9810</v>
      </c>
      <c r="C8069">
        <f>YEAR([1]Data!$D8069)</f>
        <v>2012</v>
      </c>
      <c r="D8069" s="2">
        <v>41202</v>
      </c>
      <c r="E8069" s="2">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9810</v>
      </c>
      <c r="C8070">
        <f>YEAR([1]Data!$D8070)</f>
        <v>2012</v>
      </c>
      <c r="D8070" s="2">
        <v>41202</v>
      </c>
      <c r="E8070" s="2">
        <v>41206</v>
      </c>
      <c r="F8070" t="s">
        <v>50</v>
      </c>
      <c r="G8070" t="s">
        <v>3094</v>
      </c>
      <c r="H8070" t="s">
        <v>3095</v>
      </c>
      <c r="I8070" t="s">
        <v>41</v>
      </c>
      <c r="J8070" t="s">
        <v>27</v>
      </c>
      <c r="K8070" t="s">
        <v>127</v>
      </c>
      <c r="L8070" t="s">
        <v>43</v>
      </c>
      <c r="M8070">
        <v>94109</v>
      </c>
      <c r="N8070" t="s">
        <v>44</v>
      </c>
      <c r="O8070" t="s">
        <v>6826</v>
      </c>
      <c r="P8070" t="s">
        <v>32</v>
      </c>
      <c r="Q8070" t="s">
        <v>65</v>
      </c>
      <c r="R8070" t="s">
        <v>6827</v>
      </c>
      <c r="S8070">
        <v>16.02</v>
      </c>
      <c r="T8070">
        <v>6</v>
      </c>
      <c r="U8070">
        <v>0</v>
      </c>
      <c r="V8070">
        <v>6.0876000000000001</v>
      </c>
    </row>
    <row r="8071" spans="1:22" x14ac:dyDescent="0.3">
      <c r="A8071">
        <v>8070</v>
      </c>
      <c r="B8071" t="s">
        <v>9811</v>
      </c>
      <c r="C8071">
        <f>YEAR([1]Data!$D8071)</f>
        <v>2014</v>
      </c>
      <c r="D8071" s="2">
        <v>41641</v>
      </c>
      <c r="E8071" s="2">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9811</v>
      </c>
      <c r="C8072">
        <f>YEAR([1]Data!$D8072)</f>
        <v>2014</v>
      </c>
      <c r="D8072" s="2">
        <v>41641</v>
      </c>
      <c r="E8072" s="2">
        <v>41645</v>
      </c>
      <c r="F8072" t="s">
        <v>50</v>
      </c>
      <c r="G8072" t="s">
        <v>465</v>
      </c>
      <c r="H8072" t="s">
        <v>466</v>
      </c>
      <c r="I8072" t="s">
        <v>26</v>
      </c>
      <c r="J8072" t="s">
        <v>27</v>
      </c>
      <c r="K8072" t="s">
        <v>1681</v>
      </c>
      <c r="L8072" t="s">
        <v>104</v>
      </c>
      <c r="M8072">
        <v>77340</v>
      </c>
      <c r="N8072" t="s">
        <v>105</v>
      </c>
      <c r="O8072" t="s">
        <v>6116</v>
      </c>
      <c r="P8072" t="s">
        <v>32</v>
      </c>
      <c r="Q8072" t="s">
        <v>65</v>
      </c>
      <c r="R8072" t="s">
        <v>6117</v>
      </c>
      <c r="S8072">
        <v>141.41999999999999</v>
      </c>
      <c r="T8072">
        <v>5</v>
      </c>
      <c r="U8072">
        <v>0.6</v>
      </c>
      <c r="V8072">
        <v>-187.38150000000002</v>
      </c>
    </row>
    <row r="8073" spans="1:22" x14ac:dyDescent="0.3">
      <c r="A8073">
        <v>8072</v>
      </c>
      <c r="B8073" t="s">
        <v>9811</v>
      </c>
      <c r="C8073">
        <f>YEAR([1]Data!$D8073)</f>
        <v>2014</v>
      </c>
      <c r="D8073" s="2">
        <v>41641</v>
      </c>
      <c r="E8073" s="2">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9811</v>
      </c>
      <c r="C8074">
        <f>YEAR([1]Data!$D8074)</f>
        <v>2014</v>
      </c>
      <c r="D8074" s="2">
        <v>41641</v>
      </c>
      <c r="E8074" s="2">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9811</v>
      </c>
      <c r="C8075">
        <f>YEAR([1]Data!$D8075)</f>
        <v>2014</v>
      </c>
      <c r="D8075" s="2">
        <v>41641</v>
      </c>
      <c r="E8075" s="2">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9811</v>
      </c>
      <c r="C8076">
        <f>YEAR([1]Data!$D8076)</f>
        <v>2014</v>
      </c>
      <c r="D8076" s="2">
        <v>41641</v>
      </c>
      <c r="E8076" s="2">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9811</v>
      </c>
      <c r="C8077">
        <f>YEAR([1]Data!$D8077)</f>
        <v>2014</v>
      </c>
      <c r="D8077" s="2">
        <v>41641</v>
      </c>
      <c r="E8077" s="2">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9812</v>
      </c>
      <c r="C8078">
        <f>YEAR([1]Data!$D8078)</f>
        <v>2012</v>
      </c>
      <c r="D8078" s="2">
        <v>41083</v>
      </c>
      <c r="E8078" s="2">
        <v>41089</v>
      </c>
      <c r="F8078" t="s">
        <v>50</v>
      </c>
      <c r="G8078" t="s">
        <v>5044</v>
      </c>
      <c r="H8078" t="s">
        <v>5045</v>
      </c>
      <c r="I8078" t="s">
        <v>41</v>
      </c>
      <c r="J8078" t="s">
        <v>27</v>
      </c>
      <c r="K8078" t="s">
        <v>9813</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9812</v>
      </c>
      <c r="C8079">
        <f>YEAR([1]Data!$D8079)</f>
        <v>2012</v>
      </c>
      <c r="D8079" s="2">
        <v>41083</v>
      </c>
      <c r="E8079" s="2">
        <v>41089</v>
      </c>
      <c r="F8079" t="s">
        <v>50</v>
      </c>
      <c r="G8079" t="s">
        <v>5044</v>
      </c>
      <c r="H8079" t="s">
        <v>5045</v>
      </c>
      <c r="I8079" t="s">
        <v>41</v>
      </c>
      <c r="J8079" t="s">
        <v>27</v>
      </c>
      <c r="K8079" t="s">
        <v>9813</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9812</v>
      </c>
      <c r="C8080">
        <f>YEAR([1]Data!$D8080)</f>
        <v>2012</v>
      </c>
      <c r="D8080" s="2">
        <v>41083</v>
      </c>
      <c r="E8080" s="2">
        <v>41089</v>
      </c>
      <c r="F8080" t="s">
        <v>50</v>
      </c>
      <c r="G8080" t="s">
        <v>5044</v>
      </c>
      <c r="H8080" t="s">
        <v>5045</v>
      </c>
      <c r="I8080" t="s">
        <v>41</v>
      </c>
      <c r="J8080" t="s">
        <v>27</v>
      </c>
      <c r="K8080" t="s">
        <v>9813</v>
      </c>
      <c r="L8080" t="s">
        <v>1272</v>
      </c>
      <c r="M8080">
        <v>30344</v>
      </c>
      <c r="N8080" t="s">
        <v>30</v>
      </c>
      <c r="O8080" t="s">
        <v>5651</v>
      </c>
      <c r="P8080" t="s">
        <v>71</v>
      </c>
      <c r="Q8080" t="s">
        <v>161</v>
      </c>
      <c r="R8080" t="s">
        <v>5652</v>
      </c>
      <c r="S8080">
        <v>75</v>
      </c>
      <c r="T8080">
        <v>3</v>
      </c>
      <c r="U8080">
        <v>0</v>
      </c>
      <c r="V8080">
        <v>18</v>
      </c>
    </row>
    <row r="8081" spans="1:22" x14ac:dyDescent="0.3">
      <c r="A8081">
        <v>8080</v>
      </c>
      <c r="B8081" t="s">
        <v>9814</v>
      </c>
      <c r="C8081">
        <f>YEAR([1]Data!$D8081)</f>
        <v>2013</v>
      </c>
      <c r="D8081" s="2">
        <v>41601</v>
      </c>
      <c r="E8081" s="2">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9815</v>
      </c>
      <c r="C8082">
        <f>YEAR([1]Data!$D8082)</f>
        <v>2012</v>
      </c>
      <c r="D8082" s="2">
        <v>41208</v>
      </c>
      <c r="E8082" s="2">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9815</v>
      </c>
      <c r="C8083">
        <f>YEAR([1]Data!$D8083)</f>
        <v>2012</v>
      </c>
      <c r="D8083" s="2">
        <v>41208</v>
      </c>
      <c r="E8083" s="2">
        <v>41214</v>
      </c>
      <c r="F8083" t="s">
        <v>50</v>
      </c>
      <c r="G8083" t="s">
        <v>1013</v>
      </c>
      <c r="H8083" t="s">
        <v>1014</v>
      </c>
      <c r="I8083" t="s">
        <v>41</v>
      </c>
      <c r="J8083" t="s">
        <v>27</v>
      </c>
      <c r="K8083" t="s">
        <v>318</v>
      </c>
      <c r="L8083" t="s">
        <v>420</v>
      </c>
      <c r="M8083">
        <v>97477</v>
      </c>
      <c r="N8083" t="s">
        <v>44</v>
      </c>
      <c r="O8083" t="s">
        <v>8536</v>
      </c>
      <c r="P8083" t="s">
        <v>46</v>
      </c>
      <c r="Q8083" t="s">
        <v>90</v>
      </c>
      <c r="R8083" t="s">
        <v>8537</v>
      </c>
      <c r="S8083">
        <v>131.904</v>
      </c>
      <c r="T8083">
        <v>3</v>
      </c>
      <c r="U8083">
        <v>0.2</v>
      </c>
      <c r="V8083">
        <v>47.815200000000004</v>
      </c>
    </row>
    <row r="8084" spans="1:22" x14ac:dyDescent="0.3">
      <c r="A8084">
        <v>8083</v>
      </c>
      <c r="B8084" t="s">
        <v>9815</v>
      </c>
      <c r="C8084">
        <f>YEAR([1]Data!$D8084)</f>
        <v>2012</v>
      </c>
      <c r="D8084" s="2">
        <v>41208</v>
      </c>
      <c r="E8084" s="2">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9815</v>
      </c>
      <c r="C8085">
        <f>YEAR([1]Data!$D8085)</f>
        <v>2012</v>
      </c>
      <c r="D8085" s="2">
        <v>41208</v>
      </c>
      <c r="E8085" s="2">
        <v>41214</v>
      </c>
      <c r="F8085" t="s">
        <v>50</v>
      </c>
      <c r="G8085" t="s">
        <v>1013</v>
      </c>
      <c r="H8085" t="s">
        <v>1014</v>
      </c>
      <c r="I8085" t="s">
        <v>41</v>
      </c>
      <c r="J8085" t="s">
        <v>27</v>
      </c>
      <c r="K8085" t="s">
        <v>318</v>
      </c>
      <c r="L8085" t="s">
        <v>420</v>
      </c>
      <c r="M8085">
        <v>97477</v>
      </c>
      <c r="N8085" t="s">
        <v>44</v>
      </c>
      <c r="O8085" t="s">
        <v>5217</v>
      </c>
      <c r="P8085" t="s">
        <v>46</v>
      </c>
      <c r="Q8085" t="s">
        <v>75</v>
      </c>
      <c r="R8085" t="s">
        <v>5218</v>
      </c>
      <c r="S8085">
        <v>14.301000000000002</v>
      </c>
      <c r="T8085">
        <v>7</v>
      </c>
      <c r="U8085">
        <v>0.7</v>
      </c>
      <c r="V8085">
        <v>-10.487400000000001</v>
      </c>
    </row>
    <row r="8086" spans="1:22" x14ac:dyDescent="0.3">
      <c r="A8086">
        <v>8085</v>
      </c>
      <c r="B8086" t="s">
        <v>9815</v>
      </c>
      <c r="C8086">
        <f>YEAR([1]Data!$D8086)</f>
        <v>2012</v>
      </c>
      <c r="D8086" s="2">
        <v>41208</v>
      </c>
      <c r="E8086" s="2">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9816</v>
      </c>
      <c r="C8087">
        <f>YEAR([1]Data!$D8087)</f>
        <v>2013</v>
      </c>
      <c r="D8087" s="2">
        <v>41568</v>
      </c>
      <c r="E8087" s="2">
        <v>41574</v>
      </c>
      <c r="F8087" t="s">
        <v>50</v>
      </c>
      <c r="G8087" t="s">
        <v>9817</v>
      </c>
      <c r="H8087" t="s">
        <v>9818</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9819</v>
      </c>
      <c r="C8088">
        <f>YEAR([1]Data!$D8088)</f>
        <v>2014</v>
      </c>
      <c r="D8088" s="2">
        <v>41758</v>
      </c>
      <c r="E8088" s="2">
        <v>41762</v>
      </c>
      <c r="F8088" t="s">
        <v>50</v>
      </c>
      <c r="G8088" t="s">
        <v>6409</v>
      </c>
      <c r="H8088" t="s">
        <v>6410</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9820</v>
      </c>
      <c r="C8089">
        <f>YEAR([1]Data!$D8089)</f>
        <v>2013</v>
      </c>
      <c r="D8089" s="2">
        <v>41547</v>
      </c>
      <c r="E8089" s="2">
        <v>41549</v>
      </c>
      <c r="F8089" t="s">
        <v>23</v>
      </c>
      <c r="G8089" t="s">
        <v>6233</v>
      </c>
      <c r="H8089" t="s">
        <v>6234</v>
      </c>
      <c r="I8089" t="s">
        <v>41</v>
      </c>
      <c r="J8089" t="s">
        <v>27</v>
      </c>
      <c r="K8089" t="s">
        <v>7801</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9821</v>
      </c>
      <c r="C8090">
        <f>YEAR([1]Data!$D8090)</f>
        <v>2012</v>
      </c>
      <c r="D8090" s="2">
        <v>41100</v>
      </c>
      <c r="E8090" s="2">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9822</v>
      </c>
      <c r="C8091">
        <f>YEAR([1]Data!$D8091)</f>
        <v>2012</v>
      </c>
      <c r="D8091" s="2">
        <v>41128</v>
      </c>
      <c r="E8091" s="2">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9823</v>
      </c>
      <c r="C8092">
        <f>YEAR([1]Data!$D8092)</f>
        <v>2011</v>
      </c>
      <c r="D8092" s="2">
        <v>40884</v>
      </c>
      <c r="E8092" s="2">
        <v>40890</v>
      </c>
      <c r="F8092" t="s">
        <v>50</v>
      </c>
      <c r="G8092" t="s">
        <v>2954</v>
      </c>
      <c r="H8092" t="s">
        <v>2955</v>
      </c>
      <c r="I8092" t="s">
        <v>102</v>
      </c>
      <c r="J8092" t="s">
        <v>27</v>
      </c>
      <c r="K8092" t="s">
        <v>95</v>
      </c>
      <c r="L8092" t="s">
        <v>96</v>
      </c>
      <c r="M8092">
        <v>98103</v>
      </c>
      <c r="N8092" t="s">
        <v>44</v>
      </c>
      <c r="O8092" t="s">
        <v>5917</v>
      </c>
      <c r="P8092" t="s">
        <v>46</v>
      </c>
      <c r="Q8092" t="s">
        <v>59</v>
      </c>
      <c r="R8092" t="s">
        <v>5918</v>
      </c>
      <c r="S8092">
        <v>269.35999999999996</v>
      </c>
      <c r="T8092">
        <v>7</v>
      </c>
      <c r="U8092">
        <v>0</v>
      </c>
      <c r="V8092">
        <v>70.033599999999993</v>
      </c>
    </row>
    <row r="8093" spans="1:22" x14ac:dyDescent="0.3">
      <c r="A8093">
        <v>8092</v>
      </c>
      <c r="B8093" t="s">
        <v>9824</v>
      </c>
      <c r="C8093">
        <f>YEAR([1]Data!$D8093)</f>
        <v>2012</v>
      </c>
      <c r="D8093" s="2">
        <v>41253</v>
      </c>
      <c r="E8093" s="2">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9825</v>
      </c>
      <c r="C8094">
        <f>YEAR([1]Data!$D8094)</f>
        <v>2014</v>
      </c>
      <c r="D8094" s="2">
        <v>41952</v>
      </c>
      <c r="E8094" s="2">
        <v>41957</v>
      </c>
      <c r="F8094" t="s">
        <v>23</v>
      </c>
      <c r="G8094" t="s">
        <v>6212</v>
      </c>
      <c r="H8094" t="s">
        <v>6213</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9826</v>
      </c>
      <c r="C8095">
        <f>YEAR([1]Data!$D8095)</f>
        <v>2014</v>
      </c>
      <c r="D8095" s="2">
        <v>41848</v>
      </c>
      <c r="E8095" s="2">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9826</v>
      </c>
      <c r="C8096">
        <f>YEAR([1]Data!$D8096)</f>
        <v>2014</v>
      </c>
      <c r="D8096" s="2">
        <v>41848</v>
      </c>
      <c r="E8096" s="2">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9826</v>
      </c>
      <c r="C8097">
        <f>YEAR([1]Data!$D8097)</f>
        <v>2014</v>
      </c>
      <c r="D8097" s="2">
        <v>41848</v>
      </c>
      <c r="E8097" s="2">
        <v>41853</v>
      </c>
      <c r="F8097" t="s">
        <v>23</v>
      </c>
      <c r="G8097" t="s">
        <v>5176</v>
      </c>
      <c r="H8097" t="s">
        <v>5177</v>
      </c>
      <c r="I8097" t="s">
        <v>26</v>
      </c>
      <c r="J8097" t="s">
        <v>27</v>
      </c>
      <c r="K8097" t="s">
        <v>95</v>
      </c>
      <c r="L8097" t="s">
        <v>96</v>
      </c>
      <c r="M8097">
        <v>98115</v>
      </c>
      <c r="N8097" t="s">
        <v>44</v>
      </c>
      <c r="O8097" t="s">
        <v>5264</v>
      </c>
      <c r="P8097" t="s">
        <v>46</v>
      </c>
      <c r="Q8097" t="s">
        <v>90</v>
      </c>
      <c r="R8097" t="s">
        <v>5265</v>
      </c>
      <c r="S8097">
        <v>12.96</v>
      </c>
      <c r="T8097">
        <v>2</v>
      </c>
      <c r="U8097">
        <v>0</v>
      </c>
      <c r="V8097">
        <v>6.2208000000000006</v>
      </c>
    </row>
    <row r="8098" spans="1:22" x14ac:dyDescent="0.3">
      <c r="A8098">
        <v>8097</v>
      </c>
      <c r="B8098" t="s">
        <v>9826</v>
      </c>
      <c r="C8098">
        <f>YEAR([1]Data!$D8098)</f>
        <v>2014</v>
      </c>
      <c r="D8098" s="2">
        <v>41848</v>
      </c>
      <c r="E8098" s="2">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9827</v>
      </c>
      <c r="C8099">
        <f>YEAR([1]Data!$D8099)</f>
        <v>2014</v>
      </c>
      <c r="D8099" s="2">
        <v>42002</v>
      </c>
      <c r="E8099" s="2">
        <v>42006</v>
      </c>
      <c r="F8099" t="s">
        <v>50</v>
      </c>
      <c r="G8099" t="s">
        <v>5317</v>
      </c>
      <c r="H8099" t="s">
        <v>5318</v>
      </c>
      <c r="I8099" t="s">
        <v>26</v>
      </c>
      <c r="J8099" t="s">
        <v>27</v>
      </c>
      <c r="K8099" t="s">
        <v>5468</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9827</v>
      </c>
      <c r="C8100">
        <f>YEAR([1]Data!$D8100)</f>
        <v>2014</v>
      </c>
      <c r="D8100" s="2">
        <v>42002</v>
      </c>
      <c r="E8100" s="2">
        <v>42006</v>
      </c>
      <c r="F8100" t="s">
        <v>50</v>
      </c>
      <c r="G8100" t="s">
        <v>5317</v>
      </c>
      <c r="H8100" t="s">
        <v>5318</v>
      </c>
      <c r="I8100" t="s">
        <v>26</v>
      </c>
      <c r="J8100" t="s">
        <v>27</v>
      </c>
      <c r="K8100" t="s">
        <v>5468</v>
      </c>
      <c r="L8100" t="s">
        <v>668</v>
      </c>
      <c r="M8100">
        <v>87105</v>
      </c>
      <c r="N8100" t="s">
        <v>44</v>
      </c>
      <c r="O8100" t="s">
        <v>5981</v>
      </c>
      <c r="P8100" t="s">
        <v>46</v>
      </c>
      <c r="Q8100" t="s">
        <v>90</v>
      </c>
      <c r="R8100" t="s">
        <v>5982</v>
      </c>
      <c r="S8100">
        <v>4.28</v>
      </c>
      <c r="T8100">
        <v>1</v>
      </c>
      <c r="U8100">
        <v>0</v>
      </c>
      <c r="V8100">
        <v>1.9259999999999997</v>
      </c>
    </row>
    <row r="8101" spans="1:22" x14ac:dyDescent="0.3">
      <c r="A8101">
        <v>8100</v>
      </c>
      <c r="B8101" t="s">
        <v>9828</v>
      </c>
      <c r="C8101">
        <f>YEAR([1]Data!$D8101)</f>
        <v>2013</v>
      </c>
      <c r="D8101" s="2">
        <v>41344</v>
      </c>
      <c r="E8101" s="2">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9828</v>
      </c>
      <c r="C8102">
        <f>YEAR([1]Data!$D8102)</f>
        <v>2013</v>
      </c>
      <c r="D8102" s="2">
        <v>41344</v>
      </c>
      <c r="E8102" s="2">
        <v>41347</v>
      </c>
      <c r="F8102" t="s">
        <v>188</v>
      </c>
      <c r="G8102" t="s">
        <v>4900</v>
      </c>
      <c r="H8102" t="s">
        <v>4901</v>
      </c>
      <c r="I8102" t="s">
        <v>102</v>
      </c>
      <c r="J8102" t="s">
        <v>27</v>
      </c>
      <c r="K8102" t="s">
        <v>42</v>
      </c>
      <c r="L8102" t="s">
        <v>43</v>
      </c>
      <c r="M8102">
        <v>90045</v>
      </c>
      <c r="N8102" t="s">
        <v>44</v>
      </c>
      <c r="O8102" t="s">
        <v>9829</v>
      </c>
      <c r="P8102" t="s">
        <v>71</v>
      </c>
      <c r="Q8102" t="s">
        <v>682</v>
      </c>
      <c r="R8102" t="s">
        <v>9830</v>
      </c>
      <c r="S8102">
        <v>3357.6000000000004</v>
      </c>
      <c r="T8102">
        <v>3</v>
      </c>
      <c r="U8102">
        <v>0.2</v>
      </c>
      <c r="V8102">
        <v>377.72999999999956</v>
      </c>
    </row>
    <row r="8103" spans="1:22" x14ac:dyDescent="0.3">
      <c r="A8103">
        <v>8102</v>
      </c>
      <c r="B8103" t="s">
        <v>9831</v>
      </c>
      <c r="C8103">
        <f>YEAR([1]Data!$D8103)</f>
        <v>2012</v>
      </c>
      <c r="D8103" s="2">
        <v>41051</v>
      </c>
      <c r="E8103" s="2">
        <v>41055</v>
      </c>
      <c r="F8103" t="s">
        <v>50</v>
      </c>
      <c r="G8103" t="s">
        <v>8354</v>
      </c>
      <c r="H8103" t="s">
        <v>8355</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9831</v>
      </c>
      <c r="C8104">
        <f>YEAR([1]Data!$D8104)</f>
        <v>2012</v>
      </c>
      <c r="D8104" s="2">
        <v>41051</v>
      </c>
      <c r="E8104" s="2">
        <v>41055</v>
      </c>
      <c r="F8104" t="s">
        <v>50</v>
      </c>
      <c r="G8104" t="s">
        <v>8354</v>
      </c>
      <c r="H8104" t="s">
        <v>8355</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9831</v>
      </c>
      <c r="C8105">
        <f>YEAR([1]Data!$D8105)</f>
        <v>2012</v>
      </c>
      <c r="D8105" s="2">
        <v>41051</v>
      </c>
      <c r="E8105" s="2">
        <v>41055</v>
      </c>
      <c r="F8105" t="s">
        <v>50</v>
      </c>
      <c r="G8105" t="s">
        <v>8354</v>
      </c>
      <c r="H8105" t="s">
        <v>8355</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9831</v>
      </c>
      <c r="C8106">
        <f>YEAR([1]Data!$D8106)</f>
        <v>2012</v>
      </c>
      <c r="D8106" s="2">
        <v>41051</v>
      </c>
      <c r="E8106" s="2">
        <v>41055</v>
      </c>
      <c r="F8106" t="s">
        <v>50</v>
      </c>
      <c r="G8106" t="s">
        <v>8354</v>
      </c>
      <c r="H8106" t="s">
        <v>8355</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9832</v>
      </c>
      <c r="C8107">
        <f>YEAR([1]Data!$D8107)</f>
        <v>2014</v>
      </c>
      <c r="D8107" s="2">
        <v>41688</v>
      </c>
      <c r="E8107" s="2">
        <v>41690</v>
      </c>
      <c r="F8107" t="s">
        <v>188</v>
      </c>
      <c r="G8107" t="s">
        <v>7280</v>
      </c>
      <c r="H8107" t="s">
        <v>7281</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9832</v>
      </c>
      <c r="C8108">
        <f>YEAR([1]Data!$D8108)</f>
        <v>2014</v>
      </c>
      <c r="D8108" s="2">
        <v>41688</v>
      </c>
      <c r="E8108" s="2">
        <v>41690</v>
      </c>
      <c r="F8108" t="s">
        <v>188</v>
      </c>
      <c r="G8108" t="s">
        <v>7280</v>
      </c>
      <c r="H8108" t="s">
        <v>7281</v>
      </c>
      <c r="I8108" t="s">
        <v>102</v>
      </c>
      <c r="J8108" t="s">
        <v>27</v>
      </c>
      <c r="K8108" t="s">
        <v>184</v>
      </c>
      <c r="L8108" t="s">
        <v>104</v>
      </c>
      <c r="M8108">
        <v>77041</v>
      </c>
      <c r="N8108" t="s">
        <v>105</v>
      </c>
      <c r="O8108" t="s">
        <v>9833</v>
      </c>
      <c r="P8108" t="s">
        <v>46</v>
      </c>
      <c r="Q8108" t="s">
        <v>68</v>
      </c>
      <c r="R8108" t="s">
        <v>9834</v>
      </c>
      <c r="S8108">
        <v>175.44</v>
      </c>
      <c r="T8108">
        <v>6</v>
      </c>
      <c r="U8108">
        <v>0.2</v>
      </c>
      <c r="V8108">
        <v>52.632000000000005</v>
      </c>
    </row>
    <row r="8109" spans="1:22" x14ac:dyDescent="0.3">
      <c r="A8109">
        <v>8108</v>
      </c>
      <c r="B8109" t="s">
        <v>9832</v>
      </c>
      <c r="C8109">
        <f>YEAR([1]Data!$D8109)</f>
        <v>2014</v>
      </c>
      <c r="D8109" s="2">
        <v>41688</v>
      </c>
      <c r="E8109" s="2">
        <v>41690</v>
      </c>
      <c r="F8109" t="s">
        <v>188</v>
      </c>
      <c r="G8109" t="s">
        <v>7280</v>
      </c>
      <c r="H8109" t="s">
        <v>7281</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9835</v>
      </c>
      <c r="C8110">
        <f>YEAR([1]Data!$D8110)</f>
        <v>2014</v>
      </c>
      <c r="D8110" s="2">
        <v>41982</v>
      </c>
      <c r="E8110" s="2">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9836</v>
      </c>
      <c r="C8111">
        <f>YEAR([1]Data!$D8111)</f>
        <v>2014</v>
      </c>
      <c r="D8111" s="2">
        <v>41962</v>
      </c>
      <c r="E8111" s="2">
        <v>41967</v>
      </c>
      <c r="F8111" t="s">
        <v>50</v>
      </c>
      <c r="G8111" t="s">
        <v>6692</v>
      </c>
      <c r="H8111" t="s">
        <v>6693</v>
      </c>
      <c r="I8111" t="s">
        <v>26</v>
      </c>
      <c r="J8111" t="s">
        <v>27</v>
      </c>
      <c r="K8111" t="s">
        <v>303</v>
      </c>
      <c r="L8111" t="s">
        <v>211</v>
      </c>
      <c r="M8111">
        <v>60623</v>
      </c>
      <c r="N8111" t="s">
        <v>105</v>
      </c>
      <c r="O8111" t="s">
        <v>8404</v>
      </c>
      <c r="P8111" t="s">
        <v>46</v>
      </c>
      <c r="Q8111" t="s">
        <v>173</v>
      </c>
      <c r="R8111" t="s">
        <v>8056</v>
      </c>
      <c r="S8111">
        <v>55.584000000000003</v>
      </c>
      <c r="T8111">
        <v>6</v>
      </c>
      <c r="U8111">
        <v>0.2</v>
      </c>
      <c r="V8111">
        <v>20.844000000000001</v>
      </c>
    </row>
    <row r="8112" spans="1:22" x14ac:dyDescent="0.3">
      <c r="A8112">
        <v>8111</v>
      </c>
      <c r="B8112" t="s">
        <v>9836</v>
      </c>
      <c r="C8112">
        <f>YEAR([1]Data!$D8112)</f>
        <v>2014</v>
      </c>
      <c r="D8112" s="2">
        <v>41962</v>
      </c>
      <c r="E8112" s="2">
        <v>41967</v>
      </c>
      <c r="F8112" t="s">
        <v>50</v>
      </c>
      <c r="G8112" t="s">
        <v>6692</v>
      </c>
      <c r="H8112" t="s">
        <v>6693</v>
      </c>
      <c r="I8112" t="s">
        <v>26</v>
      </c>
      <c r="J8112" t="s">
        <v>27</v>
      </c>
      <c r="K8112" t="s">
        <v>303</v>
      </c>
      <c r="L8112" t="s">
        <v>211</v>
      </c>
      <c r="M8112">
        <v>60623</v>
      </c>
      <c r="N8112" t="s">
        <v>105</v>
      </c>
      <c r="O8112" t="s">
        <v>6128</v>
      </c>
      <c r="P8112" t="s">
        <v>32</v>
      </c>
      <c r="Q8112" t="s">
        <v>36</v>
      </c>
      <c r="R8112" t="s">
        <v>6129</v>
      </c>
      <c r="S8112">
        <v>127.38599999999998</v>
      </c>
      <c r="T8112">
        <v>2</v>
      </c>
      <c r="U8112">
        <v>0.3</v>
      </c>
      <c r="V8112">
        <v>-25.477199999999982</v>
      </c>
    </row>
    <row r="8113" spans="1:22" x14ac:dyDescent="0.3">
      <c r="A8113">
        <v>8112</v>
      </c>
      <c r="B8113" t="s">
        <v>9837</v>
      </c>
      <c r="C8113">
        <f>YEAR([1]Data!$D8113)</f>
        <v>2013</v>
      </c>
      <c r="D8113" s="2">
        <v>41610</v>
      </c>
      <c r="E8113" s="2">
        <v>41612</v>
      </c>
      <c r="F8113" t="s">
        <v>23</v>
      </c>
      <c r="G8113" t="s">
        <v>5570</v>
      </c>
      <c r="H8113" t="s">
        <v>5571</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9837</v>
      </c>
      <c r="C8114">
        <f>YEAR([1]Data!$D8114)</f>
        <v>2013</v>
      </c>
      <c r="D8114" s="2">
        <v>41610</v>
      </c>
      <c r="E8114" s="2">
        <v>41612</v>
      </c>
      <c r="F8114" t="s">
        <v>23</v>
      </c>
      <c r="G8114" t="s">
        <v>5570</v>
      </c>
      <c r="H8114" t="s">
        <v>5571</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9837</v>
      </c>
      <c r="C8115">
        <f>YEAR([1]Data!$D8115)</f>
        <v>2013</v>
      </c>
      <c r="D8115" s="2">
        <v>41610</v>
      </c>
      <c r="E8115" s="2">
        <v>41612</v>
      </c>
      <c r="F8115" t="s">
        <v>23</v>
      </c>
      <c r="G8115" t="s">
        <v>5570</v>
      </c>
      <c r="H8115" t="s">
        <v>5571</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9838</v>
      </c>
      <c r="C8116">
        <f>YEAR([1]Data!$D8116)</f>
        <v>2014</v>
      </c>
      <c r="D8116" s="2">
        <v>41916</v>
      </c>
      <c r="E8116" s="2">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9839</v>
      </c>
      <c r="C8117">
        <f>YEAR([1]Data!$D8117)</f>
        <v>2014</v>
      </c>
      <c r="D8117" s="2">
        <v>41881</v>
      </c>
      <c r="E8117" s="2">
        <v>41887</v>
      </c>
      <c r="F8117" t="s">
        <v>50</v>
      </c>
      <c r="G8117" t="s">
        <v>3847</v>
      </c>
      <c r="H8117" t="s">
        <v>3848</v>
      </c>
      <c r="I8117" t="s">
        <v>41</v>
      </c>
      <c r="J8117" t="s">
        <v>27</v>
      </c>
      <c r="K8117" t="s">
        <v>42</v>
      </c>
      <c r="L8117" t="s">
        <v>43</v>
      </c>
      <c r="M8117">
        <v>90049</v>
      </c>
      <c r="N8117" t="s">
        <v>44</v>
      </c>
      <c r="O8117" t="s">
        <v>9384</v>
      </c>
      <c r="P8117" t="s">
        <v>32</v>
      </c>
      <c r="Q8117" t="s">
        <v>65</v>
      </c>
      <c r="R8117" t="s">
        <v>9385</v>
      </c>
      <c r="S8117">
        <v>148.02000000000001</v>
      </c>
      <c r="T8117">
        <v>3</v>
      </c>
      <c r="U8117">
        <v>0</v>
      </c>
      <c r="V8117">
        <v>41.445600000000013</v>
      </c>
    </row>
    <row r="8118" spans="1:22" x14ac:dyDescent="0.3">
      <c r="A8118">
        <v>8117</v>
      </c>
      <c r="B8118" t="s">
        <v>9840</v>
      </c>
      <c r="C8118">
        <f>YEAR([1]Data!$D8118)</f>
        <v>2014</v>
      </c>
      <c r="D8118" s="2">
        <v>41968</v>
      </c>
      <c r="E8118" s="2">
        <v>41968</v>
      </c>
      <c r="F8118" t="s">
        <v>1290</v>
      </c>
      <c r="G8118" t="s">
        <v>3456</v>
      </c>
      <c r="H8118" t="s">
        <v>3457</v>
      </c>
      <c r="I8118" t="s">
        <v>41</v>
      </c>
      <c r="J8118" t="s">
        <v>27</v>
      </c>
      <c r="K8118" t="s">
        <v>9449</v>
      </c>
      <c r="L8118" t="s">
        <v>4530</v>
      </c>
      <c r="M8118">
        <v>67846</v>
      </c>
      <c r="N8118" t="s">
        <v>105</v>
      </c>
      <c r="O8118" t="s">
        <v>5268</v>
      </c>
      <c r="P8118" t="s">
        <v>46</v>
      </c>
      <c r="Q8118" t="s">
        <v>59</v>
      </c>
      <c r="R8118" t="s">
        <v>5269</v>
      </c>
      <c r="S8118">
        <v>33.29</v>
      </c>
      <c r="T8118">
        <v>1</v>
      </c>
      <c r="U8118">
        <v>0</v>
      </c>
      <c r="V8118">
        <v>7.9895999999999994</v>
      </c>
    </row>
    <row r="8119" spans="1:22" x14ac:dyDescent="0.3">
      <c r="A8119">
        <v>8118</v>
      </c>
      <c r="B8119" t="s">
        <v>9841</v>
      </c>
      <c r="C8119">
        <f>YEAR([1]Data!$D8119)</f>
        <v>2014</v>
      </c>
      <c r="D8119" s="2">
        <v>41821</v>
      </c>
      <c r="E8119" s="2">
        <v>41826</v>
      </c>
      <c r="F8119" t="s">
        <v>50</v>
      </c>
      <c r="G8119" t="s">
        <v>5615</v>
      </c>
      <c r="H8119" t="s">
        <v>5616</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9842</v>
      </c>
      <c r="C8120">
        <f>YEAR([1]Data!$D8120)</f>
        <v>2014</v>
      </c>
      <c r="D8120" s="2">
        <v>41843</v>
      </c>
      <c r="E8120" s="2">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9843</v>
      </c>
      <c r="C8121">
        <f>YEAR([1]Data!$D8121)</f>
        <v>2013</v>
      </c>
      <c r="D8121" s="2">
        <v>41590</v>
      </c>
      <c r="E8121" s="2">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9843</v>
      </c>
      <c r="C8122">
        <f>YEAR([1]Data!$D8122)</f>
        <v>2013</v>
      </c>
      <c r="D8122" s="2">
        <v>41590</v>
      </c>
      <c r="E8122" s="2">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9843</v>
      </c>
      <c r="C8123">
        <f>YEAR([1]Data!$D8123)</f>
        <v>2013</v>
      </c>
      <c r="D8123" s="2">
        <v>41590</v>
      </c>
      <c r="E8123" s="2">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9844</v>
      </c>
      <c r="C8124">
        <f>YEAR([1]Data!$D8124)</f>
        <v>2011</v>
      </c>
      <c r="D8124" s="2">
        <v>40886</v>
      </c>
      <c r="E8124" s="2">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9844</v>
      </c>
      <c r="C8125">
        <f>YEAR([1]Data!$D8125)</f>
        <v>2011</v>
      </c>
      <c r="D8125" s="2">
        <v>40886</v>
      </c>
      <c r="E8125" s="2">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9845</v>
      </c>
      <c r="C8126">
        <f>YEAR([1]Data!$D8126)</f>
        <v>2014</v>
      </c>
      <c r="D8126" s="2">
        <v>41890</v>
      </c>
      <c r="E8126" s="2">
        <v>41895</v>
      </c>
      <c r="F8126" t="s">
        <v>50</v>
      </c>
      <c r="G8126" t="s">
        <v>2896</v>
      </c>
      <c r="H8126" t="s">
        <v>2897</v>
      </c>
      <c r="I8126" t="s">
        <v>26</v>
      </c>
      <c r="J8126" t="s">
        <v>27</v>
      </c>
      <c r="K8126" t="s">
        <v>9437</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9846</v>
      </c>
      <c r="C8127">
        <f>YEAR([1]Data!$D8127)</f>
        <v>2012</v>
      </c>
      <c r="D8127" s="2">
        <v>40945</v>
      </c>
      <c r="E8127" s="2">
        <v>40952</v>
      </c>
      <c r="F8127" t="s">
        <v>50</v>
      </c>
      <c r="G8127" t="s">
        <v>8649</v>
      </c>
      <c r="H8127" t="s">
        <v>8650</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9846</v>
      </c>
      <c r="C8128">
        <f>YEAR([1]Data!$D8128)</f>
        <v>2012</v>
      </c>
      <c r="D8128" s="2">
        <v>40945</v>
      </c>
      <c r="E8128" s="2">
        <v>40952</v>
      </c>
      <c r="F8128" t="s">
        <v>50</v>
      </c>
      <c r="G8128" t="s">
        <v>8649</v>
      </c>
      <c r="H8128" t="s">
        <v>8650</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9846</v>
      </c>
      <c r="C8129">
        <f>YEAR([1]Data!$D8129)</f>
        <v>2012</v>
      </c>
      <c r="D8129" s="2">
        <v>40945</v>
      </c>
      <c r="E8129" s="2">
        <v>40952</v>
      </c>
      <c r="F8129" t="s">
        <v>50</v>
      </c>
      <c r="G8129" t="s">
        <v>8649</v>
      </c>
      <c r="H8129" t="s">
        <v>8650</v>
      </c>
      <c r="I8129" t="s">
        <v>26</v>
      </c>
      <c r="J8129" t="s">
        <v>27</v>
      </c>
      <c r="K8129" t="s">
        <v>184</v>
      </c>
      <c r="L8129" t="s">
        <v>104</v>
      </c>
      <c r="M8129">
        <v>77070</v>
      </c>
      <c r="N8129" t="s">
        <v>105</v>
      </c>
      <c r="O8129" t="s">
        <v>5599</v>
      </c>
      <c r="P8129" t="s">
        <v>46</v>
      </c>
      <c r="Q8129" t="s">
        <v>59</v>
      </c>
      <c r="R8129" t="s">
        <v>5600</v>
      </c>
      <c r="S8129">
        <v>670.75200000000007</v>
      </c>
      <c r="T8129">
        <v>3</v>
      </c>
      <c r="U8129">
        <v>0.2</v>
      </c>
      <c r="V8129">
        <v>-125.76600000000005</v>
      </c>
    </row>
    <row r="8130" spans="1:22" x14ac:dyDescent="0.3">
      <c r="A8130">
        <v>8129</v>
      </c>
      <c r="B8130" t="s">
        <v>9847</v>
      </c>
      <c r="C8130">
        <f>YEAR([1]Data!$D8130)</f>
        <v>2014</v>
      </c>
      <c r="D8130" s="2">
        <v>41878</v>
      </c>
      <c r="E8130" s="2">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9848</v>
      </c>
      <c r="C8131">
        <f>YEAR([1]Data!$D8131)</f>
        <v>2011</v>
      </c>
      <c r="D8131" s="2">
        <v>40744</v>
      </c>
      <c r="E8131" s="2">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9848</v>
      </c>
      <c r="C8132">
        <f>YEAR([1]Data!$D8132)</f>
        <v>2011</v>
      </c>
      <c r="D8132" s="2">
        <v>40744</v>
      </c>
      <c r="E8132" s="2">
        <v>40747</v>
      </c>
      <c r="F8132" t="s">
        <v>188</v>
      </c>
      <c r="G8132" t="s">
        <v>581</v>
      </c>
      <c r="H8132" t="s">
        <v>582</v>
      </c>
      <c r="I8132" t="s">
        <v>41</v>
      </c>
      <c r="J8132" t="s">
        <v>27</v>
      </c>
      <c r="K8132" t="s">
        <v>2855</v>
      </c>
      <c r="L8132" t="s">
        <v>43</v>
      </c>
      <c r="M8132">
        <v>92503</v>
      </c>
      <c r="N8132" t="s">
        <v>44</v>
      </c>
      <c r="O8132" t="s">
        <v>5290</v>
      </c>
      <c r="P8132" t="s">
        <v>46</v>
      </c>
      <c r="Q8132" t="s">
        <v>90</v>
      </c>
      <c r="R8132" t="s">
        <v>5291</v>
      </c>
      <c r="S8132">
        <v>11.96</v>
      </c>
      <c r="T8132">
        <v>2</v>
      </c>
      <c r="U8132">
        <v>0</v>
      </c>
      <c r="V8132">
        <v>5.8604000000000003</v>
      </c>
    </row>
    <row r="8133" spans="1:22" x14ac:dyDescent="0.3">
      <c r="A8133">
        <v>8132</v>
      </c>
      <c r="B8133" t="s">
        <v>9848</v>
      </c>
      <c r="C8133">
        <f>YEAR([1]Data!$D8133)</f>
        <v>2011</v>
      </c>
      <c r="D8133" s="2">
        <v>40744</v>
      </c>
      <c r="E8133" s="2">
        <v>40747</v>
      </c>
      <c r="F8133" t="s">
        <v>188</v>
      </c>
      <c r="G8133" t="s">
        <v>581</v>
      </c>
      <c r="H8133" t="s">
        <v>582</v>
      </c>
      <c r="I8133" t="s">
        <v>41</v>
      </c>
      <c r="J8133" t="s">
        <v>27</v>
      </c>
      <c r="K8133" t="s">
        <v>2855</v>
      </c>
      <c r="L8133" t="s">
        <v>43</v>
      </c>
      <c r="M8133">
        <v>92503</v>
      </c>
      <c r="N8133" t="s">
        <v>44</v>
      </c>
      <c r="O8133" t="s">
        <v>7097</v>
      </c>
      <c r="P8133" t="s">
        <v>46</v>
      </c>
      <c r="Q8133" t="s">
        <v>68</v>
      </c>
      <c r="R8133" t="s">
        <v>7098</v>
      </c>
      <c r="S8133">
        <v>13.12</v>
      </c>
      <c r="T8133">
        <v>4</v>
      </c>
      <c r="U8133">
        <v>0</v>
      </c>
      <c r="V8133">
        <v>3.8047999999999984</v>
      </c>
    </row>
    <row r="8134" spans="1:22" x14ac:dyDescent="0.3">
      <c r="A8134">
        <v>8133</v>
      </c>
      <c r="B8134" t="s">
        <v>9848</v>
      </c>
      <c r="C8134">
        <f>YEAR([1]Data!$D8134)</f>
        <v>2011</v>
      </c>
      <c r="D8134" s="2">
        <v>40744</v>
      </c>
      <c r="E8134" s="2">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9849</v>
      </c>
      <c r="C8135">
        <f>YEAR([1]Data!$D8135)</f>
        <v>2012</v>
      </c>
      <c r="D8135" s="2">
        <v>41190</v>
      </c>
      <c r="E8135" s="2">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9850</v>
      </c>
      <c r="C8136">
        <f>YEAR([1]Data!$D8136)</f>
        <v>2012</v>
      </c>
      <c r="D8136" s="2">
        <v>40955</v>
      </c>
      <c r="E8136" s="2">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9850</v>
      </c>
      <c r="C8137">
        <f>YEAR([1]Data!$D8137)</f>
        <v>2012</v>
      </c>
      <c r="D8137" s="2">
        <v>40955</v>
      </c>
      <c r="E8137" s="2">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9851</v>
      </c>
      <c r="C8138">
        <f>YEAR([1]Data!$D8138)</f>
        <v>2013</v>
      </c>
      <c r="D8138" s="2">
        <v>41499</v>
      </c>
      <c r="E8138" s="2">
        <v>41503</v>
      </c>
      <c r="F8138" t="s">
        <v>50</v>
      </c>
      <c r="G8138" t="s">
        <v>6583</v>
      </c>
      <c r="H8138" t="s">
        <v>6584</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9852</v>
      </c>
      <c r="C8139">
        <f>YEAR([1]Data!$D8139)</f>
        <v>2011</v>
      </c>
      <c r="D8139" s="2">
        <v>40856</v>
      </c>
      <c r="E8139" s="2">
        <v>40860</v>
      </c>
      <c r="F8139" t="s">
        <v>50</v>
      </c>
      <c r="G8139" t="s">
        <v>6280</v>
      </c>
      <c r="H8139" t="s">
        <v>6281</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9853</v>
      </c>
      <c r="C8140">
        <f>YEAR([1]Data!$D8140)</f>
        <v>2013</v>
      </c>
      <c r="D8140" s="2">
        <v>41474</v>
      </c>
      <c r="E8140" s="2">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9853</v>
      </c>
      <c r="C8141">
        <f>YEAR([1]Data!$D8141)</f>
        <v>2013</v>
      </c>
      <c r="D8141" s="2">
        <v>41474</v>
      </c>
      <c r="E8141" s="2">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9853</v>
      </c>
      <c r="C8142">
        <f>YEAR([1]Data!$D8142)</f>
        <v>2013</v>
      </c>
      <c r="D8142" s="2">
        <v>41474</v>
      </c>
      <c r="E8142" s="2">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9854</v>
      </c>
      <c r="C8143">
        <f>YEAR([1]Data!$D8143)</f>
        <v>2013</v>
      </c>
      <c r="D8143" s="2">
        <v>41310</v>
      </c>
      <c r="E8143" s="2">
        <v>41315</v>
      </c>
      <c r="F8143" t="s">
        <v>50</v>
      </c>
      <c r="G8143" t="s">
        <v>5492</v>
      </c>
      <c r="H8143" t="s">
        <v>5493</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9854</v>
      </c>
      <c r="C8144">
        <f>YEAR([1]Data!$D8144)</f>
        <v>2013</v>
      </c>
      <c r="D8144" s="2">
        <v>41310</v>
      </c>
      <c r="E8144" s="2">
        <v>41315</v>
      </c>
      <c r="F8144" t="s">
        <v>50</v>
      </c>
      <c r="G8144" t="s">
        <v>5492</v>
      </c>
      <c r="H8144" t="s">
        <v>5493</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9854</v>
      </c>
      <c r="C8145">
        <f>YEAR([1]Data!$D8145)</f>
        <v>2013</v>
      </c>
      <c r="D8145" s="2">
        <v>41310</v>
      </c>
      <c r="E8145" s="2">
        <v>41315</v>
      </c>
      <c r="F8145" t="s">
        <v>50</v>
      </c>
      <c r="G8145" t="s">
        <v>5492</v>
      </c>
      <c r="H8145" t="s">
        <v>5493</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9854</v>
      </c>
      <c r="C8146">
        <f>YEAR([1]Data!$D8146)</f>
        <v>2013</v>
      </c>
      <c r="D8146" s="2">
        <v>41310</v>
      </c>
      <c r="E8146" s="2">
        <v>41315</v>
      </c>
      <c r="F8146" t="s">
        <v>50</v>
      </c>
      <c r="G8146" t="s">
        <v>5492</v>
      </c>
      <c r="H8146" t="s">
        <v>5493</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9855</v>
      </c>
      <c r="C8147">
        <f>YEAR([1]Data!$D8147)</f>
        <v>2011</v>
      </c>
      <c r="D8147" s="2">
        <v>40714</v>
      </c>
      <c r="E8147" s="2">
        <v>40721</v>
      </c>
      <c r="F8147" t="s">
        <v>50</v>
      </c>
      <c r="G8147" t="s">
        <v>3998</v>
      </c>
      <c r="H8147" t="s">
        <v>3999</v>
      </c>
      <c r="I8147" t="s">
        <v>26</v>
      </c>
      <c r="J8147" t="s">
        <v>27</v>
      </c>
      <c r="K8147" t="s">
        <v>7527</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9855</v>
      </c>
      <c r="C8148">
        <f>YEAR([1]Data!$D8148)</f>
        <v>2011</v>
      </c>
      <c r="D8148" s="2">
        <v>40714</v>
      </c>
      <c r="E8148" s="2">
        <v>40721</v>
      </c>
      <c r="F8148" t="s">
        <v>50</v>
      </c>
      <c r="G8148" t="s">
        <v>3998</v>
      </c>
      <c r="H8148" t="s">
        <v>3999</v>
      </c>
      <c r="I8148" t="s">
        <v>26</v>
      </c>
      <c r="J8148" t="s">
        <v>27</v>
      </c>
      <c r="K8148" t="s">
        <v>7527</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9856</v>
      </c>
      <c r="C8149">
        <f>YEAR([1]Data!$D8149)</f>
        <v>2014</v>
      </c>
      <c r="D8149" s="2">
        <v>41800</v>
      </c>
      <c r="E8149" s="2">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9857</v>
      </c>
      <c r="C8150">
        <f>YEAR([1]Data!$D8150)</f>
        <v>2013</v>
      </c>
      <c r="D8150" s="2">
        <v>41636</v>
      </c>
      <c r="E8150" s="2">
        <v>41640</v>
      </c>
      <c r="F8150" t="s">
        <v>50</v>
      </c>
      <c r="G8150" t="s">
        <v>6140</v>
      </c>
      <c r="H8150" t="s">
        <v>6141</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9858</v>
      </c>
      <c r="C8151">
        <f>YEAR([1]Data!$D8151)</f>
        <v>2011</v>
      </c>
      <c r="D8151" s="2">
        <v>40570</v>
      </c>
      <c r="E8151" s="2">
        <v>40573</v>
      </c>
      <c r="F8151" t="s">
        <v>188</v>
      </c>
      <c r="G8151" t="s">
        <v>6012</v>
      </c>
      <c r="H8151" t="s">
        <v>6013</v>
      </c>
      <c r="I8151" t="s">
        <v>41</v>
      </c>
      <c r="J8151" t="s">
        <v>27</v>
      </c>
      <c r="K8151" t="s">
        <v>9859</v>
      </c>
      <c r="L8151" t="s">
        <v>5326</v>
      </c>
      <c r="M8151">
        <v>57701</v>
      </c>
      <c r="N8151" t="s">
        <v>105</v>
      </c>
      <c r="O8151" t="s">
        <v>3718</v>
      </c>
      <c r="P8151" t="s">
        <v>46</v>
      </c>
      <c r="Q8151" t="s">
        <v>75</v>
      </c>
      <c r="R8151" t="s">
        <v>3719</v>
      </c>
      <c r="S8151">
        <v>10.68</v>
      </c>
      <c r="T8151">
        <v>2</v>
      </c>
      <c r="U8151">
        <v>0</v>
      </c>
      <c r="V8151">
        <v>5.0195999999999996</v>
      </c>
    </row>
    <row r="8152" spans="1:22" x14ac:dyDescent="0.3">
      <c r="A8152">
        <v>8151</v>
      </c>
      <c r="B8152" t="s">
        <v>9858</v>
      </c>
      <c r="C8152">
        <f>YEAR([1]Data!$D8152)</f>
        <v>2011</v>
      </c>
      <c r="D8152" s="2">
        <v>40570</v>
      </c>
      <c r="E8152" s="2">
        <v>40573</v>
      </c>
      <c r="F8152" t="s">
        <v>188</v>
      </c>
      <c r="G8152" t="s">
        <v>6012</v>
      </c>
      <c r="H8152" t="s">
        <v>6013</v>
      </c>
      <c r="I8152" t="s">
        <v>41</v>
      </c>
      <c r="J8152" t="s">
        <v>27</v>
      </c>
      <c r="K8152" t="s">
        <v>9859</v>
      </c>
      <c r="L8152" t="s">
        <v>5326</v>
      </c>
      <c r="M8152">
        <v>57701</v>
      </c>
      <c r="N8152" t="s">
        <v>105</v>
      </c>
      <c r="O8152" t="s">
        <v>2462</v>
      </c>
      <c r="P8152" t="s">
        <v>32</v>
      </c>
      <c r="Q8152" t="s">
        <v>33</v>
      </c>
      <c r="R8152" t="s">
        <v>2463</v>
      </c>
      <c r="S8152">
        <v>141.96</v>
      </c>
      <c r="T8152">
        <v>2</v>
      </c>
      <c r="U8152">
        <v>0</v>
      </c>
      <c r="V8152">
        <v>39.748800000000003</v>
      </c>
    </row>
    <row r="8153" spans="1:22" x14ac:dyDescent="0.3">
      <c r="A8153">
        <v>8152</v>
      </c>
      <c r="B8153" t="s">
        <v>9860</v>
      </c>
      <c r="C8153">
        <f>YEAR([1]Data!$D8153)</f>
        <v>2014</v>
      </c>
      <c r="D8153" s="2">
        <v>41722</v>
      </c>
      <c r="E8153" s="2">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9860</v>
      </c>
      <c r="C8154">
        <f>YEAR([1]Data!$D8154)</f>
        <v>2014</v>
      </c>
      <c r="D8154" s="2">
        <v>41722</v>
      </c>
      <c r="E8154" s="2">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9860</v>
      </c>
      <c r="C8155">
        <f>YEAR([1]Data!$D8155)</f>
        <v>2014</v>
      </c>
      <c r="D8155" s="2">
        <v>41722</v>
      </c>
      <c r="E8155" s="2">
        <v>41724</v>
      </c>
      <c r="F8155" t="s">
        <v>188</v>
      </c>
      <c r="G8155" t="s">
        <v>1558</v>
      </c>
      <c r="H8155" t="s">
        <v>1559</v>
      </c>
      <c r="I8155" t="s">
        <v>26</v>
      </c>
      <c r="J8155" t="s">
        <v>27</v>
      </c>
      <c r="K8155" t="s">
        <v>95</v>
      </c>
      <c r="L8155" t="s">
        <v>96</v>
      </c>
      <c r="M8155">
        <v>98115</v>
      </c>
      <c r="N8155" t="s">
        <v>44</v>
      </c>
      <c r="O8155" t="s">
        <v>5739</v>
      </c>
      <c r="P8155" t="s">
        <v>71</v>
      </c>
      <c r="Q8155" t="s">
        <v>1216</v>
      </c>
      <c r="R8155" t="s">
        <v>5740</v>
      </c>
      <c r="S8155">
        <v>13999.96</v>
      </c>
      <c r="T8155">
        <v>4</v>
      </c>
      <c r="U8155">
        <v>0</v>
      </c>
      <c r="V8155">
        <v>6719.9807999999994</v>
      </c>
    </row>
    <row r="8156" spans="1:22" x14ac:dyDescent="0.3">
      <c r="A8156">
        <v>8155</v>
      </c>
      <c r="B8156" t="s">
        <v>9861</v>
      </c>
      <c r="C8156">
        <f>YEAR([1]Data!$D8156)</f>
        <v>2014</v>
      </c>
      <c r="D8156" s="2">
        <v>41719</v>
      </c>
      <c r="E8156" s="2">
        <v>41723</v>
      </c>
      <c r="F8156" t="s">
        <v>50</v>
      </c>
      <c r="G8156" t="s">
        <v>7418</v>
      </c>
      <c r="H8156" t="s">
        <v>7419</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9861</v>
      </c>
      <c r="C8157">
        <f>YEAR([1]Data!$D8157)</f>
        <v>2014</v>
      </c>
      <c r="D8157" s="2">
        <v>41719</v>
      </c>
      <c r="E8157" s="2">
        <v>41723</v>
      </c>
      <c r="F8157" t="s">
        <v>50</v>
      </c>
      <c r="G8157" t="s">
        <v>7418</v>
      </c>
      <c r="H8157" t="s">
        <v>7419</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9862</v>
      </c>
      <c r="C8158">
        <f>YEAR([1]Data!$D8158)</f>
        <v>2013</v>
      </c>
      <c r="D8158" s="2">
        <v>41552</v>
      </c>
      <c r="E8158" s="2">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9863</v>
      </c>
      <c r="C8159">
        <f>YEAR([1]Data!$D8159)</f>
        <v>2013</v>
      </c>
      <c r="D8159" s="2">
        <v>41597</v>
      </c>
      <c r="E8159" s="2">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9864</v>
      </c>
      <c r="C8160">
        <f>YEAR([1]Data!$D8160)</f>
        <v>2014</v>
      </c>
      <c r="D8160" s="2">
        <v>42000</v>
      </c>
      <c r="E8160" s="2">
        <v>42006</v>
      </c>
      <c r="F8160" t="s">
        <v>50</v>
      </c>
      <c r="G8160" t="s">
        <v>1805</v>
      </c>
      <c r="H8160" t="s">
        <v>1806</v>
      </c>
      <c r="I8160" t="s">
        <v>41</v>
      </c>
      <c r="J8160" t="s">
        <v>27</v>
      </c>
      <c r="K8160" t="s">
        <v>6902</v>
      </c>
      <c r="L8160" t="s">
        <v>104</v>
      </c>
      <c r="M8160">
        <v>79762</v>
      </c>
      <c r="N8160" t="s">
        <v>105</v>
      </c>
      <c r="O8160" t="s">
        <v>5226</v>
      </c>
      <c r="P8160" t="s">
        <v>46</v>
      </c>
      <c r="Q8160" t="s">
        <v>90</v>
      </c>
      <c r="R8160" t="s">
        <v>5227</v>
      </c>
      <c r="S8160">
        <v>16.032</v>
      </c>
      <c r="T8160">
        <v>3</v>
      </c>
      <c r="U8160">
        <v>0.2</v>
      </c>
      <c r="V8160">
        <v>5.6111999999999993</v>
      </c>
    </row>
    <row r="8161" spans="1:22" x14ac:dyDescent="0.3">
      <c r="A8161">
        <v>8160</v>
      </c>
      <c r="B8161" t="s">
        <v>9865</v>
      </c>
      <c r="C8161">
        <f>YEAR([1]Data!$D8161)</f>
        <v>2013</v>
      </c>
      <c r="D8161" s="2">
        <v>41343</v>
      </c>
      <c r="E8161" s="2">
        <v>41347</v>
      </c>
      <c r="F8161" t="s">
        <v>50</v>
      </c>
      <c r="G8161" t="s">
        <v>440</v>
      </c>
      <c r="H8161" t="s">
        <v>441</v>
      </c>
      <c r="I8161" t="s">
        <v>102</v>
      </c>
      <c r="J8161" t="s">
        <v>27</v>
      </c>
      <c r="K8161" t="s">
        <v>8448</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9866</v>
      </c>
      <c r="C8162">
        <f>YEAR([1]Data!$D8162)</f>
        <v>2013</v>
      </c>
      <c r="D8162" s="2">
        <v>41321</v>
      </c>
      <c r="E8162" s="2">
        <v>41325</v>
      </c>
      <c r="F8162" t="s">
        <v>50</v>
      </c>
      <c r="G8162" t="s">
        <v>4011</v>
      </c>
      <c r="H8162" t="s">
        <v>4012</v>
      </c>
      <c r="I8162" t="s">
        <v>26</v>
      </c>
      <c r="J8162" t="s">
        <v>27</v>
      </c>
      <c r="K8162" t="s">
        <v>1093</v>
      </c>
      <c r="L8162" t="s">
        <v>788</v>
      </c>
      <c r="M8162">
        <v>7109</v>
      </c>
      <c r="N8162" t="s">
        <v>148</v>
      </c>
      <c r="O8162" t="s">
        <v>8382</v>
      </c>
      <c r="P8162" t="s">
        <v>32</v>
      </c>
      <c r="Q8162" t="s">
        <v>36</v>
      </c>
      <c r="R8162" t="s">
        <v>8383</v>
      </c>
      <c r="S8162">
        <v>227.96</v>
      </c>
      <c r="T8162">
        <v>2</v>
      </c>
      <c r="U8162">
        <v>0</v>
      </c>
      <c r="V8162">
        <v>36.473600000000005</v>
      </c>
    </row>
    <row r="8163" spans="1:22" x14ac:dyDescent="0.3">
      <c r="A8163">
        <v>8162</v>
      </c>
      <c r="B8163" t="s">
        <v>9867</v>
      </c>
      <c r="C8163">
        <f>YEAR([1]Data!$D8163)</f>
        <v>2012</v>
      </c>
      <c r="D8163" s="2">
        <v>41180</v>
      </c>
      <c r="E8163" s="2">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9867</v>
      </c>
      <c r="C8164">
        <f>YEAR([1]Data!$D8164)</f>
        <v>2012</v>
      </c>
      <c r="D8164" s="2">
        <v>41180</v>
      </c>
      <c r="E8164" s="2">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9868</v>
      </c>
      <c r="C8165">
        <f>YEAR([1]Data!$D8165)</f>
        <v>2012</v>
      </c>
      <c r="D8165" s="2">
        <v>41215</v>
      </c>
      <c r="E8165" s="2">
        <v>41219</v>
      </c>
      <c r="F8165" t="s">
        <v>50</v>
      </c>
      <c r="G8165" t="s">
        <v>2474</v>
      </c>
      <c r="H8165" t="s">
        <v>2475</v>
      </c>
      <c r="I8165" t="s">
        <v>26</v>
      </c>
      <c r="J8165" t="s">
        <v>27</v>
      </c>
      <c r="K8165" t="s">
        <v>947</v>
      </c>
      <c r="L8165" t="s">
        <v>43</v>
      </c>
      <c r="M8165">
        <v>92105</v>
      </c>
      <c r="N8165" t="s">
        <v>44</v>
      </c>
      <c r="O8165" t="s">
        <v>5654</v>
      </c>
      <c r="P8165" t="s">
        <v>32</v>
      </c>
      <c r="Q8165" t="s">
        <v>65</v>
      </c>
      <c r="R8165" t="s">
        <v>5655</v>
      </c>
      <c r="S8165">
        <v>96.960000000000008</v>
      </c>
      <c r="T8165">
        <v>6</v>
      </c>
      <c r="U8165">
        <v>0</v>
      </c>
      <c r="V8165">
        <v>33.935999999999993</v>
      </c>
    </row>
    <row r="8166" spans="1:22" x14ac:dyDescent="0.3">
      <c r="A8166">
        <v>8165</v>
      </c>
      <c r="B8166" t="s">
        <v>9868</v>
      </c>
      <c r="C8166">
        <f>YEAR([1]Data!$D8166)</f>
        <v>2012</v>
      </c>
      <c r="D8166" s="2">
        <v>41215</v>
      </c>
      <c r="E8166" s="2">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9868</v>
      </c>
      <c r="C8167">
        <f>YEAR([1]Data!$D8167)</f>
        <v>2012</v>
      </c>
      <c r="D8167" s="2">
        <v>41215</v>
      </c>
      <c r="E8167" s="2">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9868</v>
      </c>
      <c r="C8168">
        <f>YEAR([1]Data!$D8168)</f>
        <v>2012</v>
      </c>
      <c r="D8168" s="2">
        <v>41215</v>
      </c>
      <c r="E8168" s="2">
        <v>41219</v>
      </c>
      <c r="F8168" t="s">
        <v>50</v>
      </c>
      <c r="G8168" t="s">
        <v>2474</v>
      </c>
      <c r="H8168" t="s">
        <v>2475</v>
      </c>
      <c r="I8168" t="s">
        <v>26</v>
      </c>
      <c r="J8168" t="s">
        <v>27</v>
      </c>
      <c r="K8168" t="s">
        <v>947</v>
      </c>
      <c r="L8168" t="s">
        <v>43</v>
      </c>
      <c r="M8168">
        <v>92105</v>
      </c>
      <c r="N8168" t="s">
        <v>44</v>
      </c>
      <c r="O8168" t="s">
        <v>5658</v>
      </c>
      <c r="P8168" t="s">
        <v>32</v>
      </c>
      <c r="Q8168" t="s">
        <v>33</v>
      </c>
      <c r="R8168" t="s">
        <v>5659</v>
      </c>
      <c r="S8168">
        <v>512.49900000000002</v>
      </c>
      <c r="T8168">
        <v>3</v>
      </c>
      <c r="U8168">
        <v>0.15</v>
      </c>
      <c r="V8168">
        <v>-30.147000000000048</v>
      </c>
    </row>
    <row r="8169" spans="1:22" x14ac:dyDescent="0.3">
      <c r="A8169">
        <v>8168</v>
      </c>
      <c r="B8169" t="s">
        <v>9869</v>
      </c>
      <c r="C8169">
        <f>YEAR([1]Data!$D8169)</f>
        <v>2013</v>
      </c>
      <c r="D8169" s="2">
        <v>41487</v>
      </c>
      <c r="E8169" s="2">
        <v>41492</v>
      </c>
      <c r="F8169" t="s">
        <v>50</v>
      </c>
      <c r="G8169" t="s">
        <v>6638</v>
      </c>
      <c r="H8169" t="s">
        <v>6639</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9870</v>
      </c>
      <c r="C8170">
        <f>YEAR([1]Data!$D8170)</f>
        <v>2014</v>
      </c>
      <c r="D8170" s="2">
        <v>41950</v>
      </c>
      <c r="E8170" s="2">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9870</v>
      </c>
      <c r="C8171">
        <f>YEAR([1]Data!$D8171)</f>
        <v>2014</v>
      </c>
      <c r="D8171" s="2">
        <v>41950</v>
      </c>
      <c r="E8171" s="2">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9870</v>
      </c>
      <c r="C8172">
        <f>YEAR([1]Data!$D8172)</f>
        <v>2014</v>
      </c>
      <c r="D8172" s="2">
        <v>41950</v>
      </c>
      <c r="E8172" s="2">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9871</v>
      </c>
      <c r="C8173">
        <f>YEAR([1]Data!$D8173)</f>
        <v>2013</v>
      </c>
      <c r="D8173" s="2">
        <v>41319</v>
      </c>
      <c r="E8173" s="2">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9872</v>
      </c>
      <c r="C8174">
        <f>YEAR([1]Data!$D8174)</f>
        <v>2011</v>
      </c>
      <c r="D8174" s="2">
        <v>40733</v>
      </c>
      <c r="E8174" s="2">
        <v>40737</v>
      </c>
      <c r="F8174" t="s">
        <v>50</v>
      </c>
      <c r="G8174" t="s">
        <v>6370</v>
      </c>
      <c r="H8174" t="s">
        <v>6371</v>
      </c>
      <c r="I8174" t="s">
        <v>102</v>
      </c>
      <c r="J8174" t="s">
        <v>27</v>
      </c>
      <c r="K8174" t="s">
        <v>42</v>
      </c>
      <c r="L8174" t="s">
        <v>43</v>
      </c>
      <c r="M8174">
        <v>90049</v>
      </c>
      <c r="N8174" t="s">
        <v>44</v>
      </c>
      <c r="O8174" t="s">
        <v>5610</v>
      </c>
      <c r="P8174" t="s">
        <v>46</v>
      </c>
      <c r="Q8174" t="s">
        <v>47</v>
      </c>
      <c r="R8174" t="s">
        <v>5611</v>
      </c>
      <c r="S8174">
        <v>2.88</v>
      </c>
      <c r="T8174">
        <v>1</v>
      </c>
      <c r="U8174">
        <v>0</v>
      </c>
      <c r="V8174">
        <v>1.4112</v>
      </c>
    </row>
    <row r="8175" spans="1:22" x14ac:dyDescent="0.3">
      <c r="A8175">
        <v>8174</v>
      </c>
      <c r="B8175" t="s">
        <v>9872</v>
      </c>
      <c r="C8175">
        <f>YEAR([1]Data!$D8175)</f>
        <v>2011</v>
      </c>
      <c r="D8175" s="2">
        <v>40733</v>
      </c>
      <c r="E8175" s="2">
        <v>40737</v>
      </c>
      <c r="F8175" t="s">
        <v>50</v>
      </c>
      <c r="G8175" t="s">
        <v>6370</v>
      </c>
      <c r="H8175" t="s">
        <v>6371</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9872</v>
      </c>
      <c r="C8176">
        <f>YEAR([1]Data!$D8176)</f>
        <v>2011</v>
      </c>
      <c r="D8176" s="2">
        <v>40733</v>
      </c>
      <c r="E8176" s="2">
        <v>40737</v>
      </c>
      <c r="F8176" t="s">
        <v>50</v>
      </c>
      <c r="G8176" t="s">
        <v>6370</v>
      </c>
      <c r="H8176" t="s">
        <v>6371</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9873</v>
      </c>
      <c r="C8177">
        <f>YEAR([1]Data!$D8177)</f>
        <v>2013</v>
      </c>
      <c r="D8177" s="2">
        <v>41304</v>
      </c>
      <c r="E8177" s="2">
        <v>41309</v>
      </c>
      <c r="F8177" t="s">
        <v>50</v>
      </c>
      <c r="G8177" t="s">
        <v>9874</v>
      </c>
      <c r="H8177" t="s">
        <v>9875</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9876</v>
      </c>
      <c r="C8178">
        <f>YEAR([1]Data!$D8178)</f>
        <v>2013</v>
      </c>
      <c r="D8178" s="2">
        <v>41540</v>
      </c>
      <c r="E8178" s="2">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9877</v>
      </c>
      <c r="C8179">
        <f>YEAR([1]Data!$D8179)</f>
        <v>2014</v>
      </c>
      <c r="D8179" s="2">
        <v>41996</v>
      </c>
      <c r="E8179" s="2">
        <v>41998</v>
      </c>
      <c r="F8179" t="s">
        <v>188</v>
      </c>
      <c r="G8179" t="s">
        <v>3694</v>
      </c>
      <c r="H8179" t="s">
        <v>3695</v>
      </c>
      <c r="I8179" t="s">
        <v>26</v>
      </c>
      <c r="J8179" t="s">
        <v>27</v>
      </c>
      <c r="K8179" t="s">
        <v>42</v>
      </c>
      <c r="L8179" t="s">
        <v>43</v>
      </c>
      <c r="M8179">
        <v>90008</v>
      </c>
      <c r="N8179" t="s">
        <v>44</v>
      </c>
      <c r="O8179" t="s">
        <v>6539</v>
      </c>
      <c r="P8179" t="s">
        <v>71</v>
      </c>
      <c r="Q8179" t="s">
        <v>161</v>
      </c>
      <c r="R8179" t="s">
        <v>6540</v>
      </c>
      <c r="S8179">
        <v>474.95</v>
      </c>
      <c r="T8179">
        <v>5</v>
      </c>
      <c r="U8179">
        <v>0</v>
      </c>
      <c r="V8179">
        <v>142.48499999999993</v>
      </c>
    </row>
    <row r="8180" spans="1:22" x14ac:dyDescent="0.3">
      <c r="A8180">
        <v>8179</v>
      </c>
      <c r="B8180" t="s">
        <v>9878</v>
      </c>
      <c r="C8180">
        <f>YEAR([1]Data!$D8180)</f>
        <v>2013</v>
      </c>
      <c r="D8180" s="2">
        <v>41520</v>
      </c>
      <c r="E8180" s="2">
        <v>41526</v>
      </c>
      <c r="F8180" t="s">
        <v>50</v>
      </c>
      <c r="G8180" t="s">
        <v>5215</v>
      </c>
      <c r="H8180" t="s">
        <v>5216</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9879</v>
      </c>
      <c r="C8181">
        <f>YEAR([1]Data!$D8181)</f>
        <v>2012</v>
      </c>
      <c r="D8181" s="2">
        <v>41123</v>
      </c>
      <c r="E8181" s="2">
        <v>41127</v>
      </c>
      <c r="F8181" t="s">
        <v>50</v>
      </c>
      <c r="G8181" t="s">
        <v>1835</v>
      </c>
      <c r="H8181" t="s">
        <v>1836</v>
      </c>
      <c r="I8181" t="s">
        <v>26</v>
      </c>
      <c r="J8181" t="s">
        <v>27</v>
      </c>
      <c r="K8181" t="s">
        <v>318</v>
      </c>
      <c r="L8181" t="s">
        <v>420</v>
      </c>
      <c r="M8181">
        <v>97477</v>
      </c>
      <c r="N8181" t="s">
        <v>44</v>
      </c>
      <c r="O8181" t="s">
        <v>6944</v>
      </c>
      <c r="P8181" t="s">
        <v>32</v>
      </c>
      <c r="Q8181" t="s">
        <v>56</v>
      </c>
      <c r="R8181" t="s">
        <v>6945</v>
      </c>
      <c r="S8181">
        <v>277.5</v>
      </c>
      <c r="T8181">
        <v>4</v>
      </c>
      <c r="U8181">
        <v>0.5</v>
      </c>
      <c r="V8181">
        <v>-188.7</v>
      </c>
    </row>
    <row r="8182" spans="1:22" x14ac:dyDescent="0.3">
      <c r="A8182">
        <v>8181</v>
      </c>
      <c r="B8182" t="s">
        <v>9880</v>
      </c>
      <c r="C8182">
        <f>YEAR([1]Data!$D8182)</f>
        <v>2012</v>
      </c>
      <c r="D8182" s="2">
        <v>41234</v>
      </c>
      <c r="E8182" s="2">
        <v>41238</v>
      </c>
      <c r="F8182" t="s">
        <v>50</v>
      </c>
      <c r="G8182" t="s">
        <v>7946</v>
      </c>
      <c r="H8182" t="s">
        <v>7947</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9880</v>
      </c>
      <c r="C8183">
        <f>YEAR([1]Data!$D8183)</f>
        <v>2012</v>
      </c>
      <c r="D8183" s="2">
        <v>41234</v>
      </c>
      <c r="E8183" s="2">
        <v>41238</v>
      </c>
      <c r="F8183" t="s">
        <v>50</v>
      </c>
      <c r="G8183" t="s">
        <v>7946</v>
      </c>
      <c r="H8183" t="s">
        <v>7947</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9881</v>
      </c>
      <c r="C8184">
        <f>YEAR([1]Data!$D8184)</f>
        <v>2014</v>
      </c>
      <c r="D8184" s="2">
        <v>41778</v>
      </c>
      <c r="E8184" s="2">
        <v>41782</v>
      </c>
      <c r="F8184" t="s">
        <v>50</v>
      </c>
      <c r="G8184" t="s">
        <v>5335</v>
      </c>
      <c r="H8184" t="s">
        <v>5336</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9881</v>
      </c>
      <c r="C8185">
        <f>YEAR([1]Data!$D8185)</f>
        <v>2014</v>
      </c>
      <c r="D8185" s="2">
        <v>41778</v>
      </c>
      <c r="E8185" s="2">
        <v>41782</v>
      </c>
      <c r="F8185" t="s">
        <v>50</v>
      </c>
      <c r="G8185" t="s">
        <v>5335</v>
      </c>
      <c r="H8185" t="s">
        <v>5336</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9882</v>
      </c>
      <c r="C8186">
        <f>YEAR([1]Data!$D8186)</f>
        <v>2014</v>
      </c>
      <c r="D8186" s="2">
        <v>41844</v>
      </c>
      <c r="E8186" s="2">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9883</v>
      </c>
      <c r="C8187">
        <f>YEAR([1]Data!$D8187)</f>
        <v>2012</v>
      </c>
      <c r="D8187" s="2">
        <v>41165</v>
      </c>
      <c r="E8187" s="2">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9883</v>
      </c>
      <c r="C8188">
        <f>YEAR([1]Data!$D8188)</f>
        <v>2012</v>
      </c>
      <c r="D8188" s="2">
        <v>41165</v>
      </c>
      <c r="E8188" s="2">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9884</v>
      </c>
      <c r="C8189">
        <f>YEAR([1]Data!$D8189)</f>
        <v>2013</v>
      </c>
      <c r="D8189" s="2">
        <v>41619</v>
      </c>
      <c r="E8189" s="2">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9885</v>
      </c>
      <c r="C8190">
        <f>YEAR([1]Data!$D8190)</f>
        <v>2012</v>
      </c>
      <c r="D8190" s="2">
        <v>41184</v>
      </c>
      <c r="E8190" s="2">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9885</v>
      </c>
      <c r="C8191">
        <f>YEAR([1]Data!$D8191)</f>
        <v>2012</v>
      </c>
      <c r="D8191" s="2">
        <v>41184</v>
      </c>
      <c r="E8191" s="2">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9886</v>
      </c>
      <c r="C8192">
        <f>YEAR([1]Data!$D8192)</f>
        <v>2014</v>
      </c>
      <c r="D8192" s="2">
        <v>41961</v>
      </c>
      <c r="E8192" s="2">
        <v>41965</v>
      </c>
      <c r="F8192" t="s">
        <v>50</v>
      </c>
      <c r="G8192" t="s">
        <v>6045</v>
      </c>
      <c r="H8192" t="s">
        <v>6046</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9886</v>
      </c>
      <c r="C8193">
        <f>YEAR([1]Data!$D8193)</f>
        <v>2014</v>
      </c>
      <c r="D8193" s="2">
        <v>41961</v>
      </c>
      <c r="E8193" s="2">
        <v>41965</v>
      </c>
      <c r="F8193" t="s">
        <v>50</v>
      </c>
      <c r="G8193" t="s">
        <v>6045</v>
      </c>
      <c r="H8193" t="s">
        <v>6046</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9887</v>
      </c>
      <c r="C8194">
        <f>YEAR([1]Data!$D8194)</f>
        <v>2012</v>
      </c>
      <c r="D8194" s="2">
        <v>41243</v>
      </c>
      <c r="E8194" s="2">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9887</v>
      </c>
      <c r="C8195">
        <f>YEAR([1]Data!$D8195)</f>
        <v>2012</v>
      </c>
      <c r="D8195" s="2">
        <v>41243</v>
      </c>
      <c r="E8195" s="2">
        <v>41246</v>
      </c>
      <c r="F8195" t="s">
        <v>188</v>
      </c>
      <c r="G8195" t="s">
        <v>1990</v>
      </c>
      <c r="H8195" t="s">
        <v>1991</v>
      </c>
      <c r="I8195" t="s">
        <v>26</v>
      </c>
      <c r="J8195" t="s">
        <v>27</v>
      </c>
      <c r="K8195" t="s">
        <v>373</v>
      </c>
      <c r="L8195" t="s">
        <v>88</v>
      </c>
      <c r="M8195">
        <v>27707</v>
      </c>
      <c r="N8195" t="s">
        <v>30</v>
      </c>
      <c r="O8195" t="s">
        <v>5593</v>
      </c>
      <c r="P8195" t="s">
        <v>46</v>
      </c>
      <c r="Q8195" t="s">
        <v>78</v>
      </c>
      <c r="R8195" t="s">
        <v>5594</v>
      </c>
      <c r="S8195">
        <v>98.352000000000004</v>
      </c>
      <c r="T8195">
        <v>3</v>
      </c>
      <c r="U8195">
        <v>0.2</v>
      </c>
      <c r="V8195">
        <v>9.8351999999999933</v>
      </c>
    </row>
    <row r="8196" spans="1:22" x14ac:dyDescent="0.3">
      <c r="A8196">
        <v>8195</v>
      </c>
      <c r="B8196" t="s">
        <v>9887</v>
      </c>
      <c r="C8196">
        <f>YEAR([1]Data!$D8196)</f>
        <v>2012</v>
      </c>
      <c r="D8196" s="2">
        <v>41243</v>
      </c>
      <c r="E8196" s="2">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9888</v>
      </c>
      <c r="C8197">
        <f>YEAR([1]Data!$D8197)</f>
        <v>2012</v>
      </c>
      <c r="D8197" s="2">
        <v>41249</v>
      </c>
      <c r="E8197" s="2">
        <v>41254</v>
      </c>
      <c r="F8197" t="s">
        <v>23</v>
      </c>
      <c r="G8197" t="s">
        <v>910</v>
      </c>
      <c r="H8197" t="s">
        <v>911</v>
      </c>
      <c r="I8197" t="s">
        <v>41</v>
      </c>
      <c r="J8197" t="s">
        <v>27</v>
      </c>
      <c r="K8197" t="s">
        <v>8303</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9889</v>
      </c>
      <c r="C8198">
        <f>YEAR([1]Data!$D8198)</f>
        <v>2014</v>
      </c>
      <c r="D8198" s="2">
        <v>41888</v>
      </c>
      <c r="E8198" s="2">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9889</v>
      </c>
      <c r="C8199">
        <f>YEAR([1]Data!$D8199)</f>
        <v>2014</v>
      </c>
      <c r="D8199" s="2">
        <v>41888</v>
      </c>
      <c r="E8199" s="2">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9889</v>
      </c>
      <c r="C8200">
        <f>YEAR([1]Data!$D8200)</f>
        <v>2014</v>
      </c>
      <c r="D8200" s="2">
        <v>41888</v>
      </c>
      <c r="E8200" s="2">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9890</v>
      </c>
      <c r="C8201">
        <f>YEAR([1]Data!$D8201)</f>
        <v>2014</v>
      </c>
      <c r="D8201" s="2">
        <v>41754</v>
      </c>
      <c r="E8201" s="2">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9890</v>
      </c>
      <c r="C8202">
        <f>YEAR([1]Data!$D8202)</f>
        <v>2014</v>
      </c>
      <c r="D8202" s="2">
        <v>41754</v>
      </c>
      <c r="E8202" s="2">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9891</v>
      </c>
      <c r="C8203">
        <f>YEAR([1]Data!$D8203)</f>
        <v>2012</v>
      </c>
      <c r="D8203" s="2">
        <v>41221</v>
      </c>
      <c r="E8203" s="2">
        <v>41221</v>
      </c>
      <c r="F8203" t="s">
        <v>1290</v>
      </c>
      <c r="G8203" t="s">
        <v>3939</v>
      </c>
      <c r="H8203" t="s">
        <v>3940</v>
      </c>
      <c r="I8203" t="s">
        <v>41</v>
      </c>
      <c r="J8203" t="s">
        <v>27</v>
      </c>
      <c r="K8203" t="s">
        <v>266</v>
      </c>
      <c r="L8203" t="s">
        <v>267</v>
      </c>
      <c r="M8203">
        <v>10024</v>
      </c>
      <c r="N8203" t="s">
        <v>148</v>
      </c>
      <c r="O8203" t="s">
        <v>7610</v>
      </c>
      <c r="P8203" t="s">
        <v>46</v>
      </c>
      <c r="Q8203" t="s">
        <v>59</v>
      </c>
      <c r="R8203" t="s">
        <v>7611</v>
      </c>
      <c r="S8203">
        <v>67.150000000000006</v>
      </c>
      <c r="T8203">
        <v>5</v>
      </c>
      <c r="U8203">
        <v>0</v>
      </c>
      <c r="V8203">
        <v>16.787500000000001</v>
      </c>
    </row>
    <row r="8204" spans="1:22" x14ac:dyDescent="0.3">
      <c r="A8204">
        <v>8203</v>
      </c>
      <c r="B8204" t="s">
        <v>9891</v>
      </c>
      <c r="C8204">
        <f>YEAR([1]Data!$D8204)</f>
        <v>2012</v>
      </c>
      <c r="D8204" s="2">
        <v>41221</v>
      </c>
      <c r="E8204" s="2">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9891</v>
      </c>
      <c r="C8205">
        <f>YEAR([1]Data!$D8205)</f>
        <v>2012</v>
      </c>
      <c r="D8205" s="2">
        <v>41221</v>
      </c>
      <c r="E8205" s="2">
        <v>41221</v>
      </c>
      <c r="F8205" t="s">
        <v>1290</v>
      </c>
      <c r="G8205" t="s">
        <v>3939</v>
      </c>
      <c r="H8205" t="s">
        <v>3940</v>
      </c>
      <c r="I8205" t="s">
        <v>41</v>
      </c>
      <c r="J8205" t="s">
        <v>27</v>
      </c>
      <c r="K8205" t="s">
        <v>266</v>
      </c>
      <c r="L8205" t="s">
        <v>267</v>
      </c>
      <c r="M8205">
        <v>10024</v>
      </c>
      <c r="N8205" t="s">
        <v>148</v>
      </c>
      <c r="O8205" t="s">
        <v>9105</v>
      </c>
      <c r="P8205" t="s">
        <v>32</v>
      </c>
      <c r="Q8205" t="s">
        <v>65</v>
      </c>
      <c r="R8205" t="s">
        <v>9106</v>
      </c>
      <c r="S8205">
        <v>11.82</v>
      </c>
      <c r="T8205">
        <v>3</v>
      </c>
      <c r="U8205">
        <v>0</v>
      </c>
      <c r="V8205">
        <v>4.7279999999999998</v>
      </c>
    </row>
    <row r="8206" spans="1:22" x14ac:dyDescent="0.3">
      <c r="A8206">
        <v>8205</v>
      </c>
      <c r="B8206" t="s">
        <v>9891</v>
      </c>
      <c r="C8206">
        <f>YEAR([1]Data!$D8206)</f>
        <v>2012</v>
      </c>
      <c r="D8206" s="2">
        <v>41221</v>
      </c>
      <c r="E8206" s="2">
        <v>41221</v>
      </c>
      <c r="F8206" t="s">
        <v>1290</v>
      </c>
      <c r="G8206" t="s">
        <v>3939</v>
      </c>
      <c r="H8206" t="s">
        <v>3940</v>
      </c>
      <c r="I8206" t="s">
        <v>41</v>
      </c>
      <c r="J8206" t="s">
        <v>27</v>
      </c>
      <c r="K8206" t="s">
        <v>266</v>
      </c>
      <c r="L8206" t="s">
        <v>267</v>
      </c>
      <c r="M8206">
        <v>10024</v>
      </c>
      <c r="N8206" t="s">
        <v>148</v>
      </c>
      <c r="O8206" t="s">
        <v>7931</v>
      </c>
      <c r="P8206" t="s">
        <v>71</v>
      </c>
      <c r="Q8206" t="s">
        <v>682</v>
      </c>
      <c r="R8206" t="s">
        <v>7932</v>
      </c>
      <c r="S8206">
        <v>4643.8</v>
      </c>
      <c r="T8206">
        <v>4</v>
      </c>
      <c r="U8206">
        <v>0</v>
      </c>
      <c r="V8206">
        <v>2229.0239999999999</v>
      </c>
    </row>
    <row r="8207" spans="1:22" x14ac:dyDescent="0.3">
      <c r="A8207">
        <v>8206</v>
      </c>
      <c r="B8207" t="s">
        <v>9891</v>
      </c>
      <c r="C8207">
        <f>YEAR([1]Data!$D8207)</f>
        <v>2012</v>
      </c>
      <c r="D8207" s="2">
        <v>41221</v>
      </c>
      <c r="E8207" s="2">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9892</v>
      </c>
      <c r="C8208">
        <f>YEAR([1]Data!$D8208)</f>
        <v>2012</v>
      </c>
      <c r="D8208" s="2">
        <v>41025</v>
      </c>
      <c r="E8208" s="2">
        <v>41029</v>
      </c>
      <c r="F8208" t="s">
        <v>50</v>
      </c>
      <c r="G8208" t="s">
        <v>1674</v>
      </c>
      <c r="H8208" t="s">
        <v>1675</v>
      </c>
      <c r="I8208" t="s">
        <v>26</v>
      </c>
      <c r="J8208" t="s">
        <v>27</v>
      </c>
      <c r="K8208" t="s">
        <v>7420</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9892</v>
      </c>
      <c r="C8209">
        <f>YEAR([1]Data!$D8209)</f>
        <v>2012</v>
      </c>
      <c r="D8209" s="2">
        <v>41025</v>
      </c>
      <c r="E8209" s="2">
        <v>41029</v>
      </c>
      <c r="F8209" t="s">
        <v>50</v>
      </c>
      <c r="G8209" t="s">
        <v>1674</v>
      </c>
      <c r="H8209" t="s">
        <v>1675</v>
      </c>
      <c r="I8209" t="s">
        <v>26</v>
      </c>
      <c r="J8209" t="s">
        <v>27</v>
      </c>
      <c r="K8209" t="s">
        <v>7420</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9893</v>
      </c>
      <c r="C8210">
        <f>YEAR([1]Data!$D8210)</f>
        <v>2012</v>
      </c>
      <c r="D8210" s="2">
        <v>41172</v>
      </c>
      <c r="E8210" s="2">
        <v>41176</v>
      </c>
      <c r="F8210" t="s">
        <v>50</v>
      </c>
      <c r="G8210" t="s">
        <v>8368</v>
      </c>
      <c r="H8210" t="s">
        <v>8369</v>
      </c>
      <c r="I8210" t="s">
        <v>26</v>
      </c>
      <c r="J8210" t="s">
        <v>27</v>
      </c>
      <c r="K8210" t="s">
        <v>5661</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9893</v>
      </c>
      <c r="C8211">
        <f>YEAR([1]Data!$D8211)</f>
        <v>2012</v>
      </c>
      <c r="D8211" s="2">
        <v>41172</v>
      </c>
      <c r="E8211" s="2">
        <v>41176</v>
      </c>
      <c r="F8211" t="s">
        <v>50</v>
      </c>
      <c r="G8211" t="s">
        <v>8368</v>
      </c>
      <c r="H8211" t="s">
        <v>8369</v>
      </c>
      <c r="I8211" t="s">
        <v>26</v>
      </c>
      <c r="J8211" t="s">
        <v>27</v>
      </c>
      <c r="K8211" t="s">
        <v>5661</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9894</v>
      </c>
      <c r="C8212">
        <f>YEAR([1]Data!$D8212)</f>
        <v>2014</v>
      </c>
      <c r="D8212" s="2">
        <v>41890</v>
      </c>
      <c r="E8212" s="2">
        <v>41895</v>
      </c>
      <c r="F8212" t="s">
        <v>50</v>
      </c>
      <c r="G8212" t="s">
        <v>6233</v>
      </c>
      <c r="H8212" t="s">
        <v>6234</v>
      </c>
      <c r="I8212" t="s">
        <v>41</v>
      </c>
      <c r="J8212" t="s">
        <v>27</v>
      </c>
      <c r="K8212" t="s">
        <v>5661</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9895</v>
      </c>
      <c r="C8213">
        <f>YEAR([1]Data!$D8213)</f>
        <v>2013</v>
      </c>
      <c r="D8213" s="2">
        <v>41586</v>
      </c>
      <c r="E8213" s="2">
        <v>41591</v>
      </c>
      <c r="F8213" t="s">
        <v>50</v>
      </c>
      <c r="G8213" t="s">
        <v>2225</v>
      </c>
      <c r="H8213" t="s">
        <v>2226</v>
      </c>
      <c r="I8213" t="s">
        <v>26</v>
      </c>
      <c r="J8213" t="s">
        <v>27</v>
      </c>
      <c r="K8213" t="s">
        <v>815</v>
      </c>
      <c r="L8213" t="s">
        <v>104</v>
      </c>
      <c r="M8213">
        <v>75220</v>
      </c>
      <c r="N8213" t="s">
        <v>105</v>
      </c>
      <c r="O8213" t="s">
        <v>9896</v>
      </c>
      <c r="P8213" t="s">
        <v>32</v>
      </c>
      <c r="Q8213" t="s">
        <v>65</v>
      </c>
      <c r="R8213" t="s">
        <v>9897</v>
      </c>
      <c r="S8213">
        <v>44.460000000000008</v>
      </c>
      <c r="T8213">
        <v>5</v>
      </c>
      <c r="U8213">
        <v>0.6</v>
      </c>
      <c r="V8213">
        <v>-17.783999999999992</v>
      </c>
    </row>
    <row r="8214" spans="1:22" x14ac:dyDescent="0.3">
      <c r="A8214">
        <v>8213</v>
      </c>
      <c r="B8214" t="s">
        <v>9895</v>
      </c>
      <c r="C8214">
        <f>YEAR([1]Data!$D8214)</f>
        <v>2013</v>
      </c>
      <c r="D8214" s="2">
        <v>41586</v>
      </c>
      <c r="E8214" s="2">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9898</v>
      </c>
      <c r="C8215">
        <f>YEAR([1]Data!$D8215)</f>
        <v>2012</v>
      </c>
      <c r="D8215" s="2">
        <v>41177</v>
      </c>
      <c r="E8215" s="2">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9898</v>
      </c>
      <c r="C8216">
        <f>YEAR([1]Data!$D8216)</f>
        <v>2012</v>
      </c>
      <c r="D8216" s="2">
        <v>41177</v>
      </c>
      <c r="E8216" s="2">
        <v>41184</v>
      </c>
      <c r="F8216" t="s">
        <v>50</v>
      </c>
      <c r="G8216" t="s">
        <v>4236</v>
      </c>
      <c r="H8216" t="s">
        <v>4237</v>
      </c>
      <c r="I8216" t="s">
        <v>41</v>
      </c>
      <c r="J8216" t="s">
        <v>27</v>
      </c>
      <c r="K8216" t="s">
        <v>1185</v>
      </c>
      <c r="L8216" t="s">
        <v>335</v>
      </c>
      <c r="M8216">
        <v>37130</v>
      </c>
      <c r="N8216" t="s">
        <v>30</v>
      </c>
      <c r="O8216" t="s">
        <v>5803</v>
      </c>
      <c r="P8216" t="s">
        <v>46</v>
      </c>
      <c r="Q8216" t="s">
        <v>90</v>
      </c>
      <c r="R8216" t="s">
        <v>5804</v>
      </c>
      <c r="S8216">
        <v>10.48</v>
      </c>
      <c r="T8216">
        <v>1</v>
      </c>
      <c r="U8216">
        <v>0.2</v>
      </c>
      <c r="V8216">
        <v>3.7989999999999995</v>
      </c>
    </row>
    <row r="8217" spans="1:22" x14ac:dyDescent="0.3">
      <c r="A8217">
        <v>8216</v>
      </c>
      <c r="B8217" t="s">
        <v>9898</v>
      </c>
      <c r="C8217">
        <f>YEAR([1]Data!$D8217)</f>
        <v>2012</v>
      </c>
      <c r="D8217" s="2">
        <v>41177</v>
      </c>
      <c r="E8217" s="2">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9898</v>
      </c>
      <c r="C8218">
        <f>YEAR([1]Data!$D8218)</f>
        <v>2012</v>
      </c>
      <c r="D8218" s="2">
        <v>41177</v>
      </c>
      <c r="E8218" s="2">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9899</v>
      </c>
      <c r="C8219">
        <f>YEAR([1]Data!$D8219)</f>
        <v>2011</v>
      </c>
      <c r="D8219" s="2">
        <v>40819</v>
      </c>
      <c r="E8219" s="2">
        <v>40823</v>
      </c>
      <c r="F8219" t="s">
        <v>50</v>
      </c>
      <c r="G8219" t="s">
        <v>6692</v>
      </c>
      <c r="H8219" t="s">
        <v>6693</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9899</v>
      </c>
      <c r="C8220">
        <f>YEAR([1]Data!$D8220)</f>
        <v>2011</v>
      </c>
      <c r="D8220" s="2">
        <v>40819</v>
      </c>
      <c r="E8220" s="2">
        <v>40823</v>
      </c>
      <c r="F8220" t="s">
        <v>50</v>
      </c>
      <c r="G8220" t="s">
        <v>6692</v>
      </c>
      <c r="H8220" t="s">
        <v>6693</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9899</v>
      </c>
      <c r="C8221">
        <f>YEAR([1]Data!$D8221)</f>
        <v>2011</v>
      </c>
      <c r="D8221" s="2">
        <v>40819</v>
      </c>
      <c r="E8221" s="2">
        <v>40823</v>
      </c>
      <c r="F8221" t="s">
        <v>50</v>
      </c>
      <c r="G8221" t="s">
        <v>6692</v>
      </c>
      <c r="H8221" t="s">
        <v>6693</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9899</v>
      </c>
      <c r="C8222">
        <f>YEAR([1]Data!$D8222)</f>
        <v>2011</v>
      </c>
      <c r="D8222" s="2">
        <v>40819</v>
      </c>
      <c r="E8222" s="2">
        <v>40823</v>
      </c>
      <c r="F8222" t="s">
        <v>50</v>
      </c>
      <c r="G8222" t="s">
        <v>6692</v>
      </c>
      <c r="H8222" t="s">
        <v>6693</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9899</v>
      </c>
      <c r="C8223">
        <f>YEAR([1]Data!$D8223)</f>
        <v>2011</v>
      </c>
      <c r="D8223" s="2">
        <v>40819</v>
      </c>
      <c r="E8223" s="2">
        <v>40823</v>
      </c>
      <c r="F8223" t="s">
        <v>50</v>
      </c>
      <c r="G8223" t="s">
        <v>6692</v>
      </c>
      <c r="H8223" t="s">
        <v>6693</v>
      </c>
      <c r="I8223" t="s">
        <v>26</v>
      </c>
      <c r="J8223" t="s">
        <v>27</v>
      </c>
      <c r="K8223" t="s">
        <v>815</v>
      </c>
      <c r="L8223" t="s">
        <v>104</v>
      </c>
      <c r="M8223">
        <v>75217</v>
      </c>
      <c r="N8223" t="s">
        <v>105</v>
      </c>
      <c r="O8223" t="s">
        <v>9900</v>
      </c>
      <c r="P8223" t="s">
        <v>46</v>
      </c>
      <c r="Q8223" t="s">
        <v>269</v>
      </c>
      <c r="R8223" t="s">
        <v>9901</v>
      </c>
      <c r="S8223">
        <v>15.072000000000001</v>
      </c>
      <c r="T8223">
        <v>4</v>
      </c>
      <c r="U8223">
        <v>0.2</v>
      </c>
      <c r="V8223">
        <v>-3.7680000000000002</v>
      </c>
    </row>
    <row r="8224" spans="1:22" x14ac:dyDescent="0.3">
      <c r="A8224">
        <v>8223</v>
      </c>
      <c r="B8224" t="s">
        <v>9902</v>
      </c>
      <c r="C8224">
        <f>YEAR([1]Data!$D8224)</f>
        <v>2011</v>
      </c>
      <c r="D8224" s="2">
        <v>40593</v>
      </c>
      <c r="E8224" s="2">
        <v>40599</v>
      </c>
      <c r="F8224" t="s">
        <v>50</v>
      </c>
      <c r="G8224" t="s">
        <v>7899</v>
      </c>
      <c r="H8224" t="s">
        <v>7900</v>
      </c>
      <c r="I8224" t="s">
        <v>26</v>
      </c>
      <c r="J8224" t="s">
        <v>27</v>
      </c>
      <c r="K8224" t="s">
        <v>1127</v>
      </c>
      <c r="L8224" t="s">
        <v>104</v>
      </c>
      <c r="M8224">
        <v>76017</v>
      </c>
      <c r="N8224" t="s">
        <v>105</v>
      </c>
      <c r="O8224" t="s">
        <v>6759</v>
      </c>
      <c r="P8224" t="s">
        <v>46</v>
      </c>
      <c r="Q8224" t="s">
        <v>59</v>
      </c>
      <c r="R8224" t="s">
        <v>6760</v>
      </c>
      <c r="S8224">
        <v>12.624000000000001</v>
      </c>
      <c r="T8224">
        <v>2</v>
      </c>
      <c r="U8224">
        <v>0.2</v>
      </c>
      <c r="V8224">
        <v>-2.5248000000000022</v>
      </c>
    </row>
    <row r="8225" spans="1:22" x14ac:dyDescent="0.3">
      <c r="A8225">
        <v>8224</v>
      </c>
      <c r="B8225" t="s">
        <v>9903</v>
      </c>
      <c r="C8225">
        <f>YEAR([1]Data!$D8225)</f>
        <v>2013</v>
      </c>
      <c r="D8225" s="2">
        <v>41438</v>
      </c>
      <c r="E8225" s="2">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9903</v>
      </c>
      <c r="C8226">
        <f>YEAR([1]Data!$D8226)</f>
        <v>2013</v>
      </c>
      <c r="D8226" s="2">
        <v>41438</v>
      </c>
      <c r="E8226" s="2">
        <v>41442</v>
      </c>
      <c r="F8226" t="s">
        <v>50</v>
      </c>
      <c r="G8226" t="s">
        <v>895</v>
      </c>
      <c r="H8226" t="s">
        <v>896</v>
      </c>
      <c r="I8226" t="s">
        <v>41</v>
      </c>
      <c r="J8226" t="s">
        <v>27</v>
      </c>
      <c r="K8226" t="s">
        <v>602</v>
      </c>
      <c r="L8226" t="s">
        <v>43</v>
      </c>
      <c r="M8226">
        <v>91104</v>
      </c>
      <c r="N8226" t="s">
        <v>44</v>
      </c>
      <c r="O8226" t="s">
        <v>5987</v>
      </c>
      <c r="P8226" t="s">
        <v>46</v>
      </c>
      <c r="Q8226" t="s">
        <v>90</v>
      </c>
      <c r="R8226" t="s">
        <v>5988</v>
      </c>
      <c r="S8226">
        <v>12.96</v>
      </c>
      <c r="T8226">
        <v>2</v>
      </c>
      <c r="U8226">
        <v>0</v>
      </c>
      <c r="V8226">
        <v>6.2208000000000006</v>
      </c>
    </row>
    <row r="8227" spans="1:22" x14ac:dyDescent="0.3">
      <c r="A8227">
        <v>8226</v>
      </c>
      <c r="B8227" t="s">
        <v>9904</v>
      </c>
      <c r="C8227">
        <f>YEAR([1]Data!$D8227)</f>
        <v>2014</v>
      </c>
      <c r="D8227" s="2">
        <v>41945</v>
      </c>
      <c r="E8227" s="2">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9904</v>
      </c>
      <c r="C8228">
        <f>YEAR([1]Data!$D8228)</f>
        <v>2014</v>
      </c>
      <c r="D8228" s="2">
        <v>41945</v>
      </c>
      <c r="E8228" s="2">
        <v>41948</v>
      </c>
      <c r="F8228" t="s">
        <v>23</v>
      </c>
      <c r="G8228" t="s">
        <v>144</v>
      </c>
      <c r="H8228" t="s">
        <v>145</v>
      </c>
      <c r="I8228" t="s">
        <v>26</v>
      </c>
      <c r="J8228" t="s">
        <v>27</v>
      </c>
      <c r="K8228" t="s">
        <v>4096</v>
      </c>
      <c r="L8228" t="s">
        <v>1245</v>
      </c>
      <c r="M8228">
        <v>2149</v>
      </c>
      <c r="N8228" t="s">
        <v>148</v>
      </c>
      <c r="O8228" t="s">
        <v>6536</v>
      </c>
      <c r="P8228" t="s">
        <v>46</v>
      </c>
      <c r="Q8228" t="s">
        <v>90</v>
      </c>
      <c r="R8228" t="s">
        <v>6537</v>
      </c>
      <c r="S8228">
        <v>40.99</v>
      </c>
      <c r="T8228">
        <v>1</v>
      </c>
      <c r="U8228">
        <v>0</v>
      </c>
      <c r="V8228">
        <v>20.085100000000001</v>
      </c>
    </row>
    <row r="8229" spans="1:22" x14ac:dyDescent="0.3">
      <c r="A8229">
        <v>8228</v>
      </c>
      <c r="B8229" t="s">
        <v>9905</v>
      </c>
      <c r="C8229">
        <f>YEAR([1]Data!$D8229)</f>
        <v>2013</v>
      </c>
      <c r="D8229" s="2">
        <v>41369</v>
      </c>
      <c r="E8229" s="2">
        <v>41373</v>
      </c>
      <c r="F8229" t="s">
        <v>23</v>
      </c>
      <c r="G8229" t="s">
        <v>5320</v>
      </c>
      <c r="H8229" t="s">
        <v>5321</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9905</v>
      </c>
      <c r="C8230">
        <f>YEAR([1]Data!$D8230)</f>
        <v>2013</v>
      </c>
      <c r="D8230" s="2">
        <v>41369</v>
      </c>
      <c r="E8230" s="2">
        <v>41373</v>
      </c>
      <c r="F8230" t="s">
        <v>23</v>
      </c>
      <c r="G8230" t="s">
        <v>5320</v>
      </c>
      <c r="H8230" t="s">
        <v>5321</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9905</v>
      </c>
      <c r="C8231">
        <f>YEAR([1]Data!$D8231)</f>
        <v>2013</v>
      </c>
      <c r="D8231" s="2">
        <v>41369</v>
      </c>
      <c r="E8231" s="2">
        <v>41373</v>
      </c>
      <c r="F8231" t="s">
        <v>23</v>
      </c>
      <c r="G8231" t="s">
        <v>5320</v>
      </c>
      <c r="H8231" t="s">
        <v>5321</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9906</v>
      </c>
      <c r="C8232">
        <f>YEAR([1]Data!$D8232)</f>
        <v>2013</v>
      </c>
      <c r="D8232" s="2">
        <v>41456</v>
      </c>
      <c r="E8232" s="2">
        <v>41458</v>
      </c>
      <c r="F8232" t="s">
        <v>23</v>
      </c>
      <c r="G8232" t="s">
        <v>536</v>
      </c>
      <c r="H8232" t="s">
        <v>537</v>
      </c>
      <c r="I8232" t="s">
        <v>26</v>
      </c>
      <c r="J8232" t="s">
        <v>27</v>
      </c>
      <c r="K8232" t="s">
        <v>7490</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9906</v>
      </c>
      <c r="C8233">
        <f>YEAR([1]Data!$D8233)</f>
        <v>2013</v>
      </c>
      <c r="D8233" s="2">
        <v>41456</v>
      </c>
      <c r="E8233" s="2">
        <v>41458</v>
      </c>
      <c r="F8233" t="s">
        <v>23</v>
      </c>
      <c r="G8233" t="s">
        <v>536</v>
      </c>
      <c r="H8233" t="s">
        <v>537</v>
      </c>
      <c r="I8233" t="s">
        <v>26</v>
      </c>
      <c r="J8233" t="s">
        <v>27</v>
      </c>
      <c r="K8233" t="s">
        <v>7490</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9907</v>
      </c>
      <c r="C8234">
        <f>YEAR([1]Data!$D8234)</f>
        <v>2011</v>
      </c>
      <c r="D8234" s="2">
        <v>40808</v>
      </c>
      <c r="E8234" s="2">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9907</v>
      </c>
      <c r="C8235">
        <f>YEAR([1]Data!$D8235)</f>
        <v>2011</v>
      </c>
      <c r="D8235" s="2">
        <v>40808</v>
      </c>
      <c r="E8235" s="2">
        <v>40814</v>
      </c>
      <c r="F8235" t="s">
        <v>50</v>
      </c>
      <c r="G8235" t="s">
        <v>2813</v>
      </c>
      <c r="H8235" t="s">
        <v>2814</v>
      </c>
      <c r="I8235" t="s">
        <v>26</v>
      </c>
      <c r="J8235" t="s">
        <v>27</v>
      </c>
      <c r="K8235" t="s">
        <v>630</v>
      </c>
      <c r="L8235" t="s">
        <v>43</v>
      </c>
      <c r="M8235">
        <v>95123</v>
      </c>
      <c r="N8235" t="s">
        <v>44</v>
      </c>
      <c r="O8235" t="s">
        <v>6446</v>
      </c>
      <c r="P8235" t="s">
        <v>46</v>
      </c>
      <c r="Q8235" t="s">
        <v>59</v>
      </c>
      <c r="R8235" t="s">
        <v>6447</v>
      </c>
      <c r="S8235">
        <v>40.68</v>
      </c>
      <c r="T8235">
        <v>2</v>
      </c>
      <c r="U8235">
        <v>0</v>
      </c>
      <c r="V8235">
        <v>0.40679999999999694</v>
      </c>
    </row>
    <row r="8236" spans="1:22" x14ac:dyDescent="0.3">
      <c r="A8236">
        <v>8235</v>
      </c>
      <c r="B8236" t="s">
        <v>9908</v>
      </c>
      <c r="C8236">
        <f>YEAR([1]Data!$D8236)</f>
        <v>2014</v>
      </c>
      <c r="D8236" s="2">
        <v>41761</v>
      </c>
      <c r="E8236" s="2">
        <v>41766</v>
      </c>
      <c r="F8236" t="s">
        <v>50</v>
      </c>
      <c r="G8236" t="s">
        <v>1453</v>
      </c>
      <c r="H8236" t="s">
        <v>1454</v>
      </c>
      <c r="I8236" t="s">
        <v>26</v>
      </c>
      <c r="J8236" t="s">
        <v>27</v>
      </c>
      <c r="K8236" t="s">
        <v>1521</v>
      </c>
      <c r="L8236" t="s">
        <v>54</v>
      </c>
      <c r="M8236">
        <v>32216</v>
      </c>
      <c r="N8236" t="s">
        <v>30</v>
      </c>
      <c r="O8236" t="s">
        <v>7761</v>
      </c>
      <c r="P8236" t="s">
        <v>46</v>
      </c>
      <c r="Q8236" t="s">
        <v>578</v>
      </c>
      <c r="R8236" t="s">
        <v>7762</v>
      </c>
      <c r="S8236">
        <v>3.3280000000000003</v>
      </c>
      <c r="T8236">
        <v>2</v>
      </c>
      <c r="U8236">
        <v>0.2</v>
      </c>
      <c r="V8236">
        <v>0.4159999999999997</v>
      </c>
    </row>
    <row r="8237" spans="1:22" x14ac:dyDescent="0.3">
      <c r="A8237">
        <v>8236</v>
      </c>
      <c r="B8237" t="s">
        <v>9908</v>
      </c>
      <c r="C8237">
        <f>YEAR([1]Data!$D8237)</f>
        <v>2014</v>
      </c>
      <c r="D8237" s="2">
        <v>41761</v>
      </c>
      <c r="E8237" s="2">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9908</v>
      </c>
      <c r="C8238">
        <f>YEAR([1]Data!$D8238)</f>
        <v>2014</v>
      </c>
      <c r="D8238" s="2">
        <v>41761</v>
      </c>
      <c r="E8238" s="2">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9909</v>
      </c>
      <c r="C8239">
        <f>YEAR([1]Data!$D8239)</f>
        <v>2014</v>
      </c>
      <c r="D8239" s="2">
        <v>41933</v>
      </c>
      <c r="E8239" s="2">
        <v>41933</v>
      </c>
      <c r="F8239" t="s">
        <v>1290</v>
      </c>
      <c r="G8239" t="s">
        <v>6375</v>
      </c>
      <c r="H8239" t="s">
        <v>6376</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9909</v>
      </c>
      <c r="C8240">
        <f>YEAR([1]Data!$D8240)</f>
        <v>2014</v>
      </c>
      <c r="D8240" s="2">
        <v>41933</v>
      </c>
      <c r="E8240" s="2">
        <v>41933</v>
      </c>
      <c r="F8240" t="s">
        <v>1290</v>
      </c>
      <c r="G8240" t="s">
        <v>6375</v>
      </c>
      <c r="H8240" t="s">
        <v>6376</v>
      </c>
      <c r="I8240" t="s">
        <v>26</v>
      </c>
      <c r="J8240" t="s">
        <v>27</v>
      </c>
      <c r="K8240" t="s">
        <v>1521</v>
      </c>
      <c r="L8240" t="s">
        <v>54</v>
      </c>
      <c r="M8240">
        <v>32216</v>
      </c>
      <c r="N8240" t="s">
        <v>30</v>
      </c>
      <c r="O8240" t="s">
        <v>5347</v>
      </c>
      <c r="P8240" t="s">
        <v>46</v>
      </c>
      <c r="Q8240" t="s">
        <v>90</v>
      </c>
      <c r="R8240" t="s">
        <v>5348</v>
      </c>
      <c r="S8240">
        <v>6.6720000000000006</v>
      </c>
      <c r="T8240">
        <v>1</v>
      </c>
      <c r="U8240">
        <v>0.2</v>
      </c>
      <c r="V8240">
        <v>2.5019999999999998</v>
      </c>
    </row>
    <row r="8241" spans="1:22" x14ac:dyDescent="0.3">
      <c r="A8241">
        <v>8240</v>
      </c>
      <c r="B8241" t="s">
        <v>9909</v>
      </c>
      <c r="C8241">
        <f>YEAR([1]Data!$D8241)</f>
        <v>2014</v>
      </c>
      <c r="D8241" s="2">
        <v>41933</v>
      </c>
      <c r="E8241" s="2">
        <v>41933</v>
      </c>
      <c r="F8241" t="s">
        <v>1290</v>
      </c>
      <c r="G8241" t="s">
        <v>6375</v>
      </c>
      <c r="H8241" t="s">
        <v>6376</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9909</v>
      </c>
      <c r="C8242">
        <f>YEAR([1]Data!$D8242)</f>
        <v>2014</v>
      </c>
      <c r="D8242" s="2">
        <v>41933</v>
      </c>
      <c r="E8242" s="2">
        <v>41933</v>
      </c>
      <c r="F8242" t="s">
        <v>1290</v>
      </c>
      <c r="G8242" t="s">
        <v>6375</v>
      </c>
      <c r="H8242" t="s">
        <v>6376</v>
      </c>
      <c r="I8242" t="s">
        <v>26</v>
      </c>
      <c r="J8242" t="s">
        <v>27</v>
      </c>
      <c r="K8242" t="s">
        <v>1521</v>
      </c>
      <c r="L8242" t="s">
        <v>54</v>
      </c>
      <c r="M8242">
        <v>32216</v>
      </c>
      <c r="N8242" t="s">
        <v>30</v>
      </c>
      <c r="O8242" t="s">
        <v>7407</v>
      </c>
      <c r="P8242" t="s">
        <v>32</v>
      </c>
      <c r="Q8242" t="s">
        <v>65</v>
      </c>
      <c r="R8242" t="s">
        <v>7408</v>
      </c>
      <c r="S8242">
        <v>43.936000000000007</v>
      </c>
      <c r="T8242">
        <v>4</v>
      </c>
      <c r="U8242">
        <v>0.2</v>
      </c>
      <c r="V8242">
        <v>6.0411999999999964</v>
      </c>
    </row>
    <row r="8243" spans="1:22" x14ac:dyDescent="0.3">
      <c r="A8243">
        <v>8242</v>
      </c>
      <c r="B8243" t="s">
        <v>9910</v>
      </c>
      <c r="C8243">
        <f>YEAR([1]Data!$D8243)</f>
        <v>2011</v>
      </c>
      <c r="D8243" s="2">
        <v>40787</v>
      </c>
      <c r="E8243" s="2">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9910</v>
      </c>
      <c r="C8244">
        <f>YEAR([1]Data!$D8244)</f>
        <v>2011</v>
      </c>
      <c r="D8244" s="2">
        <v>40787</v>
      </c>
      <c r="E8244" s="2">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9911</v>
      </c>
      <c r="C8245">
        <f>YEAR([1]Data!$D8245)</f>
        <v>2011</v>
      </c>
      <c r="D8245" s="2">
        <v>40767</v>
      </c>
      <c r="E8245" s="2">
        <v>40771</v>
      </c>
      <c r="F8245" t="s">
        <v>50</v>
      </c>
      <c r="G8245" t="s">
        <v>5008</v>
      </c>
      <c r="H8245" t="s">
        <v>5009</v>
      </c>
      <c r="I8245" t="s">
        <v>26</v>
      </c>
      <c r="J8245" t="s">
        <v>27</v>
      </c>
      <c r="K8245" t="s">
        <v>127</v>
      </c>
      <c r="L8245" t="s">
        <v>43</v>
      </c>
      <c r="M8245">
        <v>94122</v>
      </c>
      <c r="N8245" t="s">
        <v>44</v>
      </c>
      <c r="O8245" t="s">
        <v>5890</v>
      </c>
      <c r="P8245" t="s">
        <v>71</v>
      </c>
      <c r="Q8245" t="s">
        <v>72</v>
      </c>
      <c r="R8245" t="s">
        <v>5891</v>
      </c>
      <c r="S8245">
        <v>806.33600000000001</v>
      </c>
      <c r="T8245">
        <v>8</v>
      </c>
      <c r="U8245">
        <v>0.2</v>
      </c>
      <c r="V8245">
        <v>50.396000000000015</v>
      </c>
    </row>
    <row r="8246" spans="1:22" x14ac:dyDescent="0.3">
      <c r="A8246">
        <v>8245</v>
      </c>
      <c r="B8246" t="s">
        <v>9911</v>
      </c>
      <c r="C8246">
        <f>YEAR([1]Data!$D8246)</f>
        <v>2011</v>
      </c>
      <c r="D8246" s="2">
        <v>40767</v>
      </c>
      <c r="E8246" s="2">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9912</v>
      </c>
      <c r="C8247">
        <f>YEAR([1]Data!$D8247)</f>
        <v>2011</v>
      </c>
      <c r="D8247" s="2">
        <v>40774</v>
      </c>
      <c r="E8247" s="2">
        <v>40778</v>
      </c>
      <c r="F8247" t="s">
        <v>50</v>
      </c>
      <c r="G8247" t="s">
        <v>7354</v>
      </c>
      <c r="H8247" t="s">
        <v>7355</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9913</v>
      </c>
      <c r="C8248">
        <f>YEAR([1]Data!$D8248)</f>
        <v>2012</v>
      </c>
      <c r="D8248" s="2">
        <v>41039</v>
      </c>
      <c r="E8248" s="2">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9913</v>
      </c>
      <c r="C8249">
        <f>YEAR([1]Data!$D8249)</f>
        <v>2012</v>
      </c>
      <c r="D8249" s="2">
        <v>41039</v>
      </c>
      <c r="E8249" s="2">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9914</v>
      </c>
      <c r="C8250">
        <f>YEAR([1]Data!$D8250)</f>
        <v>2013</v>
      </c>
      <c r="D8250" s="2">
        <v>41405</v>
      </c>
      <c r="E8250" s="2">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9915</v>
      </c>
      <c r="C8251">
        <f>YEAR([1]Data!$D8251)</f>
        <v>2012</v>
      </c>
      <c r="D8251" s="2">
        <v>40973</v>
      </c>
      <c r="E8251" s="2">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9915</v>
      </c>
      <c r="C8252">
        <f>YEAR([1]Data!$D8252)</f>
        <v>2012</v>
      </c>
      <c r="D8252" s="2">
        <v>40973</v>
      </c>
      <c r="E8252" s="2">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9915</v>
      </c>
      <c r="C8253">
        <f>YEAR([1]Data!$D8253)</f>
        <v>2012</v>
      </c>
      <c r="D8253" s="2">
        <v>40973</v>
      </c>
      <c r="E8253" s="2">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9915</v>
      </c>
      <c r="C8254">
        <f>YEAR([1]Data!$D8254)</f>
        <v>2012</v>
      </c>
      <c r="D8254" s="2">
        <v>40973</v>
      </c>
      <c r="E8254" s="2">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9916</v>
      </c>
      <c r="C8255">
        <f>YEAR([1]Data!$D8255)</f>
        <v>2014</v>
      </c>
      <c r="D8255" s="2">
        <v>41864</v>
      </c>
      <c r="E8255" s="2">
        <v>41871</v>
      </c>
      <c r="F8255" t="s">
        <v>50</v>
      </c>
      <c r="G8255" t="s">
        <v>7131</v>
      </c>
      <c r="H8255" t="s">
        <v>7132</v>
      </c>
      <c r="I8255" t="s">
        <v>26</v>
      </c>
      <c r="J8255" t="s">
        <v>27</v>
      </c>
      <c r="K8255" t="s">
        <v>95</v>
      </c>
      <c r="L8255" t="s">
        <v>96</v>
      </c>
      <c r="M8255">
        <v>98103</v>
      </c>
      <c r="N8255" t="s">
        <v>44</v>
      </c>
      <c r="O8255" t="s">
        <v>5426</v>
      </c>
      <c r="P8255" t="s">
        <v>71</v>
      </c>
      <c r="Q8255" t="s">
        <v>1216</v>
      </c>
      <c r="R8255" t="s">
        <v>5427</v>
      </c>
      <c r="S8255">
        <v>299.99</v>
      </c>
      <c r="T8255">
        <v>1</v>
      </c>
      <c r="U8255">
        <v>0</v>
      </c>
      <c r="V8255">
        <v>89.996999999999986</v>
      </c>
    </row>
    <row r="8256" spans="1:22" x14ac:dyDescent="0.3">
      <c r="A8256">
        <v>8255</v>
      </c>
      <c r="B8256" t="s">
        <v>9916</v>
      </c>
      <c r="C8256">
        <f>YEAR([1]Data!$D8256)</f>
        <v>2014</v>
      </c>
      <c r="D8256" s="2">
        <v>41864</v>
      </c>
      <c r="E8256" s="2">
        <v>41871</v>
      </c>
      <c r="F8256" t="s">
        <v>50</v>
      </c>
      <c r="G8256" t="s">
        <v>7131</v>
      </c>
      <c r="H8256" t="s">
        <v>7132</v>
      </c>
      <c r="I8256" t="s">
        <v>26</v>
      </c>
      <c r="J8256" t="s">
        <v>27</v>
      </c>
      <c r="K8256" t="s">
        <v>95</v>
      </c>
      <c r="L8256" t="s">
        <v>96</v>
      </c>
      <c r="M8256">
        <v>98103</v>
      </c>
      <c r="N8256" t="s">
        <v>44</v>
      </c>
      <c r="O8256" t="s">
        <v>7640</v>
      </c>
      <c r="P8256" t="s">
        <v>46</v>
      </c>
      <c r="Q8256" t="s">
        <v>90</v>
      </c>
      <c r="R8256" t="s">
        <v>7641</v>
      </c>
      <c r="S8256">
        <v>192.16</v>
      </c>
      <c r="T8256">
        <v>4</v>
      </c>
      <c r="U8256">
        <v>0</v>
      </c>
      <c r="V8256">
        <v>92.236799999999988</v>
      </c>
    </row>
    <row r="8257" spans="1:22" x14ac:dyDescent="0.3">
      <c r="A8257">
        <v>8256</v>
      </c>
      <c r="B8257" t="s">
        <v>9916</v>
      </c>
      <c r="C8257">
        <f>YEAR([1]Data!$D8257)</f>
        <v>2014</v>
      </c>
      <c r="D8257" s="2">
        <v>41864</v>
      </c>
      <c r="E8257" s="2">
        <v>41871</v>
      </c>
      <c r="F8257" t="s">
        <v>50</v>
      </c>
      <c r="G8257" t="s">
        <v>7131</v>
      </c>
      <c r="H8257" t="s">
        <v>7132</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9916</v>
      </c>
      <c r="C8258">
        <f>YEAR([1]Data!$D8258)</f>
        <v>2014</v>
      </c>
      <c r="D8258" s="2">
        <v>41864</v>
      </c>
      <c r="E8258" s="2">
        <v>41871</v>
      </c>
      <c r="F8258" t="s">
        <v>50</v>
      </c>
      <c r="G8258" t="s">
        <v>7131</v>
      </c>
      <c r="H8258" t="s">
        <v>7132</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9916</v>
      </c>
      <c r="C8259">
        <f>YEAR([1]Data!$D8259)</f>
        <v>2014</v>
      </c>
      <c r="D8259" s="2">
        <v>41864</v>
      </c>
      <c r="E8259" s="2">
        <v>41871</v>
      </c>
      <c r="F8259" t="s">
        <v>50</v>
      </c>
      <c r="G8259" t="s">
        <v>7131</v>
      </c>
      <c r="H8259" t="s">
        <v>7132</v>
      </c>
      <c r="I8259" t="s">
        <v>26</v>
      </c>
      <c r="J8259" t="s">
        <v>27</v>
      </c>
      <c r="K8259" t="s">
        <v>95</v>
      </c>
      <c r="L8259" t="s">
        <v>96</v>
      </c>
      <c r="M8259">
        <v>98103</v>
      </c>
      <c r="N8259" t="s">
        <v>44</v>
      </c>
      <c r="O8259" t="s">
        <v>6277</v>
      </c>
      <c r="P8259" t="s">
        <v>71</v>
      </c>
      <c r="Q8259" t="s">
        <v>161</v>
      </c>
      <c r="R8259" t="s">
        <v>6278</v>
      </c>
      <c r="S8259">
        <v>174.95000000000002</v>
      </c>
      <c r="T8259">
        <v>5</v>
      </c>
      <c r="U8259">
        <v>0</v>
      </c>
      <c r="V8259">
        <v>12.246500000000005</v>
      </c>
    </row>
    <row r="8260" spans="1:22" x14ac:dyDescent="0.3">
      <c r="A8260">
        <v>8259</v>
      </c>
      <c r="B8260" t="s">
        <v>9916</v>
      </c>
      <c r="C8260">
        <f>YEAR([1]Data!$D8260)</f>
        <v>2014</v>
      </c>
      <c r="D8260" s="2">
        <v>41864</v>
      </c>
      <c r="E8260" s="2">
        <v>41871</v>
      </c>
      <c r="F8260" t="s">
        <v>50</v>
      </c>
      <c r="G8260" t="s">
        <v>7131</v>
      </c>
      <c r="H8260" t="s">
        <v>7132</v>
      </c>
      <c r="I8260" t="s">
        <v>26</v>
      </c>
      <c r="J8260" t="s">
        <v>27</v>
      </c>
      <c r="K8260" t="s">
        <v>95</v>
      </c>
      <c r="L8260" t="s">
        <v>96</v>
      </c>
      <c r="M8260">
        <v>98103</v>
      </c>
      <c r="N8260" t="s">
        <v>44</v>
      </c>
      <c r="O8260" t="s">
        <v>8891</v>
      </c>
      <c r="P8260" t="s">
        <v>46</v>
      </c>
      <c r="Q8260" t="s">
        <v>75</v>
      </c>
      <c r="R8260" t="s">
        <v>8892</v>
      </c>
      <c r="S8260">
        <v>100.70400000000001</v>
      </c>
      <c r="T8260">
        <v>6</v>
      </c>
      <c r="U8260">
        <v>0.2</v>
      </c>
      <c r="V8260">
        <v>37.763999999999996</v>
      </c>
    </row>
    <row r="8261" spans="1:22" x14ac:dyDescent="0.3">
      <c r="A8261">
        <v>8260</v>
      </c>
      <c r="B8261" t="s">
        <v>9917</v>
      </c>
      <c r="C8261">
        <f>YEAR([1]Data!$D8261)</f>
        <v>2013</v>
      </c>
      <c r="D8261" s="2">
        <v>41452</v>
      </c>
      <c r="E8261" s="2">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9917</v>
      </c>
      <c r="C8262">
        <f>YEAR([1]Data!$D8262)</f>
        <v>2013</v>
      </c>
      <c r="D8262" s="2">
        <v>41452</v>
      </c>
      <c r="E8262" s="2">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9917</v>
      </c>
      <c r="C8263">
        <f>YEAR([1]Data!$D8263)</f>
        <v>2013</v>
      </c>
      <c r="D8263" s="2">
        <v>41452</v>
      </c>
      <c r="E8263" s="2">
        <v>41452</v>
      </c>
      <c r="F8263" t="s">
        <v>1290</v>
      </c>
      <c r="G8263" t="s">
        <v>3155</v>
      </c>
      <c r="H8263" t="s">
        <v>3156</v>
      </c>
      <c r="I8263" t="s">
        <v>102</v>
      </c>
      <c r="J8263" t="s">
        <v>27</v>
      </c>
      <c r="K8263" t="s">
        <v>566</v>
      </c>
      <c r="L8263" t="s">
        <v>238</v>
      </c>
      <c r="M8263">
        <v>48066</v>
      </c>
      <c r="N8263" t="s">
        <v>105</v>
      </c>
      <c r="O8263" t="s">
        <v>5557</v>
      </c>
      <c r="P8263" t="s">
        <v>46</v>
      </c>
      <c r="Q8263" t="s">
        <v>59</v>
      </c>
      <c r="R8263" t="s">
        <v>5558</v>
      </c>
      <c r="S8263">
        <v>171.04</v>
      </c>
      <c r="T8263">
        <v>4</v>
      </c>
      <c r="U8263">
        <v>0</v>
      </c>
      <c r="V8263">
        <v>44.470399999999998</v>
      </c>
    </row>
    <row r="8264" spans="1:22" x14ac:dyDescent="0.3">
      <c r="A8264">
        <v>8263</v>
      </c>
      <c r="B8264" t="s">
        <v>9918</v>
      </c>
      <c r="C8264">
        <f>YEAR([1]Data!$D8264)</f>
        <v>2013</v>
      </c>
      <c r="D8264" s="2">
        <v>41624</v>
      </c>
      <c r="E8264" s="2">
        <v>41628</v>
      </c>
      <c r="F8264" t="s">
        <v>50</v>
      </c>
      <c r="G8264" t="s">
        <v>6256</v>
      </c>
      <c r="H8264" t="s">
        <v>6257</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9919</v>
      </c>
      <c r="C8265">
        <f>YEAR([1]Data!$D8265)</f>
        <v>2012</v>
      </c>
      <c r="D8265" s="2">
        <v>41165</v>
      </c>
      <c r="E8265" s="2">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9920</v>
      </c>
      <c r="C8266">
        <f>YEAR([1]Data!$D8266)</f>
        <v>2011</v>
      </c>
      <c r="D8266" s="2">
        <v>40907</v>
      </c>
      <c r="E8266" s="2">
        <v>40912</v>
      </c>
      <c r="F8266" t="s">
        <v>50</v>
      </c>
      <c r="G8266" t="s">
        <v>1687</v>
      </c>
      <c r="H8266" t="s">
        <v>1688</v>
      </c>
      <c r="I8266" t="s">
        <v>26</v>
      </c>
      <c r="J8266" t="s">
        <v>27</v>
      </c>
      <c r="K8266" t="s">
        <v>266</v>
      </c>
      <c r="L8266" t="s">
        <v>267</v>
      </c>
      <c r="M8266">
        <v>10035</v>
      </c>
      <c r="N8266" t="s">
        <v>148</v>
      </c>
      <c r="O8266" t="s">
        <v>9921</v>
      </c>
      <c r="P8266" t="s">
        <v>46</v>
      </c>
      <c r="Q8266" t="s">
        <v>78</v>
      </c>
      <c r="R8266" t="s">
        <v>9922</v>
      </c>
      <c r="S8266">
        <v>122.94</v>
      </c>
      <c r="T8266">
        <v>3</v>
      </c>
      <c r="U8266">
        <v>0</v>
      </c>
      <c r="V8266">
        <v>30.734999999999992</v>
      </c>
    </row>
    <row r="8267" spans="1:22" x14ac:dyDescent="0.3">
      <c r="A8267">
        <v>8266</v>
      </c>
      <c r="B8267" t="s">
        <v>9920</v>
      </c>
      <c r="C8267">
        <f>YEAR([1]Data!$D8267)</f>
        <v>2011</v>
      </c>
      <c r="D8267" s="2">
        <v>40907</v>
      </c>
      <c r="E8267" s="2">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9923</v>
      </c>
      <c r="C8268">
        <f>YEAR([1]Data!$D8268)</f>
        <v>2011</v>
      </c>
      <c r="D8268" s="2">
        <v>40662</v>
      </c>
      <c r="E8268" s="2">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9924</v>
      </c>
      <c r="C8269">
        <f>YEAR([1]Data!$D8269)</f>
        <v>2014</v>
      </c>
      <c r="D8269" s="2">
        <v>41670</v>
      </c>
      <c r="E8269" s="2">
        <v>41677</v>
      </c>
      <c r="F8269" t="s">
        <v>50</v>
      </c>
      <c r="G8269" t="s">
        <v>3647</v>
      </c>
      <c r="H8269" t="s">
        <v>3648</v>
      </c>
      <c r="I8269" t="s">
        <v>26</v>
      </c>
      <c r="J8269" t="s">
        <v>27</v>
      </c>
      <c r="K8269" t="s">
        <v>456</v>
      </c>
      <c r="L8269" t="s">
        <v>211</v>
      </c>
      <c r="M8269">
        <v>60505</v>
      </c>
      <c r="N8269" t="s">
        <v>105</v>
      </c>
      <c r="O8269" t="s">
        <v>6944</v>
      </c>
      <c r="P8269" t="s">
        <v>32</v>
      </c>
      <c r="Q8269" t="s">
        <v>56</v>
      </c>
      <c r="R8269" t="s">
        <v>6945</v>
      </c>
      <c r="S8269">
        <v>69.375</v>
      </c>
      <c r="T8269">
        <v>1</v>
      </c>
      <c r="U8269">
        <v>0.5</v>
      </c>
      <c r="V8269">
        <v>-47.174999999999997</v>
      </c>
    </row>
    <row r="8270" spans="1:22" x14ac:dyDescent="0.3">
      <c r="A8270">
        <v>8269</v>
      </c>
      <c r="B8270" t="s">
        <v>9924</v>
      </c>
      <c r="C8270">
        <f>YEAR([1]Data!$D8270)</f>
        <v>2014</v>
      </c>
      <c r="D8270" s="2">
        <v>41670</v>
      </c>
      <c r="E8270" s="2">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9924</v>
      </c>
      <c r="C8271">
        <f>YEAR([1]Data!$D8271)</f>
        <v>2014</v>
      </c>
      <c r="D8271" s="2">
        <v>41670</v>
      </c>
      <c r="E8271" s="2">
        <v>41677</v>
      </c>
      <c r="F8271" t="s">
        <v>50</v>
      </c>
      <c r="G8271" t="s">
        <v>3647</v>
      </c>
      <c r="H8271" t="s">
        <v>3648</v>
      </c>
      <c r="I8271" t="s">
        <v>26</v>
      </c>
      <c r="J8271" t="s">
        <v>27</v>
      </c>
      <c r="K8271" t="s">
        <v>456</v>
      </c>
      <c r="L8271" t="s">
        <v>211</v>
      </c>
      <c r="M8271">
        <v>60505</v>
      </c>
      <c r="N8271" t="s">
        <v>105</v>
      </c>
      <c r="O8271" t="s">
        <v>7943</v>
      </c>
      <c r="P8271" t="s">
        <v>71</v>
      </c>
      <c r="Q8271" t="s">
        <v>72</v>
      </c>
      <c r="R8271" t="s">
        <v>7944</v>
      </c>
      <c r="S8271">
        <v>2003.1680000000001</v>
      </c>
      <c r="T8271">
        <v>4</v>
      </c>
      <c r="U8271">
        <v>0.2</v>
      </c>
      <c r="V8271">
        <v>250.39599999999984</v>
      </c>
    </row>
    <row r="8272" spans="1:22" x14ac:dyDescent="0.3">
      <c r="A8272">
        <v>8271</v>
      </c>
      <c r="B8272" t="s">
        <v>9924</v>
      </c>
      <c r="C8272">
        <f>YEAR([1]Data!$D8272)</f>
        <v>2014</v>
      </c>
      <c r="D8272" s="2">
        <v>41670</v>
      </c>
      <c r="E8272" s="2">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9925</v>
      </c>
      <c r="C8273">
        <f>YEAR([1]Data!$D8273)</f>
        <v>2013</v>
      </c>
      <c r="D8273" s="2">
        <v>41634</v>
      </c>
      <c r="E8273" s="2">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9926</v>
      </c>
      <c r="C8274">
        <f>YEAR([1]Data!$D8274)</f>
        <v>2013</v>
      </c>
      <c r="D8274" s="2">
        <v>41568</v>
      </c>
      <c r="E8274" s="2">
        <v>41573</v>
      </c>
      <c r="F8274" t="s">
        <v>50</v>
      </c>
      <c r="G8274" t="s">
        <v>4193</v>
      </c>
      <c r="H8274" t="s">
        <v>4194</v>
      </c>
      <c r="I8274" t="s">
        <v>41</v>
      </c>
      <c r="J8274" t="s">
        <v>27</v>
      </c>
      <c r="K8274" t="s">
        <v>9134</v>
      </c>
      <c r="L8274" t="s">
        <v>43</v>
      </c>
      <c r="M8274">
        <v>92020</v>
      </c>
      <c r="N8274" t="s">
        <v>44</v>
      </c>
      <c r="O8274" t="s">
        <v>7860</v>
      </c>
      <c r="P8274" t="s">
        <v>32</v>
      </c>
      <c r="Q8274" t="s">
        <v>36</v>
      </c>
      <c r="R8274" t="s">
        <v>7861</v>
      </c>
      <c r="S8274">
        <v>387.13600000000002</v>
      </c>
      <c r="T8274">
        <v>4</v>
      </c>
      <c r="U8274">
        <v>0.2</v>
      </c>
      <c r="V8274">
        <v>4.8391999999999911</v>
      </c>
    </row>
    <row r="8275" spans="1:22" x14ac:dyDescent="0.3">
      <c r="A8275">
        <v>8274</v>
      </c>
      <c r="B8275" t="s">
        <v>9927</v>
      </c>
      <c r="C8275">
        <f>YEAR([1]Data!$D8275)</f>
        <v>2012</v>
      </c>
      <c r="D8275" s="2">
        <v>41073</v>
      </c>
      <c r="E8275" s="2">
        <v>41075</v>
      </c>
      <c r="F8275" t="s">
        <v>23</v>
      </c>
      <c r="G8275" t="s">
        <v>8233</v>
      </c>
      <c r="H8275" t="s">
        <v>8234</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9928</v>
      </c>
      <c r="C8276">
        <f>YEAR([1]Data!$D8276)</f>
        <v>2014</v>
      </c>
      <c r="D8276" s="2">
        <v>41821</v>
      </c>
      <c r="E8276" s="2">
        <v>41825</v>
      </c>
      <c r="F8276" t="s">
        <v>50</v>
      </c>
      <c r="G8276" t="s">
        <v>4592</v>
      </c>
      <c r="H8276" t="s">
        <v>4593</v>
      </c>
      <c r="I8276" t="s">
        <v>41</v>
      </c>
      <c r="J8276" t="s">
        <v>27</v>
      </c>
      <c r="K8276" t="s">
        <v>2295</v>
      </c>
      <c r="L8276" t="s">
        <v>267</v>
      </c>
      <c r="M8276">
        <v>10550</v>
      </c>
      <c r="N8276" t="s">
        <v>148</v>
      </c>
      <c r="O8276" t="s">
        <v>6094</v>
      </c>
      <c r="P8276" t="s">
        <v>46</v>
      </c>
      <c r="Q8276" t="s">
        <v>59</v>
      </c>
      <c r="R8276" t="s">
        <v>6095</v>
      </c>
      <c r="S8276">
        <v>1085.42</v>
      </c>
      <c r="T8276">
        <v>7</v>
      </c>
      <c r="U8276">
        <v>0</v>
      </c>
      <c r="V8276">
        <v>282.20920000000001</v>
      </c>
    </row>
    <row r="8277" spans="1:22" x14ac:dyDescent="0.3">
      <c r="A8277">
        <v>8276</v>
      </c>
      <c r="B8277" t="s">
        <v>9929</v>
      </c>
      <c r="C8277">
        <f>YEAR([1]Data!$D8277)</f>
        <v>2012</v>
      </c>
      <c r="D8277" s="2">
        <v>41086</v>
      </c>
      <c r="E8277" s="2">
        <v>41090</v>
      </c>
      <c r="F8277" t="s">
        <v>50</v>
      </c>
      <c r="G8277" t="s">
        <v>7672</v>
      </c>
      <c r="H8277" t="s">
        <v>7673</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9930</v>
      </c>
      <c r="C8278">
        <f>YEAR([1]Data!$D8278)</f>
        <v>2013</v>
      </c>
      <c r="D8278" s="2">
        <v>41326</v>
      </c>
      <c r="E8278" s="2">
        <v>41330</v>
      </c>
      <c r="F8278" t="s">
        <v>50</v>
      </c>
      <c r="G8278" t="s">
        <v>9817</v>
      </c>
      <c r="H8278" t="s">
        <v>9818</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9930</v>
      </c>
      <c r="C8279">
        <f>YEAR([1]Data!$D8279)</f>
        <v>2013</v>
      </c>
      <c r="D8279" s="2">
        <v>41326</v>
      </c>
      <c r="E8279" s="2">
        <v>41330</v>
      </c>
      <c r="F8279" t="s">
        <v>50</v>
      </c>
      <c r="G8279" t="s">
        <v>9817</v>
      </c>
      <c r="H8279" t="s">
        <v>9818</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9930</v>
      </c>
      <c r="C8280">
        <f>YEAR([1]Data!$D8280)</f>
        <v>2013</v>
      </c>
      <c r="D8280" s="2">
        <v>41326</v>
      </c>
      <c r="E8280" s="2">
        <v>41330</v>
      </c>
      <c r="F8280" t="s">
        <v>50</v>
      </c>
      <c r="G8280" t="s">
        <v>9817</v>
      </c>
      <c r="H8280" t="s">
        <v>9818</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9931</v>
      </c>
      <c r="C8281">
        <f>YEAR([1]Data!$D8281)</f>
        <v>2014</v>
      </c>
      <c r="D8281" s="2">
        <v>41752</v>
      </c>
      <c r="E8281" s="2">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9932</v>
      </c>
      <c r="C8282">
        <f>YEAR([1]Data!$D8282)</f>
        <v>2014</v>
      </c>
      <c r="D8282" s="2">
        <v>41769</v>
      </c>
      <c r="E8282" s="2">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9932</v>
      </c>
      <c r="C8283">
        <f>YEAR([1]Data!$D8283)</f>
        <v>2014</v>
      </c>
      <c r="D8283" s="2">
        <v>41769</v>
      </c>
      <c r="E8283" s="2">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9933</v>
      </c>
      <c r="C8284">
        <f>YEAR([1]Data!$D8284)</f>
        <v>2012</v>
      </c>
      <c r="D8284" s="2">
        <v>41264</v>
      </c>
      <c r="E8284" s="2">
        <v>41269</v>
      </c>
      <c r="F8284" t="s">
        <v>23</v>
      </c>
      <c r="G8284" t="s">
        <v>3758</v>
      </c>
      <c r="H8284" t="s">
        <v>3759</v>
      </c>
      <c r="I8284" t="s">
        <v>102</v>
      </c>
      <c r="J8284" t="s">
        <v>27</v>
      </c>
      <c r="K8284" t="s">
        <v>9306</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9933</v>
      </c>
      <c r="C8285">
        <f>YEAR([1]Data!$D8285)</f>
        <v>2012</v>
      </c>
      <c r="D8285" s="2">
        <v>41264</v>
      </c>
      <c r="E8285" s="2">
        <v>41269</v>
      </c>
      <c r="F8285" t="s">
        <v>23</v>
      </c>
      <c r="G8285" t="s">
        <v>3758</v>
      </c>
      <c r="H8285" t="s">
        <v>3759</v>
      </c>
      <c r="I8285" t="s">
        <v>102</v>
      </c>
      <c r="J8285" t="s">
        <v>27</v>
      </c>
      <c r="K8285" t="s">
        <v>9306</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9933</v>
      </c>
      <c r="C8286">
        <f>YEAR([1]Data!$D8286)</f>
        <v>2012</v>
      </c>
      <c r="D8286" s="2">
        <v>41264</v>
      </c>
      <c r="E8286" s="2">
        <v>41269</v>
      </c>
      <c r="F8286" t="s">
        <v>23</v>
      </c>
      <c r="G8286" t="s">
        <v>3758</v>
      </c>
      <c r="H8286" t="s">
        <v>3759</v>
      </c>
      <c r="I8286" t="s">
        <v>102</v>
      </c>
      <c r="J8286" t="s">
        <v>27</v>
      </c>
      <c r="K8286" t="s">
        <v>9306</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9933</v>
      </c>
      <c r="C8287">
        <f>YEAR([1]Data!$D8287)</f>
        <v>2012</v>
      </c>
      <c r="D8287" s="2">
        <v>41264</v>
      </c>
      <c r="E8287" s="2">
        <v>41269</v>
      </c>
      <c r="F8287" t="s">
        <v>23</v>
      </c>
      <c r="G8287" t="s">
        <v>3758</v>
      </c>
      <c r="H8287" t="s">
        <v>3759</v>
      </c>
      <c r="I8287" t="s">
        <v>102</v>
      </c>
      <c r="J8287" t="s">
        <v>27</v>
      </c>
      <c r="K8287" t="s">
        <v>9306</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9934</v>
      </c>
      <c r="C8288">
        <f>YEAR([1]Data!$D8288)</f>
        <v>2011</v>
      </c>
      <c r="D8288" s="2">
        <v>40767</v>
      </c>
      <c r="E8288" s="2">
        <v>40771</v>
      </c>
      <c r="F8288" t="s">
        <v>50</v>
      </c>
      <c r="G8288" t="s">
        <v>6993</v>
      </c>
      <c r="H8288" t="s">
        <v>6994</v>
      </c>
      <c r="I8288" t="s">
        <v>102</v>
      </c>
      <c r="J8288" t="s">
        <v>27</v>
      </c>
      <c r="K8288" t="s">
        <v>1419</v>
      </c>
      <c r="L8288" t="s">
        <v>54</v>
      </c>
      <c r="M8288">
        <v>33180</v>
      </c>
      <c r="N8288" t="s">
        <v>30</v>
      </c>
      <c r="O8288" t="s">
        <v>9087</v>
      </c>
      <c r="P8288" t="s">
        <v>46</v>
      </c>
      <c r="Q8288" t="s">
        <v>90</v>
      </c>
      <c r="R8288" t="s">
        <v>9088</v>
      </c>
      <c r="S8288">
        <v>31.104000000000006</v>
      </c>
      <c r="T8288">
        <v>6</v>
      </c>
      <c r="U8288">
        <v>0.2</v>
      </c>
      <c r="V8288">
        <v>10.8864</v>
      </c>
    </row>
    <row r="8289" spans="1:22" x14ac:dyDescent="0.3">
      <c r="A8289">
        <v>8288</v>
      </c>
      <c r="B8289" t="s">
        <v>9934</v>
      </c>
      <c r="C8289">
        <f>YEAR([1]Data!$D8289)</f>
        <v>2011</v>
      </c>
      <c r="D8289" s="2">
        <v>40767</v>
      </c>
      <c r="E8289" s="2">
        <v>40771</v>
      </c>
      <c r="F8289" t="s">
        <v>50</v>
      </c>
      <c r="G8289" t="s">
        <v>6993</v>
      </c>
      <c r="H8289" t="s">
        <v>6994</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9934</v>
      </c>
      <c r="C8290">
        <f>YEAR([1]Data!$D8290)</f>
        <v>2011</v>
      </c>
      <c r="D8290" s="2">
        <v>40767</v>
      </c>
      <c r="E8290" s="2">
        <v>40771</v>
      </c>
      <c r="F8290" t="s">
        <v>50</v>
      </c>
      <c r="G8290" t="s">
        <v>6993</v>
      </c>
      <c r="H8290" t="s">
        <v>6994</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9934</v>
      </c>
      <c r="C8291">
        <f>YEAR([1]Data!$D8291)</f>
        <v>2011</v>
      </c>
      <c r="D8291" s="2">
        <v>40767</v>
      </c>
      <c r="E8291" s="2">
        <v>40771</v>
      </c>
      <c r="F8291" t="s">
        <v>50</v>
      </c>
      <c r="G8291" t="s">
        <v>6993</v>
      </c>
      <c r="H8291" t="s">
        <v>6994</v>
      </c>
      <c r="I8291" t="s">
        <v>102</v>
      </c>
      <c r="J8291" t="s">
        <v>27</v>
      </c>
      <c r="K8291" t="s">
        <v>1419</v>
      </c>
      <c r="L8291" t="s">
        <v>54</v>
      </c>
      <c r="M8291">
        <v>33180</v>
      </c>
      <c r="N8291" t="s">
        <v>30</v>
      </c>
      <c r="O8291" t="s">
        <v>5421</v>
      </c>
      <c r="P8291" t="s">
        <v>46</v>
      </c>
      <c r="Q8291" t="s">
        <v>78</v>
      </c>
      <c r="R8291" t="s">
        <v>5422</v>
      </c>
      <c r="S8291">
        <v>211.24799999999999</v>
      </c>
      <c r="T8291">
        <v>6</v>
      </c>
      <c r="U8291">
        <v>0.2</v>
      </c>
      <c r="V8291">
        <v>15.843599999999995</v>
      </c>
    </row>
    <row r="8292" spans="1:22" x14ac:dyDescent="0.3">
      <c r="A8292">
        <v>8291</v>
      </c>
      <c r="B8292" t="s">
        <v>9934</v>
      </c>
      <c r="C8292">
        <f>YEAR([1]Data!$D8292)</f>
        <v>2011</v>
      </c>
      <c r="D8292" s="2">
        <v>40767</v>
      </c>
      <c r="E8292" s="2">
        <v>40771</v>
      </c>
      <c r="F8292" t="s">
        <v>50</v>
      </c>
      <c r="G8292" t="s">
        <v>6993</v>
      </c>
      <c r="H8292" t="s">
        <v>6994</v>
      </c>
      <c r="I8292" t="s">
        <v>102</v>
      </c>
      <c r="J8292" t="s">
        <v>27</v>
      </c>
      <c r="K8292" t="s">
        <v>1419</v>
      </c>
      <c r="L8292" t="s">
        <v>54</v>
      </c>
      <c r="M8292">
        <v>33180</v>
      </c>
      <c r="N8292" t="s">
        <v>30</v>
      </c>
      <c r="O8292" t="s">
        <v>6834</v>
      </c>
      <c r="P8292" t="s">
        <v>46</v>
      </c>
      <c r="Q8292" t="s">
        <v>578</v>
      </c>
      <c r="R8292" t="s">
        <v>6835</v>
      </c>
      <c r="S8292">
        <v>5.5520000000000005</v>
      </c>
      <c r="T8292">
        <v>2</v>
      </c>
      <c r="U8292">
        <v>0.2</v>
      </c>
      <c r="V8292">
        <v>-1.0410000000000006</v>
      </c>
    </row>
    <row r="8293" spans="1:22" x14ac:dyDescent="0.3">
      <c r="A8293">
        <v>8292</v>
      </c>
      <c r="B8293" t="s">
        <v>9934</v>
      </c>
      <c r="C8293">
        <f>YEAR([1]Data!$D8293)</f>
        <v>2011</v>
      </c>
      <c r="D8293" s="2">
        <v>40767</v>
      </c>
      <c r="E8293" s="2">
        <v>40771</v>
      </c>
      <c r="F8293" t="s">
        <v>50</v>
      </c>
      <c r="G8293" t="s">
        <v>6993</v>
      </c>
      <c r="H8293" t="s">
        <v>6994</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9935</v>
      </c>
      <c r="C8294">
        <f>YEAR([1]Data!$D8294)</f>
        <v>2012</v>
      </c>
      <c r="D8294" s="2">
        <v>41254</v>
      </c>
      <c r="E8294" s="2">
        <v>41258</v>
      </c>
      <c r="F8294" t="s">
        <v>50</v>
      </c>
      <c r="G8294" t="s">
        <v>564</v>
      </c>
      <c r="H8294" t="s">
        <v>565</v>
      </c>
      <c r="I8294" t="s">
        <v>26</v>
      </c>
      <c r="J8294" t="s">
        <v>27</v>
      </c>
      <c r="K8294" t="s">
        <v>276</v>
      </c>
      <c r="L8294" t="s">
        <v>498</v>
      </c>
      <c r="M8294">
        <v>45373</v>
      </c>
      <c r="N8294" t="s">
        <v>148</v>
      </c>
      <c r="O8294" t="s">
        <v>5934</v>
      </c>
      <c r="P8294" t="s">
        <v>46</v>
      </c>
      <c r="Q8294" t="s">
        <v>75</v>
      </c>
      <c r="R8294" t="s">
        <v>5935</v>
      </c>
      <c r="S8294">
        <v>10.332000000000003</v>
      </c>
      <c r="T8294">
        <v>3</v>
      </c>
      <c r="U8294">
        <v>0.7</v>
      </c>
      <c r="V8294">
        <v>-7.5767999999999986</v>
      </c>
    </row>
    <row r="8295" spans="1:22" x14ac:dyDescent="0.3">
      <c r="A8295">
        <v>8294</v>
      </c>
      <c r="B8295" t="s">
        <v>9936</v>
      </c>
      <c r="C8295">
        <f>YEAR([1]Data!$D8295)</f>
        <v>2014</v>
      </c>
      <c r="D8295" s="2">
        <v>41947</v>
      </c>
      <c r="E8295" s="2">
        <v>41951</v>
      </c>
      <c r="F8295" t="s">
        <v>50</v>
      </c>
      <c r="G8295" t="s">
        <v>6634</v>
      </c>
      <c r="H8295" t="s">
        <v>6635</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9937</v>
      </c>
      <c r="C8296">
        <f>YEAR([1]Data!$D8296)</f>
        <v>2014</v>
      </c>
      <c r="D8296" s="2">
        <v>41712</v>
      </c>
      <c r="E8296" s="2">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9938</v>
      </c>
      <c r="C8297">
        <f>YEAR([1]Data!$D8297)</f>
        <v>2013</v>
      </c>
      <c r="D8297" s="2">
        <v>41425</v>
      </c>
      <c r="E8297" s="2">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9938</v>
      </c>
      <c r="C8298">
        <f>YEAR([1]Data!$D8298)</f>
        <v>2013</v>
      </c>
      <c r="D8298" s="2">
        <v>41425</v>
      </c>
      <c r="E8298" s="2">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9939</v>
      </c>
      <c r="C8299">
        <f>YEAR([1]Data!$D8299)</f>
        <v>2012</v>
      </c>
      <c r="D8299" s="2">
        <v>41095</v>
      </c>
      <c r="E8299" s="2">
        <v>41101</v>
      </c>
      <c r="F8299" t="s">
        <v>50</v>
      </c>
      <c r="G8299" t="s">
        <v>2293</v>
      </c>
      <c r="H8299" t="s">
        <v>2294</v>
      </c>
      <c r="I8299" t="s">
        <v>41</v>
      </c>
      <c r="J8299" t="s">
        <v>27</v>
      </c>
      <c r="K8299" t="s">
        <v>467</v>
      </c>
      <c r="L8299" t="s">
        <v>88</v>
      </c>
      <c r="M8299">
        <v>28205</v>
      </c>
      <c r="N8299" t="s">
        <v>30</v>
      </c>
      <c r="O8299" t="s">
        <v>5753</v>
      </c>
      <c r="P8299" t="s">
        <v>32</v>
      </c>
      <c r="Q8299" t="s">
        <v>65</v>
      </c>
      <c r="R8299" t="s">
        <v>5754</v>
      </c>
      <c r="S8299">
        <v>4.9280000000000008</v>
      </c>
      <c r="T8299">
        <v>2</v>
      </c>
      <c r="U8299">
        <v>0.2</v>
      </c>
      <c r="V8299">
        <v>0.73919999999999941</v>
      </c>
    </row>
    <row r="8300" spans="1:22" x14ac:dyDescent="0.3">
      <c r="A8300">
        <v>8299</v>
      </c>
      <c r="B8300" t="s">
        <v>9939</v>
      </c>
      <c r="C8300">
        <f>YEAR([1]Data!$D8300)</f>
        <v>2012</v>
      </c>
      <c r="D8300" s="2">
        <v>41095</v>
      </c>
      <c r="E8300" s="2">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9940</v>
      </c>
      <c r="C8301">
        <f>YEAR([1]Data!$D8301)</f>
        <v>2011</v>
      </c>
      <c r="D8301" s="2">
        <v>40613</v>
      </c>
      <c r="E8301" s="2">
        <v>40617</v>
      </c>
      <c r="F8301" t="s">
        <v>50</v>
      </c>
      <c r="G8301" t="s">
        <v>5081</v>
      </c>
      <c r="H8301" t="s">
        <v>5082</v>
      </c>
      <c r="I8301" t="s">
        <v>26</v>
      </c>
      <c r="J8301" t="s">
        <v>27</v>
      </c>
      <c r="K8301" t="s">
        <v>566</v>
      </c>
      <c r="L8301" t="s">
        <v>43</v>
      </c>
      <c r="M8301">
        <v>95661</v>
      </c>
      <c r="N8301" t="s">
        <v>44</v>
      </c>
      <c r="O8301" t="s">
        <v>7011</v>
      </c>
      <c r="P8301" t="s">
        <v>46</v>
      </c>
      <c r="Q8301" t="s">
        <v>68</v>
      </c>
      <c r="R8301" t="s">
        <v>7012</v>
      </c>
      <c r="S8301">
        <v>7.98</v>
      </c>
      <c r="T8301">
        <v>3</v>
      </c>
      <c r="U8301">
        <v>0</v>
      </c>
      <c r="V8301">
        <v>2.0747999999999998</v>
      </c>
    </row>
    <row r="8302" spans="1:22" x14ac:dyDescent="0.3">
      <c r="A8302">
        <v>8301</v>
      </c>
      <c r="B8302" t="s">
        <v>9941</v>
      </c>
      <c r="C8302">
        <f>YEAR([1]Data!$D8302)</f>
        <v>2012</v>
      </c>
      <c r="D8302" s="2">
        <v>41019</v>
      </c>
      <c r="E8302" s="2">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9942</v>
      </c>
      <c r="C8303">
        <f>YEAR([1]Data!$D8303)</f>
        <v>2014</v>
      </c>
      <c r="D8303" s="2">
        <v>41847</v>
      </c>
      <c r="E8303" s="2">
        <v>41853</v>
      </c>
      <c r="F8303" t="s">
        <v>50</v>
      </c>
      <c r="G8303" t="s">
        <v>3658</v>
      </c>
      <c r="H8303" t="s">
        <v>3659</v>
      </c>
      <c r="I8303" t="s">
        <v>41</v>
      </c>
      <c r="J8303" t="s">
        <v>27</v>
      </c>
      <c r="K8303" t="s">
        <v>42</v>
      </c>
      <c r="L8303" t="s">
        <v>43</v>
      </c>
      <c r="M8303">
        <v>90036</v>
      </c>
      <c r="N8303" t="s">
        <v>44</v>
      </c>
      <c r="O8303" t="s">
        <v>8225</v>
      </c>
      <c r="P8303" t="s">
        <v>71</v>
      </c>
      <c r="Q8303" t="s">
        <v>161</v>
      </c>
      <c r="R8303" t="s">
        <v>8226</v>
      </c>
      <c r="S8303">
        <v>1649.95</v>
      </c>
      <c r="T8303">
        <v>5</v>
      </c>
      <c r="U8303">
        <v>0</v>
      </c>
      <c r="V8303">
        <v>659.98</v>
      </c>
    </row>
    <row r="8304" spans="1:22" x14ac:dyDescent="0.3">
      <c r="A8304">
        <v>8303</v>
      </c>
      <c r="B8304" t="s">
        <v>9942</v>
      </c>
      <c r="C8304">
        <f>YEAR([1]Data!$D8304)</f>
        <v>2014</v>
      </c>
      <c r="D8304" s="2">
        <v>41847</v>
      </c>
      <c r="E8304" s="2">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9943</v>
      </c>
      <c r="C8305">
        <f>YEAR([1]Data!$D8305)</f>
        <v>2011</v>
      </c>
      <c r="D8305" s="2">
        <v>40847</v>
      </c>
      <c r="E8305" s="2">
        <v>40849</v>
      </c>
      <c r="F8305" t="s">
        <v>23</v>
      </c>
      <c r="G8305" t="s">
        <v>5796</v>
      </c>
      <c r="H8305" t="s">
        <v>5797</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9944</v>
      </c>
      <c r="C8306">
        <f>YEAR([1]Data!$D8306)</f>
        <v>2014</v>
      </c>
      <c r="D8306" s="2">
        <v>41947</v>
      </c>
      <c r="E8306" s="2">
        <v>41953</v>
      </c>
      <c r="F8306" t="s">
        <v>50</v>
      </c>
      <c r="G8306" t="s">
        <v>6472</v>
      </c>
      <c r="H8306" t="s">
        <v>6473</v>
      </c>
      <c r="I8306" t="s">
        <v>26</v>
      </c>
      <c r="J8306" t="s">
        <v>27</v>
      </c>
      <c r="K8306" t="s">
        <v>5954</v>
      </c>
      <c r="L8306" t="s">
        <v>43</v>
      </c>
      <c r="M8306">
        <v>93309</v>
      </c>
      <c r="N8306" t="s">
        <v>44</v>
      </c>
      <c r="O8306" t="s">
        <v>8316</v>
      </c>
      <c r="P8306" t="s">
        <v>32</v>
      </c>
      <c r="Q8306" t="s">
        <v>56</v>
      </c>
      <c r="R8306" t="s">
        <v>8317</v>
      </c>
      <c r="S8306">
        <v>486.36800000000005</v>
      </c>
      <c r="T8306">
        <v>4</v>
      </c>
      <c r="U8306">
        <v>0.2</v>
      </c>
      <c r="V8306">
        <v>36.477600000000024</v>
      </c>
    </row>
    <row r="8307" spans="1:22" x14ac:dyDescent="0.3">
      <c r="A8307">
        <v>8306</v>
      </c>
      <c r="B8307" t="s">
        <v>9945</v>
      </c>
      <c r="C8307">
        <f>YEAR([1]Data!$D8307)</f>
        <v>2013</v>
      </c>
      <c r="D8307" s="2">
        <v>41498</v>
      </c>
      <c r="E8307" s="2">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9945</v>
      </c>
      <c r="C8308">
        <f>YEAR([1]Data!$D8308)</f>
        <v>2013</v>
      </c>
      <c r="D8308" s="2">
        <v>41498</v>
      </c>
      <c r="E8308" s="2">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9945</v>
      </c>
      <c r="C8309">
        <f>YEAR([1]Data!$D8309)</f>
        <v>2013</v>
      </c>
      <c r="D8309" s="2">
        <v>41498</v>
      </c>
      <c r="E8309" s="2">
        <v>41503</v>
      </c>
      <c r="F8309" t="s">
        <v>50</v>
      </c>
      <c r="G8309" t="s">
        <v>1665</v>
      </c>
      <c r="H8309" t="s">
        <v>1666</v>
      </c>
      <c r="I8309" t="s">
        <v>102</v>
      </c>
      <c r="J8309" t="s">
        <v>27</v>
      </c>
      <c r="K8309" t="s">
        <v>4548</v>
      </c>
      <c r="L8309" t="s">
        <v>649</v>
      </c>
      <c r="M8309">
        <v>74133</v>
      </c>
      <c r="N8309" t="s">
        <v>105</v>
      </c>
      <c r="O8309" t="s">
        <v>6809</v>
      </c>
      <c r="P8309" t="s">
        <v>46</v>
      </c>
      <c r="Q8309" t="s">
        <v>75</v>
      </c>
      <c r="R8309" t="s">
        <v>6810</v>
      </c>
      <c r="S8309">
        <v>77.56</v>
      </c>
      <c r="T8309">
        <v>2</v>
      </c>
      <c r="U8309">
        <v>0</v>
      </c>
      <c r="V8309">
        <v>35.677599999999998</v>
      </c>
    </row>
    <row r="8310" spans="1:22" x14ac:dyDescent="0.3">
      <c r="A8310">
        <v>8309</v>
      </c>
      <c r="B8310" t="s">
        <v>9946</v>
      </c>
      <c r="C8310">
        <f>YEAR([1]Data!$D8310)</f>
        <v>2013</v>
      </c>
      <c r="D8310" s="2">
        <v>41481</v>
      </c>
      <c r="E8310" s="2">
        <v>41481</v>
      </c>
      <c r="F8310" t="s">
        <v>1290</v>
      </c>
      <c r="G8310" t="s">
        <v>5320</v>
      </c>
      <c r="H8310" t="s">
        <v>5321</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9947</v>
      </c>
      <c r="C8311">
        <f>YEAR([1]Data!$D8311)</f>
        <v>2011</v>
      </c>
      <c r="D8311" s="2">
        <v>40603</v>
      </c>
      <c r="E8311" s="2">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9947</v>
      </c>
      <c r="C8312">
        <f>YEAR([1]Data!$D8312)</f>
        <v>2011</v>
      </c>
      <c r="D8312" s="2">
        <v>40603</v>
      </c>
      <c r="E8312" s="2">
        <v>40609</v>
      </c>
      <c r="F8312" t="s">
        <v>50</v>
      </c>
      <c r="G8312" t="s">
        <v>4625</v>
      </c>
      <c r="H8312" t="s">
        <v>4626</v>
      </c>
      <c r="I8312" t="s">
        <v>26</v>
      </c>
      <c r="J8312" t="s">
        <v>27</v>
      </c>
      <c r="K8312" t="s">
        <v>184</v>
      </c>
      <c r="L8312" t="s">
        <v>104</v>
      </c>
      <c r="M8312">
        <v>77036</v>
      </c>
      <c r="N8312" t="s">
        <v>105</v>
      </c>
      <c r="O8312" t="s">
        <v>5276</v>
      </c>
      <c r="P8312" t="s">
        <v>32</v>
      </c>
      <c r="Q8312" t="s">
        <v>56</v>
      </c>
      <c r="R8312" t="s">
        <v>5277</v>
      </c>
      <c r="S8312">
        <v>376.50899999999996</v>
      </c>
      <c r="T8312">
        <v>3</v>
      </c>
      <c r="U8312">
        <v>0.3</v>
      </c>
      <c r="V8312">
        <v>-43.029600000000045</v>
      </c>
    </row>
    <row r="8313" spans="1:22" x14ac:dyDescent="0.3">
      <c r="A8313">
        <v>8312</v>
      </c>
      <c r="B8313" t="s">
        <v>9948</v>
      </c>
      <c r="C8313">
        <f>YEAR([1]Data!$D8313)</f>
        <v>2014</v>
      </c>
      <c r="D8313" s="2">
        <v>41666</v>
      </c>
      <c r="E8313" s="2">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9948</v>
      </c>
      <c r="C8314">
        <f>YEAR([1]Data!$D8314)</f>
        <v>2014</v>
      </c>
      <c r="D8314" s="2">
        <v>41666</v>
      </c>
      <c r="E8314" s="2">
        <v>41671</v>
      </c>
      <c r="F8314" t="s">
        <v>50</v>
      </c>
      <c r="G8314" t="s">
        <v>1842</v>
      </c>
      <c r="H8314" t="s">
        <v>1843</v>
      </c>
      <c r="I8314" t="s">
        <v>26</v>
      </c>
      <c r="J8314" t="s">
        <v>27</v>
      </c>
      <c r="K8314" t="s">
        <v>497</v>
      </c>
      <c r="L8314" t="s">
        <v>1272</v>
      </c>
      <c r="M8314">
        <v>31907</v>
      </c>
      <c r="N8314" t="s">
        <v>30</v>
      </c>
      <c r="O8314" t="s">
        <v>6146</v>
      </c>
      <c r="P8314" t="s">
        <v>71</v>
      </c>
      <c r="Q8314" t="s">
        <v>72</v>
      </c>
      <c r="R8314" t="s">
        <v>6147</v>
      </c>
      <c r="S8314">
        <v>2939.9300000000003</v>
      </c>
      <c r="T8314">
        <v>7</v>
      </c>
      <c r="U8314">
        <v>0</v>
      </c>
      <c r="V8314">
        <v>764.38180000000011</v>
      </c>
    </row>
    <row r="8315" spans="1:22" x14ac:dyDescent="0.3">
      <c r="A8315">
        <v>8314</v>
      </c>
      <c r="B8315" t="s">
        <v>9949</v>
      </c>
      <c r="C8315">
        <f>YEAR([1]Data!$D8315)</f>
        <v>2011</v>
      </c>
      <c r="D8315" s="2">
        <v>40736</v>
      </c>
      <c r="E8315" s="2">
        <v>40740</v>
      </c>
      <c r="F8315" t="s">
        <v>50</v>
      </c>
      <c r="G8315" t="s">
        <v>3227</v>
      </c>
      <c r="H8315" t="s">
        <v>3228</v>
      </c>
      <c r="I8315" t="s">
        <v>102</v>
      </c>
      <c r="J8315" t="s">
        <v>27</v>
      </c>
      <c r="K8315" t="s">
        <v>7859</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9949</v>
      </c>
      <c r="C8316">
        <f>YEAR([1]Data!$D8316)</f>
        <v>2011</v>
      </c>
      <c r="D8316" s="2">
        <v>40736</v>
      </c>
      <c r="E8316" s="2">
        <v>40740</v>
      </c>
      <c r="F8316" t="s">
        <v>50</v>
      </c>
      <c r="G8316" t="s">
        <v>3227</v>
      </c>
      <c r="H8316" t="s">
        <v>3228</v>
      </c>
      <c r="I8316" t="s">
        <v>102</v>
      </c>
      <c r="J8316" t="s">
        <v>27</v>
      </c>
      <c r="K8316" t="s">
        <v>7859</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9949</v>
      </c>
      <c r="C8317">
        <f>YEAR([1]Data!$D8317)</f>
        <v>2011</v>
      </c>
      <c r="D8317" s="2">
        <v>40736</v>
      </c>
      <c r="E8317" s="2">
        <v>40740</v>
      </c>
      <c r="F8317" t="s">
        <v>50</v>
      </c>
      <c r="G8317" t="s">
        <v>3227</v>
      </c>
      <c r="H8317" t="s">
        <v>3228</v>
      </c>
      <c r="I8317" t="s">
        <v>102</v>
      </c>
      <c r="J8317" t="s">
        <v>27</v>
      </c>
      <c r="K8317" t="s">
        <v>7859</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9949</v>
      </c>
      <c r="C8318">
        <f>YEAR([1]Data!$D8318)</f>
        <v>2011</v>
      </c>
      <c r="D8318" s="2">
        <v>40736</v>
      </c>
      <c r="E8318" s="2">
        <v>40740</v>
      </c>
      <c r="F8318" t="s">
        <v>50</v>
      </c>
      <c r="G8318" t="s">
        <v>3227</v>
      </c>
      <c r="H8318" t="s">
        <v>3228</v>
      </c>
      <c r="I8318" t="s">
        <v>102</v>
      </c>
      <c r="J8318" t="s">
        <v>27</v>
      </c>
      <c r="K8318" t="s">
        <v>7859</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9950</v>
      </c>
      <c r="C8319">
        <f>YEAR([1]Data!$D8319)</f>
        <v>2014</v>
      </c>
      <c r="D8319" s="2">
        <v>41741</v>
      </c>
      <c r="E8319" s="2">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9950</v>
      </c>
      <c r="C8320">
        <f>YEAR([1]Data!$D8320)</f>
        <v>2014</v>
      </c>
      <c r="D8320" s="2">
        <v>41741</v>
      </c>
      <c r="E8320" s="2">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9951</v>
      </c>
      <c r="C8321">
        <f>YEAR([1]Data!$D8321)</f>
        <v>2014</v>
      </c>
      <c r="D8321" s="2">
        <v>41957</v>
      </c>
      <c r="E8321" s="2">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9952</v>
      </c>
      <c r="C8322">
        <f>YEAR([1]Data!$D8322)</f>
        <v>2012</v>
      </c>
      <c r="D8322" s="2">
        <v>41248</v>
      </c>
      <c r="E8322" s="2">
        <v>41249</v>
      </c>
      <c r="F8322" t="s">
        <v>188</v>
      </c>
      <c r="G8322" t="s">
        <v>144</v>
      </c>
      <c r="H8322" t="s">
        <v>145</v>
      </c>
      <c r="I8322" t="s">
        <v>26</v>
      </c>
      <c r="J8322" t="s">
        <v>27</v>
      </c>
      <c r="K8322" t="s">
        <v>815</v>
      </c>
      <c r="L8322" t="s">
        <v>104</v>
      </c>
      <c r="M8322">
        <v>75220</v>
      </c>
      <c r="N8322" t="s">
        <v>105</v>
      </c>
      <c r="O8322" t="s">
        <v>6238</v>
      </c>
      <c r="P8322" t="s">
        <v>46</v>
      </c>
      <c r="Q8322" t="s">
        <v>68</v>
      </c>
      <c r="R8322" t="s">
        <v>6239</v>
      </c>
      <c r="S8322">
        <v>45.04</v>
      </c>
      <c r="T8322">
        <v>2</v>
      </c>
      <c r="U8322">
        <v>0.2</v>
      </c>
      <c r="V8322">
        <v>4.5040000000000031</v>
      </c>
    </row>
    <row r="8323" spans="1:22" x14ac:dyDescent="0.3">
      <c r="A8323">
        <v>8322</v>
      </c>
      <c r="B8323" t="s">
        <v>9953</v>
      </c>
      <c r="C8323">
        <f>YEAR([1]Data!$D8323)</f>
        <v>2013</v>
      </c>
      <c r="D8323" s="2">
        <v>41544</v>
      </c>
      <c r="E8323" s="2">
        <v>41549</v>
      </c>
      <c r="F8323" t="s">
        <v>50</v>
      </c>
      <c r="G8323" t="s">
        <v>5523</v>
      </c>
      <c r="H8323" t="s">
        <v>5524</v>
      </c>
      <c r="I8323" t="s">
        <v>26</v>
      </c>
      <c r="J8323" t="s">
        <v>27</v>
      </c>
      <c r="K8323" t="s">
        <v>184</v>
      </c>
      <c r="L8323" t="s">
        <v>104</v>
      </c>
      <c r="M8323">
        <v>77095</v>
      </c>
      <c r="N8323" t="s">
        <v>105</v>
      </c>
      <c r="O8323" t="s">
        <v>3567</v>
      </c>
      <c r="P8323" t="s">
        <v>46</v>
      </c>
      <c r="Q8323" t="s">
        <v>75</v>
      </c>
      <c r="R8323" t="s">
        <v>8589</v>
      </c>
      <c r="S8323">
        <v>15.623999999999997</v>
      </c>
      <c r="T8323">
        <v>2</v>
      </c>
      <c r="U8323">
        <v>0.8</v>
      </c>
      <c r="V8323">
        <v>-24.998400000000011</v>
      </c>
    </row>
    <row r="8324" spans="1:22" x14ac:dyDescent="0.3">
      <c r="A8324">
        <v>8323</v>
      </c>
      <c r="B8324" t="s">
        <v>9954</v>
      </c>
      <c r="C8324">
        <f>YEAR([1]Data!$D8324)</f>
        <v>2013</v>
      </c>
      <c r="D8324" s="2">
        <v>41598</v>
      </c>
      <c r="E8324" s="2">
        <v>41604</v>
      </c>
      <c r="F8324" t="s">
        <v>50</v>
      </c>
      <c r="G8324" t="s">
        <v>3731</v>
      </c>
      <c r="H8324" t="s">
        <v>3732</v>
      </c>
      <c r="I8324" t="s">
        <v>26</v>
      </c>
      <c r="J8324" t="s">
        <v>27</v>
      </c>
      <c r="K8324" t="s">
        <v>1173</v>
      </c>
      <c r="L8324" t="s">
        <v>267</v>
      </c>
      <c r="M8324">
        <v>11561</v>
      </c>
      <c r="N8324" t="s">
        <v>148</v>
      </c>
      <c r="O8324" t="s">
        <v>6506</v>
      </c>
      <c r="P8324" t="s">
        <v>46</v>
      </c>
      <c r="Q8324" t="s">
        <v>78</v>
      </c>
      <c r="R8324" t="s">
        <v>6507</v>
      </c>
      <c r="S8324">
        <v>8.74</v>
      </c>
      <c r="T8324">
        <v>2</v>
      </c>
      <c r="U8324">
        <v>0</v>
      </c>
      <c r="V8324">
        <v>2.2724000000000002</v>
      </c>
    </row>
    <row r="8325" spans="1:22" x14ac:dyDescent="0.3">
      <c r="A8325">
        <v>8324</v>
      </c>
      <c r="B8325" t="s">
        <v>9954</v>
      </c>
      <c r="C8325">
        <f>YEAR([1]Data!$D8325)</f>
        <v>2013</v>
      </c>
      <c r="D8325" s="2">
        <v>41598</v>
      </c>
      <c r="E8325" s="2">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9955</v>
      </c>
      <c r="C8326">
        <f>YEAR([1]Data!$D8326)</f>
        <v>2014</v>
      </c>
      <c r="D8326" s="2">
        <v>41891</v>
      </c>
      <c r="E8326" s="2">
        <v>41892</v>
      </c>
      <c r="F8326" t="s">
        <v>188</v>
      </c>
      <c r="G8326" t="s">
        <v>8233</v>
      </c>
      <c r="H8326" t="s">
        <v>8234</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9955</v>
      </c>
      <c r="C8327">
        <f>YEAR([1]Data!$D8327)</f>
        <v>2014</v>
      </c>
      <c r="D8327" s="2">
        <v>41891</v>
      </c>
      <c r="E8327" s="2">
        <v>41892</v>
      </c>
      <c r="F8327" t="s">
        <v>188</v>
      </c>
      <c r="G8327" t="s">
        <v>8233</v>
      </c>
      <c r="H8327" t="s">
        <v>8234</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9956</v>
      </c>
      <c r="C8328">
        <f>YEAR([1]Data!$D8328)</f>
        <v>2014</v>
      </c>
      <c r="D8328" s="2">
        <v>41842</v>
      </c>
      <c r="E8328" s="2">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9956</v>
      </c>
      <c r="C8329">
        <f>YEAR([1]Data!$D8329)</f>
        <v>2014</v>
      </c>
      <c r="D8329" s="2">
        <v>41842</v>
      </c>
      <c r="E8329" s="2">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9957</v>
      </c>
      <c r="C8330">
        <f>YEAR([1]Data!$D8330)</f>
        <v>2014</v>
      </c>
      <c r="D8330" s="2">
        <v>41919</v>
      </c>
      <c r="E8330" s="2">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9957</v>
      </c>
      <c r="C8331">
        <f>YEAR([1]Data!$D8331)</f>
        <v>2014</v>
      </c>
      <c r="D8331" s="2">
        <v>41919</v>
      </c>
      <c r="E8331" s="2">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9958</v>
      </c>
      <c r="C8332">
        <f>YEAR([1]Data!$D8332)</f>
        <v>2014</v>
      </c>
      <c r="D8332" s="2">
        <v>41951</v>
      </c>
      <c r="E8332" s="2">
        <v>41955</v>
      </c>
      <c r="F8332" t="s">
        <v>50</v>
      </c>
      <c r="G8332" t="s">
        <v>1918</v>
      </c>
      <c r="H8332" t="s">
        <v>1919</v>
      </c>
      <c r="I8332" t="s">
        <v>26</v>
      </c>
      <c r="J8332" t="s">
        <v>27</v>
      </c>
      <c r="K8332" t="s">
        <v>266</v>
      </c>
      <c r="L8332" t="s">
        <v>267</v>
      </c>
      <c r="M8332">
        <v>10024</v>
      </c>
      <c r="N8332" t="s">
        <v>148</v>
      </c>
      <c r="O8332" t="s">
        <v>9959</v>
      </c>
      <c r="P8332" t="s">
        <v>71</v>
      </c>
      <c r="Q8332" t="s">
        <v>161</v>
      </c>
      <c r="R8332" t="s">
        <v>9960</v>
      </c>
      <c r="S8332">
        <v>7.88</v>
      </c>
      <c r="T8332">
        <v>4</v>
      </c>
      <c r="U8332">
        <v>0</v>
      </c>
      <c r="V8332">
        <v>2.5215999999999994</v>
      </c>
    </row>
    <row r="8333" spans="1:22" x14ac:dyDescent="0.3">
      <c r="A8333">
        <v>8332</v>
      </c>
      <c r="B8333" t="s">
        <v>9961</v>
      </c>
      <c r="C8333">
        <f>YEAR([1]Data!$D8333)</f>
        <v>2013</v>
      </c>
      <c r="D8333" s="2">
        <v>41343</v>
      </c>
      <c r="E8333" s="2">
        <v>41346</v>
      </c>
      <c r="F8333" t="s">
        <v>188</v>
      </c>
      <c r="G8333" t="s">
        <v>4361</v>
      </c>
      <c r="H8333" t="s">
        <v>4362</v>
      </c>
      <c r="I8333" t="s">
        <v>26</v>
      </c>
      <c r="J8333" t="s">
        <v>27</v>
      </c>
      <c r="K8333" t="s">
        <v>9962</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9961</v>
      </c>
      <c r="C8334">
        <f>YEAR([1]Data!$D8334)</f>
        <v>2013</v>
      </c>
      <c r="D8334" s="2">
        <v>41343</v>
      </c>
      <c r="E8334" s="2">
        <v>41346</v>
      </c>
      <c r="F8334" t="s">
        <v>188</v>
      </c>
      <c r="G8334" t="s">
        <v>4361</v>
      </c>
      <c r="H8334" t="s">
        <v>4362</v>
      </c>
      <c r="I8334" t="s">
        <v>26</v>
      </c>
      <c r="J8334" t="s">
        <v>27</v>
      </c>
      <c r="K8334" t="s">
        <v>9962</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9961</v>
      </c>
      <c r="C8335">
        <f>YEAR([1]Data!$D8335)</f>
        <v>2013</v>
      </c>
      <c r="D8335" s="2">
        <v>41343</v>
      </c>
      <c r="E8335" s="2">
        <v>41346</v>
      </c>
      <c r="F8335" t="s">
        <v>188</v>
      </c>
      <c r="G8335" t="s">
        <v>4361</v>
      </c>
      <c r="H8335" t="s">
        <v>4362</v>
      </c>
      <c r="I8335" t="s">
        <v>26</v>
      </c>
      <c r="J8335" t="s">
        <v>27</v>
      </c>
      <c r="K8335" t="s">
        <v>9962</v>
      </c>
      <c r="L8335" t="s">
        <v>1245</v>
      </c>
      <c r="M8335">
        <v>1810</v>
      </c>
      <c r="N8335" t="s">
        <v>148</v>
      </c>
      <c r="O8335" t="s">
        <v>8732</v>
      </c>
      <c r="P8335" t="s">
        <v>46</v>
      </c>
      <c r="Q8335" t="s">
        <v>90</v>
      </c>
      <c r="R8335" t="s">
        <v>8733</v>
      </c>
      <c r="S8335">
        <v>17.940000000000001</v>
      </c>
      <c r="T8335">
        <v>3</v>
      </c>
      <c r="U8335">
        <v>0</v>
      </c>
      <c r="V8335">
        <v>8.7906000000000013</v>
      </c>
    </row>
    <row r="8336" spans="1:22" x14ac:dyDescent="0.3">
      <c r="A8336">
        <v>8335</v>
      </c>
      <c r="B8336" t="s">
        <v>9961</v>
      </c>
      <c r="C8336">
        <f>YEAR([1]Data!$D8336)</f>
        <v>2013</v>
      </c>
      <c r="D8336" s="2">
        <v>41343</v>
      </c>
      <c r="E8336" s="2">
        <v>41346</v>
      </c>
      <c r="F8336" t="s">
        <v>188</v>
      </c>
      <c r="G8336" t="s">
        <v>4361</v>
      </c>
      <c r="H8336" t="s">
        <v>4362</v>
      </c>
      <c r="I8336" t="s">
        <v>26</v>
      </c>
      <c r="J8336" t="s">
        <v>27</v>
      </c>
      <c r="K8336" t="s">
        <v>9962</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9963</v>
      </c>
      <c r="C8337">
        <f>YEAR([1]Data!$D8337)</f>
        <v>2014</v>
      </c>
      <c r="D8337" s="2">
        <v>41773</v>
      </c>
      <c r="E8337" s="2">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9964</v>
      </c>
      <c r="C8338">
        <f>YEAR([1]Data!$D8338)</f>
        <v>2013</v>
      </c>
      <c r="D8338" s="2">
        <v>41458</v>
      </c>
      <c r="E8338" s="2">
        <v>41464</v>
      </c>
      <c r="F8338" t="s">
        <v>50</v>
      </c>
      <c r="G8338" t="s">
        <v>2885</v>
      </c>
      <c r="H8338" t="s">
        <v>2886</v>
      </c>
      <c r="I8338" t="s">
        <v>26</v>
      </c>
      <c r="J8338" t="s">
        <v>27</v>
      </c>
      <c r="K8338" t="s">
        <v>1127</v>
      </c>
      <c r="L8338" t="s">
        <v>319</v>
      </c>
      <c r="M8338">
        <v>22204</v>
      </c>
      <c r="N8338" t="s">
        <v>30</v>
      </c>
      <c r="O8338" t="s">
        <v>9965</v>
      </c>
      <c r="P8338" t="s">
        <v>46</v>
      </c>
      <c r="Q8338" t="s">
        <v>68</v>
      </c>
      <c r="R8338" t="s">
        <v>9966</v>
      </c>
      <c r="S8338">
        <v>7.7</v>
      </c>
      <c r="T8338">
        <v>2</v>
      </c>
      <c r="U8338">
        <v>0</v>
      </c>
      <c r="V8338">
        <v>3.157</v>
      </c>
    </row>
    <row r="8339" spans="1:22" x14ac:dyDescent="0.3">
      <c r="A8339">
        <v>8338</v>
      </c>
      <c r="B8339" t="s">
        <v>9967</v>
      </c>
      <c r="C8339">
        <f>YEAR([1]Data!$D8339)</f>
        <v>2011</v>
      </c>
      <c r="D8339" s="2">
        <v>40904</v>
      </c>
      <c r="E8339" s="2">
        <v>40911</v>
      </c>
      <c r="F8339" t="s">
        <v>50</v>
      </c>
      <c r="G8339" t="s">
        <v>4959</v>
      </c>
      <c r="H8339" t="s">
        <v>4960</v>
      </c>
      <c r="I8339" t="s">
        <v>41</v>
      </c>
      <c r="J8339" t="s">
        <v>27</v>
      </c>
      <c r="K8339" t="s">
        <v>357</v>
      </c>
      <c r="L8339" t="s">
        <v>358</v>
      </c>
      <c r="M8339">
        <v>35601</v>
      </c>
      <c r="N8339" t="s">
        <v>30</v>
      </c>
      <c r="O8339" t="s">
        <v>9318</v>
      </c>
      <c r="P8339" t="s">
        <v>46</v>
      </c>
      <c r="Q8339" t="s">
        <v>90</v>
      </c>
      <c r="R8339" t="s">
        <v>9319</v>
      </c>
      <c r="S8339">
        <v>23.92</v>
      </c>
      <c r="T8339">
        <v>4</v>
      </c>
      <c r="U8339">
        <v>0</v>
      </c>
      <c r="V8339">
        <v>11.720800000000001</v>
      </c>
    </row>
    <row r="8340" spans="1:22" x14ac:dyDescent="0.3">
      <c r="A8340">
        <v>8339</v>
      </c>
      <c r="B8340" t="s">
        <v>9967</v>
      </c>
      <c r="C8340">
        <f>YEAR([1]Data!$D8340)</f>
        <v>2011</v>
      </c>
      <c r="D8340" s="2">
        <v>40904</v>
      </c>
      <c r="E8340" s="2">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9968</v>
      </c>
      <c r="C8341">
        <f>YEAR([1]Data!$D8341)</f>
        <v>2014</v>
      </c>
      <c r="D8341" s="2">
        <v>41743</v>
      </c>
      <c r="E8341" s="2">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9969</v>
      </c>
      <c r="C8342">
        <f>YEAR([1]Data!$D8342)</f>
        <v>2011</v>
      </c>
      <c r="D8342" s="2">
        <v>40861</v>
      </c>
      <c r="E8342" s="2">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9970</v>
      </c>
      <c r="C8343">
        <f>YEAR([1]Data!$D8343)</f>
        <v>2014</v>
      </c>
      <c r="D8343" s="2">
        <v>41802</v>
      </c>
      <c r="E8343" s="2">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9971</v>
      </c>
      <c r="C8344">
        <f>YEAR([1]Data!$D8344)</f>
        <v>2013</v>
      </c>
      <c r="D8344" s="2">
        <v>41604</v>
      </c>
      <c r="E8344" s="2">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9972</v>
      </c>
      <c r="C8345">
        <f>YEAR([1]Data!$D8345)</f>
        <v>2011</v>
      </c>
      <c r="D8345" s="2">
        <v>40623</v>
      </c>
      <c r="E8345" s="2">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9972</v>
      </c>
      <c r="C8346">
        <f>YEAR([1]Data!$D8346)</f>
        <v>2011</v>
      </c>
      <c r="D8346" s="2">
        <v>40623</v>
      </c>
      <c r="E8346" s="2">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9972</v>
      </c>
      <c r="C8347">
        <f>YEAR([1]Data!$D8347)</f>
        <v>2011</v>
      </c>
      <c r="D8347" s="2">
        <v>40623</v>
      </c>
      <c r="E8347" s="2">
        <v>40627</v>
      </c>
      <c r="F8347" t="s">
        <v>50</v>
      </c>
      <c r="G8347" t="s">
        <v>2520</v>
      </c>
      <c r="H8347" t="s">
        <v>2521</v>
      </c>
      <c r="I8347" t="s">
        <v>26</v>
      </c>
      <c r="J8347" t="s">
        <v>27</v>
      </c>
      <c r="K8347" t="s">
        <v>5137</v>
      </c>
      <c r="L8347" t="s">
        <v>335</v>
      </c>
      <c r="M8347">
        <v>37918</v>
      </c>
      <c r="N8347" t="s">
        <v>30</v>
      </c>
      <c r="O8347" t="s">
        <v>6128</v>
      </c>
      <c r="P8347" t="s">
        <v>32</v>
      </c>
      <c r="Q8347" t="s">
        <v>36</v>
      </c>
      <c r="R8347" t="s">
        <v>6129</v>
      </c>
      <c r="S8347">
        <v>218.376</v>
      </c>
      <c r="T8347">
        <v>3</v>
      </c>
      <c r="U8347">
        <v>0.2</v>
      </c>
      <c r="V8347">
        <v>-10.918799999999983</v>
      </c>
    </row>
    <row r="8348" spans="1:22" x14ac:dyDescent="0.3">
      <c r="A8348">
        <v>8347</v>
      </c>
      <c r="B8348" t="s">
        <v>9973</v>
      </c>
      <c r="C8348">
        <f>YEAR([1]Data!$D8348)</f>
        <v>2012</v>
      </c>
      <c r="D8348" s="2">
        <v>41029</v>
      </c>
      <c r="E8348" s="2">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9973</v>
      </c>
      <c r="C8349">
        <f>YEAR([1]Data!$D8349)</f>
        <v>2012</v>
      </c>
      <c r="D8349" s="2">
        <v>41029</v>
      </c>
      <c r="E8349" s="2">
        <v>41033</v>
      </c>
      <c r="F8349" t="s">
        <v>50</v>
      </c>
      <c r="G8349" t="s">
        <v>4007</v>
      </c>
      <c r="H8349" t="s">
        <v>4008</v>
      </c>
      <c r="I8349" t="s">
        <v>41</v>
      </c>
      <c r="J8349" t="s">
        <v>27</v>
      </c>
      <c r="K8349" t="s">
        <v>1479</v>
      </c>
      <c r="L8349" t="s">
        <v>1245</v>
      </c>
      <c r="M8349">
        <v>1841</v>
      </c>
      <c r="N8349" t="s">
        <v>148</v>
      </c>
      <c r="O8349" t="s">
        <v>6158</v>
      </c>
      <c r="P8349" t="s">
        <v>32</v>
      </c>
      <c r="Q8349" t="s">
        <v>65</v>
      </c>
      <c r="R8349" t="s">
        <v>6159</v>
      </c>
      <c r="S8349">
        <v>9.48</v>
      </c>
      <c r="T8349">
        <v>1</v>
      </c>
      <c r="U8349">
        <v>0</v>
      </c>
      <c r="V8349">
        <v>3.7920000000000007</v>
      </c>
    </row>
    <row r="8350" spans="1:22" x14ac:dyDescent="0.3">
      <c r="A8350">
        <v>8349</v>
      </c>
      <c r="B8350" t="s">
        <v>9973</v>
      </c>
      <c r="C8350">
        <f>YEAR([1]Data!$D8350)</f>
        <v>2012</v>
      </c>
      <c r="D8350" s="2">
        <v>41029</v>
      </c>
      <c r="E8350" s="2">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9973</v>
      </c>
      <c r="C8351">
        <f>YEAR([1]Data!$D8351)</f>
        <v>2012</v>
      </c>
      <c r="D8351" s="2">
        <v>41029</v>
      </c>
      <c r="E8351" s="2">
        <v>41033</v>
      </c>
      <c r="F8351" t="s">
        <v>50</v>
      </c>
      <c r="G8351" t="s">
        <v>4007</v>
      </c>
      <c r="H8351" t="s">
        <v>4008</v>
      </c>
      <c r="I8351" t="s">
        <v>41</v>
      </c>
      <c r="J8351" t="s">
        <v>27</v>
      </c>
      <c r="K8351" t="s">
        <v>1479</v>
      </c>
      <c r="L8351" t="s">
        <v>1245</v>
      </c>
      <c r="M8351">
        <v>1841</v>
      </c>
      <c r="N8351" t="s">
        <v>148</v>
      </c>
      <c r="O8351" t="s">
        <v>8003</v>
      </c>
      <c r="P8351" t="s">
        <v>32</v>
      </c>
      <c r="Q8351" t="s">
        <v>65</v>
      </c>
      <c r="R8351" t="s">
        <v>8004</v>
      </c>
      <c r="S8351">
        <v>24.3</v>
      </c>
      <c r="T8351">
        <v>5</v>
      </c>
      <c r="U8351">
        <v>0</v>
      </c>
      <c r="V8351">
        <v>10.449000000000002</v>
      </c>
    </row>
    <row r="8352" spans="1:22" x14ac:dyDescent="0.3">
      <c r="A8352">
        <v>8351</v>
      </c>
      <c r="B8352" t="s">
        <v>9973</v>
      </c>
      <c r="C8352">
        <f>YEAR([1]Data!$D8352)</f>
        <v>2012</v>
      </c>
      <c r="D8352" s="2">
        <v>41029</v>
      </c>
      <c r="E8352" s="2">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9974</v>
      </c>
      <c r="C8353">
        <f>YEAR([1]Data!$D8353)</f>
        <v>2014</v>
      </c>
      <c r="D8353" s="2">
        <v>41763</v>
      </c>
      <c r="E8353" s="2">
        <v>41768</v>
      </c>
      <c r="F8353" t="s">
        <v>50</v>
      </c>
      <c r="G8353" t="s">
        <v>5724</v>
      </c>
      <c r="H8353" t="s">
        <v>5725</v>
      </c>
      <c r="I8353" t="s">
        <v>41</v>
      </c>
      <c r="J8353" t="s">
        <v>27</v>
      </c>
      <c r="K8353" t="s">
        <v>146</v>
      </c>
      <c r="L8353" t="s">
        <v>147</v>
      </c>
      <c r="M8353">
        <v>19134</v>
      </c>
      <c r="N8353" t="s">
        <v>148</v>
      </c>
      <c r="O8353" t="s">
        <v>8392</v>
      </c>
      <c r="P8353" t="s">
        <v>32</v>
      </c>
      <c r="Q8353" t="s">
        <v>65</v>
      </c>
      <c r="R8353" t="s">
        <v>8393</v>
      </c>
      <c r="S8353">
        <v>32.448</v>
      </c>
      <c r="T8353">
        <v>2</v>
      </c>
      <c r="U8353">
        <v>0.2</v>
      </c>
      <c r="V8353">
        <v>7.3008000000000006</v>
      </c>
    </row>
    <row r="8354" spans="1:22" x14ac:dyDescent="0.3">
      <c r="A8354">
        <v>8353</v>
      </c>
      <c r="B8354" t="s">
        <v>9974</v>
      </c>
      <c r="C8354">
        <f>YEAR([1]Data!$D8354)</f>
        <v>2014</v>
      </c>
      <c r="D8354" s="2">
        <v>41763</v>
      </c>
      <c r="E8354" s="2">
        <v>41768</v>
      </c>
      <c r="F8354" t="s">
        <v>50</v>
      </c>
      <c r="G8354" t="s">
        <v>5724</v>
      </c>
      <c r="H8354" t="s">
        <v>5725</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9974</v>
      </c>
      <c r="C8355">
        <f>YEAR([1]Data!$D8355)</f>
        <v>2014</v>
      </c>
      <c r="D8355" s="2">
        <v>41763</v>
      </c>
      <c r="E8355" s="2">
        <v>41768</v>
      </c>
      <c r="F8355" t="s">
        <v>50</v>
      </c>
      <c r="G8355" t="s">
        <v>5724</v>
      </c>
      <c r="H8355" t="s">
        <v>5725</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9974</v>
      </c>
      <c r="C8356">
        <f>YEAR([1]Data!$D8356)</f>
        <v>2014</v>
      </c>
      <c r="D8356" s="2">
        <v>41763</v>
      </c>
      <c r="E8356" s="2">
        <v>41768</v>
      </c>
      <c r="F8356" t="s">
        <v>50</v>
      </c>
      <c r="G8356" t="s">
        <v>5724</v>
      </c>
      <c r="H8356" t="s">
        <v>5725</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9974</v>
      </c>
      <c r="C8357">
        <f>YEAR([1]Data!$D8357)</f>
        <v>2014</v>
      </c>
      <c r="D8357" s="2">
        <v>41763</v>
      </c>
      <c r="E8357" s="2">
        <v>41768</v>
      </c>
      <c r="F8357" t="s">
        <v>50</v>
      </c>
      <c r="G8357" t="s">
        <v>5724</v>
      </c>
      <c r="H8357" t="s">
        <v>5725</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9975</v>
      </c>
      <c r="C8358">
        <f>YEAR([1]Data!$D8358)</f>
        <v>2013</v>
      </c>
      <c r="D8358" s="2">
        <v>41513</v>
      </c>
      <c r="E8358" s="2">
        <v>41517</v>
      </c>
      <c r="F8358" t="s">
        <v>50</v>
      </c>
      <c r="G8358" t="s">
        <v>1655</v>
      </c>
      <c r="H8358" t="s">
        <v>1656</v>
      </c>
      <c r="I8358" t="s">
        <v>26</v>
      </c>
      <c r="J8358" t="s">
        <v>27</v>
      </c>
      <c r="K8358" t="s">
        <v>7723</v>
      </c>
      <c r="L8358" t="s">
        <v>1272</v>
      </c>
      <c r="M8358">
        <v>30605</v>
      </c>
      <c r="N8358" t="s">
        <v>30</v>
      </c>
      <c r="O8358" t="s">
        <v>5271</v>
      </c>
      <c r="P8358" t="s">
        <v>32</v>
      </c>
      <c r="Q8358" t="s">
        <v>65</v>
      </c>
      <c r="R8358" t="s">
        <v>5272</v>
      </c>
      <c r="S8358">
        <v>186.54</v>
      </c>
      <c r="T8358">
        <v>3</v>
      </c>
      <c r="U8358">
        <v>0</v>
      </c>
      <c r="V8358">
        <v>41.038800000000002</v>
      </c>
    </row>
    <row r="8359" spans="1:22" x14ac:dyDescent="0.3">
      <c r="A8359">
        <v>8358</v>
      </c>
      <c r="B8359" t="s">
        <v>9976</v>
      </c>
      <c r="C8359">
        <f>YEAR([1]Data!$D8359)</f>
        <v>2011</v>
      </c>
      <c r="D8359" s="2">
        <v>40644</v>
      </c>
      <c r="E8359" s="2">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9976</v>
      </c>
      <c r="C8360">
        <f>YEAR([1]Data!$D8360)</f>
        <v>2011</v>
      </c>
      <c r="D8360" s="2">
        <v>40644</v>
      </c>
      <c r="E8360" s="2">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9976</v>
      </c>
      <c r="C8361">
        <f>YEAR([1]Data!$D8361)</f>
        <v>2011</v>
      </c>
      <c r="D8361" s="2">
        <v>40644</v>
      </c>
      <c r="E8361" s="2">
        <v>40651</v>
      </c>
      <c r="F8361" t="s">
        <v>50</v>
      </c>
      <c r="G8361" t="s">
        <v>4324</v>
      </c>
      <c r="H8361" t="s">
        <v>4325</v>
      </c>
      <c r="I8361" t="s">
        <v>26</v>
      </c>
      <c r="J8361" t="s">
        <v>27</v>
      </c>
      <c r="K8361" t="s">
        <v>1761</v>
      </c>
      <c r="L8361" t="s">
        <v>1762</v>
      </c>
      <c r="M8361">
        <v>59405</v>
      </c>
      <c r="N8361" t="s">
        <v>44</v>
      </c>
      <c r="O8361" t="s">
        <v>6510</v>
      </c>
      <c r="P8361" t="s">
        <v>71</v>
      </c>
      <c r="Q8361" t="s">
        <v>161</v>
      </c>
      <c r="R8361" t="s">
        <v>6511</v>
      </c>
      <c r="S8361">
        <v>217.44</v>
      </c>
      <c r="T8361">
        <v>6</v>
      </c>
      <c r="U8361">
        <v>0</v>
      </c>
      <c r="V8361">
        <v>91.32480000000001</v>
      </c>
    </row>
    <row r="8362" spans="1:22" x14ac:dyDescent="0.3">
      <c r="A8362">
        <v>8361</v>
      </c>
      <c r="B8362" t="s">
        <v>9977</v>
      </c>
      <c r="C8362">
        <f>YEAR([1]Data!$D8362)</f>
        <v>2014</v>
      </c>
      <c r="D8362" s="2">
        <v>41642</v>
      </c>
      <c r="E8362" s="2">
        <v>41644</v>
      </c>
      <c r="F8362" t="s">
        <v>23</v>
      </c>
      <c r="G8362" t="s">
        <v>8649</v>
      </c>
      <c r="H8362" t="s">
        <v>8650</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9977</v>
      </c>
      <c r="C8363">
        <f>YEAR([1]Data!$D8363)</f>
        <v>2014</v>
      </c>
      <c r="D8363" s="2">
        <v>41642</v>
      </c>
      <c r="E8363" s="2">
        <v>41644</v>
      </c>
      <c r="F8363" t="s">
        <v>23</v>
      </c>
      <c r="G8363" t="s">
        <v>8649</v>
      </c>
      <c r="H8363" t="s">
        <v>8650</v>
      </c>
      <c r="I8363" t="s">
        <v>26</v>
      </c>
      <c r="J8363" t="s">
        <v>27</v>
      </c>
      <c r="K8363" t="s">
        <v>4172</v>
      </c>
      <c r="L8363" t="s">
        <v>104</v>
      </c>
      <c r="M8363">
        <v>79907</v>
      </c>
      <c r="N8363" t="s">
        <v>105</v>
      </c>
      <c r="O8363" t="s">
        <v>9621</v>
      </c>
      <c r="P8363" t="s">
        <v>46</v>
      </c>
      <c r="Q8363" t="s">
        <v>78</v>
      </c>
      <c r="R8363" t="s">
        <v>9622</v>
      </c>
      <c r="S8363">
        <v>5.4319999999999986</v>
      </c>
      <c r="T8363">
        <v>2</v>
      </c>
      <c r="U8363">
        <v>0.8</v>
      </c>
      <c r="V8363">
        <v>-13.580000000000002</v>
      </c>
    </row>
    <row r="8364" spans="1:22" x14ac:dyDescent="0.3">
      <c r="A8364">
        <v>8363</v>
      </c>
      <c r="B8364" t="s">
        <v>9977</v>
      </c>
      <c r="C8364">
        <f>YEAR([1]Data!$D8364)</f>
        <v>2014</v>
      </c>
      <c r="D8364" s="2">
        <v>41642</v>
      </c>
      <c r="E8364" s="2">
        <v>41644</v>
      </c>
      <c r="F8364" t="s">
        <v>23</v>
      </c>
      <c r="G8364" t="s">
        <v>8649</v>
      </c>
      <c r="H8364" t="s">
        <v>8650</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9977</v>
      </c>
      <c r="C8365">
        <f>YEAR([1]Data!$D8365)</f>
        <v>2014</v>
      </c>
      <c r="D8365" s="2">
        <v>41642</v>
      </c>
      <c r="E8365" s="2">
        <v>41644</v>
      </c>
      <c r="F8365" t="s">
        <v>23</v>
      </c>
      <c r="G8365" t="s">
        <v>8649</v>
      </c>
      <c r="H8365" t="s">
        <v>8650</v>
      </c>
      <c r="I8365" t="s">
        <v>26</v>
      </c>
      <c r="J8365" t="s">
        <v>27</v>
      </c>
      <c r="K8365" t="s">
        <v>4172</v>
      </c>
      <c r="L8365" t="s">
        <v>104</v>
      </c>
      <c r="M8365">
        <v>79907</v>
      </c>
      <c r="N8365" t="s">
        <v>105</v>
      </c>
      <c r="O8365" t="s">
        <v>6094</v>
      </c>
      <c r="P8365" t="s">
        <v>46</v>
      </c>
      <c r="Q8365" t="s">
        <v>59</v>
      </c>
      <c r="R8365" t="s">
        <v>6095</v>
      </c>
      <c r="S8365">
        <v>372.14400000000001</v>
      </c>
      <c r="T8365">
        <v>3</v>
      </c>
      <c r="U8365">
        <v>0.2</v>
      </c>
      <c r="V8365">
        <v>27.910800000000009</v>
      </c>
    </row>
    <row r="8366" spans="1:22" x14ac:dyDescent="0.3">
      <c r="A8366">
        <v>8365</v>
      </c>
      <c r="B8366" t="s">
        <v>9978</v>
      </c>
      <c r="C8366">
        <f>YEAR([1]Data!$D8366)</f>
        <v>2014</v>
      </c>
      <c r="D8366" s="2">
        <v>41758</v>
      </c>
      <c r="E8366" s="2">
        <v>41762</v>
      </c>
      <c r="F8366" t="s">
        <v>50</v>
      </c>
      <c r="G8366" t="s">
        <v>4568</v>
      </c>
      <c r="H8366" t="s">
        <v>4569</v>
      </c>
      <c r="I8366" t="s">
        <v>26</v>
      </c>
      <c r="J8366" t="s">
        <v>27</v>
      </c>
      <c r="K8366" t="s">
        <v>9979</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9980</v>
      </c>
      <c r="C8367">
        <f>YEAR([1]Data!$D8367)</f>
        <v>2014</v>
      </c>
      <c r="D8367" s="2">
        <v>41670</v>
      </c>
      <c r="E8367" s="2">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9981</v>
      </c>
      <c r="C8368">
        <f>YEAR([1]Data!$D8368)</f>
        <v>2011</v>
      </c>
      <c r="D8368" s="2">
        <v>40793</v>
      </c>
      <c r="E8368" s="2">
        <v>40798</v>
      </c>
      <c r="F8368" t="s">
        <v>23</v>
      </c>
      <c r="G8368" t="s">
        <v>7934</v>
      </c>
      <c r="H8368" t="s">
        <v>7935</v>
      </c>
      <c r="I8368" t="s">
        <v>41</v>
      </c>
      <c r="J8368" t="s">
        <v>27</v>
      </c>
      <c r="K8368" t="s">
        <v>912</v>
      </c>
      <c r="L8368" t="s">
        <v>43</v>
      </c>
      <c r="M8368">
        <v>95051</v>
      </c>
      <c r="N8368" t="s">
        <v>44</v>
      </c>
      <c r="O8368" t="s">
        <v>9982</v>
      </c>
      <c r="P8368" t="s">
        <v>46</v>
      </c>
      <c r="Q8368" t="s">
        <v>578</v>
      </c>
      <c r="R8368" t="s">
        <v>9983</v>
      </c>
      <c r="S8368">
        <v>27.36</v>
      </c>
      <c r="T8368">
        <v>4</v>
      </c>
      <c r="U8368">
        <v>0</v>
      </c>
      <c r="V8368">
        <v>7.3872</v>
      </c>
    </row>
    <row r="8369" spans="1:22" x14ac:dyDescent="0.3">
      <c r="A8369">
        <v>8368</v>
      </c>
      <c r="B8369" t="s">
        <v>9981</v>
      </c>
      <c r="C8369">
        <f>YEAR([1]Data!$D8369)</f>
        <v>2011</v>
      </c>
      <c r="D8369" s="2">
        <v>40793</v>
      </c>
      <c r="E8369" s="2">
        <v>40798</v>
      </c>
      <c r="F8369" t="s">
        <v>23</v>
      </c>
      <c r="G8369" t="s">
        <v>7934</v>
      </c>
      <c r="H8369" t="s">
        <v>7935</v>
      </c>
      <c r="I8369" t="s">
        <v>41</v>
      </c>
      <c r="J8369" t="s">
        <v>27</v>
      </c>
      <c r="K8369" t="s">
        <v>912</v>
      </c>
      <c r="L8369" t="s">
        <v>43</v>
      </c>
      <c r="M8369">
        <v>95051</v>
      </c>
      <c r="N8369" t="s">
        <v>44</v>
      </c>
      <c r="O8369" t="s">
        <v>6622</v>
      </c>
      <c r="P8369" t="s">
        <v>46</v>
      </c>
      <c r="Q8369" t="s">
        <v>90</v>
      </c>
      <c r="R8369" t="s">
        <v>6623</v>
      </c>
      <c r="S8369">
        <v>20.56</v>
      </c>
      <c r="T8369">
        <v>2</v>
      </c>
      <c r="U8369">
        <v>0</v>
      </c>
      <c r="V8369">
        <v>9.663199999999998</v>
      </c>
    </row>
    <row r="8370" spans="1:22" x14ac:dyDescent="0.3">
      <c r="A8370">
        <v>8369</v>
      </c>
      <c r="B8370" t="s">
        <v>9981</v>
      </c>
      <c r="C8370">
        <f>YEAR([1]Data!$D8370)</f>
        <v>2011</v>
      </c>
      <c r="D8370" s="2">
        <v>40793</v>
      </c>
      <c r="E8370" s="2">
        <v>40798</v>
      </c>
      <c r="F8370" t="s">
        <v>23</v>
      </c>
      <c r="G8370" t="s">
        <v>7934</v>
      </c>
      <c r="H8370" t="s">
        <v>7935</v>
      </c>
      <c r="I8370" t="s">
        <v>41</v>
      </c>
      <c r="J8370" t="s">
        <v>27</v>
      </c>
      <c r="K8370" t="s">
        <v>912</v>
      </c>
      <c r="L8370" t="s">
        <v>43</v>
      </c>
      <c r="M8370">
        <v>95051</v>
      </c>
      <c r="N8370" t="s">
        <v>44</v>
      </c>
      <c r="O8370" t="s">
        <v>8891</v>
      </c>
      <c r="P8370" t="s">
        <v>46</v>
      </c>
      <c r="Q8370" t="s">
        <v>75</v>
      </c>
      <c r="R8370" t="s">
        <v>8892</v>
      </c>
      <c r="S8370">
        <v>83.920000000000016</v>
      </c>
      <c r="T8370">
        <v>5</v>
      </c>
      <c r="U8370">
        <v>0.2</v>
      </c>
      <c r="V8370">
        <v>31.47</v>
      </c>
    </row>
    <row r="8371" spans="1:22" x14ac:dyDescent="0.3">
      <c r="A8371">
        <v>8370</v>
      </c>
      <c r="B8371" t="s">
        <v>9984</v>
      </c>
      <c r="C8371">
        <f>YEAR([1]Data!$D8371)</f>
        <v>2013</v>
      </c>
      <c r="D8371" s="2">
        <v>41437</v>
      </c>
      <c r="E8371" s="2">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9985</v>
      </c>
      <c r="C8372">
        <f>YEAR([1]Data!$D8372)</f>
        <v>2013</v>
      </c>
      <c r="D8372" s="2">
        <v>41565</v>
      </c>
      <c r="E8372" s="2">
        <v>41569</v>
      </c>
      <c r="F8372" t="s">
        <v>50</v>
      </c>
      <c r="G8372" t="s">
        <v>3763</v>
      </c>
      <c r="H8372" t="s">
        <v>3764</v>
      </c>
      <c r="I8372" t="s">
        <v>102</v>
      </c>
      <c r="J8372" t="s">
        <v>27</v>
      </c>
      <c r="K8372" t="s">
        <v>3488</v>
      </c>
      <c r="L8372" t="s">
        <v>43</v>
      </c>
      <c r="M8372">
        <v>93727</v>
      </c>
      <c r="N8372" t="s">
        <v>44</v>
      </c>
      <c r="O8372" t="s">
        <v>7321</v>
      </c>
      <c r="P8372" t="s">
        <v>32</v>
      </c>
      <c r="Q8372" t="s">
        <v>33</v>
      </c>
      <c r="R8372" t="s">
        <v>7322</v>
      </c>
      <c r="S8372">
        <v>120.666</v>
      </c>
      <c r="T8372">
        <v>2</v>
      </c>
      <c r="U8372">
        <v>0.15</v>
      </c>
      <c r="V8372">
        <v>21.293999999999993</v>
      </c>
    </row>
    <row r="8373" spans="1:22" x14ac:dyDescent="0.3">
      <c r="A8373">
        <v>8372</v>
      </c>
      <c r="B8373" t="s">
        <v>9986</v>
      </c>
      <c r="C8373">
        <f>YEAR([1]Data!$D8373)</f>
        <v>2011</v>
      </c>
      <c r="D8373" s="2">
        <v>40904</v>
      </c>
      <c r="E8373" s="2">
        <v>40907</v>
      </c>
      <c r="F8373" t="s">
        <v>188</v>
      </c>
      <c r="G8373" t="s">
        <v>6951</v>
      </c>
      <c r="H8373" t="s">
        <v>6952</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9987</v>
      </c>
      <c r="C8374">
        <f>YEAR([1]Data!$D8374)</f>
        <v>2013</v>
      </c>
      <c r="D8374" s="2">
        <v>41603</v>
      </c>
      <c r="E8374" s="2">
        <v>41610</v>
      </c>
      <c r="F8374" t="s">
        <v>50</v>
      </c>
      <c r="G8374" t="s">
        <v>5869</v>
      </c>
      <c r="H8374" t="s">
        <v>5870</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9988</v>
      </c>
      <c r="C8375">
        <f>YEAR([1]Data!$D8375)</f>
        <v>2013</v>
      </c>
      <c r="D8375" s="2">
        <v>41589</v>
      </c>
      <c r="E8375" s="2">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9989</v>
      </c>
      <c r="C8376">
        <f>YEAR([1]Data!$D8376)</f>
        <v>2012</v>
      </c>
      <c r="D8376" s="2">
        <v>40913</v>
      </c>
      <c r="E8376" s="2">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9989</v>
      </c>
      <c r="C8377">
        <f>YEAR([1]Data!$D8377)</f>
        <v>2012</v>
      </c>
      <c r="D8377" s="2">
        <v>40913</v>
      </c>
      <c r="E8377" s="2">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9990</v>
      </c>
      <c r="C8378">
        <f>YEAR([1]Data!$D8378)</f>
        <v>2014</v>
      </c>
      <c r="D8378" s="2">
        <v>41720</v>
      </c>
      <c r="E8378" s="2">
        <v>41726</v>
      </c>
      <c r="F8378" t="s">
        <v>50</v>
      </c>
      <c r="G8378" t="s">
        <v>3884</v>
      </c>
      <c r="H8378" t="s">
        <v>3885</v>
      </c>
      <c r="I8378" t="s">
        <v>41</v>
      </c>
      <c r="J8378" t="s">
        <v>27</v>
      </c>
      <c r="K8378" t="s">
        <v>5956</v>
      </c>
      <c r="L8378" t="s">
        <v>54</v>
      </c>
      <c r="M8378">
        <v>33068</v>
      </c>
      <c r="N8378" t="s">
        <v>30</v>
      </c>
      <c r="O8378" t="s">
        <v>5944</v>
      </c>
      <c r="P8378" t="s">
        <v>46</v>
      </c>
      <c r="Q8378" t="s">
        <v>78</v>
      </c>
      <c r="R8378" t="s">
        <v>5945</v>
      </c>
      <c r="S8378">
        <v>64.384</v>
      </c>
      <c r="T8378">
        <v>1</v>
      </c>
      <c r="U8378">
        <v>0.2</v>
      </c>
      <c r="V8378">
        <v>8.0479999999999983</v>
      </c>
    </row>
    <row r="8379" spans="1:22" x14ac:dyDescent="0.3">
      <c r="A8379">
        <v>8378</v>
      </c>
      <c r="B8379" t="s">
        <v>9991</v>
      </c>
      <c r="C8379">
        <f>YEAR([1]Data!$D8379)</f>
        <v>2012</v>
      </c>
      <c r="D8379" s="2">
        <v>41225</v>
      </c>
      <c r="E8379" s="2">
        <v>41231</v>
      </c>
      <c r="F8379" t="s">
        <v>50</v>
      </c>
      <c r="G8379" t="s">
        <v>7780</v>
      </c>
      <c r="H8379" t="s">
        <v>7781</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9991</v>
      </c>
      <c r="C8380">
        <f>YEAR([1]Data!$D8380)</f>
        <v>2012</v>
      </c>
      <c r="D8380" s="2">
        <v>41225</v>
      </c>
      <c r="E8380" s="2">
        <v>41231</v>
      </c>
      <c r="F8380" t="s">
        <v>50</v>
      </c>
      <c r="G8380" t="s">
        <v>7780</v>
      </c>
      <c r="H8380" t="s">
        <v>7781</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9991</v>
      </c>
      <c r="C8381">
        <f>YEAR([1]Data!$D8381)</f>
        <v>2012</v>
      </c>
      <c r="D8381" s="2">
        <v>41225</v>
      </c>
      <c r="E8381" s="2">
        <v>41231</v>
      </c>
      <c r="F8381" t="s">
        <v>50</v>
      </c>
      <c r="G8381" t="s">
        <v>7780</v>
      </c>
      <c r="H8381" t="s">
        <v>7781</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9992</v>
      </c>
      <c r="C8382">
        <f>YEAR([1]Data!$D8382)</f>
        <v>2011</v>
      </c>
      <c r="D8382" s="2">
        <v>40795</v>
      </c>
      <c r="E8382" s="2">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9993</v>
      </c>
      <c r="C8383">
        <f>YEAR([1]Data!$D8383)</f>
        <v>2013</v>
      </c>
      <c r="D8383" s="2">
        <v>41351</v>
      </c>
      <c r="E8383" s="2">
        <v>41353</v>
      </c>
      <c r="F8383" t="s">
        <v>23</v>
      </c>
      <c r="G8383" t="s">
        <v>6022</v>
      </c>
      <c r="H8383" t="s">
        <v>6023</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9994</v>
      </c>
      <c r="C8384">
        <f>YEAR([1]Data!$D8384)</f>
        <v>2013</v>
      </c>
      <c r="D8384" s="2">
        <v>41313</v>
      </c>
      <c r="E8384" s="2">
        <v>41320</v>
      </c>
      <c r="F8384" t="s">
        <v>50</v>
      </c>
      <c r="G8384" t="s">
        <v>8728</v>
      </c>
      <c r="H8384" t="s">
        <v>8729</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9995</v>
      </c>
      <c r="C8385">
        <f>YEAR([1]Data!$D8385)</f>
        <v>2013</v>
      </c>
      <c r="D8385" s="2">
        <v>41605</v>
      </c>
      <c r="E8385" s="2">
        <v>41607</v>
      </c>
      <c r="F8385" t="s">
        <v>188</v>
      </c>
      <c r="G8385" t="s">
        <v>4391</v>
      </c>
      <c r="H8385" t="s">
        <v>4392</v>
      </c>
      <c r="I8385" t="s">
        <v>102</v>
      </c>
      <c r="J8385" t="s">
        <v>27</v>
      </c>
      <c r="K8385" t="s">
        <v>9996</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9995</v>
      </c>
      <c r="C8386">
        <f>YEAR([1]Data!$D8386)</f>
        <v>2013</v>
      </c>
      <c r="D8386" s="2">
        <v>41605</v>
      </c>
      <c r="E8386" s="2">
        <v>41607</v>
      </c>
      <c r="F8386" t="s">
        <v>188</v>
      </c>
      <c r="G8386" t="s">
        <v>4391</v>
      </c>
      <c r="H8386" t="s">
        <v>4392</v>
      </c>
      <c r="I8386" t="s">
        <v>102</v>
      </c>
      <c r="J8386" t="s">
        <v>27</v>
      </c>
      <c r="K8386" t="s">
        <v>9996</v>
      </c>
      <c r="L8386" t="s">
        <v>747</v>
      </c>
      <c r="M8386">
        <v>6484</v>
      </c>
      <c r="N8386" t="s">
        <v>148</v>
      </c>
      <c r="O8386" t="s">
        <v>5226</v>
      </c>
      <c r="P8386" t="s">
        <v>46</v>
      </c>
      <c r="Q8386" t="s">
        <v>90</v>
      </c>
      <c r="R8386" t="s">
        <v>5227</v>
      </c>
      <c r="S8386">
        <v>13.36</v>
      </c>
      <c r="T8386">
        <v>2</v>
      </c>
      <c r="U8386">
        <v>0</v>
      </c>
      <c r="V8386">
        <v>6.4127999999999998</v>
      </c>
    </row>
    <row r="8387" spans="1:22" x14ac:dyDescent="0.3">
      <c r="A8387">
        <v>8386</v>
      </c>
      <c r="B8387" t="s">
        <v>9997</v>
      </c>
      <c r="C8387">
        <f>YEAR([1]Data!$D8387)</f>
        <v>2014</v>
      </c>
      <c r="D8387" s="2">
        <v>41887</v>
      </c>
      <c r="E8387" s="2">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9998</v>
      </c>
      <c r="C8388">
        <f>YEAR([1]Data!$D8388)</f>
        <v>2012</v>
      </c>
      <c r="D8388" s="2">
        <v>41057</v>
      </c>
      <c r="E8388" s="2">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9998</v>
      </c>
      <c r="C8389">
        <f>YEAR([1]Data!$D8389)</f>
        <v>2012</v>
      </c>
      <c r="D8389" s="2">
        <v>41057</v>
      </c>
      <c r="E8389" s="2">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9999</v>
      </c>
      <c r="C8390">
        <f>YEAR([1]Data!$D8390)</f>
        <v>2011</v>
      </c>
      <c r="D8390" s="2">
        <v>40848</v>
      </c>
      <c r="E8390" s="2">
        <v>40852</v>
      </c>
      <c r="F8390" t="s">
        <v>50</v>
      </c>
      <c r="G8390" t="s">
        <v>3107</v>
      </c>
      <c r="H8390" t="s">
        <v>3108</v>
      </c>
      <c r="I8390" t="s">
        <v>41</v>
      </c>
      <c r="J8390" t="s">
        <v>27</v>
      </c>
      <c r="K8390" t="s">
        <v>6067</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10000</v>
      </c>
      <c r="C8391">
        <f>YEAR([1]Data!$D8391)</f>
        <v>2013</v>
      </c>
      <c r="D8391" s="2">
        <v>41636</v>
      </c>
      <c r="E8391" s="2">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10001</v>
      </c>
      <c r="C8392">
        <f>YEAR([1]Data!$D8392)</f>
        <v>2014</v>
      </c>
      <c r="D8392" s="2">
        <v>41978</v>
      </c>
      <c r="E8392" s="2">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10002</v>
      </c>
      <c r="C8393">
        <f>YEAR([1]Data!$D8393)</f>
        <v>2014</v>
      </c>
      <c r="D8393" s="2">
        <v>41997</v>
      </c>
      <c r="E8393" s="2">
        <v>42004</v>
      </c>
      <c r="F8393" t="s">
        <v>50</v>
      </c>
      <c r="G8393" t="s">
        <v>6180</v>
      </c>
      <c r="H8393" t="s">
        <v>6181</v>
      </c>
      <c r="I8393" t="s">
        <v>102</v>
      </c>
      <c r="J8393" t="s">
        <v>27</v>
      </c>
      <c r="K8393" t="s">
        <v>10003</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10004</v>
      </c>
      <c r="C8394">
        <f>YEAR([1]Data!$D8394)</f>
        <v>2013</v>
      </c>
      <c r="D8394" s="2">
        <v>41610</v>
      </c>
      <c r="E8394" s="2">
        <v>41615</v>
      </c>
      <c r="F8394" t="s">
        <v>23</v>
      </c>
      <c r="G8394" t="s">
        <v>3480</v>
      </c>
      <c r="H8394" t="s">
        <v>3481</v>
      </c>
      <c r="I8394" t="s">
        <v>26</v>
      </c>
      <c r="J8394" t="s">
        <v>27</v>
      </c>
      <c r="K8394" t="s">
        <v>612</v>
      </c>
      <c r="L8394" t="s">
        <v>1245</v>
      </c>
      <c r="M8394">
        <v>2038</v>
      </c>
      <c r="N8394" t="s">
        <v>148</v>
      </c>
      <c r="O8394" t="s">
        <v>7598</v>
      </c>
      <c r="P8394" t="s">
        <v>71</v>
      </c>
      <c r="Q8394" t="s">
        <v>72</v>
      </c>
      <c r="R8394" t="s">
        <v>7599</v>
      </c>
      <c r="S8394">
        <v>137.94</v>
      </c>
      <c r="T8394">
        <v>3</v>
      </c>
      <c r="U8394">
        <v>0</v>
      </c>
      <c r="V8394">
        <v>35.864399999999996</v>
      </c>
    </row>
    <row r="8395" spans="1:22" x14ac:dyDescent="0.3">
      <c r="A8395">
        <v>8394</v>
      </c>
      <c r="B8395" t="s">
        <v>10004</v>
      </c>
      <c r="C8395">
        <f>YEAR([1]Data!$D8395)</f>
        <v>2013</v>
      </c>
      <c r="D8395" s="2">
        <v>41610</v>
      </c>
      <c r="E8395" s="2">
        <v>41615</v>
      </c>
      <c r="F8395" t="s">
        <v>23</v>
      </c>
      <c r="G8395" t="s">
        <v>3480</v>
      </c>
      <c r="H8395" t="s">
        <v>3481</v>
      </c>
      <c r="I8395" t="s">
        <v>26</v>
      </c>
      <c r="J8395" t="s">
        <v>27</v>
      </c>
      <c r="K8395" t="s">
        <v>612</v>
      </c>
      <c r="L8395" t="s">
        <v>1245</v>
      </c>
      <c r="M8395">
        <v>2038</v>
      </c>
      <c r="N8395" t="s">
        <v>148</v>
      </c>
      <c r="O8395" t="s">
        <v>5693</v>
      </c>
      <c r="P8395" t="s">
        <v>32</v>
      </c>
      <c r="Q8395" t="s">
        <v>65</v>
      </c>
      <c r="R8395" t="s">
        <v>5694</v>
      </c>
      <c r="S8395">
        <v>111.15</v>
      </c>
      <c r="T8395">
        <v>5</v>
      </c>
      <c r="U8395">
        <v>0</v>
      </c>
      <c r="V8395">
        <v>48.906000000000006</v>
      </c>
    </row>
    <row r="8396" spans="1:22" x14ac:dyDescent="0.3">
      <c r="A8396">
        <v>8395</v>
      </c>
      <c r="B8396" t="s">
        <v>10004</v>
      </c>
      <c r="C8396">
        <f>YEAR([1]Data!$D8396)</f>
        <v>2013</v>
      </c>
      <c r="D8396" s="2">
        <v>41610</v>
      </c>
      <c r="E8396" s="2">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10004</v>
      </c>
      <c r="C8397">
        <f>YEAR([1]Data!$D8397)</f>
        <v>2013</v>
      </c>
      <c r="D8397" s="2">
        <v>41610</v>
      </c>
      <c r="E8397" s="2">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10005</v>
      </c>
      <c r="C8398">
        <f>YEAR([1]Data!$D8398)</f>
        <v>2011</v>
      </c>
      <c r="D8398" s="2">
        <v>40724</v>
      </c>
      <c r="E8398" s="2">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10006</v>
      </c>
      <c r="C8399">
        <f>YEAR([1]Data!$D8399)</f>
        <v>2011</v>
      </c>
      <c r="D8399" s="2">
        <v>40789</v>
      </c>
      <c r="E8399" s="2">
        <v>40790</v>
      </c>
      <c r="F8399" t="s">
        <v>188</v>
      </c>
      <c r="G8399" t="s">
        <v>2323</v>
      </c>
      <c r="H8399" t="s">
        <v>2324</v>
      </c>
      <c r="I8399" t="s">
        <v>102</v>
      </c>
      <c r="J8399" t="s">
        <v>27</v>
      </c>
      <c r="K8399" t="s">
        <v>184</v>
      </c>
      <c r="L8399" t="s">
        <v>104</v>
      </c>
      <c r="M8399">
        <v>77095</v>
      </c>
      <c r="N8399" t="s">
        <v>105</v>
      </c>
      <c r="O8399" t="s">
        <v>8215</v>
      </c>
      <c r="P8399" t="s">
        <v>46</v>
      </c>
      <c r="Q8399" t="s">
        <v>75</v>
      </c>
      <c r="R8399" t="s">
        <v>8216</v>
      </c>
      <c r="S8399">
        <v>7.6799999999999979</v>
      </c>
      <c r="T8399">
        <v>5</v>
      </c>
      <c r="U8399">
        <v>0.8</v>
      </c>
      <c r="V8399">
        <v>-11.52</v>
      </c>
    </row>
    <row r="8400" spans="1:22" x14ac:dyDescent="0.3">
      <c r="A8400">
        <v>8399</v>
      </c>
      <c r="B8400" t="s">
        <v>10007</v>
      </c>
      <c r="C8400">
        <f>YEAR([1]Data!$D8400)</f>
        <v>2014</v>
      </c>
      <c r="D8400" s="2">
        <v>41946</v>
      </c>
      <c r="E8400" s="2">
        <v>41951</v>
      </c>
      <c r="F8400" t="s">
        <v>23</v>
      </c>
      <c r="G8400" t="s">
        <v>6212</v>
      </c>
      <c r="H8400" t="s">
        <v>6213</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10008</v>
      </c>
      <c r="C8401">
        <f>YEAR([1]Data!$D8401)</f>
        <v>2012</v>
      </c>
      <c r="D8401" s="2">
        <v>41012</v>
      </c>
      <c r="E8401" s="2">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10009</v>
      </c>
      <c r="C8402">
        <f>YEAR([1]Data!$D8402)</f>
        <v>2012</v>
      </c>
      <c r="D8402" s="2">
        <v>41248</v>
      </c>
      <c r="E8402" s="2">
        <v>41252</v>
      </c>
      <c r="F8402" t="s">
        <v>23</v>
      </c>
      <c r="G8402" t="s">
        <v>5666</v>
      </c>
      <c r="H8402" t="s">
        <v>5667</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10009</v>
      </c>
      <c r="C8403">
        <f>YEAR([1]Data!$D8403)</f>
        <v>2012</v>
      </c>
      <c r="D8403" s="2">
        <v>41248</v>
      </c>
      <c r="E8403" s="2">
        <v>41252</v>
      </c>
      <c r="F8403" t="s">
        <v>23</v>
      </c>
      <c r="G8403" t="s">
        <v>5666</v>
      </c>
      <c r="H8403" t="s">
        <v>5667</v>
      </c>
      <c r="I8403" t="s">
        <v>26</v>
      </c>
      <c r="J8403" t="s">
        <v>27</v>
      </c>
      <c r="K8403" t="s">
        <v>266</v>
      </c>
      <c r="L8403" t="s">
        <v>267</v>
      </c>
      <c r="M8403">
        <v>10009</v>
      </c>
      <c r="N8403" t="s">
        <v>148</v>
      </c>
      <c r="O8403" t="s">
        <v>6595</v>
      </c>
      <c r="P8403" t="s">
        <v>32</v>
      </c>
      <c r="Q8403" t="s">
        <v>36</v>
      </c>
      <c r="R8403" t="s">
        <v>6596</v>
      </c>
      <c r="S8403">
        <v>164.64599999999999</v>
      </c>
      <c r="T8403">
        <v>3</v>
      </c>
      <c r="U8403">
        <v>0.1</v>
      </c>
      <c r="V8403">
        <v>12.805799999999994</v>
      </c>
    </row>
    <row r="8404" spans="1:22" x14ac:dyDescent="0.3">
      <c r="A8404">
        <v>8403</v>
      </c>
      <c r="B8404" t="s">
        <v>10009</v>
      </c>
      <c r="C8404">
        <f>YEAR([1]Data!$D8404)</f>
        <v>2012</v>
      </c>
      <c r="D8404" s="2">
        <v>41248</v>
      </c>
      <c r="E8404" s="2">
        <v>41252</v>
      </c>
      <c r="F8404" t="s">
        <v>23</v>
      </c>
      <c r="G8404" t="s">
        <v>5666</v>
      </c>
      <c r="H8404" t="s">
        <v>5667</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10010</v>
      </c>
      <c r="C8405">
        <f>YEAR([1]Data!$D8405)</f>
        <v>2013</v>
      </c>
      <c r="D8405" s="2">
        <v>41306</v>
      </c>
      <c r="E8405" s="2">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10011</v>
      </c>
      <c r="C8406">
        <f>YEAR([1]Data!$D8406)</f>
        <v>2014</v>
      </c>
      <c r="D8406" s="2">
        <v>41829</v>
      </c>
      <c r="E8406" s="2">
        <v>41833</v>
      </c>
      <c r="F8406" t="s">
        <v>50</v>
      </c>
      <c r="G8406" t="s">
        <v>9874</v>
      </c>
      <c r="H8406" t="s">
        <v>9875</v>
      </c>
      <c r="I8406" t="s">
        <v>41</v>
      </c>
      <c r="J8406" t="s">
        <v>27</v>
      </c>
      <c r="K8406" t="s">
        <v>606</v>
      </c>
      <c r="L8406" t="s">
        <v>245</v>
      </c>
      <c r="M8406">
        <v>19711</v>
      </c>
      <c r="N8406" t="s">
        <v>148</v>
      </c>
      <c r="O8406" t="s">
        <v>6261</v>
      </c>
      <c r="P8406" t="s">
        <v>32</v>
      </c>
      <c r="Q8406" t="s">
        <v>65</v>
      </c>
      <c r="R8406" t="s">
        <v>6262</v>
      </c>
      <c r="S8406">
        <v>83.92</v>
      </c>
      <c r="T8406">
        <v>4</v>
      </c>
      <c r="U8406">
        <v>0</v>
      </c>
      <c r="V8406">
        <v>5.8743999999999943</v>
      </c>
    </row>
    <row r="8407" spans="1:22" x14ac:dyDescent="0.3">
      <c r="A8407">
        <v>8406</v>
      </c>
      <c r="B8407" t="s">
        <v>10011</v>
      </c>
      <c r="C8407">
        <f>YEAR([1]Data!$D8407)</f>
        <v>2014</v>
      </c>
      <c r="D8407" s="2">
        <v>41829</v>
      </c>
      <c r="E8407" s="2">
        <v>41833</v>
      </c>
      <c r="F8407" t="s">
        <v>50</v>
      </c>
      <c r="G8407" t="s">
        <v>9874</v>
      </c>
      <c r="H8407" t="s">
        <v>9875</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10011</v>
      </c>
      <c r="C8408">
        <f>YEAR([1]Data!$D8408)</f>
        <v>2014</v>
      </c>
      <c r="D8408" s="2">
        <v>41829</v>
      </c>
      <c r="E8408" s="2">
        <v>41833</v>
      </c>
      <c r="F8408" t="s">
        <v>50</v>
      </c>
      <c r="G8408" t="s">
        <v>9874</v>
      </c>
      <c r="H8408" t="s">
        <v>9875</v>
      </c>
      <c r="I8408" t="s">
        <v>41</v>
      </c>
      <c r="J8408" t="s">
        <v>27</v>
      </c>
      <c r="K8408" t="s">
        <v>606</v>
      </c>
      <c r="L8408" t="s">
        <v>245</v>
      </c>
      <c r="M8408">
        <v>19711</v>
      </c>
      <c r="N8408" t="s">
        <v>148</v>
      </c>
      <c r="O8408" t="s">
        <v>9113</v>
      </c>
      <c r="P8408" t="s">
        <v>32</v>
      </c>
      <c r="Q8408" t="s">
        <v>65</v>
      </c>
      <c r="R8408" t="s">
        <v>9114</v>
      </c>
      <c r="S8408">
        <v>39.979999999999997</v>
      </c>
      <c r="T8408">
        <v>2</v>
      </c>
      <c r="U8408">
        <v>0</v>
      </c>
      <c r="V8408">
        <v>9.1953999999999994</v>
      </c>
    </row>
    <row r="8409" spans="1:22" x14ac:dyDescent="0.3">
      <c r="A8409">
        <v>8408</v>
      </c>
      <c r="B8409" t="s">
        <v>10011</v>
      </c>
      <c r="C8409">
        <f>YEAR([1]Data!$D8409)</f>
        <v>2014</v>
      </c>
      <c r="D8409" s="2">
        <v>41829</v>
      </c>
      <c r="E8409" s="2">
        <v>41833</v>
      </c>
      <c r="F8409" t="s">
        <v>50</v>
      </c>
      <c r="G8409" t="s">
        <v>9874</v>
      </c>
      <c r="H8409" t="s">
        <v>9875</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10011</v>
      </c>
      <c r="C8410">
        <f>YEAR([1]Data!$D8410)</f>
        <v>2014</v>
      </c>
      <c r="D8410" s="2">
        <v>41829</v>
      </c>
      <c r="E8410" s="2">
        <v>41833</v>
      </c>
      <c r="F8410" t="s">
        <v>50</v>
      </c>
      <c r="G8410" t="s">
        <v>9874</v>
      </c>
      <c r="H8410" t="s">
        <v>9875</v>
      </c>
      <c r="I8410" t="s">
        <v>41</v>
      </c>
      <c r="J8410" t="s">
        <v>27</v>
      </c>
      <c r="K8410" t="s">
        <v>606</v>
      </c>
      <c r="L8410" t="s">
        <v>245</v>
      </c>
      <c r="M8410">
        <v>19711</v>
      </c>
      <c r="N8410" t="s">
        <v>148</v>
      </c>
      <c r="O8410" t="s">
        <v>8358</v>
      </c>
      <c r="P8410" t="s">
        <v>46</v>
      </c>
      <c r="Q8410" t="s">
        <v>68</v>
      </c>
      <c r="R8410" t="s">
        <v>8359</v>
      </c>
      <c r="S8410">
        <v>174.95000000000002</v>
      </c>
      <c r="T8410">
        <v>5</v>
      </c>
      <c r="U8410">
        <v>0</v>
      </c>
      <c r="V8410">
        <v>45.487000000000002</v>
      </c>
    </row>
    <row r="8411" spans="1:22" x14ac:dyDescent="0.3">
      <c r="A8411">
        <v>8410</v>
      </c>
      <c r="B8411" t="s">
        <v>10012</v>
      </c>
      <c r="C8411">
        <f>YEAR([1]Data!$D8411)</f>
        <v>2012</v>
      </c>
      <c r="D8411" s="2">
        <v>41254</v>
      </c>
      <c r="E8411" s="2">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10013</v>
      </c>
      <c r="C8412">
        <f>YEAR([1]Data!$D8412)</f>
        <v>2013</v>
      </c>
      <c r="D8412" s="2">
        <v>41594</v>
      </c>
      <c r="E8412" s="2">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10014</v>
      </c>
      <c r="C8413">
        <f>YEAR([1]Data!$D8413)</f>
        <v>2013</v>
      </c>
      <c r="D8413" s="2">
        <v>41404</v>
      </c>
      <c r="E8413" s="2">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10015</v>
      </c>
      <c r="C8414">
        <f>YEAR([1]Data!$D8414)</f>
        <v>2014</v>
      </c>
      <c r="D8414" s="2">
        <v>41709</v>
      </c>
      <c r="E8414" s="2">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10016</v>
      </c>
      <c r="C8415">
        <f>YEAR([1]Data!$D8415)</f>
        <v>2013</v>
      </c>
      <c r="D8415" s="2">
        <v>41626</v>
      </c>
      <c r="E8415" s="2">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10016</v>
      </c>
      <c r="C8416">
        <f>YEAR([1]Data!$D8416)</f>
        <v>2013</v>
      </c>
      <c r="D8416" s="2">
        <v>41626</v>
      </c>
      <c r="E8416" s="2">
        <v>41630</v>
      </c>
      <c r="F8416" t="s">
        <v>50</v>
      </c>
      <c r="G8416" t="s">
        <v>2822</v>
      </c>
      <c r="H8416" t="s">
        <v>2823</v>
      </c>
      <c r="I8416" t="s">
        <v>41</v>
      </c>
      <c r="J8416" t="s">
        <v>27</v>
      </c>
      <c r="K8416" t="s">
        <v>1127</v>
      </c>
      <c r="L8416" t="s">
        <v>104</v>
      </c>
      <c r="M8416">
        <v>76017</v>
      </c>
      <c r="N8416" t="s">
        <v>105</v>
      </c>
      <c r="O8416" t="s">
        <v>7137</v>
      </c>
      <c r="P8416" t="s">
        <v>71</v>
      </c>
      <c r="Q8416" t="s">
        <v>161</v>
      </c>
      <c r="R8416" t="s">
        <v>7138</v>
      </c>
      <c r="S8416">
        <v>165.60000000000002</v>
      </c>
      <c r="T8416">
        <v>3</v>
      </c>
      <c r="U8416">
        <v>0.2</v>
      </c>
      <c r="V8416">
        <v>-6.2100000000000151</v>
      </c>
    </row>
    <row r="8417" spans="1:22" x14ac:dyDescent="0.3">
      <c r="A8417">
        <v>8416</v>
      </c>
      <c r="B8417" t="s">
        <v>10017</v>
      </c>
      <c r="C8417">
        <f>YEAR([1]Data!$D8417)</f>
        <v>2014</v>
      </c>
      <c r="D8417" s="2">
        <v>41736</v>
      </c>
      <c r="E8417" s="2">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10018</v>
      </c>
      <c r="C8418">
        <f>YEAR([1]Data!$D8418)</f>
        <v>2014</v>
      </c>
      <c r="D8418" s="2">
        <v>41769</v>
      </c>
      <c r="E8418" s="2">
        <v>41771</v>
      </c>
      <c r="F8418" t="s">
        <v>188</v>
      </c>
      <c r="G8418" t="s">
        <v>6479</v>
      </c>
      <c r="H8418" t="s">
        <v>6480</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10018</v>
      </c>
      <c r="C8419">
        <f>YEAR([1]Data!$D8419)</f>
        <v>2014</v>
      </c>
      <c r="D8419" s="2">
        <v>41769</v>
      </c>
      <c r="E8419" s="2">
        <v>41771</v>
      </c>
      <c r="F8419" t="s">
        <v>188</v>
      </c>
      <c r="G8419" t="s">
        <v>6479</v>
      </c>
      <c r="H8419" t="s">
        <v>6480</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10018</v>
      </c>
      <c r="C8420">
        <f>YEAR([1]Data!$D8420)</f>
        <v>2014</v>
      </c>
      <c r="D8420" s="2">
        <v>41769</v>
      </c>
      <c r="E8420" s="2">
        <v>41771</v>
      </c>
      <c r="F8420" t="s">
        <v>188</v>
      </c>
      <c r="G8420" t="s">
        <v>6479</v>
      </c>
      <c r="H8420" t="s">
        <v>6480</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10018</v>
      </c>
      <c r="C8421">
        <f>YEAR([1]Data!$D8421)</f>
        <v>2014</v>
      </c>
      <c r="D8421" s="2">
        <v>41769</v>
      </c>
      <c r="E8421" s="2">
        <v>41771</v>
      </c>
      <c r="F8421" t="s">
        <v>188</v>
      </c>
      <c r="G8421" t="s">
        <v>6479</v>
      </c>
      <c r="H8421" t="s">
        <v>6480</v>
      </c>
      <c r="I8421" t="s">
        <v>102</v>
      </c>
      <c r="J8421" t="s">
        <v>27</v>
      </c>
      <c r="K8421" t="s">
        <v>95</v>
      </c>
      <c r="L8421" t="s">
        <v>96</v>
      </c>
      <c r="M8421">
        <v>98105</v>
      </c>
      <c r="N8421" t="s">
        <v>44</v>
      </c>
      <c r="O8421" t="s">
        <v>8522</v>
      </c>
      <c r="P8421" t="s">
        <v>46</v>
      </c>
      <c r="Q8421" t="s">
        <v>59</v>
      </c>
      <c r="R8421" t="s">
        <v>8523</v>
      </c>
      <c r="S8421">
        <v>66.959999999999994</v>
      </c>
      <c r="T8421">
        <v>4</v>
      </c>
      <c r="U8421">
        <v>0</v>
      </c>
      <c r="V8421">
        <v>2.6783999999999963</v>
      </c>
    </row>
    <row r="8422" spans="1:22" x14ac:dyDescent="0.3">
      <c r="A8422">
        <v>8421</v>
      </c>
      <c r="B8422" t="s">
        <v>10018</v>
      </c>
      <c r="C8422">
        <f>YEAR([1]Data!$D8422)</f>
        <v>2014</v>
      </c>
      <c r="D8422" s="2">
        <v>41769</v>
      </c>
      <c r="E8422" s="2">
        <v>41771</v>
      </c>
      <c r="F8422" t="s">
        <v>188</v>
      </c>
      <c r="G8422" t="s">
        <v>6479</v>
      </c>
      <c r="H8422" t="s">
        <v>6480</v>
      </c>
      <c r="I8422" t="s">
        <v>102</v>
      </c>
      <c r="J8422" t="s">
        <v>27</v>
      </c>
      <c r="K8422" t="s">
        <v>95</v>
      </c>
      <c r="L8422" t="s">
        <v>96</v>
      </c>
      <c r="M8422">
        <v>98105</v>
      </c>
      <c r="N8422" t="s">
        <v>44</v>
      </c>
      <c r="O8422" t="s">
        <v>5475</v>
      </c>
      <c r="P8422" t="s">
        <v>71</v>
      </c>
      <c r="Q8422" t="s">
        <v>161</v>
      </c>
      <c r="R8422" t="s">
        <v>5476</v>
      </c>
      <c r="S8422">
        <v>199.98</v>
      </c>
      <c r="T8422">
        <v>2</v>
      </c>
      <c r="U8422">
        <v>0</v>
      </c>
      <c r="V8422">
        <v>87.991200000000006</v>
      </c>
    </row>
    <row r="8423" spans="1:22" x14ac:dyDescent="0.3">
      <c r="A8423">
        <v>8422</v>
      </c>
      <c r="B8423" t="s">
        <v>10019</v>
      </c>
      <c r="C8423">
        <f>YEAR([1]Data!$D8423)</f>
        <v>2014</v>
      </c>
      <c r="D8423" s="2">
        <v>41925</v>
      </c>
      <c r="E8423" s="2">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10019</v>
      </c>
      <c r="C8424">
        <f>YEAR([1]Data!$D8424)</f>
        <v>2014</v>
      </c>
      <c r="D8424" s="2">
        <v>41925</v>
      </c>
      <c r="E8424" s="2">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10019</v>
      </c>
      <c r="C8425">
        <f>YEAR([1]Data!$D8425)</f>
        <v>2014</v>
      </c>
      <c r="D8425" s="2">
        <v>41925</v>
      </c>
      <c r="E8425" s="2">
        <v>41929</v>
      </c>
      <c r="F8425" t="s">
        <v>50</v>
      </c>
      <c r="G8425" t="s">
        <v>646</v>
      </c>
      <c r="H8425" t="s">
        <v>647</v>
      </c>
      <c r="I8425" t="s">
        <v>26</v>
      </c>
      <c r="J8425" t="s">
        <v>27</v>
      </c>
      <c r="K8425" t="s">
        <v>1119</v>
      </c>
      <c r="L8425" t="s">
        <v>788</v>
      </c>
      <c r="M8425">
        <v>8701</v>
      </c>
      <c r="N8425" t="s">
        <v>148</v>
      </c>
      <c r="O8425" t="s">
        <v>7434</v>
      </c>
      <c r="P8425" t="s">
        <v>32</v>
      </c>
      <c r="Q8425" t="s">
        <v>65</v>
      </c>
      <c r="R8425" t="s">
        <v>7435</v>
      </c>
      <c r="S8425">
        <v>40.479999999999997</v>
      </c>
      <c r="T8425">
        <v>2</v>
      </c>
      <c r="U8425">
        <v>0</v>
      </c>
      <c r="V8425">
        <v>17.406400000000001</v>
      </c>
    </row>
    <row r="8426" spans="1:22" x14ac:dyDescent="0.3">
      <c r="A8426">
        <v>8425</v>
      </c>
      <c r="B8426" t="s">
        <v>10019</v>
      </c>
      <c r="C8426">
        <f>YEAR([1]Data!$D8426)</f>
        <v>2014</v>
      </c>
      <c r="D8426" s="2">
        <v>41925</v>
      </c>
      <c r="E8426" s="2">
        <v>41929</v>
      </c>
      <c r="F8426" t="s">
        <v>50</v>
      </c>
      <c r="G8426" t="s">
        <v>646</v>
      </c>
      <c r="H8426" t="s">
        <v>647</v>
      </c>
      <c r="I8426" t="s">
        <v>26</v>
      </c>
      <c r="J8426" t="s">
        <v>27</v>
      </c>
      <c r="K8426" t="s">
        <v>1119</v>
      </c>
      <c r="L8426" t="s">
        <v>788</v>
      </c>
      <c r="M8426">
        <v>8701</v>
      </c>
      <c r="N8426" t="s">
        <v>148</v>
      </c>
      <c r="O8426" t="s">
        <v>5779</v>
      </c>
      <c r="P8426" t="s">
        <v>32</v>
      </c>
      <c r="Q8426" t="s">
        <v>33</v>
      </c>
      <c r="R8426" t="s">
        <v>5780</v>
      </c>
      <c r="S8426">
        <v>2154.9</v>
      </c>
      <c r="T8426">
        <v>5</v>
      </c>
      <c r="U8426">
        <v>0</v>
      </c>
      <c r="V8426">
        <v>129.29399999999987</v>
      </c>
    </row>
    <row r="8427" spans="1:22" x14ac:dyDescent="0.3">
      <c r="A8427">
        <v>8426</v>
      </c>
      <c r="B8427" t="s">
        <v>10020</v>
      </c>
      <c r="C8427">
        <f>YEAR([1]Data!$D8427)</f>
        <v>2013</v>
      </c>
      <c r="D8427" s="2">
        <v>41515</v>
      </c>
      <c r="E8427" s="2">
        <v>41517</v>
      </c>
      <c r="F8427" t="s">
        <v>188</v>
      </c>
      <c r="G8427" t="s">
        <v>4136</v>
      </c>
      <c r="H8427" t="s">
        <v>4137</v>
      </c>
      <c r="I8427" t="s">
        <v>41</v>
      </c>
      <c r="J8427" t="s">
        <v>27</v>
      </c>
      <c r="K8427" t="s">
        <v>1007</v>
      </c>
      <c r="L8427" t="s">
        <v>498</v>
      </c>
      <c r="M8427">
        <v>45231</v>
      </c>
      <c r="N8427" t="s">
        <v>148</v>
      </c>
      <c r="O8427" t="s">
        <v>8215</v>
      </c>
      <c r="P8427" t="s">
        <v>46</v>
      </c>
      <c r="Q8427" t="s">
        <v>75</v>
      </c>
      <c r="R8427" t="s">
        <v>8216</v>
      </c>
      <c r="S8427">
        <v>18.432000000000002</v>
      </c>
      <c r="T8427">
        <v>8</v>
      </c>
      <c r="U8427">
        <v>0.7</v>
      </c>
      <c r="V8427">
        <v>-12.287999999999997</v>
      </c>
    </row>
    <row r="8428" spans="1:22" x14ac:dyDescent="0.3">
      <c r="A8428">
        <v>8427</v>
      </c>
      <c r="B8428" t="s">
        <v>10021</v>
      </c>
      <c r="C8428">
        <f>YEAR([1]Data!$D8428)</f>
        <v>2012</v>
      </c>
      <c r="D8428" s="2">
        <v>41184</v>
      </c>
      <c r="E8428" s="2">
        <v>41189</v>
      </c>
      <c r="F8428" t="s">
        <v>50</v>
      </c>
      <c r="G8428" t="s">
        <v>2178</v>
      </c>
      <c r="H8428" t="s">
        <v>2179</v>
      </c>
      <c r="I8428" t="s">
        <v>26</v>
      </c>
      <c r="J8428" t="s">
        <v>27</v>
      </c>
      <c r="K8428" t="s">
        <v>7001</v>
      </c>
      <c r="L8428" t="s">
        <v>457</v>
      </c>
      <c r="M8428">
        <v>80229</v>
      </c>
      <c r="N8428" t="s">
        <v>44</v>
      </c>
      <c r="O8428" t="s">
        <v>9982</v>
      </c>
      <c r="P8428" t="s">
        <v>46</v>
      </c>
      <c r="Q8428" t="s">
        <v>578</v>
      </c>
      <c r="R8428" t="s">
        <v>9983</v>
      </c>
      <c r="S8428">
        <v>10.944000000000001</v>
      </c>
      <c r="T8428">
        <v>2</v>
      </c>
      <c r="U8428">
        <v>0.2</v>
      </c>
      <c r="V8428">
        <v>0.95759999999999978</v>
      </c>
    </row>
    <row r="8429" spans="1:22" x14ac:dyDescent="0.3">
      <c r="A8429">
        <v>8428</v>
      </c>
      <c r="B8429" t="s">
        <v>10022</v>
      </c>
      <c r="C8429">
        <f>YEAR([1]Data!$D8429)</f>
        <v>2014</v>
      </c>
      <c r="D8429" s="2">
        <v>41967</v>
      </c>
      <c r="E8429" s="2">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10023</v>
      </c>
      <c r="C8430">
        <f>YEAR([1]Data!$D8430)</f>
        <v>2014</v>
      </c>
      <c r="D8430" s="2">
        <v>41956</v>
      </c>
      <c r="E8430" s="2">
        <v>41960</v>
      </c>
      <c r="F8430" t="s">
        <v>50</v>
      </c>
      <c r="G8430" t="s">
        <v>1183</v>
      </c>
      <c r="H8430" t="s">
        <v>1184</v>
      </c>
      <c r="I8430" t="s">
        <v>41</v>
      </c>
      <c r="J8430" t="s">
        <v>27</v>
      </c>
      <c r="K8430" t="s">
        <v>4075</v>
      </c>
      <c r="L8430" t="s">
        <v>310</v>
      </c>
      <c r="M8430">
        <v>85281</v>
      </c>
      <c r="N8430" t="s">
        <v>44</v>
      </c>
      <c r="O8430" t="s">
        <v>5896</v>
      </c>
      <c r="P8430" t="s">
        <v>71</v>
      </c>
      <c r="Q8430" t="s">
        <v>161</v>
      </c>
      <c r="R8430" t="s">
        <v>5897</v>
      </c>
      <c r="S8430">
        <v>62.352000000000004</v>
      </c>
      <c r="T8430">
        <v>6</v>
      </c>
      <c r="U8430">
        <v>0.2</v>
      </c>
      <c r="V8430">
        <v>-10.911600000000007</v>
      </c>
    </row>
    <row r="8431" spans="1:22" x14ac:dyDescent="0.3">
      <c r="A8431">
        <v>8430</v>
      </c>
      <c r="B8431" t="s">
        <v>10024</v>
      </c>
      <c r="C8431">
        <f>YEAR([1]Data!$D8431)</f>
        <v>2013</v>
      </c>
      <c r="D8431" s="2">
        <v>41628</v>
      </c>
      <c r="E8431" s="2">
        <v>41630</v>
      </c>
      <c r="F8431" t="s">
        <v>23</v>
      </c>
      <c r="G8431" t="s">
        <v>486</v>
      </c>
      <c r="H8431" t="s">
        <v>487</v>
      </c>
      <c r="I8431" t="s">
        <v>26</v>
      </c>
      <c r="J8431" t="s">
        <v>27</v>
      </c>
      <c r="K8431" t="s">
        <v>4771</v>
      </c>
      <c r="L8431" t="s">
        <v>147</v>
      </c>
      <c r="M8431">
        <v>19601</v>
      </c>
      <c r="N8431" t="s">
        <v>148</v>
      </c>
      <c r="O8431" t="s">
        <v>7015</v>
      </c>
      <c r="P8431" t="s">
        <v>32</v>
      </c>
      <c r="Q8431" t="s">
        <v>65</v>
      </c>
      <c r="R8431" t="s">
        <v>7016</v>
      </c>
      <c r="S8431">
        <v>303.92</v>
      </c>
      <c r="T8431">
        <v>5</v>
      </c>
      <c r="U8431">
        <v>0.2</v>
      </c>
      <c r="V8431">
        <v>-30.392000000000024</v>
      </c>
    </row>
    <row r="8432" spans="1:22" x14ac:dyDescent="0.3">
      <c r="A8432">
        <v>8431</v>
      </c>
      <c r="B8432" t="s">
        <v>10025</v>
      </c>
      <c r="C8432">
        <f>YEAR([1]Data!$D8432)</f>
        <v>2011</v>
      </c>
      <c r="D8432" s="2">
        <v>40632</v>
      </c>
      <c r="E8432" s="2">
        <v>40638</v>
      </c>
      <c r="F8432" t="s">
        <v>50</v>
      </c>
      <c r="G8432" t="s">
        <v>3302</v>
      </c>
      <c r="H8432" t="s">
        <v>3303</v>
      </c>
      <c r="I8432" t="s">
        <v>26</v>
      </c>
      <c r="J8432" t="s">
        <v>27</v>
      </c>
      <c r="K8432" t="s">
        <v>6122</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10026</v>
      </c>
      <c r="C8433">
        <f>YEAR([1]Data!$D8433)</f>
        <v>2014</v>
      </c>
      <c r="D8433" s="2">
        <v>41952</v>
      </c>
      <c r="E8433" s="2">
        <v>41957</v>
      </c>
      <c r="F8433" t="s">
        <v>50</v>
      </c>
      <c r="G8433" t="s">
        <v>5715</v>
      </c>
      <c r="H8433" t="s">
        <v>5716</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10027</v>
      </c>
      <c r="C8434">
        <f>YEAR([1]Data!$D8434)</f>
        <v>2011</v>
      </c>
      <c r="D8434" s="2">
        <v>40800</v>
      </c>
      <c r="E8434" s="2">
        <v>40804</v>
      </c>
      <c r="F8434" t="s">
        <v>23</v>
      </c>
      <c r="G8434" t="s">
        <v>5377</v>
      </c>
      <c r="H8434" t="s">
        <v>5378</v>
      </c>
      <c r="I8434" t="s">
        <v>41</v>
      </c>
      <c r="J8434" t="s">
        <v>27</v>
      </c>
      <c r="K8434" t="s">
        <v>5970</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10027</v>
      </c>
      <c r="C8435">
        <f>YEAR([1]Data!$D8435)</f>
        <v>2011</v>
      </c>
      <c r="D8435" s="2">
        <v>40800</v>
      </c>
      <c r="E8435" s="2">
        <v>40804</v>
      </c>
      <c r="F8435" t="s">
        <v>23</v>
      </c>
      <c r="G8435" t="s">
        <v>5377</v>
      </c>
      <c r="H8435" t="s">
        <v>5378</v>
      </c>
      <c r="I8435" t="s">
        <v>41</v>
      </c>
      <c r="J8435" t="s">
        <v>27</v>
      </c>
      <c r="K8435" t="s">
        <v>5970</v>
      </c>
      <c r="L8435" t="s">
        <v>104</v>
      </c>
      <c r="M8435">
        <v>78415</v>
      </c>
      <c r="N8435" t="s">
        <v>105</v>
      </c>
      <c r="O8435" t="s">
        <v>6588</v>
      </c>
      <c r="P8435" t="s">
        <v>46</v>
      </c>
      <c r="Q8435" t="s">
        <v>90</v>
      </c>
      <c r="R8435" t="s">
        <v>6589</v>
      </c>
      <c r="S8435">
        <v>6.8480000000000008</v>
      </c>
      <c r="T8435">
        <v>2</v>
      </c>
      <c r="U8435">
        <v>0.2</v>
      </c>
      <c r="V8435">
        <v>2.1399999999999992</v>
      </c>
    </row>
    <row r="8436" spans="1:22" x14ac:dyDescent="0.3">
      <c r="A8436">
        <v>8435</v>
      </c>
      <c r="B8436" t="s">
        <v>10027</v>
      </c>
      <c r="C8436">
        <f>YEAR([1]Data!$D8436)</f>
        <v>2011</v>
      </c>
      <c r="D8436" s="2">
        <v>40800</v>
      </c>
      <c r="E8436" s="2">
        <v>40804</v>
      </c>
      <c r="F8436" t="s">
        <v>23</v>
      </c>
      <c r="G8436" t="s">
        <v>5377</v>
      </c>
      <c r="H8436" t="s">
        <v>5378</v>
      </c>
      <c r="I8436" t="s">
        <v>41</v>
      </c>
      <c r="J8436" t="s">
        <v>27</v>
      </c>
      <c r="K8436" t="s">
        <v>5970</v>
      </c>
      <c r="L8436" t="s">
        <v>104</v>
      </c>
      <c r="M8436">
        <v>78415</v>
      </c>
      <c r="N8436" t="s">
        <v>105</v>
      </c>
      <c r="O8436" t="s">
        <v>6191</v>
      </c>
      <c r="P8436" t="s">
        <v>32</v>
      </c>
      <c r="Q8436" t="s">
        <v>65</v>
      </c>
      <c r="R8436" t="s">
        <v>6192</v>
      </c>
      <c r="S8436">
        <v>9.9600000000000009</v>
      </c>
      <c r="T8436">
        <v>5</v>
      </c>
      <c r="U8436">
        <v>0.6</v>
      </c>
      <c r="V8436">
        <v>-6.7230000000000008</v>
      </c>
    </row>
    <row r="8437" spans="1:22" x14ac:dyDescent="0.3">
      <c r="A8437">
        <v>8436</v>
      </c>
      <c r="B8437" t="s">
        <v>10027</v>
      </c>
      <c r="C8437">
        <f>YEAR([1]Data!$D8437)</f>
        <v>2011</v>
      </c>
      <c r="D8437" s="2">
        <v>40800</v>
      </c>
      <c r="E8437" s="2">
        <v>40804</v>
      </c>
      <c r="F8437" t="s">
        <v>23</v>
      </c>
      <c r="G8437" t="s">
        <v>5377</v>
      </c>
      <c r="H8437" t="s">
        <v>5378</v>
      </c>
      <c r="I8437" t="s">
        <v>41</v>
      </c>
      <c r="J8437" t="s">
        <v>27</v>
      </c>
      <c r="K8437" t="s">
        <v>5970</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10028</v>
      </c>
      <c r="C8438">
        <f>YEAR([1]Data!$D8438)</f>
        <v>2012</v>
      </c>
      <c r="D8438" s="2">
        <v>41172</v>
      </c>
      <c r="E8438" s="2">
        <v>41178</v>
      </c>
      <c r="F8438" t="s">
        <v>50</v>
      </c>
      <c r="G8438" t="s">
        <v>4893</v>
      </c>
      <c r="H8438" t="s">
        <v>4894</v>
      </c>
      <c r="I8438" t="s">
        <v>26</v>
      </c>
      <c r="J8438" t="s">
        <v>27</v>
      </c>
      <c r="K8438" t="s">
        <v>1391</v>
      </c>
      <c r="L8438" t="s">
        <v>1392</v>
      </c>
      <c r="M8438">
        <v>89115</v>
      </c>
      <c r="N8438" t="s">
        <v>44</v>
      </c>
      <c r="O8438" t="s">
        <v>6377</v>
      </c>
      <c r="P8438" t="s">
        <v>46</v>
      </c>
      <c r="Q8438" t="s">
        <v>75</v>
      </c>
      <c r="R8438" t="s">
        <v>6378</v>
      </c>
      <c r="S8438">
        <v>45.584000000000003</v>
      </c>
      <c r="T8438">
        <v>11</v>
      </c>
      <c r="U8438">
        <v>0.2</v>
      </c>
      <c r="V8438">
        <v>16.524199999999997</v>
      </c>
    </row>
    <row r="8439" spans="1:22" x14ac:dyDescent="0.3">
      <c r="A8439">
        <v>8438</v>
      </c>
      <c r="B8439" t="s">
        <v>10029</v>
      </c>
      <c r="C8439">
        <f>YEAR([1]Data!$D8439)</f>
        <v>2012</v>
      </c>
      <c r="D8439" s="2">
        <v>41253</v>
      </c>
      <c r="E8439" s="2">
        <v>41259</v>
      </c>
      <c r="F8439" t="s">
        <v>50</v>
      </c>
      <c r="G8439" t="s">
        <v>2996</v>
      </c>
      <c r="H8439" t="s">
        <v>2997</v>
      </c>
      <c r="I8439" t="s">
        <v>26</v>
      </c>
      <c r="J8439" t="s">
        <v>27</v>
      </c>
      <c r="K8439" t="s">
        <v>2180</v>
      </c>
      <c r="L8439" t="s">
        <v>498</v>
      </c>
      <c r="M8439">
        <v>44105</v>
      </c>
      <c r="N8439" t="s">
        <v>148</v>
      </c>
      <c r="O8439" t="s">
        <v>5617</v>
      </c>
      <c r="P8439" t="s">
        <v>71</v>
      </c>
      <c r="Q8439" t="s">
        <v>161</v>
      </c>
      <c r="R8439" t="s">
        <v>5618</v>
      </c>
      <c r="S8439">
        <v>25.488</v>
      </c>
      <c r="T8439">
        <v>2</v>
      </c>
      <c r="U8439">
        <v>0.2</v>
      </c>
      <c r="V8439">
        <v>4.4603999999999999</v>
      </c>
    </row>
    <row r="8440" spans="1:22" x14ac:dyDescent="0.3">
      <c r="A8440">
        <v>8439</v>
      </c>
      <c r="B8440" t="s">
        <v>10030</v>
      </c>
      <c r="C8440">
        <f>YEAR([1]Data!$D8440)</f>
        <v>2011</v>
      </c>
      <c r="D8440" s="2">
        <v>40691</v>
      </c>
      <c r="E8440" s="2">
        <v>40695</v>
      </c>
      <c r="F8440" t="s">
        <v>50</v>
      </c>
      <c r="G8440" t="s">
        <v>4985</v>
      </c>
      <c r="H8440" t="s">
        <v>4986</v>
      </c>
      <c r="I8440" t="s">
        <v>26</v>
      </c>
      <c r="J8440" t="s">
        <v>27</v>
      </c>
      <c r="K8440" t="s">
        <v>95</v>
      </c>
      <c r="L8440" t="s">
        <v>96</v>
      </c>
      <c r="M8440">
        <v>98105</v>
      </c>
      <c r="N8440" t="s">
        <v>44</v>
      </c>
      <c r="O8440" t="s">
        <v>7314</v>
      </c>
      <c r="P8440" t="s">
        <v>46</v>
      </c>
      <c r="Q8440" t="s">
        <v>75</v>
      </c>
      <c r="R8440" t="s">
        <v>7315</v>
      </c>
      <c r="S8440">
        <v>136.96</v>
      </c>
      <c r="T8440">
        <v>4</v>
      </c>
      <c r="U8440">
        <v>0.2</v>
      </c>
      <c r="V8440">
        <v>51.359999999999992</v>
      </c>
    </row>
    <row r="8441" spans="1:22" x14ac:dyDescent="0.3">
      <c r="A8441">
        <v>8440</v>
      </c>
      <c r="B8441" t="s">
        <v>10031</v>
      </c>
      <c r="C8441">
        <f>YEAR([1]Data!$D8441)</f>
        <v>2014</v>
      </c>
      <c r="D8441" s="2">
        <v>41713</v>
      </c>
      <c r="E8441" s="2">
        <v>41716</v>
      </c>
      <c r="F8441" t="s">
        <v>23</v>
      </c>
      <c r="G8441" t="s">
        <v>2271</v>
      </c>
      <c r="H8441" t="s">
        <v>2272</v>
      </c>
      <c r="I8441" t="s">
        <v>41</v>
      </c>
      <c r="J8441" t="s">
        <v>27</v>
      </c>
      <c r="K8441" t="s">
        <v>303</v>
      </c>
      <c r="L8441" t="s">
        <v>211</v>
      </c>
      <c r="M8441">
        <v>60623</v>
      </c>
      <c r="N8441" t="s">
        <v>105</v>
      </c>
      <c r="O8441" t="s">
        <v>7547</v>
      </c>
      <c r="P8441" t="s">
        <v>71</v>
      </c>
      <c r="Q8441" t="s">
        <v>72</v>
      </c>
      <c r="R8441" t="s">
        <v>7548</v>
      </c>
      <c r="S8441">
        <v>49.616000000000007</v>
      </c>
      <c r="T8441">
        <v>2</v>
      </c>
      <c r="U8441">
        <v>0.2</v>
      </c>
      <c r="V8441">
        <v>4.9615999999999989</v>
      </c>
    </row>
    <row r="8442" spans="1:22" x14ac:dyDescent="0.3">
      <c r="A8442">
        <v>8441</v>
      </c>
      <c r="B8442" t="s">
        <v>10032</v>
      </c>
      <c r="C8442">
        <f>YEAR([1]Data!$D8442)</f>
        <v>2013</v>
      </c>
      <c r="D8442" s="2">
        <v>41617</v>
      </c>
      <c r="E8442" s="2">
        <v>41621</v>
      </c>
      <c r="F8442" t="s">
        <v>23</v>
      </c>
      <c r="G8442" t="s">
        <v>6180</v>
      </c>
      <c r="H8442" t="s">
        <v>6181</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10033</v>
      </c>
      <c r="C8443">
        <f>YEAR([1]Data!$D8443)</f>
        <v>2014</v>
      </c>
      <c r="D8443" s="2">
        <v>41766</v>
      </c>
      <c r="E8443" s="2">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10034</v>
      </c>
      <c r="C8444">
        <f>YEAR([1]Data!$D8444)</f>
        <v>2013</v>
      </c>
      <c r="D8444" s="2">
        <v>41340</v>
      </c>
      <c r="E8444" s="2">
        <v>41344</v>
      </c>
      <c r="F8444" t="s">
        <v>50</v>
      </c>
      <c r="G8444" t="s">
        <v>6180</v>
      </c>
      <c r="H8444" t="s">
        <v>6181</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10034</v>
      </c>
      <c r="C8445">
        <f>YEAR([1]Data!$D8445)</f>
        <v>2013</v>
      </c>
      <c r="D8445" s="2">
        <v>41340</v>
      </c>
      <c r="E8445" s="2">
        <v>41344</v>
      </c>
      <c r="F8445" t="s">
        <v>50</v>
      </c>
      <c r="G8445" t="s">
        <v>6180</v>
      </c>
      <c r="H8445" t="s">
        <v>6181</v>
      </c>
      <c r="I8445" t="s">
        <v>102</v>
      </c>
      <c r="J8445" t="s">
        <v>27</v>
      </c>
      <c r="K8445" t="s">
        <v>146</v>
      </c>
      <c r="L8445" t="s">
        <v>147</v>
      </c>
      <c r="M8445">
        <v>19120</v>
      </c>
      <c r="N8445" t="s">
        <v>148</v>
      </c>
      <c r="O8445" t="s">
        <v>5217</v>
      </c>
      <c r="P8445" t="s">
        <v>46</v>
      </c>
      <c r="Q8445" t="s">
        <v>75</v>
      </c>
      <c r="R8445" t="s">
        <v>5218</v>
      </c>
      <c r="S8445">
        <v>2.0430000000000001</v>
      </c>
      <c r="T8445">
        <v>1</v>
      </c>
      <c r="U8445">
        <v>0.7</v>
      </c>
      <c r="V8445">
        <v>-1.4981999999999998</v>
      </c>
    </row>
    <row r="8446" spans="1:22" x14ac:dyDescent="0.3">
      <c r="A8446">
        <v>8445</v>
      </c>
      <c r="B8446" t="s">
        <v>10034</v>
      </c>
      <c r="C8446">
        <f>YEAR([1]Data!$D8446)</f>
        <v>2013</v>
      </c>
      <c r="D8446" s="2">
        <v>41340</v>
      </c>
      <c r="E8446" s="2">
        <v>41344</v>
      </c>
      <c r="F8446" t="s">
        <v>50</v>
      </c>
      <c r="G8446" t="s">
        <v>6180</v>
      </c>
      <c r="H8446" t="s">
        <v>6181</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10035</v>
      </c>
      <c r="C8447">
        <f>YEAR([1]Data!$D8447)</f>
        <v>2014</v>
      </c>
      <c r="D8447" s="2">
        <v>41936</v>
      </c>
      <c r="E8447" s="2">
        <v>41937</v>
      </c>
      <c r="F8447" t="s">
        <v>188</v>
      </c>
      <c r="G8447" t="s">
        <v>2822</v>
      </c>
      <c r="H8447" t="s">
        <v>2823</v>
      </c>
      <c r="I8447" t="s">
        <v>41</v>
      </c>
      <c r="J8447" t="s">
        <v>27</v>
      </c>
      <c r="K8447" t="s">
        <v>7306</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10035</v>
      </c>
      <c r="C8448">
        <f>YEAR([1]Data!$D8448)</f>
        <v>2014</v>
      </c>
      <c r="D8448" s="2">
        <v>41936</v>
      </c>
      <c r="E8448" s="2">
        <v>41937</v>
      </c>
      <c r="F8448" t="s">
        <v>188</v>
      </c>
      <c r="G8448" t="s">
        <v>2822</v>
      </c>
      <c r="H8448" t="s">
        <v>2823</v>
      </c>
      <c r="I8448" t="s">
        <v>41</v>
      </c>
      <c r="J8448" t="s">
        <v>27</v>
      </c>
      <c r="K8448" t="s">
        <v>7306</v>
      </c>
      <c r="L8448" t="s">
        <v>1399</v>
      </c>
      <c r="M8448">
        <v>2920</v>
      </c>
      <c r="N8448" t="s">
        <v>148</v>
      </c>
      <c r="O8448" t="s">
        <v>6135</v>
      </c>
      <c r="P8448" t="s">
        <v>32</v>
      </c>
      <c r="Q8448" t="s">
        <v>65</v>
      </c>
      <c r="R8448" t="s">
        <v>6136</v>
      </c>
      <c r="S8448">
        <v>35</v>
      </c>
      <c r="T8448">
        <v>4</v>
      </c>
      <c r="U8448">
        <v>0</v>
      </c>
      <c r="V8448">
        <v>14.700000000000003</v>
      </c>
    </row>
    <row r="8449" spans="1:22" x14ac:dyDescent="0.3">
      <c r="A8449">
        <v>8448</v>
      </c>
      <c r="B8449" t="s">
        <v>10035</v>
      </c>
      <c r="C8449">
        <f>YEAR([1]Data!$D8449)</f>
        <v>2014</v>
      </c>
      <c r="D8449" s="2">
        <v>41936</v>
      </c>
      <c r="E8449" s="2">
        <v>41937</v>
      </c>
      <c r="F8449" t="s">
        <v>188</v>
      </c>
      <c r="G8449" t="s">
        <v>2822</v>
      </c>
      <c r="H8449" t="s">
        <v>2823</v>
      </c>
      <c r="I8449" t="s">
        <v>41</v>
      </c>
      <c r="J8449" t="s">
        <v>27</v>
      </c>
      <c r="K8449" t="s">
        <v>7306</v>
      </c>
      <c r="L8449" t="s">
        <v>1399</v>
      </c>
      <c r="M8449">
        <v>2920</v>
      </c>
      <c r="N8449" t="s">
        <v>148</v>
      </c>
      <c r="O8449" t="s">
        <v>9187</v>
      </c>
      <c r="P8449" t="s">
        <v>32</v>
      </c>
      <c r="Q8449" t="s">
        <v>65</v>
      </c>
      <c r="R8449" t="s">
        <v>9188</v>
      </c>
      <c r="S8449">
        <v>210.68</v>
      </c>
      <c r="T8449">
        <v>2</v>
      </c>
      <c r="U8449">
        <v>0</v>
      </c>
      <c r="V8449">
        <v>50.563199999999995</v>
      </c>
    </row>
    <row r="8450" spans="1:22" x14ac:dyDescent="0.3">
      <c r="A8450">
        <v>8449</v>
      </c>
      <c r="B8450" t="s">
        <v>10035</v>
      </c>
      <c r="C8450">
        <f>YEAR([1]Data!$D8450)</f>
        <v>2014</v>
      </c>
      <c r="D8450" s="2">
        <v>41936</v>
      </c>
      <c r="E8450" s="2">
        <v>41937</v>
      </c>
      <c r="F8450" t="s">
        <v>188</v>
      </c>
      <c r="G8450" t="s">
        <v>2822</v>
      </c>
      <c r="H8450" t="s">
        <v>2823</v>
      </c>
      <c r="I8450" t="s">
        <v>41</v>
      </c>
      <c r="J8450" t="s">
        <v>27</v>
      </c>
      <c r="K8450" t="s">
        <v>7306</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10035</v>
      </c>
      <c r="C8451">
        <f>YEAR([1]Data!$D8451)</f>
        <v>2014</v>
      </c>
      <c r="D8451" s="2">
        <v>41936</v>
      </c>
      <c r="E8451" s="2">
        <v>41937</v>
      </c>
      <c r="F8451" t="s">
        <v>188</v>
      </c>
      <c r="G8451" t="s">
        <v>2822</v>
      </c>
      <c r="H8451" t="s">
        <v>2823</v>
      </c>
      <c r="I8451" t="s">
        <v>41</v>
      </c>
      <c r="J8451" t="s">
        <v>27</v>
      </c>
      <c r="K8451" t="s">
        <v>7306</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10035</v>
      </c>
      <c r="C8452">
        <f>YEAR([1]Data!$D8452)</f>
        <v>2014</v>
      </c>
      <c r="D8452" s="2">
        <v>41936</v>
      </c>
      <c r="E8452" s="2">
        <v>41937</v>
      </c>
      <c r="F8452" t="s">
        <v>188</v>
      </c>
      <c r="G8452" t="s">
        <v>2822</v>
      </c>
      <c r="H8452" t="s">
        <v>2823</v>
      </c>
      <c r="I8452" t="s">
        <v>41</v>
      </c>
      <c r="J8452" t="s">
        <v>27</v>
      </c>
      <c r="K8452" t="s">
        <v>7306</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10036</v>
      </c>
      <c r="C8453">
        <f>YEAR([1]Data!$D8453)</f>
        <v>2011</v>
      </c>
      <c r="D8453" s="2">
        <v>40661</v>
      </c>
      <c r="E8453" s="2">
        <v>40663</v>
      </c>
      <c r="F8453" t="s">
        <v>188</v>
      </c>
      <c r="G8453" t="s">
        <v>4042</v>
      </c>
      <c r="H8453" t="s">
        <v>4043</v>
      </c>
      <c r="I8453" t="s">
        <v>26</v>
      </c>
      <c r="J8453" t="s">
        <v>27</v>
      </c>
      <c r="K8453" t="s">
        <v>127</v>
      </c>
      <c r="L8453" t="s">
        <v>43</v>
      </c>
      <c r="M8453">
        <v>94122</v>
      </c>
      <c r="N8453" t="s">
        <v>44</v>
      </c>
      <c r="O8453" t="s">
        <v>6146</v>
      </c>
      <c r="P8453" t="s">
        <v>71</v>
      </c>
      <c r="Q8453" t="s">
        <v>72</v>
      </c>
      <c r="R8453" t="s">
        <v>6147</v>
      </c>
      <c r="S8453">
        <v>1679.96</v>
      </c>
      <c r="T8453">
        <v>5</v>
      </c>
      <c r="U8453">
        <v>0.2</v>
      </c>
      <c r="V8453">
        <v>125.99700000000007</v>
      </c>
    </row>
    <row r="8454" spans="1:22" x14ac:dyDescent="0.3">
      <c r="A8454">
        <v>8453</v>
      </c>
      <c r="B8454" t="s">
        <v>10037</v>
      </c>
      <c r="C8454">
        <f>YEAR([1]Data!$D8454)</f>
        <v>2013</v>
      </c>
      <c r="D8454" s="2">
        <v>41383</v>
      </c>
      <c r="E8454" s="2">
        <v>41388</v>
      </c>
      <c r="F8454" t="s">
        <v>50</v>
      </c>
      <c r="G8454" t="s">
        <v>8288</v>
      </c>
      <c r="H8454" t="s">
        <v>8289</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10037</v>
      </c>
      <c r="C8455">
        <f>YEAR([1]Data!$D8455)</f>
        <v>2013</v>
      </c>
      <c r="D8455" s="2">
        <v>41383</v>
      </c>
      <c r="E8455" s="2">
        <v>41388</v>
      </c>
      <c r="F8455" t="s">
        <v>50</v>
      </c>
      <c r="G8455" t="s">
        <v>8288</v>
      </c>
      <c r="H8455" t="s">
        <v>8289</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10037</v>
      </c>
      <c r="C8456">
        <f>YEAR([1]Data!$D8456)</f>
        <v>2013</v>
      </c>
      <c r="D8456" s="2">
        <v>41383</v>
      </c>
      <c r="E8456" s="2">
        <v>41388</v>
      </c>
      <c r="F8456" t="s">
        <v>50</v>
      </c>
      <c r="G8456" t="s">
        <v>8288</v>
      </c>
      <c r="H8456" t="s">
        <v>8289</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10038</v>
      </c>
      <c r="C8457">
        <f>YEAR([1]Data!$D8457)</f>
        <v>2013</v>
      </c>
      <c r="D8457" s="2">
        <v>41417</v>
      </c>
      <c r="E8457" s="2">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10039</v>
      </c>
      <c r="C8458">
        <f>YEAR([1]Data!$D8458)</f>
        <v>2014</v>
      </c>
      <c r="D8458" s="2">
        <v>41788</v>
      </c>
      <c r="E8458" s="2">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10039</v>
      </c>
      <c r="C8459">
        <f>YEAR([1]Data!$D8459)</f>
        <v>2014</v>
      </c>
      <c r="D8459" s="2">
        <v>41788</v>
      </c>
      <c r="E8459" s="2">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10040</v>
      </c>
      <c r="C8460">
        <f>YEAR([1]Data!$D8460)</f>
        <v>2011</v>
      </c>
      <c r="D8460" s="2">
        <v>40780</v>
      </c>
      <c r="E8460" s="2">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10040</v>
      </c>
      <c r="C8461">
        <f>YEAR([1]Data!$D8461)</f>
        <v>2011</v>
      </c>
      <c r="D8461" s="2">
        <v>40780</v>
      </c>
      <c r="E8461" s="2">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10041</v>
      </c>
      <c r="C8462">
        <f>YEAR([1]Data!$D8462)</f>
        <v>2011</v>
      </c>
      <c r="D8462" s="2">
        <v>40785</v>
      </c>
      <c r="E8462" s="2">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10041</v>
      </c>
      <c r="C8463">
        <f>YEAR([1]Data!$D8463)</f>
        <v>2011</v>
      </c>
      <c r="D8463" s="2">
        <v>40785</v>
      </c>
      <c r="E8463" s="2">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10042</v>
      </c>
      <c r="C8464">
        <f>YEAR([1]Data!$D8464)</f>
        <v>2012</v>
      </c>
      <c r="D8464" s="2">
        <v>41155</v>
      </c>
      <c r="E8464" s="2">
        <v>41159</v>
      </c>
      <c r="F8464" t="s">
        <v>23</v>
      </c>
      <c r="G8464" t="s">
        <v>5105</v>
      </c>
      <c r="H8464" t="s">
        <v>5106</v>
      </c>
      <c r="I8464" t="s">
        <v>26</v>
      </c>
      <c r="J8464" t="s">
        <v>27</v>
      </c>
      <c r="K8464" t="s">
        <v>8420</v>
      </c>
      <c r="L8464" t="s">
        <v>238</v>
      </c>
      <c r="M8464">
        <v>49423</v>
      </c>
      <c r="N8464" t="s">
        <v>105</v>
      </c>
      <c r="O8464" t="s">
        <v>6731</v>
      </c>
      <c r="P8464" t="s">
        <v>46</v>
      </c>
      <c r="Q8464" t="s">
        <v>47</v>
      </c>
      <c r="R8464" t="s">
        <v>6732</v>
      </c>
      <c r="S8464">
        <v>7.5</v>
      </c>
      <c r="T8464">
        <v>2</v>
      </c>
      <c r="U8464">
        <v>0</v>
      </c>
      <c r="V8464">
        <v>3.5999999999999996</v>
      </c>
    </row>
    <row r="8465" spans="1:22" x14ac:dyDescent="0.3">
      <c r="A8465">
        <v>8464</v>
      </c>
      <c r="B8465" t="s">
        <v>10043</v>
      </c>
      <c r="C8465">
        <f>YEAR([1]Data!$D8465)</f>
        <v>2011</v>
      </c>
      <c r="D8465" s="2">
        <v>40630</v>
      </c>
      <c r="E8465" s="2">
        <v>40634</v>
      </c>
      <c r="F8465" t="s">
        <v>50</v>
      </c>
      <c r="G8465" t="s">
        <v>5993</v>
      </c>
      <c r="H8465" t="s">
        <v>5994</v>
      </c>
      <c r="I8465" t="s">
        <v>102</v>
      </c>
      <c r="J8465" t="s">
        <v>27</v>
      </c>
      <c r="K8465" t="s">
        <v>5468</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10044</v>
      </c>
      <c r="C8466">
        <f>YEAR([1]Data!$D8466)</f>
        <v>2012</v>
      </c>
      <c r="D8466" s="2">
        <v>41039</v>
      </c>
      <c r="E8466" s="2">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10045</v>
      </c>
      <c r="C8467">
        <f>YEAR([1]Data!$D8467)</f>
        <v>2012</v>
      </c>
      <c r="D8467" s="2">
        <v>41008</v>
      </c>
      <c r="E8467" s="2">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10046</v>
      </c>
      <c r="C8468">
        <f>YEAR([1]Data!$D8468)</f>
        <v>2012</v>
      </c>
      <c r="D8468" s="2">
        <v>41008</v>
      </c>
      <c r="E8468" s="2">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10047</v>
      </c>
      <c r="C8469">
        <f>YEAR([1]Data!$D8469)</f>
        <v>2013</v>
      </c>
      <c r="D8469" s="2">
        <v>41537</v>
      </c>
      <c r="E8469" s="2">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10048</v>
      </c>
      <c r="C8470">
        <f>YEAR([1]Data!$D8470)</f>
        <v>2013</v>
      </c>
      <c r="D8470" s="2">
        <v>41590</v>
      </c>
      <c r="E8470" s="2">
        <v>41596</v>
      </c>
      <c r="F8470" t="s">
        <v>50</v>
      </c>
      <c r="G8470" t="s">
        <v>1338</v>
      </c>
      <c r="H8470" t="s">
        <v>1339</v>
      </c>
      <c r="I8470" t="s">
        <v>41</v>
      </c>
      <c r="J8470" t="s">
        <v>27</v>
      </c>
      <c r="K8470" t="s">
        <v>6107</v>
      </c>
      <c r="L8470" t="s">
        <v>254</v>
      </c>
      <c r="M8470">
        <v>46060</v>
      </c>
      <c r="N8470" t="s">
        <v>105</v>
      </c>
      <c r="O8470" t="s">
        <v>5302</v>
      </c>
      <c r="P8470" t="s">
        <v>32</v>
      </c>
      <c r="Q8470" t="s">
        <v>56</v>
      </c>
      <c r="R8470" t="s">
        <v>5303</v>
      </c>
      <c r="S8470">
        <v>2678.94</v>
      </c>
      <c r="T8470">
        <v>6</v>
      </c>
      <c r="U8470">
        <v>0</v>
      </c>
      <c r="V8470">
        <v>241.1046</v>
      </c>
    </row>
    <row r="8471" spans="1:22" x14ac:dyDescent="0.3">
      <c r="A8471">
        <v>8470</v>
      </c>
      <c r="B8471" t="s">
        <v>10049</v>
      </c>
      <c r="C8471">
        <f>YEAR([1]Data!$D8471)</f>
        <v>2014</v>
      </c>
      <c r="D8471" s="2">
        <v>41753</v>
      </c>
      <c r="E8471" s="2">
        <v>41757</v>
      </c>
      <c r="F8471" t="s">
        <v>50</v>
      </c>
      <c r="G8471" t="s">
        <v>424</v>
      </c>
      <c r="H8471" t="s">
        <v>425</v>
      </c>
      <c r="I8471" t="s">
        <v>102</v>
      </c>
      <c r="J8471" t="s">
        <v>27</v>
      </c>
      <c r="K8471" t="s">
        <v>5353</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10049</v>
      </c>
      <c r="C8472">
        <f>YEAR([1]Data!$D8472)</f>
        <v>2014</v>
      </c>
      <c r="D8472" s="2">
        <v>41753</v>
      </c>
      <c r="E8472" s="2">
        <v>41757</v>
      </c>
      <c r="F8472" t="s">
        <v>50</v>
      </c>
      <c r="G8472" t="s">
        <v>424</v>
      </c>
      <c r="H8472" t="s">
        <v>425</v>
      </c>
      <c r="I8472" t="s">
        <v>102</v>
      </c>
      <c r="J8472" t="s">
        <v>27</v>
      </c>
      <c r="K8472" t="s">
        <v>5353</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10049</v>
      </c>
      <c r="C8473">
        <f>YEAR([1]Data!$D8473)</f>
        <v>2014</v>
      </c>
      <c r="D8473" s="2">
        <v>41753</v>
      </c>
      <c r="E8473" s="2">
        <v>41757</v>
      </c>
      <c r="F8473" t="s">
        <v>50</v>
      </c>
      <c r="G8473" t="s">
        <v>424</v>
      </c>
      <c r="H8473" t="s">
        <v>425</v>
      </c>
      <c r="I8473" t="s">
        <v>102</v>
      </c>
      <c r="J8473" t="s">
        <v>27</v>
      </c>
      <c r="K8473" t="s">
        <v>5353</v>
      </c>
      <c r="L8473" t="s">
        <v>335</v>
      </c>
      <c r="M8473">
        <v>37042</v>
      </c>
      <c r="N8473" t="s">
        <v>30</v>
      </c>
      <c r="O8473" t="s">
        <v>6546</v>
      </c>
      <c r="P8473" t="s">
        <v>32</v>
      </c>
      <c r="Q8473" t="s">
        <v>65</v>
      </c>
      <c r="R8473" t="s">
        <v>6547</v>
      </c>
      <c r="S8473">
        <v>77.951999999999998</v>
      </c>
      <c r="T8473">
        <v>3</v>
      </c>
      <c r="U8473">
        <v>0.2</v>
      </c>
      <c r="V8473">
        <v>-11.692800000000005</v>
      </c>
    </row>
    <row r="8474" spans="1:22" x14ac:dyDescent="0.3">
      <c r="A8474">
        <v>8473</v>
      </c>
      <c r="B8474" t="s">
        <v>10049</v>
      </c>
      <c r="C8474">
        <f>YEAR([1]Data!$D8474)</f>
        <v>2014</v>
      </c>
      <c r="D8474" s="2">
        <v>41753</v>
      </c>
      <c r="E8474" s="2">
        <v>41757</v>
      </c>
      <c r="F8474" t="s">
        <v>50</v>
      </c>
      <c r="G8474" t="s">
        <v>424</v>
      </c>
      <c r="H8474" t="s">
        <v>425</v>
      </c>
      <c r="I8474" t="s">
        <v>102</v>
      </c>
      <c r="J8474" t="s">
        <v>27</v>
      </c>
      <c r="K8474" t="s">
        <v>5353</v>
      </c>
      <c r="L8474" t="s">
        <v>335</v>
      </c>
      <c r="M8474">
        <v>37042</v>
      </c>
      <c r="N8474" t="s">
        <v>30</v>
      </c>
      <c r="O8474" t="s">
        <v>5519</v>
      </c>
      <c r="P8474" t="s">
        <v>46</v>
      </c>
      <c r="Q8474" t="s">
        <v>47</v>
      </c>
      <c r="R8474" t="s">
        <v>5520</v>
      </c>
      <c r="S8474">
        <v>3</v>
      </c>
      <c r="T8474">
        <v>1</v>
      </c>
      <c r="U8474">
        <v>0.2</v>
      </c>
      <c r="V8474">
        <v>1.0499999999999998</v>
      </c>
    </row>
    <row r="8475" spans="1:22" x14ac:dyDescent="0.3">
      <c r="A8475">
        <v>8474</v>
      </c>
      <c r="B8475" t="s">
        <v>10050</v>
      </c>
      <c r="C8475">
        <f>YEAR([1]Data!$D8475)</f>
        <v>2012</v>
      </c>
      <c r="D8475" s="2">
        <v>41204</v>
      </c>
      <c r="E8475" s="2">
        <v>41208</v>
      </c>
      <c r="F8475" t="s">
        <v>23</v>
      </c>
      <c r="G8475" t="s">
        <v>3575</v>
      </c>
      <c r="H8475" t="s">
        <v>3576</v>
      </c>
      <c r="I8475" t="s">
        <v>26</v>
      </c>
      <c r="J8475" t="s">
        <v>27</v>
      </c>
      <c r="K8475" t="s">
        <v>7238</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10051</v>
      </c>
      <c r="C8476">
        <f>YEAR([1]Data!$D8476)</f>
        <v>2014</v>
      </c>
      <c r="D8476" s="2">
        <v>41739</v>
      </c>
      <c r="E8476" s="2">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10051</v>
      </c>
      <c r="C8477">
        <f>YEAR([1]Data!$D8477)</f>
        <v>2014</v>
      </c>
      <c r="D8477" s="2">
        <v>41739</v>
      </c>
      <c r="E8477" s="2">
        <v>41744</v>
      </c>
      <c r="F8477" t="s">
        <v>50</v>
      </c>
      <c r="G8477" t="s">
        <v>4652</v>
      </c>
      <c r="H8477" t="s">
        <v>4653</v>
      </c>
      <c r="I8477" t="s">
        <v>41</v>
      </c>
      <c r="J8477" t="s">
        <v>27</v>
      </c>
      <c r="K8477" t="s">
        <v>5071</v>
      </c>
      <c r="L8477" t="s">
        <v>147</v>
      </c>
      <c r="M8477">
        <v>17403</v>
      </c>
      <c r="N8477" t="s">
        <v>148</v>
      </c>
      <c r="O8477" t="s">
        <v>6536</v>
      </c>
      <c r="P8477" t="s">
        <v>46</v>
      </c>
      <c r="Q8477" t="s">
        <v>90</v>
      </c>
      <c r="R8477" t="s">
        <v>6537</v>
      </c>
      <c r="S8477">
        <v>65.584000000000003</v>
      </c>
      <c r="T8477">
        <v>2</v>
      </c>
      <c r="U8477">
        <v>0.2</v>
      </c>
      <c r="V8477">
        <v>23.7742</v>
      </c>
    </row>
    <row r="8478" spans="1:22" x14ac:dyDescent="0.3">
      <c r="A8478">
        <v>8477</v>
      </c>
      <c r="B8478" t="s">
        <v>10052</v>
      </c>
      <c r="C8478">
        <f>YEAR([1]Data!$D8478)</f>
        <v>2014</v>
      </c>
      <c r="D8478" s="2">
        <v>41940</v>
      </c>
      <c r="E8478" s="2">
        <v>41945</v>
      </c>
      <c r="F8478" t="s">
        <v>50</v>
      </c>
      <c r="G8478" t="s">
        <v>620</v>
      </c>
      <c r="H8478" t="s">
        <v>621</v>
      </c>
      <c r="I8478" t="s">
        <v>102</v>
      </c>
      <c r="J8478" t="s">
        <v>27</v>
      </c>
      <c r="K8478" t="s">
        <v>1823</v>
      </c>
      <c r="L8478" t="s">
        <v>310</v>
      </c>
      <c r="M8478">
        <v>85204</v>
      </c>
      <c r="N8478" t="s">
        <v>44</v>
      </c>
      <c r="O8478" t="s">
        <v>6801</v>
      </c>
      <c r="P8478" t="s">
        <v>46</v>
      </c>
      <c r="Q8478" t="s">
        <v>90</v>
      </c>
      <c r="R8478" t="s">
        <v>6802</v>
      </c>
      <c r="S8478">
        <v>44.783999999999999</v>
      </c>
      <c r="T8478">
        <v>1</v>
      </c>
      <c r="U8478">
        <v>0.2</v>
      </c>
      <c r="V8478">
        <v>16.234200000000001</v>
      </c>
    </row>
    <row r="8479" spans="1:22" x14ac:dyDescent="0.3">
      <c r="A8479">
        <v>8478</v>
      </c>
      <c r="B8479" t="s">
        <v>10053</v>
      </c>
      <c r="C8479">
        <f>YEAR([1]Data!$D8479)</f>
        <v>2012</v>
      </c>
      <c r="D8479" s="2">
        <v>41212</v>
      </c>
      <c r="E8479" s="2">
        <v>41212</v>
      </c>
      <c r="F8479" t="s">
        <v>1290</v>
      </c>
      <c r="G8479" t="s">
        <v>2410</v>
      </c>
      <c r="H8479" t="s">
        <v>2411</v>
      </c>
      <c r="I8479" t="s">
        <v>41</v>
      </c>
      <c r="J8479" t="s">
        <v>27</v>
      </c>
      <c r="K8479" t="s">
        <v>266</v>
      </c>
      <c r="L8479" t="s">
        <v>267</v>
      </c>
      <c r="M8479">
        <v>10024</v>
      </c>
      <c r="N8479" t="s">
        <v>148</v>
      </c>
      <c r="O8479" t="s">
        <v>10054</v>
      </c>
      <c r="P8479" t="s">
        <v>71</v>
      </c>
      <c r="Q8479" t="s">
        <v>682</v>
      </c>
      <c r="R8479" t="s">
        <v>10055</v>
      </c>
      <c r="S8479">
        <v>1035.8</v>
      </c>
      <c r="T8479">
        <v>4</v>
      </c>
      <c r="U8479">
        <v>0</v>
      </c>
      <c r="V8479">
        <v>269.30799999999999</v>
      </c>
    </row>
    <row r="8480" spans="1:22" x14ac:dyDescent="0.3">
      <c r="A8480">
        <v>8479</v>
      </c>
      <c r="B8480" t="s">
        <v>10056</v>
      </c>
      <c r="C8480">
        <f>YEAR([1]Data!$D8480)</f>
        <v>2014</v>
      </c>
      <c r="D8480" s="2">
        <v>41992</v>
      </c>
      <c r="E8480" s="2">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10057</v>
      </c>
      <c r="C8481">
        <f>YEAR([1]Data!$D8481)</f>
        <v>2013</v>
      </c>
      <c r="D8481" s="2">
        <v>41346</v>
      </c>
      <c r="E8481" s="2">
        <v>41350</v>
      </c>
      <c r="F8481" t="s">
        <v>50</v>
      </c>
      <c r="G8481" t="s">
        <v>5023</v>
      </c>
      <c r="H8481" t="s">
        <v>5024</v>
      </c>
      <c r="I8481" t="s">
        <v>26</v>
      </c>
      <c r="J8481" t="s">
        <v>27</v>
      </c>
      <c r="K8481" t="s">
        <v>42</v>
      </c>
      <c r="L8481" t="s">
        <v>43</v>
      </c>
      <c r="M8481">
        <v>90036</v>
      </c>
      <c r="N8481" t="s">
        <v>44</v>
      </c>
      <c r="O8481" t="s">
        <v>7292</v>
      </c>
      <c r="P8481" t="s">
        <v>46</v>
      </c>
      <c r="Q8481" t="s">
        <v>90</v>
      </c>
      <c r="R8481" t="s">
        <v>7293</v>
      </c>
      <c r="S8481">
        <v>19.98</v>
      </c>
      <c r="T8481">
        <v>2</v>
      </c>
      <c r="U8481">
        <v>0</v>
      </c>
      <c r="V8481">
        <v>8.9909999999999997</v>
      </c>
    </row>
    <row r="8482" spans="1:22" x14ac:dyDescent="0.3">
      <c r="A8482">
        <v>8481</v>
      </c>
      <c r="B8482" t="s">
        <v>10058</v>
      </c>
      <c r="C8482">
        <f>YEAR([1]Data!$D8482)</f>
        <v>2011</v>
      </c>
      <c r="D8482" s="2">
        <v>40745</v>
      </c>
      <c r="E8482" s="2">
        <v>40751</v>
      </c>
      <c r="F8482" t="s">
        <v>50</v>
      </c>
      <c r="G8482" t="s">
        <v>2567</v>
      </c>
      <c r="H8482" t="s">
        <v>2568</v>
      </c>
      <c r="I8482" t="s">
        <v>26</v>
      </c>
      <c r="J8482" t="s">
        <v>27</v>
      </c>
      <c r="K8482" t="s">
        <v>2530</v>
      </c>
      <c r="L8482" t="s">
        <v>138</v>
      </c>
      <c r="M8482">
        <v>68104</v>
      </c>
      <c r="N8482" t="s">
        <v>105</v>
      </c>
      <c r="O8482" t="s">
        <v>8519</v>
      </c>
      <c r="P8482" t="s">
        <v>71</v>
      </c>
      <c r="Q8482" t="s">
        <v>72</v>
      </c>
      <c r="R8482" t="s">
        <v>8520</v>
      </c>
      <c r="S8482">
        <v>35.979999999999997</v>
      </c>
      <c r="T8482">
        <v>2</v>
      </c>
      <c r="U8482">
        <v>0</v>
      </c>
      <c r="V8482">
        <v>10.074400000000001</v>
      </c>
    </row>
    <row r="8483" spans="1:22" x14ac:dyDescent="0.3">
      <c r="A8483">
        <v>8482</v>
      </c>
      <c r="B8483" t="s">
        <v>10059</v>
      </c>
      <c r="C8483">
        <f>YEAR([1]Data!$D8483)</f>
        <v>2013</v>
      </c>
      <c r="D8483" s="2">
        <v>41419</v>
      </c>
      <c r="E8483" s="2">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10060</v>
      </c>
      <c r="C8484">
        <f>YEAR([1]Data!$D8484)</f>
        <v>2014</v>
      </c>
      <c r="D8484" s="2">
        <v>41682</v>
      </c>
      <c r="E8484" s="2">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10061</v>
      </c>
      <c r="C8485">
        <f>YEAR([1]Data!$D8485)</f>
        <v>2013</v>
      </c>
      <c r="D8485" s="2">
        <v>41538</v>
      </c>
      <c r="E8485" s="2">
        <v>41542</v>
      </c>
      <c r="F8485" t="s">
        <v>50</v>
      </c>
      <c r="G8485" t="s">
        <v>5710</v>
      </c>
      <c r="H8485" t="s">
        <v>5711</v>
      </c>
      <c r="I8485" t="s">
        <v>26</v>
      </c>
      <c r="J8485" t="s">
        <v>27</v>
      </c>
      <c r="K8485" t="s">
        <v>6470</v>
      </c>
      <c r="L8485" t="s">
        <v>238</v>
      </c>
      <c r="M8485">
        <v>49505</v>
      </c>
      <c r="N8485" t="s">
        <v>105</v>
      </c>
      <c r="O8485" t="s">
        <v>7008</v>
      </c>
      <c r="P8485" t="s">
        <v>46</v>
      </c>
      <c r="Q8485" t="s">
        <v>75</v>
      </c>
      <c r="R8485" t="s">
        <v>7009</v>
      </c>
      <c r="S8485">
        <v>83.699999999999989</v>
      </c>
      <c r="T8485">
        <v>5</v>
      </c>
      <c r="U8485">
        <v>0</v>
      </c>
      <c r="V8485">
        <v>41.012999999999991</v>
      </c>
    </row>
    <row r="8486" spans="1:22" x14ac:dyDescent="0.3">
      <c r="A8486">
        <v>8485</v>
      </c>
      <c r="B8486" t="s">
        <v>10062</v>
      </c>
      <c r="C8486">
        <f>YEAR([1]Data!$D8486)</f>
        <v>2014</v>
      </c>
      <c r="D8486" s="2">
        <v>41907</v>
      </c>
      <c r="E8486" s="2">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10063</v>
      </c>
      <c r="C8487">
        <f>YEAR([1]Data!$D8487)</f>
        <v>2014</v>
      </c>
      <c r="D8487" s="2">
        <v>41726</v>
      </c>
      <c r="E8487" s="2">
        <v>41730</v>
      </c>
      <c r="F8487" t="s">
        <v>50</v>
      </c>
      <c r="G8487" t="s">
        <v>10064</v>
      </c>
      <c r="H8487" t="s">
        <v>10065</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10063</v>
      </c>
      <c r="C8488">
        <f>YEAR([1]Data!$D8488)</f>
        <v>2014</v>
      </c>
      <c r="D8488" s="2">
        <v>41726</v>
      </c>
      <c r="E8488" s="2">
        <v>41730</v>
      </c>
      <c r="F8488" t="s">
        <v>50</v>
      </c>
      <c r="G8488" t="s">
        <v>10064</v>
      </c>
      <c r="H8488" t="s">
        <v>10065</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10063</v>
      </c>
      <c r="C8489">
        <f>YEAR([1]Data!$D8489)</f>
        <v>2014</v>
      </c>
      <c r="D8489" s="2">
        <v>41726</v>
      </c>
      <c r="E8489" s="2">
        <v>41730</v>
      </c>
      <c r="F8489" t="s">
        <v>50</v>
      </c>
      <c r="G8489" t="s">
        <v>10064</v>
      </c>
      <c r="H8489" t="s">
        <v>10065</v>
      </c>
      <c r="I8489" t="s">
        <v>102</v>
      </c>
      <c r="J8489" t="s">
        <v>27</v>
      </c>
      <c r="K8489" t="s">
        <v>3488</v>
      </c>
      <c r="L8489" t="s">
        <v>43</v>
      </c>
      <c r="M8489">
        <v>93727</v>
      </c>
      <c r="N8489" t="s">
        <v>44</v>
      </c>
      <c r="O8489" t="s">
        <v>8246</v>
      </c>
      <c r="P8489" t="s">
        <v>46</v>
      </c>
      <c r="Q8489" t="s">
        <v>90</v>
      </c>
      <c r="R8489" t="s">
        <v>8247</v>
      </c>
      <c r="S8489">
        <v>11.94</v>
      </c>
      <c r="T8489">
        <v>3</v>
      </c>
      <c r="U8489">
        <v>0</v>
      </c>
      <c r="V8489">
        <v>5.97</v>
      </c>
    </row>
    <row r="8490" spans="1:22" x14ac:dyDescent="0.3">
      <c r="A8490">
        <v>8489</v>
      </c>
      <c r="B8490" t="s">
        <v>10066</v>
      </c>
      <c r="C8490">
        <f>YEAR([1]Data!$D8490)</f>
        <v>2013</v>
      </c>
      <c r="D8490" s="2">
        <v>41307</v>
      </c>
      <c r="E8490" s="2">
        <v>41309</v>
      </c>
      <c r="F8490" t="s">
        <v>23</v>
      </c>
      <c r="G8490" t="s">
        <v>2813</v>
      </c>
      <c r="H8490" t="s">
        <v>2814</v>
      </c>
      <c r="I8490" t="s">
        <v>26</v>
      </c>
      <c r="J8490" t="s">
        <v>27</v>
      </c>
      <c r="K8490" t="s">
        <v>1127</v>
      </c>
      <c r="L8490" t="s">
        <v>319</v>
      </c>
      <c r="M8490">
        <v>22204</v>
      </c>
      <c r="N8490" t="s">
        <v>30</v>
      </c>
      <c r="O8490" t="s">
        <v>7233</v>
      </c>
      <c r="P8490" t="s">
        <v>71</v>
      </c>
      <c r="Q8490" t="s">
        <v>682</v>
      </c>
      <c r="R8490" t="s">
        <v>7234</v>
      </c>
      <c r="S8490">
        <v>8749.9500000000007</v>
      </c>
      <c r="T8490">
        <v>5</v>
      </c>
      <c r="U8490">
        <v>0</v>
      </c>
      <c r="V8490">
        <v>2799.9839999999995</v>
      </c>
    </row>
    <row r="8491" spans="1:22" x14ac:dyDescent="0.3">
      <c r="A8491">
        <v>8490</v>
      </c>
      <c r="B8491" t="s">
        <v>10066</v>
      </c>
      <c r="C8491">
        <f>YEAR([1]Data!$D8491)</f>
        <v>2013</v>
      </c>
      <c r="D8491" s="2">
        <v>41307</v>
      </c>
      <c r="E8491" s="2">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10066</v>
      </c>
      <c r="C8492">
        <f>YEAR([1]Data!$D8492)</f>
        <v>2013</v>
      </c>
      <c r="D8492" s="2">
        <v>41307</v>
      </c>
      <c r="E8492" s="2">
        <v>41309</v>
      </c>
      <c r="F8492" t="s">
        <v>23</v>
      </c>
      <c r="G8492" t="s">
        <v>2813</v>
      </c>
      <c r="H8492" t="s">
        <v>2814</v>
      </c>
      <c r="I8492" t="s">
        <v>26</v>
      </c>
      <c r="J8492" t="s">
        <v>27</v>
      </c>
      <c r="K8492" t="s">
        <v>1127</v>
      </c>
      <c r="L8492" t="s">
        <v>319</v>
      </c>
      <c r="M8492">
        <v>22204</v>
      </c>
      <c r="N8492" t="s">
        <v>30</v>
      </c>
      <c r="O8492" t="s">
        <v>6826</v>
      </c>
      <c r="P8492" t="s">
        <v>32</v>
      </c>
      <c r="Q8492" t="s">
        <v>65</v>
      </c>
      <c r="R8492" t="s">
        <v>6827</v>
      </c>
      <c r="S8492">
        <v>18.689999999999998</v>
      </c>
      <c r="T8492">
        <v>7</v>
      </c>
      <c r="U8492">
        <v>0</v>
      </c>
      <c r="V8492">
        <v>7.1021999999999998</v>
      </c>
    </row>
    <row r="8493" spans="1:22" x14ac:dyDescent="0.3">
      <c r="A8493">
        <v>8492</v>
      </c>
      <c r="B8493" t="s">
        <v>10067</v>
      </c>
      <c r="C8493">
        <f>YEAR([1]Data!$D8493)</f>
        <v>2014</v>
      </c>
      <c r="D8493" s="2">
        <v>41828</v>
      </c>
      <c r="E8493" s="2">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10068</v>
      </c>
      <c r="C8494">
        <f>YEAR([1]Data!$D8494)</f>
        <v>2012</v>
      </c>
      <c r="D8494" s="2">
        <v>41205</v>
      </c>
      <c r="E8494" s="2">
        <v>41210</v>
      </c>
      <c r="F8494" t="s">
        <v>50</v>
      </c>
      <c r="G8494" t="s">
        <v>4486</v>
      </c>
      <c r="H8494" t="s">
        <v>4487</v>
      </c>
      <c r="I8494" t="s">
        <v>26</v>
      </c>
      <c r="J8494" t="s">
        <v>27</v>
      </c>
      <c r="K8494" t="s">
        <v>4880</v>
      </c>
      <c r="L8494" t="s">
        <v>104</v>
      </c>
      <c r="M8494">
        <v>79424</v>
      </c>
      <c r="N8494" t="s">
        <v>105</v>
      </c>
      <c r="O8494" t="s">
        <v>6965</v>
      </c>
      <c r="P8494" t="s">
        <v>46</v>
      </c>
      <c r="Q8494" t="s">
        <v>90</v>
      </c>
      <c r="R8494" t="s">
        <v>6966</v>
      </c>
      <c r="S8494">
        <v>60.736000000000004</v>
      </c>
      <c r="T8494">
        <v>8</v>
      </c>
      <c r="U8494">
        <v>0.2</v>
      </c>
      <c r="V8494">
        <v>20.4984</v>
      </c>
    </row>
    <row r="8495" spans="1:22" x14ac:dyDescent="0.3">
      <c r="A8495">
        <v>8494</v>
      </c>
      <c r="B8495" t="s">
        <v>10068</v>
      </c>
      <c r="C8495">
        <f>YEAR([1]Data!$D8495)</f>
        <v>2012</v>
      </c>
      <c r="D8495" s="2">
        <v>41205</v>
      </c>
      <c r="E8495" s="2">
        <v>41210</v>
      </c>
      <c r="F8495" t="s">
        <v>50</v>
      </c>
      <c r="G8495" t="s">
        <v>4486</v>
      </c>
      <c r="H8495" t="s">
        <v>4487</v>
      </c>
      <c r="I8495" t="s">
        <v>26</v>
      </c>
      <c r="J8495" t="s">
        <v>27</v>
      </c>
      <c r="K8495" t="s">
        <v>4880</v>
      </c>
      <c r="L8495" t="s">
        <v>104</v>
      </c>
      <c r="M8495">
        <v>79424</v>
      </c>
      <c r="N8495" t="s">
        <v>105</v>
      </c>
      <c r="O8495" t="s">
        <v>7663</v>
      </c>
      <c r="P8495" t="s">
        <v>71</v>
      </c>
      <c r="Q8495" t="s">
        <v>1216</v>
      </c>
      <c r="R8495" t="s">
        <v>7664</v>
      </c>
      <c r="S8495">
        <v>479.97600000000006</v>
      </c>
      <c r="T8495">
        <v>3</v>
      </c>
      <c r="U8495">
        <v>0.2</v>
      </c>
      <c r="V8495">
        <v>161.99189999999999</v>
      </c>
    </row>
    <row r="8496" spans="1:22" x14ac:dyDescent="0.3">
      <c r="A8496">
        <v>8495</v>
      </c>
      <c r="B8496" t="s">
        <v>10068</v>
      </c>
      <c r="C8496">
        <f>YEAR([1]Data!$D8496)</f>
        <v>2012</v>
      </c>
      <c r="D8496" s="2">
        <v>41205</v>
      </c>
      <c r="E8496" s="2">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10069</v>
      </c>
      <c r="C8497">
        <f>YEAR([1]Data!$D8497)</f>
        <v>2013</v>
      </c>
      <c r="D8497" s="2">
        <v>41611</v>
      </c>
      <c r="E8497" s="2">
        <v>41617</v>
      </c>
      <c r="F8497" t="s">
        <v>50</v>
      </c>
      <c r="G8497" t="s">
        <v>1108</v>
      </c>
      <c r="H8497" t="s">
        <v>1109</v>
      </c>
      <c r="I8497" t="s">
        <v>41</v>
      </c>
      <c r="J8497" t="s">
        <v>27</v>
      </c>
      <c r="K8497" t="s">
        <v>9521</v>
      </c>
      <c r="L8497" t="s">
        <v>457</v>
      </c>
      <c r="M8497">
        <v>80501</v>
      </c>
      <c r="N8497" t="s">
        <v>44</v>
      </c>
      <c r="O8497" t="s">
        <v>7137</v>
      </c>
      <c r="P8497" t="s">
        <v>71</v>
      </c>
      <c r="Q8497" t="s">
        <v>161</v>
      </c>
      <c r="R8497" t="s">
        <v>7138</v>
      </c>
      <c r="S8497">
        <v>165.60000000000002</v>
      </c>
      <c r="T8497">
        <v>3</v>
      </c>
      <c r="U8497">
        <v>0.2</v>
      </c>
      <c r="V8497">
        <v>-6.2100000000000151</v>
      </c>
    </row>
    <row r="8498" spans="1:22" x14ac:dyDescent="0.3">
      <c r="A8498">
        <v>8497</v>
      </c>
      <c r="B8498" t="s">
        <v>10070</v>
      </c>
      <c r="C8498">
        <f>YEAR([1]Data!$D8498)</f>
        <v>2011</v>
      </c>
      <c r="D8498" s="2">
        <v>40607</v>
      </c>
      <c r="E8498" s="2">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10070</v>
      </c>
      <c r="C8499">
        <f>YEAR([1]Data!$D8499)</f>
        <v>2011</v>
      </c>
      <c r="D8499" s="2">
        <v>40607</v>
      </c>
      <c r="E8499" s="2">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10070</v>
      </c>
      <c r="C8500">
        <f>YEAR([1]Data!$D8500)</f>
        <v>2011</v>
      </c>
      <c r="D8500" s="2">
        <v>40607</v>
      </c>
      <c r="E8500" s="2">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10070</v>
      </c>
      <c r="C8501">
        <f>YEAR([1]Data!$D8501)</f>
        <v>2011</v>
      </c>
      <c r="D8501" s="2">
        <v>40607</v>
      </c>
      <c r="E8501" s="2">
        <v>40610</v>
      </c>
      <c r="F8501" t="s">
        <v>23</v>
      </c>
      <c r="G8501" t="s">
        <v>4126</v>
      </c>
      <c r="H8501" t="s">
        <v>4127</v>
      </c>
      <c r="I8501" t="s">
        <v>26</v>
      </c>
      <c r="J8501" t="s">
        <v>27</v>
      </c>
      <c r="K8501" t="s">
        <v>3189</v>
      </c>
      <c r="L8501" t="s">
        <v>267</v>
      </c>
      <c r="M8501">
        <v>10701</v>
      </c>
      <c r="N8501" t="s">
        <v>148</v>
      </c>
      <c r="O8501" t="s">
        <v>5487</v>
      </c>
      <c r="P8501" t="s">
        <v>46</v>
      </c>
      <c r="Q8501" t="s">
        <v>75</v>
      </c>
      <c r="R8501" t="s">
        <v>5488</v>
      </c>
      <c r="S8501">
        <v>49.632000000000005</v>
      </c>
      <c r="T8501">
        <v>6</v>
      </c>
      <c r="U8501">
        <v>0.2</v>
      </c>
      <c r="V8501">
        <v>16.750799999999998</v>
      </c>
    </row>
    <row r="8502" spans="1:22" x14ac:dyDescent="0.3">
      <c r="A8502">
        <v>8501</v>
      </c>
      <c r="B8502" t="s">
        <v>10070</v>
      </c>
      <c r="C8502">
        <f>YEAR([1]Data!$D8502)</f>
        <v>2011</v>
      </c>
      <c r="D8502" s="2">
        <v>40607</v>
      </c>
      <c r="E8502" s="2">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10071</v>
      </c>
      <c r="C8503">
        <f>YEAR([1]Data!$D8503)</f>
        <v>2012</v>
      </c>
      <c r="D8503" s="2">
        <v>40968</v>
      </c>
      <c r="E8503" s="2">
        <v>40971</v>
      </c>
      <c r="F8503" t="s">
        <v>23</v>
      </c>
      <c r="G8503" t="s">
        <v>6604</v>
      </c>
      <c r="H8503" t="s">
        <v>6605</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10071</v>
      </c>
      <c r="C8504">
        <f>YEAR([1]Data!$D8504)</f>
        <v>2012</v>
      </c>
      <c r="D8504" s="2">
        <v>40968</v>
      </c>
      <c r="E8504" s="2">
        <v>40971</v>
      </c>
      <c r="F8504" t="s">
        <v>23</v>
      </c>
      <c r="G8504" t="s">
        <v>6604</v>
      </c>
      <c r="H8504" t="s">
        <v>6605</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10072</v>
      </c>
      <c r="C8505">
        <f>YEAR([1]Data!$D8505)</f>
        <v>2011</v>
      </c>
      <c r="D8505" s="2">
        <v>40595</v>
      </c>
      <c r="E8505" s="2">
        <v>40599</v>
      </c>
      <c r="F8505" t="s">
        <v>50</v>
      </c>
      <c r="G8505" t="s">
        <v>2146</v>
      </c>
      <c r="H8505" t="s">
        <v>2147</v>
      </c>
      <c r="I8505" t="s">
        <v>102</v>
      </c>
      <c r="J8505" t="s">
        <v>27</v>
      </c>
      <c r="K8505" t="s">
        <v>42</v>
      </c>
      <c r="L8505" t="s">
        <v>43</v>
      </c>
      <c r="M8505">
        <v>90049</v>
      </c>
      <c r="N8505" t="s">
        <v>44</v>
      </c>
      <c r="O8505" t="s">
        <v>6673</v>
      </c>
      <c r="P8505" t="s">
        <v>46</v>
      </c>
      <c r="Q8505" t="s">
        <v>90</v>
      </c>
      <c r="R8505" t="s">
        <v>6674</v>
      </c>
      <c r="S8505">
        <v>12.96</v>
      </c>
      <c r="T8505">
        <v>2</v>
      </c>
      <c r="U8505">
        <v>0</v>
      </c>
      <c r="V8505">
        <v>6.2208000000000006</v>
      </c>
    </row>
    <row r="8506" spans="1:22" x14ac:dyDescent="0.3">
      <c r="A8506">
        <v>8505</v>
      </c>
      <c r="B8506" t="s">
        <v>10073</v>
      </c>
      <c r="C8506">
        <f>YEAR([1]Data!$D8506)</f>
        <v>2013</v>
      </c>
      <c r="D8506" s="2">
        <v>41397</v>
      </c>
      <c r="E8506" s="2">
        <v>41401</v>
      </c>
      <c r="F8506" t="s">
        <v>50</v>
      </c>
      <c r="G8506" t="s">
        <v>7719</v>
      </c>
      <c r="H8506" t="s">
        <v>7720</v>
      </c>
      <c r="I8506" t="s">
        <v>26</v>
      </c>
      <c r="J8506" t="s">
        <v>27</v>
      </c>
      <c r="K8506" t="s">
        <v>1614</v>
      </c>
      <c r="L8506" t="s">
        <v>104</v>
      </c>
      <c r="M8506">
        <v>79109</v>
      </c>
      <c r="N8506" t="s">
        <v>105</v>
      </c>
      <c r="O8506" t="s">
        <v>6956</v>
      </c>
      <c r="P8506" t="s">
        <v>32</v>
      </c>
      <c r="Q8506" t="s">
        <v>36</v>
      </c>
      <c r="R8506" t="s">
        <v>6957</v>
      </c>
      <c r="S8506">
        <v>366.74399999999997</v>
      </c>
      <c r="T8506">
        <v>4</v>
      </c>
      <c r="U8506">
        <v>0.3</v>
      </c>
      <c r="V8506">
        <v>-110.02320000000003</v>
      </c>
    </row>
    <row r="8507" spans="1:22" x14ac:dyDescent="0.3">
      <c r="A8507">
        <v>8506</v>
      </c>
      <c r="B8507" t="s">
        <v>10074</v>
      </c>
      <c r="C8507">
        <f>YEAR([1]Data!$D8507)</f>
        <v>2013</v>
      </c>
      <c r="D8507" s="2">
        <v>41342</v>
      </c>
      <c r="E8507" s="2">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10074</v>
      </c>
      <c r="C8508">
        <f>YEAR([1]Data!$D8508)</f>
        <v>2013</v>
      </c>
      <c r="D8508" s="2">
        <v>41342</v>
      </c>
      <c r="E8508" s="2">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10074</v>
      </c>
      <c r="C8509">
        <f>YEAR([1]Data!$D8509)</f>
        <v>2013</v>
      </c>
      <c r="D8509" s="2">
        <v>41342</v>
      </c>
      <c r="E8509" s="2">
        <v>41346</v>
      </c>
      <c r="F8509" t="s">
        <v>50</v>
      </c>
      <c r="G8509" t="s">
        <v>2656</v>
      </c>
      <c r="H8509" t="s">
        <v>2657</v>
      </c>
      <c r="I8509" t="s">
        <v>102</v>
      </c>
      <c r="J8509" t="s">
        <v>27</v>
      </c>
      <c r="K8509" t="s">
        <v>815</v>
      </c>
      <c r="L8509" t="s">
        <v>104</v>
      </c>
      <c r="M8509">
        <v>75217</v>
      </c>
      <c r="N8509" t="s">
        <v>105</v>
      </c>
      <c r="O8509" t="s">
        <v>7752</v>
      </c>
      <c r="P8509" t="s">
        <v>46</v>
      </c>
      <c r="Q8509" t="s">
        <v>173</v>
      </c>
      <c r="R8509" t="s">
        <v>7753</v>
      </c>
      <c r="S8509">
        <v>146.352</v>
      </c>
      <c r="T8509">
        <v>3</v>
      </c>
      <c r="U8509">
        <v>0.2</v>
      </c>
      <c r="V8509">
        <v>49.393799999999992</v>
      </c>
    </row>
    <row r="8510" spans="1:22" x14ac:dyDescent="0.3">
      <c r="A8510">
        <v>8509</v>
      </c>
      <c r="B8510" t="s">
        <v>10075</v>
      </c>
      <c r="C8510">
        <f>YEAR([1]Data!$D8510)</f>
        <v>2012</v>
      </c>
      <c r="D8510" s="2">
        <v>41254</v>
      </c>
      <c r="E8510" s="2">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10075</v>
      </c>
      <c r="C8511">
        <f>YEAR([1]Data!$D8511)</f>
        <v>2012</v>
      </c>
      <c r="D8511" s="2">
        <v>41254</v>
      </c>
      <c r="E8511" s="2">
        <v>41257</v>
      </c>
      <c r="F8511" t="s">
        <v>188</v>
      </c>
      <c r="G8511" t="s">
        <v>1906</v>
      </c>
      <c r="H8511" t="s">
        <v>1907</v>
      </c>
      <c r="I8511" t="s">
        <v>26</v>
      </c>
      <c r="J8511" t="s">
        <v>27</v>
      </c>
      <c r="K8511" t="s">
        <v>880</v>
      </c>
      <c r="L8511" t="s">
        <v>238</v>
      </c>
      <c r="M8511">
        <v>48205</v>
      </c>
      <c r="N8511" t="s">
        <v>105</v>
      </c>
      <c r="O8511" t="s">
        <v>5890</v>
      </c>
      <c r="P8511" t="s">
        <v>71</v>
      </c>
      <c r="Q8511" t="s">
        <v>72</v>
      </c>
      <c r="R8511" t="s">
        <v>5891</v>
      </c>
      <c r="S8511">
        <v>125.99</v>
      </c>
      <c r="T8511">
        <v>1</v>
      </c>
      <c r="U8511">
        <v>0</v>
      </c>
      <c r="V8511">
        <v>31.497500000000002</v>
      </c>
    </row>
    <row r="8512" spans="1:22" x14ac:dyDescent="0.3">
      <c r="A8512">
        <v>8511</v>
      </c>
      <c r="B8512" t="s">
        <v>10075</v>
      </c>
      <c r="C8512">
        <f>YEAR([1]Data!$D8512)</f>
        <v>2012</v>
      </c>
      <c r="D8512" s="2">
        <v>41254</v>
      </c>
      <c r="E8512" s="2">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10076</v>
      </c>
      <c r="C8513">
        <f>YEAR([1]Data!$D8513)</f>
        <v>2013</v>
      </c>
      <c r="D8513" s="2">
        <v>41631</v>
      </c>
      <c r="E8513" s="2">
        <v>41635</v>
      </c>
      <c r="F8513" t="s">
        <v>50</v>
      </c>
      <c r="G8513" t="s">
        <v>564</v>
      </c>
      <c r="H8513" t="s">
        <v>565</v>
      </c>
      <c r="I8513" t="s">
        <v>26</v>
      </c>
      <c r="J8513" t="s">
        <v>27</v>
      </c>
      <c r="K8513" t="s">
        <v>266</v>
      </c>
      <c r="L8513" t="s">
        <v>267</v>
      </c>
      <c r="M8513">
        <v>10035</v>
      </c>
      <c r="N8513" t="s">
        <v>148</v>
      </c>
      <c r="O8513" t="s">
        <v>5781</v>
      </c>
      <c r="P8513" t="s">
        <v>46</v>
      </c>
      <c r="Q8513" t="s">
        <v>75</v>
      </c>
      <c r="R8513" t="s">
        <v>5782</v>
      </c>
      <c r="S8513">
        <v>25.584000000000003</v>
      </c>
      <c r="T8513">
        <v>2</v>
      </c>
      <c r="U8513">
        <v>0.2</v>
      </c>
      <c r="V8513">
        <v>8.9543999999999997</v>
      </c>
    </row>
    <row r="8514" spans="1:22" x14ac:dyDescent="0.3">
      <c r="A8514">
        <v>8513</v>
      </c>
      <c r="B8514" t="s">
        <v>10077</v>
      </c>
      <c r="C8514">
        <f>YEAR([1]Data!$D8514)</f>
        <v>2013</v>
      </c>
      <c r="D8514" s="2">
        <v>41307</v>
      </c>
      <c r="E8514" s="2">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10078</v>
      </c>
      <c r="C8515">
        <f>YEAR([1]Data!$D8515)</f>
        <v>2014</v>
      </c>
      <c r="D8515" s="2">
        <v>41796</v>
      </c>
      <c r="E8515" s="2">
        <v>41800</v>
      </c>
      <c r="F8515" t="s">
        <v>50</v>
      </c>
      <c r="G8515" t="s">
        <v>3094</v>
      </c>
      <c r="H8515" t="s">
        <v>3095</v>
      </c>
      <c r="I8515" t="s">
        <v>41</v>
      </c>
      <c r="J8515" t="s">
        <v>27</v>
      </c>
      <c r="K8515" t="s">
        <v>6051</v>
      </c>
      <c r="L8515" t="s">
        <v>54</v>
      </c>
      <c r="M8515">
        <v>32839</v>
      </c>
      <c r="N8515" t="s">
        <v>30</v>
      </c>
      <c r="O8515" t="s">
        <v>5264</v>
      </c>
      <c r="P8515" t="s">
        <v>46</v>
      </c>
      <c r="Q8515" t="s">
        <v>90</v>
      </c>
      <c r="R8515" t="s">
        <v>5265</v>
      </c>
      <c r="S8515">
        <v>20.736000000000004</v>
      </c>
      <c r="T8515">
        <v>4</v>
      </c>
      <c r="U8515">
        <v>0.2</v>
      </c>
      <c r="V8515">
        <v>7.2576000000000001</v>
      </c>
    </row>
    <row r="8516" spans="1:22" x14ac:dyDescent="0.3">
      <c r="A8516">
        <v>8515</v>
      </c>
      <c r="B8516" t="s">
        <v>10079</v>
      </c>
      <c r="C8516">
        <f>YEAR([1]Data!$D8516)</f>
        <v>2012</v>
      </c>
      <c r="D8516" s="2">
        <v>41142</v>
      </c>
      <c r="E8516" s="2">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10079</v>
      </c>
      <c r="C8517">
        <f>YEAR([1]Data!$D8517)</f>
        <v>2012</v>
      </c>
      <c r="D8517" s="2">
        <v>41142</v>
      </c>
      <c r="E8517" s="2">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10080</v>
      </c>
      <c r="C8518">
        <f>YEAR([1]Data!$D8518)</f>
        <v>2013</v>
      </c>
      <c r="D8518" s="2">
        <v>41372</v>
      </c>
      <c r="E8518" s="2">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10081</v>
      </c>
      <c r="C8519">
        <f>YEAR([1]Data!$D8519)</f>
        <v>2014</v>
      </c>
      <c r="D8519" s="2">
        <v>41795</v>
      </c>
      <c r="E8519" s="2">
        <v>41798</v>
      </c>
      <c r="F8519" t="s">
        <v>23</v>
      </c>
      <c r="G8519" t="s">
        <v>1660</v>
      </c>
      <c r="H8519" t="s">
        <v>1661</v>
      </c>
      <c r="I8519" t="s">
        <v>26</v>
      </c>
      <c r="J8519" t="s">
        <v>27</v>
      </c>
      <c r="K8519" t="s">
        <v>5906</v>
      </c>
      <c r="L8519" t="s">
        <v>104</v>
      </c>
      <c r="M8519">
        <v>75034</v>
      </c>
      <c r="N8519" t="s">
        <v>105</v>
      </c>
      <c r="O8519" t="s">
        <v>5363</v>
      </c>
      <c r="P8519" t="s">
        <v>32</v>
      </c>
      <c r="Q8519" t="s">
        <v>65</v>
      </c>
      <c r="R8519" t="s">
        <v>5364</v>
      </c>
      <c r="S8519">
        <v>30.336000000000006</v>
      </c>
      <c r="T8519">
        <v>6</v>
      </c>
      <c r="U8519">
        <v>0.6</v>
      </c>
      <c r="V8519">
        <v>-17.443199999999997</v>
      </c>
    </row>
    <row r="8520" spans="1:22" x14ac:dyDescent="0.3">
      <c r="A8520">
        <v>8519</v>
      </c>
      <c r="B8520" t="s">
        <v>10082</v>
      </c>
      <c r="C8520">
        <f>YEAR([1]Data!$D8520)</f>
        <v>2014</v>
      </c>
      <c r="D8520" s="2">
        <v>41978</v>
      </c>
      <c r="E8520" s="2">
        <v>41984</v>
      </c>
      <c r="F8520" t="s">
        <v>50</v>
      </c>
      <c r="G8520" t="s">
        <v>8517</v>
      </c>
      <c r="H8520" t="s">
        <v>8518</v>
      </c>
      <c r="I8520" t="s">
        <v>26</v>
      </c>
      <c r="J8520" t="s">
        <v>27</v>
      </c>
      <c r="K8520" t="s">
        <v>4824</v>
      </c>
      <c r="L8520" t="s">
        <v>788</v>
      </c>
      <c r="M8520">
        <v>7501</v>
      </c>
      <c r="N8520" t="s">
        <v>148</v>
      </c>
      <c r="O8520" t="s">
        <v>9595</v>
      </c>
      <c r="P8520" t="s">
        <v>32</v>
      </c>
      <c r="Q8520" t="s">
        <v>65</v>
      </c>
      <c r="R8520" t="s">
        <v>9596</v>
      </c>
      <c r="S8520">
        <v>12.99</v>
      </c>
      <c r="T8520">
        <v>1</v>
      </c>
      <c r="U8520">
        <v>0</v>
      </c>
      <c r="V8520">
        <v>1.5587999999999997</v>
      </c>
    </row>
    <row r="8521" spans="1:22" x14ac:dyDescent="0.3">
      <c r="A8521">
        <v>8520</v>
      </c>
      <c r="B8521" t="s">
        <v>10082</v>
      </c>
      <c r="C8521">
        <f>YEAR([1]Data!$D8521)</f>
        <v>2014</v>
      </c>
      <c r="D8521" s="2">
        <v>41978</v>
      </c>
      <c r="E8521" s="2">
        <v>41984</v>
      </c>
      <c r="F8521" t="s">
        <v>50</v>
      </c>
      <c r="G8521" t="s">
        <v>8517</v>
      </c>
      <c r="H8521" t="s">
        <v>8518</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10082</v>
      </c>
      <c r="C8522">
        <f>YEAR([1]Data!$D8522)</f>
        <v>2014</v>
      </c>
      <c r="D8522" s="2">
        <v>41978</v>
      </c>
      <c r="E8522" s="2">
        <v>41984</v>
      </c>
      <c r="F8522" t="s">
        <v>50</v>
      </c>
      <c r="G8522" t="s">
        <v>8517</v>
      </c>
      <c r="H8522" t="s">
        <v>8518</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10083</v>
      </c>
      <c r="C8523">
        <f>YEAR([1]Data!$D8523)</f>
        <v>2013</v>
      </c>
      <c r="D8523" s="2">
        <v>41285</v>
      </c>
      <c r="E8523" s="2">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10084</v>
      </c>
      <c r="C8524">
        <f>YEAR([1]Data!$D8524)</f>
        <v>2013</v>
      </c>
      <c r="D8524" s="2">
        <v>41366</v>
      </c>
      <c r="E8524" s="2">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10085</v>
      </c>
      <c r="C8525">
        <f>YEAR([1]Data!$D8525)</f>
        <v>2014</v>
      </c>
      <c r="D8525" s="2">
        <v>41904</v>
      </c>
      <c r="E8525" s="2">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10086</v>
      </c>
      <c r="C8526">
        <f>YEAR([1]Data!$D8526)</f>
        <v>2014</v>
      </c>
      <c r="D8526" s="2">
        <v>41715</v>
      </c>
      <c r="E8526" s="2">
        <v>41715</v>
      </c>
      <c r="F8526" t="s">
        <v>1290</v>
      </c>
      <c r="G8526" t="s">
        <v>7106</v>
      </c>
      <c r="H8526" t="s">
        <v>7107</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10086</v>
      </c>
      <c r="C8527">
        <f>YEAR([1]Data!$D8527)</f>
        <v>2014</v>
      </c>
      <c r="D8527" s="2">
        <v>41715</v>
      </c>
      <c r="E8527" s="2">
        <v>41715</v>
      </c>
      <c r="F8527" t="s">
        <v>1290</v>
      </c>
      <c r="G8527" t="s">
        <v>7106</v>
      </c>
      <c r="H8527" t="s">
        <v>7107</v>
      </c>
      <c r="I8527" t="s">
        <v>26</v>
      </c>
      <c r="J8527" t="s">
        <v>27</v>
      </c>
      <c r="K8527" t="s">
        <v>497</v>
      </c>
      <c r="L8527" t="s">
        <v>498</v>
      </c>
      <c r="M8527">
        <v>43229</v>
      </c>
      <c r="N8527" t="s">
        <v>148</v>
      </c>
      <c r="O8527" t="s">
        <v>7621</v>
      </c>
      <c r="P8527" t="s">
        <v>32</v>
      </c>
      <c r="Q8527" t="s">
        <v>65</v>
      </c>
      <c r="R8527" t="s">
        <v>7622</v>
      </c>
      <c r="S8527">
        <v>51.264000000000003</v>
      </c>
      <c r="T8527">
        <v>6</v>
      </c>
      <c r="U8527">
        <v>0.2</v>
      </c>
      <c r="V8527">
        <v>7.6895999999999933</v>
      </c>
    </row>
    <row r="8528" spans="1:22" x14ac:dyDescent="0.3">
      <c r="A8528">
        <v>8527</v>
      </c>
      <c r="B8528" t="s">
        <v>10086</v>
      </c>
      <c r="C8528">
        <f>YEAR([1]Data!$D8528)</f>
        <v>2014</v>
      </c>
      <c r="D8528" s="2">
        <v>41715</v>
      </c>
      <c r="E8528" s="2">
        <v>41715</v>
      </c>
      <c r="F8528" t="s">
        <v>1290</v>
      </c>
      <c r="G8528" t="s">
        <v>7106</v>
      </c>
      <c r="H8528" t="s">
        <v>7107</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10086</v>
      </c>
      <c r="C8529">
        <f>YEAR([1]Data!$D8529)</f>
        <v>2014</v>
      </c>
      <c r="D8529" s="2">
        <v>41715</v>
      </c>
      <c r="E8529" s="2">
        <v>41715</v>
      </c>
      <c r="F8529" t="s">
        <v>1290</v>
      </c>
      <c r="G8529" t="s">
        <v>7106</v>
      </c>
      <c r="H8529" t="s">
        <v>7107</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10086</v>
      </c>
      <c r="C8530">
        <f>YEAR([1]Data!$D8530)</f>
        <v>2014</v>
      </c>
      <c r="D8530" s="2">
        <v>41715</v>
      </c>
      <c r="E8530" s="2">
        <v>41715</v>
      </c>
      <c r="F8530" t="s">
        <v>1290</v>
      </c>
      <c r="G8530" t="s">
        <v>7106</v>
      </c>
      <c r="H8530" t="s">
        <v>7107</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10087</v>
      </c>
      <c r="C8531">
        <f>YEAR([1]Data!$D8531)</f>
        <v>2014</v>
      </c>
      <c r="D8531" s="2">
        <v>41954</v>
      </c>
      <c r="E8531" s="2">
        <v>41961</v>
      </c>
      <c r="F8531" t="s">
        <v>50</v>
      </c>
      <c r="G8531" t="s">
        <v>3915</v>
      </c>
      <c r="H8531" t="s">
        <v>3916</v>
      </c>
      <c r="I8531" t="s">
        <v>102</v>
      </c>
      <c r="J8531" t="s">
        <v>27</v>
      </c>
      <c r="K8531" t="s">
        <v>42</v>
      </c>
      <c r="L8531" t="s">
        <v>43</v>
      </c>
      <c r="M8531">
        <v>90008</v>
      </c>
      <c r="N8531" t="s">
        <v>44</v>
      </c>
      <c r="O8531" t="s">
        <v>5396</v>
      </c>
      <c r="P8531" t="s">
        <v>32</v>
      </c>
      <c r="Q8531" t="s">
        <v>36</v>
      </c>
      <c r="R8531" t="s">
        <v>5397</v>
      </c>
      <c r="S8531">
        <v>241.42399999999998</v>
      </c>
      <c r="T8531">
        <v>2</v>
      </c>
      <c r="U8531">
        <v>0.2</v>
      </c>
      <c r="V8531">
        <v>-36.213599999999985</v>
      </c>
    </row>
    <row r="8532" spans="1:22" x14ac:dyDescent="0.3">
      <c r="A8532">
        <v>8531</v>
      </c>
      <c r="B8532" t="s">
        <v>10088</v>
      </c>
      <c r="C8532">
        <f>YEAR([1]Data!$D8532)</f>
        <v>2013</v>
      </c>
      <c r="D8532" s="2">
        <v>41609</v>
      </c>
      <c r="E8532" s="2">
        <v>41615</v>
      </c>
      <c r="F8532" t="s">
        <v>50</v>
      </c>
      <c r="G8532" t="s">
        <v>805</v>
      </c>
      <c r="H8532" t="s">
        <v>806</v>
      </c>
      <c r="I8532" t="s">
        <v>26</v>
      </c>
      <c r="J8532" t="s">
        <v>27</v>
      </c>
      <c r="K8532" t="s">
        <v>880</v>
      </c>
      <c r="L8532" t="s">
        <v>238</v>
      </c>
      <c r="M8532">
        <v>48227</v>
      </c>
      <c r="N8532" t="s">
        <v>105</v>
      </c>
      <c r="O8532" t="s">
        <v>5347</v>
      </c>
      <c r="P8532" t="s">
        <v>46</v>
      </c>
      <c r="Q8532" t="s">
        <v>90</v>
      </c>
      <c r="R8532" t="s">
        <v>5348</v>
      </c>
      <c r="S8532">
        <v>33.36</v>
      </c>
      <c r="T8532">
        <v>4</v>
      </c>
      <c r="U8532">
        <v>0</v>
      </c>
      <c r="V8532">
        <v>16.68</v>
      </c>
    </row>
    <row r="8533" spans="1:22" x14ac:dyDescent="0.3">
      <c r="A8533">
        <v>8532</v>
      </c>
      <c r="B8533" t="s">
        <v>10088</v>
      </c>
      <c r="C8533">
        <f>YEAR([1]Data!$D8533)</f>
        <v>2013</v>
      </c>
      <c r="D8533" s="2">
        <v>41609</v>
      </c>
      <c r="E8533" s="2">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10088</v>
      </c>
      <c r="C8534">
        <f>YEAR([1]Data!$D8534)</f>
        <v>2013</v>
      </c>
      <c r="D8534" s="2">
        <v>41609</v>
      </c>
      <c r="E8534" s="2">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10088</v>
      </c>
      <c r="C8535">
        <f>YEAR([1]Data!$D8535)</f>
        <v>2013</v>
      </c>
      <c r="D8535" s="2">
        <v>41609</v>
      </c>
      <c r="E8535" s="2">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10089</v>
      </c>
      <c r="C8536">
        <f>YEAR([1]Data!$D8536)</f>
        <v>2012</v>
      </c>
      <c r="D8536" s="2">
        <v>40921</v>
      </c>
      <c r="E8536" s="2">
        <v>40923</v>
      </c>
      <c r="F8536" t="s">
        <v>23</v>
      </c>
      <c r="G8536" t="s">
        <v>7875</v>
      </c>
      <c r="H8536" t="s">
        <v>7876</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10090</v>
      </c>
      <c r="C8537">
        <f>YEAR([1]Data!$D8537)</f>
        <v>2011</v>
      </c>
      <c r="D8537" s="2">
        <v>40679</v>
      </c>
      <c r="E8537" s="2">
        <v>40683</v>
      </c>
      <c r="F8537" t="s">
        <v>50</v>
      </c>
      <c r="G8537" t="s">
        <v>6451</v>
      </c>
      <c r="H8537" t="s">
        <v>6452</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10091</v>
      </c>
      <c r="C8538">
        <f>YEAR([1]Data!$D8538)</f>
        <v>2012</v>
      </c>
      <c r="D8538" s="2">
        <v>41067</v>
      </c>
      <c r="E8538" s="2">
        <v>41071</v>
      </c>
      <c r="F8538" t="s">
        <v>50</v>
      </c>
      <c r="G8538" t="s">
        <v>10092</v>
      </c>
      <c r="H8538" t="s">
        <v>10093</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10091</v>
      </c>
      <c r="C8539">
        <f>YEAR([1]Data!$D8539)</f>
        <v>2012</v>
      </c>
      <c r="D8539" s="2">
        <v>41067</v>
      </c>
      <c r="E8539" s="2">
        <v>41071</v>
      </c>
      <c r="F8539" t="s">
        <v>50</v>
      </c>
      <c r="G8539" t="s">
        <v>10092</v>
      </c>
      <c r="H8539" t="s">
        <v>10093</v>
      </c>
      <c r="I8539" t="s">
        <v>102</v>
      </c>
      <c r="J8539" t="s">
        <v>27</v>
      </c>
      <c r="K8539" t="s">
        <v>146</v>
      </c>
      <c r="L8539" t="s">
        <v>147</v>
      </c>
      <c r="M8539">
        <v>19143</v>
      </c>
      <c r="N8539" t="s">
        <v>148</v>
      </c>
      <c r="O8539" t="s">
        <v>6744</v>
      </c>
      <c r="P8539" t="s">
        <v>46</v>
      </c>
      <c r="Q8539" t="s">
        <v>90</v>
      </c>
      <c r="R8539" t="s">
        <v>6745</v>
      </c>
      <c r="S8539">
        <v>25.920000000000005</v>
      </c>
      <c r="T8539">
        <v>5</v>
      </c>
      <c r="U8539">
        <v>0.2</v>
      </c>
      <c r="V8539">
        <v>9.0719999999999992</v>
      </c>
    </row>
    <row r="8540" spans="1:22" x14ac:dyDescent="0.3">
      <c r="A8540">
        <v>8539</v>
      </c>
      <c r="B8540" t="s">
        <v>10091</v>
      </c>
      <c r="C8540">
        <f>YEAR([1]Data!$D8540)</f>
        <v>2012</v>
      </c>
      <c r="D8540" s="2">
        <v>41067</v>
      </c>
      <c r="E8540" s="2">
        <v>41071</v>
      </c>
      <c r="F8540" t="s">
        <v>50</v>
      </c>
      <c r="G8540" t="s">
        <v>10092</v>
      </c>
      <c r="H8540" t="s">
        <v>10093</v>
      </c>
      <c r="I8540" t="s">
        <v>102</v>
      </c>
      <c r="J8540" t="s">
        <v>27</v>
      </c>
      <c r="K8540" t="s">
        <v>146</v>
      </c>
      <c r="L8540" t="s">
        <v>147</v>
      </c>
      <c r="M8540">
        <v>19143</v>
      </c>
      <c r="N8540" t="s">
        <v>148</v>
      </c>
      <c r="O8540" t="s">
        <v>5845</v>
      </c>
      <c r="P8540" t="s">
        <v>46</v>
      </c>
      <c r="Q8540" t="s">
        <v>68</v>
      </c>
      <c r="R8540" t="s">
        <v>5846</v>
      </c>
      <c r="S8540">
        <v>8.016</v>
      </c>
      <c r="T8540">
        <v>3</v>
      </c>
      <c r="U8540">
        <v>0.2</v>
      </c>
      <c r="V8540">
        <v>1.0019999999999993</v>
      </c>
    </row>
    <row r="8541" spans="1:22" x14ac:dyDescent="0.3">
      <c r="A8541">
        <v>8540</v>
      </c>
      <c r="B8541" t="s">
        <v>10094</v>
      </c>
      <c r="C8541">
        <f>YEAR([1]Data!$D8541)</f>
        <v>2014</v>
      </c>
      <c r="D8541" s="2">
        <v>41708</v>
      </c>
      <c r="E8541" s="2">
        <v>41712</v>
      </c>
      <c r="F8541" t="s">
        <v>50</v>
      </c>
      <c r="G8541" t="s">
        <v>407</v>
      </c>
      <c r="H8541" t="s">
        <v>408</v>
      </c>
      <c r="I8541" t="s">
        <v>26</v>
      </c>
      <c r="J8541" t="s">
        <v>27</v>
      </c>
      <c r="K8541" t="s">
        <v>42</v>
      </c>
      <c r="L8541" t="s">
        <v>43</v>
      </c>
      <c r="M8541">
        <v>90008</v>
      </c>
      <c r="N8541" t="s">
        <v>44</v>
      </c>
      <c r="O8541" t="s">
        <v>5426</v>
      </c>
      <c r="P8541" t="s">
        <v>71</v>
      </c>
      <c r="Q8541" t="s">
        <v>1216</v>
      </c>
      <c r="R8541" t="s">
        <v>5427</v>
      </c>
      <c r="S8541">
        <v>479.98400000000004</v>
      </c>
      <c r="T8541">
        <v>2</v>
      </c>
      <c r="U8541">
        <v>0.2</v>
      </c>
      <c r="V8541">
        <v>59.997999999999962</v>
      </c>
    </row>
    <row r="8542" spans="1:22" x14ac:dyDescent="0.3">
      <c r="A8542">
        <v>8541</v>
      </c>
      <c r="B8542" t="s">
        <v>10094</v>
      </c>
      <c r="C8542">
        <f>YEAR([1]Data!$D8542)</f>
        <v>2014</v>
      </c>
      <c r="D8542" s="2">
        <v>41708</v>
      </c>
      <c r="E8542" s="2">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10095</v>
      </c>
      <c r="C8543">
        <f>YEAR([1]Data!$D8543)</f>
        <v>2012</v>
      </c>
      <c r="D8543" s="2">
        <v>41265</v>
      </c>
      <c r="E8543" s="2">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10095</v>
      </c>
      <c r="C8544">
        <f>YEAR([1]Data!$D8544)</f>
        <v>2012</v>
      </c>
      <c r="D8544" s="2">
        <v>41265</v>
      </c>
      <c r="E8544" s="2">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10096</v>
      </c>
      <c r="C8545">
        <f>YEAR([1]Data!$D8545)</f>
        <v>2011</v>
      </c>
      <c r="D8545" s="2">
        <v>40761</v>
      </c>
      <c r="E8545" s="2">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10097</v>
      </c>
      <c r="C8546">
        <f>YEAR([1]Data!$D8546)</f>
        <v>2013</v>
      </c>
      <c r="D8546" s="2">
        <v>41361</v>
      </c>
      <c r="E8546" s="2">
        <v>41365</v>
      </c>
      <c r="F8546" t="s">
        <v>50</v>
      </c>
      <c r="G8546" t="s">
        <v>878</v>
      </c>
      <c r="H8546" t="s">
        <v>879</v>
      </c>
      <c r="I8546" t="s">
        <v>41</v>
      </c>
      <c r="J8546" t="s">
        <v>27</v>
      </c>
      <c r="K8546" t="s">
        <v>497</v>
      </c>
      <c r="L8546" t="s">
        <v>1272</v>
      </c>
      <c r="M8546">
        <v>31907</v>
      </c>
      <c r="N8546" t="s">
        <v>30</v>
      </c>
      <c r="O8546" t="s">
        <v>7434</v>
      </c>
      <c r="P8546" t="s">
        <v>32</v>
      </c>
      <c r="Q8546" t="s">
        <v>65</v>
      </c>
      <c r="R8546" t="s">
        <v>7435</v>
      </c>
      <c r="S8546">
        <v>20.239999999999998</v>
      </c>
      <c r="T8546">
        <v>1</v>
      </c>
      <c r="U8546">
        <v>0</v>
      </c>
      <c r="V8546">
        <v>8.7032000000000007</v>
      </c>
    </row>
    <row r="8547" spans="1:22" x14ac:dyDescent="0.3">
      <c r="A8547">
        <v>8546</v>
      </c>
      <c r="B8547" t="s">
        <v>10097</v>
      </c>
      <c r="C8547">
        <f>YEAR([1]Data!$D8547)</f>
        <v>2013</v>
      </c>
      <c r="D8547" s="2">
        <v>41361</v>
      </c>
      <c r="E8547" s="2">
        <v>41365</v>
      </c>
      <c r="F8547" t="s">
        <v>50</v>
      </c>
      <c r="G8547" t="s">
        <v>878</v>
      </c>
      <c r="H8547" t="s">
        <v>879</v>
      </c>
      <c r="I8547" t="s">
        <v>41</v>
      </c>
      <c r="J8547" t="s">
        <v>27</v>
      </c>
      <c r="K8547" t="s">
        <v>497</v>
      </c>
      <c r="L8547" t="s">
        <v>1272</v>
      </c>
      <c r="M8547">
        <v>31907</v>
      </c>
      <c r="N8547" t="s">
        <v>30</v>
      </c>
      <c r="O8547" t="s">
        <v>7111</v>
      </c>
      <c r="P8547" t="s">
        <v>32</v>
      </c>
      <c r="Q8547" t="s">
        <v>65</v>
      </c>
      <c r="R8547" t="s">
        <v>7112</v>
      </c>
      <c r="S8547">
        <v>39.92</v>
      </c>
      <c r="T8547">
        <v>4</v>
      </c>
      <c r="U8547">
        <v>0</v>
      </c>
      <c r="V8547">
        <v>11.177600000000002</v>
      </c>
    </row>
    <row r="8548" spans="1:22" x14ac:dyDescent="0.3">
      <c r="A8548">
        <v>8547</v>
      </c>
      <c r="B8548" t="s">
        <v>10097</v>
      </c>
      <c r="C8548">
        <f>YEAR([1]Data!$D8548)</f>
        <v>2013</v>
      </c>
      <c r="D8548" s="2">
        <v>41361</v>
      </c>
      <c r="E8548" s="2">
        <v>41365</v>
      </c>
      <c r="F8548" t="s">
        <v>50</v>
      </c>
      <c r="G8548" t="s">
        <v>878</v>
      </c>
      <c r="H8548" t="s">
        <v>879</v>
      </c>
      <c r="I8548" t="s">
        <v>41</v>
      </c>
      <c r="J8548" t="s">
        <v>27</v>
      </c>
      <c r="K8548" t="s">
        <v>497</v>
      </c>
      <c r="L8548" t="s">
        <v>1272</v>
      </c>
      <c r="M8548">
        <v>31907</v>
      </c>
      <c r="N8548" t="s">
        <v>30</v>
      </c>
      <c r="O8548" t="s">
        <v>6548</v>
      </c>
      <c r="P8548" t="s">
        <v>46</v>
      </c>
      <c r="Q8548" t="s">
        <v>75</v>
      </c>
      <c r="R8548" t="s">
        <v>6549</v>
      </c>
      <c r="S8548">
        <v>32.54</v>
      </c>
      <c r="T8548">
        <v>2</v>
      </c>
      <c r="U8548">
        <v>0</v>
      </c>
      <c r="V8548">
        <v>15.944599999999998</v>
      </c>
    </row>
    <row r="8549" spans="1:22" x14ac:dyDescent="0.3">
      <c r="A8549">
        <v>8548</v>
      </c>
      <c r="B8549" t="s">
        <v>10098</v>
      </c>
      <c r="C8549">
        <f>YEAR([1]Data!$D8549)</f>
        <v>2012</v>
      </c>
      <c r="D8549" s="2">
        <v>41248</v>
      </c>
      <c r="E8549" s="2">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10098</v>
      </c>
      <c r="C8550">
        <f>YEAR([1]Data!$D8550)</f>
        <v>2012</v>
      </c>
      <c r="D8550" s="2">
        <v>41248</v>
      </c>
      <c r="E8550" s="2">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10099</v>
      </c>
      <c r="C8551">
        <f>YEAR([1]Data!$D8551)</f>
        <v>2012</v>
      </c>
      <c r="D8551" s="2">
        <v>41163</v>
      </c>
      <c r="E8551" s="2">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10100</v>
      </c>
      <c r="C8552">
        <f>YEAR([1]Data!$D8552)</f>
        <v>2012</v>
      </c>
      <c r="D8552" s="2">
        <v>41107</v>
      </c>
      <c r="E8552" s="2">
        <v>41114</v>
      </c>
      <c r="F8552" t="s">
        <v>50</v>
      </c>
      <c r="G8552" t="s">
        <v>1270</v>
      </c>
      <c r="H8552" t="s">
        <v>1271</v>
      </c>
      <c r="I8552" t="s">
        <v>41</v>
      </c>
      <c r="J8552" t="s">
        <v>27</v>
      </c>
      <c r="K8552" t="s">
        <v>184</v>
      </c>
      <c r="L8552" t="s">
        <v>104</v>
      </c>
      <c r="M8552">
        <v>77041</v>
      </c>
      <c r="N8552" t="s">
        <v>105</v>
      </c>
      <c r="O8552" t="s">
        <v>9047</v>
      </c>
      <c r="P8552" t="s">
        <v>46</v>
      </c>
      <c r="Q8552" t="s">
        <v>47</v>
      </c>
      <c r="R8552" t="s">
        <v>9048</v>
      </c>
      <c r="S8552">
        <v>6.2640000000000002</v>
      </c>
      <c r="T8552">
        <v>3</v>
      </c>
      <c r="U8552">
        <v>0.2</v>
      </c>
      <c r="V8552">
        <v>2.0358000000000001</v>
      </c>
    </row>
    <row r="8553" spans="1:22" x14ac:dyDescent="0.3">
      <c r="A8553">
        <v>8552</v>
      </c>
      <c r="B8553" t="s">
        <v>10100</v>
      </c>
      <c r="C8553">
        <f>YEAR([1]Data!$D8553)</f>
        <v>2012</v>
      </c>
      <c r="D8553" s="2">
        <v>41107</v>
      </c>
      <c r="E8553" s="2">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10101</v>
      </c>
      <c r="C8554">
        <f>YEAR([1]Data!$D8554)</f>
        <v>2011</v>
      </c>
      <c r="D8554" s="2">
        <v>40693</v>
      </c>
      <c r="E8554" s="2">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10102</v>
      </c>
      <c r="C8555">
        <f>YEAR([1]Data!$D8555)</f>
        <v>2014</v>
      </c>
      <c r="D8555" s="2">
        <v>41957</v>
      </c>
      <c r="E8555" s="2">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10103</v>
      </c>
      <c r="C8556">
        <f>YEAR([1]Data!$D8556)</f>
        <v>2013</v>
      </c>
      <c r="D8556" s="2">
        <v>41618</v>
      </c>
      <c r="E8556" s="2">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10104</v>
      </c>
      <c r="C8557">
        <f>YEAR([1]Data!$D8557)</f>
        <v>2012</v>
      </c>
      <c r="D8557" s="2">
        <v>40990</v>
      </c>
      <c r="E8557" s="2">
        <v>40990</v>
      </c>
      <c r="F8557" t="s">
        <v>1290</v>
      </c>
      <c r="G8557" t="s">
        <v>2403</v>
      </c>
      <c r="H8557" t="s">
        <v>2404</v>
      </c>
      <c r="I8557" t="s">
        <v>26</v>
      </c>
      <c r="J8557" t="s">
        <v>27</v>
      </c>
      <c r="K8557" t="s">
        <v>6825</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10104</v>
      </c>
      <c r="C8558">
        <f>YEAR([1]Data!$D8558)</f>
        <v>2012</v>
      </c>
      <c r="D8558" s="2">
        <v>40990</v>
      </c>
      <c r="E8558" s="2">
        <v>40990</v>
      </c>
      <c r="F8558" t="s">
        <v>1290</v>
      </c>
      <c r="G8558" t="s">
        <v>2403</v>
      </c>
      <c r="H8558" t="s">
        <v>2404</v>
      </c>
      <c r="I8558" t="s">
        <v>26</v>
      </c>
      <c r="J8558" t="s">
        <v>27</v>
      </c>
      <c r="K8558" t="s">
        <v>6825</v>
      </c>
      <c r="L8558" t="s">
        <v>54</v>
      </c>
      <c r="M8558">
        <v>33317</v>
      </c>
      <c r="N8558" t="s">
        <v>30</v>
      </c>
      <c r="O8558" t="s">
        <v>8343</v>
      </c>
      <c r="P8558" t="s">
        <v>46</v>
      </c>
      <c r="Q8558" t="s">
        <v>59</v>
      </c>
      <c r="R8558" t="s">
        <v>8344</v>
      </c>
      <c r="S8558">
        <v>150.40799999999999</v>
      </c>
      <c r="T8558">
        <v>9</v>
      </c>
      <c r="U8558">
        <v>0.2</v>
      </c>
      <c r="V8558">
        <v>-33.841799999999999</v>
      </c>
    </row>
    <row r="8559" spans="1:22" x14ac:dyDescent="0.3">
      <c r="A8559">
        <v>8558</v>
      </c>
      <c r="B8559" t="s">
        <v>10105</v>
      </c>
      <c r="C8559">
        <f>YEAR([1]Data!$D8559)</f>
        <v>2013</v>
      </c>
      <c r="D8559" s="2">
        <v>41632</v>
      </c>
      <c r="E8559" s="2">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10105</v>
      </c>
      <c r="C8560">
        <f>YEAR([1]Data!$D8560)</f>
        <v>2013</v>
      </c>
      <c r="D8560" s="2">
        <v>41632</v>
      </c>
      <c r="E8560" s="2">
        <v>41635</v>
      </c>
      <c r="F8560" t="s">
        <v>23</v>
      </c>
      <c r="G8560" t="s">
        <v>1345</v>
      </c>
      <c r="H8560" t="s">
        <v>1346</v>
      </c>
      <c r="I8560" t="s">
        <v>41</v>
      </c>
      <c r="J8560" t="s">
        <v>27</v>
      </c>
      <c r="K8560" t="s">
        <v>184</v>
      </c>
      <c r="L8560" t="s">
        <v>104</v>
      </c>
      <c r="M8560">
        <v>77041</v>
      </c>
      <c r="N8560" t="s">
        <v>105</v>
      </c>
      <c r="O8560" t="s">
        <v>7177</v>
      </c>
      <c r="P8560" t="s">
        <v>46</v>
      </c>
      <c r="Q8560" t="s">
        <v>47</v>
      </c>
      <c r="R8560" t="s">
        <v>7178</v>
      </c>
      <c r="S8560">
        <v>45.36</v>
      </c>
      <c r="T8560">
        <v>9</v>
      </c>
      <c r="U8560">
        <v>0.2</v>
      </c>
      <c r="V8560">
        <v>14.741999999999997</v>
      </c>
    </row>
    <row r="8561" spans="1:22" x14ac:dyDescent="0.3">
      <c r="A8561">
        <v>8560</v>
      </c>
      <c r="B8561" t="s">
        <v>10105</v>
      </c>
      <c r="C8561">
        <f>YEAR([1]Data!$D8561)</f>
        <v>2013</v>
      </c>
      <c r="D8561" s="2">
        <v>41632</v>
      </c>
      <c r="E8561" s="2">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10105</v>
      </c>
      <c r="C8562">
        <f>YEAR([1]Data!$D8562)</f>
        <v>2013</v>
      </c>
      <c r="D8562" s="2">
        <v>41632</v>
      </c>
      <c r="E8562" s="2">
        <v>41635</v>
      </c>
      <c r="F8562" t="s">
        <v>23</v>
      </c>
      <c r="G8562" t="s">
        <v>1345</v>
      </c>
      <c r="H8562" t="s">
        <v>1346</v>
      </c>
      <c r="I8562" t="s">
        <v>41</v>
      </c>
      <c r="J8562" t="s">
        <v>27</v>
      </c>
      <c r="K8562" t="s">
        <v>184</v>
      </c>
      <c r="L8562" t="s">
        <v>104</v>
      </c>
      <c r="M8562">
        <v>77041</v>
      </c>
      <c r="N8562" t="s">
        <v>105</v>
      </c>
      <c r="O8562" t="s">
        <v>6463</v>
      </c>
      <c r="P8562" t="s">
        <v>71</v>
      </c>
      <c r="Q8562" t="s">
        <v>72</v>
      </c>
      <c r="R8562" t="s">
        <v>6464</v>
      </c>
      <c r="S8562">
        <v>131.88000000000002</v>
      </c>
      <c r="T8562">
        <v>3</v>
      </c>
      <c r="U8562">
        <v>0.2</v>
      </c>
      <c r="V8562">
        <v>14.836499999999987</v>
      </c>
    </row>
    <row r="8563" spans="1:22" x14ac:dyDescent="0.3">
      <c r="A8563">
        <v>8562</v>
      </c>
      <c r="B8563" t="s">
        <v>10105</v>
      </c>
      <c r="C8563">
        <f>YEAR([1]Data!$D8563)</f>
        <v>2013</v>
      </c>
      <c r="D8563" s="2">
        <v>41632</v>
      </c>
      <c r="E8563" s="2">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10106</v>
      </c>
      <c r="C8564">
        <f>YEAR([1]Data!$D8564)</f>
        <v>2013</v>
      </c>
      <c r="D8564" s="2">
        <v>41367</v>
      </c>
      <c r="E8564" s="2">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10107</v>
      </c>
      <c r="C8565">
        <f>YEAR([1]Data!$D8565)</f>
        <v>2014</v>
      </c>
      <c r="D8565" s="2">
        <v>41760</v>
      </c>
      <c r="E8565" s="2">
        <v>41764</v>
      </c>
      <c r="F8565" t="s">
        <v>50</v>
      </c>
      <c r="G8565" t="s">
        <v>3503</v>
      </c>
      <c r="H8565" t="s">
        <v>3504</v>
      </c>
      <c r="I8565" t="s">
        <v>102</v>
      </c>
      <c r="J8565" t="s">
        <v>27</v>
      </c>
      <c r="K8565" t="s">
        <v>10108</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10107</v>
      </c>
      <c r="C8566">
        <f>YEAR([1]Data!$D8566)</f>
        <v>2014</v>
      </c>
      <c r="D8566" s="2">
        <v>41760</v>
      </c>
      <c r="E8566" s="2">
        <v>41764</v>
      </c>
      <c r="F8566" t="s">
        <v>50</v>
      </c>
      <c r="G8566" t="s">
        <v>3503</v>
      </c>
      <c r="H8566" t="s">
        <v>3504</v>
      </c>
      <c r="I8566" t="s">
        <v>102</v>
      </c>
      <c r="J8566" t="s">
        <v>27</v>
      </c>
      <c r="K8566" t="s">
        <v>10108</v>
      </c>
      <c r="L8566" t="s">
        <v>54</v>
      </c>
      <c r="M8566">
        <v>32771</v>
      </c>
      <c r="N8566" t="s">
        <v>30</v>
      </c>
      <c r="O8566" t="s">
        <v>8503</v>
      </c>
      <c r="P8566" t="s">
        <v>32</v>
      </c>
      <c r="Q8566" t="s">
        <v>65</v>
      </c>
      <c r="R8566" t="s">
        <v>8504</v>
      </c>
      <c r="S8566">
        <v>220.70400000000001</v>
      </c>
      <c r="T8566">
        <v>6</v>
      </c>
      <c r="U8566">
        <v>0.2</v>
      </c>
      <c r="V8566">
        <v>-8.2764000000000379</v>
      </c>
    </row>
    <row r="8567" spans="1:22" x14ac:dyDescent="0.3">
      <c r="A8567">
        <v>8566</v>
      </c>
      <c r="B8567" t="s">
        <v>10109</v>
      </c>
      <c r="C8567">
        <f>YEAR([1]Data!$D8567)</f>
        <v>2013</v>
      </c>
      <c r="D8567" s="2">
        <v>41596</v>
      </c>
      <c r="E8567" s="2">
        <v>41597</v>
      </c>
      <c r="F8567" t="s">
        <v>188</v>
      </c>
      <c r="G8567" t="s">
        <v>8368</v>
      </c>
      <c r="H8567" t="s">
        <v>8369</v>
      </c>
      <c r="I8567" t="s">
        <v>26</v>
      </c>
      <c r="J8567" t="s">
        <v>27</v>
      </c>
      <c r="K8567" t="s">
        <v>7397</v>
      </c>
      <c r="L8567" t="s">
        <v>104</v>
      </c>
      <c r="M8567">
        <v>75056</v>
      </c>
      <c r="N8567" t="s">
        <v>105</v>
      </c>
      <c r="O8567" t="s">
        <v>6275</v>
      </c>
      <c r="P8567" t="s">
        <v>71</v>
      </c>
      <c r="Q8567" t="s">
        <v>72</v>
      </c>
      <c r="R8567" t="s">
        <v>6276</v>
      </c>
      <c r="S8567">
        <v>67.176000000000002</v>
      </c>
      <c r="T8567">
        <v>3</v>
      </c>
      <c r="U8567">
        <v>0.2</v>
      </c>
      <c r="V8567">
        <v>6.7175999999999974</v>
      </c>
    </row>
    <row r="8568" spans="1:22" x14ac:dyDescent="0.3">
      <c r="A8568">
        <v>8567</v>
      </c>
      <c r="B8568" t="s">
        <v>10109</v>
      </c>
      <c r="C8568">
        <f>YEAR([1]Data!$D8568)</f>
        <v>2013</v>
      </c>
      <c r="D8568" s="2">
        <v>41596</v>
      </c>
      <c r="E8568" s="2">
        <v>41597</v>
      </c>
      <c r="F8568" t="s">
        <v>188</v>
      </c>
      <c r="G8568" t="s">
        <v>8368</v>
      </c>
      <c r="H8568" t="s">
        <v>8369</v>
      </c>
      <c r="I8568" t="s">
        <v>26</v>
      </c>
      <c r="J8568" t="s">
        <v>27</v>
      </c>
      <c r="K8568" t="s">
        <v>7397</v>
      </c>
      <c r="L8568" t="s">
        <v>104</v>
      </c>
      <c r="M8568">
        <v>75056</v>
      </c>
      <c r="N8568" t="s">
        <v>105</v>
      </c>
      <c r="O8568" t="s">
        <v>5761</v>
      </c>
      <c r="P8568" t="s">
        <v>46</v>
      </c>
      <c r="Q8568" t="s">
        <v>90</v>
      </c>
      <c r="R8568" t="s">
        <v>5762</v>
      </c>
      <c r="S8568">
        <v>15.231999999999999</v>
      </c>
      <c r="T8568">
        <v>4</v>
      </c>
      <c r="U8568">
        <v>0.2</v>
      </c>
      <c r="V8568">
        <v>5.5215999999999994</v>
      </c>
    </row>
    <row r="8569" spans="1:22" x14ac:dyDescent="0.3">
      <c r="A8569">
        <v>8568</v>
      </c>
      <c r="B8569" t="s">
        <v>10110</v>
      </c>
      <c r="C8569">
        <f>YEAR([1]Data!$D8569)</f>
        <v>2013</v>
      </c>
      <c r="D8569" s="2">
        <v>41589</v>
      </c>
      <c r="E8569" s="2">
        <v>41591</v>
      </c>
      <c r="F8569" t="s">
        <v>188</v>
      </c>
      <c r="G8569" t="s">
        <v>2304</v>
      </c>
      <c r="H8569" t="s">
        <v>2305</v>
      </c>
      <c r="I8569" t="s">
        <v>26</v>
      </c>
      <c r="J8569" t="s">
        <v>27</v>
      </c>
      <c r="K8569" t="s">
        <v>276</v>
      </c>
      <c r="L8569" t="s">
        <v>498</v>
      </c>
      <c r="M8569">
        <v>45373</v>
      </c>
      <c r="N8569" t="s">
        <v>148</v>
      </c>
      <c r="O8569" t="s">
        <v>5264</v>
      </c>
      <c r="P8569" t="s">
        <v>46</v>
      </c>
      <c r="Q8569" t="s">
        <v>90</v>
      </c>
      <c r="R8569" t="s">
        <v>5265</v>
      </c>
      <c r="S8569">
        <v>31.104000000000006</v>
      </c>
      <c r="T8569">
        <v>6</v>
      </c>
      <c r="U8569">
        <v>0.2</v>
      </c>
      <c r="V8569">
        <v>10.8864</v>
      </c>
    </row>
    <row r="8570" spans="1:22" x14ac:dyDescent="0.3">
      <c r="A8570">
        <v>8569</v>
      </c>
      <c r="B8570" t="s">
        <v>10111</v>
      </c>
      <c r="C8570">
        <f>YEAR([1]Data!$D8570)</f>
        <v>2013</v>
      </c>
      <c r="D8570" s="2">
        <v>41615</v>
      </c>
      <c r="E8570" s="2">
        <v>41621</v>
      </c>
      <c r="F8570" t="s">
        <v>50</v>
      </c>
      <c r="G8570" t="s">
        <v>2638</v>
      </c>
      <c r="H8570" t="s">
        <v>2639</v>
      </c>
      <c r="I8570" t="s">
        <v>41</v>
      </c>
      <c r="J8570" t="s">
        <v>27</v>
      </c>
      <c r="K8570" t="s">
        <v>6102</v>
      </c>
      <c r="L8570" t="s">
        <v>267</v>
      </c>
      <c r="M8570">
        <v>11550</v>
      </c>
      <c r="N8570" t="s">
        <v>148</v>
      </c>
      <c r="O8570" t="s">
        <v>6989</v>
      </c>
      <c r="P8570" t="s">
        <v>46</v>
      </c>
      <c r="Q8570" t="s">
        <v>75</v>
      </c>
      <c r="R8570" t="s">
        <v>6990</v>
      </c>
      <c r="S8570">
        <v>968.74400000000014</v>
      </c>
      <c r="T8570">
        <v>7</v>
      </c>
      <c r="U8570">
        <v>0.2</v>
      </c>
      <c r="V8570">
        <v>314.84180000000003</v>
      </c>
    </row>
    <row r="8571" spans="1:22" x14ac:dyDescent="0.3">
      <c r="A8571">
        <v>8570</v>
      </c>
      <c r="B8571" t="s">
        <v>10111</v>
      </c>
      <c r="C8571">
        <f>YEAR([1]Data!$D8571)</f>
        <v>2013</v>
      </c>
      <c r="D8571" s="2">
        <v>41615</v>
      </c>
      <c r="E8571" s="2">
        <v>41621</v>
      </c>
      <c r="F8571" t="s">
        <v>50</v>
      </c>
      <c r="G8571" t="s">
        <v>2638</v>
      </c>
      <c r="H8571" t="s">
        <v>2639</v>
      </c>
      <c r="I8571" t="s">
        <v>41</v>
      </c>
      <c r="J8571" t="s">
        <v>27</v>
      </c>
      <c r="K8571" t="s">
        <v>6102</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10111</v>
      </c>
      <c r="C8572">
        <f>YEAR([1]Data!$D8572)</f>
        <v>2013</v>
      </c>
      <c r="D8572" s="2">
        <v>41615</v>
      </c>
      <c r="E8572" s="2">
        <v>41621</v>
      </c>
      <c r="F8572" t="s">
        <v>50</v>
      </c>
      <c r="G8572" t="s">
        <v>2638</v>
      </c>
      <c r="H8572" t="s">
        <v>2639</v>
      </c>
      <c r="I8572" t="s">
        <v>41</v>
      </c>
      <c r="J8572" t="s">
        <v>27</v>
      </c>
      <c r="K8572" t="s">
        <v>6102</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10112</v>
      </c>
      <c r="C8573">
        <f>YEAR([1]Data!$D8573)</f>
        <v>2013</v>
      </c>
      <c r="D8573" s="2">
        <v>41368</v>
      </c>
      <c r="E8573" s="2">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10113</v>
      </c>
      <c r="C8574">
        <f>YEAR([1]Data!$D8574)</f>
        <v>2011</v>
      </c>
      <c r="D8574" s="2">
        <v>40875</v>
      </c>
      <c r="E8574" s="2">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10114</v>
      </c>
      <c r="C8575">
        <f>YEAR([1]Data!$D8575)</f>
        <v>2012</v>
      </c>
      <c r="D8575" s="2">
        <v>41202</v>
      </c>
      <c r="E8575" s="2">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10115</v>
      </c>
      <c r="C8576">
        <f>YEAR([1]Data!$D8576)</f>
        <v>2011</v>
      </c>
      <c r="D8576" s="2">
        <v>40805</v>
      </c>
      <c r="E8576" s="2">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10116</v>
      </c>
      <c r="C8577">
        <f>YEAR([1]Data!$D8577)</f>
        <v>2014</v>
      </c>
      <c r="D8577" s="2">
        <v>41879</v>
      </c>
      <c r="E8577" s="2">
        <v>41882</v>
      </c>
      <c r="F8577" t="s">
        <v>23</v>
      </c>
      <c r="G8577" t="s">
        <v>3868</v>
      </c>
      <c r="H8577" t="s">
        <v>3869</v>
      </c>
      <c r="I8577" t="s">
        <v>26</v>
      </c>
      <c r="J8577" t="s">
        <v>27</v>
      </c>
      <c r="K8577" t="s">
        <v>6850</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10117</v>
      </c>
      <c r="C8578">
        <f>YEAR([1]Data!$D8578)</f>
        <v>2014</v>
      </c>
      <c r="D8578" s="2">
        <v>41824</v>
      </c>
      <c r="E8578" s="2">
        <v>41825</v>
      </c>
      <c r="F8578" t="s">
        <v>188</v>
      </c>
      <c r="G8578" t="s">
        <v>6532</v>
      </c>
      <c r="H8578" t="s">
        <v>6533</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10118</v>
      </c>
      <c r="C8579">
        <f>YEAR([1]Data!$D8579)</f>
        <v>2014</v>
      </c>
      <c r="D8579" s="2">
        <v>41996</v>
      </c>
      <c r="E8579" s="2">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10118</v>
      </c>
      <c r="C8580">
        <f>YEAR([1]Data!$D8580)</f>
        <v>2014</v>
      </c>
      <c r="D8580" s="2">
        <v>41996</v>
      </c>
      <c r="E8580" s="2">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10119</v>
      </c>
      <c r="C8581">
        <f>YEAR([1]Data!$D8581)</f>
        <v>2013</v>
      </c>
      <c r="D8581" s="2">
        <v>41636</v>
      </c>
      <c r="E8581" s="2">
        <v>41642</v>
      </c>
      <c r="F8581" t="s">
        <v>50</v>
      </c>
      <c r="G8581" t="s">
        <v>4458</v>
      </c>
      <c r="H8581" t="s">
        <v>4459</v>
      </c>
      <c r="I8581" t="s">
        <v>26</v>
      </c>
      <c r="J8581" t="s">
        <v>27</v>
      </c>
      <c r="K8581" t="s">
        <v>1473</v>
      </c>
      <c r="L8581" t="s">
        <v>29</v>
      </c>
      <c r="M8581">
        <v>40214</v>
      </c>
      <c r="N8581" t="s">
        <v>30</v>
      </c>
      <c r="O8581" t="s">
        <v>9047</v>
      </c>
      <c r="P8581" t="s">
        <v>46</v>
      </c>
      <c r="Q8581" t="s">
        <v>47</v>
      </c>
      <c r="R8581" t="s">
        <v>9048</v>
      </c>
      <c r="S8581">
        <v>2.61</v>
      </c>
      <c r="T8581">
        <v>1</v>
      </c>
      <c r="U8581">
        <v>0</v>
      </c>
      <c r="V8581">
        <v>1.2005999999999999</v>
      </c>
    </row>
    <row r="8582" spans="1:22" x14ac:dyDescent="0.3">
      <c r="A8582">
        <v>8581</v>
      </c>
      <c r="B8582" t="s">
        <v>10120</v>
      </c>
      <c r="C8582">
        <f>YEAR([1]Data!$D8582)</f>
        <v>2011</v>
      </c>
      <c r="D8582" s="2">
        <v>40683</v>
      </c>
      <c r="E8582" s="2">
        <v>40685</v>
      </c>
      <c r="F8582" t="s">
        <v>23</v>
      </c>
      <c r="G8582" t="s">
        <v>4924</v>
      </c>
      <c r="H8582" t="s">
        <v>4925</v>
      </c>
      <c r="I8582" t="s">
        <v>41</v>
      </c>
      <c r="J8582" t="s">
        <v>27</v>
      </c>
      <c r="K8582" t="s">
        <v>10121</v>
      </c>
      <c r="L8582" t="s">
        <v>104</v>
      </c>
      <c r="M8582">
        <v>78666</v>
      </c>
      <c r="N8582" t="s">
        <v>105</v>
      </c>
      <c r="O8582" t="s">
        <v>8817</v>
      </c>
      <c r="P8582" t="s">
        <v>32</v>
      </c>
      <c r="Q8582" t="s">
        <v>65</v>
      </c>
      <c r="R8582" t="s">
        <v>8818</v>
      </c>
      <c r="S8582">
        <v>10.332000000000001</v>
      </c>
      <c r="T8582">
        <v>3</v>
      </c>
      <c r="U8582">
        <v>0.6</v>
      </c>
      <c r="V8582">
        <v>-5.9408999999999992</v>
      </c>
    </row>
    <row r="8583" spans="1:22" x14ac:dyDescent="0.3">
      <c r="A8583">
        <v>8582</v>
      </c>
      <c r="B8583" t="s">
        <v>10120</v>
      </c>
      <c r="C8583">
        <f>YEAR([1]Data!$D8583)</f>
        <v>2011</v>
      </c>
      <c r="D8583" s="2">
        <v>40683</v>
      </c>
      <c r="E8583" s="2">
        <v>40685</v>
      </c>
      <c r="F8583" t="s">
        <v>23</v>
      </c>
      <c r="G8583" t="s">
        <v>4924</v>
      </c>
      <c r="H8583" t="s">
        <v>4925</v>
      </c>
      <c r="I8583" t="s">
        <v>41</v>
      </c>
      <c r="J8583" t="s">
        <v>27</v>
      </c>
      <c r="K8583" t="s">
        <v>10121</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10120</v>
      </c>
      <c r="C8584">
        <f>YEAR([1]Data!$D8584)</f>
        <v>2011</v>
      </c>
      <c r="D8584" s="2">
        <v>40683</v>
      </c>
      <c r="E8584" s="2">
        <v>40685</v>
      </c>
      <c r="F8584" t="s">
        <v>23</v>
      </c>
      <c r="G8584" t="s">
        <v>4924</v>
      </c>
      <c r="H8584" t="s">
        <v>4925</v>
      </c>
      <c r="I8584" t="s">
        <v>41</v>
      </c>
      <c r="J8584" t="s">
        <v>27</v>
      </c>
      <c r="K8584" t="s">
        <v>10121</v>
      </c>
      <c r="L8584" t="s">
        <v>104</v>
      </c>
      <c r="M8584">
        <v>78666</v>
      </c>
      <c r="N8584" t="s">
        <v>105</v>
      </c>
      <c r="O8584" t="s">
        <v>5896</v>
      </c>
      <c r="P8584" t="s">
        <v>71</v>
      </c>
      <c r="Q8584" t="s">
        <v>161</v>
      </c>
      <c r="R8584" t="s">
        <v>5897</v>
      </c>
      <c r="S8584">
        <v>20.784000000000002</v>
      </c>
      <c r="T8584">
        <v>2</v>
      </c>
      <c r="U8584">
        <v>0.2</v>
      </c>
      <c r="V8584">
        <v>-3.6372000000000027</v>
      </c>
    </row>
    <row r="8585" spans="1:22" x14ac:dyDescent="0.3">
      <c r="A8585">
        <v>8584</v>
      </c>
      <c r="B8585" t="s">
        <v>10120</v>
      </c>
      <c r="C8585">
        <f>YEAR([1]Data!$D8585)</f>
        <v>2011</v>
      </c>
      <c r="D8585" s="2">
        <v>40683</v>
      </c>
      <c r="E8585" s="2">
        <v>40685</v>
      </c>
      <c r="F8585" t="s">
        <v>23</v>
      </c>
      <c r="G8585" t="s">
        <v>4924</v>
      </c>
      <c r="H8585" t="s">
        <v>4925</v>
      </c>
      <c r="I8585" t="s">
        <v>41</v>
      </c>
      <c r="J8585" t="s">
        <v>27</v>
      </c>
      <c r="K8585" t="s">
        <v>10121</v>
      </c>
      <c r="L8585" t="s">
        <v>104</v>
      </c>
      <c r="M8585">
        <v>78666</v>
      </c>
      <c r="N8585" t="s">
        <v>105</v>
      </c>
      <c r="O8585" t="s">
        <v>8522</v>
      </c>
      <c r="P8585" t="s">
        <v>46</v>
      </c>
      <c r="Q8585" t="s">
        <v>59</v>
      </c>
      <c r="R8585" t="s">
        <v>8523</v>
      </c>
      <c r="S8585">
        <v>66.959999999999994</v>
      </c>
      <c r="T8585">
        <v>5</v>
      </c>
      <c r="U8585">
        <v>0.2</v>
      </c>
      <c r="V8585">
        <v>-13.392000000000003</v>
      </c>
    </row>
    <row r="8586" spans="1:22" x14ac:dyDescent="0.3">
      <c r="A8586">
        <v>8585</v>
      </c>
      <c r="B8586" t="s">
        <v>10122</v>
      </c>
      <c r="C8586">
        <f>YEAR([1]Data!$D8586)</f>
        <v>2011</v>
      </c>
      <c r="D8586" s="2">
        <v>40579</v>
      </c>
      <c r="E8586" s="2">
        <v>40583</v>
      </c>
      <c r="F8586" t="s">
        <v>23</v>
      </c>
      <c r="G8586" t="s">
        <v>8728</v>
      </c>
      <c r="H8586" t="s">
        <v>8729</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10123</v>
      </c>
      <c r="C8587">
        <f>YEAR([1]Data!$D8587)</f>
        <v>2014</v>
      </c>
      <c r="D8587" s="2">
        <v>41983</v>
      </c>
      <c r="E8587" s="2">
        <v>41989</v>
      </c>
      <c r="F8587" t="s">
        <v>50</v>
      </c>
      <c r="G8587" t="s">
        <v>7418</v>
      </c>
      <c r="H8587" t="s">
        <v>7419</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10124</v>
      </c>
      <c r="C8588">
        <f>YEAR([1]Data!$D8588)</f>
        <v>2014</v>
      </c>
      <c r="D8588" s="2">
        <v>41832</v>
      </c>
      <c r="E8588" s="2">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10124</v>
      </c>
      <c r="C8589">
        <f>YEAR([1]Data!$D8589)</f>
        <v>2014</v>
      </c>
      <c r="D8589" s="2">
        <v>41832</v>
      </c>
      <c r="E8589" s="2">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10125</v>
      </c>
      <c r="C8590">
        <f>YEAR([1]Data!$D8590)</f>
        <v>2012</v>
      </c>
      <c r="D8590" s="2">
        <v>41044</v>
      </c>
      <c r="E8590" s="2">
        <v>41051</v>
      </c>
      <c r="F8590" t="s">
        <v>50</v>
      </c>
      <c r="G8590" t="s">
        <v>6751</v>
      </c>
      <c r="H8590" t="s">
        <v>6752</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10126</v>
      </c>
      <c r="C8591">
        <f>YEAR([1]Data!$D8591)</f>
        <v>2014</v>
      </c>
      <c r="D8591" s="2">
        <v>41669</v>
      </c>
      <c r="E8591" s="2">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10127</v>
      </c>
      <c r="C8592">
        <f>YEAR([1]Data!$D8592)</f>
        <v>2014</v>
      </c>
      <c r="D8592" s="2">
        <v>41912</v>
      </c>
      <c r="E8592" s="2">
        <v>41914</v>
      </c>
      <c r="F8592" t="s">
        <v>188</v>
      </c>
      <c r="G8592" t="s">
        <v>792</v>
      </c>
      <c r="H8592" t="s">
        <v>793</v>
      </c>
      <c r="I8592" t="s">
        <v>41</v>
      </c>
      <c r="J8592" t="s">
        <v>27</v>
      </c>
      <c r="K8592" t="s">
        <v>6102</v>
      </c>
      <c r="L8592" t="s">
        <v>267</v>
      </c>
      <c r="M8592">
        <v>11550</v>
      </c>
      <c r="N8592" t="s">
        <v>148</v>
      </c>
      <c r="O8592" t="s">
        <v>6439</v>
      </c>
      <c r="P8592" t="s">
        <v>46</v>
      </c>
      <c r="Q8592" t="s">
        <v>173</v>
      </c>
      <c r="R8592" t="s">
        <v>6440</v>
      </c>
      <c r="S8592">
        <v>7.98</v>
      </c>
      <c r="T8592">
        <v>3</v>
      </c>
      <c r="U8592">
        <v>0</v>
      </c>
      <c r="V8592">
        <v>3.9102000000000006</v>
      </c>
    </row>
    <row r="8593" spans="1:22" x14ac:dyDescent="0.3">
      <c r="A8593">
        <v>8592</v>
      </c>
      <c r="B8593" t="s">
        <v>10128</v>
      </c>
      <c r="C8593">
        <f>YEAR([1]Data!$D8593)</f>
        <v>2014</v>
      </c>
      <c r="D8593" s="2">
        <v>41753</v>
      </c>
      <c r="E8593" s="2">
        <v>41756</v>
      </c>
      <c r="F8593" t="s">
        <v>188</v>
      </c>
      <c r="G8593" t="s">
        <v>51</v>
      </c>
      <c r="H8593" t="s">
        <v>52</v>
      </c>
      <c r="I8593" t="s">
        <v>26</v>
      </c>
      <c r="J8593" t="s">
        <v>27</v>
      </c>
      <c r="K8593" t="s">
        <v>10129</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10128</v>
      </c>
      <c r="C8594">
        <f>YEAR([1]Data!$D8594)</f>
        <v>2014</v>
      </c>
      <c r="D8594" s="2">
        <v>41753</v>
      </c>
      <c r="E8594" s="2">
        <v>41756</v>
      </c>
      <c r="F8594" t="s">
        <v>188</v>
      </c>
      <c r="G8594" t="s">
        <v>51</v>
      </c>
      <c r="H8594" t="s">
        <v>52</v>
      </c>
      <c r="I8594" t="s">
        <v>26</v>
      </c>
      <c r="J8594" t="s">
        <v>27</v>
      </c>
      <c r="K8594" t="s">
        <v>10129</v>
      </c>
      <c r="L8594" t="s">
        <v>457</v>
      </c>
      <c r="M8594">
        <v>80634</v>
      </c>
      <c r="N8594" t="s">
        <v>44</v>
      </c>
      <c r="O8594" t="s">
        <v>8003</v>
      </c>
      <c r="P8594" t="s">
        <v>32</v>
      </c>
      <c r="Q8594" t="s">
        <v>65</v>
      </c>
      <c r="R8594" t="s">
        <v>8004</v>
      </c>
      <c r="S8594">
        <v>11.664000000000001</v>
      </c>
      <c r="T8594">
        <v>3</v>
      </c>
      <c r="U8594">
        <v>0.2</v>
      </c>
      <c r="V8594">
        <v>3.3534000000000006</v>
      </c>
    </row>
    <row r="8595" spans="1:22" x14ac:dyDescent="0.3">
      <c r="A8595">
        <v>8594</v>
      </c>
      <c r="B8595" t="s">
        <v>10130</v>
      </c>
      <c r="C8595">
        <f>YEAR([1]Data!$D8595)</f>
        <v>2014</v>
      </c>
      <c r="D8595" s="2">
        <v>41953</v>
      </c>
      <c r="E8595" s="2">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10130</v>
      </c>
      <c r="C8596">
        <f>YEAR([1]Data!$D8596)</f>
        <v>2014</v>
      </c>
      <c r="D8596" s="2">
        <v>41953</v>
      </c>
      <c r="E8596" s="2">
        <v>41957</v>
      </c>
      <c r="F8596" t="s">
        <v>50</v>
      </c>
      <c r="G8596" t="s">
        <v>2717</v>
      </c>
      <c r="H8596" t="s">
        <v>2718</v>
      </c>
      <c r="I8596" t="s">
        <v>102</v>
      </c>
      <c r="J8596" t="s">
        <v>27</v>
      </c>
      <c r="K8596" t="s">
        <v>1521</v>
      </c>
      <c r="L8596" t="s">
        <v>54</v>
      </c>
      <c r="M8596">
        <v>32216</v>
      </c>
      <c r="N8596" t="s">
        <v>30</v>
      </c>
      <c r="O8596" t="s">
        <v>9195</v>
      </c>
      <c r="P8596" t="s">
        <v>71</v>
      </c>
      <c r="Q8596" t="s">
        <v>72</v>
      </c>
      <c r="R8596" t="s">
        <v>9196</v>
      </c>
      <c r="S8596">
        <v>499.16800000000006</v>
      </c>
      <c r="T8596">
        <v>4</v>
      </c>
      <c r="U8596">
        <v>0.2</v>
      </c>
      <c r="V8596">
        <v>31.197999999999993</v>
      </c>
    </row>
    <row r="8597" spans="1:22" x14ac:dyDescent="0.3">
      <c r="A8597">
        <v>8596</v>
      </c>
      <c r="B8597" t="s">
        <v>10131</v>
      </c>
      <c r="C8597">
        <f>YEAR([1]Data!$D8597)</f>
        <v>2011</v>
      </c>
      <c r="D8597" s="2">
        <v>40668</v>
      </c>
      <c r="E8597" s="2">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10131</v>
      </c>
      <c r="C8598">
        <f>YEAR([1]Data!$D8598)</f>
        <v>2011</v>
      </c>
      <c r="D8598" s="2">
        <v>40668</v>
      </c>
      <c r="E8598" s="2">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10132</v>
      </c>
      <c r="C8599">
        <f>YEAR([1]Data!$D8599)</f>
        <v>2013</v>
      </c>
      <c r="D8599" s="2">
        <v>41575</v>
      </c>
      <c r="E8599" s="2">
        <v>41579</v>
      </c>
      <c r="F8599" t="s">
        <v>50</v>
      </c>
      <c r="G8599" t="s">
        <v>475</v>
      </c>
      <c r="H8599" t="s">
        <v>476</v>
      </c>
      <c r="I8599" t="s">
        <v>102</v>
      </c>
      <c r="J8599" t="s">
        <v>27</v>
      </c>
      <c r="K8599" t="s">
        <v>127</v>
      </c>
      <c r="L8599" t="s">
        <v>43</v>
      </c>
      <c r="M8599">
        <v>94122</v>
      </c>
      <c r="N8599" t="s">
        <v>44</v>
      </c>
      <c r="O8599" t="s">
        <v>8891</v>
      </c>
      <c r="P8599" t="s">
        <v>46</v>
      </c>
      <c r="Q8599" t="s">
        <v>75</v>
      </c>
      <c r="R8599" t="s">
        <v>8892</v>
      </c>
      <c r="S8599">
        <v>67.13600000000001</v>
      </c>
      <c r="T8599">
        <v>4</v>
      </c>
      <c r="U8599">
        <v>0.2</v>
      </c>
      <c r="V8599">
        <v>25.175999999999998</v>
      </c>
    </row>
    <row r="8600" spans="1:22" x14ac:dyDescent="0.3">
      <c r="A8600">
        <v>8599</v>
      </c>
      <c r="B8600" t="s">
        <v>10133</v>
      </c>
      <c r="C8600">
        <f>YEAR([1]Data!$D8600)</f>
        <v>2011</v>
      </c>
      <c r="D8600" s="2">
        <v>40873</v>
      </c>
      <c r="E8600" s="2">
        <v>40878</v>
      </c>
      <c r="F8600" t="s">
        <v>50</v>
      </c>
      <c r="G8600" t="s">
        <v>5584</v>
      </c>
      <c r="H8600" t="s">
        <v>5585</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10133</v>
      </c>
      <c r="C8601">
        <f>YEAR([1]Data!$D8601)</f>
        <v>2011</v>
      </c>
      <c r="D8601" s="2">
        <v>40873</v>
      </c>
      <c r="E8601" s="2">
        <v>40878</v>
      </c>
      <c r="F8601" t="s">
        <v>50</v>
      </c>
      <c r="G8601" t="s">
        <v>5584</v>
      </c>
      <c r="H8601" t="s">
        <v>5585</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10133</v>
      </c>
      <c r="C8602">
        <f>YEAR([1]Data!$D8602)</f>
        <v>2011</v>
      </c>
      <c r="D8602" s="2">
        <v>40873</v>
      </c>
      <c r="E8602" s="2">
        <v>40878</v>
      </c>
      <c r="F8602" t="s">
        <v>50</v>
      </c>
      <c r="G8602" t="s">
        <v>5584</v>
      </c>
      <c r="H8602" t="s">
        <v>5585</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10133</v>
      </c>
      <c r="C8603">
        <f>YEAR([1]Data!$D8603)</f>
        <v>2011</v>
      </c>
      <c r="D8603" s="2">
        <v>40873</v>
      </c>
      <c r="E8603" s="2">
        <v>40878</v>
      </c>
      <c r="F8603" t="s">
        <v>50</v>
      </c>
      <c r="G8603" t="s">
        <v>5584</v>
      </c>
      <c r="H8603" t="s">
        <v>5585</v>
      </c>
      <c r="I8603" t="s">
        <v>41</v>
      </c>
      <c r="J8603" t="s">
        <v>27</v>
      </c>
      <c r="K8603" t="s">
        <v>3488</v>
      </c>
      <c r="L8603" t="s">
        <v>43</v>
      </c>
      <c r="M8603">
        <v>93727</v>
      </c>
      <c r="N8603" t="s">
        <v>44</v>
      </c>
      <c r="O8603" t="s">
        <v>5389</v>
      </c>
      <c r="P8603" t="s">
        <v>46</v>
      </c>
      <c r="Q8603" t="s">
        <v>75</v>
      </c>
      <c r="R8603" t="s">
        <v>5390</v>
      </c>
      <c r="S8603">
        <v>7.3120000000000012</v>
      </c>
      <c r="T8603">
        <v>1</v>
      </c>
      <c r="U8603">
        <v>0.2</v>
      </c>
      <c r="V8603">
        <v>2.5591999999999997</v>
      </c>
    </row>
    <row r="8604" spans="1:22" x14ac:dyDescent="0.3">
      <c r="A8604">
        <v>8603</v>
      </c>
      <c r="B8604" t="s">
        <v>10134</v>
      </c>
      <c r="C8604">
        <f>YEAR([1]Data!$D8604)</f>
        <v>2011</v>
      </c>
      <c r="D8604" s="2">
        <v>40908</v>
      </c>
      <c r="E8604" s="2">
        <v>40908</v>
      </c>
      <c r="F8604" t="s">
        <v>1290</v>
      </c>
      <c r="G8604" t="s">
        <v>2599</v>
      </c>
      <c r="H8604" t="s">
        <v>2600</v>
      </c>
      <c r="I8604" t="s">
        <v>102</v>
      </c>
      <c r="J8604" t="s">
        <v>27</v>
      </c>
      <c r="K8604" t="s">
        <v>3319</v>
      </c>
      <c r="L8604" t="s">
        <v>1392</v>
      </c>
      <c r="M8604">
        <v>89502</v>
      </c>
      <c r="N8604" t="s">
        <v>44</v>
      </c>
      <c r="O8604" t="s">
        <v>6348</v>
      </c>
      <c r="P8604" t="s">
        <v>71</v>
      </c>
      <c r="Q8604" t="s">
        <v>72</v>
      </c>
      <c r="R8604" t="s">
        <v>6349</v>
      </c>
      <c r="S8604">
        <v>475.94400000000002</v>
      </c>
      <c r="T8604">
        <v>7</v>
      </c>
      <c r="U8604">
        <v>0.2</v>
      </c>
      <c r="V8604">
        <v>59.492999999999952</v>
      </c>
    </row>
    <row r="8605" spans="1:22" x14ac:dyDescent="0.3">
      <c r="A8605">
        <v>8604</v>
      </c>
      <c r="B8605" t="s">
        <v>10135</v>
      </c>
      <c r="C8605">
        <f>YEAR([1]Data!$D8605)</f>
        <v>2013</v>
      </c>
      <c r="D8605" s="2">
        <v>41277</v>
      </c>
      <c r="E8605" s="2">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10135</v>
      </c>
      <c r="C8606">
        <f>YEAR([1]Data!$D8606)</f>
        <v>2013</v>
      </c>
      <c r="D8606" s="2">
        <v>41277</v>
      </c>
      <c r="E8606" s="2">
        <v>41282</v>
      </c>
      <c r="F8606" t="s">
        <v>50</v>
      </c>
      <c r="G8606" t="s">
        <v>1005</v>
      </c>
      <c r="H8606" t="s">
        <v>1006</v>
      </c>
      <c r="I8606" t="s">
        <v>41</v>
      </c>
      <c r="J8606" t="s">
        <v>27</v>
      </c>
      <c r="K8606" t="s">
        <v>678</v>
      </c>
      <c r="L8606" t="s">
        <v>104</v>
      </c>
      <c r="M8606">
        <v>78207</v>
      </c>
      <c r="N8606" t="s">
        <v>105</v>
      </c>
      <c r="O8606" t="s">
        <v>7137</v>
      </c>
      <c r="P8606" t="s">
        <v>71</v>
      </c>
      <c r="Q8606" t="s">
        <v>161</v>
      </c>
      <c r="R8606" t="s">
        <v>7138</v>
      </c>
      <c r="S8606">
        <v>165.60000000000002</v>
      </c>
      <c r="T8606">
        <v>3</v>
      </c>
      <c r="U8606">
        <v>0.2</v>
      </c>
      <c r="V8606">
        <v>-6.2100000000000151</v>
      </c>
    </row>
    <row r="8607" spans="1:22" x14ac:dyDescent="0.3">
      <c r="A8607">
        <v>8606</v>
      </c>
      <c r="B8607" t="s">
        <v>10135</v>
      </c>
      <c r="C8607">
        <f>YEAR([1]Data!$D8607)</f>
        <v>2013</v>
      </c>
      <c r="D8607" s="2">
        <v>41277</v>
      </c>
      <c r="E8607" s="2">
        <v>41282</v>
      </c>
      <c r="F8607" t="s">
        <v>50</v>
      </c>
      <c r="G8607" t="s">
        <v>1005</v>
      </c>
      <c r="H8607" t="s">
        <v>1006</v>
      </c>
      <c r="I8607" t="s">
        <v>41</v>
      </c>
      <c r="J8607" t="s">
        <v>27</v>
      </c>
      <c r="K8607" t="s">
        <v>678</v>
      </c>
      <c r="L8607" t="s">
        <v>104</v>
      </c>
      <c r="M8607">
        <v>78207</v>
      </c>
      <c r="N8607" t="s">
        <v>105</v>
      </c>
      <c r="O8607" t="s">
        <v>5833</v>
      </c>
      <c r="P8607" t="s">
        <v>71</v>
      </c>
      <c r="Q8607" t="s">
        <v>72</v>
      </c>
      <c r="R8607" t="s">
        <v>5834</v>
      </c>
      <c r="S8607">
        <v>180.96</v>
      </c>
      <c r="T8607">
        <v>5</v>
      </c>
      <c r="U8607">
        <v>0.2</v>
      </c>
      <c r="V8607">
        <v>13.571999999999996</v>
      </c>
    </row>
    <row r="8608" spans="1:22" x14ac:dyDescent="0.3">
      <c r="A8608">
        <v>8607</v>
      </c>
      <c r="B8608" t="s">
        <v>10136</v>
      </c>
      <c r="C8608">
        <f>YEAR([1]Data!$D8608)</f>
        <v>2014</v>
      </c>
      <c r="D8608" s="2">
        <v>41870</v>
      </c>
      <c r="E8608" s="2">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10137</v>
      </c>
      <c r="C8609">
        <f>YEAR([1]Data!$D8609)</f>
        <v>2011</v>
      </c>
      <c r="D8609" s="2">
        <v>40698</v>
      </c>
      <c r="E8609" s="2">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10137</v>
      </c>
      <c r="C8610">
        <f>YEAR([1]Data!$D8610)</f>
        <v>2011</v>
      </c>
      <c r="D8610" s="2">
        <v>40698</v>
      </c>
      <c r="E8610" s="2">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10137</v>
      </c>
      <c r="C8611">
        <f>YEAR([1]Data!$D8611)</f>
        <v>2011</v>
      </c>
      <c r="D8611" s="2">
        <v>40698</v>
      </c>
      <c r="E8611" s="2">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10137</v>
      </c>
      <c r="C8612">
        <f>YEAR([1]Data!$D8612)</f>
        <v>2011</v>
      </c>
      <c r="D8612" s="2">
        <v>40698</v>
      </c>
      <c r="E8612" s="2">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10138</v>
      </c>
      <c r="C8613">
        <f>YEAR([1]Data!$D8613)</f>
        <v>2014</v>
      </c>
      <c r="D8613" s="2">
        <v>41957</v>
      </c>
      <c r="E8613" s="2">
        <v>41961</v>
      </c>
      <c r="F8613" t="s">
        <v>23</v>
      </c>
      <c r="G8613" t="s">
        <v>2813</v>
      </c>
      <c r="H8613" t="s">
        <v>2814</v>
      </c>
      <c r="I8613" t="s">
        <v>26</v>
      </c>
      <c r="J8613" t="s">
        <v>27</v>
      </c>
      <c r="K8613" t="s">
        <v>8826</v>
      </c>
      <c r="L8613" t="s">
        <v>43</v>
      </c>
      <c r="M8613">
        <v>93030</v>
      </c>
      <c r="N8613" t="s">
        <v>44</v>
      </c>
      <c r="O8613" t="s">
        <v>5541</v>
      </c>
      <c r="P8613" t="s">
        <v>71</v>
      </c>
      <c r="Q8613" t="s">
        <v>161</v>
      </c>
      <c r="R8613" t="s">
        <v>5542</v>
      </c>
      <c r="S8613">
        <v>82.95</v>
      </c>
      <c r="T8613">
        <v>5</v>
      </c>
      <c r="U8613">
        <v>0</v>
      </c>
      <c r="V8613">
        <v>29.032499999999999</v>
      </c>
    </row>
    <row r="8614" spans="1:22" x14ac:dyDescent="0.3">
      <c r="A8614">
        <v>8613</v>
      </c>
      <c r="B8614" t="s">
        <v>10139</v>
      </c>
      <c r="C8614">
        <f>YEAR([1]Data!$D8614)</f>
        <v>2013</v>
      </c>
      <c r="D8614" s="2">
        <v>41302</v>
      </c>
      <c r="E8614" s="2">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10140</v>
      </c>
      <c r="C8615">
        <f>YEAR([1]Data!$D8615)</f>
        <v>2013</v>
      </c>
      <c r="D8615" s="2">
        <v>41588</v>
      </c>
      <c r="E8615" s="2">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10141</v>
      </c>
      <c r="C8616">
        <f>YEAR([1]Data!$D8616)</f>
        <v>2013</v>
      </c>
      <c r="D8616" s="2">
        <v>41528</v>
      </c>
      <c r="E8616" s="2">
        <v>41532</v>
      </c>
      <c r="F8616" t="s">
        <v>50</v>
      </c>
      <c r="G8616" t="s">
        <v>3550</v>
      </c>
      <c r="H8616" t="s">
        <v>3551</v>
      </c>
      <c r="I8616" t="s">
        <v>26</v>
      </c>
      <c r="J8616" t="s">
        <v>27</v>
      </c>
      <c r="K8616" t="s">
        <v>2534</v>
      </c>
      <c r="L8616" t="s">
        <v>96</v>
      </c>
      <c r="M8616">
        <v>98026</v>
      </c>
      <c r="N8616" t="s">
        <v>44</v>
      </c>
      <c r="O8616" t="s">
        <v>7382</v>
      </c>
      <c r="P8616" t="s">
        <v>46</v>
      </c>
      <c r="Q8616" t="s">
        <v>47</v>
      </c>
      <c r="R8616" t="s">
        <v>7383</v>
      </c>
      <c r="S8616">
        <v>7.38</v>
      </c>
      <c r="T8616">
        <v>2</v>
      </c>
      <c r="U8616">
        <v>0</v>
      </c>
      <c r="V8616">
        <v>3.4685999999999999</v>
      </c>
    </row>
    <row r="8617" spans="1:22" x14ac:dyDescent="0.3">
      <c r="A8617">
        <v>8616</v>
      </c>
      <c r="B8617" t="s">
        <v>10141</v>
      </c>
      <c r="C8617">
        <f>YEAR([1]Data!$D8617)</f>
        <v>2013</v>
      </c>
      <c r="D8617" s="2">
        <v>41528</v>
      </c>
      <c r="E8617" s="2">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10141</v>
      </c>
      <c r="C8618">
        <f>YEAR([1]Data!$D8618)</f>
        <v>2013</v>
      </c>
      <c r="D8618" s="2">
        <v>41528</v>
      </c>
      <c r="E8618" s="2">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10141</v>
      </c>
      <c r="C8619">
        <f>YEAR([1]Data!$D8619)</f>
        <v>2013</v>
      </c>
      <c r="D8619" s="2">
        <v>41528</v>
      </c>
      <c r="E8619" s="2">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10142</v>
      </c>
      <c r="C8620">
        <f>YEAR([1]Data!$D8620)</f>
        <v>2014</v>
      </c>
      <c r="D8620" s="2">
        <v>41702</v>
      </c>
      <c r="E8620" s="2">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10143</v>
      </c>
      <c r="C8621">
        <f>YEAR([1]Data!$D8621)</f>
        <v>2014</v>
      </c>
      <c r="D8621" s="2">
        <v>41891</v>
      </c>
      <c r="E8621" s="2">
        <v>41896</v>
      </c>
      <c r="F8621" t="s">
        <v>23</v>
      </c>
      <c r="G8621" t="s">
        <v>2612</v>
      </c>
      <c r="H8621" t="s">
        <v>2613</v>
      </c>
      <c r="I8621" t="s">
        <v>41</v>
      </c>
      <c r="J8621" t="s">
        <v>27</v>
      </c>
      <c r="K8621" t="s">
        <v>266</v>
      </c>
      <c r="L8621" t="s">
        <v>267</v>
      </c>
      <c r="M8621">
        <v>10024</v>
      </c>
      <c r="N8621" t="s">
        <v>148</v>
      </c>
      <c r="O8621" t="s">
        <v>6838</v>
      </c>
      <c r="P8621" t="s">
        <v>46</v>
      </c>
      <c r="Q8621" t="s">
        <v>59</v>
      </c>
      <c r="R8621" t="s">
        <v>6839</v>
      </c>
      <c r="S8621">
        <v>65.12</v>
      </c>
      <c r="T8621">
        <v>4</v>
      </c>
      <c r="U8621">
        <v>0</v>
      </c>
      <c r="V8621">
        <v>16.931200000000004</v>
      </c>
    </row>
    <row r="8622" spans="1:22" x14ac:dyDescent="0.3">
      <c r="A8622">
        <v>8621</v>
      </c>
      <c r="B8622" t="s">
        <v>10144</v>
      </c>
      <c r="C8622">
        <f>YEAR([1]Data!$D8622)</f>
        <v>2014</v>
      </c>
      <c r="D8622" s="2">
        <v>41950</v>
      </c>
      <c r="E8622" s="2">
        <v>41953</v>
      </c>
      <c r="F8622" t="s">
        <v>23</v>
      </c>
      <c r="G8622" t="s">
        <v>6573</v>
      </c>
      <c r="H8622" t="s">
        <v>6574</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10145</v>
      </c>
      <c r="C8623">
        <f>YEAR([1]Data!$D8623)</f>
        <v>2014</v>
      </c>
      <c r="D8623" s="2">
        <v>41773</v>
      </c>
      <c r="E8623" s="2">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10146</v>
      </c>
      <c r="C8624">
        <f>YEAR([1]Data!$D8624)</f>
        <v>2013</v>
      </c>
      <c r="D8624" s="2">
        <v>41606</v>
      </c>
      <c r="E8624" s="2">
        <v>41610</v>
      </c>
      <c r="F8624" t="s">
        <v>50</v>
      </c>
      <c r="G8624" t="s">
        <v>5677</v>
      </c>
      <c r="H8624" t="s">
        <v>5678</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10147</v>
      </c>
      <c r="C8625">
        <f>YEAR([1]Data!$D8625)</f>
        <v>2012</v>
      </c>
      <c r="D8625" s="2">
        <v>41226</v>
      </c>
      <c r="E8625" s="2">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10147</v>
      </c>
      <c r="C8626">
        <f>YEAR([1]Data!$D8626)</f>
        <v>2012</v>
      </c>
      <c r="D8626" s="2">
        <v>41226</v>
      </c>
      <c r="E8626" s="2">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10148</v>
      </c>
      <c r="C8627">
        <f>YEAR([1]Data!$D8627)</f>
        <v>2012</v>
      </c>
      <c r="D8627" s="2">
        <v>41251</v>
      </c>
      <c r="E8627" s="2">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10149</v>
      </c>
      <c r="C8628">
        <f>YEAR([1]Data!$D8628)</f>
        <v>2012</v>
      </c>
      <c r="D8628" s="2">
        <v>41159</v>
      </c>
      <c r="E8628" s="2">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10149</v>
      </c>
      <c r="C8629">
        <f>YEAR([1]Data!$D8629)</f>
        <v>2012</v>
      </c>
      <c r="D8629" s="2">
        <v>41159</v>
      </c>
      <c r="E8629" s="2">
        <v>41164</v>
      </c>
      <c r="F8629" t="s">
        <v>50</v>
      </c>
      <c r="G8629" t="s">
        <v>1149</v>
      </c>
      <c r="H8629" t="s">
        <v>1150</v>
      </c>
      <c r="I8629" t="s">
        <v>41</v>
      </c>
      <c r="J8629" t="s">
        <v>27</v>
      </c>
      <c r="K8629" t="s">
        <v>266</v>
      </c>
      <c r="L8629" t="s">
        <v>267</v>
      </c>
      <c r="M8629">
        <v>10011</v>
      </c>
      <c r="N8629" t="s">
        <v>148</v>
      </c>
      <c r="O8629" t="s">
        <v>6685</v>
      </c>
      <c r="P8629" t="s">
        <v>71</v>
      </c>
      <c r="Q8629" t="s">
        <v>161</v>
      </c>
      <c r="R8629" t="s">
        <v>6686</v>
      </c>
      <c r="S8629">
        <v>90</v>
      </c>
      <c r="T8629">
        <v>5</v>
      </c>
      <c r="U8629">
        <v>0</v>
      </c>
      <c r="V8629">
        <v>16.199999999999992</v>
      </c>
    </row>
    <row r="8630" spans="1:22" x14ac:dyDescent="0.3">
      <c r="A8630">
        <v>8629</v>
      </c>
      <c r="B8630" t="s">
        <v>10149</v>
      </c>
      <c r="C8630">
        <f>YEAR([1]Data!$D8630)</f>
        <v>2012</v>
      </c>
      <c r="D8630" s="2">
        <v>41159</v>
      </c>
      <c r="E8630" s="2">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10149</v>
      </c>
      <c r="C8631">
        <f>YEAR([1]Data!$D8631)</f>
        <v>2012</v>
      </c>
      <c r="D8631" s="2">
        <v>41159</v>
      </c>
      <c r="E8631" s="2">
        <v>41164</v>
      </c>
      <c r="F8631" t="s">
        <v>50</v>
      </c>
      <c r="G8631" t="s">
        <v>1149</v>
      </c>
      <c r="H8631" t="s">
        <v>1150</v>
      </c>
      <c r="I8631" t="s">
        <v>41</v>
      </c>
      <c r="J8631" t="s">
        <v>27</v>
      </c>
      <c r="K8631" t="s">
        <v>266</v>
      </c>
      <c r="L8631" t="s">
        <v>267</v>
      </c>
      <c r="M8631">
        <v>10011</v>
      </c>
      <c r="N8631" t="s">
        <v>148</v>
      </c>
      <c r="O8631" t="s">
        <v>5700</v>
      </c>
      <c r="P8631" t="s">
        <v>32</v>
      </c>
      <c r="Q8631" t="s">
        <v>56</v>
      </c>
      <c r="R8631" t="s">
        <v>5701</v>
      </c>
      <c r="S8631">
        <v>481.17599999999999</v>
      </c>
      <c r="T8631">
        <v>2</v>
      </c>
      <c r="U8631">
        <v>0.4</v>
      </c>
      <c r="V8631">
        <v>-120.29400000000004</v>
      </c>
    </row>
    <row r="8632" spans="1:22" x14ac:dyDescent="0.3">
      <c r="A8632">
        <v>8631</v>
      </c>
      <c r="B8632" t="s">
        <v>10149</v>
      </c>
      <c r="C8632">
        <f>YEAR([1]Data!$D8632)</f>
        <v>2012</v>
      </c>
      <c r="D8632" s="2">
        <v>41159</v>
      </c>
      <c r="E8632" s="2">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10150</v>
      </c>
      <c r="C8633">
        <f>YEAR([1]Data!$D8633)</f>
        <v>2013</v>
      </c>
      <c r="D8633" s="2">
        <v>41484</v>
      </c>
      <c r="E8633" s="2">
        <v>41485</v>
      </c>
      <c r="F8633" t="s">
        <v>188</v>
      </c>
      <c r="G8633" t="s">
        <v>1892</v>
      </c>
      <c r="H8633" t="s">
        <v>1893</v>
      </c>
      <c r="I8633" t="s">
        <v>26</v>
      </c>
      <c r="J8633" t="s">
        <v>27</v>
      </c>
      <c r="K8633" t="s">
        <v>8098</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10150</v>
      </c>
      <c r="C8634">
        <f>YEAR([1]Data!$D8634)</f>
        <v>2013</v>
      </c>
      <c r="D8634" s="2">
        <v>41484</v>
      </c>
      <c r="E8634" s="2">
        <v>41485</v>
      </c>
      <c r="F8634" t="s">
        <v>188</v>
      </c>
      <c r="G8634" t="s">
        <v>1892</v>
      </c>
      <c r="H8634" t="s">
        <v>1893</v>
      </c>
      <c r="I8634" t="s">
        <v>26</v>
      </c>
      <c r="J8634" t="s">
        <v>27</v>
      </c>
      <c r="K8634" t="s">
        <v>8098</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10150</v>
      </c>
      <c r="C8635">
        <f>YEAR([1]Data!$D8635)</f>
        <v>2013</v>
      </c>
      <c r="D8635" s="2">
        <v>41484</v>
      </c>
      <c r="E8635" s="2">
        <v>41485</v>
      </c>
      <c r="F8635" t="s">
        <v>188</v>
      </c>
      <c r="G8635" t="s">
        <v>1892</v>
      </c>
      <c r="H8635" t="s">
        <v>1893</v>
      </c>
      <c r="I8635" t="s">
        <v>26</v>
      </c>
      <c r="J8635" t="s">
        <v>27</v>
      </c>
      <c r="K8635" t="s">
        <v>8098</v>
      </c>
      <c r="L8635" t="s">
        <v>147</v>
      </c>
      <c r="M8635">
        <v>18018</v>
      </c>
      <c r="N8635" t="s">
        <v>148</v>
      </c>
      <c r="O8635" t="s">
        <v>7634</v>
      </c>
      <c r="P8635" t="s">
        <v>46</v>
      </c>
      <c r="Q8635" t="s">
        <v>78</v>
      </c>
      <c r="R8635" t="s">
        <v>7635</v>
      </c>
      <c r="S8635">
        <v>9.48</v>
      </c>
      <c r="T8635">
        <v>3</v>
      </c>
      <c r="U8635">
        <v>0.2</v>
      </c>
      <c r="V8635">
        <v>0.7110000000000003</v>
      </c>
    </row>
    <row r="8636" spans="1:22" x14ac:dyDescent="0.3">
      <c r="A8636">
        <v>8635</v>
      </c>
      <c r="B8636" t="s">
        <v>10151</v>
      </c>
      <c r="C8636">
        <f>YEAR([1]Data!$D8636)</f>
        <v>2014</v>
      </c>
      <c r="D8636" s="2">
        <v>41877</v>
      </c>
      <c r="E8636" s="2">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10152</v>
      </c>
      <c r="C8637">
        <f>YEAR([1]Data!$D8637)</f>
        <v>2011</v>
      </c>
      <c r="D8637" s="2">
        <v>40663</v>
      </c>
      <c r="E8637" s="2">
        <v>40665</v>
      </c>
      <c r="F8637" t="s">
        <v>188</v>
      </c>
      <c r="G8637" t="s">
        <v>5224</v>
      </c>
      <c r="H8637" t="s">
        <v>5225</v>
      </c>
      <c r="I8637" t="s">
        <v>26</v>
      </c>
      <c r="J8637" t="s">
        <v>27</v>
      </c>
      <c r="K8637" t="s">
        <v>1473</v>
      </c>
      <c r="L8637" t="s">
        <v>29</v>
      </c>
      <c r="M8637">
        <v>40214</v>
      </c>
      <c r="N8637" t="s">
        <v>30</v>
      </c>
      <c r="O8637" t="s">
        <v>8358</v>
      </c>
      <c r="P8637" t="s">
        <v>46</v>
      </c>
      <c r="Q8637" t="s">
        <v>68</v>
      </c>
      <c r="R8637" t="s">
        <v>8359</v>
      </c>
      <c r="S8637">
        <v>174.95000000000002</v>
      </c>
      <c r="T8637">
        <v>5</v>
      </c>
      <c r="U8637">
        <v>0</v>
      </c>
      <c r="V8637">
        <v>45.487000000000002</v>
      </c>
    </row>
    <row r="8638" spans="1:22" x14ac:dyDescent="0.3">
      <c r="A8638">
        <v>8637</v>
      </c>
      <c r="B8638" t="s">
        <v>10152</v>
      </c>
      <c r="C8638">
        <f>YEAR([1]Data!$D8638)</f>
        <v>2011</v>
      </c>
      <c r="D8638" s="2">
        <v>40663</v>
      </c>
      <c r="E8638" s="2">
        <v>40665</v>
      </c>
      <c r="F8638" t="s">
        <v>188</v>
      </c>
      <c r="G8638" t="s">
        <v>5224</v>
      </c>
      <c r="H8638" t="s">
        <v>5225</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10153</v>
      </c>
      <c r="C8639">
        <f>YEAR([1]Data!$D8639)</f>
        <v>2014</v>
      </c>
      <c r="D8639" s="2">
        <v>41757</v>
      </c>
      <c r="E8639" s="2">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10154</v>
      </c>
      <c r="C8640">
        <f>YEAR([1]Data!$D8640)</f>
        <v>2014</v>
      </c>
      <c r="D8640" s="2">
        <v>41844</v>
      </c>
      <c r="E8640" s="2">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10155</v>
      </c>
      <c r="C8641">
        <f>YEAR([1]Data!$D8641)</f>
        <v>2011</v>
      </c>
      <c r="D8641" s="2">
        <v>40890</v>
      </c>
      <c r="E8641" s="2">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10156</v>
      </c>
      <c r="C8642">
        <f>YEAR([1]Data!$D8642)</f>
        <v>2014</v>
      </c>
      <c r="D8642" s="2">
        <v>41652</v>
      </c>
      <c r="E8642" s="2">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10157</v>
      </c>
      <c r="C8643">
        <f>YEAR([1]Data!$D8643)</f>
        <v>2014</v>
      </c>
      <c r="D8643" s="2">
        <v>41976</v>
      </c>
      <c r="E8643" s="2">
        <v>41976</v>
      </c>
      <c r="F8643" t="s">
        <v>1290</v>
      </c>
      <c r="G8643" t="s">
        <v>5317</v>
      </c>
      <c r="H8643" t="s">
        <v>5318</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10158</v>
      </c>
      <c r="C8644">
        <f>YEAR([1]Data!$D8644)</f>
        <v>2012</v>
      </c>
      <c r="D8644" s="2">
        <v>41221</v>
      </c>
      <c r="E8644" s="2">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10158</v>
      </c>
      <c r="C8645">
        <f>YEAR([1]Data!$D8645)</f>
        <v>2012</v>
      </c>
      <c r="D8645" s="2">
        <v>41221</v>
      </c>
      <c r="E8645" s="2">
        <v>41228</v>
      </c>
      <c r="F8645" t="s">
        <v>50</v>
      </c>
      <c r="G8645" t="s">
        <v>3094</v>
      </c>
      <c r="H8645" t="s">
        <v>3095</v>
      </c>
      <c r="I8645" t="s">
        <v>41</v>
      </c>
      <c r="J8645" t="s">
        <v>27</v>
      </c>
      <c r="K8645" t="s">
        <v>1521</v>
      </c>
      <c r="L8645" t="s">
        <v>88</v>
      </c>
      <c r="M8645">
        <v>28540</v>
      </c>
      <c r="N8645" t="s">
        <v>30</v>
      </c>
      <c r="O8645" t="s">
        <v>7177</v>
      </c>
      <c r="P8645" t="s">
        <v>46</v>
      </c>
      <c r="Q8645" t="s">
        <v>47</v>
      </c>
      <c r="R8645" t="s">
        <v>7178</v>
      </c>
      <c r="S8645">
        <v>5.04</v>
      </c>
      <c r="T8645">
        <v>1</v>
      </c>
      <c r="U8645">
        <v>0.2</v>
      </c>
      <c r="V8645">
        <v>1.6379999999999997</v>
      </c>
    </row>
    <row r="8646" spans="1:22" x14ac:dyDescent="0.3">
      <c r="A8646">
        <v>8645</v>
      </c>
      <c r="B8646" t="s">
        <v>10158</v>
      </c>
      <c r="C8646">
        <f>YEAR([1]Data!$D8646)</f>
        <v>2012</v>
      </c>
      <c r="D8646" s="2">
        <v>41221</v>
      </c>
      <c r="E8646" s="2">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10158</v>
      </c>
      <c r="C8647">
        <f>YEAR([1]Data!$D8647)</f>
        <v>2012</v>
      </c>
      <c r="D8647" s="2">
        <v>41221</v>
      </c>
      <c r="E8647" s="2">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10159</v>
      </c>
      <c r="C8648">
        <f>YEAR([1]Data!$D8648)</f>
        <v>2013</v>
      </c>
      <c r="D8648" s="2">
        <v>41604</v>
      </c>
      <c r="E8648" s="2">
        <v>41608</v>
      </c>
      <c r="F8648" t="s">
        <v>50</v>
      </c>
      <c r="G8648" t="s">
        <v>6663</v>
      </c>
      <c r="H8648" t="s">
        <v>6664</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10160</v>
      </c>
      <c r="C8649">
        <f>YEAR([1]Data!$D8649)</f>
        <v>2012</v>
      </c>
      <c r="D8649" s="2">
        <v>41248</v>
      </c>
      <c r="E8649" s="2">
        <v>41251</v>
      </c>
      <c r="F8649" t="s">
        <v>188</v>
      </c>
      <c r="G8649" t="s">
        <v>5799</v>
      </c>
      <c r="H8649" t="s">
        <v>5800</v>
      </c>
      <c r="I8649" t="s">
        <v>41</v>
      </c>
      <c r="J8649" t="s">
        <v>27</v>
      </c>
      <c r="K8649" t="s">
        <v>5661</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10161</v>
      </c>
      <c r="C8650">
        <f>YEAR([1]Data!$D8650)</f>
        <v>2013</v>
      </c>
      <c r="D8650" s="2">
        <v>41485</v>
      </c>
      <c r="E8650" s="2">
        <v>41490</v>
      </c>
      <c r="F8650" t="s">
        <v>50</v>
      </c>
      <c r="G8650" t="s">
        <v>5910</v>
      </c>
      <c r="H8650" t="s">
        <v>5911</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10161</v>
      </c>
      <c r="C8651">
        <f>YEAR([1]Data!$D8651)</f>
        <v>2013</v>
      </c>
      <c r="D8651" s="2">
        <v>41485</v>
      </c>
      <c r="E8651" s="2">
        <v>41490</v>
      </c>
      <c r="F8651" t="s">
        <v>50</v>
      </c>
      <c r="G8651" t="s">
        <v>5910</v>
      </c>
      <c r="H8651" t="s">
        <v>5911</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10162</v>
      </c>
      <c r="C8652">
        <f>YEAR([1]Data!$D8652)</f>
        <v>2011</v>
      </c>
      <c r="D8652" s="2">
        <v>40799</v>
      </c>
      <c r="E8652" s="2">
        <v>40799</v>
      </c>
      <c r="F8652" t="s">
        <v>1290</v>
      </c>
      <c r="G8652" t="s">
        <v>2178</v>
      </c>
      <c r="H8652" t="s">
        <v>2179</v>
      </c>
      <c r="I8652" t="s">
        <v>26</v>
      </c>
      <c r="J8652" t="s">
        <v>27</v>
      </c>
      <c r="K8652" t="s">
        <v>95</v>
      </c>
      <c r="L8652" t="s">
        <v>96</v>
      </c>
      <c r="M8652">
        <v>98103</v>
      </c>
      <c r="N8652" t="s">
        <v>44</v>
      </c>
      <c r="O8652" t="s">
        <v>7834</v>
      </c>
      <c r="P8652" t="s">
        <v>46</v>
      </c>
      <c r="Q8652" t="s">
        <v>269</v>
      </c>
      <c r="R8652" t="s">
        <v>7835</v>
      </c>
      <c r="S8652">
        <v>5.6999999999999993</v>
      </c>
      <c r="T8652">
        <v>5</v>
      </c>
      <c r="U8652">
        <v>0</v>
      </c>
      <c r="V8652">
        <v>2.6789999999999998</v>
      </c>
    </row>
    <row r="8653" spans="1:22" x14ac:dyDescent="0.3">
      <c r="A8653">
        <v>8652</v>
      </c>
      <c r="B8653" t="s">
        <v>10162</v>
      </c>
      <c r="C8653">
        <f>YEAR([1]Data!$D8653)</f>
        <v>2011</v>
      </c>
      <c r="D8653" s="2">
        <v>40799</v>
      </c>
      <c r="E8653" s="2">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10162</v>
      </c>
      <c r="C8654">
        <f>YEAR([1]Data!$D8654)</f>
        <v>2011</v>
      </c>
      <c r="D8654" s="2">
        <v>40799</v>
      </c>
      <c r="E8654" s="2">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10162</v>
      </c>
      <c r="C8655">
        <f>YEAR([1]Data!$D8655)</f>
        <v>2011</v>
      </c>
      <c r="D8655" s="2">
        <v>40799</v>
      </c>
      <c r="E8655" s="2">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10162</v>
      </c>
      <c r="C8656">
        <f>YEAR([1]Data!$D8656)</f>
        <v>2011</v>
      </c>
      <c r="D8656" s="2">
        <v>40799</v>
      </c>
      <c r="E8656" s="2">
        <v>40799</v>
      </c>
      <c r="F8656" t="s">
        <v>1290</v>
      </c>
      <c r="G8656" t="s">
        <v>2178</v>
      </c>
      <c r="H8656" t="s">
        <v>2179</v>
      </c>
      <c r="I8656" t="s">
        <v>26</v>
      </c>
      <c r="J8656" t="s">
        <v>27</v>
      </c>
      <c r="K8656" t="s">
        <v>95</v>
      </c>
      <c r="L8656" t="s">
        <v>96</v>
      </c>
      <c r="M8656">
        <v>98103</v>
      </c>
      <c r="N8656" t="s">
        <v>44</v>
      </c>
      <c r="O8656" t="s">
        <v>6510</v>
      </c>
      <c r="P8656" t="s">
        <v>71</v>
      </c>
      <c r="Q8656" t="s">
        <v>161</v>
      </c>
      <c r="R8656" t="s">
        <v>6511</v>
      </c>
      <c r="S8656">
        <v>144.96</v>
      </c>
      <c r="T8656">
        <v>4</v>
      </c>
      <c r="U8656">
        <v>0</v>
      </c>
      <c r="V8656">
        <v>60.883200000000002</v>
      </c>
    </row>
    <row r="8657" spans="1:22" x14ac:dyDescent="0.3">
      <c r="A8657">
        <v>8656</v>
      </c>
      <c r="B8657" t="s">
        <v>10162</v>
      </c>
      <c r="C8657">
        <f>YEAR([1]Data!$D8657)</f>
        <v>2011</v>
      </c>
      <c r="D8657" s="2">
        <v>40799</v>
      </c>
      <c r="E8657" s="2">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10162</v>
      </c>
      <c r="C8658">
        <f>YEAR([1]Data!$D8658)</f>
        <v>2011</v>
      </c>
      <c r="D8658" s="2">
        <v>40799</v>
      </c>
      <c r="E8658" s="2">
        <v>40799</v>
      </c>
      <c r="F8658" t="s">
        <v>1290</v>
      </c>
      <c r="G8658" t="s">
        <v>2178</v>
      </c>
      <c r="H8658" t="s">
        <v>2179</v>
      </c>
      <c r="I8658" t="s">
        <v>26</v>
      </c>
      <c r="J8658" t="s">
        <v>27</v>
      </c>
      <c r="K8658" t="s">
        <v>95</v>
      </c>
      <c r="L8658" t="s">
        <v>96</v>
      </c>
      <c r="M8658">
        <v>98103</v>
      </c>
      <c r="N8658" t="s">
        <v>44</v>
      </c>
      <c r="O8658" t="s">
        <v>6006</v>
      </c>
      <c r="P8658" t="s">
        <v>46</v>
      </c>
      <c r="Q8658" t="s">
        <v>90</v>
      </c>
      <c r="R8658" t="s">
        <v>6007</v>
      </c>
      <c r="S8658">
        <v>48.94</v>
      </c>
      <c r="T8658">
        <v>1</v>
      </c>
      <c r="U8658">
        <v>0</v>
      </c>
      <c r="V8658">
        <v>24.47</v>
      </c>
    </row>
    <row r="8659" spans="1:22" x14ac:dyDescent="0.3">
      <c r="A8659">
        <v>8658</v>
      </c>
      <c r="B8659" t="s">
        <v>10162</v>
      </c>
      <c r="C8659">
        <f>YEAR([1]Data!$D8659)</f>
        <v>2011</v>
      </c>
      <c r="D8659" s="2">
        <v>40799</v>
      </c>
      <c r="E8659" s="2">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10163</v>
      </c>
      <c r="C8660">
        <f>YEAR([1]Data!$D8660)</f>
        <v>2013</v>
      </c>
      <c r="D8660" s="2">
        <v>41447</v>
      </c>
      <c r="E8660" s="2">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10164</v>
      </c>
      <c r="C8661">
        <f>YEAR([1]Data!$D8661)</f>
        <v>2013</v>
      </c>
      <c r="D8661" s="2">
        <v>41521</v>
      </c>
      <c r="E8661" s="2">
        <v>41526</v>
      </c>
      <c r="F8661" t="s">
        <v>50</v>
      </c>
      <c r="G8661" t="s">
        <v>5173</v>
      </c>
      <c r="H8661" t="s">
        <v>5174</v>
      </c>
      <c r="I8661" t="s">
        <v>41</v>
      </c>
      <c r="J8661" t="s">
        <v>27</v>
      </c>
      <c r="K8661" t="s">
        <v>1007</v>
      </c>
      <c r="L8661" t="s">
        <v>498</v>
      </c>
      <c r="M8661">
        <v>45231</v>
      </c>
      <c r="N8661" t="s">
        <v>148</v>
      </c>
      <c r="O8661" t="s">
        <v>5831</v>
      </c>
      <c r="P8661" t="s">
        <v>46</v>
      </c>
      <c r="Q8661" t="s">
        <v>90</v>
      </c>
      <c r="R8661" t="s">
        <v>5832</v>
      </c>
      <c r="S8661">
        <v>30.96</v>
      </c>
      <c r="T8661">
        <v>6</v>
      </c>
      <c r="U8661">
        <v>0.2</v>
      </c>
      <c r="V8661">
        <v>11.223000000000001</v>
      </c>
    </row>
    <row r="8662" spans="1:22" x14ac:dyDescent="0.3">
      <c r="A8662">
        <v>8661</v>
      </c>
      <c r="B8662" t="s">
        <v>10165</v>
      </c>
      <c r="C8662">
        <f>YEAR([1]Data!$D8662)</f>
        <v>2014</v>
      </c>
      <c r="D8662" s="2">
        <v>41969</v>
      </c>
      <c r="E8662" s="2">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10166</v>
      </c>
      <c r="C8663">
        <f>YEAR([1]Data!$D8663)</f>
        <v>2012</v>
      </c>
      <c r="D8663" s="2">
        <v>41041</v>
      </c>
      <c r="E8663" s="2">
        <v>41046</v>
      </c>
      <c r="F8663" t="s">
        <v>50</v>
      </c>
      <c r="G8663" t="s">
        <v>4261</v>
      </c>
      <c r="H8663" t="s">
        <v>4262</v>
      </c>
      <c r="I8663" t="s">
        <v>26</v>
      </c>
      <c r="J8663" t="s">
        <v>27</v>
      </c>
      <c r="K8663" t="s">
        <v>184</v>
      </c>
      <c r="L8663" t="s">
        <v>104</v>
      </c>
      <c r="M8663">
        <v>77041</v>
      </c>
      <c r="N8663" t="s">
        <v>105</v>
      </c>
      <c r="O8663" t="s">
        <v>7407</v>
      </c>
      <c r="P8663" t="s">
        <v>32</v>
      </c>
      <c r="Q8663" t="s">
        <v>65</v>
      </c>
      <c r="R8663" t="s">
        <v>7408</v>
      </c>
      <c r="S8663">
        <v>21.968000000000004</v>
      </c>
      <c r="T8663">
        <v>4</v>
      </c>
      <c r="U8663">
        <v>0.6</v>
      </c>
      <c r="V8663">
        <v>-15.9268</v>
      </c>
    </row>
    <row r="8664" spans="1:22" x14ac:dyDescent="0.3">
      <c r="A8664">
        <v>8663</v>
      </c>
      <c r="B8664" t="s">
        <v>10166</v>
      </c>
      <c r="C8664">
        <f>YEAR([1]Data!$D8664)</f>
        <v>2012</v>
      </c>
      <c r="D8664" s="2">
        <v>41041</v>
      </c>
      <c r="E8664" s="2">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10166</v>
      </c>
      <c r="C8665">
        <f>YEAR([1]Data!$D8665)</f>
        <v>2012</v>
      </c>
      <c r="D8665" s="2">
        <v>41041</v>
      </c>
      <c r="E8665" s="2">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10167</v>
      </c>
      <c r="C8666">
        <f>YEAR([1]Data!$D8666)</f>
        <v>2014</v>
      </c>
      <c r="D8666" s="2">
        <v>41729</v>
      </c>
      <c r="E8666" s="2">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10168</v>
      </c>
      <c r="C8667">
        <f>YEAR([1]Data!$D8667)</f>
        <v>2013</v>
      </c>
      <c r="D8667" s="2">
        <v>41596</v>
      </c>
      <c r="E8667" s="2">
        <v>41597</v>
      </c>
      <c r="F8667" t="s">
        <v>188</v>
      </c>
      <c r="G8667" t="s">
        <v>6657</v>
      </c>
      <c r="H8667" t="s">
        <v>6658</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10169</v>
      </c>
      <c r="C8668">
        <f>YEAR([1]Data!$D8668)</f>
        <v>2013</v>
      </c>
      <c r="D8668" s="2">
        <v>41639</v>
      </c>
      <c r="E8668" s="2">
        <v>41642</v>
      </c>
      <c r="F8668" t="s">
        <v>188</v>
      </c>
      <c r="G8668" t="s">
        <v>10170</v>
      </c>
      <c r="H8668" t="s">
        <v>10171</v>
      </c>
      <c r="I8668" t="s">
        <v>41</v>
      </c>
      <c r="J8668" t="s">
        <v>27</v>
      </c>
      <c r="K8668" t="s">
        <v>146</v>
      </c>
      <c r="L8668" t="s">
        <v>147</v>
      </c>
      <c r="M8668">
        <v>19140</v>
      </c>
      <c r="N8668" t="s">
        <v>148</v>
      </c>
      <c r="O8668" t="s">
        <v>6807</v>
      </c>
      <c r="P8668" t="s">
        <v>46</v>
      </c>
      <c r="Q8668" t="s">
        <v>68</v>
      </c>
      <c r="R8668" t="s">
        <v>6808</v>
      </c>
      <c r="S8668">
        <v>16.520000000000003</v>
      </c>
      <c r="T8668">
        <v>5</v>
      </c>
      <c r="U8668">
        <v>0.2</v>
      </c>
      <c r="V8668">
        <v>1.6519999999999992</v>
      </c>
    </row>
    <row r="8669" spans="1:22" x14ac:dyDescent="0.3">
      <c r="A8669">
        <v>8668</v>
      </c>
      <c r="B8669" t="s">
        <v>10172</v>
      </c>
      <c r="C8669">
        <f>YEAR([1]Data!$D8669)</f>
        <v>2013</v>
      </c>
      <c r="D8669" s="2">
        <v>41631</v>
      </c>
      <c r="E8669" s="2">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10172</v>
      </c>
      <c r="C8670">
        <f>YEAR([1]Data!$D8670)</f>
        <v>2013</v>
      </c>
      <c r="D8670" s="2">
        <v>41631</v>
      </c>
      <c r="E8670" s="2">
        <v>41633</v>
      </c>
      <c r="F8670" t="s">
        <v>23</v>
      </c>
      <c r="G8670" t="s">
        <v>4443</v>
      </c>
      <c r="H8670" t="s">
        <v>4444</v>
      </c>
      <c r="I8670" t="s">
        <v>102</v>
      </c>
      <c r="J8670" t="s">
        <v>27</v>
      </c>
      <c r="K8670" t="s">
        <v>95</v>
      </c>
      <c r="L8670" t="s">
        <v>96</v>
      </c>
      <c r="M8670">
        <v>98115</v>
      </c>
      <c r="N8670" t="s">
        <v>44</v>
      </c>
      <c r="O8670" t="s">
        <v>7803</v>
      </c>
      <c r="P8670" t="s">
        <v>71</v>
      </c>
      <c r="Q8670" t="s">
        <v>682</v>
      </c>
      <c r="R8670" t="s">
        <v>7804</v>
      </c>
      <c r="S8670">
        <v>11.56</v>
      </c>
      <c r="T8670">
        <v>1</v>
      </c>
      <c r="U8670">
        <v>0.2</v>
      </c>
      <c r="V8670">
        <v>3.7569999999999992</v>
      </c>
    </row>
    <row r="8671" spans="1:22" x14ac:dyDescent="0.3">
      <c r="A8671">
        <v>8670</v>
      </c>
      <c r="B8671" t="s">
        <v>10173</v>
      </c>
      <c r="C8671">
        <f>YEAR([1]Data!$D8671)</f>
        <v>2012</v>
      </c>
      <c r="D8671" s="2">
        <v>41263</v>
      </c>
      <c r="E8671" s="2">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10174</v>
      </c>
      <c r="C8672">
        <f>YEAR([1]Data!$D8672)</f>
        <v>2011</v>
      </c>
      <c r="D8672" s="2">
        <v>40904</v>
      </c>
      <c r="E8672" s="2">
        <v>40909</v>
      </c>
      <c r="F8672" t="s">
        <v>23</v>
      </c>
      <c r="G8672" t="s">
        <v>407</v>
      </c>
      <c r="H8672" t="s">
        <v>408</v>
      </c>
      <c r="I8672" t="s">
        <v>26</v>
      </c>
      <c r="J8672" t="s">
        <v>27</v>
      </c>
      <c r="K8672" t="s">
        <v>2180</v>
      </c>
      <c r="L8672" t="s">
        <v>498</v>
      </c>
      <c r="M8672">
        <v>44105</v>
      </c>
      <c r="N8672" t="s">
        <v>148</v>
      </c>
      <c r="O8672" t="s">
        <v>7015</v>
      </c>
      <c r="P8672" t="s">
        <v>32</v>
      </c>
      <c r="Q8672" t="s">
        <v>65</v>
      </c>
      <c r="R8672" t="s">
        <v>7016</v>
      </c>
      <c r="S8672">
        <v>182.35200000000003</v>
      </c>
      <c r="T8672">
        <v>3</v>
      </c>
      <c r="U8672">
        <v>0.2</v>
      </c>
      <c r="V8672">
        <v>-18.23520000000002</v>
      </c>
    </row>
    <row r="8673" spans="1:22" x14ac:dyDescent="0.3">
      <c r="A8673">
        <v>8672</v>
      </c>
      <c r="B8673" t="s">
        <v>10174</v>
      </c>
      <c r="C8673">
        <f>YEAR([1]Data!$D8673)</f>
        <v>2011</v>
      </c>
      <c r="D8673" s="2">
        <v>40904</v>
      </c>
      <c r="E8673" s="2">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10175</v>
      </c>
      <c r="C8674">
        <f>YEAR([1]Data!$D8674)</f>
        <v>2014</v>
      </c>
      <c r="D8674" s="2">
        <v>41687</v>
      </c>
      <c r="E8674" s="2">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10175</v>
      </c>
      <c r="C8675">
        <f>YEAR([1]Data!$D8675)</f>
        <v>2014</v>
      </c>
      <c r="D8675" s="2">
        <v>41687</v>
      </c>
      <c r="E8675" s="2">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10175</v>
      </c>
      <c r="C8676">
        <f>YEAR([1]Data!$D8676)</f>
        <v>2014</v>
      </c>
      <c r="D8676" s="2">
        <v>41687</v>
      </c>
      <c r="E8676" s="2">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10175</v>
      </c>
      <c r="C8677">
        <f>YEAR([1]Data!$D8677)</f>
        <v>2014</v>
      </c>
      <c r="D8677" s="2">
        <v>41687</v>
      </c>
      <c r="E8677" s="2">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10175</v>
      </c>
      <c r="C8678">
        <f>YEAR([1]Data!$D8678)</f>
        <v>2014</v>
      </c>
      <c r="D8678" s="2">
        <v>41687</v>
      </c>
      <c r="E8678" s="2">
        <v>41692</v>
      </c>
      <c r="F8678" t="s">
        <v>50</v>
      </c>
      <c r="G8678" t="s">
        <v>4869</v>
      </c>
      <c r="H8678" t="s">
        <v>4870</v>
      </c>
      <c r="I8678" t="s">
        <v>26</v>
      </c>
      <c r="J8678" t="s">
        <v>27</v>
      </c>
      <c r="K8678" t="s">
        <v>357</v>
      </c>
      <c r="L8678" t="s">
        <v>211</v>
      </c>
      <c r="M8678">
        <v>62521</v>
      </c>
      <c r="N8678" t="s">
        <v>105</v>
      </c>
      <c r="O8678" t="s">
        <v>3956</v>
      </c>
      <c r="P8678" t="s">
        <v>32</v>
      </c>
      <c r="Q8678" t="s">
        <v>65</v>
      </c>
      <c r="R8678" t="s">
        <v>5770</v>
      </c>
      <c r="S8678">
        <v>7.6920000000000002</v>
      </c>
      <c r="T8678">
        <v>1</v>
      </c>
      <c r="U8678">
        <v>0.6</v>
      </c>
      <c r="V8678">
        <v>-3.6536999999999988</v>
      </c>
    </row>
    <row r="8679" spans="1:22" x14ac:dyDescent="0.3">
      <c r="A8679">
        <v>8678</v>
      </c>
      <c r="B8679" t="s">
        <v>10176</v>
      </c>
      <c r="C8679">
        <f>YEAR([1]Data!$D8679)</f>
        <v>2014</v>
      </c>
      <c r="D8679" s="2">
        <v>41937</v>
      </c>
      <c r="E8679" s="2">
        <v>41939</v>
      </c>
      <c r="F8679" t="s">
        <v>188</v>
      </c>
      <c r="G8679" t="s">
        <v>1189</v>
      </c>
      <c r="H8679" t="s">
        <v>1190</v>
      </c>
      <c r="I8679" t="s">
        <v>26</v>
      </c>
      <c r="J8679" t="s">
        <v>27</v>
      </c>
      <c r="K8679" t="s">
        <v>10177</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10178</v>
      </c>
      <c r="C8680">
        <f>YEAR([1]Data!$D8680)</f>
        <v>2013</v>
      </c>
      <c r="D8680" s="2">
        <v>41520</v>
      </c>
      <c r="E8680" s="2">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10178</v>
      </c>
      <c r="C8681">
        <f>YEAR([1]Data!$D8681)</f>
        <v>2013</v>
      </c>
      <c r="D8681" s="2">
        <v>41520</v>
      </c>
      <c r="E8681" s="2">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10179</v>
      </c>
      <c r="C8682">
        <f>YEAR([1]Data!$D8682)</f>
        <v>2013</v>
      </c>
      <c r="D8682" s="2">
        <v>41610</v>
      </c>
      <c r="E8682" s="2">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10179</v>
      </c>
      <c r="C8683">
        <f>YEAR([1]Data!$D8683)</f>
        <v>2013</v>
      </c>
      <c r="D8683" s="2">
        <v>41610</v>
      </c>
      <c r="E8683" s="2">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10180</v>
      </c>
      <c r="C8684">
        <f>YEAR([1]Data!$D8684)</f>
        <v>2011</v>
      </c>
      <c r="D8684" s="2">
        <v>40852</v>
      </c>
      <c r="E8684" s="2">
        <v>40857</v>
      </c>
      <c r="F8684" t="s">
        <v>50</v>
      </c>
      <c r="G8684" t="s">
        <v>2146</v>
      </c>
      <c r="H8684" t="s">
        <v>2147</v>
      </c>
      <c r="I8684" t="s">
        <v>102</v>
      </c>
      <c r="J8684" t="s">
        <v>27</v>
      </c>
      <c r="K8684" t="s">
        <v>1127</v>
      </c>
      <c r="L8684" t="s">
        <v>319</v>
      </c>
      <c r="M8684">
        <v>22204</v>
      </c>
      <c r="N8684" t="s">
        <v>30</v>
      </c>
      <c r="O8684" t="s">
        <v>5617</v>
      </c>
      <c r="P8684" t="s">
        <v>71</v>
      </c>
      <c r="Q8684" t="s">
        <v>161</v>
      </c>
      <c r="R8684" t="s">
        <v>5618</v>
      </c>
      <c r="S8684">
        <v>47.79</v>
      </c>
      <c r="T8684">
        <v>3</v>
      </c>
      <c r="U8684">
        <v>0</v>
      </c>
      <c r="V8684">
        <v>16.2486</v>
      </c>
    </row>
    <row r="8685" spans="1:22" x14ac:dyDescent="0.3">
      <c r="A8685">
        <v>8684</v>
      </c>
      <c r="B8685" t="s">
        <v>10181</v>
      </c>
      <c r="C8685">
        <f>YEAR([1]Data!$D8685)</f>
        <v>2014</v>
      </c>
      <c r="D8685" s="2">
        <v>41969</v>
      </c>
      <c r="E8685" s="2">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10182</v>
      </c>
      <c r="C8686">
        <f>YEAR([1]Data!$D8686)</f>
        <v>2013</v>
      </c>
      <c r="D8686" s="2">
        <v>41625</v>
      </c>
      <c r="E8686" s="2">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10183</v>
      </c>
      <c r="C8687">
        <f>YEAR([1]Data!$D8687)</f>
        <v>2014</v>
      </c>
      <c r="D8687" s="2">
        <v>41958</v>
      </c>
      <c r="E8687" s="2">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10184</v>
      </c>
      <c r="C8688">
        <f>YEAR([1]Data!$D8688)</f>
        <v>2013</v>
      </c>
      <c r="D8688" s="2">
        <v>41452</v>
      </c>
      <c r="E8688" s="2">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10184</v>
      </c>
      <c r="C8689">
        <f>YEAR([1]Data!$D8689)</f>
        <v>2013</v>
      </c>
      <c r="D8689" s="2">
        <v>41452</v>
      </c>
      <c r="E8689" s="2">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10184</v>
      </c>
      <c r="C8690">
        <f>YEAR([1]Data!$D8690)</f>
        <v>2013</v>
      </c>
      <c r="D8690" s="2">
        <v>41452</v>
      </c>
      <c r="E8690" s="2">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10185</v>
      </c>
      <c r="C8691">
        <f>YEAR([1]Data!$D8691)</f>
        <v>2011</v>
      </c>
      <c r="D8691" s="2">
        <v>40903</v>
      </c>
      <c r="E8691" s="2">
        <v>40907</v>
      </c>
      <c r="F8691" t="s">
        <v>50</v>
      </c>
      <c r="G8691" t="s">
        <v>6156</v>
      </c>
      <c r="H8691" t="s">
        <v>6157</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10186</v>
      </c>
      <c r="C8692">
        <f>YEAR([1]Data!$D8692)</f>
        <v>2013</v>
      </c>
      <c r="D8692" s="2">
        <v>41501</v>
      </c>
      <c r="E8692" s="2">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10186</v>
      </c>
      <c r="C8693">
        <f>YEAR([1]Data!$D8693)</f>
        <v>2013</v>
      </c>
      <c r="D8693" s="2">
        <v>41501</v>
      </c>
      <c r="E8693" s="2">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10186</v>
      </c>
      <c r="C8694">
        <f>YEAR([1]Data!$D8694)</f>
        <v>2013</v>
      </c>
      <c r="D8694" s="2">
        <v>41501</v>
      </c>
      <c r="E8694" s="2">
        <v>41505</v>
      </c>
      <c r="F8694" t="s">
        <v>50</v>
      </c>
      <c r="G8694" t="s">
        <v>628</v>
      </c>
      <c r="H8694" t="s">
        <v>629</v>
      </c>
      <c r="I8694" t="s">
        <v>41</v>
      </c>
      <c r="J8694" t="s">
        <v>27</v>
      </c>
      <c r="K8694" t="s">
        <v>801</v>
      </c>
      <c r="L8694" t="s">
        <v>498</v>
      </c>
      <c r="M8694">
        <v>44312</v>
      </c>
      <c r="N8694" t="s">
        <v>148</v>
      </c>
      <c r="O8694" t="s">
        <v>6427</v>
      </c>
      <c r="P8694" t="s">
        <v>71</v>
      </c>
      <c r="Q8694" t="s">
        <v>161</v>
      </c>
      <c r="R8694" t="s">
        <v>6428</v>
      </c>
      <c r="S8694">
        <v>279.95999999999998</v>
      </c>
      <c r="T8694">
        <v>5</v>
      </c>
      <c r="U8694">
        <v>0.2</v>
      </c>
      <c r="V8694">
        <v>48.992999999999995</v>
      </c>
    </row>
    <row r="8695" spans="1:22" x14ac:dyDescent="0.3">
      <c r="A8695">
        <v>8694</v>
      </c>
      <c r="B8695" t="s">
        <v>10187</v>
      </c>
      <c r="C8695">
        <f>YEAR([1]Data!$D8695)</f>
        <v>2013</v>
      </c>
      <c r="D8695" s="2">
        <v>41572</v>
      </c>
      <c r="E8695" s="2">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10188</v>
      </c>
      <c r="C8696">
        <f>YEAR([1]Data!$D8696)</f>
        <v>2011</v>
      </c>
      <c r="D8696" s="2">
        <v>40778</v>
      </c>
      <c r="E8696" s="2">
        <v>40783</v>
      </c>
      <c r="F8696" t="s">
        <v>23</v>
      </c>
      <c r="G8696" t="s">
        <v>1117</v>
      </c>
      <c r="H8696" t="s">
        <v>1118</v>
      </c>
      <c r="I8696" t="s">
        <v>102</v>
      </c>
      <c r="J8696" t="s">
        <v>27</v>
      </c>
      <c r="K8696" t="s">
        <v>6470</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10189</v>
      </c>
      <c r="C8697">
        <f>YEAR([1]Data!$D8697)</f>
        <v>2014</v>
      </c>
      <c r="D8697" s="2">
        <v>41898</v>
      </c>
      <c r="E8697" s="2">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10190</v>
      </c>
      <c r="C8698">
        <f>YEAR([1]Data!$D8698)</f>
        <v>2014</v>
      </c>
      <c r="D8698" s="2">
        <v>41806</v>
      </c>
      <c r="E8698" s="2">
        <v>41811</v>
      </c>
      <c r="F8698" t="s">
        <v>50</v>
      </c>
      <c r="G8698" t="s">
        <v>1143</v>
      </c>
      <c r="H8698" t="s">
        <v>1144</v>
      </c>
      <c r="I8698" t="s">
        <v>41</v>
      </c>
      <c r="J8698" t="s">
        <v>27</v>
      </c>
      <c r="K8698" t="s">
        <v>5661</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10190</v>
      </c>
      <c r="C8699">
        <f>YEAR([1]Data!$D8699)</f>
        <v>2014</v>
      </c>
      <c r="D8699" s="2">
        <v>41806</v>
      </c>
      <c r="E8699" s="2">
        <v>41811</v>
      </c>
      <c r="F8699" t="s">
        <v>50</v>
      </c>
      <c r="G8699" t="s">
        <v>1143</v>
      </c>
      <c r="H8699" t="s">
        <v>1144</v>
      </c>
      <c r="I8699" t="s">
        <v>41</v>
      </c>
      <c r="J8699" t="s">
        <v>27</v>
      </c>
      <c r="K8699" t="s">
        <v>5661</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10190</v>
      </c>
      <c r="C8700">
        <f>YEAR([1]Data!$D8700)</f>
        <v>2014</v>
      </c>
      <c r="D8700" s="2">
        <v>41806</v>
      </c>
      <c r="E8700" s="2">
        <v>41811</v>
      </c>
      <c r="F8700" t="s">
        <v>50</v>
      </c>
      <c r="G8700" t="s">
        <v>1143</v>
      </c>
      <c r="H8700" t="s">
        <v>1144</v>
      </c>
      <c r="I8700" t="s">
        <v>41</v>
      </c>
      <c r="J8700" t="s">
        <v>27</v>
      </c>
      <c r="K8700" t="s">
        <v>5661</v>
      </c>
      <c r="L8700" t="s">
        <v>335</v>
      </c>
      <c r="M8700">
        <v>37211</v>
      </c>
      <c r="N8700" t="s">
        <v>30</v>
      </c>
      <c r="O8700" t="s">
        <v>6562</v>
      </c>
      <c r="P8700" t="s">
        <v>32</v>
      </c>
      <c r="Q8700" t="s">
        <v>56</v>
      </c>
      <c r="R8700" t="s">
        <v>6563</v>
      </c>
      <c r="S8700">
        <v>120.96</v>
      </c>
      <c r="T8700">
        <v>2</v>
      </c>
      <c r="U8700">
        <v>0.4</v>
      </c>
      <c r="V8700">
        <v>-28.224000000000004</v>
      </c>
    </row>
    <row r="8701" spans="1:22" x14ac:dyDescent="0.3">
      <c r="A8701">
        <v>8700</v>
      </c>
      <c r="B8701" t="s">
        <v>10190</v>
      </c>
      <c r="C8701">
        <f>YEAR([1]Data!$D8701)</f>
        <v>2014</v>
      </c>
      <c r="D8701" s="2">
        <v>41806</v>
      </c>
      <c r="E8701" s="2">
        <v>41811</v>
      </c>
      <c r="F8701" t="s">
        <v>50</v>
      </c>
      <c r="G8701" t="s">
        <v>1143</v>
      </c>
      <c r="H8701" t="s">
        <v>1144</v>
      </c>
      <c r="I8701" t="s">
        <v>41</v>
      </c>
      <c r="J8701" t="s">
        <v>27</v>
      </c>
      <c r="K8701" t="s">
        <v>5661</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10190</v>
      </c>
      <c r="C8702">
        <f>YEAR([1]Data!$D8702)</f>
        <v>2014</v>
      </c>
      <c r="D8702" s="2">
        <v>41806</v>
      </c>
      <c r="E8702" s="2">
        <v>41811</v>
      </c>
      <c r="F8702" t="s">
        <v>50</v>
      </c>
      <c r="G8702" t="s">
        <v>1143</v>
      </c>
      <c r="H8702" t="s">
        <v>1144</v>
      </c>
      <c r="I8702" t="s">
        <v>41</v>
      </c>
      <c r="J8702" t="s">
        <v>27</v>
      </c>
      <c r="K8702" t="s">
        <v>5661</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10190</v>
      </c>
      <c r="C8703">
        <f>YEAR([1]Data!$D8703)</f>
        <v>2014</v>
      </c>
      <c r="D8703" s="2">
        <v>41806</v>
      </c>
      <c r="E8703" s="2">
        <v>41811</v>
      </c>
      <c r="F8703" t="s">
        <v>50</v>
      </c>
      <c r="G8703" t="s">
        <v>1143</v>
      </c>
      <c r="H8703" t="s">
        <v>1144</v>
      </c>
      <c r="I8703" t="s">
        <v>41</v>
      </c>
      <c r="J8703" t="s">
        <v>27</v>
      </c>
      <c r="K8703" t="s">
        <v>5661</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10190</v>
      </c>
      <c r="C8704">
        <f>YEAR([1]Data!$D8704)</f>
        <v>2014</v>
      </c>
      <c r="D8704" s="2">
        <v>41806</v>
      </c>
      <c r="E8704" s="2">
        <v>41811</v>
      </c>
      <c r="F8704" t="s">
        <v>50</v>
      </c>
      <c r="G8704" t="s">
        <v>1143</v>
      </c>
      <c r="H8704" t="s">
        <v>1144</v>
      </c>
      <c r="I8704" t="s">
        <v>41</v>
      </c>
      <c r="J8704" t="s">
        <v>27</v>
      </c>
      <c r="K8704" t="s">
        <v>5661</v>
      </c>
      <c r="L8704" t="s">
        <v>335</v>
      </c>
      <c r="M8704">
        <v>37211</v>
      </c>
      <c r="N8704" t="s">
        <v>30</v>
      </c>
      <c r="O8704" t="s">
        <v>10191</v>
      </c>
      <c r="P8704" t="s">
        <v>46</v>
      </c>
      <c r="Q8704" t="s">
        <v>90</v>
      </c>
      <c r="R8704" t="s">
        <v>10192</v>
      </c>
      <c r="S8704">
        <v>91.360000000000014</v>
      </c>
      <c r="T8704">
        <v>5</v>
      </c>
      <c r="U8704">
        <v>0.2</v>
      </c>
      <c r="V8704">
        <v>29.691999999999993</v>
      </c>
    </row>
    <row r="8705" spans="1:22" x14ac:dyDescent="0.3">
      <c r="A8705">
        <v>8704</v>
      </c>
      <c r="B8705" t="s">
        <v>10193</v>
      </c>
      <c r="C8705">
        <f>YEAR([1]Data!$D8705)</f>
        <v>2012</v>
      </c>
      <c r="D8705" s="2">
        <v>40969</v>
      </c>
      <c r="E8705" s="2">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10194</v>
      </c>
      <c r="C8706">
        <f>YEAR([1]Data!$D8706)</f>
        <v>2013</v>
      </c>
      <c r="D8706" s="2">
        <v>41479</v>
      </c>
      <c r="E8706" s="2">
        <v>41482</v>
      </c>
      <c r="F8706" t="s">
        <v>188</v>
      </c>
      <c r="G8706" t="s">
        <v>5110</v>
      </c>
      <c r="H8706" t="s">
        <v>5111</v>
      </c>
      <c r="I8706" t="s">
        <v>26</v>
      </c>
      <c r="J8706" t="s">
        <v>27</v>
      </c>
      <c r="K8706" t="s">
        <v>184</v>
      </c>
      <c r="L8706" t="s">
        <v>104</v>
      </c>
      <c r="M8706">
        <v>77041</v>
      </c>
      <c r="N8706" t="s">
        <v>105</v>
      </c>
      <c r="O8706" t="s">
        <v>8519</v>
      </c>
      <c r="P8706" t="s">
        <v>71</v>
      </c>
      <c r="Q8706" t="s">
        <v>72</v>
      </c>
      <c r="R8706" t="s">
        <v>8520</v>
      </c>
      <c r="S8706">
        <v>115.136</v>
      </c>
      <c r="T8706">
        <v>8</v>
      </c>
      <c r="U8706">
        <v>0.2</v>
      </c>
      <c r="V8706">
        <v>11.513600000000004</v>
      </c>
    </row>
    <row r="8707" spans="1:22" x14ac:dyDescent="0.3">
      <c r="A8707">
        <v>8706</v>
      </c>
      <c r="B8707" t="s">
        <v>10195</v>
      </c>
      <c r="C8707">
        <f>YEAR([1]Data!$D8707)</f>
        <v>2011</v>
      </c>
      <c r="D8707" s="2">
        <v>40817</v>
      </c>
      <c r="E8707" s="2">
        <v>40821</v>
      </c>
      <c r="F8707" t="s">
        <v>50</v>
      </c>
      <c r="G8707" t="s">
        <v>7338</v>
      </c>
      <c r="H8707" t="s">
        <v>7339</v>
      </c>
      <c r="I8707" t="s">
        <v>102</v>
      </c>
      <c r="J8707" t="s">
        <v>27</v>
      </c>
      <c r="K8707" t="s">
        <v>3319</v>
      </c>
      <c r="L8707" t="s">
        <v>1392</v>
      </c>
      <c r="M8707">
        <v>89502</v>
      </c>
      <c r="N8707" t="s">
        <v>44</v>
      </c>
      <c r="O8707" t="s">
        <v>9900</v>
      </c>
      <c r="P8707" t="s">
        <v>46</v>
      </c>
      <c r="Q8707" t="s">
        <v>269</v>
      </c>
      <c r="R8707" t="s">
        <v>9901</v>
      </c>
      <c r="S8707">
        <v>4.71</v>
      </c>
      <c r="T8707">
        <v>1</v>
      </c>
      <c r="U8707">
        <v>0</v>
      </c>
      <c r="V8707">
        <v>0</v>
      </c>
    </row>
    <row r="8708" spans="1:22" x14ac:dyDescent="0.3">
      <c r="A8708">
        <v>8707</v>
      </c>
      <c r="B8708" t="s">
        <v>10196</v>
      </c>
      <c r="C8708">
        <f>YEAR([1]Data!$D8708)</f>
        <v>2011</v>
      </c>
      <c r="D8708" s="2">
        <v>40794</v>
      </c>
      <c r="E8708" s="2">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10196</v>
      </c>
      <c r="C8709">
        <f>YEAR([1]Data!$D8709)</f>
        <v>2011</v>
      </c>
      <c r="D8709" s="2">
        <v>40794</v>
      </c>
      <c r="E8709" s="2">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10197</v>
      </c>
      <c r="C8710">
        <f>YEAR([1]Data!$D8710)</f>
        <v>2011</v>
      </c>
      <c r="D8710" s="2">
        <v>40863</v>
      </c>
      <c r="E8710" s="2">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10197</v>
      </c>
      <c r="C8711">
        <f>YEAR([1]Data!$D8711)</f>
        <v>2011</v>
      </c>
      <c r="D8711" s="2">
        <v>40863</v>
      </c>
      <c r="E8711" s="2">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10197</v>
      </c>
      <c r="C8712">
        <f>YEAR([1]Data!$D8712)</f>
        <v>2011</v>
      </c>
      <c r="D8712" s="2">
        <v>40863</v>
      </c>
      <c r="E8712" s="2">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10198</v>
      </c>
      <c r="C8713">
        <f>YEAR([1]Data!$D8713)</f>
        <v>2011</v>
      </c>
      <c r="D8713" s="2">
        <v>40605</v>
      </c>
      <c r="E8713" s="2">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10199</v>
      </c>
      <c r="C8714">
        <f>YEAR([1]Data!$D8714)</f>
        <v>2012</v>
      </c>
      <c r="D8714" s="2">
        <v>41246</v>
      </c>
      <c r="E8714" s="2">
        <v>41250</v>
      </c>
      <c r="F8714" t="s">
        <v>50</v>
      </c>
      <c r="G8714" t="s">
        <v>5502</v>
      </c>
      <c r="H8714" t="s">
        <v>5503</v>
      </c>
      <c r="I8714" t="s">
        <v>26</v>
      </c>
      <c r="J8714" t="s">
        <v>27</v>
      </c>
      <c r="K8714" t="s">
        <v>127</v>
      </c>
      <c r="L8714" t="s">
        <v>43</v>
      </c>
      <c r="M8714">
        <v>94110</v>
      </c>
      <c r="N8714" t="s">
        <v>44</v>
      </c>
      <c r="O8714" t="s">
        <v>5019</v>
      </c>
      <c r="P8714" t="s">
        <v>32</v>
      </c>
      <c r="Q8714" t="s">
        <v>33</v>
      </c>
      <c r="R8714" t="s">
        <v>5537</v>
      </c>
      <c r="S8714">
        <v>359.49899999999997</v>
      </c>
      <c r="T8714">
        <v>3</v>
      </c>
      <c r="U8714">
        <v>0.15</v>
      </c>
      <c r="V8714">
        <v>-29.605799999999981</v>
      </c>
    </row>
    <row r="8715" spans="1:22" x14ac:dyDescent="0.3">
      <c r="A8715">
        <v>8714</v>
      </c>
      <c r="B8715" t="s">
        <v>10200</v>
      </c>
      <c r="C8715">
        <f>YEAR([1]Data!$D8715)</f>
        <v>2014</v>
      </c>
      <c r="D8715" s="2">
        <v>41832</v>
      </c>
      <c r="E8715" s="2">
        <v>41837</v>
      </c>
      <c r="F8715" t="s">
        <v>50</v>
      </c>
      <c r="G8715" t="s">
        <v>7625</v>
      </c>
      <c r="H8715" t="s">
        <v>7626</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10200</v>
      </c>
      <c r="C8716">
        <f>YEAR([1]Data!$D8716)</f>
        <v>2014</v>
      </c>
      <c r="D8716" s="2">
        <v>41832</v>
      </c>
      <c r="E8716" s="2">
        <v>41837</v>
      </c>
      <c r="F8716" t="s">
        <v>50</v>
      </c>
      <c r="G8716" t="s">
        <v>7625</v>
      </c>
      <c r="H8716" t="s">
        <v>7626</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10201</v>
      </c>
      <c r="C8717">
        <f>YEAR([1]Data!$D8717)</f>
        <v>2014</v>
      </c>
      <c r="D8717" s="2">
        <v>41960</v>
      </c>
      <c r="E8717" s="2">
        <v>41964</v>
      </c>
      <c r="F8717" t="s">
        <v>23</v>
      </c>
      <c r="G8717" t="s">
        <v>2605</v>
      </c>
      <c r="H8717" t="s">
        <v>2606</v>
      </c>
      <c r="I8717" t="s">
        <v>41</v>
      </c>
      <c r="J8717" t="s">
        <v>27</v>
      </c>
      <c r="K8717" t="s">
        <v>10202</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10203</v>
      </c>
      <c r="C8718">
        <f>YEAR([1]Data!$D8718)</f>
        <v>2013</v>
      </c>
      <c r="D8718" s="2">
        <v>41438</v>
      </c>
      <c r="E8718" s="2">
        <v>41442</v>
      </c>
      <c r="F8718" t="s">
        <v>23</v>
      </c>
      <c r="G8718" t="s">
        <v>5151</v>
      </c>
      <c r="H8718" t="s">
        <v>5152</v>
      </c>
      <c r="I8718" t="s">
        <v>102</v>
      </c>
      <c r="J8718" t="s">
        <v>27</v>
      </c>
      <c r="K8718" t="s">
        <v>184</v>
      </c>
      <c r="L8718" t="s">
        <v>104</v>
      </c>
      <c r="M8718">
        <v>77070</v>
      </c>
      <c r="N8718" t="s">
        <v>105</v>
      </c>
      <c r="O8718" t="s">
        <v>5944</v>
      </c>
      <c r="P8718" t="s">
        <v>46</v>
      </c>
      <c r="Q8718" t="s">
        <v>78</v>
      </c>
      <c r="R8718" t="s">
        <v>5945</v>
      </c>
      <c r="S8718">
        <v>64.383999999999986</v>
      </c>
      <c r="T8718">
        <v>4</v>
      </c>
      <c r="U8718">
        <v>0.8</v>
      </c>
      <c r="V8718">
        <v>-160.96</v>
      </c>
    </row>
    <row r="8719" spans="1:22" x14ac:dyDescent="0.3">
      <c r="A8719">
        <v>8718</v>
      </c>
      <c r="B8719" t="s">
        <v>10203</v>
      </c>
      <c r="C8719">
        <f>YEAR([1]Data!$D8719)</f>
        <v>2013</v>
      </c>
      <c r="D8719" s="2">
        <v>41438</v>
      </c>
      <c r="E8719" s="2">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10203</v>
      </c>
      <c r="C8720">
        <f>YEAR([1]Data!$D8720)</f>
        <v>2013</v>
      </c>
      <c r="D8720" s="2">
        <v>41438</v>
      </c>
      <c r="E8720" s="2">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10203</v>
      </c>
      <c r="C8721">
        <f>YEAR([1]Data!$D8721)</f>
        <v>2013</v>
      </c>
      <c r="D8721" s="2">
        <v>41438</v>
      </c>
      <c r="E8721" s="2">
        <v>41442</v>
      </c>
      <c r="F8721" t="s">
        <v>23</v>
      </c>
      <c r="G8721" t="s">
        <v>5151</v>
      </c>
      <c r="H8721" t="s">
        <v>5152</v>
      </c>
      <c r="I8721" t="s">
        <v>102</v>
      </c>
      <c r="J8721" t="s">
        <v>27</v>
      </c>
      <c r="K8721" t="s">
        <v>184</v>
      </c>
      <c r="L8721" t="s">
        <v>104</v>
      </c>
      <c r="M8721">
        <v>77070</v>
      </c>
      <c r="N8721" t="s">
        <v>105</v>
      </c>
      <c r="O8721" t="s">
        <v>7334</v>
      </c>
      <c r="P8721" t="s">
        <v>46</v>
      </c>
      <c r="Q8721" t="s">
        <v>90</v>
      </c>
      <c r="R8721" t="s">
        <v>7335</v>
      </c>
      <c r="S8721">
        <v>15.552000000000003</v>
      </c>
      <c r="T8721">
        <v>3</v>
      </c>
      <c r="U8721">
        <v>0.2</v>
      </c>
      <c r="V8721">
        <v>5.6375999999999999</v>
      </c>
    </row>
    <row r="8722" spans="1:22" x14ac:dyDescent="0.3">
      <c r="A8722">
        <v>8721</v>
      </c>
      <c r="B8722" t="s">
        <v>10203</v>
      </c>
      <c r="C8722">
        <f>YEAR([1]Data!$D8722)</f>
        <v>2013</v>
      </c>
      <c r="D8722" s="2">
        <v>41438</v>
      </c>
      <c r="E8722" s="2">
        <v>41442</v>
      </c>
      <c r="F8722" t="s">
        <v>23</v>
      </c>
      <c r="G8722" t="s">
        <v>5151</v>
      </c>
      <c r="H8722" t="s">
        <v>5152</v>
      </c>
      <c r="I8722" t="s">
        <v>102</v>
      </c>
      <c r="J8722" t="s">
        <v>27</v>
      </c>
      <c r="K8722" t="s">
        <v>184</v>
      </c>
      <c r="L8722" t="s">
        <v>104</v>
      </c>
      <c r="M8722">
        <v>77070</v>
      </c>
      <c r="N8722" t="s">
        <v>105</v>
      </c>
      <c r="O8722" t="s">
        <v>7267</v>
      </c>
      <c r="P8722" t="s">
        <v>32</v>
      </c>
      <c r="Q8722" t="s">
        <v>36</v>
      </c>
      <c r="R8722" t="s">
        <v>7268</v>
      </c>
      <c r="S8722">
        <v>379.37200000000001</v>
      </c>
      <c r="T8722">
        <v>2</v>
      </c>
      <c r="U8722">
        <v>0.3</v>
      </c>
      <c r="V8722">
        <v>-119.23120000000003</v>
      </c>
    </row>
    <row r="8723" spans="1:22" x14ac:dyDescent="0.3">
      <c r="A8723">
        <v>8722</v>
      </c>
      <c r="B8723" t="s">
        <v>10203</v>
      </c>
      <c r="C8723">
        <f>YEAR([1]Data!$D8723)</f>
        <v>2013</v>
      </c>
      <c r="D8723" s="2">
        <v>41438</v>
      </c>
      <c r="E8723" s="2">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10203</v>
      </c>
      <c r="C8724">
        <f>YEAR([1]Data!$D8724)</f>
        <v>2013</v>
      </c>
      <c r="D8724" s="2">
        <v>41438</v>
      </c>
      <c r="E8724" s="2">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10204</v>
      </c>
      <c r="C8725">
        <f>YEAR([1]Data!$D8725)</f>
        <v>2013</v>
      </c>
      <c r="D8725" s="2">
        <v>41638</v>
      </c>
      <c r="E8725" s="2">
        <v>41640</v>
      </c>
      <c r="F8725" t="s">
        <v>23</v>
      </c>
      <c r="G8725" t="s">
        <v>8228</v>
      </c>
      <c r="H8725" t="s">
        <v>8229</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10204</v>
      </c>
      <c r="C8726">
        <f>YEAR([1]Data!$D8726)</f>
        <v>2013</v>
      </c>
      <c r="D8726" s="2">
        <v>41638</v>
      </c>
      <c r="E8726" s="2">
        <v>41640</v>
      </c>
      <c r="F8726" t="s">
        <v>23</v>
      </c>
      <c r="G8726" t="s">
        <v>8228</v>
      </c>
      <c r="H8726" t="s">
        <v>8229</v>
      </c>
      <c r="I8726" t="s">
        <v>102</v>
      </c>
      <c r="J8726" t="s">
        <v>27</v>
      </c>
      <c r="K8726" t="s">
        <v>1419</v>
      </c>
      <c r="L8726" t="s">
        <v>54</v>
      </c>
      <c r="M8726">
        <v>33178</v>
      </c>
      <c r="N8726" t="s">
        <v>30</v>
      </c>
      <c r="O8726" t="s">
        <v>7926</v>
      </c>
      <c r="P8726" t="s">
        <v>46</v>
      </c>
      <c r="Q8726" t="s">
        <v>90</v>
      </c>
      <c r="R8726" t="s">
        <v>7927</v>
      </c>
      <c r="S8726">
        <v>25.344000000000001</v>
      </c>
      <c r="T8726">
        <v>6</v>
      </c>
      <c r="U8726">
        <v>0.2</v>
      </c>
      <c r="V8726">
        <v>8.8704000000000018</v>
      </c>
    </row>
    <row r="8727" spans="1:22" x14ac:dyDescent="0.3">
      <c r="A8727">
        <v>8726</v>
      </c>
      <c r="B8727" t="s">
        <v>10205</v>
      </c>
      <c r="C8727">
        <f>YEAR([1]Data!$D8727)</f>
        <v>2014</v>
      </c>
      <c r="D8727" s="2">
        <v>41717</v>
      </c>
      <c r="E8727" s="2">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10206</v>
      </c>
      <c r="C8728">
        <f>YEAR([1]Data!$D8728)</f>
        <v>2012</v>
      </c>
      <c r="D8728" s="2">
        <v>41270</v>
      </c>
      <c r="E8728" s="2">
        <v>41274</v>
      </c>
      <c r="F8728" t="s">
        <v>50</v>
      </c>
      <c r="G8728" t="s">
        <v>1157</v>
      </c>
      <c r="H8728" t="s">
        <v>1158</v>
      </c>
      <c r="I8728" t="s">
        <v>41</v>
      </c>
      <c r="J8728" t="s">
        <v>27</v>
      </c>
      <c r="K8728" t="s">
        <v>1185</v>
      </c>
      <c r="L8728" t="s">
        <v>335</v>
      </c>
      <c r="M8728">
        <v>37130</v>
      </c>
      <c r="N8728" t="s">
        <v>30</v>
      </c>
      <c r="O8728" t="s">
        <v>9959</v>
      </c>
      <c r="P8728" t="s">
        <v>71</v>
      </c>
      <c r="Q8728" t="s">
        <v>161</v>
      </c>
      <c r="R8728" t="s">
        <v>9960</v>
      </c>
      <c r="S8728">
        <v>4.7279999999999998</v>
      </c>
      <c r="T8728">
        <v>3</v>
      </c>
      <c r="U8728">
        <v>0.2</v>
      </c>
      <c r="V8728">
        <v>0.70919999999999961</v>
      </c>
    </row>
    <row r="8729" spans="1:22" x14ac:dyDescent="0.3">
      <c r="A8729">
        <v>8728</v>
      </c>
      <c r="B8729" t="s">
        <v>10206</v>
      </c>
      <c r="C8729">
        <f>YEAR([1]Data!$D8729)</f>
        <v>2012</v>
      </c>
      <c r="D8729" s="2">
        <v>41270</v>
      </c>
      <c r="E8729" s="2">
        <v>41274</v>
      </c>
      <c r="F8729" t="s">
        <v>50</v>
      </c>
      <c r="G8729" t="s">
        <v>1157</v>
      </c>
      <c r="H8729" t="s">
        <v>1158</v>
      </c>
      <c r="I8729" t="s">
        <v>41</v>
      </c>
      <c r="J8729" t="s">
        <v>27</v>
      </c>
      <c r="K8729" t="s">
        <v>1185</v>
      </c>
      <c r="L8729" t="s">
        <v>335</v>
      </c>
      <c r="M8729">
        <v>37130</v>
      </c>
      <c r="N8729" t="s">
        <v>30</v>
      </c>
      <c r="O8729" t="s">
        <v>9896</v>
      </c>
      <c r="P8729" t="s">
        <v>32</v>
      </c>
      <c r="Q8729" t="s">
        <v>65</v>
      </c>
      <c r="R8729" t="s">
        <v>9897</v>
      </c>
      <c r="S8729">
        <v>53.352000000000004</v>
      </c>
      <c r="T8729">
        <v>3</v>
      </c>
      <c r="U8729">
        <v>0.2</v>
      </c>
      <c r="V8729">
        <v>16.005600000000005</v>
      </c>
    </row>
    <row r="8730" spans="1:22" x14ac:dyDescent="0.3">
      <c r="A8730">
        <v>8729</v>
      </c>
      <c r="B8730" t="s">
        <v>10206</v>
      </c>
      <c r="C8730">
        <f>YEAR([1]Data!$D8730)</f>
        <v>2012</v>
      </c>
      <c r="D8730" s="2">
        <v>41270</v>
      </c>
      <c r="E8730" s="2">
        <v>41274</v>
      </c>
      <c r="F8730" t="s">
        <v>50</v>
      </c>
      <c r="G8730" t="s">
        <v>1157</v>
      </c>
      <c r="H8730" t="s">
        <v>1158</v>
      </c>
      <c r="I8730" t="s">
        <v>41</v>
      </c>
      <c r="J8730" t="s">
        <v>27</v>
      </c>
      <c r="K8730" t="s">
        <v>1185</v>
      </c>
      <c r="L8730" t="s">
        <v>335</v>
      </c>
      <c r="M8730">
        <v>37130</v>
      </c>
      <c r="N8730" t="s">
        <v>30</v>
      </c>
      <c r="O8730" t="s">
        <v>7283</v>
      </c>
      <c r="P8730" t="s">
        <v>32</v>
      </c>
      <c r="Q8730" t="s">
        <v>33</v>
      </c>
      <c r="R8730" t="s">
        <v>7284</v>
      </c>
      <c r="S8730">
        <v>131.10400000000001</v>
      </c>
      <c r="T8730">
        <v>2</v>
      </c>
      <c r="U8730">
        <v>0.2</v>
      </c>
      <c r="V8730">
        <v>8.1939999999999955</v>
      </c>
    </row>
    <row r="8731" spans="1:22" x14ac:dyDescent="0.3">
      <c r="A8731">
        <v>8730</v>
      </c>
      <c r="B8731" t="s">
        <v>10206</v>
      </c>
      <c r="C8731">
        <f>YEAR([1]Data!$D8731)</f>
        <v>2012</v>
      </c>
      <c r="D8731" s="2">
        <v>41270</v>
      </c>
      <c r="E8731" s="2">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10206</v>
      </c>
      <c r="C8732">
        <f>YEAR([1]Data!$D8732)</f>
        <v>2012</v>
      </c>
      <c r="D8732" s="2">
        <v>41270</v>
      </c>
      <c r="E8732" s="2">
        <v>41274</v>
      </c>
      <c r="F8732" t="s">
        <v>50</v>
      </c>
      <c r="G8732" t="s">
        <v>1157</v>
      </c>
      <c r="H8732" t="s">
        <v>1158</v>
      </c>
      <c r="I8732" t="s">
        <v>41</v>
      </c>
      <c r="J8732" t="s">
        <v>27</v>
      </c>
      <c r="K8732" t="s">
        <v>1185</v>
      </c>
      <c r="L8732" t="s">
        <v>335</v>
      </c>
      <c r="M8732">
        <v>37130</v>
      </c>
      <c r="N8732" t="s">
        <v>30</v>
      </c>
      <c r="O8732" t="s">
        <v>5896</v>
      </c>
      <c r="P8732" t="s">
        <v>71</v>
      </c>
      <c r="Q8732" t="s">
        <v>161</v>
      </c>
      <c r="R8732" t="s">
        <v>5897</v>
      </c>
      <c r="S8732">
        <v>72.744000000000014</v>
      </c>
      <c r="T8732">
        <v>7</v>
      </c>
      <c r="U8732">
        <v>0.2</v>
      </c>
      <c r="V8732">
        <v>-12.730200000000011</v>
      </c>
    </row>
    <row r="8733" spans="1:22" x14ac:dyDescent="0.3">
      <c r="A8733">
        <v>8732</v>
      </c>
      <c r="B8733" t="s">
        <v>10207</v>
      </c>
      <c r="C8733">
        <f>YEAR([1]Data!$D8733)</f>
        <v>2012</v>
      </c>
      <c r="D8733" s="2">
        <v>41121</v>
      </c>
      <c r="E8733" s="2">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10208</v>
      </c>
      <c r="C8734">
        <f>YEAR([1]Data!$D8734)</f>
        <v>2014</v>
      </c>
      <c r="D8734" s="2">
        <v>41818</v>
      </c>
      <c r="E8734" s="2">
        <v>41820</v>
      </c>
      <c r="F8734" t="s">
        <v>23</v>
      </c>
      <c r="G8734" t="s">
        <v>3884</v>
      </c>
      <c r="H8734" t="s">
        <v>3885</v>
      </c>
      <c r="I8734" t="s">
        <v>41</v>
      </c>
      <c r="J8734" t="s">
        <v>27</v>
      </c>
      <c r="K8734" t="s">
        <v>95</v>
      </c>
      <c r="L8734" t="s">
        <v>96</v>
      </c>
      <c r="M8734">
        <v>98105</v>
      </c>
      <c r="N8734" t="s">
        <v>44</v>
      </c>
      <c r="O8734" t="s">
        <v>6175</v>
      </c>
      <c r="P8734" t="s">
        <v>46</v>
      </c>
      <c r="Q8734" t="s">
        <v>90</v>
      </c>
      <c r="R8734" t="s">
        <v>6176</v>
      </c>
      <c r="S8734">
        <v>19.440000000000001</v>
      </c>
      <c r="T8734">
        <v>3</v>
      </c>
      <c r="U8734">
        <v>0</v>
      </c>
      <c r="V8734">
        <v>9.3312000000000008</v>
      </c>
    </row>
    <row r="8735" spans="1:22" x14ac:dyDescent="0.3">
      <c r="A8735">
        <v>8734</v>
      </c>
      <c r="B8735" t="s">
        <v>10208</v>
      </c>
      <c r="C8735">
        <f>YEAR([1]Data!$D8735)</f>
        <v>2014</v>
      </c>
      <c r="D8735" s="2">
        <v>41818</v>
      </c>
      <c r="E8735" s="2">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10208</v>
      </c>
      <c r="C8736">
        <f>YEAR([1]Data!$D8736)</f>
        <v>2014</v>
      </c>
      <c r="D8736" s="2">
        <v>41818</v>
      </c>
      <c r="E8736" s="2">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10209</v>
      </c>
      <c r="C8737">
        <f>YEAR([1]Data!$D8737)</f>
        <v>2011</v>
      </c>
      <c r="D8737" s="2">
        <v>40582</v>
      </c>
      <c r="E8737" s="2">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10210</v>
      </c>
      <c r="C8738">
        <f>YEAR([1]Data!$D8738)</f>
        <v>2013</v>
      </c>
      <c r="D8738" s="2">
        <v>41522</v>
      </c>
      <c r="E8738" s="2">
        <v>41527</v>
      </c>
      <c r="F8738" t="s">
        <v>50</v>
      </c>
      <c r="G8738" t="s">
        <v>4512</v>
      </c>
      <c r="H8738" t="s">
        <v>4513</v>
      </c>
      <c r="I8738" t="s">
        <v>41</v>
      </c>
      <c r="J8738" t="s">
        <v>27</v>
      </c>
      <c r="K8738" t="s">
        <v>8162</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10211</v>
      </c>
      <c r="C8739">
        <f>YEAR([1]Data!$D8739)</f>
        <v>2014</v>
      </c>
      <c r="D8739" s="2">
        <v>41736</v>
      </c>
      <c r="E8739" s="2">
        <v>41740</v>
      </c>
      <c r="F8739" t="s">
        <v>50</v>
      </c>
      <c r="G8739" t="s">
        <v>7122</v>
      </c>
      <c r="H8739" t="s">
        <v>7123</v>
      </c>
      <c r="I8739" t="s">
        <v>41</v>
      </c>
      <c r="J8739" t="s">
        <v>27</v>
      </c>
      <c r="K8739" t="s">
        <v>6244</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10212</v>
      </c>
      <c r="C8740">
        <f>YEAR([1]Data!$D8740)</f>
        <v>2014</v>
      </c>
      <c r="D8740" s="2">
        <v>41982</v>
      </c>
      <c r="E8740" s="2">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10212</v>
      </c>
      <c r="C8741">
        <f>YEAR([1]Data!$D8741)</f>
        <v>2014</v>
      </c>
      <c r="D8741" s="2">
        <v>41982</v>
      </c>
      <c r="E8741" s="2">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10213</v>
      </c>
      <c r="C8742">
        <f>YEAR([1]Data!$D8742)</f>
        <v>2013</v>
      </c>
      <c r="D8742" s="2">
        <v>41480</v>
      </c>
      <c r="E8742" s="2">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10214</v>
      </c>
      <c r="C8743">
        <f>YEAR([1]Data!$D8743)</f>
        <v>2012</v>
      </c>
      <c r="D8743" s="2">
        <v>41222</v>
      </c>
      <c r="E8743" s="2">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10215</v>
      </c>
      <c r="C8744">
        <f>YEAR([1]Data!$D8744)</f>
        <v>2012</v>
      </c>
      <c r="D8744" s="2">
        <v>41184</v>
      </c>
      <c r="E8744" s="2">
        <v>41186</v>
      </c>
      <c r="F8744" t="s">
        <v>188</v>
      </c>
      <c r="G8744" t="s">
        <v>2002</v>
      </c>
      <c r="H8744" t="s">
        <v>2003</v>
      </c>
      <c r="I8744" t="s">
        <v>26</v>
      </c>
      <c r="J8744" t="s">
        <v>27</v>
      </c>
      <c r="K8744" t="s">
        <v>9417</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10215</v>
      </c>
      <c r="C8745">
        <f>YEAR([1]Data!$D8745)</f>
        <v>2012</v>
      </c>
      <c r="D8745" s="2">
        <v>41184</v>
      </c>
      <c r="E8745" s="2">
        <v>41186</v>
      </c>
      <c r="F8745" t="s">
        <v>188</v>
      </c>
      <c r="G8745" t="s">
        <v>2002</v>
      </c>
      <c r="H8745" t="s">
        <v>2003</v>
      </c>
      <c r="I8745" t="s">
        <v>26</v>
      </c>
      <c r="J8745" t="s">
        <v>27</v>
      </c>
      <c r="K8745" t="s">
        <v>9417</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10216</v>
      </c>
      <c r="C8746">
        <f>YEAR([1]Data!$D8746)</f>
        <v>2012</v>
      </c>
      <c r="D8746" s="2">
        <v>41235</v>
      </c>
      <c r="E8746" s="2">
        <v>41238</v>
      </c>
      <c r="F8746" t="s">
        <v>23</v>
      </c>
      <c r="G8746" t="s">
        <v>10092</v>
      </c>
      <c r="H8746" t="s">
        <v>10093</v>
      </c>
      <c r="I8746" t="s">
        <v>102</v>
      </c>
      <c r="J8746" t="s">
        <v>27</v>
      </c>
      <c r="K8746" t="s">
        <v>8794</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10216</v>
      </c>
      <c r="C8747">
        <f>YEAR([1]Data!$D8747)</f>
        <v>2012</v>
      </c>
      <c r="D8747" s="2">
        <v>41235</v>
      </c>
      <c r="E8747" s="2">
        <v>41238</v>
      </c>
      <c r="F8747" t="s">
        <v>23</v>
      </c>
      <c r="G8747" t="s">
        <v>10092</v>
      </c>
      <c r="H8747" t="s">
        <v>10093</v>
      </c>
      <c r="I8747" t="s">
        <v>102</v>
      </c>
      <c r="J8747" t="s">
        <v>27</v>
      </c>
      <c r="K8747" t="s">
        <v>8794</v>
      </c>
      <c r="L8747" t="s">
        <v>1245</v>
      </c>
      <c r="M8747">
        <v>2138</v>
      </c>
      <c r="N8747" t="s">
        <v>148</v>
      </c>
      <c r="O8747" t="s">
        <v>8880</v>
      </c>
      <c r="P8747" t="s">
        <v>46</v>
      </c>
      <c r="Q8747" t="s">
        <v>90</v>
      </c>
      <c r="R8747" t="s">
        <v>8881</v>
      </c>
      <c r="S8747">
        <v>59.94</v>
      </c>
      <c r="T8747">
        <v>3</v>
      </c>
      <c r="U8747">
        <v>0</v>
      </c>
      <c r="V8747">
        <v>28.171799999999998</v>
      </c>
    </row>
    <row r="8748" spans="1:22" x14ac:dyDescent="0.3">
      <c r="A8748">
        <v>8747</v>
      </c>
      <c r="B8748" t="s">
        <v>10217</v>
      </c>
      <c r="C8748">
        <f>YEAR([1]Data!$D8748)</f>
        <v>2014</v>
      </c>
      <c r="D8748" s="2">
        <v>41673</v>
      </c>
      <c r="E8748" s="2">
        <v>41678</v>
      </c>
      <c r="F8748" t="s">
        <v>50</v>
      </c>
      <c r="G8748" t="s">
        <v>5724</v>
      </c>
      <c r="H8748" t="s">
        <v>5725</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10217</v>
      </c>
      <c r="C8749">
        <f>YEAR([1]Data!$D8749)</f>
        <v>2014</v>
      </c>
      <c r="D8749" s="2">
        <v>41673</v>
      </c>
      <c r="E8749" s="2">
        <v>41678</v>
      </c>
      <c r="F8749" t="s">
        <v>50</v>
      </c>
      <c r="G8749" t="s">
        <v>5724</v>
      </c>
      <c r="H8749" t="s">
        <v>5725</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10217</v>
      </c>
      <c r="C8750">
        <f>YEAR([1]Data!$D8750)</f>
        <v>2014</v>
      </c>
      <c r="D8750" s="2">
        <v>41673</v>
      </c>
      <c r="E8750" s="2">
        <v>41678</v>
      </c>
      <c r="F8750" t="s">
        <v>50</v>
      </c>
      <c r="G8750" t="s">
        <v>5724</v>
      </c>
      <c r="H8750" t="s">
        <v>5725</v>
      </c>
      <c r="I8750" t="s">
        <v>41</v>
      </c>
      <c r="J8750" t="s">
        <v>27</v>
      </c>
      <c r="K8750" t="s">
        <v>947</v>
      </c>
      <c r="L8750" t="s">
        <v>43</v>
      </c>
      <c r="M8750">
        <v>92105</v>
      </c>
      <c r="N8750" t="s">
        <v>44</v>
      </c>
      <c r="O8750" t="s">
        <v>8330</v>
      </c>
      <c r="P8750" t="s">
        <v>71</v>
      </c>
      <c r="Q8750" t="s">
        <v>682</v>
      </c>
      <c r="R8750" t="s">
        <v>8331</v>
      </c>
      <c r="S8750">
        <v>239.98400000000004</v>
      </c>
      <c r="T8750">
        <v>2</v>
      </c>
      <c r="U8750">
        <v>0.2</v>
      </c>
      <c r="V8750">
        <v>38.997399999999971</v>
      </c>
    </row>
    <row r="8751" spans="1:22" x14ac:dyDescent="0.3">
      <c r="A8751">
        <v>8750</v>
      </c>
      <c r="B8751" t="s">
        <v>10218</v>
      </c>
      <c r="C8751">
        <f>YEAR([1]Data!$D8751)</f>
        <v>2012</v>
      </c>
      <c r="D8751" s="2">
        <v>41076</v>
      </c>
      <c r="E8751" s="2">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10218</v>
      </c>
      <c r="C8752">
        <f>YEAR([1]Data!$D8752)</f>
        <v>2012</v>
      </c>
      <c r="D8752" s="2">
        <v>41076</v>
      </c>
      <c r="E8752" s="2">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10219</v>
      </c>
      <c r="C8753">
        <f>YEAR([1]Data!$D8753)</f>
        <v>2013</v>
      </c>
      <c r="D8753" s="2">
        <v>41400</v>
      </c>
      <c r="E8753" s="2">
        <v>41404</v>
      </c>
      <c r="F8753" t="s">
        <v>50</v>
      </c>
      <c r="G8753" t="s">
        <v>440</v>
      </c>
      <c r="H8753" t="s">
        <v>441</v>
      </c>
      <c r="I8753" t="s">
        <v>102</v>
      </c>
      <c r="J8753" t="s">
        <v>27</v>
      </c>
      <c r="K8753" t="s">
        <v>5647</v>
      </c>
      <c r="L8753" t="s">
        <v>54</v>
      </c>
      <c r="M8753">
        <v>32303</v>
      </c>
      <c r="N8753" t="s">
        <v>30</v>
      </c>
      <c r="O8753" t="s">
        <v>10220</v>
      </c>
      <c r="P8753" t="s">
        <v>46</v>
      </c>
      <c r="Q8753" t="s">
        <v>90</v>
      </c>
      <c r="R8753" t="s">
        <v>10221</v>
      </c>
      <c r="S8753">
        <v>93.248000000000005</v>
      </c>
      <c r="T8753">
        <v>4</v>
      </c>
      <c r="U8753">
        <v>0.2</v>
      </c>
      <c r="V8753">
        <v>31.4712</v>
      </c>
    </row>
    <row r="8754" spans="1:22" x14ac:dyDescent="0.3">
      <c r="A8754">
        <v>8753</v>
      </c>
      <c r="B8754" t="s">
        <v>10219</v>
      </c>
      <c r="C8754">
        <f>YEAR([1]Data!$D8754)</f>
        <v>2013</v>
      </c>
      <c r="D8754" s="2">
        <v>41400</v>
      </c>
      <c r="E8754" s="2">
        <v>41404</v>
      </c>
      <c r="F8754" t="s">
        <v>50</v>
      </c>
      <c r="G8754" t="s">
        <v>440</v>
      </c>
      <c r="H8754" t="s">
        <v>441</v>
      </c>
      <c r="I8754" t="s">
        <v>102</v>
      </c>
      <c r="J8754" t="s">
        <v>27</v>
      </c>
      <c r="K8754" t="s">
        <v>5647</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10222</v>
      </c>
      <c r="C8755">
        <f>YEAR([1]Data!$D8755)</f>
        <v>2014</v>
      </c>
      <c r="D8755" s="2">
        <v>41892</v>
      </c>
      <c r="E8755" s="2">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10222</v>
      </c>
      <c r="C8756">
        <f>YEAR([1]Data!$D8756)</f>
        <v>2014</v>
      </c>
      <c r="D8756" s="2">
        <v>41892</v>
      </c>
      <c r="E8756" s="2">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10222</v>
      </c>
      <c r="C8757">
        <f>YEAR([1]Data!$D8757)</f>
        <v>2014</v>
      </c>
      <c r="D8757" s="2">
        <v>41892</v>
      </c>
      <c r="E8757" s="2">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10223</v>
      </c>
      <c r="C8758">
        <f>YEAR([1]Data!$D8758)</f>
        <v>2013</v>
      </c>
      <c r="D8758" s="2">
        <v>41478</v>
      </c>
      <c r="E8758" s="2">
        <v>41482</v>
      </c>
      <c r="F8758" t="s">
        <v>50</v>
      </c>
      <c r="G8758" t="s">
        <v>6865</v>
      </c>
      <c r="H8758" t="s">
        <v>6866</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10223</v>
      </c>
      <c r="C8759">
        <f>YEAR([1]Data!$D8759)</f>
        <v>2013</v>
      </c>
      <c r="D8759" s="2">
        <v>41478</v>
      </c>
      <c r="E8759" s="2">
        <v>41482</v>
      </c>
      <c r="F8759" t="s">
        <v>50</v>
      </c>
      <c r="G8759" t="s">
        <v>6865</v>
      </c>
      <c r="H8759" t="s">
        <v>6866</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10223</v>
      </c>
      <c r="C8760">
        <f>YEAR([1]Data!$D8760)</f>
        <v>2013</v>
      </c>
      <c r="D8760" s="2">
        <v>41478</v>
      </c>
      <c r="E8760" s="2">
        <v>41482</v>
      </c>
      <c r="F8760" t="s">
        <v>50</v>
      </c>
      <c r="G8760" t="s">
        <v>6865</v>
      </c>
      <c r="H8760" t="s">
        <v>6866</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10223</v>
      </c>
      <c r="C8761">
        <f>YEAR([1]Data!$D8761)</f>
        <v>2013</v>
      </c>
      <c r="D8761" s="2">
        <v>41478</v>
      </c>
      <c r="E8761" s="2">
        <v>41482</v>
      </c>
      <c r="F8761" t="s">
        <v>50</v>
      </c>
      <c r="G8761" t="s">
        <v>6865</v>
      </c>
      <c r="H8761" t="s">
        <v>6866</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10224</v>
      </c>
      <c r="C8762">
        <f>YEAR([1]Data!$D8762)</f>
        <v>2013</v>
      </c>
      <c r="D8762" s="2">
        <v>41305</v>
      </c>
      <c r="E8762" s="2">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10224</v>
      </c>
      <c r="C8763">
        <f>YEAR([1]Data!$D8763)</f>
        <v>2013</v>
      </c>
      <c r="D8763" s="2">
        <v>41305</v>
      </c>
      <c r="E8763" s="2">
        <v>41311</v>
      </c>
      <c r="F8763" t="s">
        <v>50</v>
      </c>
      <c r="G8763" t="s">
        <v>3436</v>
      </c>
      <c r="H8763" t="s">
        <v>3437</v>
      </c>
      <c r="I8763" t="s">
        <v>102</v>
      </c>
      <c r="J8763" t="s">
        <v>27</v>
      </c>
      <c r="K8763" t="s">
        <v>1736</v>
      </c>
      <c r="L8763" t="s">
        <v>1272</v>
      </c>
      <c r="M8763">
        <v>30318</v>
      </c>
      <c r="N8763" t="s">
        <v>30</v>
      </c>
      <c r="O8763" t="s">
        <v>5581</v>
      </c>
      <c r="P8763" t="s">
        <v>46</v>
      </c>
      <c r="Q8763" t="s">
        <v>173</v>
      </c>
      <c r="R8763" t="s">
        <v>5582</v>
      </c>
      <c r="S8763">
        <v>125.36</v>
      </c>
      <c r="T8763">
        <v>8</v>
      </c>
      <c r="U8763">
        <v>0</v>
      </c>
      <c r="V8763">
        <v>58.919199999999989</v>
      </c>
    </row>
    <row r="8764" spans="1:22" x14ac:dyDescent="0.3">
      <c r="A8764">
        <v>8763</v>
      </c>
      <c r="B8764" t="s">
        <v>10225</v>
      </c>
      <c r="C8764">
        <f>YEAR([1]Data!$D8764)</f>
        <v>2013</v>
      </c>
      <c r="D8764" s="2">
        <v>41638</v>
      </c>
      <c r="E8764" s="2">
        <v>41642</v>
      </c>
      <c r="F8764" t="s">
        <v>50</v>
      </c>
      <c r="G8764" t="s">
        <v>3161</v>
      </c>
      <c r="H8764" t="s">
        <v>3162</v>
      </c>
      <c r="I8764" t="s">
        <v>26</v>
      </c>
      <c r="J8764" t="s">
        <v>27</v>
      </c>
      <c r="K8764" t="s">
        <v>5395</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10225</v>
      </c>
      <c r="C8765">
        <f>YEAR([1]Data!$D8765)</f>
        <v>2013</v>
      </c>
      <c r="D8765" s="2">
        <v>41638</v>
      </c>
      <c r="E8765" s="2">
        <v>41642</v>
      </c>
      <c r="F8765" t="s">
        <v>50</v>
      </c>
      <c r="G8765" t="s">
        <v>3161</v>
      </c>
      <c r="H8765" t="s">
        <v>3162</v>
      </c>
      <c r="I8765" t="s">
        <v>26</v>
      </c>
      <c r="J8765" t="s">
        <v>27</v>
      </c>
      <c r="K8765" t="s">
        <v>5395</v>
      </c>
      <c r="L8765" t="s">
        <v>43</v>
      </c>
      <c r="M8765">
        <v>95823</v>
      </c>
      <c r="N8765" t="s">
        <v>44</v>
      </c>
      <c r="O8765" t="s">
        <v>5550</v>
      </c>
      <c r="P8765" t="s">
        <v>46</v>
      </c>
      <c r="Q8765" t="s">
        <v>578</v>
      </c>
      <c r="R8765" t="s">
        <v>5551</v>
      </c>
      <c r="S8765">
        <v>27.96</v>
      </c>
      <c r="T8765">
        <v>2</v>
      </c>
      <c r="U8765">
        <v>0</v>
      </c>
      <c r="V8765">
        <v>7.2696000000000005</v>
      </c>
    </row>
    <row r="8766" spans="1:22" x14ac:dyDescent="0.3">
      <c r="A8766">
        <v>8765</v>
      </c>
      <c r="B8766" t="s">
        <v>10226</v>
      </c>
      <c r="C8766">
        <f>YEAR([1]Data!$D8766)</f>
        <v>2012</v>
      </c>
      <c r="D8766" s="2">
        <v>41234</v>
      </c>
      <c r="E8766" s="2">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10226</v>
      </c>
      <c r="C8767">
        <f>YEAR([1]Data!$D8767)</f>
        <v>2012</v>
      </c>
      <c r="D8767" s="2">
        <v>41234</v>
      </c>
      <c r="E8767" s="2">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10226</v>
      </c>
      <c r="C8768">
        <f>YEAR([1]Data!$D8768)</f>
        <v>2012</v>
      </c>
      <c r="D8768" s="2">
        <v>41234</v>
      </c>
      <c r="E8768" s="2">
        <v>41240</v>
      </c>
      <c r="F8768" t="s">
        <v>50</v>
      </c>
      <c r="G8768" t="s">
        <v>1532</v>
      </c>
      <c r="H8768" t="s">
        <v>1533</v>
      </c>
      <c r="I8768" t="s">
        <v>41</v>
      </c>
      <c r="J8768" t="s">
        <v>27</v>
      </c>
      <c r="K8768" t="s">
        <v>103</v>
      </c>
      <c r="L8768" t="s">
        <v>104</v>
      </c>
      <c r="M8768">
        <v>76106</v>
      </c>
      <c r="N8768" t="s">
        <v>105</v>
      </c>
      <c r="O8768" t="s">
        <v>9921</v>
      </c>
      <c r="P8768" t="s">
        <v>46</v>
      </c>
      <c r="Q8768" t="s">
        <v>78</v>
      </c>
      <c r="R8768" t="s">
        <v>9922</v>
      </c>
      <c r="S8768">
        <v>24.587999999999994</v>
      </c>
      <c r="T8768">
        <v>3</v>
      </c>
      <c r="U8768">
        <v>0.8</v>
      </c>
      <c r="V8768">
        <v>-67.617000000000019</v>
      </c>
    </row>
    <row r="8769" spans="1:22" x14ac:dyDescent="0.3">
      <c r="A8769">
        <v>8768</v>
      </c>
      <c r="B8769" t="s">
        <v>10226</v>
      </c>
      <c r="C8769">
        <f>YEAR([1]Data!$D8769)</f>
        <v>2012</v>
      </c>
      <c r="D8769" s="2">
        <v>41234</v>
      </c>
      <c r="E8769" s="2">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10227</v>
      </c>
      <c r="C8770">
        <f>YEAR([1]Data!$D8770)</f>
        <v>2012</v>
      </c>
      <c r="D8770" s="2">
        <v>41187</v>
      </c>
      <c r="E8770" s="2">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10228</v>
      </c>
      <c r="C8771">
        <f>YEAR([1]Data!$D8771)</f>
        <v>2013</v>
      </c>
      <c r="D8771" s="2">
        <v>41530</v>
      </c>
      <c r="E8771" s="2">
        <v>41531</v>
      </c>
      <c r="F8771" t="s">
        <v>1290</v>
      </c>
      <c r="G8771" t="s">
        <v>1527</v>
      </c>
      <c r="H8771" t="s">
        <v>1528</v>
      </c>
      <c r="I8771" t="s">
        <v>102</v>
      </c>
      <c r="J8771" t="s">
        <v>27</v>
      </c>
      <c r="K8771" t="s">
        <v>1473</v>
      </c>
      <c r="L8771" t="s">
        <v>457</v>
      </c>
      <c r="M8771">
        <v>80027</v>
      </c>
      <c r="N8771" t="s">
        <v>44</v>
      </c>
      <c r="O8771" t="s">
        <v>8335</v>
      </c>
      <c r="P8771" t="s">
        <v>71</v>
      </c>
      <c r="Q8771" t="s">
        <v>72</v>
      </c>
      <c r="R8771" t="s">
        <v>8336</v>
      </c>
      <c r="S8771">
        <v>146.952</v>
      </c>
      <c r="T8771">
        <v>3</v>
      </c>
      <c r="U8771">
        <v>0.2</v>
      </c>
      <c r="V8771">
        <v>9.1844999999999928</v>
      </c>
    </row>
    <row r="8772" spans="1:22" x14ac:dyDescent="0.3">
      <c r="A8772">
        <v>8771</v>
      </c>
      <c r="B8772" t="s">
        <v>10228</v>
      </c>
      <c r="C8772">
        <f>YEAR([1]Data!$D8772)</f>
        <v>2013</v>
      </c>
      <c r="D8772" s="2">
        <v>41530</v>
      </c>
      <c r="E8772" s="2">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10229</v>
      </c>
      <c r="C8773">
        <f>YEAR([1]Data!$D8773)</f>
        <v>2014</v>
      </c>
      <c r="D8773" s="2">
        <v>41897</v>
      </c>
      <c r="E8773" s="2">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10229</v>
      </c>
      <c r="C8774">
        <f>YEAR([1]Data!$D8774)</f>
        <v>2014</v>
      </c>
      <c r="D8774" s="2">
        <v>41897</v>
      </c>
      <c r="E8774" s="2">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10230</v>
      </c>
      <c r="C8775">
        <f>YEAR([1]Data!$D8775)</f>
        <v>2012</v>
      </c>
      <c r="D8775" s="2">
        <v>40962</v>
      </c>
      <c r="E8775" s="2">
        <v>40967</v>
      </c>
      <c r="F8775" t="s">
        <v>50</v>
      </c>
      <c r="G8775" t="s">
        <v>9817</v>
      </c>
      <c r="H8775" t="s">
        <v>9818</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10230</v>
      </c>
      <c r="C8776">
        <f>YEAR([1]Data!$D8776)</f>
        <v>2012</v>
      </c>
      <c r="D8776" s="2">
        <v>40962</v>
      </c>
      <c r="E8776" s="2">
        <v>40967</v>
      </c>
      <c r="F8776" t="s">
        <v>50</v>
      </c>
      <c r="G8776" t="s">
        <v>9817</v>
      </c>
      <c r="H8776" t="s">
        <v>9818</v>
      </c>
      <c r="I8776" t="s">
        <v>102</v>
      </c>
      <c r="J8776" t="s">
        <v>27</v>
      </c>
      <c r="K8776" t="s">
        <v>266</v>
      </c>
      <c r="L8776" t="s">
        <v>267</v>
      </c>
      <c r="M8776">
        <v>10024</v>
      </c>
      <c r="N8776" t="s">
        <v>148</v>
      </c>
      <c r="O8776" t="s">
        <v>5217</v>
      </c>
      <c r="P8776" t="s">
        <v>46</v>
      </c>
      <c r="Q8776" t="s">
        <v>75</v>
      </c>
      <c r="R8776" t="s">
        <v>5218</v>
      </c>
      <c r="S8776">
        <v>10.896000000000001</v>
      </c>
      <c r="T8776">
        <v>2</v>
      </c>
      <c r="U8776">
        <v>0.2</v>
      </c>
      <c r="V8776">
        <v>3.8135999999999992</v>
      </c>
    </row>
    <row r="8777" spans="1:22" x14ac:dyDescent="0.3">
      <c r="A8777">
        <v>8776</v>
      </c>
      <c r="B8777" t="s">
        <v>10231</v>
      </c>
      <c r="C8777">
        <f>YEAR([1]Data!$D8777)</f>
        <v>2013</v>
      </c>
      <c r="D8777" s="2">
        <v>41614</v>
      </c>
      <c r="E8777" s="2">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10232</v>
      </c>
      <c r="C8778">
        <f>YEAR([1]Data!$D8778)</f>
        <v>2013</v>
      </c>
      <c r="D8778" s="2">
        <v>41458</v>
      </c>
      <c r="E8778" s="2">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10232</v>
      </c>
      <c r="C8779">
        <f>YEAR([1]Data!$D8779)</f>
        <v>2013</v>
      </c>
      <c r="D8779" s="2">
        <v>41458</v>
      </c>
      <c r="E8779" s="2">
        <v>41459</v>
      </c>
      <c r="F8779" t="s">
        <v>188</v>
      </c>
      <c r="G8779" t="s">
        <v>895</v>
      </c>
      <c r="H8779" t="s">
        <v>896</v>
      </c>
      <c r="I8779" t="s">
        <v>41</v>
      </c>
      <c r="J8779" t="s">
        <v>27</v>
      </c>
      <c r="K8779" t="s">
        <v>1681</v>
      </c>
      <c r="L8779" t="s">
        <v>104</v>
      </c>
      <c r="M8779">
        <v>77340</v>
      </c>
      <c r="N8779" t="s">
        <v>105</v>
      </c>
      <c r="O8779" t="s">
        <v>6015</v>
      </c>
      <c r="P8779" t="s">
        <v>46</v>
      </c>
      <c r="Q8779" t="s">
        <v>90</v>
      </c>
      <c r="R8779" t="s">
        <v>6016</v>
      </c>
      <c r="S8779">
        <v>41.472000000000008</v>
      </c>
      <c r="T8779">
        <v>8</v>
      </c>
      <c r="U8779">
        <v>0.2</v>
      </c>
      <c r="V8779">
        <v>14.5152</v>
      </c>
    </row>
    <row r="8780" spans="1:22" x14ac:dyDescent="0.3">
      <c r="A8780">
        <v>8779</v>
      </c>
      <c r="B8780" t="s">
        <v>10233</v>
      </c>
      <c r="C8780">
        <f>YEAR([1]Data!$D8780)</f>
        <v>2014</v>
      </c>
      <c r="D8780" s="2">
        <v>41987</v>
      </c>
      <c r="E8780" s="2">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10234</v>
      </c>
      <c r="C8781">
        <f>YEAR([1]Data!$D8781)</f>
        <v>2012</v>
      </c>
      <c r="D8781" s="2">
        <v>40988</v>
      </c>
      <c r="E8781" s="2">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10235</v>
      </c>
      <c r="C8782">
        <f>YEAR([1]Data!$D8782)</f>
        <v>2012</v>
      </c>
      <c r="D8782" s="2">
        <v>40969</v>
      </c>
      <c r="E8782" s="2">
        <v>40972</v>
      </c>
      <c r="F8782" t="s">
        <v>188</v>
      </c>
      <c r="G8782" t="s">
        <v>9528</v>
      </c>
      <c r="H8782" t="s">
        <v>9529</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10235</v>
      </c>
      <c r="C8783">
        <f>YEAR([1]Data!$D8783)</f>
        <v>2012</v>
      </c>
      <c r="D8783" s="2">
        <v>40969</v>
      </c>
      <c r="E8783" s="2">
        <v>40972</v>
      </c>
      <c r="F8783" t="s">
        <v>188</v>
      </c>
      <c r="G8783" t="s">
        <v>9528</v>
      </c>
      <c r="H8783" t="s">
        <v>9529</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10236</v>
      </c>
      <c r="C8784">
        <f>YEAR([1]Data!$D8784)</f>
        <v>2013</v>
      </c>
      <c r="D8784" s="2">
        <v>41533</v>
      </c>
      <c r="E8784" s="2">
        <v>41538</v>
      </c>
      <c r="F8784" t="s">
        <v>50</v>
      </c>
      <c r="G8784" t="s">
        <v>2109</v>
      </c>
      <c r="H8784" t="s">
        <v>2110</v>
      </c>
      <c r="I8784" t="s">
        <v>41</v>
      </c>
      <c r="J8784" t="s">
        <v>27</v>
      </c>
      <c r="K8784" t="s">
        <v>10237</v>
      </c>
      <c r="L8784" t="s">
        <v>6260</v>
      </c>
      <c r="M8784">
        <v>83301</v>
      </c>
      <c r="N8784" t="s">
        <v>44</v>
      </c>
      <c r="O8784" t="s">
        <v>4832</v>
      </c>
      <c r="P8784" t="s">
        <v>46</v>
      </c>
      <c r="Q8784" t="s">
        <v>75</v>
      </c>
      <c r="R8784" t="s">
        <v>4833</v>
      </c>
      <c r="S8784">
        <v>20.416</v>
      </c>
      <c r="T8784">
        <v>4</v>
      </c>
      <c r="U8784">
        <v>0.2</v>
      </c>
      <c r="V8784">
        <v>6.6351999999999984</v>
      </c>
    </row>
    <row r="8785" spans="1:22" x14ac:dyDescent="0.3">
      <c r="A8785">
        <v>8784</v>
      </c>
      <c r="B8785" t="s">
        <v>10236</v>
      </c>
      <c r="C8785">
        <f>YEAR([1]Data!$D8785)</f>
        <v>2013</v>
      </c>
      <c r="D8785" s="2">
        <v>41533</v>
      </c>
      <c r="E8785" s="2">
        <v>41538</v>
      </c>
      <c r="F8785" t="s">
        <v>50</v>
      </c>
      <c r="G8785" t="s">
        <v>2109</v>
      </c>
      <c r="H8785" t="s">
        <v>2110</v>
      </c>
      <c r="I8785" t="s">
        <v>41</v>
      </c>
      <c r="J8785" t="s">
        <v>27</v>
      </c>
      <c r="K8785" t="s">
        <v>10237</v>
      </c>
      <c r="L8785" t="s">
        <v>6260</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10238</v>
      </c>
      <c r="C8786">
        <f>YEAR([1]Data!$D8786)</f>
        <v>2014</v>
      </c>
      <c r="D8786" s="2">
        <v>41716</v>
      </c>
      <c r="E8786" s="2">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10239</v>
      </c>
      <c r="C8787">
        <f>YEAR([1]Data!$D8787)</f>
        <v>2014</v>
      </c>
      <c r="D8787" s="2">
        <v>41788</v>
      </c>
      <c r="E8787" s="2">
        <v>41793</v>
      </c>
      <c r="F8787" t="s">
        <v>50</v>
      </c>
      <c r="G8787" t="s">
        <v>6482</v>
      </c>
      <c r="H8787" t="s">
        <v>6483</v>
      </c>
      <c r="I8787" t="s">
        <v>41</v>
      </c>
      <c r="J8787" t="s">
        <v>27</v>
      </c>
      <c r="K8787" t="s">
        <v>544</v>
      </c>
      <c r="L8787" t="s">
        <v>310</v>
      </c>
      <c r="M8787">
        <v>85023</v>
      </c>
      <c r="N8787" t="s">
        <v>44</v>
      </c>
      <c r="O8787" t="s">
        <v>7698</v>
      </c>
      <c r="P8787" t="s">
        <v>71</v>
      </c>
      <c r="Q8787" t="s">
        <v>72</v>
      </c>
      <c r="R8787" t="s">
        <v>7699</v>
      </c>
      <c r="S8787">
        <v>195.96000000000004</v>
      </c>
      <c r="T8787">
        <v>5</v>
      </c>
      <c r="U8787">
        <v>0.2</v>
      </c>
      <c r="V8787">
        <v>19.596000000000018</v>
      </c>
    </row>
    <row r="8788" spans="1:22" x14ac:dyDescent="0.3">
      <c r="A8788">
        <v>8787</v>
      </c>
      <c r="B8788" t="s">
        <v>10239</v>
      </c>
      <c r="C8788">
        <f>YEAR([1]Data!$D8788)</f>
        <v>2014</v>
      </c>
      <c r="D8788" s="2">
        <v>41788</v>
      </c>
      <c r="E8788" s="2">
        <v>41793</v>
      </c>
      <c r="F8788" t="s">
        <v>50</v>
      </c>
      <c r="G8788" t="s">
        <v>6482</v>
      </c>
      <c r="H8788" t="s">
        <v>6483</v>
      </c>
      <c r="I8788" t="s">
        <v>41</v>
      </c>
      <c r="J8788" t="s">
        <v>27</v>
      </c>
      <c r="K8788" t="s">
        <v>544</v>
      </c>
      <c r="L8788" t="s">
        <v>310</v>
      </c>
      <c r="M8788">
        <v>85023</v>
      </c>
      <c r="N8788" t="s">
        <v>44</v>
      </c>
      <c r="O8788" t="s">
        <v>6284</v>
      </c>
      <c r="P8788" t="s">
        <v>46</v>
      </c>
      <c r="Q8788" t="s">
        <v>90</v>
      </c>
      <c r="R8788" t="s">
        <v>6285</v>
      </c>
      <c r="S8788">
        <v>15.552000000000003</v>
      </c>
      <c r="T8788">
        <v>3</v>
      </c>
      <c r="U8788">
        <v>0.2</v>
      </c>
      <c r="V8788">
        <v>5.4432</v>
      </c>
    </row>
    <row r="8789" spans="1:22" x14ac:dyDescent="0.3">
      <c r="A8789">
        <v>8788</v>
      </c>
      <c r="B8789" t="s">
        <v>10239</v>
      </c>
      <c r="C8789">
        <f>YEAR([1]Data!$D8789)</f>
        <v>2014</v>
      </c>
      <c r="D8789" s="2">
        <v>41788</v>
      </c>
      <c r="E8789" s="2">
        <v>41793</v>
      </c>
      <c r="F8789" t="s">
        <v>50</v>
      </c>
      <c r="G8789" t="s">
        <v>6482</v>
      </c>
      <c r="H8789" t="s">
        <v>6483</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10240</v>
      </c>
      <c r="C8790">
        <f>YEAR([1]Data!$D8790)</f>
        <v>2014</v>
      </c>
      <c r="D8790" s="2">
        <v>41806</v>
      </c>
      <c r="E8790" s="2">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10240</v>
      </c>
      <c r="C8791">
        <f>YEAR([1]Data!$D8791)</f>
        <v>2014</v>
      </c>
      <c r="D8791" s="2">
        <v>41806</v>
      </c>
      <c r="E8791" s="2">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10241</v>
      </c>
      <c r="C8792">
        <f>YEAR([1]Data!$D8792)</f>
        <v>2012</v>
      </c>
      <c r="D8792" s="2">
        <v>41158</v>
      </c>
      <c r="E8792" s="2">
        <v>41164</v>
      </c>
      <c r="F8792" t="s">
        <v>50</v>
      </c>
      <c r="G8792" t="s">
        <v>1149</v>
      </c>
      <c r="H8792" t="s">
        <v>1150</v>
      </c>
      <c r="I8792" t="s">
        <v>41</v>
      </c>
      <c r="J8792" t="s">
        <v>27</v>
      </c>
      <c r="K8792" t="s">
        <v>1464</v>
      </c>
      <c r="L8792" t="s">
        <v>319</v>
      </c>
      <c r="M8792">
        <v>23223</v>
      </c>
      <c r="N8792" t="s">
        <v>30</v>
      </c>
      <c r="O8792" t="s">
        <v>6227</v>
      </c>
      <c r="P8792" t="s">
        <v>46</v>
      </c>
      <c r="Q8792" t="s">
        <v>75</v>
      </c>
      <c r="R8792" t="s">
        <v>6228</v>
      </c>
      <c r="S8792">
        <v>46.62</v>
      </c>
      <c r="T8792">
        <v>9</v>
      </c>
      <c r="U8792">
        <v>0</v>
      </c>
      <c r="V8792">
        <v>21.445199999999996</v>
      </c>
    </row>
    <row r="8793" spans="1:22" x14ac:dyDescent="0.3">
      <c r="A8793">
        <v>8792</v>
      </c>
      <c r="B8793" t="s">
        <v>10242</v>
      </c>
      <c r="C8793">
        <f>YEAR([1]Data!$D8793)</f>
        <v>2014</v>
      </c>
      <c r="D8793" s="2">
        <v>41717</v>
      </c>
      <c r="E8793" s="2">
        <v>41723</v>
      </c>
      <c r="F8793" t="s">
        <v>50</v>
      </c>
      <c r="G8793" t="s">
        <v>5615</v>
      </c>
      <c r="H8793" t="s">
        <v>5616</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10243</v>
      </c>
      <c r="C8794">
        <f>YEAR([1]Data!$D8794)</f>
        <v>2011</v>
      </c>
      <c r="D8794" s="2">
        <v>40896</v>
      </c>
      <c r="E8794" s="2">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10243</v>
      </c>
      <c r="C8795">
        <f>YEAR([1]Data!$D8795)</f>
        <v>2011</v>
      </c>
      <c r="D8795" s="2">
        <v>40896</v>
      </c>
      <c r="E8795" s="2">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10243</v>
      </c>
      <c r="C8796">
        <f>YEAR([1]Data!$D8796)</f>
        <v>2011</v>
      </c>
      <c r="D8796" s="2">
        <v>40896</v>
      </c>
      <c r="E8796" s="2">
        <v>40898</v>
      </c>
      <c r="F8796" t="s">
        <v>188</v>
      </c>
      <c r="G8796" t="s">
        <v>1383</v>
      </c>
      <c r="H8796" t="s">
        <v>1384</v>
      </c>
      <c r="I8796" t="s">
        <v>41</v>
      </c>
      <c r="J8796" t="s">
        <v>27</v>
      </c>
      <c r="K8796" t="s">
        <v>42</v>
      </c>
      <c r="L8796" t="s">
        <v>43</v>
      </c>
      <c r="M8796">
        <v>90008</v>
      </c>
      <c r="N8796" t="s">
        <v>44</v>
      </c>
      <c r="O8796" t="s">
        <v>5236</v>
      </c>
      <c r="P8796" t="s">
        <v>71</v>
      </c>
      <c r="Q8796" t="s">
        <v>72</v>
      </c>
      <c r="R8796" t="s">
        <v>5237</v>
      </c>
      <c r="S8796">
        <v>583.79999999999995</v>
      </c>
      <c r="T8796">
        <v>5</v>
      </c>
      <c r="U8796">
        <v>0.2</v>
      </c>
      <c r="V8796">
        <v>72.974999999999909</v>
      </c>
    </row>
    <row r="8797" spans="1:22" x14ac:dyDescent="0.3">
      <c r="A8797">
        <v>8796</v>
      </c>
      <c r="B8797" t="s">
        <v>10243</v>
      </c>
      <c r="C8797">
        <f>YEAR([1]Data!$D8797)</f>
        <v>2011</v>
      </c>
      <c r="D8797" s="2">
        <v>40896</v>
      </c>
      <c r="E8797" s="2">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10244</v>
      </c>
      <c r="C8798">
        <f>YEAR([1]Data!$D8798)</f>
        <v>2013</v>
      </c>
      <c r="D8798" s="2">
        <v>41463</v>
      </c>
      <c r="E8798" s="2">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10244</v>
      </c>
      <c r="C8799">
        <f>YEAR([1]Data!$D8799)</f>
        <v>2013</v>
      </c>
      <c r="D8799" s="2">
        <v>41463</v>
      </c>
      <c r="E8799" s="2">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10245</v>
      </c>
      <c r="C8800">
        <f>YEAR([1]Data!$D8800)</f>
        <v>2013</v>
      </c>
      <c r="D8800" s="2">
        <v>41371</v>
      </c>
      <c r="E8800" s="2">
        <v>41375</v>
      </c>
      <c r="F8800" t="s">
        <v>50</v>
      </c>
      <c r="G8800" t="s">
        <v>785</v>
      </c>
      <c r="H8800" t="s">
        <v>786</v>
      </c>
      <c r="I8800" t="s">
        <v>102</v>
      </c>
      <c r="J8800" t="s">
        <v>27</v>
      </c>
      <c r="K8800" t="s">
        <v>2221</v>
      </c>
      <c r="L8800" t="s">
        <v>5203</v>
      </c>
      <c r="M8800" t="s">
        <v>5204</v>
      </c>
      <c r="N8800" t="s">
        <v>148</v>
      </c>
      <c r="O8800" t="s">
        <v>5628</v>
      </c>
      <c r="P8800" t="s">
        <v>71</v>
      </c>
      <c r="Q8800" t="s">
        <v>72</v>
      </c>
      <c r="R8800" t="s">
        <v>5629</v>
      </c>
      <c r="S8800">
        <v>1294.75</v>
      </c>
      <c r="T8800">
        <v>5</v>
      </c>
      <c r="U8800">
        <v>0</v>
      </c>
      <c r="V8800">
        <v>336.63499999999999</v>
      </c>
    </row>
    <row r="8801" spans="1:22" x14ac:dyDescent="0.3">
      <c r="A8801">
        <v>8800</v>
      </c>
      <c r="B8801" t="s">
        <v>10246</v>
      </c>
      <c r="C8801">
        <f>YEAR([1]Data!$D8801)</f>
        <v>2011</v>
      </c>
      <c r="D8801" s="2">
        <v>40671</v>
      </c>
      <c r="E8801" s="2">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10247</v>
      </c>
      <c r="C8802">
        <f>YEAR([1]Data!$D8802)</f>
        <v>2014</v>
      </c>
      <c r="D8802" s="2">
        <v>41967</v>
      </c>
      <c r="E8802" s="2">
        <v>41971</v>
      </c>
      <c r="F8802" t="s">
        <v>50</v>
      </c>
      <c r="G8802" t="s">
        <v>2420</v>
      </c>
      <c r="H8802" t="s">
        <v>2421</v>
      </c>
      <c r="I8802" t="s">
        <v>41</v>
      </c>
      <c r="J8802" t="s">
        <v>27</v>
      </c>
      <c r="K8802" t="s">
        <v>303</v>
      </c>
      <c r="L8802" t="s">
        <v>211</v>
      </c>
      <c r="M8802">
        <v>60623</v>
      </c>
      <c r="N8802" t="s">
        <v>105</v>
      </c>
      <c r="O8802" t="s">
        <v>5226</v>
      </c>
      <c r="P8802" t="s">
        <v>46</v>
      </c>
      <c r="Q8802" t="s">
        <v>90</v>
      </c>
      <c r="R8802" t="s">
        <v>5227</v>
      </c>
      <c r="S8802">
        <v>10.688000000000001</v>
      </c>
      <c r="T8802">
        <v>2</v>
      </c>
      <c r="U8802">
        <v>0.2</v>
      </c>
      <c r="V8802">
        <v>3.7407999999999997</v>
      </c>
    </row>
    <row r="8803" spans="1:22" x14ac:dyDescent="0.3">
      <c r="A8803">
        <v>8802</v>
      </c>
      <c r="B8803" t="s">
        <v>10248</v>
      </c>
      <c r="C8803">
        <f>YEAR([1]Data!$D8803)</f>
        <v>2013</v>
      </c>
      <c r="D8803" s="2">
        <v>41589</v>
      </c>
      <c r="E8803" s="2">
        <v>41591</v>
      </c>
      <c r="F8803" t="s">
        <v>188</v>
      </c>
      <c r="G8803" t="s">
        <v>7899</v>
      </c>
      <c r="H8803" t="s">
        <v>7900</v>
      </c>
      <c r="I8803" t="s">
        <v>26</v>
      </c>
      <c r="J8803" t="s">
        <v>27</v>
      </c>
      <c r="K8803" t="s">
        <v>4847</v>
      </c>
      <c r="L8803" t="s">
        <v>649</v>
      </c>
      <c r="M8803">
        <v>73120</v>
      </c>
      <c r="N8803" t="s">
        <v>105</v>
      </c>
      <c r="O8803" t="s">
        <v>7988</v>
      </c>
      <c r="P8803" t="s">
        <v>71</v>
      </c>
      <c r="Q8803" t="s">
        <v>72</v>
      </c>
      <c r="R8803" t="s">
        <v>7989</v>
      </c>
      <c r="S8803">
        <v>221.98</v>
      </c>
      <c r="T8803">
        <v>2</v>
      </c>
      <c r="U8803">
        <v>0</v>
      </c>
      <c r="V8803">
        <v>62.15440000000001</v>
      </c>
    </row>
    <row r="8804" spans="1:22" x14ac:dyDescent="0.3">
      <c r="A8804">
        <v>8803</v>
      </c>
      <c r="B8804" t="s">
        <v>10248</v>
      </c>
      <c r="C8804">
        <f>YEAR([1]Data!$D8804)</f>
        <v>2013</v>
      </c>
      <c r="D8804" s="2">
        <v>41589</v>
      </c>
      <c r="E8804" s="2">
        <v>41591</v>
      </c>
      <c r="F8804" t="s">
        <v>188</v>
      </c>
      <c r="G8804" t="s">
        <v>7899</v>
      </c>
      <c r="H8804" t="s">
        <v>7900</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10249</v>
      </c>
      <c r="C8805">
        <f>YEAR([1]Data!$D8805)</f>
        <v>2011</v>
      </c>
      <c r="D8805" s="2">
        <v>40908</v>
      </c>
      <c r="E8805" s="2">
        <v>40909</v>
      </c>
      <c r="F8805" t="s">
        <v>188</v>
      </c>
      <c r="G8805" t="s">
        <v>6420</v>
      </c>
      <c r="H8805" t="s">
        <v>6421</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10249</v>
      </c>
      <c r="C8806">
        <f>YEAR([1]Data!$D8806)</f>
        <v>2011</v>
      </c>
      <c r="D8806" s="2">
        <v>40908</v>
      </c>
      <c r="E8806" s="2">
        <v>40909</v>
      </c>
      <c r="F8806" t="s">
        <v>188</v>
      </c>
      <c r="G8806" t="s">
        <v>6420</v>
      </c>
      <c r="H8806" t="s">
        <v>6421</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10250</v>
      </c>
      <c r="C8807">
        <f>YEAR([1]Data!$D8807)</f>
        <v>2014</v>
      </c>
      <c r="D8807" s="2">
        <v>41871</v>
      </c>
      <c r="E8807" s="2">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10251</v>
      </c>
      <c r="C8808">
        <f>YEAR([1]Data!$D8808)</f>
        <v>2013</v>
      </c>
      <c r="D8808" s="2">
        <v>41530</v>
      </c>
      <c r="E8808" s="2">
        <v>41534</v>
      </c>
      <c r="F8808" t="s">
        <v>50</v>
      </c>
      <c r="G8808" t="s">
        <v>4924</v>
      </c>
      <c r="H8808" t="s">
        <v>4925</v>
      </c>
      <c r="I8808" t="s">
        <v>41</v>
      </c>
      <c r="J8808" t="s">
        <v>27</v>
      </c>
      <c r="K8808" t="s">
        <v>8508</v>
      </c>
      <c r="L8808" t="s">
        <v>267</v>
      </c>
      <c r="M8808">
        <v>13501</v>
      </c>
      <c r="N8808" t="s">
        <v>148</v>
      </c>
      <c r="O8808" t="s">
        <v>7792</v>
      </c>
      <c r="P8808" t="s">
        <v>32</v>
      </c>
      <c r="Q8808" t="s">
        <v>65</v>
      </c>
      <c r="R8808" t="s">
        <v>7793</v>
      </c>
      <c r="S8808">
        <v>40.479999999999997</v>
      </c>
      <c r="T8808">
        <v>2</v>
      </c>
      <c r="U8808">
        <v>0</v>
      </c>
      <c r="V8808">
        <v>14.572799999999997</v>
      </c>
    </row>
    <row r="8809" spans="1:22" x14ac:dyDescent="0.3">
      <c r="A8809">
        <v>8808</v>
      </c>
      <c r="B8809" t="s">
        <v>10252</v>
      </c>
      <c r="C8809">
        <f>YEAR([1]Data!$D8809)</f>
        <v>2014</v>
      </c>
      <c r="D8809" s="2">
        <v>41939</v>
      </c>
      <c r="E8809" s="2">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10252</v>
      </c>
      <c r="C8810">
        <f>YEAR([1]Data!$D8810)</f>
        <v>2014</v>
      </c>
      <c r="D8810" s="2">
        <v>41939</v>
      </c>
      <c r="E8810" s="2">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10252</v>
      </c>
      <c r="C8811">
        <f>YEAR([1]Data!$D8811)</f>
        <v>2014</v>
      </c>
      <c r="D8811" s="2">
        <v>41939</v>
      </c>
      <c r="E8811" s="2">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10253</v>
      </c>
      <c r="C8812">
        <f>YEAR([1]Data!$D8812)</f>
        <v>2014</v>
      </c>
      <c r="D8812" s="2">
        <v>41790</v>
      </c>
      <c r="E8812" s="2">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10254</v>
      </c>
      <c r="C8813">
        <f>YEAR([1]Data!$D8813)</f>
        <v>2013</v>
      </c>
      <c r="D8813" s="2">
        <v>41342</v>
      </c>
      <c r="E8813" s="2">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10254</v>
      </c>
      <c r="C8814">
        <f>YEAR([1]Data!$D8814)</f>
        <v>2013</v>
      </c>
      <c r="D8814" s="2">
        <v>41342</v>
      </c>
      <c r="E8814" s="2">
        <v>41347</v>
      </c>
      <c r="F8814" t="s">
        <v>50</v>
      </c>
      <c r="G8814" t="s">
        <v>628</v>
      </c>
      <c r="H8814" t="s">
        <v>629</v>
      </c>
      <c r="I8814" t="s">
        <v>41</v>
      </c>
      <c r="J8814" t="s">
        <v>27</v>
      </c>
      <c r="K8814" t="s">
        <v>328</v>
      </c>
      <c r="L8814" t="s">
        <v>238</v>
      </c>
      <c r="M8814">
        <v>49201</v>
      </c>
      <c r="N8814" t="s">
        <v>105</v>
      </c>
      <c r="O8814" t="s">
        <v>7185</v>
      </c>
      <c r="P8814" t="s">
        <v>46</v>
      </c>
      <c r="Q8814" t="s">
        <v>68</v>
      </c>
      <c r="R8814" t="s">
        <v>4224</v>
      </c>
      <c r="S8814">
        <v>13.899999999999999</v>
      </c>
      <c r="T8814">
        <v>5</v>
      </c>
      <c r="U8814">
        <v>0</v>
      </c>
      <c r="V8814">
        <v>3.7529999999999997</v>
      </c>
    </row>
    <row r="8815" spans="1:22" x14ac:dyDescent="0.3">
      <c r="A8815">
        <v>8814</v>
      </c>
      <c r="B8815" t="s">
        <v>10255</v>
      </c>
      <c r="C8815">
        <f>YEAR([1]Data!$D8815)</f>
        <v>2012</v>
      </c>
      <c r="D8815" s="2">
        <v>41116</v>
      </c>
      <c r="E8815" s="2">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10256</v>
      </c>
      <c r="C8816">
        <f>YEAR([1]Data!$D8816)</f>
        <v>2012</v>
      </c>
      <c r="D8816" s="2">
        <v>41236</v>
      </c>
      <c r="E8816" s="2">
        <v>41238</v>
      </c>
      <c r="F8816" t="s">
        <v>23</v>
      </c>
      <c r="G8816" t="s">
        <v>5502</v>
      </c>
      <c r="H8816" t="s">
        <v>5503</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10256</v>
      </c>
      <c r="C8817">
        <f>YEAR([1]Data!$D8817)</f>
        <v>2012</v>
      </c>
      <c r="D8817" s="2">
        <v>41236</v>
      </c>
      <c r="E8817" s="2">
        <v>41238</v>
      </c>
      <c r="F8817" t="s">
        <v>23</v>
      </c>
      <c r="G8817" t="s">
        <v>5502</v>
      </c>
      <c r="H8817" t="s">
        <v>5503</v>
      </c>
      <c r="I8817" t="s">
        <v>26</v>
      </c>
      <c r="J8817" t="s">
        <v>27</v>
      </c>
      <c r="K8817" t="s">
        <v>521</v>
      </c>
      <c r="L8817" t="s">
        <v>245</v>
      </c>
      <c r="M8817">
        <v>19805</v>
      </c>
      <c r="N8817" t="s">
        <v>148</v>
      </c>
      <c r="O8817" t="s">
        <v>10257</v>
      </c>
      <c r="P8817" t="s">
        <v>46</v>
      </c>
      <c r="Q8817" t="s">
        <v>90</v>
      </c>
      <c r="R8817" t="s">
        <v>10258</v>
      </c>
      <c r="S8817">
        <v>44.099999999999994</v>
      </c>
      <c r="T8817">
        <v>6</v>
      </c>
      <c r="U8817">
        <v>0</v>
      </c>
      <c r="V8817">
        <v>20.726999999999997</v>
      </c>
    </row>
    <row r="8818" spans="1:22" x14ac:dyDescent="0.3">
      <c r="A8818">
        <v>8817</v>
      </c>
      <c r="B8818" t="s">
        <v>10256</v>
      </c>
      <c r="C8818">
        <f>YEAR([1]Data!$D8818)</f>
        <v>2012</v>
      </c>
      <c r="D8818" s="2">
        <v>41236</v>
      </c>
      <c r="E8818" s="2">
        <v>41238</v>
      </c>
      <c r="F8818" t="s">
        <v>23</v>
      </c>
      <c r="G8818" t="s">
        <v>5502</v>
      </c>
      <c r="H8818" t="s">
        <v>5503</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10256</v>
      </c>
      <c r="C8819">
        <f>YEAR([1]Data!$D8819)</f>
        <v>2012</v>
      </c>
      <c r="D8819" s="2">
        <v>41236</v>
      </c>
      <c r="E8819" s="2">
        <v>41238</v>
      </c>
      <c r="F8819" t="s">
        <v>23</v>
      </c>
      <c r="G8819" t="s">
        <v>5502</v>
      </c>
      <c r="H8819" t="s">
        <v>5503</v>
      </c>
      <c r="I8819" t="s">
        <v>26</v>
      </c>
      <c r="J8819" t="s">
        <v>27</v>
      </c>
      <c r="K8819" t="s">
        <v>521</v>
      </c>
      <c r="L8819" t="s">
        <v>245</v>
      </c>
      <c r="M8819">
        <v>19805</v>
      </c>
      <c r="N8819" t="s">
        <v>148</v>
      </c>
      <c r="O8819" t="s">
        <v>6103</v>
      </c>
      <c r="P8819" t="s">
        <v>46</v>
      </c>
      <c r="Q8819" t="s">
        <v>173</v>
      </c>
      <c r="R8819" t="s">
        <v>186</v>
      </c>
      <c r="S8819">
        <v>16.559999999999999</v>
      </c>
      <c r="T8819">
        <v>2</v>
      </c>
      <c r="U8819">
        <v>0</v>
      </c>
      <c r="V8819">
        <v>7.783199999999999</v>
      </c>
    </row>
    <row r="8820" spans="1:22" x14ac:dyDescent="0.3">
      <c r="A8820">
        <v>8819</v>
      </c>
      <c r="B8820" t="s">
        <v>10256</v>
      </c>
      <c r="C8820">
        <f>YEAR([1]Data!$D8820)</f>
        <v>2012</v>
      </c>
      <c r="D8820" s="2">
        <v>41236</v>
      </c>
      <c r="E8820" s="2">
        <v>41238</v>
      </c>
      <c r="F8820" t="s">
        <v>23</v>
      </c>
      <c r="G8820" t="s">
        <v>5502</v>
      </c>
      <c r="H8820" t="s">
        <v>5503</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10259</v>
      </c>
      <c r="C8821">
        <f>YEAR([1]Data!$D8821)</f>
        <v>2012</v>
      </c>
      <c r="D8821" s="2">
        <v>41241</v>
      </c>
      <c r="E8821" s="2">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10260</v>
      </c>
      <c r="C8822">
        <f>YEAR([1]Data!$D8822)</f>
        <v>2014</v>
      </c>
      <c r="D8822" s="2">
        <v>41947</v>
      </c>
      <c r="E8822" s="2">
        <v>41951</v>
      </c>
      <c r="F8822" t="s">
        <v>50</v>
      </c>
      <c r="G8822" t="s">
        <v>508</v>
      </c>
      <c r="H8822" t="s">
        <v>509</v>
      </c>
      <c r="I8822" t="s">
        <v>26</v>
      </c>
      <c r="J8822" t="s">
        <v>27</v>
      </c>
      <c r="K8822" t="s">
        <v>6051</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10260</v>
      </c>
      <c r="C8823">
        <f>YEAR([1]Data!$D8823)</f>
        <v>2014</v>
      </c>
      <c r="D8823" s="2">
        <v>41947</v>
      </c>
      <c r="E8823" s="2">
        <v>41951</v>
      </c>
      <c r="F8823" t="s">
        <v>50</v>
      </c>
      <c r="G8823" t="s">
        <v>508</v>
      </c>
      <c r="H8823" t="s">
        <v>509</v>
      </c>
      <c r="I8823" t="s">
        <v>26</v>
      </c>
      <c r="J8823" t="s">
        <v>27</v>
      </c>
      <c r="K8823" t="s">
        <v>6051</v>
      </c>
      <c r="L8823" t="s">
        <v>54</v>
      </c>
      <c r="M8823">
        <v>32839</v>
      </c>
      <c r="N8823" t="s">
        <v>30</v>
      </c>
      <c r="O8823" t="s">
        <v>5217</v>
      </c>
      <c r="P8823" t="s">
        <v>46</v>
      </c>
      <c r="Q8823" t="s">
        <v>75</v>
      </c>
      <c r="R8823" t="s">
        <v>5218</v>
      </c>
      <c r="S8823">
        <v>4.0860000000000003</v>
      </c>
      <c r="T8823">
        <v>2</v>
      </c>
      <c r="U8823">
        <v>0.7</v>
      </c>
      <c r="V8823">
        <v>-2.9963999999999995</v>
      </c>
    </row>
    <row r="8824" spans="1:22" x14ac:dyDescent="0.3">
      <c r="A8824">
        <v>8823</v>
      </c>
      <c r="B8824" t="s">
        <v>10260</v>
      </c>
      <c r="C8824">
        <f>YEAR([1]Data!$D8824)</f>
        <v>2014</v>
      </c>
      <c r="D8824" s="2">
        <v>41947</v>
      </c>
      <c r="E8824" s="2">
        <v>41951</v>
      </c>
      <c r="F8824" t="s">
        <v>50</v>
      </c>
      <c r="G8824" t="s">
        <v>508</v>
      </c>
      <c r="H8824" t="s">
        <v>509</v>
      </c>
      <c r="I8824" t="s">
        <v>26</v>
      </c>
      <c r="J8824" t="s">
        <v>27</v>
      </c>
      <c r="K8824" t="s">
        <v>6051</v>
      </c>
      <c r="L8824" t="s">
        <v>54</v>
      </c>
      <c r="M8824">
        <v>32839</v>
      </c>
      <c r="N8824" t="s">
        <v>30</v>
      </c>
      <c r="O8824" t="s">
        <v>8358</v>
      </c>
      <c r="P8824" t="s">
        <v>46</v>
      </c>
      <c r="Q8824" t="s">
        <v>68</v>
      </c>
      <c r="R8824" t="s">
        <v>8359</v>
      </c>
      <c r="S8824">
        <v>55.984000000000009</v>
      </c>
      <c r="T8824">
        <v>2</v>
      </c>
      <c r="U8824">
        <v>0.2</v>
      </c>
      <c r="V8824">
        <v>4.1987999999999985</v>
      </c>
    </row>
    <row r="8825" spans="1:22" x14ac:dyDescent="0.3">
      <c r="A8825">
        <v>8824</v>
      </c>
      <c r="B8825" t="s">
        <v>10260</v>
      </c>
      <c r="C8825">
        <f>YEAR([1]Data!$D8825)</f>
        <v>2014</v>
      </c>
      <c r="D8825" s="2">
        <v>41947</v>
      </c>
      <c r="E8825" s="2">
        <v>41951</v>
      </c>
      <c r="F8825" t="s">
        <v>50</v>
      </c>
      <c r="G8825" t="s">
        <v>508</v>
      </c>
      <c r="H8825" t="s">
        <v>509</v>
      </c>
      <c r="I8825" t="s">
        <v>26</v>
      </c>
      <c r="J8825" t="s">
        <v>27</v>
      </c>
      <c r="K8825" t="s">
        <v>6051</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10261</v>
      </c>
      <c r="C8826">
        <f>YEAR([1]Data!$D8826)</f>
        <v>2014</v>
      </c>
      <c r="D8826" s="2">
        <v>41720</v>
      </c>
      <c r="E8826" s="2">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10262</v>
      </c>
      <c r="C8827">
        <f>YEAR([1]Data!$D8827)</f>
        <v>2012</v>
      </c>
      <c r="D8827" s="2">
        <v>41262</v>
      </c>
      <c r="E8827" s="2">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10263</v>
      </c>
      <c r="C8828">
        <f>YEAR([1]Data!$D8828)</f>
        <v>2011</v>
      </c>
      <c r="D8828" s="2">
        <v>40635</v>
      </c>
      <c r="E8828" s="2">
        <v>40639</v>
      </c>
      <c r="F8828" t="s">
        <v>23</v>
      </c>
      <c r="G8828" t="s">
        <v>6696</v>
      </c>
      <c r="H8828" t="s">
        <v>6697</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10263</v>
      </c>
      <c r="C8829">
        <f>YEAR([1]Data!$D8829)</f>
        <v>2011</v>
      </c>
      <c r="D8829" s="2">
        <v>40635</v>
      </c>
      <c r="E8829" s="2">
        <v>40639</v>
      </c>
      <c r="F8829" t="s">
        <v>23</v>
      </c>
      <c r="G8829" t="s">
        <v>6696</v>
      </c>
      <c r="H8829" t="s">
        <v>6697</v>
      </c>
      <c r="I8829" t="s">
        <v>26</v>
      </c>
      <c r="J8829" t="s">
        <v>27</v>
      </c>
      <c r="K8829" t="s">
        <v>184</v>
      </c>
      <c r="L8829" t="s">
        <v>104</v>
      </c>
      <c r="M8829">
        <v>77095</v>
      </c>
      <c r="N8829" t="s">
        <v>105</v>
      </c>
      <c r="O8829" t="s">
        <v>8690</v>
      </c>
      <c r="P8829" t="s">
        <v>46</v>
      </c>
      <c r="Q8829" t="s">
        <v>90</v>
      </c>
      <c r="R8829" t="s">
        <v>8691</v>
      </c>
      <c r="S8829">
        <v>33.488000000000007</v>
      </c>
      <c r="T8829">
        <v>7</v>
      </c>
      <c r="U8829">
        <v>0.2</v>
      </c>
      <c r="V8829">
        <v>10.464999999999998</v>
      </c>
    </row>
    <row r="8830" spans="1:22" x14ac:dyDescent="0.3">
      <c r="A8830">
        <v>8829</v>
      </c>
      <c r="B8830" t="s">
        <v>10264</v>
      </c>
      <c r="C8830">
        <f>YEAR([1]Data!$D8830)</f>
        <v>2012</v>
      </c>
      <c r="D8830" s="2">
        <v>41065</v>
      </c>
      <c r="E8830" s="2">
        <v>41069</v>
      </c>
      <c r="F8830" t="s">
        <v>50</v>
      </c>
      <c r="G8830" t="s">
        <v>1532</v>
      </c>
      <c r="H8830" t="s">
        <v>1533</v>
      </c>
      <c r="I8830" t="s">
        <v>41</v>
      </c>
      <c r="J8830" t="s">
        <v>27</v>
      </c>
      <c r="K8830" t="s">
        <v>9306</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10265</v>
      </c>
      <c r="C8831">
        <f>YEAR([1]Data!$D8831)</f>
        <v>2011</v>
      </c>
      <c r="D8831" s="2">
        <v>40822</v>
      </c>
      <c r="E8831" s="2">
        <v>40825</v>
      </c>
      <c r="F8831" t="s">
        <v>188</v>
      </c>
      <c r="G8831" t="s">
        <v>8994</v>
      </c>
      <c r="H8831" t="s">
        <v>8995</v>
      </c>
      <c r="I8831" t="s">
        <v>41</v>
      </c>
      <c r="J8831" t="s">
        <v>27</v>
      </c>
      <c r="K8831" t="s">
        <v>4374</v>
      </c>
      <c r="L8831" t="s">
        <v>254</v>
      </c>
      <c r="M8831">
        <v>46203</v>
      </c>
      <c r="N8831" t="s">
        <v>105</v>
      </c>
      <c r="O8831" t="s">
        <v>7504</v>
      </c>
      <c r="P8831" t="s">
        <v>46</v>
      </c>
      <c r="Q8831" t="s">
        <v>59</v>
      </c>
      <c r="R8831" t="s">
        <v>7505</v>
      </c>
      <c r="S8831">
        <v>386.34</v>
      </c>
      <c r="T8831">
        <v>2</v>
      </c>
      <c r="U8831">
        <v>0</v>
      </c>
      <c r="V8831">
        <v>54.087600000000009</v>
      </c>
    </row>
    <row r="8832" spans="1:22" x14ac:dyDescent="0.3">
      <c r="A8832">
        <v>8831</v>
      </c>
      <c r="B8832" t="s">
        <v>10266</v>
      </c>
      <c r="C8832">
        <f>YEAR([1]Data!$D8832)</f>
        <v>2013</v>
      </c>
      <c r="D8832" s="2">
        <v>41508</v>
      </c>
      <c r="E8832" s="2">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10267</v>
      </c>
      <c r="C8833">
        <f>YEAR([1]Data!$D8833)</f>
        <v>2012</v>
      </c>
      <c r="D8833" s="2">
        <v>41228</v>
      </c>
      <c r="E8833" s="2">
        <v>41232</v>
      </c>
      <c r="F8833" t="s">
        <v>50</v>
      </c>
      <c r="G8833" t="s">
        <v>6993</v>
      </c>
      <c r="H8833" t="s">
        <v>6994</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10268</v>
      </c>
      <c r="C8834">
        <f>YEAR([1]Data!$D8834)</f>
        <v>2012</v>
      </c>
      <c r="D8834" s="2">
        <v>41082</v>
      </c>
      <c r="E8834" s="2">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10269</v>
      </c>
      <c r="C8835">
        <f>YEAR([1]Data!$D8835)</f>
        <v>2014</v>
      </c>
      <c r="D8835" s="2">
        <v>41907</v>
      </c>
      <c r="E8835" s="2">
        <v>41911</v>
      </c>
      <c r="F8835" t="s">
        <v>50</v>
      </c>
      <c r="G8835" t="s">
        <v>5098</v>
      </c>
      <c r="H8835" t="s">
        <v>5099</v>
      </c>
      <c r="I8835" t="s">
        <v>102</v>
      </c>
      <c r="J8835" t="s">
        <v>27</v>
      </c>
      <c r="K8835" t="s">
        <v>7490</v>
      </c>
      <c r="L8835" t="s">
        <v>1272</v>
      </c>
      <c r="M8835">
        <v>30328</v>
      </c>
      <c r="N8835" t="s">
        <v>30</v>
      </c>
      <c r="O8835" t="s">
        <v>4014</v>
      </c>
      <c r="P8835" t="s">
        <v>46</v>
      </c>
      <c r="Q8835" t="s">
        <v>59</v>
      </c>
      <c r="R8835" t="s">
        <v>6586</v>
      </c>
      <c r="S8835">
        <v>15.51</v>
      </c>
      <c r="T8835">
        <v>1</v>
      </c>
      <c r="U8835">
        <v>0</v>
      </c>
      <c r="V8835">
        <v>3.8774999999999995</v>
      </c>
    </row>
    <row r="8836" spans="1:22" x14ac:dyDescent="0.3">
      <c r="A8836">
        <v>8835</v>
      </c>
      <c r="B8836" t="s">
        <v>10269</v>
      </c>
      <c r="C8836">
        <f>YEAR([1]Data!$D8836)</f>
        <v>2014</v>
      </c>
      <c r="D8836" s="2">
        <v>41907</v>
      </c>
      <c r="E8836" s="2">
        <v>41911</v>
      </c>
      <c r="F8836" t="s">
        <v>50</v>
      </c>
      <c r="G8836" t="s">
        <v>5098</v>
      </c>
      <c r="H8836" t="s">
        <v>5099</v>
      </c>
      <c r="I8836" t="s">
        <v>102</v>
      </c>
      <c r="J8836" t="s">
        <v>27</v>
      </c>
      <c r="K8836" t="s">
        <v>7490</v>
      </c>
      <c r="L8836" t="s">
        <v>1272</v>
      </c>
      <c r="M8836">
        <v>30328</v>
      </c>
      <c r="N8836" t="s">
        <v>30</v>
      </c>
      <c r="O8836" t="s">
        <v>6492</v>
      </c>
      <c r="P8836" t="s">
        <v>71</v>
      </c>
      <c r="Q8836" t="s">
        <v>72</v>
      </c>
      <c r="R8836" t="s">
        <v>6493</v>
      </c>
      <c r="S8836">
        <v>89.9</v>
      </c>
      <c r="T8836">
        <v>2</v>
      </c>
      <c r="U8836">
        <v>0</v>
      </c>
      <c r="V8836">
        <v>25.171999999999997</v>
      </c>
    </row>
    <row r="8837" spans="1:22" x14ac:dyDescent="0.3">
      <c r="A8837">
        <v>8836</v>
      </c>
      <c r="B8837" t="s">
        <v>10269</v>
      </c>
      <c r="C8837">
        <f>YEAR([1]Data!$D8837)</f>
        <v>2014</v>
      </c>
      <c r="D8837" s="2">
        <v>41907</v>
      </c>
      <c r="E8837" s="2">
        <v>41911</v>
      </c>
      <c r="F8837" t="s">
        <v>50</v>
      </c>
      <c r="G8837" t="s">
        <v>5098</v>
      </c>
      <c r="H8837" t="s">
        <v>5099</v>
      </c>
      <c r="I8837" t="s">
        <v>102</v>
      </c>
      <c r="J8837" t="s">
        <v>27</v>
      </c>
      <c r="K8837" t="s">
        <v>7490</v>
      </c>
      <c r="L8837" t="s">
        <v>1272</v>
      </c>
      <c r="M8837">
        <v>30328</v>
      </c>
      <c r="N8837" t="s">
        <v>30</v>
      </c>
      <c r="O8837" t="s">
        <v>8249</v>
      </c>
      <c r="P8837" t="s">
        <v>46</v>
      </c>
      <c r="Q8837" t="s">
        <v>68</v>
      </c>
      <c r="R8837" t="s">
        <v>8250</v>
      </c>
      <c r="S8837">
        <v>14.28</v>
      </c>
      <c r="T8837">
        <v>4</v>
      </c>
      <c r="U8837">
        <v>0</v>
      </c>
      <c r="V8837">
        <v>3.7127999999999997</v>
      </c>
    </row>
    <row r="8838" spans="1:22" x14ac:dyDescent="0.3">
      <c r="A8838">
        <v>8837</v>
      </c>
      <c r="B8838" t="s">
        <v>10269</v>
      </c>
      <c r="C8838">
        <f>YEAR([1]Data!$D8838)</f>
        <v>2014</v>
      </c>
      <c r="D8838" s="2">
        <v>41907</v>
      </c>
      <c r="E8838" s="2">
        <v>41911</v>
      </c>
      <c r="F8838" t="s">
        <v>50</v>
      </c>
      <c r="G8838" t="s">
        <v>5098</v>
      </c>
      <c r="H8838" t="s">
        <v>5099</v>
      </c>
      <c r="I8838" t="s">
        <v>102</v>
      </c>
      <c r="J8838" t="s">
        <v>27</v>
      </c>
      <c r="K8838" t="s">
        <v>7490</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10269</v>
      </c>
      <c r="C8839">
        <f>YEAR([1]Data!$D8839)</f>
        <v>2014</v>
      </c>
      <c r="D8839" s="2">
        <v>41907</v>
      </c>
      <c r="E8839" s="2">
        <v>41911</v>
      </c>
      <c r="F8839" t="s">
        <v>50</v>
      </c>
      <c r="G8839" t="s">
        <v>5098</v>
      </c>
      <c r="H8839" t="s">
        <v>5099</v>
      </c>
      <c r="I8839" t="s">
        <v>102</v>
      </c>
      <c r="J8839" t="s">
        <v>27</v>
      </c>
      <c r="K8839" t="s">
        <v>7490</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10270</v>
      </c>
      <c r="C8840">
        <f>YEAR([1]Data!$D8840)</f>
        <v>2011</v>
      </c>
      <c r="D8840" s="2">
        <v>40639</v>
      </c>
      <c r="E8840" s="2">
        <v>40643</v>
      </c>
      <c r="F8840" t="s">
        <v>23</v>
      </c>
      <c r="G8840" t="s">
        <v>3287</v>
      </c>
      <c r="H8840" t="s">
        <v>3288</v>
      </c>
      <c r="I8840" t="s">
        <v>41</v>
      </c>
      <c r="J8840" t="s">
        <v>27</v>
      </c>
      <c r="K8840" t="s">
        <v>42</v>
      </c>
      <c r="L8840" t="s">
        <v>43</v>
      </c>
      <c r="M8840">
        <v>90004</v>
      </c>
      <c r="N8840" t="s">
        <v>44</v>
      </c>
      <c r="O8840" t="s">
        <v>6805</v>
      </c>
      <c r="P8840" t="s">
        <v>46</v>
      </c>
      <c r="Q8840" t="s">
        <v>68</v>
      </c>
      <c r="R8840" t="s">
        <v>6806</v>
      </c>
      <c r="S8840">
        <v>70.949999999999989</v>
      </c>
      <c r="T8840">
        <v>3</v>
      </c>
      <c r="U8840">
        <v>0</v>
      </c>
      <c r="V8840">
        <v>18.447000000000003</v>
      </c>
    </row>
    <row r="8841" spans="1:22" x14ac:dyDescent="0.3">
      <c r="A8841">
        <v>8840</v>
      </c>
      <c r="B8841" t="s">
        <v>10270</v>
      </c>
      <c r="C8841">
        <f>YEAR([1]Data!$D8841)</f>
        <v>2011</v>
      </c>
      <c r="D8841" s="2">
        <v>40639</v>
      </c>
      <c r="E8841" s="2">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10270</v>
      </c>
      <c r="C8842">
        <f>YEAR([1]Data!$D8842)</f>
        <v>2011</v>
      </c>
      <c r="D8842" s="2">
        <v>40639</v>
      </c>
      <c r="E8842" s="2">
        <v>40643</v>
      </c>
      <c r="F8842" t="s">
        <v>23</v>
      </c>
      <c r="G8842" t="s">
        <v>3287</v>
      </c>
      <c r="H8842" t="s">
        <v>3288</v>
      </c>
      <c r="I8842" t="s">
        <v>41</v>
      </c>
      <c r="J8842" t="s">
        <v>27</v>
      </c>
      <c r="K8842" t="s">
        <v>42</v>
      </c>
      <c r="L8842" t="s">
        <v>43</v>
      </c>
      <c r="M8842">
        <v>90004</v>
      </c>
      <c r="N8842" t="s">
        <v>44</v>
      </c>
      <c r="O8842" t="s">
        <v>5475</v>
      </c>
      <c r="P8842" t="s">
        <v>71</v>
      </c>
      <c r="Q8842" t="s">
        <v>161</v>
      </c>
      <c r="R8842" t="s">
        <v>5476</v>
      </c>
      <c r="S8842">
        <v>299.96999999999997</v>
      </c>
      <c r="T8842">
        <v>3</v>
      </c>
      <c r="U8842">
        <v>0</v>
      </c>
      <c r="V8842">
        <v>131.98680000000002</v>
      </c>
    </row>
    <row r="8843" spans="1:22" x14ac:dyDescent="0.3">
      <c r="A8843">
        <v>8842</v>
      </c>
      <c r="B8843" t="s">
        <v>10271</v>
      </c>
      <c r="C8843">
        <f>YEAR([1]Data!$D8843)</f>
        <v>2013</v>
      </c>
      <c r="D8843" s="2">
        <v>41314</v>
      </c>
      <c r="E8843" s="2">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10271</v>
      </c>
      <c r="C8844">
        <f>YEAR([1]Data!$D8844)</f>
        <v>2013</v>
      </c>
      <c r="D8844" s="2">
        <v>41314</v>
      </c>
      <c r="E8844" s="2">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10272</v>
      </c>
      <c r="C8845">
        <f>YEAR([1]Data!$D8845)</f>
        <v>2011</v>
      </c>
      <c r="D8845" s="2">
        <v>40865</v>
      </c>
      <c r="E8845" s="2">
        <v>40867</v>
      </c>
      <c r="F8845" t="s">
        <v>23</v>
      </c>
      <c r="G8845" t="s">
        <v>371</v>
      </c>
      <c r="H8845" t="s">
        <v>372</v>
      </c>
      <c r="I8845" t="s">
        <v>41</v>
      </c>
      <c r="J8845" t="s">
        <v>27</v>
      </c>
      <c r="K8845" t="s">
        <v>409</v>
      </c>
      <c r="L8845" t="s">
        <v>229</v>
      </c>
      <c r="M8845">
        <v>55407</v>
      </c>
      <c r="N8845" t="s">
        <v>105</v>
      </c>
      <c r="O8845" t="s">
        <v>7610</v>
      </c>
      <c r="P8845" t="s">
        <v>46</v>
      </c>
      <c r="Q8845" t="s">
        <v>59</v>
      </c>
      <c r="R8845" t="s">
        <v>7611</v>
      </c>
      <c r="S8845">
        <v>67.150000000000006</v>
      </c>
      <c r="T8845">
        <v>5</v>
      </c>
      <c r="U8845">
        <v>0</v>
      </c>
      <c r="V8845">
        <v>16.787500000000001</v>
      </c>
    </row>
    <row r="8846" spans="1:22" x14ac:dyDescent="0.3">
      <c r="A8846">
        <v>8845</v>
      </c>
      <c r="B8846" t="s">
        <v>10273</v>
      </c>
      <c r="C8846">
        <f>YEAR([1]Data!$D8846)</f>
        <v>2014</v>
      </c>
      <c r="D8846" s="2">
        <v>41992</v>
      </c>
      <c r="E8846" s="2">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10273</v>
      </c>
      <c r="C8847">
        <f>YEAR([1]Data!$D8847)</f>
        <v>2014</v>
      </c>
      <c r="D8847" s="2">
        <v>41992</v>
      </c>
      <c r="E8847" s="2">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10273</v>
      </c>
      <c r="C8848">
        <f>YEAR([1]Data!$D8848)</f>
        <v>2014</v>
      </c>
      <c r="D8848" s="2">
        <v>41992</v>
      </c>
      <c r="E8848" s="2">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10273</v>
      </c>
      <c r="C8849">
        <f>YEAR([1]Data!$D8849)</f>
        <v>2014</v>
      </c>
      <c r="D8849" s="2">
        <v>41992</v>
      </c>
      <c r="E8849" s="2">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10274</v>
      </c>
      <c r="C8850">
        <f>YEAR([1]Data!$D8850)</f>
        <v>2012</v>
      </c>
      <c r="D8850" s="2">
        <v>41092</v>
      </c>
      <c r="E8850" s="2">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10274</v>
      </c>
      <c r="C8851">
        <f>YEAR([1]Data!$D8851)</f>
        <v>2012</v>
      </c>
      <c r="D8851" s="2">
        <v>41092</v>
      </c>
      <c r="E8851" s="2">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10274</v>
      </c>
      <c r="C8852">
        <f>YEAR([1]Data!$D8852)</f>
        <v>2012</v>
      </c>
      <c r="D8852" s="2">
        <v>41092</v>
      </c>
      <c r="E8852" s="2">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10274</v>
      </c>
      <c r="C8853">
        <f>YEAR([1]Data!$D8853)</f>
        <v>2012</v>
      </c>
      <c r="D8853" s="2">
        <v>41092</v>
      </c>
      <c r="E8853" s="2">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10275</v>
      </c>
      <c r="C8854">
        <f>YEAR([1]Data!$D8854)</f>
        <v>2011</v>
      </c>
      <c r="D8854" s="2">
        <v>40824</v>
      </c>
      <c r="E8854" s="2">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10276</v>
      </c>
      <c r="C8855">
        <f>YEAR([1]Data!$D8855)</f>
        <v>2012</v>
      </c>
      <c r="D8855" s="2">
        <v>41174</v>
      </c>
      <c r="E8855" s="2">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10276</v>
      </c>
      <c r="C8856">
        <f>YEAR([1]Data!$D8856)</f>
        <v>2012</v>
      </c>
      <c r="D8856" s="2">
        <v>41174</v>
      </c>
      <c r="E8856" s="2">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10277</v>
      </c>
      <c r="C8857">
        <f>YEAR([1]Data!$D8857)</f>
        <v>2014</v>
      </c>
      <c r="D8857" s="2">
        <v>41998</v>
      </c>
      <c r="E8857" s="2">
        <v>42004</v>
      </c>
      <c r="F8857" t="s">
        <v>50</v>
      </c>
      <c r="G8857" t="s">
        <v>2638</v>
      </c>
      <c r="H8857" t="s">
        <v>2639</v>
      </c>
      <c r="I8857" t="s">
        <v>41</v>
      </c>
      <c r="J8857" t="s">
        <v>27</v>
      </c>
      <c r="K8857" t="s">
        <v>6259</v>
      </c>
      <c r="L8857" t="s">
        <v>6260</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10278</v>
      </c>
      <c r="C8858">
        <f>YEAR([1]Data!$D8858)</f>
        <v>2014</v>
      </c>
      <c r="D8858" s="2">
        <v>41926</v>
      </c>
      <c r="E8858" s="2">
        <v>41933</v>
      </c>
      <c r="F8858" t="s">
        <v>50</v>
      </c>
      <c r="G8858" t="s">
        <v>4007</v>
      </c>
      <c r="H8858" t="s">
        <v>4008</v>
      </c>
      <c r="I8858" t="s">
        <v>41</v>
      </c>
      <c r="J8858" t="s">
        <v>27</v>
      </c>
      <c r="K8858" t="s">
        <v>5395</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10278</v>
      </c>
      <c r="C8859">
        <f>YEAR([1]Data!$D8859)</f>
        <v>2014</v>
      </c>
      <c r="D8859" s="2">
        <v>41926</v>
      </c>
      <c r="E8859" s="2">
        <v>41933</v>
      </c>
      <c r="F8859" t="s">
        <v>50</v>
      </c>
      <c r="G8859" t="s">
        <v>4007</v>
      </c>
      <c r="H8859" t="s">
        <v>4008</v>
      </c>
      <c r="I8859" t="s">
        <v>41</v>
      </c>
      <c r="J8859" t="s">
        <v>27</v>
      </c>
      <c r="K8859" t="s">
        <v>5395</v>
      </c>
      <c r="L8859" t="s">
        <v>43</v>
      </c>
      <c r="M8859">
        <v>95823</v>
      </c>
      <c r="N8859" t="s">
        <v>44</v>
      </c>
      <c r="O8859" t="s">
        <v>5963</v>
      </c>
      <c r="P8859" t="s">
        <v>71</v>
      </c>
      <c r="Q8859" t="s">
        <v>72</v>
      </c>
      <c r="R8859" t="s">
        <v>5964</v>
      </c>
      <c r="S8859">
        <v>31.983999999999998</v>
      </c>
      <c r="T8859">
        <v>2</v>
      </c>
      <c r="U8859">
        <v>0.2</v>
      </c>
      <c r="V8859">
        <v>-7.9959999999999996</v>
      </c>
    </row>
    <row r="8860" spans="1:22" x14ac:dyDescent="0.3">
      <c r="A8860">
        <v>8859</v>
      </c>
      <c r="B8860" t="s">
        <v>10278</v>
      </c>
      <c r="C8860">
        <f>YEAR([1]Data!$D8860)</f>
        <v>2014</v>
      </c>
      <c r="D8860" s="2">
        <v>41926</v>
      </c>
      <c r="E8860" s="2">
        <v>41933</v>
      </c>
      <c r="F8860" t="s">
        <v>50</v>
      </c>
      <c r="G8860" t="s">
        <v>4007</v>
      </c>
      <c r="H8860" t="s">
        <v>4008</v>
      </c>
      <c r="I8860" t="s">
        <v>41</v>
      </c>
      <c r="J8860" t="s">
        <v>27</v>
      </c>
      <c r="K8860" t="s">
        <v>5395</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10279</v>
      </c>
      <c r="C8861">
        <f>YEAR([1]Data!$D8861)</f>
        <v>2014</v>
      </c>
      <c r="D8861" s="2">
        <v>41872</v>
      </c>
      <c r="E8861" s="2">
        <v>41878</v>
      </c>
      <c r="F8861" t="s">
        <v>50</v>
      </c>
      <c r="G8861" t="s">
        <v>4176</v>
      </c>
      <c r="H8861" t="s">
        <v>4177</v>
      </c>
      <c r="I8861" t="s">
        <v>102</v>
      </c>
      <c r="J8861" t="s">
        <v>27</v>
      </c>
      <c r="K8861" t="s">
        <v>467</v>
      </c>
      <c r="L8861" t="s">
        <v>88</v>
      </c>
      <c r="M8861">
        <v>28205</v>
      </c>
      <c r="N8861" t="s">
        <v>30</v>
      </c>
      <c r="O8861" t="s">
        <v>6492</v>
      </c>
      <c r="P8861" t="s">
        <v>71</v>
      </c>
      <c r="Q8861" t="s">
        <v>72</v>
      </c>
      <c r="R8861" t="s">
        <v>6493</v>
      </c>
      <c r="S8861">
        <v>35.96</v>
      </c>
      <c r="T8861">
        <v>1</v>
      </c>
      <c r="U8861">
        <v>0.2</v>
      </c>
      <c r="V8861">
        <v>3.5959999999999983</v>
      </c>
    </row>
    <row r="8862" spans="1:22" x14ac:dyDescent="0.3">
      <c r="A8862">
        <v>8861</v>
      </c>
      <c r="B8862" t="s">
        <v>10280</v>
      </c>
      <c r="C8862">
        <f>YEAR([1]Data!$D8862)</f>
        <v>2012</v>
      </c>
      <c r="D8862" s="2">
        <v>41163</v>
      </c>
      <c r="E8862" s="2">
        <v>41170</v>
      </c>
      <c r="F8862" t="s">
        <v>50</v>
      </c>
      <c r="G8862" t="s">
        <v>3155</v>
      </c>
      <c r="H8862" t="s">
        <v>3156</v>
      </c>
      <c r="I8862" t="s">
        <v>102</v>
      </c>
      <c r="J8862" t="s">
        <v>27</v>
      </c>
      <c r="K8862" t="s">
        <v>4824</v>
      </c>
      <c r="L8862" t="s">
        <v>788</v>
      </c>
      <c r="M8862">
        <v>7501</v>
      </c>
      <c r="N8862" t="s">
        <v>148</v>
      </c>
      <c r="O8862" t="s">
        <v>7452</v>
      </c>
      <c r="P8862" t="s">
        <v>46</v>
      </c>
      <c r="Q8862" t="s">
        <v>47</v>
      </c>
      <c r="R8862" t="s">
        <v>7453</v>
      </c>
      <c r="S8862">
        <v>31.049999999999997</v>
      </c>
      <c r="T8862">
        <v>3</v>
      </c>
      <c r="U8862">
        <v>0</v>
      </c>
      <c r="V8862">
        <v>14.904</v>
      </c>
    </row>
    <row r="8863" spans="1:22" x14ac:dyDescent="0.3">
      <c r="A8863">
        <v>8862</v>
      </c>
      <c r="B8863" t="s">
        <v>10280</v>
      </c>
      <c r="C8863">
        <f>YEAR([1]Data!$D8863)</f>
        <v>2012</v>
      </c>
      <c r="D8863" s="2">
        <v>41163</v>
      </c>
      <c r="E8863" s="2">
        <v>41170</v>
      </c>
      <c r="F8863" t="s">
        <v>50</v>
      </c>
      <c r="G8863" t="s">
        <v>3155</v>
      </c>
      <c r="H8863" t="s">
        <v>3156</v>
      </c>
      <c r="I8863" t="s">
        <v>102</v>
      </c>
      <c r="J8863" t="s">
        <v>27</v>
      </c>
      <c r="K8863" t="s">
        <v>4824</v>
      </c>
      <c r="L8863" t="s">
        <v>788</v>
      </c>
      <c r="M8863">
        <v>7501</v>
      </c>
      <c r="N8863" t="s">
        <v>148</v>
      </c>
      <c r="O8863" t="s">
        <v>5535</v>
      </c>
      <c r="P8863" t="s">
        <v>32</v>
      </c>
      <c r="Q8863" t="s">
        <v>65</v>
      </c>
      <c r="R8863" t="s">
        <v>5536</v>
      </c>
      <c r="S8863">
        <v>8.92</v>
      </c>
      <c r="T8863">
        <v>4</v>
      </c>
      <c r="U8863">
        <v>0</v>
      </c>
      <c r="V8863">
        <v>3.9248000000000003</v>
      </c>
    </row>
    <row r="8864" spans="1:22" x14ac:dyDescent="0.3">
      <c r="A8864">
        <v>8863</v>
      </c>
      <c r="B8864" t="s">
        <v>10280</v>
      </c>
      <c r="C8864">
        <f>YEAR([1]Data!$D8864)</f>
        <v>2012</v>
      </c>
      <c r="D8864" s="2">
        <v>41163</v>
      </c>
      <c r="E8864" s="2">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10280</v>
      </c>
      <c r="C8865">
        <f>YEAR([1]Data!$D8865)</f>
        <v>2012</v>
      </c>
      <c r="D8865" s="2">
        <v>41163</v>
      </c>
      <c r="E8865" s="2">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10280</v>
      </c>
      <c r="C8866">
        <f>YEAR([1]Data!$D8866)</f>
        <v>2012</v>
      </c>
      <c r="D8866" s="2">
        <v>41163</v>
      </c>
      <c r="E8866" s="2">
        <v>41170</v>
      </c>
      <c r="F8866" t="s">
        <v>50</v>
      </c>
      <c r="G8866" t="s">
        <v>3155</v>
      </c>
      <c r="H8866" t="s">
        <v>3156</v>
      </c>
      <c r="I8866" t="s">
        <v>102</v>
      </c>
      <c r="J8866" t="s">
        <v>27</v>
      </c>
      <c r="K8866" t="s">
        <v>4824</v>
      </c>
      <c r="L8866" t="s">
        <v>788</v>
      </c>
      <c r="M8866">
        <v>7501</v>
      </c>
      <c r="N8866" t="s">
        <v>148</v>
      </c>
      <c r="O8866" t="s">
        <v>7414</v>
      </c>
      <c r="P8866" t="s">
        <v>46</v>
      </c>
      <c r="Q8866" t="s">
        <v>90</v>
      </c>
      <c r="R8866" t="s">
        <v>7415</v>
      </c>
      <c r="S8866">
        <v>38.880000000000003</v>
      </c>
      <c r="T8866">
        <v>6</v>
      </c>
      <c r="U8866">
        <v>0</v>
      </c>
      <c r="V8866">
        <v>18.662400000000002</v>
      </c>
    </row>
    <row r="8867" spans="1:22" x14ac:dyDescent="0.3">
      <c r="A8867">
        <v>8866</v>
      </c>
      <c r="B8867" t="s">
        <v>10281</v>
      </c>
      <c r="C8867">
        <f>YEAR([1]Data!$D8867)</f>
        <v>2012</v>
      </c>
      <c r="D8867" s="2">
        <v>41263</v>
      </c>
      <c r="E8867" s="2">
        <v>41269</v>
      </c>
      <c r="F8867" t="s">
        <v>50</v>
      </c>
      <c r="G8867" t="s">
        <v>5570</v>
      </c>
      <c r="H8867" t="s">
        <v>5571</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10282</v>
      </c>
      <c r="C8868">
        <f>YEAR([1]Data!$D8868)</f>
        <v>2011</v>
      </c>
      <c r="D8868" s="2">
        <v>40806</v>
      </c>
      <c r="E8868" s="2">
        <v>40809</v>
      </c>
      <c r="F8868" t="s">
        <v>188</v>
      </c>
      <c r="G8868" t="s">
        <v>8354</v>
      </c>
      <c r="H8868" t="s">
        <v>8355</v>
      </c>
      <c r="I8868" t="s">
        <v>26</v>
      </c>
      <c r="J8868" t="s">
        <v>27</v>
      </c>
      <c r="K8868" t="s">
        <v>303</v>
      </c>
      <c r="L8868" t="s">
        <v>211</v>
      </c>
      <c r="M8868">
        <v>60653</v>
      </c>
      <c r="N8868" t="s">
        <v>105</v>
      </c>
      <c r="O8868" t="s">
        <v>7052</v>
      </c>
      <c r="P8868" t="s">
        <v>32</v>
      </c>
      <c r="Q8868" t="s">
        <v>33</v>
      </c>
      <c r="R8868" t="s">
        <v>7053</v>
      </c>
      <c r="S8868">
        <v>493.42999999999995</v>
      </c>
      <c r="T8868">
        <v>5</v>
      </c>
      <c r="U8868">
        <v>0.3</v>
      </c>
      <c r="V8868">
        <v>-70.489999999999981</v>
      </c>
    </row>
    <row r="8869" spans="1:22" x14ac:dyDescent="0.3">
      <c r="A8869">
        <v>8868</v>
      </c>
      <c r="B8869" t="s">
        <v>10282</v>
      </c>
      <c r="C8869">
        <f>YEAR([1]Data!$D8869)</f>
        <v>2011</v>
      </c>
      <c r="D8869" s="2">
        <v>40806</v>
      </c>
      <c r="E8869" s="2">
        <v>40809</v>
      </c>
      <c r="F8869" t="s">
        <v>188</v>
      </c>
      <c r="G8869" t="s">
        <v>8354</v>
      </c>
      <c r="H8869" t="s">
        <v>8355</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10283</v>
      </c>
      <c r="C8870">
        <f>YEAR([1]Data!$D8870)</f>
        <v>2013</v>
      </c>
      <c r="D8870" s="2">
        <v>41583</v>
      </c>
      <c r="E8870" s="2">
        <v>41587</v>
      </c>
      <c r="F8870" t="s">
        <v>50</v>
      </c>
      <c r="G8870" t="s">
        <v>6451</v>
      </c>
      <c r="H8870" t="s">
        <v>6452</v>
      </c>
      <c r="I8870" t="s">
        <v>26</v>
      </c>
      <c r="J8870" t="s">
        <v>27</v>
      </c>
      <c r="K8870" t="s">
        <v>947</v>
      </c>
      <c r="L8870" t="s">
        <v>43</v>
      </c>
      <c r="M8870">
        <v>92037</v>
      </c>
      <c r="N8870" t="s">
        <v>44</v>
      </c>
      <c r="O8870" t="s">
        <v>8661</v>
      </c>
      <c r="P8870" t="s">
        <v>71</v>
      </c>
      <c r="Q8870" t="s">
        <v>682</v>
      </c>
      <c r="R8870" t="s">
        <v>8662</v>
      </c>
      <c r="S8870">
        <v>686.40000000000009</v>
      </c>
      <c r="T8870">
        <v>2</v>
      </c>
      <c r="U8870">
        <v>0.2</v>
      </c>
      <c r="V8870">
        <v>77.219999999999914</v>
      </c>
    </row>
    <row r="8871" spans="1:22" x14ac:dyDescent="0.3">
      <c r="A8871">
        <v>8870</v>
      </c>
      <c r="B8871" t="s">
        <v>10284</v>
      </c>
      <c r="C8871">
        <f>YEAR([1]Data!$D8871)</f>
        <v>2014</v>
      </c>
      <c r="D8871" s="2">
        <v>41975</v>
      </c>
      <c r="E8871" s="2">
        <v>41980</v>
      </c>
      <c r="F8871" t="s">
        <v>50</v>
      </c>
      <c r="G8871" t="s">
        <v>584</v>
      </c>
      <c r="H8871" t="s">
        <v>585</v>
      </c>
      <c r="I8871" t="s">
        <v>41</v>
      </c>
      <c r="J8871" t="s">
        <v>27</v>
      </c>
      <c r="K8871" t="s">
        <v>95</v>
      </c>
      <c r="L8871" t="s">
        <v>96</v>
      </c>
      <c r="M8871">
        <v>98105</v>
      </c>
      <c r="N8871" t="s">
        <v>44</v>
      </c>
      <c r="O8871" t="s">
        <v>5822</v>
      </c>
      <c r="P8871" t="s">
        <v>46</v>
      </c>
      <c r="Q8871" t="s">
        <v>75</v>
      </c>
      <c r="R8871" t="s">
        <v>5823</v>
      </c>
      <c r="S8871">
        <v>15.920000000000002</v>
      </c>
      <c r="T8871">
        <v>5</v>
      </c>
      <c r="U8871">
        <v>0.2</v>
      </c>
      <c r="V8871">
        <v>5.3729999999999993</v>
      </c>
    </row>
    <row r="8872" spans="1:22" x14ac:dyDescent="0.3">
      <c r="A8872">
        <v>8871</v>
      </c>
      <c r="B8872" t="s">
        <v>10284</v>
      </c>
      <c r="C8872">
        <f>YEAR([1]Data!$D8872)</f>
        <v>2014</v>
      </c>
      <c r="D8872" s="2">
        <v>41975</v>
      </c>
      <c r="E8872" s="2">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10284</v>
      </c>
      <c r="C8873">
        <f>YEAR([1]Data!$D8873)</f>
        <v>2014</v>
      </c>
      <c r="D8873" s="2">
        <v>41975</v>
      </c>
      <c r="E8873" s="2">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10285</v>
      </c>
      <c r="C8874">
        <f>YEAR([1]Data!$D8874)</f>
        <v>2011</v>
      </c>
      <c r="D8874" s="2">
        <v>40826</v>
      </c>
      <c r="E8874" s="2">
        <v>40826</v>
      </c>
      <c r="F8874" t="s">
        <v>1290</v>
      </c>
      <c r="G8874" t="s">
        <v>5081</v>
      </c>
      <c r="H8874" t="s">
        <v>5082</v>
      </c>
      <c r="I8874" t="s">
        <v>26</v>
      </c>
      <c r="J8874" t="s">
        <v>27</v>
      </c>
      <c r="K8874" t="s">
        <v>497</v>
      </c>
      <c r="L8874" t="s">
        <v>498</v>
      </c>
      <c r="M8874">
        <v>43229</v>
      </c>
      <c r="N8874" t="s">
        <v>148</v>
      </c>
      <c r="O8874" t="s">
        <v>10286</v>
      </c>
      <c r="P8874" t="s">
        <v>71</v>
      </c>
      <c r="Q8874" t="s">
        <v>682</v>
      </c>
      <c r="R8874" t="s">
        <v>10287</v>
      </c>
      <c r="S8874">
        <v>101.99400000000001</v>
      </c>
      <c r="T8874">
        <v>2</v>
      </c>
      <c r="U8874">
        <v>0.7</v>
      </c>
      <c r="V8874">
        <v>-71.39579999999998</v>
      </c>
    </row>
    <row r="8875" spans="1:22" x14ac:dyDescent="0.3">
      <c r="A8875">
        <v>8874</v>
      </c>
      <c r="B8875" t="s">
        <v>10285</v>
      </c>
      <c r="C8875">
        <f>YEAR([1]Data!$D8875)</f>
        <v>2011</v>
      </c>
      <c r="D8875" s="2">
        <v>40826</v>
      </c>
      <c r="E8875" s="2">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10288</v>
      </c>
      <c r="C8876">
        <f>YEAR([1]Data!$D8876)</f>
        <v>2014</v>
      </c>
      <c r="D8876" s="2">
        <v>41958</v>
      </c>
      <c r="E8876" s="2">
        <v>41960</v>
      </c>
      <c r="F8876" t="s">
        <v>23</v>
      </c>
      <c r="G8876" t="s">
        <v>5806</v>
      </c>
      <c r="H8876" t="s">
        <v>5807</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10289</v>
      </c>
      <c r="C8877">
        <f>YEAR([1]Data!$D8877)</f>
        <v>2013</v>
      </c>
      <c r="D8877" s="2">
        <v>41500</v>
      </c>
      <c r="E8877" s="2">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10289</v>
      </c>
      <c r="C8878">
        <f>YEAR([1]Data!$D8878)</f>
        <v>2013</v>
      </c>
      <c r="D8878" s="2">
        <v>41500</v>
      </c>
      <c r="E8878" s="2">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10290</v>
      </c>
      <c r="C8879">
        <f>YEAR([1]Data!$D8879)</f>
        <v>2014</v>
      </c>
      <c r="D8879" s="2">
        <v>41900</v>
      </c>
      <c r="E8879" s="2">
        <v>41906</v>
      </c>
      <c r="F8879" t="s">
        <v>50</v>
      </c>
      <c r="G8879" t="s">
        <v>449</v>
      </c>
      <c r="H8879" t="s">
        <v>450</v>
      </c>
      <c r="I8879" t="s">
        <v>26</v>
      </c>
      <c r="J8879" t="s">
        <v>27</v>
      </c>
      <c r="K8879" t="s">
        <v>1001</v>
      </c>
      <c r="L8879" t="s">
        <v>788</v>
      </c>
      <c r="M8879">
        <v>7960</v>
      </c>
      <c r="N8879" t="s">
        <v>148</v>
      </c>
      <c r="O8879" t="s">
        <v>10291</v>
      </c>
      <c r="P8879" t="s">
        <v>71</v>
      </c>
      <c r="Q8879" t="s">
        <v>682</v>
      </c>
      <c r="R8879" t="s">
        <v>10292</v>
      </c>
      <c r="S8879">
        <v>480</v>
      </c>
      <c r="T8879">
        <v>4</v>
      </c>
      <c r="U8879">
        <v>0</v>
      </c>
      <c r="V8879">
        <v>225.6</v>
      </c>
    </row>
    <row r="8880" spans="1:22" x14ac:dyDescent="0.3">
      <c r="A8880">
        <v>8879</v>
      </c>
      <c r="B8880" t="s">
        <v>10290</v>
      </c>
      <c r="C8880">
        <f>YEAR([1]Data!$D8880)</f>
        <v>2014</v>
      </c>
      <c r="D8880" s="2">
        <v>41900</v>
      </c>
      <c r="E8880" s="2">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10293</v>
      </c>
      <c r="C8881">
        <f>YEAR([1]Data!$D8881)</f>
        <v>2012</v>
      </c>
      <c r="D8881" s="2">
        <v>40991</v>
      </c>
      <c r="E8881" s="2">
        <v>40993</v>
      </c>
      <c r="F8881" t="s">
        <v>188</v>
      </c>
      <c r="G8881" t="s">
        <v>756</v>
      </c>
      <c r="H8881" t="s">
        <v>757</v>
      </c>
      <c r="I8881" t="s">
        <v>41</v>
      </c>
      <c r="J8881" t="s">
        <v>27</v>
      </c>
      <c r="K8881" t="s">
        <v>42</v>
      </c>
      <c r="L8881" t="s">
        <v>43</v>
      </c>
      <c r="M8881">
        <v>90008</v>
      </c>
      <c r="N8881" t="s">
        <v>44</v>
      </c>
      <c r="O8881" t="s">
        <v>697</v>
      </c>
      <c r="P8881" t="s">
        <v>46</v>
      </c>
      <c r="Q8881" t="s">
        <v>90</v>
      </c>
      <c r="R8881" t="s">
        <v>5370</v>
      </c>
      <c r="S8881">
        <v>192.72</v>
      </c>
      <c r="T8881">
        <v>11</v>
      </c>
      <c r="U8881">
        <v>0</v>
      </c>
      <c r="V8881">
        <v>92.505599999999987</v>
      </c>
    </row>
    <row r="8882" spans="1:22" x14ac:dyDescent="0.3">
      <c r="A8882">
        <v>8881</v>
      </c>
      <c r="B8882" t="s">
        <v>10293</v>
      </c>
      <c r="C8882">
        <f>YEAR([1]Data!$D8882)</f>
        <v>2012</v>
      </c>
      <c r="D8882" s="2">
        <v>40991</v>
      </c>
      <c r="E8882" s="2">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10294</v>
      </c>
      <c r="C8883">
        <f>YEAR([1]Data!$D8883)</f>
        <v>2013</v>
      </c>
      <c r="D8883" s="2">
        <v>41456</v>
      </c>
      <c r="E8883" s="2">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10295</v>
      </c>
      <c r="C8884">
        <f>YEAR([1]Data!$D8884)</f>
        <v>2014</v>
      </c>
      <c r="D8884" s="2">
        <v>41933</v>
      </c>
      <c r="E8884" s="2">
        <v>41938</v>
      </c>
      <c r="F8884" t="s">
        <v>50</v>
      </c>
      <c r="G8884" t="s">
        <v>4193</v>
      </c>
      <c r="H8884" t="s">
        <v>4194</v>
      </c>
      <c r="I8884" t="s">
        <v>41</v>
      </c>
      <c r="J8884" t="s">
        <v>27</v>
      </c>
      <c r="K8884" t="s">
        <v>373</v>
      </c>
      <c r="L8884" t="s">
        <v>88</v>
      </c>
      <c r="M8884">
        <v>27707</v>
      </c>
      <c r="N8884" t="s">
        <v>30</v>
      </c>
      <c r="O8884" t="s">
        <v>6791</v>
      </c>
      <c r="P8884" t="s">
        <v>71</v>
      </c>
      <c r="Q8884" t="s">
        <v>72</v>
      </c>
      <c r="R8884" t="s">
        <v>6792</v>
      </c>
      <c r="S8884">
        <v>15.984000000000002</v>
      </c>
      <c r="T8884">
        <v>2</v>
      </c>
      <c r="U8884">
        <v>0.2</v>
      </c>
      <c r="V8884">
        <v>1.3986000000000001</v>
      </c>
    </row>
    <row r="8885" spans="1:22" x14ac:dyDescent="0.3">
      <c r="A8885">
        <v>8884</v>
      </c>
      <c r="B8885" t="s">
        <v>10295</v>
      </c>
      <c r="C8885">
        <f>YEAR([1]Data!$D8885)</f>
        <v>2014</v>
      </c>
      <c r="D8885" s="2">
        <v>41933</v>
      </c>
      <c r="E8885" s="2">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10296</v>
      </c>
      <c r="C8886">
        <f>YEAR([1]Data!$D8886)</f>
        <v>2011</v>
      </c>
      <c r="D8886" s="2">
        <v>40780</v>
      </c>
      <c r="E8886" s="2">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10296</v>
      </c>
      <c r="C8887">
        <f>YEAR([1]Data!$D8887)</f>
        <v>2011</v>
      </c>
      <c r="D8887" s="2">
        <v>40780</v>
      </c>
      <c r="E8887" s="2">
        <v>40785</v>
      </c>
      <c r="F8887" t="s">
        <v>50</v>
      </c>
      <c r="G8887" t="s">
        <v>307</v>
      </c>
      <c r="H8887" t="s">
        <v>308</v>
      </c>
      <c r="I8887" t="s">
        <v>41</v>
      </c>
      <c r="J8887" t="s">
        <v>27</v>
      </c>
      <c r="K8887" t="s">
        <v>497</v>
      </c>
      <c r="L8887" t="s">
        <v>498</v>
      </c>
      <c r="M8887">
        <v>43229</v>
      </c>
      <c r="N8887" t="s">
        <v>148</v>
      </c>
      <c r="O8887" t="s">
        <v>5371</v>
      </c>
      <c r="P8887" t="s">
        <v>46</v>
      </c>
      <c r="Q8887" t="s">
        <v>75</v>
      </c>
      <c r="R8887" t="s">
        <v>5372</v>
      </c>
      <c r="S8887">
        <v>2.8620000000000005</v>
      </c>
      <c r="T8887">
        <v>3</v>
      </c>
      <c r="U8887">
        <v>0.7</v>
      </c>
      <c r="V8887">
        <v>-2.2896000000000001</v>
      </c>
    </row>
    <row r="8888" spans="1:22" x14ac:dyDescent="0.3">
      <c r="A8888">
        <v>8887</v>
      </c>
      <c r="B8888" t="s">
        <v>10296</v>
      </c>
      <c r="C8888">
        <f>YEAR([1]Data!$D8888)</f>
        <v>2011</v>
      </c>
      <c r="D8888" s="2">
        <v>40780</v>
      </c>
      <c r="E8888" s="2">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10297</v>
      </c>
      <c r="C8889">
        <f>YEAR([1]Data!$D8889)</f>
        <v>2011</v>
      </c>
      <c r="D8889" s="2">
        <v>40751</v>
      </c>
      <c r="E8889" s="2">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10298</v>
      </c>
      <c r="C8890">
        <f>YEAR([1]Data!$D8890)</f>
        <v>2014</v>
      </c>
      <c r="D8890" s="2">
        <v>41975</v>
      </c>
      <c r="E8890" s="2">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10299</v>
      </c>
      <c r="C8891">
        <f>YEAR([1]Data!$D8891)</f>
        <v>2013</v>
      </c>
      <c r="D8891" s="2">
        <v>41565</v>
      </c>
      <c r="E8891" s="2">
        <v>41569</v>
      </c>
      <c r="F8891" t="s">
        <v>23</v>
      </c>
      <c r="G8891" t="s">
        <v>8233</v>
      </c>
      <c r="H8891" t="s">
        <v>8234</v>
      </c>
      <c r="I8891" t="s">
        <v>102</v>
      </c>
      <c r="J8891" t="s">
        <v>27</v>
      </c>
      <c r="K8891" t="s">
        <v>382</v>
      </c>
      <c r="L8891" t="s">
        <v>596</v>
      </c>
      <c r="M8891">
        <v>65203</v>
      </c>
      <c r="N8891" t="s">
        <v>105</v>
      </c>
      <c r="O8891" t="s">
        <v>5454</v>
      </c>
      <c r="P8891" t="s">
        <v>71</v>
      </c>
      <c r="Q8891" t="s">
        <v>72</v>
      </c>
      <c r="R8891" t="s">
        <v>5455</v>
      </c>
      <c r="S8891">
        <v>449.97</v>
      </c>
      <c r="T8891">
        <v>3</v>
      </c>
      <c r="U8891">
        <v>0</v>
      </c>
      <c r="V8891">
        <v>220.48530000000002</v>
      </c>
    </row>
    <row r="8892" spans="1:22" x14ac:dyDescent="0.3">
      <c r="A8892">
        <v>8891</v>
      </c>
      <c r="B8892" t="s">
        <v>10299</v>
      </c>
      <c r="C8892">
        <f>YEAR([1]Data!$D8892)</f>
        <v>2013</v>
      </c>
      <c r="D8892" s="2">
        <v>41565</v>
      </c>
      <c r="E8892" s="2">
        <v>41569</v>
      </c>
      <c r="F8892" t="s">
        <v>23</v>
      </c>
      <c r="G8892" t="s">
        <v>8233</v>
      </c>
      <c r="H8892" t="s">
        <v>8234</v>
      </c>
      <c r="I8892" t="s">
        <v>102</v>
      </c>
      <c r="J8892" t="s">
        <v>27</v>
      </c>
      <c r="K8892" t="s">
        <v>382</v>
      </c>
      <c r="L8892" t="s">
        <v>596</v>
      </c>
      <c r="M8892">
        <v>65203</v>
      </c>
      <c r="N8892" t="s">
        <v>105</v>
      </c>
      <c r="O8892" t="s">
        <v>5498</v>
      </c>
      <c r="P8892" t="s">
        <v>46</v>
      </c>
      <c r="Q8892" t="s">
        <v>78</v>
      </c>
      <c r="R8892" t="s">
        <v>5499</v>
      </c>
      <c r="S8892">
        <v>1927.5900000000001</v>
      </c>
      <c r="T8892">
        <v>7</v>
      </c>
      <c r="U8892">
        <v>0</v>
      </c>
      <c r="V8892">
        <v>751.76010000000008</v>
      </c>
    </row>
    <row r="8893" spans="1:22" x14ac:dyDescent="0.3">
      <c r="A8893">
        <v>8892</v>
      </c>
      <c r="B8893" t="s">
        <v>10300</v>
      </c>
      <c r="C8893">
        <f>YEAR([1]Data!$D8893)</f>
        <v>2013</v>
      </c>
      <c r="D8893" s="2">
        <v>41534</v>
      </c>
      <c r="E8893" s="2">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10301</v>
      </c>
      <c r="C8894">
        <f>YEAR([1]Data!$D8894)</f>
        <v>2012</v>
      </c>
      <c r="D8894" s="2">
        <v>41244</v>
      </c>
      <c r="E8894" s="2">
        <v>41249</v>
      </c>
      <c r="F8894" t="s">
        <v>50</v>
      </c>
      <c r="G8894" t="s">
        <v>9817</v>
      </c>
      <c r="H8894" t="s">
        <v>9818</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10302</v>
      </c>
      <c r="C8895">
        <f>YEAR([1]Data!$D8895)</f>
        <v>2011</v>
      </c>
      <c r="D8895" s="2">
        <v>40760</v>
      </c>
      <c r="E8895" s="2">
        <v>40767</v>
      </c>
      <c r="F8895" t="s">
        <v>50</v>
      </c>
      <c r="G8895" t="s">
        <v>449</v>
      </c>
      <c r="H8895" t="s">
        <v>450</v>
      </c>
      <c r="I8895" t="s">
        <v>26</v>
      </c>
      <c r="J8895" t="s">
        <v>27</v>
      </c>
      <c r="K8895" t="s">
        <v>8997</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10303</v>
      </c>
      <c r="C8896">
        <f>YEAR([1]Data!$D8896)</f>
        <v>2013</v>
      </c>
      <c r="D8896" s="2">
        <v>41502</v>
      </c>
      <c r="E8896" s="2">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10303</v>
      </c>
      <c r="C8897">
        <f>YEAR([1]Data!$D8897)</f>
        <v>2013</v>
      </c>
      <c r="D8897" s="2">
        <v>41502</v>
      </c>
      <c r="E8897" s="2">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10303</v>
      </c>
      <c r="C8898">
        <f>YEAR([1]Data!$D8898)</f>
        <v>2013</v>
      </c>
      <c r="D8898" s="2">
        <v>41502</v>
      </c>
      <c r="E8898" s="2">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10303</v>
      </c>
      <c r="C8899">
        <f>YEAR([1]Data!$D8899)</f>
        <v>2013</v>
      </c>
      <c r="D8899" s="2">
        <v>41502</v>
      </c>
      <c r="E8899" s="2">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10304</v>
      </c>
      <c r="C8900">
        <f>YEAR([1]Data!$D8900)</f>
        <v>2012</v>
      </c>
      <c r="D8900" s="2">
        <v>41128</v>
      </c>
      <c r="E8900" s="2">
        <v>41130</v>
      </c>
      <c r="F8900" t="s">
        <v>23</v>
      </c>
      <c r="G8900" t="s">
        <v>2612</v>
      </c>
      <c r="H8900" t="s">
        <v>2613</v>
      </c>
      <c r="I8900" t="s">
        <v>41</v>
      </c>
      <c r="J8900" t="s">
        <v>27</v>
      </c>
      <c r="K8900" t="s">
        <v>318</v>
      </c>
      <c r="L8900" t="s">
        <v>319</v>
      </c>
      <c r="M8900">
        <v>22153</v>
      </c>
      <c r="N8900" t="s">
        <v>30</v>
      </c>
      <c r="O8900" t="s">
        <v>5817</v>
      </c>
      <c r="P8900" t="s">
        <v>71</v>
      </c>
      <c r="Q8900" t="s">
        <v>72</v>
      </c>
      <c r="R8900" t="s">
        <v>5818</v>
      </c>
      <c r="S8900">
        <v>494.97</v>
      </c>
      <c r="T8900">
        <v>3</v>
      </c>
      <c r="U8900">
        <v>0</v>
      </c>
      <c r="V8900">
        <v>148.49099999999996</v>
      </c>
    </row>
    <row r="8901" spans="1:22" x14ac:dyDescent="0.3">
      <c r="A8901">
        <v>8900</v>
      </c>
      <c r="B8901" t="s">
        <v>10304</v>
      </c>
      <c r="C8901">
        <f>YEAR([1]Data!$D8901)</f>
        <v>2012</v>
      </c>
      <c r="D8901" s="2">
        <v>41128</v>
      </c>
      <c r="E8901" s="2">
        <v>41130</v>
      </c>
      <c r="F8901" t="s">
        <v>23</v>
      </c>
      <c r="G8901" t="s">
        <v>2612</v>
      </c>
      <c r="H8901" t="s">
        <v>2613</v>
      </c>
      <c r="I8901" t="s">
        <v>41</v>
      </c>
      <c r="J8901" t="s">
        <v>27</v>
      </c>
      <c r="K8901" t="s">
        <v>318</v>
      </c>
      <c r="L8901" t="s">
        <v>319</v>
      </c>
      <c r="M8901">
        <v>22153</v>
      </c>
      <c r="N8901" t="s">
        <v>30</v>
      </c>
      <c r="O8901" t="s">
        <v>5543</v>
      </c>
      <c r="P8901" t="s">
        <v>46</v>
      </c>
      <c r="Q8901" t="s">
        <v>47</v>
      </c>
      <c r="R8901" t="s">
        <v>5544</v>
      </c>
      <c r="S8901">
        <v>25.06</v>
      </c>
      <c r="T8901">
        <v>2</v>
      </c>
      <c r="U8901">
        <v>0</v>
      </c>
      <c r="V8901">
        <v>11.778199999999998</v>
      </c>
    </row>
    <row r="8902" spans="1:22" x14ac:dyDescent="0.3">
      <c r="A8902">
        <v>8901</v>
      </c>
      <c r="B8902" t="s">
        <v>10305</v>
      </c>
      <c r="C8902">
        <f>YEAR([1]Data!$D8902)</f>
        <v>2013</v>
      </c>
      <c r="D8902" s="2">
        <v>41426</v>
      </c>
      <c r="E8902" s="2">
        <v>41430</v>
      </c>
      <c r="F8902" t="s">
        <v>50</v>
      </c>
      <c r="G8902" t="s">
        <v>3723</v>
      </c>
      <c r="H8902" t="s">
        <v>3724</v>
      </c>
      <c r="I8902" t="s">
        <v>26</v>
      </c>
      <c r="J8902" t="s">
        <v>27</v>
      </c>
      <c r="K8902" t="s">
        <v>357</v>
      </c>
      <c r="L8902" t="s">
        <v>211</v>
      </c>
      <c r="M8902">
        <v>62521</v>
      </c>
      <c r="N8902" t="s">
        <v>105</v>
      </c>
      <c r="O8902" t="s">
        <v>9797</v>
      </c>
      <c r="P8902" t="s">
        <v>32</v>
      </c>
      <c r="Q8902" t="s">
        <v>65</v>
      </c>
      <c r="R8902" t="s">
        <v>9798</v>
      </c>
      <c r="S8902">
        <v>32.064</v>
      </c>
      <c r="T8902">
        <v>3</v>
      </c>
      <c r="U8902">
        <v>0.6</v>
      </c>
      <c r="V8902">
        <v>-12.825599999999994</v>
      </c>
    </row>
    <row r="8903" spans="1:22" x14ac:dyDescent="0.3">
      <c r="A8903">
        <v>8902</v>
      </c>
      <c r="B8903" t="s">
        <v>10305</v>
      </c>
      <c r="C8903">
        <f>YEAR([1]Data!$D8903)</f>
        <v>2013</v>
      </c>
      <c r="D8903" s="2">
        <v>41426</v>
      </c>
      <c r="E8903" s="2">
        <v>41430</v>
      </c>
      <c r="F8903" t="s">
        <v>50</v>
      </c>
      <c r="G8903" t="s">
        <v>3723</v>
      </c>
      <c r="H8903" t="s">
        <v>3724</v>
      </c>
      <c r="I8903" t="s">
        <v>26</v>
      </c>
      <c r="J8903" t="s">
        <v>27</v>
      </c>
      <c r="K8903" t="s">
        <v>357</v>
      </c>
      <c r="L8903" t="s">
        <v>211</v>
      </c>
      <c r="M8903">
        <v>62521</v>
      </c>
      <c r="N8903" t="s">
        <v>105</v>
      </c>
      <c r="O8903" t="s">
        <v>9709</v>
      </c>
      <c r="P8903" t="s">
        <v>46</v>
      </c>
      <c r="Q8903" t="s">
        <v>90</v>
      </c>
      <c r="R8903" t="s">
        <v>9710</v>
      </c>
      <c r="S8903">
        <v>18.496000000000002</v>
      </c>
      <c r="T8903">
        <v>4</v>
      </c>
      <c r="U8903">
        <v>0.2</v>
      </c>
      <c r="V8903">
        <v>6.7048000000000005</v>
      </c>
    </row>
    <row r="8904" spans="1:22" x14ac:dyDescent="0.3">
      <c r="A8904">
        <v>8903</v>
      </c>
      <c r="B8904" t="s">
        <v>10305</v>
      </c>
      <c r="C8904">
        <f>YEAR([1]Data!$D8904)</f>
        <v>2013</v>
      </c>
      <c r="D8904" s="2">
        <v>41426</v>
      </c>
      <c r="E8904" s="2">
        <v>41430</v>
      </c>
      <c r="F8904" t="s">
        <v>50</v>
      </c>
      <c r="G8904" t="s">
        <v>3723</v>
      </c>
      <c r="H8904" t="s">
        <v>3724</v>
      </c>
      <c r="I8904" t="s">
        <v>26</v>
      </c>
      <c r="J8904" t="s">
        <v>27</v>
      </c>
      <c r="K8904" t="s">
        <v>357</v>
      </c>
      <c r="L8904" t="s">
        <v>211</v>
      </c>
      <c r="M8904">
        <v>62521</v>
      </c>
      <c r="N8904" t="s">
        <v>105</v>
      </c>
      <c r="O8904" t="s">
        <v>6128</v>
      </c>
      <c r="P8904" t="s">
        <v>32</v>
      </c>
      <c r="Q8904" t="s">
        <v>36</v>
      </c>
      <c r="R8904" t="s">
        <v>6129</v>
      </c>
      <c r="S8904">
        <v>191.07899999999998</v>
      </c>
      <c r="T8904">
        <v>3</v>
      </c>
      <c r="U8904">
        <v>0.3</v>
      </c>
      <c r="V8904">
        <v>-38.215799999999973</v>
      </c>
    </row>
    <row r="8905" spans="1:22" x14ac:dyDescent="0.3">
      <c r="A8905">
        <v>8904</v>
      </c>
      <c r="B8905" t="s">
        <v>10305</v>
      </c>
      <c r="C8905">
        <f>YEAR([1]Data!$D8905)</f>
        <v>2013</v>
      </c>
      <c r="D8905" s="2">
        <v>41426</v>
      </c>
      <c r="E8905" s="2">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10306</v>
      </c>
      <c r="C8906">
        <f>YEAR([1]Data!$D8906)</f>
        <v>2013</v>
      </c>
      <c r="D8906" s="2">
        <v>41457</v>
      </c>
      <c r="E8906" s="2">
        <v>41457</v>
      </c>
      <c r="F8906" t="s">
        <v>1290</v>
      </c>
      <c r="G8906" t="s">
        <v>6713</v>
      </c>
      <c r="H8906" t="s">
        <v>6714</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10306</v>
      </c>
      <c r="C8907">
        <f>YEAR([1]Data!$D8907)</f>
        <v>2013</v>
      </c>
      <c r="D8907" s="2">
        <v>41457</v>
      </c>
      <c r="E8907" s="2">
        <v>41457</v>
      </c>
      <c r="F8907" t="s">
        <v>1290</v>
      </c>
      <c r="G8907" t="s">
        <v>6713</v>
      </c>
      <c r="H8907" t="s">
        <v>6714</v>
      </c>
      <c r="I8907" t="s">
        <v>102</v>
      </c>
      <c r="J8907" t="s">
        <v>27</v>
      </c>
      <c r="K8907" t="s">
        <v>266</v>
      </c>
      <c r="L8907" t="s">
        <v>267</v>
      </c>
      <c r="M8907">
        <v>10009</v>
      </c>
      <c r="N8907" t="s">
        <v>148</v>
      </c>
      <c r="O8907" t="s">
        <v>5721</v>
      </c>
      <c r="P8907" t="s">
        <v>71</v>
      </c>
      <c r="Q8907" t="s">
        <v>161</v>
      </c>
      <c r="R8907" t="s">
        <v>5722</v>
      </c>
      <c r="S8907">
        <v>30.839999999999996</v>
      </c>
      <c r="T8907">
        <v>3</v>
      </c>
      <c r="U8907">
        <v>0</v>
      </c>
      <c r="V8907">
        <v>6.1679999999999975</v>
      </c>
    </row>
    <row r="8908" spans="1:22" x14ac:dyDescent="0.3">
      <c r="A8908">
        <v>8907</v>
      </c>
      <c r="B8908" t="s">
        <v>10306</v>
      </c>
      <c r="C8908">
        <f>YEAR([1]Data!$D8908)</f>
        <v>2013</v>
      </c>
      <c r="D8908" s="2">
        <v>41457</v>
      </c>
      <c r="E8908" s="2">
        <v>41457</v>
      </c>
      <c r="F8908" t="s">
        <v>1290</v>
      </c>
      <c r="G8908" t="s">
        <v>6713</v>
      </c>
      <c r="H8908" t="s">
        <v>6714</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10307</v>
      </c>
      <c r="C8909">
        <f>YEAR([1]Data!$D8909)</f>
        <v>2013</v>
      </c>
      <c r="D8909" s="2">
        <v>41627</v>
      </c>
      <c r="E8909" s="2">
        <v>41629</v>
      </c>
      <c r="F8909" t="s">
        <v>188</v>
      </c>
      <c r="G8909" t="s">
        <v>6156</v>
      </c>
      <c r="H8909" t="s">
        <v>6157</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10308</v>
      </c>
      <c r="C8910">
        <f>YEAR([1]Data!$D8910)</f>
        <v>2012</v>
      </c>
      <c r="D8910" s="2">
        <v>40934</v>
      </c>
      <c r="E8910" s="2">
        <v>40940</v>
      </c>
      <c r="F8910" t="s">
        <v>50</v>
      </c>
      <c r="G8910" t="s">
        <v>5323</v>
      </c>
      <c r="H8910" t="s">
        <v>5324</v>
      </c>
      <c r="I8910" t="s">
        <v>41</v>
      </c>
      <c r="J8910" t="s">
        <v>27</v>
      </c>
      <c r="K8910" t="s">
        <v>7967</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10309</v>
      </c>
      <c r="C8911">
        <f>YEAR([1]Data!$D8911)</f>
        <v>2014</v>
      </c>
      <c r="D8911" s="2">
        <v>41941</v>
      </c>
      <c r="E8911" s="2">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10310</v>
      </c>
      <c r="C8912">
        <f>YEAR([1]Data!$D8912)</f>
        <v>2014</v>
      </c>
      <c r="D8912" s="2">
        <v>41948</v>
      </c>
      <c r="E8912" s="2">
        <v>41952</v>
      </c>
      <c r="F8912" t="s">
        <v>50</v>
      </c>
      <c r="G8912" t="s">
        <v>2052</v>
      </c>
      <c r="H8912" t="s">
        <v>2053</v>
      </c>
      <c r="I8912" t="s">
        <v>26</v>
      </c>
      <c r="J8912" t="s">
        <v>27</v>
      </c>
      <c r="K8912" t="s">
        <v>6244</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10310</v>
      </c>
      <c r="C8913">
        <f>YEAR([1]Data!$D8913)</f>
        <v>2014</v>
      </c>
      <c r="D8913" s="2">
        <v>41948</v>
      </c>
      <c r="E8913" s="2">
        <v>41952</v>
      </c>
      <c r="F8913" t="s">
        <v>50</v>
      </c>
      <c r="G8913" t="s">
        <v>2052</v>
      </c>
      <c r="H8913" t="s">
        <v>2053</v>
      </c>
      <c r="I8913" t="s">
        <v>26</v>
      </c>
      <c r="J8913" t="s">
        <v>27</v>
      </c>
      <c r="K8913" t="s">
        <v>6244</v>
      </c>
      <c r="L8913" t="s">
        <v>335</v>
      </c>
      <c r="M8913">
        <v>37421</v>
      </c>
      <c r="N8913" t="s">
        <v>30</v>
      </c>
      <c r="O8913" t="s">
        <v>8766</v>
      </c>
      <c r="P8913" t="s">
        <v>71</v>
      </c>
      <c r="Q8913" t="s">
        <v>72</v>
      </c>
      <c r="R8913" t="s">
        <v>8767</v>
      </c>
      <c r="S8913">
        <v>143.928</v>
      </c>
      <c r="T8913">
        <v>9</v>
      </c>
      <c r="U8913">
        <v>0.2</v>
      </c>
      <c r="V8913">
        <v>-32.383800000000008</v>
      </c>
    </row>
    <row r="8914" spans="1:22" x14ac:dyDescent="0.3">
      <c r="A8914">
        <v>8913</v>
      </c>
      <c r="B8914" t="s">
        <v>10310</v>
      </c>
      <c r="C8914">
        <f>YEAR([1]Data!$D8914)</f>
        <v>2014</v>
      </c>
      <c r="D8914" s="2">
        <v>41948</v>
      </c>
      <c r="E8914" s="2">
        <v>41952</v>
      </c>
      <c r="F8914" t="s">
        <v>50</v>
      </c>
      <c r="G8914" t="s">
        <v>2052</v>
      </c>
      <c r="H8914" t="s">
        <v>2053</v>
      </c>
      <c r="I8914" t="s">
        <v>26</v>
      </c>
      <c r="J8914" t="s">
        <v>27</v>
      </c>
      <c r="K8914" t="s">
        <v>6244</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10310</v>
      </c>
      <c r="C8915">
        <f>YEAR([1]Data!$D8915)</f>
        <v>2014</v>
      </c>
      <c r="D8915" s="2">
        <v>41948</v>
      </c>
      <c r="E8915" s="2">
        <v>41952</v>
      </c>
      <c r="F8915" t="s">
        <v>50</v>
      </c>
      <c r="G8915" t="s">
        <v>2052</v>
      </c>
      <c r="H8915" t="s">
        <v>2053</v>
      </c>
      <c r="I8915" t="s">
        <v>26</v>
      </c>
      <c r="J8915" t="s">
        <v>27</v>
      </c>
      <c r="K8915" t="s">
        <v>6244</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10311</v>
      </c>
      <c r="C8916">
        <f>YEAR([1]Data!$D8916)</f>
        <v>2013</v>
      </c>
      <c r="D8916" s="2">
        <v>41404</v>
      </c>
      <c r="E8916" s="2">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10311</v>
      </c>
      <c r="C8917">
        <f>YEAR([1]Data!$D8917)</f>
        <v>2013</v>
      </c>
      <c r="D8917" s="2">
        <v>41404</v>
      </c>
      <c r="E8917" s="2">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10311</v>
      </c>
      <c r="C8918">
        <f>YEAR([1]Data!$D8918)</f>
        <v>2013</v>
      </c>
      <c r="D8918" s="2">
        <v>41404</v>
      </c>
      <c r="E8918" s="2">
        <v>41408</v>
      </c>
      <c r="F8918" t="s">
        <v>50</v>
      </c>
      <c r="G8918" t="s">
        <v>481</v>
      </c>
      <c r="H8918" t="s">
        <v>482</v>
      </c>
      <c r="I8918" t="s">
        <v>41</v>
      </c>
      <c r="J8918" t="s">
        <v>27</v>
      </c>
      <c r="K8918" t="s">
        <v>1237</v>
      </c>
      <c r="L8918" t="s">
        <v>104</v>
      </c>
      <c r="M8918">
        <v>78745</v>
      </c>
      <c r="N8918" t="s">
        <v>105</v>
      </c>
      <c r="O8918" t="s">
        <v>7919</v>
      </c>
      <c r="P8918" t="s">
        <v>46</v>
      </c>
      <c r="Q8918" t="s">
        <v>78</v>
      </c>
      <c r="R8918" t="s">
        <v>7920</v>
      </c>
      <c r="S8918">
        <v>48.783999999999985</v>
      </c>
      <c r="T8918">
        <v>4</v>
      </c>
      <c r="U8918">
        <v>0.8</v>
      </c>
      <c r="V8918">
        <v>-131.71680000000001</v>
      </c>
    </row>
    <row r="8919" spans="1:22" x14ac:dyDescent="0.3">
      <c r="A8919">
        <v>8918</v>
      </c>
      <c r="B8919" t="s">
        <v>10311</v>
      </c>
      <c r="C8919">
        <f>YEAR([1]Data!$D8919)</f>
        <v>2013</v>
      </c>
      <c r="D8919" s="2">
        <v>41404</v>
      </c>
      <c r="E8919" s="2">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10311</v>
      </c>
      <c r="C8920">
        <f>YEAR([1]Data!$D8920)</f>
        <v>2013</v>
      </c>
      <c r="D8920" s="2">
        <v>41404</v>
      </c>
      <c r="E8920" s="2">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10312</v>
      </c>
      <c r="C8921">
        <f>YEAR([1]Data!$D8921)</f>
        <v>2011</v>
      </c>
      <c r="D8921" s="2">
        <v>40635</v>
      </c>
      <c r="E8921" s="2">
        <v>40641</v>
      </c>
      <c r="F8921" t="s">
        <v>50</v>
      </c>
      <c r="G8921" t="s">
        <v>6638</v>
      </c>
      <c r="H8921" t="s">
        <v>6639</v>
      </c>
      <c r="I8921" t="s">
        <v>41</v>
      </c>
      <c r="J8921" t="s">
        <v>27</v>
      </c>
      <c r="K8921" t="s">
        <v>2978</v>
      </c>
      <c r="L8921" t="s">
        <v>319</v>
      </c>
      <c r="M8921">
        <v>23464</v>
      </c>
      <c r="N8921" t="s">
        <v>30</v>
      </c>
      <c r="O8921" t="s">
        <v>8240</v>
      </c>
      <c r="P8921" t="s">
        <v>32</v>
      </c>
      <c r="Q8921" t="s">
        <v>65</v>
      </c>
      <c r="R8921" t="s">
        <v>8241</v>
      </c>
      <c r="S8921">
        <v>177.68</v>
      </c>
      <c r="T8921">
        <v>2</v>
      </c>
      <c r="U8921">
        <v>0</v>
      </c>
      <c r="V8921">
        <v>46.196799999999996</v>
      </c>
    </row>
    <row r="8922" spans="1:22" x14ac:dyDescent="0.3">
      <c r="A8922">
        <v>8921</v>
      </c>
      <c r="B8922" t="s">
        <v>10313</v>
      </c>
      <c r="C8922">
        <f>YEAR([1]Data!$D8922)</f>
        <v>2011</v>
      </c>
      <c r="D8922" s="2">
        <v>40661</v>
      </c>
      <c r="E8922" s="2">
        <v>40666</v>
      </c>
      <c r="F8922" t="s">
        <v>50</v>
      </c>
      <c r="G8922" t="s">
        <v>878</v>
      </c>
      <c r="H8922" t="s">
        <v>879</v>
      </c>
      <c r="I8922" t="s">
        <v>41</v>
      </c>
      <c r="J8922" t="s">
        <v>27</v>
      </c>
      <c r="K8922" t="s">
        <v>5572</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10314</v>
      </c>
      <c r="C8923">
        <f>YEAR([1]Data!$D8923)</f>
        <v>2013</v>
      </c>
      <c r="D8923" s="2">
        <v>41552</v>
      </c>
      <c r="E8923" s="2">
        <v>41556</v>
      </c>
      <c r="F8923" t="s">
        <v>50</v>
      </c>
      <c r="G8923" t="s">
        <v>6638</v>
      </c>
      <c r="H8923" t="s">
        <v>6639</v>
      </c>
      <c r="I8923" t="s">
        <v>41</v>
      </c>
      <c r="J8923" t="s">
        <v>27</v>
      </c>
      <c r="K8923" t="s">
        <v>10315</v>
      </c>
      <c r="L8923" t="s">
        <v>54</v>
      </c>
      <c r="M8923">
        <v>33134</v>
      </c>
      <c r="N8923" t="s">
        <v>30</v>
      </c>
      <c r="O8923" t="s">
        <v>6456</v>
      </c>
      <c r="P8923" t="s">
        <v>71</v>
      </c>
      <c r="Q8923" t="s">
        <v>72</v>
      </c>
      <c r="R8923" t="s">
        <v>6457</v>
      </c>
      <c r="S8923">
        <v>52.679999999999993</v>
      </c>
      <c r="T8923">
        <v>3</v>
      </c>
      <c r="U8923">
        <v>0.2</v>
      </c>
      <c r="V8923">
        <v>19.754999999999999</v>
      </c>
    </row>
    <row r="8924" spans="1:22" x14ac:dyDescent="0.3">
      <c r="A8924">
        <v>8923</v>
      </c>
      <c r="B8924" t="s">
        <v>10314</v>
      </c>
      <c r="C8924">
        <f>YEAR([1]Data!$D8924)</f>
        <v>2013</v>
      </c>
      <c r="D8924" s="2">
        <v>41552</v>
      </c>
      <c r="E8924" s="2">
        <v>41556</v>
      </c>
      <c r="F8924" t="s">
        <v>50</v>
      </c>
      <c r="G8924" t="s">
        <v>6638</v>
      </c>
      <c r="H8924" t="s">
        <v>6639</v>
      </c>
      <c r="I8924" t="s">
        <v>41</v>
      </c>
      <c r="J8924" t="s">
        <v>27</v>
      </c>
      <c r="K8924" t="s">
        <v>10315</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10316</v>
      </c>
      <c r="C8925">
        <f>YEAR([1]Data!$D8925)</f>
        <v>2014</v>
      </c>
      <c r="D8925" s="2">
        <v>41802</v>
      </c>
      <c r="E8925" s="2">
        <v>41808</v>
      </c>
      <c r="F8925" t="s">
        <v>50</v>
      </c>
      <c r="G8925" t="s">
        <v>1974</v>
      </c>
      <c r="H8925" t="s">
        <v>1975</v>
      </c>
      <c r="I8925" t="s">
        <v>26</v>
      </c>
      <c r="J8925" t="s">
        <v>27</v>
      </c>
      <c r="K8925" t="s">
        <v>6679</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10317</v>
      </c>
      <c r="C8926">
        <f>YEAR([1]Data!$D8926)</f>
        <v>2013</v>
      </c>
      <c r="D8926" s="2">
        <v>41304</v>
      </c>
      <c r="E8926" s="2">
        <v>41308</v>
      </c>
      <c r="F8926" t="s">
        <v>50</v>
      </c>
      <c r="G8926" t="s">
        <v>5879</v>
      </c>
      <c r="H8926" t="s">
        <v>5880</v>
      </c>
      <c r="I8926" t="s">
        <v>26</v>
      </c>
      <c r="J8926" t="s">
        <v>27</v>
      </c>
      <c r="K8926" t="s">
        <v>3101</v>
      </c>
      <c r="L8926" t="s">
        <v>211</v>
      </c>
      <c r="M8926">
        <v>61107</v>
      </c>
      <c r="N8926" t="s">
        <v>105</v>
      </c>
      <c r="O8926" t="s">
        <v>10318</v>
      </c>
      <c r="P8926" t="s">
        <v>71</v>
      </c>
      <c r="Q8926" t="s">
        <v>72</v>
      </c>
      <c r="R8926" t="s">
        <v>10319</v>
      </c>
      <c r="S8926">
        <v>1439.9680000000001</v>
      </c>
      <c r="T8926">
        <v>4</v>
      </c>
      <c r="U8926">
        <v>0.2</v>
      </c>
      <c r="V8926">
        <v>143.99680000000006</v>
      </c>
    </row>
    <row r="8927" spans="1:22" x14ac:dyDescent="0.3">
      <c r="A8927">
        <v>8926</v>
      </c>
      <c r="B8927" t="s">
        <v>10317</v>
      </c>
      <c r="C8927">
        <f>YEAR([1]Data!$D8927)</f>
        <v>2013</v>
      </c>
      <c r="D8927" s="2">
        <v>41304</v>
      </c>
      <c r="E8927" s="2">
        <v>41308</v>
      </c>
      <c r="F8927" t="s">
        <v>50</v>
      </c>
      <c r="G8927" t="s">
        <v>5879</v>
      </c>
      <c r="H8927" t="s">
        <v>5880</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10317</v>
      </c>
      <c r="C8928">
        <f>YEAR([1]Data!$D8928)</f>
        <v>2013</v>
      </c>
      <c r="D8928" s="2">
        <v>41304</v>
      </c>
      <c r="E8928" s="2">
        <v>41308</v>
      </c>
      <c r="F8928" t="s">
        <v>50</v>
      </c>
      <c r="G8928" t="s">
        <v>5879</v>
      </c>
      <c r="H8928" t="s">
        <v>5880</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10320</v>
      </c>
      <c r="C8929">
        <f>YEAR([1]Data!$D8929)</f>
        <v>2012</v>
      </c>
      <c r="D8929" s="2">
        <v>41179</v>
      </c>
      <c r="E8929" s="2">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10321</v>
      </c>
      <c r="C8930">
        <f>YEAR([1]Data!$D8930)</f>
        <v>2012</v>
      </c>
      <c r="D8930" s="2">
        <v>41012</v>
      </c>
      <c r="E8930" s="2">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10321</v>
      </c>
      <c r="C8931">
        <f>YEAR([1]Data!$D8931)</f>
        <v>2012</v>
      </c>
      <c r="D8931" s="2">
        <v>41012</v>
      </c>
      <c r="E8931" s="2">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10321</v>
      </c>
      <c r="C8932">
        <f>YEAR([1]Data!$D8932)</f>
        <v>2012</v>
      </c>
      <c r="D8932" s="2">
        <v>41012</v>
      </c>
      <c r="E8932" s="2">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10322</v>
      </c>
      <c r="C8933">
        <f>YEAR([1]Data!$D8933)</f>
        <v>2014</v>
      </c>
      <c r="D8933" s="2">
        <v>41992</v>
      </c>
      <c r="E8933" s="2">
        <v>41998</v>
      </c>
      <c r="F8933" t="s">
        <v>50</v>
      </c>
      <c r="G8933" t="s">
        <v>9874</v>
      </c>
      <c r="H8933" t="s">
        <v>9875</v>
      </c>
      <c r="I8933" t="s">
        <v>41</v>
      </c>
      <c r="J8933" t="s">
        <v>27</v>
      </c>
      <c r="K8933" t="s">
        <v>2548</v>
      </c>
      <c r="L8933" t="s">
        <v>114</v>
      </c>
      <c r="M8933">
        <v>53209</v>
      </c>
      <c r="N8933" t="s">
        <v>105</v>
      </c>
      <c r="O8933" t="s">
        <v>9113</v>
      </c>
      <c r="P8933" t="s">
        <v>32</v>
      </c>
      <c r="Q8933" t="s">
        <v>65</v>
      </c>
      <c r="R8933" t="s">
        <v>9114</v>
      </c>
      <c r="S8933">
        <v>99.949999999999989</v>
      </c>
      <c r="T8933">
        <v>5</v>
      </c>
      <c r="U8933">
        <v>0</v>
      </c>
      <c r="V8933">
        <v>22.988499999999998</v>
      </c>
    </row>
    <row r="8934" spans="1:22" x14ac:dyDescent="0.3">
      <c r="A8934">
        <v>8933</v>
      </c>
      <c r="B8934" t="s">
        <v>10322</v>
      </c>
      <c r="C8934">
        <f>YEAR([1]Data!$D8934)</f>
        <v>2014</v>
      </c>
      <c r="D8934" s="2">
        <v>41992</v>
      </c>
      <c r="E8934" s="2">
        <v>41998</v>
      </c>
      <c r="F8934" t="s">
        <v>50</v>
      </c>
      <c r="G8934" t="s">
        <v>9874</v>
      </c>
      <c r="H8934" t="s">
        <v>9875</v>
      </c>
      <c r="I8934" t="s">
        <v>41</v>
      </c>
      <c r="J8934" t="s">
        <v>27</v>
      </c>
      <c r="K8934" t="s">
        <v>2548</v>
      </c>
      <c r="L8934" t="s">
        <v>114</v>
      </c>
      <c r="M8934">
        <v>53209</v>
      </c>
      <c r="N8934" t="s">
        <v>105</v>
      </c>
      <c r="O8934" t="s">
        <v>7037</v>
      </c>
      <c r="P8934" t="s">
        <v>71</v>
      </c>
      <c r="Q8934" t="s">
        <v>161</v>
      </c>
      <c r="R8934" t="s">
        <v>7038</v>
      </c>
      <c r="S8934">
        <v>29.339999999999996</v>
      </c>
      <c r="T8934">
        <v>3</v>
      </c>
      <c r="U8934">
        <v>0</v>
      </c>
      <c r="V8934">
        <v>10.855799999999999</v>
      </c>
    </row>
    <row r="8935" spans="1:22" x14ac:dyDescent="0.3">
      <c r="A8935">
        <v>8934</v>
      </c>
      <c r="B8935" t="s">
        <v>10323</v>
      </c>
      <c r="C8935">
        <f>YEAR([1]Data!$D8935)</f>
        <v>2013</v>
      </c>
      <c r="D8935" s="2">
        <v>41348</v>
      </c>
      <c r="E8935" s="2">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10324</v>
      </c>
      <c r="C8936">
        <f>YEAR([1]Data!$D8936)</f>
        <v>2014</v>
      </c>
      <c r="D8936" s="2">
        <v>41879</v>
      </c>
      <c r="E8936" s="2">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10324</v>
      </c>
      <c r="C8937">
        <f>YEAR([1]Data!$D8937)</f>
        <v>2014</v>
      </c>
      <c r="D8937" s="2">
        <v>41879</v>
      </c>
      <c r="E8937" s="2">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10325</v>
      </c>
      <c r="C8938">
        <f>YEAR([1]Data!$D8938)</f>
        <v>2012</v>
      </c>
      <c r="D8938" s="2">
        <v>41260</v>
      </c>
      <c r="E8938" s="2">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10325</v>
      </c>
      <c r="C8939">
        <f>YEAR([1]Data!$D8939)</f>
        <v>2012</v>
      </c>
      <c r="D8939" s="2">
        <v>41260</v>
      </c>
      <c r="E8939" s="2">
        <v>41262</v>
      </c>
      <c r="F8939" t="s">
        <v>23</v>
      </c>
      <c r="G8939" t="s">
        <v>387</v>
      </c>
      <c r="H8939" t="s">
        <v>388</v>
      </c>
      <c r="I8939" t="s">
        <v>26</v>
      </c>
      <c r="J8939" t="s">
        <v>27</v>
      </c>
      <c r="K8939" t="s">
        <v>42</v>
      </c>
      <c r="L8939" t="s">
        <v>43</v>
      </c>
      <c r="M8939">
        <v>90008</v>
      </c>
      <c r="N8939" t="s">
        <v>44</v>
      </c>
      <c r="O8939" t="s">
        <v>6348</v>
      </c>
      <c r="P8939" t="s">
        <v>71</v>
      </c>
      <c r="Q8939" t="s">
        <v>72</v>
      </c>
      <c r="R8939" t="s">
        <v>6349</v>
      </c>
      <c r="S8939">
        <v>135.98400000000001</v>
      </c>
      <c r="T8939">
        <v>2</v>
      </c>
      <c r="U8939">
        <v>0.2</v>
      </c>
      <c r="V8939">
        <v>16.997999999999983</v>
      </c>
    </row>
    <row r="8940" spans="1:22" x14ac:dyDescent="0.3">
      <c r="A8940">
        <v>8939</v>
      </c>
      <c r="B8940" t="s">
        <v>10325</v>
      </c>
      <c r="C8940">
        <f>YEAR([1]Data!$D8940)</f>
        <v>2012</v>
      </c>
      <c r="D8940" s="2">
        <v>41260</v>
      </c>
      <c r="E8940" s="2">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10325</v>
      </c>
      <c r="C8941">
        <f>YEAR([1]Data!$D8941)</f>
        <v>2012</v>
      </c>
      <c r="D8941" s="2">
        <v>41260</v>
      </c>
      <c r="E8941" s="2">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10326</v>
      </c>
      <c r="C8942">
        <f>YEAR([1]Data!$D8942)</f>
        <v>2011</v>
      </c>
      <c r="D8942" s="2">
        <v>40777</v>
      </c>
      <c r="E8942" s="2">
        <v>40779</v>
      </c>
      <c r="F8942" t="s">
        <v>23</v>
      </c>
      <c r="G8942" t="s">
        <v>1627</v>
      </c>
      <c r="H8942" t="s">
        <v>1628</v>
      </c>
      <c r="I8942" t="s">
        <v>26</v>
      </c>
      <c r="J8942" t="s">
        <v>27</v>
      </c>
      <c r="K8942" t="s">
        <v>6756</v>
      </c>
      <c r="L8942" t="s">
        <v>54</v>
      </c>
      <c r="M8942">
        <v>33161</v>
      </c>
      <c r="N8942" t="s">
        <v>30</v>
      </c>
      <c r="O8942" t="s">
        <v>10327</v>
      </c>
      <c r="P8942" t="s">
        <v>46</v>
      </c>
      <c r="Q8942" t="s">
        <v>578</v>
      </c>
      <c r="R8942" t="s">
        <v>10328</v>
      </c>
      <c r="S8942">
        <v>7.6320000000000014</v>
      </c>
      <c r="T8942">
        <v>3</v>
      </c>
      <c r="U8942">
        <v>0.2</v>
      </c>
      <c r="V8942">
        <v>-1.8126000000000002</v>
      </c>
    </row>
    <row r="8943" spans="1:22" x14ac:dyDescent="0.3">
      <c r="A8943">
        <v>8942</v>
      </c>
      <c r="B8943" t="s">
        <v>10329</v>
      </c>
      <c r="C8943">
        <f>YEAR([1]Data!$D8943)</f>
        <v>2013</v>
      </c>
      <c r="D8943" s="2">
        <v>41582</v>
      </c>
      <c r="E8943" s="2">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10329</v>
      </c>
      <c r="C8944">
        <f>YEAR([1]Data!$D8944)</f>
        <v>2013</v>
      </c>
      <c r="D8944" s="2">
        <v>41582</v>
      </c>
      <c r="E8944" s="2">
        <v>41584</v>
      </c>
      <c r="F8944" t="s">
        <v>188</v>
      </c>
      <c r="G8944" t="s">
        <v>4276</v>
      </c>
      <c r="H8944" t="s">
        <v>4277</v>
      </c>
      <c r="I8944" t="s">
        <v>26</v>
      </c>
      <c r="J8944" t="s">
        <v>27</v>
      </c>
      <c r="K8944" t="s">
        <v>419</v>
      </c>
      <c r="L8944" t="s">
        <v>420</v>
      </c>
      <c r="M8944">
        <v>97206</v>
      </c>
      <c r="N8944" t="s">
        <v>44</v>
      </c>
      <c r="O8944" t="s">
        <v>10330</v>
      </c>
      <c r="P8944" t="s">
        <v>71</v>
      </c>
      <c r="Q8944" t="s">
        <v>682</v>
      </c>
      <c r="R8944" t="s">
        <v>10331</v>
      </c>
      <c r="S8944">
        <v>179.99100000000004</v>
      </c>
      <c r="T8944">
        <v>3</v>
      </c>
      <c r="U8944">
        <v>0.7</v>
      </c>
      <c r="V8944">
        <v>-251.98739999999992</v>
      </c>
    </row>
    <row r="8945" spans="1:22" x14ac:dyDescent="0.3">
      <c r="A8945">
        <v>8944</v>
      </c>
      <c r="B8945" t="s">
        <v>10332</v>
      </c>
      <c r="C8945">
        <f>YEAR([1]Data!$D8945)</f>
        <v>2014</v>
      </c>
      <c r="D8945" s="2">
        <v>41923</v>
      </c>
      <c r="E8945" s="2">
        <v>41929</v>
      </c>
      <c r="F8945" t="s">
        <v>50</v>
      </c>
      <c r="G8945" t="s">
        <v>5023</v>
      </c>
      <c r="H8945" t="s">
        <v>5024</v>
      </c>
      <c r="I8945" t="s">
        <v>26</v>
      </c>
      <c r="J8945" t="s">
        <v>27</v>
      </c>
      <c r="K8945" t="s">
        <v>456</v>
      </c>
      <c r="L8945" t="s">
        <v>211</v>
      </c>
      <c r="M8945">
        <v>60505</v>
      </c>
      <c r="N8945" t="s">
        <v>105</v>
      </c>
      <c r="O8945" t="s">
        <v>8382</v>
      </c>
      <c r="P8945" t="s">
        <v>32</v>
      </c>
      <c r="Q8945" t="s">
        <v>36</v>
      </c>
      <c r="R8945" t="s">
        <v>8383</v>
      </c>
      <c r="S8945">
        <v>239.358</v>
      </c>
      <c r="T8945">
        <v>3</v>
      </c>
      <c r="U8945">
        <v>0.3</v>
      </c>
      <c r="V8945">
        <v>-47.871600000000001</v>
      </c>
    </row>
    <row r="8946" spans="1:22" x14ac:dyDescent="0.3">
      <c r="A8946">
        <v>8945</v>
      </c>
      <c r="B8946" t="s">
        <v>10333</v>
      </c>
      <c r="C8946">
        <f>YEAR([1]Data!$D8946)</f>
        <v>2011</v>
      </c>
      <c r="D8946" s="2">
        <v>40884</v>
      </c>
      <c r="E8946" s="2">
        <v>40885</v>
      </c>
      <c r="F8946" t="s">
        <v>188</v>
      </c>
      <c r="G8946" t="s">
        <v>3158</v>
      </c>
      <c r="H8946" t="s">
        <v>3159</v>
      </c>
      <c r="I8946" t="s">
        <v>102</v>
      </c>
      <c r="J8946" t="s">
        <v>27</v>
      </c>
      <c r="K8946" t="s">
        <v>127</v>
      </c>
      <c r="L8946" t="s">
        <v>43</v>
      </c>
      <c r="M8946">
        <v>94109</v>
      </c>
      <c r="N8946" t="s">
        <v>44</v>
      </c>
      <c r="O8946" t="s">
        <v>5777</v>
      </c>
      <c r="P8946" t="s">
        <v>46</v>
      </c>
      <c r="Q8946" t="s">
        <v>90</v>
      </c>
      <c r="R8946" t="s">
        <v>5778</v>
      </c>
      <c r="S8946">
        <v>164.88</v>
      </c>
      <c r="T8946">
        <v>3</v>
      </c>
      <c r="U8946">
        <v>0</v>
      </c>
      <c r="V8946">
        <v>80.791200000000003</v>
      </c>
    </row>
    <row r="8947" spans="1:22" x14ac:dyDescent="0.3">
      <c r="A8947">
        <v>8946</v>
      </c>
      <c r="B8947" t="s">
        <v>10334</v>
      </c>
      <c r="C8947">
        <f>YEAR([1]Data!$D8947)</f>
        <v>2011</v>
      </c>
      <c r="D8947" s="2">
        <v>40862</v>
      </c>
      <c r="E8947" s="2">
        <v>40864</v>
      </c>
      <c r="F8947" t="s">
        <v>23</v>
      </c>
      <c r="G8947" t="s">
        <v>5377</v>
      </c>
      <c r="H8947" t="s">
        <v>5378</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10335</v>
      </c>
      <c r="C8948">
        <f>YEAR([1]Data!$D8948)</f>
        <v>2014</v>
      </c>
      <c r="D8948" s="2">
        <v>41998</v>
      </c>
      <c r="E8948" s="2">
        <v>42002</v>
      </c>
      <c r="F8948" t="s">
        <v>50</v>
      </c>
      <c r="G8948" t="s">
        <v>6784</v>
      </c>
      <c r="H8948" t="s">
        <v>6785</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10335</v>
      </c>
      <c r="C8949">
        <f>YEAR([1]Data!$D8949)</f>
        <v>2014</v>
      </c>
      <c r="D8949" s="2">
        <v>41998</v>
      </c>
      <c r="E8949" s="2">
        <v>42002</v>
      </c>
      <c r="F8949" t="s">
        <v>50</v>
      </c>
      <c r="G8949" t="s">
        <v>6784</v>
      </c>
      <c r="H8949" t="s">
        <v>6785</v>
      </c>
      <c r="I8949" t="s">
        <v>41</v>
      </c>
      <c r="J8949" t="s">
        <v>27</v>
      </c>
      <c r="K8949" t="s">
        <v>3922</v>
      </c>
      <c r="L8949" t="s">
        <v>1245</v>
      </c>
      <c r="M8949">
        <v>2740</v>
      </c>
      <c r="N8949" t="s">
        <v>148</v>
      </c>
      <c r="O8949" t="s">
        <v>7771</v>
      </c>
      <c r="P8949" t="s">
        <v>46</v>
      </c>
      <c r="Q8949" t="s">
        <v>75</v>
      </c>
      <c r="R8949" t="s">
        <v>7772</v>
      </c>
      <c r="S8949">
        <v>12.3</v>
      </c>
      <c r="T8949">
        <v>5</v>
      </c>
      <c r="U8949">
        <v>0</v>
      </c>
      <c r="V8949">
        <v>6.15</v>
      </c>
    </row>
    <row r="8950" spans="1:22" x14ac:dyDescent="0.3">
      <c r="A8950">
        <v>8949</v>
      </c>
      <c r="B8950" t="s">
        <v>10336</v>
      </c>
      <c r="C8950">
        <f>YEAR([1]Data!$D8950)</f>
        <v>2011</v>
      </c>
      <c r="D8950" s="2">
        <v>40901</v>
      </c>
      <c r="E8950" s="2">
        <v>40903</v>
      </c>
      <c r="F8950" t="s">
        <v>188</v>
      </c>
      <c r="G8950" t="s">
        <v>4708</v>
      </c>
      <c r="H8950" t="s">
        <v>4709</v>
      </c>
      <c r="I8950" t="s">
        <v>26</v>
      </c>
      <c r="J8950" t="s">
        <v>27</v>
      </c>
      <c r="K8950" t="s">
        <v>947</v>
      </c>
      <c r="L8950" t="s">
        <v>43</v>
      </c>
      <c r="M8950">
        <v>92037</v>
      </c>
      <c r="N8950" t="s">
        <v>44</v>
      </c>
      <c r="O8950" t="s">
        <v>9160</v>
      </c>
      <c r="P8950" t="s">
        <v>46</v>
      </c>
      <c r="Q8950" t="s">
        <v>78</v>
      </c>
      <c r="R8950" t="s">
        <v>9161</v>
      </c>
      <c r="S8950">
        <v>13.97</v>
      </c>
      <c r="T8950">
        <v>1</v>
      </c>
      <c r="U8950">
        <v>0</v>
      </c>
      <c r="V8950">
        <v>3.632200000000001</v>
      </c>
    </row>
    <row r="8951" spans="1:22" x14ac:dyDescent="0.3">
      <c r="A8951">
        <v>8950</v>
      </c>
      <c r="B8951" t="s">
        <v>10337</v>
      </c>
      <c r="C8951">
        <f>YEAR([1]Data!$D8951)</f>
        <v>2014</v>
      </c>
      <c r="D8951" s="2">
        <v>41996</v>
      </c>
      <c r="E8951" s="2">
        <v>42002</v>
      </c>
      <c r="F8951" t="s">
        <v>50</v>
      </c>
      <c r="G8951" t="s">
        <v>6409</v>
      </c>
      <c r="H8951" t="s">
        <v>6410</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10337</v>
      </c>
      <c r="C8952">
        <f>YEAR([1]Data!$D8952)</f>
        <v>2014</v>
      </c>
      <c r="D8952" s="2">
        <v>41996</v>
      </c>
      <c r="E8952" s="2">
        <v>42002</v>
      </c>
      <c r="F8952" t="s">
        <v>50</v>
      </c>
      <c r="G8952" t="s">
        <v>6409</v>
      </c>
      <c r="H8952" t="s">
        <v>6410</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10337</v>
      </c>
      <c r="C8953">
        <f>YEAR([1]Data!$D8953)</f>
        <v>2014</v>
      </c>
      <c r="D8953" s="2">
        <v>41996</v>
      </c>
      <c r="E8953" s="2">
        <v>42002</v>
      </c>
      <c r="F8953" t="s">
        <v>50</v>
      </c>
      <c r="G8953" t="s">
        <v>6409</v>
      </c>
      <c r="H8953" t="s">
        <v>6410</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10337</v>
      </c>
      <c r="C8954">
        <f>YEAR([1]Data!$D8954)</f>
        <v>2014</v>
      </c>
      <c r="D8954" s="2">
        <v>41996</v>
      </c>
      <c r="E8954" s="2">
        <v>42002</v>
      </c>
      <c r="F8954" t="s">
        <v>50</v>
      </c>
      <c r="G8954" t="s">
        <v>6409</v>
      </c>
      <c r="H8954" t="s">
        <v>6410</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10337</v>
      </c>
      <c r="C8955">
        <f>YEAR([1]Data!$D8955)</f>
        <v>2014</v>
      </c>
      <c r="D8955" s="2">
        <v>41996</v>
      </c>
      <c r="E8955" s="2">
        <v>42002</v>
      </c>
      <c r="F8955" t="s">
        <v>50</v>
      </c>
      <c r="G8955" t="s">
        <v>6409</v>
      </c>
      <c r="H8955" t="s">
        <v>6410</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10338</v>
      </c>
      <c r="C8956">
        <f>YEAR([1]Data!$D8956)</f>
        <v>2011</v>
      </c>
      <c r="D8956" s="2">
        <v>40763</v>
      </c>
      <c r="E8956" s="2">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10339</v>
      </c>
      <c r="C8957">
        <f>YEAR([1]Data!$D8957)</f>
        <v>2011</v>
      </c>
      <c r="D8957" s="2">
        <v>40806</v>
      </c>
      <c r="E8957" s="2">
        <v>40810</v>
      </c>
      <c r="F8957" t="s">
        <v>50</v>
      </c>
      <c r="G8957" t="s">
        <v>3630</v>
      </c>
      <c r="H8957" t="s">
        <v>3631</v>
      </c>
      <c r="I8957" t="s">
        <v>41</v>
      </c>
      <c r="J8957" t="s">
        <v>27</v>
      </c>
      <c r="K8957" t="s">
        <v>947</v>
      </c>
      <c r="L8957" t="s">
        <v>43</v>
      </c>
      <c r="M8957">
        <v>92024</v>
      </c>
      <c r="N8957" t="s">
        <v>44</v>
      </c>
      <c r="O8957" t="s">
        <v>6588</v>
      </c>
      <c r="P8957" t="s">
        <v>46</v>
      </c>
      <c r="Q8957" t="s">
        <v>90</v>
      </c>
      <c r="R8957" t="s">
        <v>6589</v>
      </c>
      <c r="S8957">
        <v>8.56</v>
      </c>
      <c r="T8957">
        <v>2</v>
      </c>
      <c r="U8957">
        <v>0</v>
      </c>
      <c r="V8957">
        <v>3.8519999999999994</v>
      </c>
    </row>
    <row r="8958" spans="1:22" x14ac:dyDescent="0.3">
      <c r="A8958">
        <v>8957</v>
      </c>
      <c r="B8958" t="s">
        <v>10340</v>
      </c>
      <c r="C8958">
        <f>YEAR([1]Data!$D8958)</f>
        <v>2014</v>
      </c>
      <c r="D8958" s="2">
        <v>41999</v>
      </c>
      <c r="E8958" s="2">
        <v>42002</v>
      </c>
      <c r="F8958" t="s">
        <v>188</v>
      </c>
      <c r="G8958" t="s">
        <v>3077</v>
      </c>
      <c r="H8958" t="s">
        <v>3078</v>
      </c>
      <c r="I8958" t="s">
        <v>26</v>
      </c>
      <c r="J8958" t="s">
        <v>27</v>
      </c>
      <c r="K8958" t="s">
        <v>2330</v>
      </c>
      <c r="L8958" t="s">
        <v>54</v>
      </c>
      <c r="M8958">
        <v>33012</v>
      </c>
      <c r="N8958" t="s">
        <v>30</v>
      </c>
      <c r="O8958" t="s">
        <v>6135</v>
      </c>
      <c r="P8958" t="s">
        <v>32</v>
      </c>
      <c r="Q8958" t="s">
        <v>65</v>
      </c>
      <c r="R8958" t="s">
        <v>6136</v>
      </c>
      <c r="S8958">
        <v>21</v>
      </c>
      <c r="T8958">
        <v>3</v>
      </c>
      <c r="U8958">
        <v>0.2</v>
      </c>
      <c r="V8958">
        <v>5.7750000000000021</v>
      </c>
    </row>
    <row r="8959" spans="1:22" x14ac:dyDescent="0.3">
      <c r="A8959">
        <v>8958</v>
      </c>
      <c r="B8959" t="s">
        <v>10340</v>
      </c>
      <c r="C8959">
        <f>YEAR([1]Data!$D8959)</f>
        <v>2014</v>
      </c>
      <c r="D8959" s="2">
        <v>41999</v>
      </c>
      <c r="E8959" s="2">
        <v>42002</v>
      </c>
      <c r="F8959" t="s">
        <v>188</v>
      </c>
      <c r="G8959" t="s">
        <v>3077</v>
      </c>
      <c r="H8959" t="s">
        <v>3078</v>
      </c>
      <c r="I8959" t="s">
        <v>26</v>
      </c>
      <c r="J8959" t="s">
        <v>27</v>
      </c>
      <c r="K8959" t="s">
        <v>2330</v>
      </c>
      <c r="L8959" t="s">
        <v>54</v>
      </c>
      <c r="M8959">
        <v>33012</v>
      </c>
      <c r="N8959" t="s">
        <v>30</v>
      </c>
      <c r="O8959" t="s">
        <v>10291</v>
      </c>
      <c r="P8959" t="s">
        <v>71</v>
      </c>
      <c r="Q8959" t="s">
        <v>682</v>
      </c>
      <c r="R8959" t="s">
        <v>10292</v>
      </c>
      <c r="S8959">
        <v>120</v>
      </c>
      <c r="T8959">
        <v>2</v>
      </c>
      <c r="U8959">
        <v>0.5</v>
      </c>
      <c r="V8959">
        <v>-7.2000000000000028</v>
      </c>
    </row>
    <row r="8960" spans="1:22" x14ac:dyDescent="0.3">
      <c r="A8960">
        <v>8959</v>
      </c>
      <c r="B8960" t="s">
        <v>10341</v>
      </c>
      <c r="C8960">
        <f>YEAR([1]Data!$D8960)</f>
        <v>2014</v>
      </c>
      <c r="D8960" s="2">
        <v>41969</v>
      </c>
      <c r="E8960" s="2">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10341</v>
      </c>
      <c r="C8961">
        <f>YEAR([1]Data!$D8961)</f>
        <v>2014</v>
      </c>
      <c r="D8961" s="2">
        <v>41969</v>
      </c>
      <c r="E8961" s="2">
        <v>41974</v>
      </c>
      <c r="F8961" t="s">
        <v>50</v>
      </c>
      <c r="G8961" t="s">
        <v>1699</v>
      </c>
      <c r="H8961" t="s">
        <v>1700</v>
      </c>
      <c r="I8961" t="s">
        <v>26</v>
      </c>
      <c r="J8961" t="s">
        <v>27</v>
      </c>
      <c r="K8961" t="s">
        <v>184</v>
      </c>
      <c r="L8961" t="s">
        <v>104</v>
      </c>
      <c r="M8961">
        <v>77070</v>
      </c>
      <c r="N8961" t="s">
        <v>105</v>
      </c>
      <c r="O8961" t="s">
        <v>6550</v>
      </c>
      <c r="P8961" t="s">
        <v>46</v>
      </c>
      <c r="Q8961" t="s">
        <v>78</v>
      </c>
      <c r="R8961" t="s">
        <v>6551</v>
      </c>
      <c r="S8961">
        <v>67.839999999999989</v>
      </c>
      <c r="T8961">
        <v>5</v>
      </c>
      <c r="U8961">
        <v>0.8</v>
      </c>
      <c r="V8961">
        <v>-179.77600000000001</v>
      </c>
    </row>
    <row r="8962" spans="1:22" x14ac:dyDescent="0.3">
      <c r="A8962">
        <v>8961</v>
      </c>
      <c r="B8962" t="s">
        <v>10341</v>
      </c>
      <c r="C8962">
        <f>YEAR([1]Data!$D8962)</f>
        <v>2014</v>
      </c>
      <c r="D8962" s="2">
        <v>41969</v>
      </c>
      <c r="E8962" s="2">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10341</v>
      </c>
      <c r="C8963">
        <f>YEAR([1]Data!$D8963)</f>
        <v>2014</v>
      </c>
      <c r="D8963" s="2">
        <v>41969</v>
      </c>
      <c r="E8963" s="2">
        <v>41974</v>
      </c>
      <c r="F8963" t="s">
        <v>50</v>
      </c>
      <c r="G8963" t="s">
        <v>1699</v>
      </c>
      <c r="H8963" t="s">
        <v>1700</v>
      </c>
      <c r="I8963" t="s">
        <v>26</v>
      </c>
      <c r="J8963" t="s">
        <v>27</v>
      </c>
      <c r="K8963" t="s">
        <v>184</v>
      </c>
      <c r="L8963" t="s">
        <v>104</v>
      </c>
      <c r="M8963">
        <v>77070</v>
      </c>
      <c r="N8963" t="s">
        <v>105</v>
      </c>
      <c r="O8963" t="s">
        <v>7506</v>
      </c>
      <c r="P8963" t="s">
        <v>46</v>
      </c>
      <c r="Q8963" t="s">
        <v>68</v>
      </c>
      <c r="R8963" t="s">
        <v>7507</v>
      </c>
      <c r="S8963">
        <v>18.687999999999999</v>
      </c>
      <c r="T8963">
        <v>4</v>
      </c>
      <c r="U8963">
        <v>0.2</v>
      </c>
      <c r="V8963">
        <v>3.7375999999999996</v>
      </c>
    </row>
    <row r="8964" spans="1:22" x14ac:dyDescent="0.3">
      <c r="A8964">
        <v>8963</v>
      </c>
      <c r="B8964" t="s">
        <v>10342</v>
      </c>
      <c r="C8964">
        <f>YEAR([1]Data!$D8964)</f>
        <v>2013</v>
      </c>
      <c r="D8964" s="2">
        <v>41584</v>
      </c>
      <c r="E8964" s="2">
        <v>41586</v>
      </c>
      <c r="F8964" t="s">
        <v>188</v>
      </c>
      <c r="G8964" t="s">
        <v>7797</v>
      </c>
      <c r="H8964" t="s">
        <v>7798</v>
      </c>
      <c r="I8964" t="s">
        <v>26</v>
      </c>
      <c r="J8964" t="s">
        <v>27</v>
      </c>
      <c r="K8964" t="s">
        <v>2978</v>
      </c>
      <c r="L8964" t="s">
        <v>319</v>
      </c>
      <c r="M8964">
        <v>23464</v>
      </c>
      <c r="N8964" t="s">
        <v>30</v>
      </c>
      <c r="O8964" t="s">
        <v>5643</v>
      </c>
      <c r="P8964" t="s">
        <v>32</v>
      </c>
      <c r="Q8964" t="s">
        <v>65</v>
      </c>
      <c r="R8964" t="s">
        <v>5644</v>
      </c>
      <c r="S8964">
        <v>273.95999999999998</v>
      </c>
      <c r="T8964">
        <v>2</v>
      </c>
      <c r="U8964">
        <v>0</v>
      </c>
      <c r="V8964">
        <v>71.229600000000005</v>
      </c>
    </row>
    <row r="8965" spans="1:22" x14ac:dyDescent="0.3">
      <c r="A8965">
        <v>8964</v>
      </c>
      <c r="B8965" t="s">
        <v>10342</v>
      </c>
      <c r="C8965">
        <f>YEAR([1]Data!$D8965)</f>
        <v>2013</v>
      </c>
      <c r="D8965" s="2">
        <v>41584</v>
      </c>
      <c r="E8965" s="2">
        <v>41586</v>
      </c>
      <c r="F8965" t="s">
        <v>188</v>
      </c>
      <c r="G8965" t="s">
        <v>7797</v>
      </c>
      <c r="H8965" t="s">
        <v>7798</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10342</v>
      </c>
      <c r="C8966">
        <f>YEAR([1]Data!$D8966)</f>
        <v>2013</v>
      </c>
      <c r="D8966" s="2">
        <v>41584</v>
      </c>
      <c r="E8966" s="2">
        <v>41586</v>
      </c>
      <c r="F8966" t="s">
        <v>188</v>
      </c>
      <c r="G8966" t="s">
        <v>7797</v>
      </c>
      <c r="H8966" t="s">
        <v>7798</v>
      </c>
      <c r="I8966" t="s">
        <v>26</v>
      </c>
      <c r="J8966" t="s">
        <v>27</v>
      </c>
      <c r="K8966" t="s">
        <v>2978</v>
      </c>
      <c r="L8966" t="s">
        <v>319</v>
      </c>
      <c r="M8966">
        <v>23464</v>
      </c>
      <c r="N8966" t="s">
        <v>30</v>
      </c>
      <c r="O8966" t="s">
        <v>9343</v>
      </c>
      <c r="P8966" t="s">
        <v>32</v>
      </c>
      <c r="Q8966" t="s">
        <v>65</v>
      </c>
      <c r="R8966" t="s">
        <v>9344</v>
      </c>
      <c r="S8966">
        <v>756.80000000000007</v>
      </c>
      <c r="T8966">
        <v>5</v>
      </c>
      <c r="U8966">
        <v>0</v>
      </c>
      <c r="V8966">
        <v>75.679999999999978</v>
      </c>
    </row>
    <row r="8967" spans="1:22" x14ac:dyDescent="0.3">
      <c r="A8967">
        <v>8966</v>
      </c>
      <c r="B8967" t="s">
        <v>10343</v>
      </c>
      <c r="C8967">
        <f>YEAR([1]Data!$D8967)</f>
        <v>2014</v>
      </c>
      <c r="D8967" s="2">
        <v>41950</v>
      </c>
      <c r="E8967" s="2">
        <v>41956</v>
      </c>
      <c r="F8967" t="s">
        <v>50</v>
      </c>
      <c r="G8967" t="s">
        <v>6045</v>
      </c>
      <c r="H8967" t="s">
        <v>6046</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10344</v>
      </c>
      <c r="C8968">
        <f>YEAR([1]Data!$D8968)</f>
        <v>2013</v>
      </c>
      <c r="D8968" s="2">
        <v>41582</v>
      </c>
      <c r="E8968" s="2">
        <v>41586</v>
      </c>
      <c r="F8968" t="s">
        <v>50</v>
      </c>
      <c r="G8968" t="s">
        <v>5925</v>
      </c>
      <c r="H8968" t="s">
        <v>5926</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10344</v>
      </c>
      <c r="C8969">
        <f>YEAR([1]Data!$D8969)</f>
        <v>2013</v>
      </c>
      <c r="D8969" s="2">
        <v>41582</v>
      </c>
      <c r="E8969" s="2">
        <v>41586</v>
      </c>
      <c r="F8969" t="s">
        <v>50</v>
      </c>
      <c r="G8969" t="s">
        <v>5925</v>
      </c>
      <c r="H8969" t="s">
        <v>5926</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10345</v>
      </c>
      <c r="C8970">
        <f>YEAR([1]Data!$D8970)</f>
        <v>2011</v>
      </c>
      <c r="D8970" s="2">
        <v>40907</v>
      </c>
      <c r="E8970" s="2">
        <v>40909</v>
      </c>
      <c r="F8970" t="s">
        <v>188</v>
      </c>
      <c r="G8970" t="s">
        <v>7216</v>
      </c>
      <c r="H8970" t="s">
        <v>7217</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10346</v>
      </c>
      <c r="C8971">
        <f>YEAR([1]Data!$D8971)</f>
        <v>2014</v>
      </c>
      <c r="D8971" s="2">
        <v>41976</v>
      </c>
      <c r="E8971" s="2">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10346</v>
      </c>
      <c r="C8972">
        <f>YEAR([1]Data!$D8972)</f>
        <v>2014</v>
      </c>
      <c r="D8972" s="2">
        <v>41976</v>
      </c>
      <c r="E8972" s="2">
        <v>41981</v>
      </c>
      <c r="F8972" t="s">
        <v>50</v>
      </c>
      <c r="G8972" t="s">
        <v>220</v>
      </c>
      <c r="H8972" t="s">
        <v>221</v>
      </c>
      <c r="I8972" t="s">
        <v>41</v>
      </c>
      <c r="J8972" t="s">
        <v>27</v>
      </c>
      <c r="K8972" t="s">
        <v>1119</v>
      </c>
      <c r="L8972" t="s">
        <v>498</v>
      </c>
      <c r="M8972">
        <v>44107</v>
      </c>
      <c r="N8972" t="s">
        <v>148</v>
      </c>
      <c r="O8972" t="s">
        <v>2817</v>
      </c>
      <c r="P8972" t="s">
        <v>71</v>
      </c>
      <c r="Q8972" t="s">
        <v>72</v>
      </c>
      <c r="R8972" t="s">
        <v>5863</v>
      </c>
      <c r="S8972">
        <v>151.18799999999999</v>
      </c>
      <c r="T8972">
        <v>2</v>
      </c>
      <c r="U8972">
        <v>0.4</v>
      </c>
      <c r="V8972">
        <v>-25.198000000000008</v>
      </c>
    </row>
    <row r="8973" spans="1:22" x14ac:dyDescent="0.3">
      <c r="A8973">
        <v>8972</v>
      </c>
      <c r="B8973" t="s">
        <v>10347</v>
      </c>
      <c r="C8973">
        <f>YEAR([1]Data!$D8973)</f>
        <v>2014</v>
      </c>
      <c r="D8973" s="2">
        <v>41723</v>
      </c>
      <c r="E8973" s="2">
        <v>41727</v>
      </c>
      <c r="F8973" t="s">
        <v>50</v>
      </c>
      <c r="G8973" t="s">
        <v>5248</v>
      </c>
      <c r="H8973" t="s">
        <v>5249</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10348</v>
      </c>
      <c r="C8974">
        <f>YEAR([1]Data!$D8974)</f>
        <v>2011</v>
      </c>
      <c r="D8974" s="2">
        <v>40866</v>
      </c>
      <c r="E8974" s="2">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10349</v>
      </c>
      <c r="C8975">
        <f>YEAR([1]Data!$D8975)</f>
        <v>2014</v>
      </c>
      <c r="D8975" s="2">
        <v>41755</v>
      </c>
      <c r="E8975" s="2">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10350</v>
      </c>
      <c r="C8976">
        <f>YEAR([1]Data!$D8976)</f>
        <v>2014</v>
      </c>
      <c r="D8976" s="2">
        <v>41967</v>
      </c>
      <c r="E8976" s="2">
        <v>41970</v>
      </c>
      <c r="F8976" t="s">
        <v>188</v>
      </c>
      <c r="G8976" t="s">
        <v>6343</v>
      </c>
      <c r="H8976" t="s">
        <v>6344</v>
      </c>
      <c r="I8976" t="s">
        <v>41</v>
      </c>
      <c r="J8976" t="s">
        <v>27</v>
      </c>
      <c r="K8976" t="s">
        <v>815</v>
      </c>
      <c r="L8976" t="s">
        <v>104</v>
      </c>
      <c r="M8976">
        <v>75220</v>
      </c>
      <c r="N8976" t="s">
        <v>105</v>
      </c>
      <c r="O8976" t="s">
        <v>4942</v>
      </c>
      <c r="P8976" t="s">
        <v>46</v>
      </c>
      <c r="Q8976" t="s">
        <v>90</v>
      </c>
      <c r="R8976" t="s">
        <v>5230</v>
      </c>
      <c r="S8976">
        <v>36.288000000000011</v>
      </c>
      <c r="T8976">
        <v>7</v>
      </c>
      <c r="U8976">
        <v>0.2</v>
      </c>
      <c r="V8976">
        <v>12.700800000000001</v>
      </c>
    </row>
    <row r="8977" spans="1:22" x14ac:dyDescent="0.3">
      <c r="A8977">
        <v>8976</v>
      </c>
      <c r="B8977" t="s">
        <v>10350</v>
      </c>
      <c r="C8977">
        <f>YEAR([1]Data!$D8977)</f>
        <v>2014</v>
      </c>
      <c r="D8977" s="2">
        <v>41967</v>
      </c>
      <c r="E8977" s="2">
        <v>41970</v>
      </c>
      <c r="F8977" t="s">
        <v>188</v>
      </c>
      <c r="G8977" t="s">
        <v>6343</v>
      </c>
      <c r="H8977" t="s">
        <v>6344</v>
      </c>
      <c r="I8977" t="s">
        <v>41</v>
      </c>
      <c r="J8977" t="s">
        <v>27</v>
      </c>
      <c r="K8977" t="s">
        <v>815</v>
      </c>
      <c r="L8977" t="s">
        <v>104</v>
      </c>
      <c r="M8977">
        <v>75220</v>
      </c>
      <c r="N8977" t="s">
        <v>105</v>
      </c>
      <c r="O8977" t="s">
        <v>6006</v>
      </c>
      <c r="P8977" t="s">
        <v>46</v>
      </c>
      <c r="Q8977" t="s">
        <v>90</v>
      </c>
      <c r="R8977" t="s">
        <v>6007</v>
      </c>
      <c r="S8977">
        <v>78.304000000000002</v>
      </c>
      <c r="T8977">
        <v>2</v>
      </c>
      <c r="U8977">
        <v>0.2</v>
      </c>
      <c r="V8977">
        <v>29.363999999999997</v>
      </c>
    </row>
    <row r="8978" spans="1:22" x14ac:dyDescent="0.3">
      <c r="A8978">
        <v>8977</v>
      </c>
      <c r="B8978" t="s">
        <v>10350</v>
      </c>
      <c r="C8978">
        <f>YEAR([1]Data!$D8978)</f>
        <v>2014</v>
      </c>
      <c r="D8978" s="2">
        <v>41967</v>
      </c>
      <c r="E8978" s="2">
        <v>41970</v>
      </c>
      <c r="F8978" t="s">
        <v>188</v>
      </c>
      <c r="G8978" t="s">
        <v>6343</v>
      </c>
      <c r="H8978" t="s">
        <v>6344</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10350</v>
      </c>
      <c r="C8979">
        <f>YEAR([1]Data!$D8979)</f>
        <v>2014</v>
      </c>
      <c r="D8979" s="2">
        <v>41967</v>
      </c>
      <c r="E8979" s="2">
        <v>41970</v>
      </c>
      <c r="F8979" t="s">
        <v>188</v>
      </c>
      <c r="G8979" t="s">
        <v>6343</v>
      </c>
      <c r="H8979" t="s">
        <v>6344</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10351</v>
      </c>
      <c r="C8980">
        <f>YEAR([1]Data!$D8980)</f>
        <v>2011</v>
      </c>
      <c r="D8980" s="2">
        <v>40850</v>
      </c>
      <c r="E8980" s="2">
        <v>40852</v>
      </c>
      <c r="F8980" t="s">
        <v>23</v>
      </c>
      <c r="G8980" t="s">
        <v>6029</v>
      </c>
      <c r="H8980" t="s">
        <v>6030</v>
      </c>
      <c r="I8980" t="s">
        <v>41</v>
      </c>
      <c r="J8980" t="s">
        <v>27</v>
      </c>
      <c r="K8980" t="s">
        <v>6067</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10352</v>
      </c>
      <c r="C8981">
        <f>YEAR([1]Data!$D8981)</f>
        <v>2012</v>
      </c>
      <c r="D8981" s="2">
        <v>41201</v>
      </c>
      <c r="E8981" s="2">
        <v>41206</v>
      </c>
      <c r="F8981" t="s">
        <v>23</v>
      </c>
      <c r="G8981" t="s">
        <v>7758</v>
      </c>
      <c r="H8981" t="s">
        <v>7759</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10353</v>
      </c>
      <c r="C8982">
        <f>YEAR([1]Data!$D8982)</f>
        <v>2011</v>
      </c>
      <c r="D8982" s="2">
        <v>40581</v>
      </c>
      <c r="E8982" s="2">
        <v>40585</v>
      </c>
      <c r="F8982" t="s">
        <v>23</v>
      </c>
      <c r="G8982" t="s">
        <v>951</v>
      </c>
      <c r="H8982" t="s">
        <v>952</v>
      </c>
      <c r="I8982" t="s">
        <v>26</v>
      </c>
      <c r="J8982" t="s">
        <v>27</v>
      </c>
      <c r="K8982" t="s">
        <v>10354</v>
      </c>
      <c r="L8982" t="s">
        <v>211</v>
      </c>
      <c r="M8982">
        <v>60441</v>
      </c>
      <c r="N8982" t="s">
        <v>105</v>
      </c>
      <c r="O8982" t="s">
        <v>5813</v>
      </c>
      <c r="P8982" t="s">
        <v>46</v>
      </c>
      <c r="Q8982" t="s">
        <v>75</v>
      </c>
      <c r="R8982" t="s">
        <v>5814</v>
      </c>
      <c r="S8982">
        <v>8.9519999999999982</v>
      </c>
      <c r="T8982">
        <v>2</v>
      </c>
      <c r="U8982">
        <v>0.8</v>
      </c>
      <c r="V8982">
        <v>-14.770800000000001</v>
      </c>
    </row>
    <row r="8983" spans="1:22" x14ac:dyDescent="0.3">
      <c r="A8983">
        <v>8982</v>
      </c>
      <c r="B8983" t="s">
        <v>10355</v>
      </c>
      <c r="C8983">
        <f>YEAR([1]Data!$D8983)</f>
        <v>2013</v>
      </c>
      <c r="D8983" s="2">
        <v>41340</v>
      </c>
      <c r="E8983" s="2">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10355</v>
      </c>
      <c r="C8984">
        <f>YEAR([1]Data!$D8984)</f>
        <v>2013</v>
      </c>
      <c r="D8984" s="2">
        <v>41340</v>
      </c>
      <c r="E8984" s="2">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10355</v>
      </c>
      <c r="C8985">
        <f>YEAR([1]Data!$D8985)</f>
        <v>2013</v>
      </c>
      <c r="D8985" s="2">
        <v>41340</v>
      </c>
      <c r="E8985" s="2">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10355</v>
      </c>
      <c r="C8986">
        <f>YEAR([1]Data!$D8986)</f>
        <v>2013</v>
      </c>
      <c r="D8986" s="2">
        <v>41340</v>
      </c>
      <c r="E8986" s="2">
        <v>41346</v>
      </c>
      <c r="F8986" t="s">
        <v>50</v>
      </c>
      <c r="G8986" t="s">
        <v>454</v>
      </c>
      <c r="H8986" t="s">
        <v>455</v>
      </c>
      <c r="I8986" t="s">
        <v>26</v>
      </c>
      <c r="J8986" t="s">
        <v>27</v>
      </c>
      <c r="K8986" t="s">
        <v>303</v>
      </c>
      <c r="L8986" t="s">
        <v>211</v>
      </c>
      <c r="M8986">
        <v>60623</v>
      </c>
      <c r="N8986" t="s">
        <v>105</v>
      </c>
      <c r="O8986" t="s">
        <v>5504</v>
      </c>
      <c r="P8986" t="s">
        <v>32</v>
      </c>
      <c r="Q8986" t="s">
        <v>56</v>
      </c>
      <c r="R8986" t="s">
        <v>5505</v>
      </c>
      <c r="S8986">
        <v>145.97999999999999</v>
      </c>
      <c r="T8986">
        <v>2</v>
      </c>
      <c r="U8986">
        <v>0.5</v>
      </c>
      <c r="V8986">
        <v>-99.266399999999976</v>
      </c>
    </row>
    <row r="8987" spans="1:22" x14ac:dyDescent="0.3">
      <c r="A8987">
        <v>8986</v>
      </c>
      <c r="B8987" t="s">
        <v>10356</v>
      </c>
      <c r="C8987">
        <f>YEAR([1]Data!$D8987)</f>
        <v>2012</v>
      </c>
      <c r="D8987" s="2">
        <v>41246</v>
      </c>
      <c r="E8987" s="2">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10356</v>
      </c>
      <c r="C8988">
        <f>YEAR([1]Data!$D8988)</f>
        <v>2012</v>
      </c>
      <c r="D8988" s="2">
        <v>41246</v>
      </c>
      <c r="E8988" s="2">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10356</v>
      </c>
      <c r="C8989">
        <f>YEAR([1]Data!$D8989)</f>
        <v>2012</v>
      </c>
      <c r="D8989" s="2">
        <v>41246</v>
      </c>
      <c r="E8989" s="2">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10356</v>
      </c>
      <c r="C8990">
        <f>YEAR([1]Data!$D8990)</f>
        <v>2012</v>
      </c>
      <c r="D8990" s="2">
        <v>41246</v>
      </c>
      <c r="E8990" s="2">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10357</v>
      </c>
      <c r="C8991">
        <f>YEAR([1]Data!$D8991)</f>
        <v>2012</v>
      </c>
      <c r="D8991" s="2">
        <v>41267</v>
      </c>
      <c r="E8991" s="2">
        <v>41273</v>
      </c>
      <c r="F8991" t="s">
        <v>50</v>
      </c>
      <c r="G8991" t="s">
        <v>3744</v>
      </c>
      <c r="H8991" t="s">
        <v>3745</v>
      </c>
      <c r="I8991" t="s">
        <v>41</v>
      </c>
      <c r="J8991" t="s">
        <v>27</v>
      </c>
      <c r="K8991" t="s">
        <v>318</v>
      </c>
      <c r="L8991" t="s">
        <v>596</v>
      </c>
      <c r="M8991">
        <v>65807</v>
      </c>
      <c r="N8991" t="s">
        <v>105</v>
      </c>
      <c r="O8991" t="s">
        <v>6855</v>
      </c>
      <c r="P8991" t="s">
        <v>32</v>
      </c>
      <c r="Q8991" t="s">
        <v>65</v>
      </c>
      <c r="R8991" t="s">
        <v>6856</v>
      </c>
      <c r="S8991">
        <v>9.68</v>
      </c>
      <c r="T8991">
        <v>2</v>
      </c>
      <c r="U8991">
        <v>0</v>
      </c>
      <c r="V8991">
        <v>3.7751999999999999</v>
      </c>
    </row>
    <row r="8992" spans="1:22" x14ac:dyDescent="0.3">
      <c r="A8992">
        <v>8991</v>
      </c>
      <c r="B8992" t="s">
        <v>10357</v>
      </c>
      <c r="C8992">
        <f>YEAR([1]Data!$D8992)</f>
        <v>2012</v>
      </c>
      <c r="D8992" s="2">
        <v>41267</v>
      </c>
      <c r="E8992" s="2">
        <v>41273</v>
      </c>
      <c r="F8992" t="s">
        <v>50</v>
      </c>
      <c r="G8992" t="s">
        <v>3744</v>
      </c>
      <c r="H8992" t="s">
        <v>3745</v>
      </c>
      <c r="I8992" t="s">
        <v>41</v>
      </c>
      <c r="J8992" t="s">
        <v>27</v>
      </c>
      <c r="K8992" t="s">
        <v>318</v>
      </c>
      <c r="L8992" t="s">
        <v>596</v>
      </c>
      <c r="M8992">
        <v>65807</v>
      </c>
      <c r="N8992" t="s">
        <v>105</v>
      </c>
      <c r="O8992" t="s">
        <v>5273</v>
      </c>
      <c r="P8992" t="s">
        <v>71</v>
      </c>
      <c r="Q8992" t="s">
        <v>1216</v>
      </c>
      <c r="R8992" t="s">
        <v>5274</v>
      </c>
      <c r="S8992">
        <v>4899.93</v>
      </c>
      <c r="T8992">
        <v>7</v>
      </c>
      <c r="U8992">
        <v>0</v>
      </c>
      <c r="V8992">
        <v>2302.9670999999998</v>
      </c>
    </row>
    <row r="8993" spans="1:22" x14ac:dyDescent="0.3">
      <c r="A8993">
        <v>8992</v>
      </c>
      <c r="B8993" t="s">
        <v>10358</v>
      </c>
      <c r="C8993">
        <f>YEAR([1]Data!$D8993)</f>
        <v>2014</v>
      </c>
      <c r="D8993" s="2">
        <v>41914</v>
      </c>
      <c r="E8993" s="2">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10359</v>
      </c>
      <c r="C8994">
        <f>YEAR([1]Data!$D8994)</f>
        <v>2014</v>
      </c>
      <c r="D8994" s="2">
        <v>41929</v>
      </c>
      <c r="E8994" s="2">
        <v>41934</v>
      </c>
      <c r="F8994" t="s">
        <v>50</v>
      </c>
      <c r="G8994" t="s">
        <v>8994</v>
      </c>
      <c r="H8994" t="s">
        <v>8995</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10359</v>
      </c>
      <c r="C8995">
        <f>YEAR([1]Data!$D8995)</f>
        <v>2014</v>
      </c>
      <c r="D8995" s="2">
        <v>41929</v>
      </c>
      <c r="E8995" s="2">
        <v>41934</v>
      </c>
      <c r="F8995" t="s">
        <v>50</v>
      </c>
      <c r="G8995" t="s">
        <v>8994</v>
      </c>
      <c r="H8995" t="s">
        <v>8995</v>
      </c>
      <c r="I8995" t="s">
        <v>41</v>
      </c>
      <c r="J8995" t="s">
        <v>27</v>
      </c>
      <c r="K8995" t="s">
        <v>382</v>
      </c>
      <c r="L8995" t="s">
        <v>335</v>
      </c>
      <c r="M8995">
        <v>38401</v>
      </c>
      <c r="N8995" t="s">
        <v>30</v>
      </c>
      <c r="O8995" t="s">
        <v>5302</v>
      </c>
      <c r="P8995" t="s">
        <v>32</v>
      </c>
      <c r="Q8995" t="s">
        <v>56</v>
      </c>
      <c r="R8995" t="s">
        <v>5303</v>
      </c>
      <c r="S8995">
        <v>1875.258</v>
      </c>
      <c r="T8995">
        <v>7</v>
      </c>
      <c r="U8995">
        <v>0.4</v>
      </c>
      <c r="V8995">
        <v>-968.88329999999996</v>
      </c>
    </row>
    <row r="8996" spans="1:22" x14ac:dyDescent="0.3">
      <c r="A8996">
        <v>8995</v>
      </c>
      <c r="B8996" t="s">
        <v>10360</v>
      </c>
      <c r="C8996">
        <f>YEAR([1]Data!$D8996)</f>
        <v>2011</v>
      </c>
      <c r="D8996" s="2">
        <v>40770</v>
      </c>
      <c r="E8996" s="2">
        <v>40772</v>
      </c>
      <c r="F8996" t="s">
        <v>188</v>
      </c>
      <c r="G8996" t="s">
        <v>3259</v>
      </c>
      <c r="H8996" t="s">
        <v>3260</v>
      </c>
      <c r="I8996" t="s">
        <v>26</v>
      </c>
      <c r="J8996" t="s">
        <v>27</v>
      </c>
      <c r="K8996" t="s">
        <v>7238</v>
      </c>
      <c r="L8996" t="s">
        <v>54</v>
      </c>
      <c r="M8996">
        <v>33021</v>
      </c>
      <c r="N8996" t="s">
        <v>30</v>
      </c>
      <c r="O8996" t="s">
        <v>10191</v>
      </c>
      <c r="P8996" t="s">
        <v>46</v>
      </c>
      <c r="Q8996" t="s">
        <v>90</v>
      </c>
      <c r="R8996" t="s">
        <v>10192</v>
      </c>
      <c r="S8996">
        <v>91.360000000000014</v>
      </c>
      <c r="T8996">
        <v>5</v>
      </c>
      <c r="U8996">
        <v>0.2</v>
      </c>
      <c r="V8996">
        <v>29.691999999999993</v>
      </c>
    </row>
    <row r="8997" spans="1:22" x14ac:dyDescent="0.3">
      <c r="A8997">
        <v>8996</v>
      </c>
      <c r="B8997" t="s">
        <v>10360</v>
      </c>
      <c r="C8997">
        <f>YEAR([1]Data!$D8997)</f>
        <v>2011</v>
      </c>
      <c r="D8997" s="2">
        <v>40770</v>
      </c>
      <c r="E8997" s="2">
        <v>40772</v>
      </c>
      <c r="F8997" t="s">
        <v>188</v>
      </c>
      <c r="G8997" t="s">
        <v>3259</v>
      </c>
      <c r="H8997" t="s">
        <v>3260</v>
      </c>
      <c r="I8997" t="s">
        <v>26</v>
      </c>
      <c r="J8997" t="s">
        <v>27</v>
      </c>
      <c r="K8997" t="s">
        <v>7238</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10361</v>
      </c>
      <c r="C8998">
        <f>YEAR([1]Data!$D8998)</f>
        <v>2014</v>
      </c>
      <c r="D8998" s="2">
        <v>41955</v>
      </c>
      <c r="E8998" s="2">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10362</v>
      </c>
      <c r="C8999">
        <f>YEAR([1]Data!$D8999)</f>
        <v>2014</v>
      </c>
      <c r="D8999" s="2">
        <v>41719</v>
      </c>
      <c r="E8999" s="2">
        <v>41719</v>
      </c>
      <c r="F8999" t="s">
        <v>1290</v>
      </c>
      <c r="G8999" t="s">
        <v>6077</v>
      </c>
      <c r="H8999" t="s">
        <v>6078</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10362</v>
      </c>
      <c r="C9000">
        <f>YEAR([1]Data!$D9000)</f>
        <v>2014</v>
      </c>
      <c r="D9000" s="2">
        <v>41719</v>
      </c>
      <c r="E9000" s="2">
        <v>41719</v>
      </c>
      <c r="F9000" t="s">
        <v>1290</v>
      </c>
      <c r="G9000" t="s">
        <v>6077</v>
      </c>
      <c r="H9000" t="s">
        <v>6078</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10363</v>
      </c>
      <c r="C9001">
        <f>YEAR([1]Data!$D9001)</f>
        <v>2014</v>
      </c>
      <c r="D9001" s="2">
        <v>41773</v>
      </c>
      <c r="E9001" s="2">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10364</v>
      </c>
      <c r="C9002">
        <f>YEAR([1]Data!$D9002)</f>
        <v>2011</v>
      </c>
      <c r="D9002" s="2">
        <v>40716</v>
      </c>
      <c r="E9002" s="2">
        <v>40716</v>
      </c>
      <c r="F9002" t="s">
        <v>1290</v>
      </c>
      <c r="G9002" t="s">
        <v>4282</v>
      </c>
      <c r="H9002" t="s">
        <v>4283</v>
      </c>
      <c r="I9002" t="s">
        <v>26</v>
      </c>
      <c r="J9002" t="s">
        <v>27</v>
      </c>
      <c r="K9002" t="s">
        <v>544</v>
      </c>
      <c r="L9002" t="s">
        <v>310</v>
      </c>
      <c r="M9002">
        <v>85023</v>
      </c>
      <c r="N9002" t="s">
        <v>44</v>
      </c>
      <c r="O9002" t="s">
        <v>5389</v>
      </c>
      <c r="P9002" t="s">
        <v>46</v>
      </c>
      <c r="Q9002" t="s">
        <v>75</v>
      </c>
      <c r="R9002" t="s">
        <v>5390</v>
      </c>
      <c r="S9002">
        <v>8.2260000000000009</v>
      </c>
      <c r="T9002">
        <v>3</v>
      </c>
      <c r="U9002">
        <v>0.7</v>
      </c>
      <c r="V9002">
        <v>-6.0323999999999991</v>
      </c>
    </row>
    <row r="9003" spans="1:22" x14ac:dyDescent="0.3">
      <c r="A9003">
        <v>9002</v>
      </c>
      <c r="B9003" t="s">
        <v>10365</v>
      </c>
      <c r="C9003">
        <f>YEAR([1]Data!$D9003)</f>
        <v>2011</v>
      </c>
      <c r="D9003" s="2">
        <v>40879</v>
      </c>
      <c r="E9003" s="2">
        <v>40886</v>
      </c>
      <c r="F9003" t="s">
        <v>50</v>
      </c>
      <c r="G9003" t="s">
        <v>5323</v>
      </c>
      <c r="H9003" t="s">
        <v>5324</v>
      </c>
      <c r="I9003" t="s">
        <v>41</v>
      </c>
      <c r="J9003" t="s">
        <v>27</v>
      </c>
      <c r="K9003" t="s">
        <v>7490</v>
      </c>
      <c r="L9003" t="s">
        <v>1272</v>
      </c>
      <c r="M9003">
        <v>30328</v>
      </c>
      <c r="N9003" t="s">
        <v>30</v>
      </c>
      <c r="O9003" t="s">
        <v>7226</v>
      </c>
      <c r="P9003" t="s">
        <v>71</v>
      </c>
      <c r="Q9003" t="s">
        <v>161</v>
      </c>
      <c r="R9003" t="s">
        <v>7227</v>
      </c>
      <c r="S9003">
        <v>5.95</v>
      </c>
      <c r="T9003">
        <v>1</v>
      </c>
      <c r="U9003">
        <v>0</v>
      </c>
      <c r="V9003">
        <v>0.83300000000000018</v>
      </c>
    </row>
    <row r="9004" spans="1:22" x14ac:dyDescent="0.3">
      <c r="A9004">
        <v>9003</v>
      </c>
      <c r="B9004" t="s">
        <v>10365</v>
      </c>
      <c r="C9004">
        <f>YEAR([1]Data!$D9004)</f>
        <v>2011</v>
      </c>
      <c r="D9004" s="2">
        <v>40879</v>
      </c>
      <c r="E9004" s="2">
        <v>40886</v>
      </c>
      <c r="F9004" t="s">
        <v>50</v>
      </c>
      <c r="G9004" t="s">
        <v>5323</v>
      </c>
      <c r="H9004" t="s">
        <v>5324</v>
      </c>
      <c r="I9004" t="s">
        <v>41</v>
      </c>
      <c r="J9004" t="s">
        <v>27</v>
      </c>
      <c r="K9004" t="s">
        <v>7490</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10366</v>
      </c>
      <c r="C9005">
        <f>YEAR([1]Data!$D9005)</f>
        <v>2012</v>
      </c>
      <c r="D9005" s="2">
        <v>41004</v>
      </c>
      <c r="E9005" s="2">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10366</v>
      </c>
      <c r="C9006">
        <f>YEAR([1]Data!$D9006)</f>
        <v>2012</v>
      </c>
      <c r="D9006" s="2">
        <v>41004</v>
      </c>
      <c r="E9006" s="2">
        <v>41005</v>
      </c>
      <c r="F9006" t="s">
        <v>1290</v>
      </c>
      <c r="G9006" t="s">
        <v>1934</v>
      </c>
      <c r="H9006" t="s">
        <v>1935</v>
      </c>
      <c r="I9006" t="s">
        <v>26</v>
      </c>
      <c r="J9006" t="s">
        <v>27</v>
      </c>
      <c r="K9006" t="s">
        <v>4676</v>
      </c>
      <c r="L9006" t="s">
        <v>96</v>
      </c>
      <c r="M9006">
        <v>99207</v>
      </c>
      <c r="N9006" t="s">
        <v>44</v>
      </c>
      <c r="O9006" t="s">
        <v>7785</v>
      </c>
      <c r="P9006" t="s">
        <v>46</v>
      </c>
      <c r="Q9006" t="s">
        <v>68</v>
      </c>
      <c r="R9006" t="s">
        <v>7786</v>
      </c>
      <c r="S9006">
        <v>23.84</v>
      </c>
      <c r="T9006">
        <v>8</v>
      </c>
      <c r="U9006">
        <v>0</v>
      </c>
      <c r="V9006">
        <v>6.4368000000000016</v>
      </c>
    </row>
    <row r="9007" spans="1:22" x14ac:dyDescent="0.3">
      <c r="A9007">
        <v>9006</v>
      </c>
      <c r="B9007" t="s">
        <v>10367</v>
      </c>
      <c r="C9007">
        <f>YEAR([1]Data!$D9007)</f>
        <v>2014</v>
      </c>
      <c r="D9007" s="2">
        <v>41962</v>
      </c>
      <c r="E9007" s="2">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10367</v>
      </c>
      <c r="C9008">
        <f>YEAR([1]Data!$D9008)</f>
        <v>2014</v>
      </c>
      <c r="D9008" s="2">
        <v>41962</v>
      </c>
      <c r="E9008" s="2">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10367</v>
      </c>
      <c r="C9009">
        <f>YEAR([1]Data!$D9009)</f>
        <v>2014</v>
      </c>
      <c r="D9009" s="2">
        <v>41962</v>
      </c>
      <c r="E9009" s="2">
        <v>41962</v>
      </c>
      <c r="F9009" t="s">
        <v>1290</v>
      </c>
      <c r="G9009" t="s">
        <v>2023</v>
      </c>
      <c r="H9009" t="s">
        <v>2024</v>
      </c>
      <c r="I9009" t="s">
        <v>41</v>
      </c>
      <c r="J9009" t="s">
        <v>27</v>
      </c>
      <c r="K9009" t="s">
        <v>2548</v>
      </c>
      <c r="L9009" t="s">
        <v>114</v>
      </c>
      <c r="M9009">
        <v>53209</v>
      </c>
      <c r="N9009" t="s">
        <v>105</v>
      </c>
      <c r="O9009" t="s">
        <v>7382</v>
      </c>
      <c r="P9009" t="s">
        <v>46</v>
      </c>
      <c r="Q9009" t="s">
        <v>47</v>
      </c>
      <c r="R9009" t="s">
        <v>7383</v>
      </c>
      <c r="S9009">
        <v>7.38</v>
      </c>
      <c r="T9009">
        <v>2</v>
      </c>
      <c r="U9009">
        <v>0</v>
      </c>
      <c r="V9009">
        <v>3.4685999999999999</v>
      </c>
    </row>
    <row r="9010" spans="1:22" x14ac:dyDescent="0.3">
      <c r="A9010">
        <v>9009</v>
      </c>
      <c r="B9010" t="s">
        <v>10367</v>
      </c>
      <c r="C9010">
        <f>YEAR([1]Data!$D9010)</f>
        <v>2014</v>
      </c>
      <c r="D9010" s="2">
        <v>41962</v>
      </c>
      <c r="E9010" s="2">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10368</v>
      </c>
      <c r="C9011">
        <f>YEAR([1]Data!$D9011)</f>
        <v>2014</v>
      </c>
      <c r="D9011" s="2">
        <v>41833</v>
      </c>
      <c r="E9011" s="2">
        <v>41839</v>
      </c>
      <c r="F9011" t="s">
        <v>50</v>
      </c>
      <c r="G9011" t="s">
        <v>7758</v>
      </c>
      <c r="H9011" t="s">
        <v>7759</v>
      </c>
      <c r="I9011" t="s">
        <v>26</v>
      </c>
      <c r="J9011" t="s">
        <v>27</v>
      </c>
      <c r="K9011" t="s">
        <v>746</v>
      </c>
      <c r="L9011" t="s">
        <v>498</v>
      </c>
      <c r="M9011">
        <v>45014</v>
      </c>
      <c r="N9011" t="s">
        <v>148</v>
      </c>
      <c r="O9011" t="s">
        <v>6074</v>
      </c>
      <c r="P9011" t="s">
        <v>46</v>
      </c>
      <c r="Q9011" t="s">
        <v>90</v>
      </c>
      <c r="R9011" t="s">
        <v>6075</v>
      </c>
      <c r="S9011">
        <v>3.8159999999999998</v>
      </c>
      <c r="T9011">
        <v>1</v>
      </c>
      <c r="U9011">
        <v>0.2</v>
      </c>
      <c r="V9011">
        <v>1.1924999999999997</v>
      </c>
    </row>
    <row r="9012" spans="1:22" x14ac:dyDescent="0.3">
      <c r="A9012">
        <v>9011</v>
      </c>
      <c r="B9012" t="s">
        <v>10369</v>
      </c>
      <c r="C9012">
        <f>YEAR([1]Data!$D9012)</f>
        <v>2014</v>
      </c>
      <c r="D9012" s="2">
        <v>41779</v>
      </c>
      <c r="E9012" s="2">
        <v>41783</v>
      </c>
      <c r="F9012" t="s">
        <v>50</v>
      </c>
      <c r="G9012" t="s">
        <v>4592</v>
      </c>
      <c r="H9012" t="s">
        <v>4593</v>
      </c>
      <c r="I9012" t="s">
        <v>41</v>
      </c>
      <c r="J9012" t="s">
        <v>27</v>
      </c>
      <c r="K9012" t="s">
        <v>1681</v>
      </c>
      <c r="L9012" t="s">
        <v>358</v>
      </c>
      <c r="M9012">
        <v>35810</v>
      </c>
      <c r="N9012" t="s">
        <v>30</v>
      </c>
      <c r="O9012" t="s">
        <v>6400</v>
      </c>
      <c r="P9012" t="s">
        <v>46</v>
      </c>
      <c r="Q9012" t="s">
        <v>75</v>
      </c>
      <c r="R9012" t="s">
        <v>6401</v>
      </c>
      <c r="S9012">
        <v>26.16</v>
      </c>
      <c r="T9012">
        <v>4</v>
      </c>
      <c r="U9012">
        <v>0</v>
      </c>
      <c r="V9012">
        <v>12.8184</v>
      </c>
    </row>
    <row r="9013" spans="1:22" x14ac:dyDescent="0.3">
      <c r="A9013">
        <v>9012</v>
      </c>
      <c r="B9013" t="s">
        <v>10370</v>
      </c>
      <c r="C9013">
        <f>YEAR([1]Data!$D9013)</f>
        <v>2012</v>
      </c>
      <c r="D9013" s="2">
        <v>41263</v>
      </c>
      <c r="E9013" s="2">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10371</v>
      </c>
      <c r="C9014">
        <f>YEAR([1]Data!$D9014)</f>
        <v>2013</v>
      </c>
      <c r="D9014" s="2">
        <v>41326</v>
      </c>
      <c r="E9014" s="2">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10372</v>
      </c>
      <c r="C9015">
        <f>YEAR([1]Data!$D9015)</f>
        <v>2014</v>
      </c>
      <c r="D9015" s="2">
        <v>41717</v>
      </c>
      <c r="E9015" s="2">
        <v>41721</v>
      </c>
      <c r="F9015" t="s">
        <v>50</v>
      </c>
      <c r="G9015" t="s">
        <v>8554</v>
      </c>
      <c r="H9015" t="s">
        <v>8555</v>
      </c>
      <c r="I9015" t="s">
        <v>41</v>
      </c>
      <c r="J9015" t="s">
        <v>27</v>
      </c>
      <c r="K9015" t="s">
        <v>42</v>
      </c>
      <c r="L9015" t="s">
        <v>43</v>
      </c>
      <c r="M9015">
        <v>90008</v>
      </c>
      <c r="N9015" t="s">
        <v>44</v>
      </c>
      <c r="O9015" t="s">
        <v>7185</v>
      </c>
      <c r="P9015" t="s">
        <v>46</v>
      </c>
      <c r="Q9015" t="s">
        <v>68</v>
      </c>
      <c r="R9015" t="s">
        <v>4224</v>
      </c>
      <c r="S9015">
        <v>13.899999999999999</v>
      </c>
      <c r="T9015">
        <v>5</v>
      </c>
      <c r="U9015">
        <v>0</v>
      </c>
      <c r="V9015">
        <v>3.7529999999999997</v>
      </c>
    </row>
    <row r="9016" spans="1:22" x14ac:dyDescent="0.3">
      <c r="A9016">
        <v>9015</v>
      </c>
      <c r="B9016" t="s">
        <v>10372</v>
      </c>
      <c r="C9016">
        <f>YEAR([1]Data!$D9016)</f>
        <v>2014</v>
      </c>
      <c r="D9016" s="2">
        <v>41717</v>
      </c>
      <c r="E9016" s="2">
        <v>41721</v>
      </c>
      <c r="F9016" t="s">
        <v>50</v>
      </c>
      <c r="G9016" t="s">
        <v>8554</v>
      </c>
      <c r="H9016" t="s">
        <v>8555</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10373</v>
      </c>
      <c r="C9017">
        <f>YEAR([1]Data!$D9017)</f>
        <v>2013</v>
      </c>
      <c r="D9017" s="2">
        <v>41626</v>
      </c>
      <c r="E9017" s="2">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10373</v>
      </c>
      <c r="C9018">
        <f>YEAR([1]Data!$D9018)</f>
        <v>2013</v>
      </c>
      <c r="D9018" s="2">
        <v>41626</v>
      </c>
      <c r="E9018" s="2">
        <v>41632</v>
      </c>
      <c r="F9018" t="s">
        <v>50</v>
      </c>
      <c r="G9018" t="s">
        <v>3094</v>
      </c>
      <c r="H9018" t="s">
        <v>3095</v>
      </c>
      <c r="I9018" t="s">
        <v>41</v>
      </c>
      <c r="J9018" t="s">
        <v>27</v>
      </c>
      <c r="K9018" t="s">
        <v>667</v>
      </c>
      <c r="L9018" t="s">
        <v>668</v>
      </c>
      <c r="M9018">
        <v>88220</v>
      </c>
      <c r="N9018" t="s">
        <v>44</v>
      </c>
      <c r="O9018" t="s">
        <v>5771</v>
      </c>
      <c r="P9018" t="s">
        <v>46</v>
      </c>
      <c r="Q9018" t="s">
        <v>75</v>
      </c>
      <c r="R9018" t="s">
        <v>5772</v>
      </c>
      <c r="S9018">
        <v>11.416</v>
      </c>
      <c r="T9018">
        <v>1</v>
      </c>
      <c r="U9018">
        <v>0.2</v>
      </c>
      <c r="V9018">
        <v>3.8528999999999991</v>
      </c>
    </row>
    <row r="9019" spans="1:22" x14ac:dyDescent="0.3">
      <c r="A9019">
        <v>9018</v>
      </c>
      <c r="B9019" t="s">
        <v>10374</v>
      </c>
      <c r="C9019">
        <f>YEAR([1]Data!$D9019)</f>
        <v>2013</v>
      </c>
      <c r="D9019" s="2">
        <v>41360</v>
      </c>
      <c r="E9019" s="2">
        <v>41362</v>
      </c>
      <c r="F9019" t="s">
        <v>23</v>
      </c>
      <c r="G9019" t="s">
        <v>5248</v>
      </c>
      <c r="H9019" t="s">
        <v>5249</v>
      </c>
      <c r="I9019" t="s">
        <v>26</v>
      </c>
      <c r="J9019" t="s">
        <v>27</v>
      </c>
      <c r="K9019" t="s">
        <v>8414</v>
      </c>
      <c r="L9019" t="s">
        <v>6260</v>
      </c>
      <c r="M9019">
        <v>83201</v>
      </c>
      <c r="N9019" t="s">
        <v>44</v>
      </c>
      <c r="O9019" t="s">
        <v>4004</v>
      </c>
      <c r="P9019" t="s">
        <v>46</v>
      </c>
      <c r="Q9019" t="s">
        <v>90</v>
      </c>
      <c r="R9019" t="s">
        <v>4005</v>
      </c>
      <c r="S9019">
        <v>17.64</v>
      </c>
      <c r="T9019">
        <v>3</v>
      </c>
      <c r="U9019">
        <v>0</v>
      </c>
      <c r="V9019">
        <v>8.6435999999999993</v>
      </c>
    </row>
    <row r="9020" spans="1:22" x14ac:dyDescent="0.3">
      <c r="A9020">
        <v>9019</v>
      </c>
      <c r="B9020" t="s">
        <v>10374</v>
      </c>
      <c r="C9020">
        <f>YEAR([1]Data!$D9020)</f>
        <v>2013</v>
      </c>
      <c r="D9020" s="2">
        <v>41360</v>
      </c>
      <c r="E9020" s="2">
        <v>41362</v>
      </c>
      <c r="F9020" t="s">
        <v>23</v>
      </c>
      <c r="G9020" t="s">
        <v>5248</v>
      </c>
      <c r="H9020" t="s">
        <v>5249</v>
      </c>
      <c r="I9020" t="s">
        <v>26</v>
      </c>
      <c r="J9020" t="s">
        <v>27</v>
      </c>
      <c r="K9020" t="s">
        <v>8414</v>
      </c>
      <c r="L9020" t="s">
        <v>6260</v>
      </c>
      <c r="M9020">
        <v>83201</v>
      </c>
      <c r="N9020" t="s">
        <v>44</v>
      </c>
      <c r="O9020" t="s">
        <v>132</v>
      </c>
      <c r="P9020" t="s">
        <v>46</v>
      </c>
      <c r="Q9020" t="s">
        <v>75</v>
      </c>
      <c r="R9020" t="s">
        <v>133</v>
      </c>
      <c r="S9020">
        <v>17.04</v>
      </c>
      <c r="T9020">
        <v>3</v>
      </c>
      <c r="U9020">
        <v>0.2</v>
      </c>
      <c r="V9020">
        <v>5.5379999999999985</v>
      </c>
    </row>
    <row r="9021" spans="1:22" x14ac:dyDescent="0.3">
      <c r="A9021">
        <v>9020</v>
      </c>
      <c r="B9021" t="s">
        <v>10375</v>
      </c>
      <c r="C9021">
        <f>YEAR([1]Data!$D9021)</f>
        <v>2011</v>
      </c>
      <c r="D9021" s="2">
        <v>40893</v>
      </c>
      <c r="E9021" s="2">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10375</v>
      </c>
      <c r="C9022">
        <f>YEAR([1]Data!$D9022)</f>
        <v>2011</v>
      </c>
      <c r="D9022" s="2">
        <v>40893</v>
      </c>
      <c r="E9022" s="2">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10376</v>
      </c>
      <c r="C9023">
        <f>YEAR([1]Data!$D9023)</f>
        <v>2012</v>
      </c>
      <c r="D9023" s="2">
        <v>41228</v>
      </c>
      <c r="E9023" s="2">
        <v>41233</v>
      </c>
      <c r="F9023" t="s">
        <v>50</v>
      </c>
      <c r="G9023" t="s">
        <v>8994</v>
      </c>
      <c r="H9023" t="s">
        <v>8995</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10377</v>
      </c>
      <c r="C9024">
        <f>YEAR([1]Data!$D9024)</f>
        <v>2013</v>
      </c>
      <c r="D9024" s="2">
        <v>41509</v>
      </c>
      <c r="E9024" s="2">
        <v>41510</v>
      </c>
      <c r="F9024" t="s">
        <v>188</v>
      </c>
      <c r="G9024" t="s">
        <v>6256</v>
      </c>
      <c r="H9024" t="s">
        <v>6257</v>
      </c>
      <c r="I9024" t="s">
        <v>102</v>
      </c>
      <c r="J9024" t="s">
        <v>27</v>
      </c>
      <c r="K9024" t="s">
        <v>5340</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10378</v>
      </c>
      <c r="C9025">
        <f>YEAR([1]Data!$D9025)</f>
        <v>2012</v>
      </c>
      <c r="D9025" s="2">
        <v>41089</v>
      </c>
      <c r="E9025" s="2">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10379</v>
      </c>
      <c r="C9026">
        <f>YEAR([1]Data!$D9026)</f>
        <v>2013</v>
      </c>
      <c r="D9026" s="2">
        <v>41452</v>
      </c>
      <c r="E9026" s="2">
        <v>41458</v>
      </c>
      <c r="F9026" t="s">
        <v>50</v>
      </c>
      <c r="G9026" t="s">
        <v>8994</v>
      </c>
      <c r="H9026" t="s">
        <v>8995</v>
      </c>
      <c r="I9026" t="s">
        <v>41</v>
      </c>
      <c r="J9026" t="s">
        <v>27</v>
      </c>
      <c r="K9026" t="s">
        <v>266</v>
      </c>
      <c r="L9026" t="s">
        <v>267</v>
      </c>
      <c r="M9026">
        <v>10035</v>
      </c>
      <c r="N9026" t="s">
        <v>148</v>
      </c>
      <c r="O9026" t="s">
        <v>7742</v>
      </c>
      <c r="P9026" t="s">
        <v>71</v>
      </c>
      <c r="Q9026" t="s">
        <v>161</v>
      </c>
      <c r="R9026" t="s">
        <v>7743</v>
      </c>
      <c r="S9026">
        <v>20.97</v>
      </c>
      <c r="T9026">
        <v>3</v>
      </c>
      <c r="U9026">
        <v>0</v>
      </c>
      <c r="V9026">
        <v>9.017100000000001</v>
      </c>
    </row>
    <row r="9027" spans="1:22" x14ac:dyDescent="0.3">
      <c r="A9027">
        <v>9026</v>
      </c>
      <c r="B9027" t="s">
        <v>10379</v>
      </c>
      <c r="C9027">
        <f>YEAR([1]Data!$D9027)</f>
        <v>2013</v>
      </c>
      <c r="D9027" s="2">
        <v>41452</v>
      </c>
      <c r="E9027" s="2">
        <v>41458</v>
      </c>
      <c r="F9027" t="s">
        <v>50</v>
      </c>
      <c r="G9027" t="s">
        <v>8994</v>
      </c>
      <c r="H9027" t="s">
        <v>8995</v>
      </c>
      <c r="I9027" t="s">
        <v>41</v>
      </c>
      <c r="J9027" t="s">
        <v>27</v>
      </c>
      <c r="K9027" t="s">
        <v>266</v>
      </c>
      <c r="L9027" t="s">
        <v>267</v>
      </c>
      <c r="M9027">
        <v>10035</v>
      </c>
      <c r="N9027" t="s">
        <v>148</v>
      </c>
      <c r="O9027" t="s">
        <v>6277</v>
      </c>
      <c r="P9027" t="s">
        <v>71</v>
      </c>
      <c r="Q9027" t="s">
        <v>161</v>
      </c>
      <c r="R9027" t="s">
        <v>6278</v>
      </c>
      <c r="S9027">
        <v>139.96</v>
      </c>
      <c r="T9027">
        <v>4</v>
      </c>
      <c r="U9027">
        <v>0</v>
      </c>
      <c r="V9027">
        <v>9.7972000000000037</v>
      </c>
    </row>
    <row r="9028" spans="1:22" x14ac:dyDescent="0.3">
      <c r="A9028">
        <v>9027</v>
      </c>
      <c r="B9028" t="s">
        <v>10379</v>
      </c>
      <c r="C9028">
        <f>YEAR([1]Data!$D9028)</f>
        <v>2013</v>
      </c>
      <c r="D9028" s="2">
        <v>41452</v>
      </c>
      <c r="E9028" s="2">
        <v>41458</v>
      </c>
      <c r="F9028" t="s">
        <v>50</v>
      </c>
      <c r="G9028" t="s">
        <v>8994</v>
      </c>
      <c r="H9028" t="s">
        <v>8995</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10380</v>
      </c>
      <c r="C9029">
        <f>YEAR([1]Data!$D9029)</f>
        <v>2013</v>
      </c>
      <c r="D9029" s="2">
        <v>41535</v>
      </c>
      <c r="E9029" s="2">
        <v>41540</v>
      </c>
      <c r="F9029" t="s">
        <v>50</v>
      </c>
      <c r="G9029" t="s">
        <v>235</v>
      </c>
      <c r="H9029" t="s">
        <v>236</v>
      </c>
      <c r="I9029" t="s">
        <v>26</v>
      </c>
      <c r="J9029" t="s">
        <v>27</v>
      </c>
      <c r="K9029" t="s">
        <v>10381</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10380</v>
      </c>
      <c r="C9030">
        <f>YEAR([1]Data!$D9030)</f>
        <v>2013</v>
      </c>
      <c r="D9030" s="2">
        <v>41535</v>
      </c>
      <c r="E9030" s="2">
        <v>41540</v>
      </c>
      <c r="F9030" t="s">
        <v>50</v>
      </c>
      <c r="G9030" t="s">
        <v>235</v>
      </c>
      <c r="H9030" t="s">
        <v>236</v>
      </c>
      <c r="I9030" t="s">
        <v>26</v>
      </c>
      <c r="J9030" t="s">
        <v>27</v>
      </c>
      <c r="K9030" t="s">
        <v>10381</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10382</v>
      </c>
      <c r="C9031">
        <f>YEAR([1]Data!$D9031)</f>
        <v>2011</v>
      </c>
      <c r="D9031" s="2">
        <v>40742</v>
      </c>
      <c r="E9031" s="2">
        <v>40747</v>
      </c>
      <c r="F9031" t="s">
        <v>50</v>
      </c>
      <c r="G9031" t="s">
        <v>6409</v>
      </c>
      <c r="H9031" t="s">
        <v>6410</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10383</v>
      </c>
      <c r="C9032">
        <f>YEAR([1]Data!$D9032)</f>
        <v>2014</v>
      </c>
      <c r="D9032" s="2">
        <v>41884</v>
      </c>
      <c r="E9032" s="2">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10383</v>
      </c>
      <c r="C9033">
        <f>YEAR([1]Data!$D9033)</f>
        <v>2014</v>
      </c>
      <c r="D9033" s="2">
        <v>41884</v>
      </c>
      <c r="E9033" s="2">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10384</v>
      </c>
      <c r="C9034">
        <f>YEAR([1]Data!$D9034)</f>
        <v>2014</v>
      </c>
      <c r="D9034" s="2">
        <v>41813</v>
      </c>
      <c r="E9034" s="2">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10385</v>
      </c>
      <c r="C9035">
        <f>YEAR([1]Data!$D9035)</f>
        <v>2011</v>
      </c>
      <c r="D9035" s="2">
        <v>40788</v>
      </c>
      <c r="E9035" s="2">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10386</v>
      </c>
      <c r="C9036">
        <f>YEAR([1]Data!$D9036)</f>
        <v>2012</v>
      </c>
      <c r="D9036" s="2">
        <v>41183</v>
      </c>
      <c r="E9036" s="2">
        <v>41187</v>
      </c>
      <c r="F9036" t="s">
        <v>50</v>
      </c>
      <c r="G9036" t="s">
        <v>660</v>
      </c>
      <c r="H9036" t="s">
        <v>661</v>
      </c>
      <c r="I9036" t="s">
        <v>26</v>
      </c>
      <c r="J9036" t="s">
        <v>27</v>
      </c>
      <c r="K9036" t="s">
        <v>1320</v>
      </c>
      <c r="L9036" t="s">
        <v>211</v>
      </c>
      <c r="M9036">
        <v>62301</v>
      </c>
      <c r="N9036" t="s">
        <v>105</v>
      </c>
      <c r="O9036" t="s">
        <v>5744</v>
      </c>
      <c r="P9036" t="s">
        <v>46</v>
      </c>
      <c r="Q9036" t="s">
        <v>75</v>
      </c>
      <c r="R9036" t="s">
        <v>5745</v>
      </c>
      <c r="S9036">
        <v>2.9919999999999995</v>
      </c>
      <c r="T9036">
        <v>4</v>
      </c>
      <c r="U9036">
        <v>0.8</v>
      </c>
      <c r="V9036">
        <v>-4.4880000000000013</v>
      </c>
    </row>
    <row r="9037" spans="1:22" x14ac:dyDescent="0.3">
      <c r="A9037">
        <v>9036</v>
      </c>
      <c r="B9037" t="s">
        <v>10386</v>
      </c>
      <c r="C9037">
        <f>YEAR([1]Data!$D9037)</f>
        <v>2012</v>
      </c>
      <c r="D9037" s="2">
        <v>41183</v>
      </c>
      <c r="E9037" s="2">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10387</v>
      </c>
      <c r="C9038">
        <f>YEAR([1]Data!$D9038)</f>
        <v>2012</v>
      </c>
      <c r="D9038" s="2">
        <v>41006</v>
      </c>
      <c r="E9038" s="2">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10387</v>
      </c>
      <c r="C9039">
        <f>YEAR([1]Data!$D9039)</f>
        <v>2012</v>
      </c>
      <c r="D9039" s="2">
        <v>41006</v>
      </c>
      <c r="E9039" s="2">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10388</v>
      </c>
      <c r="C9040">
        <f>YEAR([1]Data!$D9040)</f>
        <v>2014</v>
      </c>
      <c r="D9040" s="2">
        <v>41965</v>
      </c>
      <c r="E9040" s="2">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10389</v>
      </c>
      <c r="C9041">
        <f>YEAR([1]Data!$D9041)</f>
        <v>2013</v>
      </c>
      <c r="D9041" s="2">
        <v>41626</v>
      </c>
      <c r="E9041" s="2">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10390</v>
      </c>
      <c r="C9042">
        <f>YEAR([1]Data!$D9042)</f>
        <v>2011</v>
      </c>
      <c r="D9042" s="2">
        <v>40805</v>
      </c>
      <c r="E9042" s="2">
        <v>40810</v>
      </c>
      <c r="F9042" t="s">
        <v>50</v>
      </c>
      <c r="G9042" t="s">
        <v>4592</v>
      </c>
      <c r="H9042" t="s">
        <v>4593</v>
      </c>
      <c r="I9042" t="s">
        <v>41</v>
      </c>
      <c r="J9042" t="s">
        <v>27</v>
      </c>
      <c r="K9042" t="s">
        <v>8027</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10391</v>
      </c>
      <c r="C9043">
        <f>YEAR([1]Data!$D9043)</f>
        <v>2011</v>
      </c>
      <c r="D9043" s="2">
        <v>40814</v>
      </c>
      <c r="E9043" s="2">
        <v>40819</v>
      </c>
      <c r="F9043" t="s">
        <v>50</v>
      </c>
      <c r="G9043" t="s">
        <v>1655</v>
      </c>
      <c r="H9043" t="s">
        <v>1656</v>
      </c>
      <c r="I9043" t="s">
        <v>26</v>
      </c>
      <c r="J9043" t="s">
        <v>27</v>
      </c>
      <c r="K9043" t="s">
        <v>7238</v>
      </c>
      <c r="L9043" t="s">
        <v>54</v>
      </c>
      <c r="M9043">
        <v>33021</v>
      </c>
      <c r="N9043" t="s">
        <v>30</v>
      </c>
      <c r="O9043" t="s">
        <v>9187</v>
      </c>
      <c r="P9043" t="s">
        <v>32</v>
      </c>
      <c r="Q9043" t="s">
        <v>65</v>
      </c>
      <c r="R9043" t="s">
        <v>9188</v>
      </c>
      <c r="S9043">
        <v>337.08800000000002</v>
      </c>
      <c r="T9043">
        <v>4</v>
      </c>
      <c r="U9043">
        <v>0.2</v>
      </c>
      <c r="V9043">
        <v>16.854399999999984</v>
      </c>
    </row>
    <row r="9044" spans="1:22" x14ac:dyDescent="0.3">
      <c r="A9044">
        <v>9043</v>
      </c>
      <c r="B9044" t="s">
        <v>10392</v>
      </c>
      <c r="C9044">
        <f>YEAR([1]Data!$D9044)</f>
        <v>2012</v>
      </c>
      <c r="D9044" s="2">
        <v>41174</v>
      </c>
      <c r="E9044" s="2">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10393</v>
      </c>
      <c r="C9045">
        <f>YEAR([1]Data!$D9045)</f>
        <v>2013</v>
      </c>
      <c r="D9045" s="2">
        <v>41586</v>
      </c>
      <c r="E9045" s="2">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10394</v>
      </c>
      <c r="C9046">
        <f>YEAR([1]Data!$D9046)</f>
        <v>2014</v>
      </c>
      <c r="D9046" s="2">
        <v>41990</v>
      </c>
      <c r="E9046" s="2">
        <v>41994</v>
      </c>
      <c r="F9046" t="s">
        <v>23</v>
      </c>
      <c r="G9046" t="s">
        <v>3025</v>
      </c>
      <c r="H9046" t="s">
        <v>3026</v>
      </c>
      <c r="I9046" t="s">
        <v>41</v>
      </c>
      <c r="J9046" t="s">
        <v>27</v>
      </c>
      <c r="K9046" t="s">
        <v>5030</v>
      </c>
      <c r="L9046" t="s">
        <v>43</v>
      </c>
      <c r="M9046">
        <v>94086</v>
      </c>
      <c r="N9046" t="s">
        <v>44</v>
      </c>
      <c r="O9046" t="s">
        <v>5744</v>
      </c>
      <c r="P9046" t="s">
        <v>46</v>
      </c>
      <c r="Q9046" t="s">
        <v>75</v>
      </c>
      <c r="R9046" t="s">
        <v>5745</v>
      </c>
      <c r="S9046">
        <v>5.9840000000000009</v>
      </c>
      <c r="T9046">
        <v>2</v>
      </c>
      <c r="U9046">
        <v>0.2</v>
      </c>
      <c r="V9046">
        <v>2.2439999999999998</v>
      </c>
    </row>
    <row r="9047" spans="1:22" x14ac:dyDescent="0.3">
      <c r="A9047">
        <v>9046</v>
      </c>
      <c r="B9047" t="s">
        <v>10394</v>
      </c>
      <c r="C9047">
        <f>YEAR([1]Data!$D9047)</f>
        <v>2014</v>
      </c>
      <c r="D9047" s="2">
        <v>41990</v>
      </c>
      <c r="E9047" s="2">
        <v>41994</v>
      </c>
      <c r="F9047" t="s">
        <v>23</v>
      </c>
      <c r="G9047" t="s">
        <v>3025</v>
      </c>
      <c r="H9047" t="s">
        <v>3026</v>
      </c>
      <c r="I9047" t="s">
        <v>41</v>
      </c>
      <c r="J9047" t="s">
        <v>27</v>
      </c>
      <c r="K9047" t="s">
        <v>5030</v>
      </c>
      <c r="L9047" t="s">
        <v>43</v>
      </c>
      <c r="M9047">
        <v>94086</v>
      </c>
      <c r="N9047" t="s">
        <v>44</v>
      </c>
      <c r="O9047" t="s">
        <v>5331</v>
      </c>
      <c r="P9047" t="s">
        <v>71</v>
      </c>
      <c r="Q9047" t="s">
        <v>161</v>
      </c>
      <c r="R9047" t="s">
        <v>5332</v>
      </c>
      <c r="S9047">
        <v>189.95000000000002</v>
      </c>
      <c r="T9047">
        <v>5</v>
      </c>
      <c r="U9047">
        <v>0</v>
      </c>
      <c r="V9047">
        <v>45.587999999999994</v>
      </c>
    </row>
    <row r="9048" spans="1:22" x14ac:dyDescent="0.3">
      <c r="A9048">
        <v>9047</v>
      </c>
      <c r="B9048" t="s">
        <v>10394</v>
      </c>
      <c r="C9048">
        <f>YEAR([1]Data!$D9048)</f>
        <v>2014</v>
      </c>
      <c r="D9048" s="2">
        <v>41990</v>
      </c>
      <c r="E9048" s="2">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10394</v>
      </c>
      <c r="C9049">
        <f>YEAR([1]Data!$D9049)</f>
        <v>2014</v>
      </c>
      <c r="D9049" s="2">
        <v>41990</v>
      </c>
      <c r="E9049" s="2">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10394</v>
      </c>
      <c r="C9050">
        <f>YEAR([1]Data!$D9050)</f>
        <v>2014</v>
      </c>
      <c r="D9050" s="2">
        <v>41990</v>
      </c>
      <c r="E9050" s="2">
        <v>41994</v>
      </c>
      <c r="F9050" t="s">
        <v>23</v>
      </c>
      <c r="G9050" t="s">
        <v>3025</v>
      </c>
      <c r="H9050" t="s">
        <v>3026</v>
      </c>
      <c r="I9050" t="s">
        <v>41</v>
      </c>
      <c r="J9050" t="s">
        <v>27</v>
      </c>
      <c r="K9050" t="s">
        <v>5030</v>
      </c>
      <c r="L9050" t="s">
        <v>43</v>
      </c>
      <c r="M9050">
        <v>94086</v>
      </c>
      <c r="N9050" t="s">
        <v>44</v>
      </c>
      <c r="O9050" t="s">
        <v>8458</v>
      </c>
      <c r="P9050" t="s">
        <v>46</v>
      </c>
      <c r="Q9050" t="s">
        <v>47</v>
      </c>
      <c r="R9050" t="s">
        <v>8459</v>
      </c>
      <c r="S9050">
        <v>44.400000000000006</v>
      </c>
      <c r="T9050">
        <v>3</v>
      </c>
      <c r="U9050">
        <v>0</v>
      </c>
      <c r="V9050">
        <v>22.200000000000003</v>
      </c>
    </row>
    <row r="9051" spans="1:22" x14ac:dyDescent="0.3">
      <c r="A9051">
        <v>9050</v>
      </c>
      <c r="B9051" t="s">
        <v>10395</v>
      </c>
      <c r="C9051">
        <f>YEAR([1]Data!$D9051)</f>
        <v>2011</v>
      </c>
      <c r="D9051" s="2">
        <v>40807</v>
      </c>
      <c r="E9051" s="2">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10396</v>
      </c>
      <c r="C9052">
        <f>YEAR([1]Data!$D9052)</f>
        <v>2012</v>
      </c>
      <c r="D9052" s="2">
        <v>41047</v>
      </c>
      <c r="E9052" s="2">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10397</v>
      </c>
      <c r="C9053">
        <f>YEAR([1]Data!$D9053)</f>
        <v>2011</v>
      </c>
      <c r="D9053" s="2">
        <v>40628</v>
      </c>
      <c r="E9053" s="2">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10397</v>
      </c>
      <c r="C9054">
        <f>YEAR([1]Data!$D9054)</f>
        <v>2011</v>
      </c>
      <c r="D9054" s="2">
        <v>40628</v>
      </c>
      <c r="E9054" s="2">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10397</v>
      </c>
      <c r="C9055">
        <f>YEAR([1]Data!$D9055)</f>
        <v>2011</v>
      </c>
      <c r="D9055" s="2">
        <v>40628</v>
      </c>
      <c r="E9055" s="2">
        <v>40633</v>
      </c>
      <c r="F9055" t="s">
        <v>23</v>
      </c>
      <c r="G9055" t="s">
        <v>3856</v>
      </c>
      <c r="H9055" t="s">
        <v>3857</v>
      </c>
      <c r="I9055" t="s">
        <v>41</v>
      </c>
      <c r="J9055" t="s">
        <v>27</v>
      </c>
      <c r="K9055" t="s">
        <v>127</v>
      </c>
      <c r="L9055" t="s">
        <v>43</v>
      </c>
      <c r="M9055">
        <v>94122</v>
      </c>
      <c r="N9055" t="s">
        <v>44</v>
      </c>
      <c r="O9055" t="s">
        <v>8519</v>
      </c>
      <c r="P9055" t="s">
        <v>71</v>
      </c>
      <c r="Q9055" t="s">
        <v>72</v>
      </c>
      <c r="R9055" t="s">
        <v>8520</v>
      </c>
      <c r="S9055">
        <v>28.783999999999999</v>
      </c>
      <c r="T9055">
        <v>2</v>
      </c>
      <c r="U9055">
        <v>0.2</v>
      </c>
      <c r="V9055">
        <v>2.878400000000001</v>
      </c>
    </row>
    <row r="9056" spans="1:22" x14ac:dyDescent="0.3">
      <c r="A9056">
        <v>9055</v>
      </c>
      <c r="B9056" t="s">
        <v>10398</v>
      </c>
      <c r="C9056">
        <f>YEAR([1]Data!$D9056)</f>
        <v>2014</v>
      </c>
      <c r="D9056" s="2">
        <v>41905</v>
      </c>
      <c r="E9056" s="2">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10399</v>
      </c>
      <c r="C9057">
        <f>YEAR([1]Data!$D9057)</f>
        <v>2012</v>
      </c>
      <c r="D9057" s="2">
        <v>41164</v>
      </c>
      <c r="E9057" s="2">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10400</v>
      </c>
      <c r="C9058">
        <f>YEAR([1]Data!$D9058)</f>
        <v>2012</v>
      </c>
      <c r="D9058" s="2">
        <v>41215</v>
      </c>
      <c r="E9058" s="2">
        <v>41217</v>
      </c>
      <c r="F9058" t="s">
        <v>188</v>
      </c>
      <c r="G9058" t="s">
        <v>4443</v>
      </c>
      <c r="H9058" t="s">
        <v>4444</v>
      </c>
      <c r="I9058" t="s">
        <v>102</v>
      </c>
      <c r="J9058" t="s">
        <v>27</v>
      </c>
      <c r="K9058" t="s">
        <v>266</v>
      </c>
      <c r="L9058" t="s">
        <v>267</v>
      </c>
      <c r="M9058">
        <v>10011</v>
      </c>
      <c r="N9058" t="s">
        <v>148</v>
      </c>
      <c r="O9058" t="s">
        <v>9131</v>
      </c>
      <c r="P9058" t="s">
        <v>32</v>
      </c>
      <c r="Q9058" t="s">
        <v>36</v>
      </c>
      <c r="R9058" t="s">
        <v>9132</v>
      </c>
      <c r="S9058">
        <v>2621.3220000000001</v>
      </c>
      <c r="T9058">
        <v>11</v>
      </c>
      <c r="U9058">
        <v>0.1</v>
      </c>
      <c r="V9058">
        <v>553.39019999999982</v>
      </c>
    </row>
    <row r="9059" spans="1:22" x14ac:dyDescent="0.3">
      <c r="A9059">
        <v>9058</v>
      </c>
      <c r="B9059" t="s">
        <v>10401</v>
      </c>
      <c r="C9059">
        <f>YEAR([1]Data!$D9059)</f>
        <v>2012</v>
      </c>
      <c r="D9059" s="2">
        <v>41202</v>
      </c>
      <c r="E9059" s="2">
        <v>41206</v>
      </c>
      <c r="F9059" t="s">
        <v>50</v>
      </c>
      <c r="G9059" t="s">
        <v>5810</v>
      </c>
      <c r="H9059" t="s">
        <v>5811</v>
      </c>
      <c r="I9059" t="s">
        <v>26</v>
      </c>
      <c r="J9059" t="s">
        <v>27</v>
      </c>
      <c r="K9059" t="s">
        <v>42</v>
      </c>
      <c r="L9059" t="s">
        <v>43</v>
      </c>
      <c r="M9059">
        <v>90045</v>
      </c>
      <c r="N9059" t="s">
        <v>44</v>
      </c>
      <c r="O9059" t="s">
        <v>7621</v>
      </c>
      <c r="P9059" t="s">
        <v>32</v>
      </c>
      <c r="Q9059" t="s">
        <v>65</v>
      </c>
      <c r="R9059" t="s">
        <v>7622</v>
      </c>
      <c r="S9059">
        <v>74.759999999999991</v>
      </c>
      <c r="T9059">
        <v>7</v>
      </c>
      <c r="U9059">
        <v>0</v>
      </c>
      <c r="V9059">
        <v>23.923199999999994</v>
      </c>
    </row>
    <row r="9060" spans="1:22" x14ac:dyDescent="0.3">
      <c r="A9060">
        <v>9059</v>
      </c>
      <c r="B9060" t="s">
        <v>10401</v>
      </c>
      <c r="C9060">
        <f>YEAR([1]Data!$D9060)</f>
        <v>2012</v>
      </c>
      <c r="D9060" s="2">
        <v>41202</v>
      </c>
      <c r="E9060" s="2">
        <v>41206</v>
      </c>
      <c r="F9060" t="s">
        <v>50</v>
      </c>
      <c r="G9060" t="s">
        <v>5810</v>
      </c>
      <c r="H9060" t="s">
        <v>5811</v>
      </c>
      <c r="I9060" t="s">
        <v>26</v>
      </c>
      <c r="J9060" t="s">
        <v>27</v>
      </c>
      <c r="K9060" t="s">
        <v>42</v>
      </c>
      <c r="L9060" t="s">
        <v>43</v>
      </c>
      <c r="M9060">
        <v>90045</v>
      </c>
      <c r="N9060" t="s">
        <v>44</v>
      </c>
      <c r="O9060" t="s">
        <v>8316</v>
      </c>
      <c r="P9060" t="s">
        <v>32</v>
      </c>
      <c r="Q9060" t="s">
        <v>56</v>
      </c>
      <c r="R9060" t="s">
        <v>8317</v>
      </c>
      <c r="S9060">
        <v>364.77600000000007</v>
      </c>
      <c r="T9060">
        <v>3</v>
      </c>
      <c r="U9060">
        <v>0.2</v>
      </c>
      <c r="V9060">
        <v>27.358200000000011</v>
      </c>
    </row>
    <row r="9061" spans="1:22" x14ac:dyDescent="0.3">
      <c r="A9061">
        <v>9060</v>
      </c>
      <c r="B9061" t="s">
        <v>10402</v>
      </c>
      <c r="C9061">
        <f>YEAR([1]Data!$D9061)</f>
        <v>2013</v>
      </c>
      <c r="D9061" s="2">
        <v>41440</v>
      </c>
      <c r="E9061" s="2">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10403</v>
      </c>
      <c r="C9062">
        <f>YEAR([1]Data!$D9062)</f>
        <v>2012</v>
      </c>
      <c r="D9062" s="2">
        <v>41233</v>
      </c>
      <c r="E9062" s="2">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10403</v>
      </c>
      <c r="C9063">
        <f>YEAR([1]Data!$D9063)</f>
        <v>2012</v>
      </c>
      <c r="D9063" s="2">
        <v>41233</v>
      </c>
      <c r="E9063" s="2">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10404</v>
      </c>
      <c r="C9064">
        <f>YEAR([1]Data!$D9064)</f>
        <v>2013</v>
      </c>
      <c r="D9064" s="2">
        <v>41333</v>
      </c>
      <c r="E9064" s="2">
        <v>41340</v>
      </c>
      <c r="F9064" t="s">
        <v>50</v>
      </c>
      <c r="G9064" t="s">
        <v>5799</v>
      </c>
      <c r="H9064" t="s">
        <v>5800</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10405</v>
      </c>
      <c r="C9065">
        <f>YEAR([1]Data!$D9065)</f>
        <v>2011</v>
      </c>
      <c r="D9065" s="2">
        <v>40830</v>
      </c>
      <c r="E9065" s="2">
        <v>40836</v>
      </c>
      <c r="F9065" t="s">
        <v>50</v>
      </c>
      <c r="G9065" t="s">
        <v>1842</v>
      </c>
      <c r="H9065" t="s">
        <v>1843</v>
      </c>
      <c r="I9065" t="s">
        <v>26</v>
      </c>
      <c r="J9065" t="s">
        <v>27</v>
      </c>
      <c r="K9065" t="s">
        <v>303</v>
      </c>
      <c r="L9065" t="s">
        <v>211</v>
      </c>
      <c r="M9065">
        <v>60653</v>
      </c>
      <c r="N9065" t="s">
        <v>105</v>
      </c>
      <c r="O9065" t="s">
        <v>5415</v>
      </c>
      <c r="P9065" t="s">
        <v>46</v>
      </c>
      <c r="Q9065" t="s">
        <v>90</v>
      </c>
      <c r="R9065" t="s">
        <v>5416</v>
      </c>
      <c r="S9065">
        <v>322.19200000000001</v>
      </c>
      <c r="T9065">
        <v>13</v>
      </c>
      <c r="U9065">
        <v>0.2</v>
      </c>
      <c r="V9065">
        <v>100.68499999999997</v>
      </c>
    </row>
    <row r="9066" spans="1:22" x14ac:dyDescent="0.3">
      <c r="A9066">
        <v>9065</v>
      </c>
      <c r="B9066" t="s">
        <v>10405</v>
      </c>
      <c r="C9066">
        <f>YEAR([1]Data!$D9066)</f>
        <v>2011</v>
      </c>
      <c r="D9066" s="2">
        <v>40830</v>
      </c>
      <c r="E9066" s="2">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10405</v>
      </c>
      <c r="C9067">
        <f>YEAR([1]Data!$D9067)</f>
        <v>2011</v>
      </c>
      <c r="D9067" s="2">
        <v>40830</v>
      </c>
      <c r="E9067" s="2">
        <v>40836</v>
      </c>
      <c r="F9067" t="s">
        <v>50</v>
      </c>
      <c r="G9067" t="s">
        <v>1842</v>
      </c>
      <c r="H9067" t="s">
        <v>1843</v>
      </c>
      <c r="I9067" t="s">
        <v>26</v>
      </c>
      <c r="J9067" t="s">
        <v>27</v>
      </c>
      <c r="K9067" t="s">
        <v>303</v>
      </c>
      <c r="L9067" t="s">
        <v>211</v>
      </c>
      <c r="M9067">
        <v>60653</v>
      </c>
      <c r="N9067" t="s">
        <v>105</v>
      </c>
      <c r="O9067" t="s">
        <v>5437</v>
      </c>
      <c r="P9067" t="s">
        <v>46</v>
      </c>
      <c r="Q9067" t="s">
        <v>90</v>
      </c>
      <c r="R9067" t="s">
        <v>5438</v>
      </c>
      <c r="S9067">
        <v>19.136000000000003</v>
      </c>
      <c r="T9067">
        <v>4</v>
      </c>
      <c r="U9067">
        <v>0.2</v>
      </c>
      <c r="V9067">
        <v>6.9367999999999999</v>
      </c>
    </row>
    <row r="9068" spans="1:22" x14ac:dyDescent="0.3">
      <c r="A9068">
        <v>9067</v>
      </c>
      <c r="B9068" t="s">
        <v>10406</v>
      </c>
      <c r="C9068">
        <f>YEAR([1]Data!$D9068)</f>
        <v>2014</v>
      </c>
      <c r="D9068" s="2">
        <v>41786</v>
      </c>
      <c r="E9068" s="2">
        <v>41790</v>
      </c>
      <c r="F9068" t="s">
        <v>50</v>
      </c>
      <c r="G9068" t="s">
        <v>2460</v>
      </c>
      <c r="H9068" t="s">
        <v>2461</v>
      </c>
      <c r="I9068" t="s">
        <v>26</v>
      </c>
      <c r="J9068" t="s">
        <v>27</v>
      </c>
      <c r="K9068" t="s">
        <v>3323</v>
      </c>
      <c r="L9068" t="s">
        <v>319</v>
      </c>
      <c r="M9068">
        <v>22801</v>
      </c>
      <c r="N9068" t="s">
        <v>30</v>
      </c>
      <c r="O9068" t="s">
        <v>6872</v>
      </c>
      <c r="P9068" t="s">
        <v>71</v>
      </c>
      <c r="Q9068" t="s">
        <v>161</v>
      </c>
      <c r="R9068" t="s">
        <v>6873</v>
      </c>
      <c r="S9068">
        <v>23.08</v>
      </c>
      <c r="T9068">
        <v>2</v>
      </c>
      <c r="U9068">
        <v>0</v>
      </c>
      <c r="V9068">
        <v>6.9239999999999995</v>
      </c>
    </row>
    <row r="9069" spans="1:22" x14ac:dyDescent="0.3">
      <c r="A9069">
        <v>9068</v>
      </c>
      <c r="B9069" t="s">
        <v>10407</v>
      </c>
      <c r="C9069">
        <f>YEAR([1]Data!$D9069)</f>
        <v>2013</v>
      </c>
      <c r="D9069" s="2">
        <v>41309</v>
      </c>
      <c r="E9069" s="2">
        <v>41315</v>
      </c>
      <c r="F9069" t="s">
        <v>50</v>
      </c>
      <c r="G9069" t="s">
        <v>2757</v>
      </c>
      <c r="H9069" t="s">
        <v>2758</v>
      </c>
      <c r="I9069" t="s">
        <v>26</v>
      </c>
      <c r="J9069" t="s">
        <v>27</v>
      </c>
      <c r="K9069" t="s">
        <v>3374</v>
      </c>
      <c r="L9069" t="s">
        <v>2735</v>
      </c>
      <c r="M9069">
        <v>20852</v>
      </c>
      <c r="N9069" t="s">
        <v>148</v>
      </c>
      <c r="O9069" t="s">
        <v>5833</v>
      </c>
      <c r="P9069" t="s">
        <v>71</v>
      </c>
      <c r="Q9069" t="s">
        <v>72</v>
      </c>
      <c r="R9069" t="s">
        <v>5834</v>
      </c>
      <c r="S9069">
        <v>90.48</v>
      </c>
      <c r="T9069">
        <v>2</v>
      </c>
      <c r="U9069">
        <v>0</v>
      </c>
      <c r="V9069">
        <v>23.524799999999999</v>
      </c>
    </row>
    <row r="9070" spans="1:22" x14ac:dyDescent="0.3">
      <c r="A9070">
        <v>9069</v>
      </c>
      <c r="B9070" t="s">
        <v>10408</v>
      </c>
      <c r="C9070">
        <f>YEAR([1]Data!$D9070)</f>
        <v>2013</v>
      </c>
      <c r="D9070" s="2">
        <v>41520</v>
      </c>
      <c r="E9070" s="2">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10408</v>
      </c>
      <c r="C9071">
        <f>YEAR([1]Data!$D9071)</f>
        <v>2013</v>
      </c>
      <c r="D9071" s="2">
        <v>41520</v>
      </c>
      <c r="E9071" s="2">
        <v>41523</v>
      </c>
      <c r="F9071" t="s">
        <v>23</v>
      </c>
      <c r="G9071" t="s">
        <v>676</v>
      </c>
      <c r="H9071" t="s">
        <v>677</v>
      </c>
      <c r="I9071" t="s">
        <v>26</v>
      </c>
      <c r="J9071" t="s">
        <v>27</v>
      </c>
      <c r="K9071" t="s">
        <v>1377</v>
      </c>
      <c r="L9071" t="s">
        <v>96</v>
      </c>
      <c r="M9071">
        <v>98198</v>
      </c>
      <c r="N9071" t="s">
        <v>44</v>
      </c>
      <c r="O9071" t="s">
        <v>7511</v>
      </c>
      <c r="P9071" t="s">
        <v>46</v>
      </c>
      <c r="Q9071" t="s">
        <v>173</v>
      </c>
      <c r="R9071" t="s">
        <v>7512</v>
      </c>
      <c r="S9071">
        <v>65.94</v>
      </c>
      <c r="T9071">
        <v>3</v>
      </c>
      <c r="U9071">
        <v>0</v>
      </c>
      <c r="V9071">
        <v>30.991800000000001</v>
      </c>
    </row>
    <row r="9072" spans="1:22" x14ac:dyDescent="0.3">
      <c r="A9072">
        <v>9071</v>
      </c>
      <c r="B9072" t="s">
        <v>10409</v>
      </c>
      <c r="C9072">
        <f>YEAR([1]Data!$D9072)</f>
        <v>2014</v>
      </c>
      <c r="D9072" s="2">
        <v>41978</v>
      </c>
      <c r="E9072" s="2">
        <v>41979</v>
      </c>
      <c r="F9072" t="s">
        <v>188</v>
      </c>
      <c r="G9072" t="s">
        <v>6982</v>
      </c>
      <c r="H9072" t="s">
        <v>6983</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10410</v>
      </c>
      <c r="C9073">
        <f>YEAR([1]Data!$D9073)</f>
        <v>2012</v>
      </c>
      <c r="D9073" s="2">
        <v>41072</v>
      </c>
      <c r="E9073" s="2">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10411</v>
      </c>
      <c r="C9074">
        <f>YEAR([1]Data!$D9074)</f>
        <v>2013</v>
      </c>
      <c r="D9074" s="2">
        <v>41522</v>
      </c>
      <c r="E9074" s="2">
        <v>41526</v>
      </c>
      <c r="F9074" t="s">
        <v>50</v>
      </c>
      <c r="G9074" t="s">
        <v>3934</v>
      </c>
      <c r="H9074" t="s">
        <v>3935</v>
      </c>
      <c r="I9074" t="s">
        <v>26</v>
      </c>
      <c r="J9074" t="s">
        <v>27</v>
      </c>
      <c r="K9074" t="s">
        <v>318</v>
      </c>
      <c r="L9074" t="s">
        <v>596</v>
      </c>
      <c r="M9074">
        <v>65807</v>
      </c>
      <c r="N9074" t="s">
        <v>105</v>
      </c>
      <c r="O9074" t="s">
        <v>6103</v>
      </c>
      <c r="P9074" t="s">
        <v>46</v>
      </c>
      <c r="Q9074" t="s">
        <v>173</v>
      </c>
      <c r="R9074" t="s">
        <v>186</v>
      </c>
      <c r="S9074">
        <v>16.559999999999999</v>
      </c>
      <c r="T9074">
        <v>2</v>
      </c>
      <c r="U9074">
        <v>0</v>
      </c>
      <c r="V9074">
        <v>7.783199999999999</v>
      </c>
    </row>
    <row r="9075" spans="1:22" x14ac:dyDescent="0.3">
      <c r="A9075">
        <v>9074</v>
      </c>
      <c r="B9075" t="s">
        <v>10411</v>
      </c>
      <c r="C9075">
        <f>YEAR([1]Data!$D9075)</f>
        <v>2013</v>
      </c>
      <c r="D9075" s="2">
        <v>41522</v>
      </c>
      <c r="E9075" s="2">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10412</v>
      </c>
      <c r="C9076">
        <f>YEAR([1]Data!$D9076)</f>
        <v>2011</v>
      </c>
      <c r="D9076" s="2">
        <v>40654</v>
      </c>
      <c r="E9076" s="2">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10413</v>
      </c>
      <c r="C9077">
        <f>YEAR([1]Data!$D9077)</f>
        <v>2012</v>
      </c>
      <c r="D9077" s="2">
        <v>41218</v>
      </c>
      <c r="E9077" s="2">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10413</v>
      </c>
      <c r="C9078">
        <f>YEAR([1]Data!$D9078)</f>
        <v>2012</v>
      </c>
      <c r="D9078" s="2">
        <v>41218</v>
      </c>
      <c r="E9078" s="2">
        <v>41221</v>
      </c>
      <c r="F9078" t="s">
        <v>188</v>
      </c>
      <c r="G9078" t="s">
        <v>4852</v>
      </c>
      <c r="H9078" t="s">
        <v>4853</v>
      </c>
      <c r="I9078" t="s">
        <v>26</v>
      </c>
      <c r="J9078" t="s">
        <v>27</v>
      </c>
      <c r="K9078" t="s">
        <v>1119</v>
      </c>
      <c r="L9078" t="s">
        <v>498</v>
      </c>
      <c r="M9078">
        <v>44107</v>
      </c>
      <c r="N9078" t="s">
        <v>148</v>
      </c>
      <c r="O9078" t="s">
        <v>8573</v>
      </c>
      <c r="P9078" t="s">
        <v>46</v>
      </c>
      <c r="Q9078" t="s">
        <v>578</v>
      </c>
      <c r="R9078" t="s">
        <v>8574</v>
      </c>
      <c r="S9078">
        <v>27.200000000000003</v>
      </c>
      <c r="T9078">
        <v>4</v>
      </c>
      <c r="U9078">
        <v>0.2</v>
      </c>
      <c r="V9078">
        <v>2.0399999999999991</v>
      </c>
    </row>
    <row r="9079" spans="1:22" x14ac:dyDescent="0.3">
      <c r="A9079">
        <v>9078</v>
      </c>
      <c r="B9079" t="s">
        <v>10414</v>
      </c>
      <c r="C9079">
        <f>YEAR([1]Data!$D9079)</f>
        <v>2011</v>
      </c>
      <c r="D9079" s="2">
        <v>40850</v>
      </c>
      <c r="E9079" s="2">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10415</v>
      </c>
      <c r="C9080">
        <f>YEAR([1]Data!$D9080)</f>
        <v>2013</v>
      </c>
      <c r="D9080" s="2">
        <v>41321</v>
      </c>
      <c r="E9080" s="2">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10415</v>
      </c>
      <c r="C9081">
        <f>YEAR([1]Data!$D9081)</f>
        <v>2013</v>
      </c>
      <c r="D9081" s="2">
        <v>41321</v>
      </c>
      <c r="E9081" s="2">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10416</v>
      </c>
      <c r="C9082">
        <f>YEAR([1]Data!$D9082)</f>
        <v>2014</v>
      </c>
      <c r="D9082" s="2">
        <v>41894</v>
      </c>
      <c r="E9082" s="2">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10416</v>
      </c>
      <c r="C9083">
        <f>YEAR([1]Data!$D9083)</f>
        <v>2014</v>
      </c>
      <c r="D9083" s="2">
        <v>41894</v>
      </c>
      <c r="E9083" s="2">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10417</v>
      </c>
      <c r="C9084">
        <f>YEAR([1]Data!$D9084)</f>
        <v>2014</v>
      </c>
      <c r="D9084" s="2">
        <v>41946</v>
      </c>
      <c r="E9084" s="2">
        <v>41950</v>
      </c>
      <c r="F9084" t="s">
        <v>50</v>
      </c>
      <c r="G9084" t="s">
        <v>8368</v>
      </c>
      <c r="H9084" t="s">
        <v>8369</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10418</v>
      </c>
      <c r="C9085">
        <f>YEAR([1]Data!$D9085)</f>
        <v>2012</v>
      </c>
      <c r="D9085" s="2">
        <v>40945</v>
      </c>
      <c r="E9085" s="2">
        <v>40947</v>
      </c>
      <c r="F9085" t="s">
        <v>188</v>
      </c>
      <c r="G9085" t="s">
        <v>5624</v>
      </c>
      <c r="H9085" t="s">
        <v>5625</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10418</v>
      </c>
      <c r="C9086">
        <f>YEAR([1]Data!$D9086)</f>
        <v>2012</v>
      </c>
      <c r="D9086" s="2">
        <v>40945</v>
      </c>
      <c r="E9086" s="2">
        <v>40947</v>
      </c>
      <c r="F9086" t="s">
        <v>188</v>
      </c>
      <c r="G9086" t="s">
        <v>5624</v>
      </c>
      <c r="H9086" t="s">
        <v>5625</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10419</v>
      </c>
      <c r="C9087">
        <f>YEAR([1]Data!$D9087)</f>
        <v>2013</v>
      </c>
      <c r="D9087" s="2">
        <v>41528</v>
      </c>
      <c r="E9087" s="2">
        <v>41530</v>
      </c>
      <c r="F9087" t="s">
        <v>23</v>
      </c>
      <c r="G9087" t="s">
        <v>1962</v>
      </c>
      <c r="H9087" t="s">
        <v>1963</v>
      </c>
      <c r="I9087" t="s">
        <v>26</v>
      </c>
      <c r="J9087" t="s">
        <v>27</v>
      </c>
      <c r="K9087" t="s">
        <v>42</v>
      </c>
      <c r="L9087" t="s">
        <v>43</v>
      </c>
      <c r="M9087">
        <v>90049</v>
      </c>
      <c r="N9087" t="s">
        <v>44</v>
      </c>
      <c r="O9087" t="s">
        <v>6989</v>
      </c>
      <c r="P9087" t="s">
        <v>46</v>
      </c>
      <c r="Q9087" t="s">
        <v>75</v>
      </c>
      <c r="R9087" t="s">
        <v>6990</v>
      </c>
      <c r="S9087">
        <v>276.78400000000005</v>
      </c>
      <c r="T9087">
        <v>2</v>
      </c>
      <c r="U9087">
        <v>0.2</v>
      </c>
      <c r="V9087">
        <v>89.954799999999992</v>
      </c>
    </row>
    <row r="9088" spans="1:22" x14ac:dyDescent="0.3">
      <c r="A9088">
        <v>9087</v>
      </c>
      <c r="B9088" t="s">
        <v>10420</v>
      </c>
      <c r="C9088">
        <f>YEAR([1]Data!$D9088)</f>
        <v>2013</v>
      </c>
      <c r="D9088" s="2">
        <v>41544</v>
      </c>
      <c r="E9088" s="2">
        <v>41548</v>
      </c>
      <c r="F9088" t="s">
        <v>50</v>
      </c>
      <c r="G9088" t="s">
        <v>7934</v>
      </c>
      <c r="H9088" t="s">
        <v>7935</v>
      </c>
      <c r="I9088" t="s">
        <v>41</v>
      </c>
      <c r="J9088" t="s">
        <v>27</v>
      </c>
      <c r="K9088" t="s">
        <v>184</v>
      </c>
      <c r="L9088" t="s">
        <v>104</v>
      </c>
      <c r="M9088">
        <v>77041</v>
      </c>
      <c r="N9088" t="s">
        <v>105</v>
      </c>
      <c r="O9088" t="s">
        <v>8777</v>
      </c>
      <c r="P9088" t="s">
        <v>46</v>
      </c>
      <c r="Q9088" t="s">
        <v>78</v>
      </c>
      <c r="R9088" t="s">
        <v>8778</v>
      </c>
      <c r="S9088">
        <v>93.031999999999982</v>
      </c>
      <c r="T9088">
        <v>2</v>
      </c>
      <c r="U9088">
        <v>0.8</v>
      </c>
      <c r="V9088">
        <v>-251.18640000000005</v>
      </c>
    </row>
    <row r="9089" spans="1:22" x14ac:dyDescent="0.3">
      <c r="A9089">
        <v>9088</v>
      </c>
      <c r="B9089" t="s">
        <v>10420</v>
      </c>
      <c r="C9089">
        <f>YEAR([1]Data!$D9089)</f>
        <v>2013</v>
      </c>
      <c r="D9089" s="2">
        <v>41544</v>
      </c>
      <c r="E9089" s="2">
        <v>41548</v>
      </c>
      <c r="F9089" t="s">
        <v>50</v>
      </c>
      <c r="G9089" t="s">
        <v>7934</v>
      </c>
      <c r="H9089" t="s">
        <v>7935</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10421</v>
      </c>
      <c r="C9090">
        <f>YEAR([1]Data!$D9090)</f>
        <v>2012</v>
      </c>
      <c r="D9090" s="2">
        <v>41258</v>
      </c>
      <c r="E9090" s="2">
        <v>41263</v>
      </c>
      <c r="F9090" t="s">
        <v>50</v>
      </c>
      <c r="G9090" t="s">
        <v>5799</v>
      </c>
      <c r="H9090" t="s">
        <v>5800</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10422</v>
      </c>
      <c r="C9091">
        <f>YEAR([1]Data!$D9091)</f>
        <v>2013</v>
      </c>
      <c r="D9091" s="2">
        <v>41535</v>
      </c>
      <c r="E9091" s="2">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10423</v>
      </c>
      <c r="C9092">
        <f>YEAR([1]Data!$D9092)</f>
        <v>2014</v>
      </c>
      <c r="D9092" s="2">
        <v>41926</v>
      </c>
      <c r="E9092" s="2">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10424</v>
      </c>
      <c r="C9093">
        <f>YEAR([1]Data!$D9093)</f>
        <v>2012</v>
      </c>
      <c r="D9093" s="2">
        <v>41088</v>
      </c>
      <c r="E9093" s="2">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10424</v>
      </c>
      <c r="C9094">
        <f>YEAR([1]Data!$D9094)</f>
        <v>2012</v>
      </c>
      <c r="D9094" s="2">
        <v>41088</v>
      </c>
      <c r="E9094" s="2">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10425</v>
      </c>
      <c r="C9095">
        <f>YEAR([1]Data!$D9095)</f>
        <v>2012</v>
      </c>
      <c r="D9095" s="2">
        <v>41061</v>
      </c>
      <c r="E9095" s="2">
        <v>41065</v>
      </c>
      <c r="F9095" t="s">
        <v>50</v>
      </c>
      <c r="G9095" t="s">
        <v>1887</v>
      </c>
      <c r="H9095" t="s">
        <v>1888</v>
      </c>
      <c r="I9095" t="s">
        <v>26</v>
      </c>
      <c r="J9095" t="s">
        <v>27</v>
      </c>
      <c r="K9095" t="s">
        <v>880</v>
      </c>
      <c r="L9095" t="s">
        <v>238</v>
      </c>
      <c r="M9095">
        <v>48227</v>
      </c>
      <c r="N9095" t="s">
        <v>105</v>
      </c>
      <c r="O9095" t="s">
        <v>6382</v>
      </c>
      <c r="P9095" t="s">
        <v>71</v>
      </c>
      <c r="Q9095" t="s">
        <v>72</v>
      </c>
      <c r="R9095" t="s">
        <v>6383</v>
      </c>
      <c r="S9095">
        <v>299.98</v>
      </c>
      <c r="T9095">
        <v>2</v>
      </c>
      <c r="U9095">
        <v>0</v>
      </c>
      <c r="V9095">
        <v>83.994400000000013</v>
      </c>
    </row>
    <row r="9096" spans="1:22" x14ac:dyDescent="0.3">
      <c r="A9096">
        <v>9095</v>
      </c>
      <c r="B9096" t="s">
        <v>10425</v>
      </c>
      <c r="C9096">
        <f>YEAR([1]Data!$D9096)</f>
        <v>2012</v>
      </c>
      <c r="D9096" s="2">
        <v>41061</v>
      </c>
      <c r="E9096" s="2">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10425</v>
      </c>
      <c r="C9097">
        <f>YEAR([1]Data!$D9097)</f>
        <v>2012</v>
      </c>
      <c r="D9097" s="2">
        <v>41061</v>
      </c>
      <c r="E9097" s="2">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10425</v>
      </c>
      <c r="C9098">
        <f>YEAR([1]Data!$D9098)</f>
        <v>2012</v>
      </c>
      <c r="D9098" s="2">
        <v>41061</v>
      </c>
      <c r="E9098" s="2">
        <v>41065</v>
      </c>
      <c r="F9098" t="s">
        <v>50</v>
      </c>
      <c r="G9098" t="s">
        <v>1887</v>
      </c>
      <c r="H9098" t="s">
        <v>1888</v>
      </c>
      <c r="I9098" t="s">
        <v>26</v>
      </c>
      <c r="J9098" t="s">
        <v>27</v>
      </c>
      <c r="K9098" t="s">
        <v>880</v>
      </c>
      <c r="L9098" t="s">
        <v>238</v>
      </c>
      <c r="M9098">
        <v>48227</v>
      </c>
      <c r="N9098" t="s">
        <v>105</v>
      </c>
      <c r="O9098" t="s">
        <v>8008</v>
      </c>
      <c r="P9098" t="s">
        <v>46</v>
      </c>
      <c r="Q9098" t="s">
        <v>47</v>
      </c>
      <c r="R9098" t="s">
        <v>8009</v>
      </c>
      <c r="S9098">
        <v>28.91</v>
      </c>
      <c r="T9098">
        <v>7</v>
      </c>
      <c r="U9098">
        <v>0</v>
      </c>
      <c r="V9098">
        <v>13.2986</v>
      </c>
    </row>
    <row r="9099" spans="1:22" x14ac:dyDescent="0.3">
      <c r="A9099">
        <v>9098</v>
      </c>
      <c r="B9099" t="s">
        <v>10426</v>
      </c>
      <c r="C9099">
        <f>YEAR([1]Data!$D9099)</f>
        <v>2011</v>
      </c>
      <c r="D9099" s="2">
        <v>40645</v>
      </c>
      <c r="E9099" s="2">
        <v>40650</v>
      </c>
      <c r="F9099" t="s">
        <v>50</v>
      </c>
      <c r="G9099" t="s">
        <v>5810</v>
      </c>
      <c r="H9099" t="s">
        <v>5811</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10427</v>
      </c>
      <c r="C9100">
        <f>YEAR([1]Data!$D9100)</f>
        <v>2014</v>
      </c>
      <c r="D9100" s="2">
        <v>41925</v>
      </c>
      <c r="E9100" s="2">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10427</v>
      </c>
      <c r="C9101">
        <f>YEAR([1]Data!$D9101)</f>
        <v>2014</v>
      </c>
      <c r="D9101" s="2">
        <v>41925</v>
      </c>
      <c r="E9101" s="2">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10427</v>
      </c>
      <c r="C9102">
        <f>YEAR([1]Data!$D9102)</f>
        <v>2014</v>
      </c>
      <c r="D9102" s="2">
        <v>41925</v>
      </c>
      <c r="E9102" s="2">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10428</v>
      </c>
      <c r="C9103">
        <f>YEAR([1]Data!$D9103)</f>
        <v>2012</v>
      </c>
      <c r="D9103" s="2">
        <v>41220</v>
      </c>
      <c r="E9103" s="2">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10428</v>
      </c>
      <c r="C9104">
        <f>YEAR([1]Data!$D9104)</f>
        <v>2012</v>
      </c>
      <c r="D9104" s="2">
        <v>41220</v>
      </c>
      <c r="E9104" s="2">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10428</v>
      </c>
      <c r="C9105">
        <f>YEAR([1]Data!$D9105)</f>
        <v>2012</v>
      </c>
      <c r="D9105" s="2">
        <v>41220</v>
      </c>
      <c r="E9105" s="2">
        <v>41225</v>
      </c>
      <c r="F9105" t="s">
        <v>50</v>
      </c>
      <c r="G9105" t="s">
        <v>3827</v>
      </c>
      <c r="H9105" t="s">
        <v>3828</v>
      </c>
      <c r="I9105" t="s">
        <v>26</v>
      </c>
      <c r="J9105" t="s">
        <v>27</v>
      </c>
      <c r="K9105" t="s">
        <v>184</v>
      </c>
      <c r="L9105" t="s">
        <v>104</v>
      </c>
      <c r="M9105">
        <v>77041</v>
      </c>
      <c r="N9105" t="s">
        <v>105</v>
      </c>
      <c r="O9105" t="s">
        <v>6546</v>
      </c>
      <c r="P9105" t="s">
        <v>32</v>
      </c>
      <c r="Q9105" t="s">
        <v>65</v>
      </c>
      <c r="R9105" t="s">
        <v>6547</v>
      </c>
      <c r="S9105">
        <v>64.959999999999994</v>
      </c>
      <c r="T9105">
        <v>5</v>
      </c>
      <c r="U9105">
        <v>0.6</v>
      </c>
      <c r="V9105">
        <v>-84.447999999999993</v>
      </c>
    </row>
    <row r="9106" spans="1:22" x14ac:dyDescent="0.3">
      <c r="A9106">
        <v>9105</v>
      </c>
      <c r="B9106" t="s">
        <v>10428</v>
      </c>
      <c r="C9106">
        <f>YEAR([1]Data!$D9106)</f>
        <v>2012</v>
      </c>
      <c r="D9106" s="2">
        <v>41220</v>
      </c>
      <c r="E9106" s="2">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10428</v>
      </c>
      <c r="C9107">
        <f>YEAR([1]Data!$D9107)</f>
        <v>2012</v>
      </c>
      <c r="D9107" s="2">
        <v>41220</v>
      </c>
      <c r="E9107" s="2">
        <v>41225</v>
      </c>
      <c r="F9107" t="s">
        <v>50</v>
      </c>
      <c r="G9107" t="s">
        <v>3827</v>
      </c>
      <c r="H9107" t="s">
        <v>3828</v>
      </c>
      <c r="I9107" t="s">
        <v>26</v>
      </c>
      <c r="J9107" t="s">
        <v>27</v>
      </c>
      <c r="K9107" t="s">
        <v>184</v>
      </c>
      <c r="L9107" t="s">
        <v>104</v>
      </c>
      <c r="M9107">
        <v>77041</v>
      </c>
      <c r="N9107" t="s">
        <v>105</v>
      </c>
      <c r="O9107" t="s">
        <v>7528</v>
      </c>
      <c r="P9107" t="s">
        <v>46</v>
      </c>
      <c r="Q9107" t="s">
        <v>59</v>
      </c>
      <c r="R9107" t="s">
        <v>7529</v>
      </c>
      <c r="S9107">
        <v>177.64800000000002</v>
      </c>
      <c r="T9107">
        <v>2</v>
      </c>
      <c r="U9107">
        <v>0.2</v>
      </c>
      <c r="V9107">
        <v>-28.867800000000017</v>
      </c>
    </row>
    <row r="9108" spans="1:22" x14ac:dyDescent="0.3">
      <c r="A9108">
        <v>9107</v>
      </c>
      <c r="B9108" t="s">
        <v>10428</v>
      </c>
      <c r="C9108">
        <f>YEAR([1]Data!$D9108)</f>
        <v>2012</v>
      </c>
      <c r="D9108" s="2">
        <v>41220</v>
      </c>
      <c r="E9108" s="2">
        <v>41225</v>
      </c>
      <c r="F9108" t="s">
        <v>50</v>
      </c>
      <c r="G9108" t="s">
        <v>3827</v>
      </c>
      <c r="H9108" t="s">
        <v>3828</v>
      </c>
      <c r="I9108" t="s">
        <v>26</v>
      </c>
      <c r="J9108" t="s">
        <v>27</v>
      </c>
      <c r="K9108" t="s">
        <v>184</v>
      </c>
      <c r="L9108" t="s">
        <v>104</v>
      </c>
      <c r="M9108">
        <v>77041</v>
      </c>
      <c r="N9108" t="s">
        <v>105</v>
      </c>
      <c r="O9108" t="s">
        <v>7140</v>
      </c>
      <c r="P9108" t="s">
        <v>71</v>
      </c>
      <c r="Q9108" t="s">
        <v>682</v>
      </c>
      <c r="R9108" t="s">
        <v>7141</v>
      </c>
      <c r="S9108">
        <v>287.90999999999997</v>
      </c>
      <c r="T9108">
        <v>3</v>
      </c>
      <c r="U9108">
        <v>0.4</v>
      </c>
      <c r="V9108">
        <v>33.589499999999987</v>
      </c>
    </row>
    <row r="9109" spans="1:22" x14ac:dyDescent="0.3">
      <c r="A9109">
        <v>9108</v>
      </c>
      <c r="B9109" t="s">
        <v>10429</v>
      </c>
      <c r="C9109">
        <f>YEAR([1]Data!$D9109)</f>
        <v>2012</v>
      </c>
      <c r="D9109" s="2">
        <v>41054</v>
      </c>
      <c r="E9109" s="2">
        <v>41057</v>
      </c>
      <c r="F9109" t="s">
        <v>188</v>
      </c>
      <c r="G9109" t="s">
        <v>1318</v>
      </c>
      <c r="H9109" t="s">
        <v>1319</v>
      </c>
      <c r="I9109" t="s">
        <v>41</v>
      </c>
      <c r="J9109" t="s">
        <v>27</v>
      </c>
      <c r="K9109" t="s">
        <v>5691</v>
      </c>
      <c r="L9109" t="s">
        <v>104</v>
      </c>
      <c r="M9109">
        <v>76117</v>
      </c>
      <c r="N9109" t="s">
        <v>105</v>
      </c>
      <c r="O9109" t="s">
        <v>5550</v>
      </c>
      <c r="P9109" t="s">
        <v>46</v>
      </c>
      <c r="Q9109" t="s">
        <v>578</v>
      </c>
      <c r="R9109" t="s">
        <v>5551</v>
      </c>
      <c r="S9109">
        <v>22.368000000000002</v>
      </c>
      <c r="T9109">
        <v>2</v>
      </c>
      <c r="U9109">
        <v>0.2</v>
      </c>
      <c r="V9109">
        <v>1.6776</v>
      </c>
    </row>
    <row r="9110" spans="1:22" x14ac:dyDescent="0.3">
      <c r="A9110">
        <v>9109</v>
      </c>
      <c r="B9110" t="s">
        <v>10429</v>
      </c>
      <c r="C9110">
        <f>YEAR([1]Data!$D9110)</f>
        <v>2012</v>
      </c>
      <c r="D9110" s="2">
        <v>41054</v>
      </c>
      <c r="E9110" s="2">
        <v>41057</v>
      </c>
      <c r="F9110" t="s">
        <v>188</v>
      </c>
      <c r="G9110" t="s">
        <v>1318</v>
      </c>
      <c r="H9110" t="s">
        <v>1319</v>
      </c>
      <c r="I9110" t="s">
        <v>41</v>
      </c>
      <c r="J9110" t="s">
        <v>27</v>
      </c>
      <c r="K9110" t="s">
        <v>5691</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10429</v>
      </c>
      <c r="C9111">
        <f>YEAR([1]Data!$D9111)</f>
        <v>2012</v>
      </c>
      <c r="D9111" s="2">
        <v>41054</v>
      </c>
      <c r="E9111" s="2">
        <v>41057</v>
      </c>
      <c r="F9111" t="s">
        <v>188</v>
      </c>
      <c r="G9111" t="s">
        <v>1318</v>
      </c>
      <c r="H9111" t="s">
        <v>1319</v>
      </c>
      <c r="I9111" t="s">
        <v>41</v>
      </c>
      <c r="J9111" t="s">
        <v>27</v>
      </c>
      <c r="K9111" t="s">
        <v>5691</v>
      </c>
      <c r="L9111" t="s">
        <v>104</v>
      </c>
      <c r="M9111">
        <v>76117</v>
      </c>
      <c r="N9111" t="s">
        <v>105</v>
      </c>
      <c r="O9111" t="s">
        <v>5327</v>
      </c>
      <c r="P9111" t="s">
        <v>71</v>
      </c>
      <c r="Q9111" t="s">
        <v>161</v>
      </c>
      <c r="R9111" t="s">
        <v>5328</v>
      </c>
      <c r="S9111">
        <v>207.98400000000004</v>
      </c>
      <c r="T9111">
        <v>2</v>
      </c>
      <c r="U9111">
        <v>0.2</v>
      </c>
      <c r="V9111">
        <v>36.397199999999998</v>
      </c>
    </row>
    <row r="9112" spans="1:22" x14ac:dyDescent="0.3">
      <c r="A9112">
        <v>9111</v>
      </c>
      <c r="B9112" t="s">
        <v>10430</v>
      </c>
      <c r="C9112">
        <f>YEAR([1]Data!$D9112)</f>
        <v>2011</v>
      </c>
      <c r="D9112" s="2">
        <v>40829</v>
      </c>
      <c r="E9112" s="2">
        <v>40831</v>
      </c>
      <c r="F9112" t="s">
        <v>188</v>
      </c>
      <c r="G9112" t="s">
        <v>6150</v>
      </c>
      <c r="H9112" t="s">
        <v>6151</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10430</v>
      </c>
      <c r="C9113">
        <f>YEAR([1]Data!$D9113)</f>
        <v>2011</v>
      </c>
      <c r="D9113" s="2">
        <v>40829</v>
      </c>
      <c r="E9113" s="2">
        <v>40831</v>
      </c>
      <c r="F9113" t="s">
        <v>188</v>
      </c>
      <c r="G9113" t="s">
        <v>6150</v>
      </c>
      <c r="H9113" t="s">
        <v>6151</v>
      </c>
      <c r="I9113" t="s">
        <v>102</v>
      </c>
      <c r="J9113" t="s">
        <v>27</v>
      </c>
      <c r="K9113" t="s">
        <v>1464</v>
      </c>
      <c r="L9113" t="s">
        <v>319</v>
      </c>
      <c r="M9113">
        <v>23223</v>
      </c>
      <c r="N9113" t="s">
        <v>30</v>
      </c>
      <c r="O9113" t="s">
        <v>7682</v>
      </c>
      <c r="P9113" t="s">
        <v>71</v>
      </c>
      <c r="Q9113" t="s">
        <v>161</v>
      </c>
      <c r="R9113" t="s">
        <v>7683</v>
      </c>
      <c r="S9113">
        <v>22.96</v>
      </c>
      <c r="T9113">
        <v>2</v>
      </c>
      <c r="U9113">
        <v>0</v>
      </c>
      <c r="V9113">
        <v>4.3623999999999974</v>
      </c>
    </row>
    <row r="9114" spans="1:22" x14ac:dyDescent="0.3">
      <c r="A9114">
        <v>9113</v>
      </c>
      <c r="B9114" t="s">
        <v>10430</v>
      </c>
      <c r="C9114">
        <f>YEAR([1]Data!$D9114)</f>
        <v>2011</v>
      </c>
      <c r="D9114" s="2">
        <v>40829</v>
      </c>
      <c r="E9114" s="2">
        <v>40831</v>
      </c>
      <c r="F9114" t="s">
        <v>188</v>
      </c>
      <c r="G9114" t="s">
        <v>6150</v>
      </c>
      <c r="H9114" t="s">
        <v>6151</v>
      </c>
      <c r="I9114" t="s">
        <v>102</v>
      </c>
      <c r="J9114" t="s">
        <v>27</v>
      </c>
      <c r="K9114" t="s">
        <v>1464</v>
      </c>
      <c r="L9114" t="s">
        <v>319</v>
      </c>
      <c r="M9114">
        <v>23223</v>
      </c>
      <c r="N9114" t="s">
        <v>30</v>
      </c>
      <c r="O9114" t="s">
        <v>9471</v>
      </c>
      <c r="P9114" t="s">
        <v>46</v>
      </c>
      <c r="Q9114" t="s">
        <v>59</v>
      </c>
      <c r="R9114" t="s">
        <v>9472</v>
      </c>
      <c r="S9114">
        <v>315.2</v>
      </c>
      <c r="T9114">
        <v>4</v>
      </c>
      <c r="U9114">
        <v>0</v>
      </c>
      <c r="V9114">
        <v>6.3040000000000305</v>
      </c>
    </row>
    <row r="9115" spans="1:22" x14ac:dyDescent="0.3">
      <c r="A9115">
        <v>9114</v>
      </c>
      <c r="B9115" t="s">
        <v>10430</v>
      </c>
      <c r="C9115">
        <f>YEAR([1]Data!$D9115)</f>
        <v>2011</v>
      </c>
      <c r="D9115" s="2">
        <v>40829</v>
      </c>
      <c r="E9115" s="2">
        <v>40831</v>
      </c>
      <c r="F9115" t="s">
        <v>188</v>
      </c>
      <c r="G9115" t="s">
        <v>6150</v>
      </c>
      <c r="H9115" t="s">
        <v>6151</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10431</v>
      </c>
      <c r="C9116">
        <f>YEAR([1]Data!$D9116)</f>
        <v>2013</v>
      </c>
      <c r="D9116" s="2">
        <v>41312</v>
      </c>
      <c r="E9116" s="2">
        <v>41315</v>
      </c>
      <c r="F9116" t="s">
        <v>23</v>
      </c>
      <c r="G9116" t="s">
        <v>3597</v>
      </c>
      <c r="H9116" t="s">
        <v>3598</v>
      </c>
      <c r="I9116" t="s">
        <v>41</v>
      </c>
      <c r="J9116" t="s">
        <v>27</v>
      </c>
      <c r="K9116" t="s">
        <v>42</v>
      </c>
      <c r="L9116" t="s">
        <v>43</v>
      </c>
      <c r="M9116">
        <v>90049</v>
      </c>
      <c r="N9116" t="s">
        <v>44</v>
      </c>
      <c r="O9116" t="s">
        <v>9195</v>
      </c>
      <c r="P9116" t="s">
        <v>71</v>
      </c>
      <c r="Q9116" t="s">
        <v>72</v>
      </c>
      <c r="R9116" t="s">
        <v>9196</v>
      </c>
      <c r="S9116">
        <v>623.96</v>
      </c>
      <c r="T9116">
        <v>5</v>
      </c>
      <c r="U9116">
        <v>0.2</v>
      </c>
      <c r="V9116">
        <v>38.997500000000002</v>
      </c>
    </row>
    <row r="9117" spans="1:22" x14ac:dyDescent="0.3">
      <c r="A9117">
        <v>9116</v>
      </c>
      <c r="B9117" t="s">
        <v>10432</v>
      </c>
      <c r="C9117">
        <f>YEAR([1]Data!$D9117)</f>
        <v>2014</v>
      </c>
      <c r="D9117" s="2">
        <v>41659</v>
      </c>
      <c r="E9117" s="2">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10432</v>
      </c>
      <c r="C9118">
        <f>YEAR([1]Data!$D9118)</f>
        <v>2014</v>
      </c>
      <c r="D9118" s="2">
        <v>41659</v>
      </c>
      <c r="E9118" s="2">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10432</v>
      </c>
      <c r="C9119">
        <f>YEAR([1]Data!$D9119)</f>
        <v>2014</v>
      </c>
      <c r="D9119" s="2">
        <v>41659</v>
      </c>
      <c r="E9119" s="2">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10432</v>
      </c>
      <c r="C9120">
        <f>YEAR([1]Data!$D9120)</f>
        <v>2014</v>
      </c>
      <c r="D9120" s="2">
        <v>41659</v>
      </c>
      <c r="E9120" s="2">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10433</v>
      </c>
      <c r="C9121">
        <f>YEAR([1]Data!$D9121)</f>
        <v>2013</v>
      </c>
      <c r="D9121" s="2">
        <v>41432</v>
      </c>
      <c r="E9121" s="2">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10433</v>
      </c>
      <c r="C9122">
        <f>YEAR([1]Data!$D9122)</f>
        <v>2013</v>
      </c>
      <c r="D9122" s="2">
        <v>41432</v>
      </c>
      <c r="E9122" s="2">
        <v>41438</v>
      </c>
      <c r="F9122" t="s">
        <v>50</v>
      </c>
      <c r="G9122" t="s">
        <v>1508</v>
      </c>
      <c r="H9122" t="s">
        <v>1509</v>
      </c>
      <c r="I9122" t="s">
        <v>102</v>
      </c>
      <c r="J9122" t="s">
        <v>27</v>
      </c>
      <c r="K9122" t="s">
        <v>42</v>
      </c>
      <c r="L9122" t="s">
        <v>43</v>
      </c>
      <c r="M9122">
        <v>90036</v>
      </c>
      <c r="N9122" t="s">
        <v>44</v>
      </c>
      <c r="O9122" t="s">
        <v>10434</v>
      </c>
      <c r="P9122" t="s">
        <v>46</v>
      </c>
      <c r="Q9122" t="s">
        <v>90</v>
      </c>
      <c r="R9122" t="s">
        <v>10435</v>
      </c>
      <c r="S9122">
        <v>99.9</v>
      </c>
      <c r="T9122">
        <v>5</v>
      </c>
      <c r="U9122">
        <v>0</v>
      </c>
      <c r="V9122">
        <v>46.952999999999996</v>
      </c>
    </row>
    <row r="9123" spans="1:22" x14ac:dyDescent="0.3">
      <c r="A9123">
        <v>9122</v>
      </c>
      <c r="B9123" t="s">
        <v>10436</v>
      </c>
      <c r="C9123">
        <f>YEAR([1]Data!$D9123)</f>
        <v>2014</v>
      </c>
      <c r="D9123" s="2">
        <v>41717</v>
      </c>
      <c r="E9123" s="2">
        <v>41719</v>
      </c>
      <c r="F9123" t="s">
        <v>23</v>
      </c>
      <c r="G9123" t="s">
        <v>8157</v>
      </c>
      <c r="H9123" t="s">
        <v>8158</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10437</v>
      </c>
      <c r="C9124">
        <f>YEAR([1]Data!$D9124)</f>
        <v>2014</v>
      </c>
      <c r="D9124" s="2">
        <v>41968</v>
      </c>
      <c r="E9124" s="2">
        <v>41968</v>
      </c>
      <c r="F9124" t="s">
        <v>1290</v>
      </c>
      <c r="G9124" t="s">
        <v>6544</v>
      </c>
      <c r="H9124" t="s">
        <v>6545</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10438</v>
      </c>
      <c r="C9125">
        <f>YEAR([1]Data!$D9125)</f>
        <v>2013</v>
      </c>
      <c r="D9125" s="2">
        <v>41605</v>
      </c>
      <c r="E9125" s="2">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10439</v>
      </c>
      <c r="C9126">
        <f>YEAR([1]Data!$D9126)</f>
        <v>2013</v>
      </c>
      <c r="D9126" s="2">
        <v>41505</v>
      </c>
      <c r="E9126" s="2">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10439</v>
      </c>
      <c r="C9127">
        <f>YEAR([1]Data!$D9127)</f>
        <v>2013</v>
      </c>
      <c r="D9127" s="2">
        <v>41505</v>
      </c>
      <c r="E9127" s="2">
        <v>41507</v>
      </c>
      <c r="F9127" t="s">
        <v>23</v>
      </c>
      <c r="G9127" t="s">
        <v>182</v>
      </c>
      <c r="H9127" t="s">
        <v>183</v>
      </c>
      <c r="I9127" t="s">
        <v>102</v>
      </c>
      <c r="J9127" t="s">
        <v>27</v>
      </c>
      <c r="K9127" t="s">
        <v>184</v>
      </c>
      <c r="L9127" t="s">
        <v>104</v>
      </c>
      <c r="M9127">
        <v>77070</v>
      </c>
      <c r="N9127" t="s">
        <v>105</v>
      </c>
      <c r="O9127" t="s">
        <v>6591</v>
      </c>
      <c r="P9127" t="s">
        <v>32</v>
      </c>
      <c r="Q9127" t="s">
        <v>65</v>
      </c>
      <c r="R9127" t="s">
        <v>6592</v>
      </c>
      <c r="S9127">
        <v>5.3440000000000003</v>
      </c>
      <c r="T9127">
        <v>4</v>
      </c>
      <c r="U9127">
        <v>0.6</v>
      </c>
      <c r="V9127">
        <v>-2.1375999999999991</v>
      </c>
    </row>
    <row r="9128" spans="1:22" x14ac:dyDescent="0.3">
      <c r="A9128">
        <v>9127</v>
      </c>
      <c r="B9128" t="s">
        <v>10440</v>
      </c>
      <c r="C9128">
        <f>YEAR([1]Data!$D9128)</f>
        <v>2012</v>
      </c>
      <c r="D9128" s="2">
        <v>41241</v>
      </c>
      <c r="E9128" s="2">
        <v>41246</v>
      </c>
      <c r="F9128" t="s">
        <v>50</v>
      </c>
      <c r="G9128" t="s">
        <v>6150</v>
      </c>
      <c r="H9128" t="s">
        <v>6151</v>
      </c>
      <c r="I9128" t="s">
        <v>102</v>
      </c>
      <c r="J9128" t="s">
        <v>27</v>
      </c>
      <c r="K9128" t="s">
        <v>5888</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10441</v>
      </c>
      <c r="C9129">
        <f>YEAR([1]Data!$D9129)</f>
        <v>2014</v>
      </c>
      <c r="D9129" s="2">
        <v>41785</v>
      </c>
      <c r="E9129" s="2">
        <v>41792</v>
      </c>
      <c r="F9129" t="s">
        <v>50</v>
      </c>
      <c r="G9129" t="s">
        <v>1258</v>
      </c>
      <c r="H9129" t="s">
        <v>1259</v>
      </c>
      <c r="I9129" t="s">
        <v>26</v>
      </c>
      <c r="J9129" t="s">
        <v>27</v>
      </c>
      <c r="K9129" t="s">
        <v>184</v>
      </c>
      <c r="L9129" t="s">
        <v>104</v>
      </c>
      <c r="M9129">
        <v>77070</v>
      </c>
      <c r="N9129" t="s">
        <v>105</v>
      </c>
      <c r="O9129" t="s">
        <v>8343</v>
      </c>
      <c r="P9129" t="s">
        <v>46</v>
      </c>
      <c r="Q9129" t="s">
        <v>59</v>
      </c>
      <c r="R9129" t="s">
        <v>8344</v>
      </c>
      <c r="S9129">
        <v>50.135999999999996</v>
      </c>
      <c r="T9129">
        <v>3</v>
      </c>
      <c r="U9129">
        <v>0.2</v>
      </c>
      <c r="V9129">
        <v>-11.2806</v>
      </c>
    </row>
    <row r="9130" spans="1:22" x14ac:dyDescent="0.3">
      <c r="A9130">
        <v>9129</v>
      </c>
      <c r="B9130" t="s">
        <v>10442</v>
      </c>
      <c r="C9130">
        <f>YEAR([1]Data!$D9130)</f>
        <v>2014</v>
      </c>
      <c r="D9130" s="2">
        <v>41887</v>
      </c>
      <c r="E9130" s="2">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10443</v>
      </c>
      <c r="C9131">
        <f>YEAR([1]Data!$D9131)</f>
        <v>2013</v>
      </c>
      <c r="D9131" s="2">
        <v>41358</v>
      </c>
      <c r="E9131" s="2">
        <v>41360</v>
      </c>
      <c r="F9131" t="s">
        <v>23</v>
      </c>
      <c r="G9131" t="s">
        <v>3535</v>
      </c>
      <c r="H9131" t="s">
        <v>3536</v>
      </c>
      <c r="I9131" t="s">
        <v>26</v>
      </c>
      <c r="J9131" t="s">
        <v>27</v>
      </c>
      <c r="K9131" t="s">
        <v>2180</v>
      </c>
      <c r="L9131" t="s">
        <v>498</v>
      </c>
      <c r="M9131">
        <v>44105</v>
      </c>
      <c r="N9131" t="s">
        <v>148</v>
      </c>
      <c r="O9131" t="s">
        <v>5658</v>
      </c>
      <c r="P9131" t="s">
        <v>32</v>
      </c>
      <c r="Q9131" t="s">
        <v>33</v>
      </c>
      <c r="R9131" t="s">
        <v>5659</v>
      </c>
      <c r="S9131">
        <v>301.46999999999997</v>
      </c>
      <c r="T9131">
        <v>3</v>
      </c>
      <c r="U9131">
        <v>0.5</v>
      </c>
      <c r="V9131">
        <v>-241.17600000000002</v>
      </c>
    </row>
    <row r="9132" spans="1:22" x14ac:dyDescent="0.3">
      <c r="A9132">
        <v>9131</v>
      </c>
      <c r="B9132" t="s">
        <v>10443</v>
      </c>
      <c r="C9132">
        <f>YEAR([1]Data!$D9132)</f>
        <v>2013</v>
      </c>
      <c r="D9132" s="2">
        <v>41358</v>
      </c>
      <c r="E9132" s="2">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10444</v>
      </c>
      <c r="C9133">
        <f>YEAR([1]Data!$D9133)</f>
        <v>2014</v>
      </c>
      <c r="D9133" s="2">
        <v>41788</v>
      </c>
      <c r="E9133" s="2">
        <v>41792</v>
      </c>
      <c r="F9133" t="s">
        <v>50</v>
      </c>
      <c r="G9133" t="s">
        <v>4733</v>
      </c>
      <c r="H9133" t="s">
        <v>4734</v>
      </c>
      <c r="I9133" t="s">
        <v>41</v>
      </c>
      <c r="J9133" t="s">
        <v>27</v>
      </c>
      <c r="K9133" t="s">
        <v>10445</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10444</v>
      </c>
      <c r="C9134">
        <f>YEAR([1]Data!$D9134)</f>
        <v>2014</v>
      </c>
      <c r="D9134" s="2">
        <v>41788</v>
      </c>
      <c r="E9134" s="2">
        <v>41792</v>
      </c>
      <c r="F9134" t="s">
        <v>50</v>
      </c>
      <c r="G9134" t="s">
        <v>4733</v>
      </c>
      <c r="H9134" t="s">
        <v>4734</v>
      </c>
      <c r="I9134" t="s">
        <v>41</v>
      </c>
      <c r="J9134" t="s">
        <v>27</v>
      </c>
      <c r="K9134" t="s">
        <v>10445</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10446</v>
      </c>
      <c r="C9135">
        <f>YEAR([1]Data!$D9135)</f>
        <v>2012</v>
      </c>
      <c r="D9135" s="2">
        <v>41152</v>
      </c>
      <c r="E9135" s="2">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10447</v>
      </c>
      <c r="C9136">
        <f>YEAR([1]Data!$D9136)</f>
        <v>2013</v>
      </c>
      <c r="D9136" s="2">
        <v>41377</v>
      </c>
      <c r="E9136" s="2">
        <v>41382</v>
      </c>
      <c r="F9136" t="s">
        <v>50</v>
      </c>
      <c r="G9136" t="s">
        <v>4524</v>
      </c>
      <c r="H9136" t="s">
        <v>4525</v>
      </c>
      <c r="I9136" t="s">
        <v>41</v>
      </c>
      <c r="J9136" t="s">
        <v>27</v>
      </c>
      <c r="K9136" t="s">
        <v>9002</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10447</v>
      </c>
      <c r="C9137">
        <f>YEAR([1]Data!$D9137)</f>
        <v>2013</v>
      </c>
      <c r="D9137" s="2">
        <v>41377</v>
      </c>
      <c r="E9137" s="2">
        <v>41382</v>
      </c>
      <c r="F9137" t="s">
        <v>50</v>
      </c>
      <c r="G9137" t="s">
        <v>4524</v>
      </c>
      <c r="H9137" t="s">
        <v>4525</v>
      </c>
      <c r="I9137" t="s">
        <v>41</v>
      </c>
      <c r="J9137" t="s">
        <v>27</v>
      </c>
      <c r="K9137" t="s">
        <v>9002</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10447</v>
      </c>
      <c r="C9138">
        <f>YEAR([1]Data!$D9138)</f>
        <v>2013</v>
      </c>
      <c r="D9138" s="2">
        <v>41377</v>
      </c>
      <c r="E9138" s="2">
        <v>41382</v>
      </c>
      <c r="F9138" t="s">
        <v>50</v>
      </c>
      <c r="G9138" t="s">
        <v>4524</v>
      </c>
      <c r="H9138" t="s">
        <v>4525</v>
      </c>
      <c r="I9138" t="s">
        <v>41</v>
      </c>
      <c r="J9138" t="s">
        <v>27</v>
      </c>
      <c r="K9138" t="s">
        <v>9002</v>
      </c>
      <c r="L9138" t="s">
        <v>88</v>
      </c>
      <c r="M9138">
        <v>27893</v>
      </c>
      <c r="N9138" t="s">
        <v>30</v>
      </c>
      <c r="O9138" t="s">
        <v>7559</v>
      </c>
      <c r="P9138" t="s">
        <v>46</v>
      </c>
      <c r="Q9138" t="s">
        <v>90</v>
      </c>
      <c r="R9138" t="s">
        <v>7560</v>
      </c>
      <c r="S9138">
        <v>10.272000000000002</v>
      </c>
      <c r="T9138">
        <v>3</v>
      </c>
      <c r="U9138">
        <v>0.2</v>
      </c>
      <c r="V9138">
        <v>3.4668000000000001</v>
      </c>
    </row>
    <row r="9139" spans="1:22" x14ac:dyDescent="0.3">
      <c r="A9139">
        <v>9138</v>
      </c>
      <c r="B9139" t="s">
        <v>10448</v>
      </c>
      <c r="C9139">
        <f>YEAR([1]Data!$D9139)</f>
        <v>2011</v>
      </c>
      <c r="D9139" s="2">
        <v>40577</v>
      </c>
      <c r="E9139" s="2">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10448</v>
      </c>
      <c r="C9140">
        <f>YEAR([1]Data!$D9140)</f>
        <v>2011</v>
      </c>
      <c r="D9140" s="2">
        <v>40577</v>
      </c>
      <c r="E9140" s="2">
        <v>40584</v>
      </c>
      <c r="F9140" t="s">
        <v>50</v>
      </c>
      <c r="G9140" t="s">
        <v>4353</v>
      </c>
      <c r="H9140" t="s">
        <v>4354</v>
      </c>
      <c r="I9140" t="s">
        <v>26</v>
      </c>
      <c r="J9140" t="s">
        <v>27</v>
      </c>
      <c r="K9140" t="s">
        <v>1151</v>
      </c>
      <c r="L9140" t="s">
        <v>54</v>
      </c>
      <c r="M9140">
        <v>33710</v>
      </c>
      <c r="N9140" t="s">
        <v>30</v>
      </c>
      <c r="O9140" t="s">
        <v>5833</v>
      </c>
      <c r="P9140" t="s">
        <v>71</v>
      </c>
      <c r="Q9140" t="s">
        <v>72</v>
      </c>
      <c r="R9140" t="s">
        <v>5834</v>
      </c>
      <c r="S9140">
        <v>180.96</v>
      </c>
      <c r="T9140">
        <v>5</v>
      </c>
      <c r="U9140">
        <v>0.2</v>
      </c>
      <c r="V9140">
        <v>13.571999999999996</v>
      </c>
    </row>
    <row r="9141" spans="1:22" x14ac:dyDescent="0.3">
      <c r="A9141">
        <v>9140</v>
      </c>
      <c r="B9141" t="s">
        <v>10449</v>
      </c>
      <c r="C9141">
        <f>YEAR([1]Data!$D9141)</f>
        <v>2011</v>
      </c>
      <c r="D9141" s="2">
        <v>40788</v>
      </c>
      <c r="E9141" s="2">
        <v>40794</v>
      </c>
      <c r="F9141" t="s">
        <v>50</v>
      </c>
      <c r="G9141" t="s">
        <v>2460</v>
      </c>
      <c r="H9141" t="s">
        <v>2461</v>
      </c>
      <c r="I9141" t="s">
        <v>26</v>
      </c>
      <c r="J9141" t="s">
        <v>27</v>
      </c>
      <c r="K9141" t="s">
        <v>8456</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10450</v>
      </c>
      <c r="C9142">
        <f>YEAR([1]Data!$D9142)</f>
        <v>2014</v>
      </c>
      <c r="D9142" s="2">
        <v>41913</v>
      </c>
      <c r="E9142" s="2">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10451</v>
      </c>
      <c r="C9143">
        <f>YEAR([1]Data!$D9143)</f>
        <v>2013</v>
      </c>
      <c r="D9143" s="2">
        <v>41523</v>
      </c>
      <c r="E9143" s="2">
        <v>41525</v>
      </c>
      <c r="F9143" t="s">
        <v>188</v>
      </c>
      <c r="G9143" t="s">
        <v>9583</v>
      </c>
      <c r="H9143" t="s">
        <v>9584</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10452</v>
      </c>
      <c r="C9144">
        <f>YEAR([1]Data!$D9144)</f>
        <v>2014</v>
      </c>
      <c r="D9144" s="2">
        <v>41780</v>
      </c>
      <c r="E9144" s="2">
        <v>41786</v>
      </c>
      <c r="F9144" t="s">
        <v>50</v>
      </c>
      <c r="G9144" t="s">
        <v>4199</v>
      </c>
      <c r="H9144" t="s">
        <v>4200</v>
      </c>
      <c r="I9144" t="s">
        <v>26</v>
      </c>
      <c r="J9144" t="s">
        <v>27</v>
      </c>
      <c r="K9144" t="s">
        <v>1391</v>
      </c>
      <c r="L9144" t="s">
        <v>1392</v>
      </c>
      <c r="M9144">
        <v>89115</v>
      </c>
      <c r="N9144" t="s">
        <v>44</v>
      </c>
      <c r="O9144" t="s">
        <v>6377</v>
      </c>
      <c r="P9144" t="s">
        <v>46</v>
      </c>
      <c r="Q9144" t="s">
        <v>75</v>
      </c>
      <c r="R9144" t="s">
        <v>6378</v>
      </c>
      <c r="S9144">
        <v>8.2880000000000003</v>
      </c>
      <c r="T9144">
        <v>2</v>
      </c>
      <c r="U9144">
        <v>0.2</v>
      </c>
      <c r="V9144">
        <v>3.0043999999999995</v>
      </c>
    </row>
    <row r="9145" spans="1:22" x14ac:dyDescent="0.3">
      <c r="A9145">
        <v>9144</v>
      </c>
      <c r="B9145" t="s">
        <v>10452</v>
      </c>
      <c r="C9145">
        <f>YEAR([1]Data!$D9145)</f>
        <v>2014</v>
      </c>
      <c r="D9145" s="2">
        <v>41780</v>
      </c>
      <c r="E9145" s="2">
        <v>41786</v>
      </c>
      <c r="F9145" t="s">
        <v>50</v>
      </c>
      <c r="G9145" t="s">
        <v>4199</v>
      </c>
      <c r="H9145" t="s">
        <v>4200</v>
      </c>
      <c r="I9145" t="s">
        <v>26</v>
      </c>
      <c r="J9145" t="s">
        <v>27</v>
      </c>
      <c r="K9145" t="s">
        <v>1391</v>
      </c>
      <c r="L9145" t="s">
        <v>1392</v>
      </c>
      <c r="M9145">
        <v>89115</v>
      </c>
      <c r="N9145" t="s">
        <v>44</v>
      </c>
      <c r="O9145" t="s">
        <v>9195</v>
      </c>
      <c r="P9145" t="s">
        <v>71</v>
      </c>
      <c r="Q9145" t="s">
        <v>72</v>
      </c>
      <c r="R9145" t="s">
        <v>9196</v>
      </c>
      <c r="S9145">
        <v>1123.1280000000002</v>
      </c>
      <c r="T9145">
        <v>9</v>
      </c>
      <c r="U9145">
        <v>0.2</v>
      </c>
      <c r="V9145">
        <v>70.195499999999981</v>
      </c>
    </row>
    <row r="9146" spans="1:22" x14ac:dyDescent="0.3">
      <c r="A9146">
        <v>9145</v>
      </c>
      <c r="B9146" t="s">
        <v>10452</v>
      </c>
      <c r="C9146">
        <f>YEAR([1]Data!$D9146)</f>
        <v>2014</v>
      </c>
      <c r="D9146" s="2">
        <v>41780</v>
      </c>
      <c r="E9146" s="2">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10453</v>
      </c>
      <c r="C9147">
        <f>YEAR([1]Data!$D9147)</f>
        <v>2012</v>
      </c>
      <c r="D9147" s="2">
        <v>41172</v>
      </c>
      <c r="E9147" s="2">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10454</v>
      </c>
      <c r="C9148">
        <f>YEAR([1]Data!$D9148)</f>
        <v>2013</v>
      </c>
      <c r="D9148" s="2">
        <v>41297</v>
      </c>
      <c r="E9148" s="2">
        <v>41301</v>
      </c>
      <c r="F9148" t="s">
        <v>50</v>
      </c>
      <c r="G9148" t="s">
        <v>995</v>
      </c>
      <c r="H9148" t="s">
        <v>996</v>
      </c>
      <c r="I9148" t="s">
        <v>41</v>
      </c>
      <c r="J9148" t="s">
        <v>27</v>
      </c>
      <c r="K9148" t="s">
        <v>2221</v>
      </c>
      <c r="L9148" t="s">
        <v>5203</v>
      </c>
      <c r="M9148" t="s">
        <v>5204</v>
      </c>
      <c r="N9148" t="s">
        <v>148</v>
      </c>
      <c r="O9148" t="s">
        <v>4542</v>
      </c>
      <c r="P9148" t="s">
        <v>71</v>
      </c>
      <c r="Q9148" t="s">
        <v>161</v>
      </c>
      <c r="R9148" t="s">
        <v>4543</v>
      </c>
      <c r="S9148">
        <v>99.98</v>
      </c>
      <c r="T9148">
        <v>2</v>
      </c>
      <c r="U9148">
        <v>0</v>
      </c>
      <c r="V9148">
        <v>42.991400000000006</v>
      </c>
    </row>
    <row r="9149" spans="1:22" x14ac:dyDescent="0.3">
      <c r="A9149">
        <v>9148</v>
      </c>
      <c r="B9149" t="s">
        <v>10454</v>
      </c>
      <c r="C9149">
        <f>YEAR([1]Data!$D9149)</f>
        <v>2013</v>
      </c>
      <c r="D9149" s="2">
        <v>41297</v>
      </c>
      <c r="E9149" s="2">
        <v>41301</v>
      </c>
      <c r="F9149" t="s">
        <v>50</v>
      </c>
      <c r="G9149" t="s">
        <v>995</v>
      </c>
      <c r="H9149" t="s">
        <v>996</v>
      </c>
      <c r="I9149" t="s">
        <v>41</v>
      </c>
      <c r="J9149" t="s">
        <v>27</v>
      </c>
      <c r="K9149" t="s">
        <v>2221</v>
      </c>
      <c r="L9149" t="s">
        <v>5203</v>
      </c>
      <c r="M9149" t="s">
        <v>5204</v>
      </c>
      <c r="N9149" t="s">
        <v>148</v>
      </c>
      <c r="O9149" t="s">
        <v>10455</v>
      </c>
      <c r="P9149" t="s">
        <v>46</v>
      </c>
      <c r="Q9149" t="s">
        <v>68</v>
      </c>
      <c r="R9149" t="s">
        <v>10456</v>
      </c>
      <c r="S9149">
        <v>8.0400000000000009</v>
      </c>
      <c r="T9149">
        <v>6</v>
      </c>
      <c r="U9149">
        <v>0</v>
      </c>
      <c r="V9149">
        <v>2.7336</v>
      </c>
    </row>
    <row r="9150" spans="1:22" x14ac:dyDescent="0.3">
      <c r="A9150">
        <v>9149</v>
      </c>
      <c r="B9150" t="s">
        <v>10454</v>
      </c>
      <c r="C9150">
        <f>YEAR([1]Data!$D9150)</f>
        <v>2013</v>
      </c>
      <c r="D9150" s="2">
        <v>41297</v>
      </c>
      <c r="E9150" s="2">
        <v>41301</v>
      </c>
      <c r="F9150" t="s">
        <v>50</v>
      </c>
      <c r="G9150" t="s">
        <v>995</v>
      </c>
      <c r="H9150" t="s">
        <v>996</v>
      </c>
      <c r="I9150" t="s">
        <v>41</v>
      </c>
      <c r="J9150" t="s">
        <v>27</v>
      </c>
      <c r="K9150" t="s">
        <v>2221</v>
      </c>
      <c r="L9150" t="s">
        <v>5203</v>
      </c>
      <c r="M9150" t="s">
        <v>5204</v>
      </c>
      <c r="N9150" t="s">
        <v>148</v>
      </c>
      <c r="O9150" t="s">
        <v>3031</v>
      </c>
      <c r="P9150" t="s">
        <v>46</v>
      </c>
      <c r="Q9150" t="s">
        <v>59</v>
      </c>
      <c r="R9150" t="s">
        <v>3032</v>
      </c>
      <c r="S9150">
        <v>1564.29</v>
      </c>
      <c r="T9150">
        <v>13</v>
      </c>
      <c r="U9150">
        <v>0</v>
      </c>
      <c r="V9150">
        <v>406.71539999999993</v>
      </c>
    </row>
    <row r="9151" spans="1:22" x14ac:dyDescent="0.3">
      <c r="A9151">
        <v>9150</v>
      </c>
      <c r="B9151" t="s">
        <v>10457</v>
      </c>
      <c r="C9151">
        <f>YEAR([1]Data!$D9151)</f>
        <v>2011</v>
      </c>
      <c r="D9151" s="2">
        <v>40695</v>
      </c>
      <c r="E9151" s="2">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10457</v>
      </c>
      <c r="C9152">
        <f>YEAR([1]Data!$D9152)</f>
        <v>2011</v>
      </c>
      <c r="D9152" s="2">
        <v>40695</v>
      </c>
      <c r="E9152" s="2">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10458</v>
      </c>
      <c r="C9153">
        <f>YEAR([1]Data!$D9153)</f>
        <v>2012</v>
      </c>
      <c r="D9153" s="2">
        <v>41176</v>
      </c>
      <c r="E9153" s="2">
        <v>41181</v>
      </c>
      <c r="F9153" t="s">
        <v>23</v>
      </c>
      <c r="G9153" t="s">
        <v>290</v>
      </c>
      <c r="H9153" t="s">
        <v>291</v>
      </c>
      <c r="I9153" t="s">
        <v>26</v>
      </c>
      <c r="J9153" t="s">
        <v>27</v>
      </c>
      <c r="K9153" t="s">
        <v>7764</v>
      </c>
      <c r="L9153" t="s">
        <v>310</v>
      </c>
      <c r="M9153">
        <v>85323</v>
      </c>
      <c r="N9153" t="s">
        <v>44</v>
      </c>
      <c r="O9153" t="s">
        <v>6946</v>
      </c>
      <c r="P9153" t="s">
        <v>46</v>
      </c>
      <c r="Q9153" t="s">
        <v>68</v>
      </c>
      <c r="R9153" t="s">
        <v>6947</v>
      </c>
      <c r="S9153">
        <v>14.576000000000001</v>
      </c>
      <c r="T9153">
        <v>2</v>
      </c>
      <c r="U9153">
        <v>0.2</v>
      </c>
      <c r="V9153">
        <v>2.3685999999999989</v>
      </c>
    </row>
    <row r="9154" spans="1:22" x14ac:dyDescent="0.3">
      <c r="A9154">
        <v>9153</v>
      </c>
      <c r="B9154" t="s">
        <v>10458</v>
      </c>
      <c r="C9154">
        <f>YEAR([1]Data!$D9154)</f>
        <v>2012</v>
      </c>
      <c r="D9154" s="2">
        <v>41176</v>
      </c>
      <c r="E9154" s="2">
        <v>41181</v>
      </c>
      <c r="F9154" t="s">
        <v>23</v>
      </c>
      <c r="G9154" t="s">
        <v>290</v>
      </c>
      <c r="H9154" t="s">
        <v>291</v>
      </c>
      <c r="I9154" t="s">
        <v>26</v>
      </c>
      <c r="J9154" t="s">
        <v>27</v>
      </c>
      <c r="K9154" t="s">
        <v>7764</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10458</v>
      </c>
      <c r="C9155">
        <f>YEAR([1]Data!$D9155)</f>
        <v>2012</v>
      </c>
      <c r="D9155" s="2">
        <v>41176</v>
      </c>
      <c r="E9155" s="2">
        <v>41181</v>
      </c>
      <c r="F9155" t="s">
        <v>23</v>
      </c>
      <c r="G9155" t="s">
        <v>290</v>
      </c>
      <c r="H9155" t="s">
        <v>291</v>
      </c>
      <c r="I9155" t="s">
        <v>26</v>
      </c>
      <c r="J9155" t="s">
        <v>27</v>
      </c>
      <c r="K9155" t="s">
        <v>7764</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10459</v>
      </c>
      <c r="C9156">
        <f>YEAR([1]Data!$D9156)</f>
        <v>2013</v>
      </c>
      <c r="D9156" s="2">
        <v>41488</v>
      </c>
      <c r="E9156" s="2">
        <v>41490</v>
      </c>
      <c r="F9156" t="s">
        <v>23</v>
      </c>
      <c r="G9156" t="s">
        <v>7143</v>
      </c>
      <c r="H9156" t="s">
        <v>7144</v>
      </c>
      <c r="I9156" t="s">
        <v>26</v>
      </c>
      <c r="J9156" t="s">
        <v>27</v>
      </c>
      <c r="K9156" t="s">
        <v>146</v>
      </c>
      <c r="L9156" t="s">
        <v>147</v>
      </c>
      <c r="M9156">
        <v>19140</v>
      </c>
      <c r="N9156" t="s">
        <v>148</v>
      </c>
      <c r="O9156" t="s">
        <v>1714</v>
      </c>
      <c r="P9156" t="s">
        <v>32</v>
      </c>
      <c r="Q9156" t="s">
        <v>65</v>
      </c>
      <c r="R9156" t="s">
        <v>8143</v>
      </c>
      <c r="S9156">
        <v>19.312000000000001</v>
      </c>
      <c r="T9156">
        <v>2</v>
      </c>
      <c r="U9156">
        <v>0.2</v>
      </c>
      <c r="V9156">
        <v>3.1382000000000003</v>
      </c>
    </row>
    <row r="9157" spans="1:22" x14ac:dyDescent="0.3">
      <c r="A9157">
        <v>9156</v>
      </c>
      <c r="B9157" t="s">
        <v>10460</v>
      </c>
      <c r="C9157">
        <f>YEAR([1]Data!$D9157)</f>
        <v>2011</v>
      </c>
      <c r="D9157" s="2">
        <v>40567</v>
      </c>
      <c r="E9157" s="2">
        <v>40572</v>
      </c>
      <c r="F9157" t="s">
        <v>50</v>
      </c>
      <c r="G9157" t="s">
        <v>9099</v>
      </c>
      <c r="H9157" t="s">
        <v>9100</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10461</v>
      </c>
      <c r="C9158">
        <f>YEAR([1]Data!$D9158)</f>
        <v>2011</v>
      </c>
      <c r="D9158" s="2">
        <v>40759</v>
      </c>
      <c r="E9158" s="2">
        <v>40763</v>
      </c>
      <c r="F9158" t="s">
        <v>50</v>
      </c>
      <c r="G9158" t="s">
        <v>4236</v>
      </c>
      <c r="H9158" t="s">
        <v>4237</v>
      </c>
      <c r="I9158" t="s">
        <v>41</v>
      </c>
      <c r="J9158" t="s">
        <v>27</v>
      </c>
      <c r="K9158" t="s">
        <v>5234</v>
      </c>
      <c r="L9158" t="s">
        <v>5235</v>
      </c>
      <c r="M9158">
        <v>4401</v>
      </c>
      <c r="N9158" t="s">
        <v>148</v>
      </c>
      <c r="O9158" t="s">
        <v>1837</v>
      </c>
      <c r="P9158" t="s">
        <v>46</v>
      </c>
      <c r="Q9158" t="s">
        <v>78</v>
      </c>
      <c r="R9158" t="s">
        <v>1838</v>
      </c>
      <c r="S9158">
        <v>101.96</v>
      </c>
      <c r="T9158">
        <v>2</v>
      </c>
      <c r="U9158">
        <v>0</v>
      </c>
      <c r="V9158">
        <v>27.529200000000003</v>
      </c>
    </row>
    <row r="9159" spans="1:22" x14ac:dyDescent="0.3">
      <c r="A9159">
        <v>9158</v>
      </c>
      <c r="B9159" t="s">
        <v>10461</v>
      </c>
      <c r="C9159">
        <f>YEAR([1]Data!$D9159)</f>
        <v>2011</v>
      </c>
      <c r="D9159" s="2">
        <v>40759</v>
      </c>
      <c r="E9159" s="2">
        <v>40763</v>
      </c>
      <c r="F9159" t="s">
        <v>50</v>
      </c>
      <c r="G9159" t="s">
        <v>4236</v>
      </c>
      <c r="H9159" t="s">
        <v>4237</v>
      </c>
      <c r="I9159" t="s">
        <v>41</v>
      </c>
      <c r="J9159" t="s">
        <v>27</v>
      </c>
      <c r="K9159" t="s">
        <v>5234</v>
      </c>
      <c r="L9159" t="s">
        <v>5235</v>
      </c>
      <c r="M9159">
        <v>4401</v>
      </c>
      <c r="N9159" t="s">
        <v>148</v>
      </c>
      <c r="O9159" t="s">
        <v>7570</v>
      </c>
      <c r="P9159" t="s">
        <v>46</v>
      </c>
      <c r="Q9159" t="s">
        <v>90</v>
      </c>
      <c r="R9159" t="s">
        <v>7571</v>
      </c>
      <c r="S9159">
        <v>259.74</v>
      </c>
      <c r="T9159">
        <v>13</v>
      </c>
      <c r="U9159">
        <v>0</v>
      </c>
      <c r="V9159">
        <v>124.6752</v>
      </c>
    </row>
    <row r="9160" spans="1:22" x14ac:dyDescent="0.3">
      <c r="A9160">
        <v>9159</v>
      </c>
      <c r="B9160" t="s">
        <v>10461</v>
      </c>
      <c r="C9160">
        <f>YEAR([1]Data!$D9160)</f>
        <v>2011</v>
      </c>
      <c r="D9160" s="2">
        <v>40759</v>
      </c>
      <c r="E9160" s="2">
        <v>40763</v>
      </c>
      <c r="F9160" t="s">
        <v>50</v>
      </c>
      <c r="G9160" t="s">
        <v>4236</v>
      </c>
      <c r="H9160" t="s">
        <v>4237</v>
      </c>
      <c r="I9160" t="s">
        <v>41</v>
      </c>
      <c r="J9160" t="s">
        <v>27</v>
      </c>
      <c r="K9160" t="s">
        <v>5234</v>
      </c>
      <c r="L9160" t="s">
        <v>5235</v>
      </c>
      <c r="M9160">
        <v>4401</v>
      </c>
      <c r="N9160" t="s">
        <v>148</v>
      </c>
      <c r="O9160" t="s">
        <v>2815</v>
      </c>
      <c r="P9160" t="s">
        <v>71</v>
      </c>
      <c r="Q9160" t="s">
        <v>161</v>
      </c>
      <c r="R9160" t="s">
        <v>2816</v>
      </c>
      <c r="S9160">
        <v>255.42</v>
      </c>
      <c r="T9160">
        <v>9</v>
      </c>
      <c r="U9160">
        <v>0</v>
      </c>
      <c r="V9160">
        <v>104.7222</v>
      </c>
    </row>
    <row r="9161" spans="1:22" x14ac:dyDescent="0.3">
      <c r="A9161">
        <v>9160</v>
      </c>
      <c r="B9161" t="s">
        <v>10462</v>
      </c>
      <c r="C9161">
        <f>YEAR([1]Data!$D9161)</f>
        <v>2013</v>
      </c>
      <c r="D9161" s="2">
        <v>41496</v>
      </c>
      <c r="E9161" s="2">
        <v>41501</v>
      </c>
      <c r="F9161" t="s">
        <v>50</v>
      </c>
      <c r="G9161" t="s">
        <v>6370</v>
      </c>
      <c r="H9161" t="s">
        <v>6371</v>
      </c>
      <c r="I9161" t="s">
        <v>102</v>
      </c>
      <c r="J9161" t="s">
        <v>27</v>
      </c>
      <c r="K9161" t="s">
        <v>8759</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10462</v>
      </c>
      <c r="C9162">
        <f>YEAR([1]Data!$D9162)</f>
        <v>2013</v>
      </c>
      <c r="D9162" s="2">
        <v>41496</v>
      </c>
      <c r="E9162" s="2">
        <v>41501</v>
      </c>
      <c r="F9162" t="s">
        <v>50</v>
      </c>
      <c r="G9162" t="s">
        <v>6370</v>
      </c>
      <c r="H9162" t="s">
        <v>6371</v>
      </c>
      <c r="I9162" t="s">
        <v>102</v>
      </c>
      <c r="J9162" t="s">
        <v>27</v>
      </c>
      <c r="K9162" t="s">
        <v>8759</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10463</v>
      </c>
      <c r="C9163">
        <f>YEAR([1]Data!$D9163)</f>
        <v>2013</v>
      </c>
      <c r="D9163" s="2">
        <v>41617</v>
      </c>
      <c r="E9163" s="2">
        <v>41621</v>
      </c>
      <c r="F9163" t="s">
        <v>50</v>
      </c>
      <c r="G9163" t="s">
        <v>1308</v>
      </c>
      <c r="H9163" t="s">
        <v>1309</v>
      </c>
      <c r="I9163" t="s">
        <v>26</v>
      </c>
      <c r="J9163" t="s">
        <v>27</v>
      </c>
      <c r="K9163" t="s">
        <v>6206</v>
      </c>
      <c r="L9163" t="s">
        <v>114</v>
      </c>
      <c r="M9163">
        <v>54703</v>
      </c>
      <c r="N9163" t="s">
        <v>105</v>
      </c>
      <c r="O9163" t="s">
        <v>5638</v>
      </c>
      <c r="P9163" t="s">
        <v>32</v>
      </c>
      <c r="Q9163" t="s">
        <v>33</v>
      </c>
      <c r="R9163" t="s">
        <v>5639</v>
      </c>
      <c r="S9163">
        <v>405.85999999999996</v>
      </c>
      <c r="T9163">
        <v>7</v>
      </c>
      <c r="U9163">
        <v>0</v>
      </c>
      <c r="V9163">
        <v>32.46879999999998</v>
      </c>
    </row>
    <row r="9164" spans="1:22" x14ac:dyDescent="0.3">
      <c r="A9164">
        <v>9163</v>
      </c>
      <c r="B9164" t="s">
        <v>10463</v>
      </c>
      <c r="C9164">
        <f>YEAR([1]Data!$D9164)</f>
        <v>2013</v>
      </c>
      <c r="D9164" s="2">
        <v>41617</v>
      </c>
      <c r="E9164" s="2">
        <v>41621</v>
      </c>
      <c r="F9164" t="s">
        <v>50</v>
      </c>
      <c r="G9164" t="s">
        <v>1308</v>
      </c>
      <c r="H9164" t="s">
        <v>1309</v>
      </c>
      <c r="I9164" t="s">
        <v>26</v>
      </c>
      <c r="J9164" t="s">
        <v>27</v>
      </c>
      <c r="K9164" t="s">
        <v>6206</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10464</v>
      </c>
      <c r="C9165">
        <f>YEAR([1]Data!$D9165)</f>
        <v>2012</v>
      </c>
      <c r="D9165" s="2">
        <v>41068</v>
      </c>
      <c r="E9165" s="2">
        <v>41072</v>
      </c>
      <c r="F9165" t="s">
        <v>50</v>
      </c>
      <c r="G9165" t="s">
        <v>7079</v>
      </c>
      <c r="H9165" t="s">
        <v>7080</v>
      </c>
      <c r="I9165" t="s">
        <v>26</v>
      </c>
      <c r="J9165" t="s">
        <v>27</v>
      </c>
      <c r="K9165" t="s">
        <v>303</v>
      </c>
      <c r="L9165" t="s">
        <v>211</v>
      </c>
      <c r="M9165">
        <v>60610</v>
      </c>
      <c r="N9165" t="s">
        <v>105</v>
      </c>
      <c r="O9165" t="s">
        <v>5957</v>
      </c>
      <c r="P9165" t="s">
        <v>71</v>
      </c>
      <c r="Q9165" t="s">
        <v>161</v>
      </c>
      <c r="R9165" t="s">
        <v>5958</v>
      </c>
      <c r="S9165">
        <v>2.3760000000000003</v>
      </c>
      <c r="T9165">
        <v>3</v>
      </c>
      <c r="U9165">
        <v>0.2</v>
      </c>
      <c r="V9165">
        <v>0.74249999999999994</v>
      </c>
    </row>
    <row r="9166" spans="1:22" x14ac:dyDescent="0.3">
      <c r="A9166">
        <v>9165</v>
      </c>
      <c r="B9166" t="s">
        <v>10464</v>
      </c>
      <c r="C9166">
        <f>YEAR([1]Data!$D9166)</f>
        <v>2012</v>
      </c>
      <c r="D9166" s="2">
        <v>41068</v>
      </c>
      <c r="E9166" s="2">
        <v>41072</v>
      </c>
      <c r="F9166" t="s">
        <v>50</v>
      </c>
      <c r="G9166" t="s">
        <v>7079</v>
      </c>
      <c r="H9166" t="s">
        <v>7080</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10465</v>
      </c>
      <c r="C9167">
        <f>YEAR([1]Data!$D9167)</f>
        <v>2013</v>
      </c>
      <c r="D9167" s="2">
        <v>41450</v>
      </c>
      <c r="E9167" s="2">
        <v>41452</v>
      </c>
      <c r="F9167" t="s">
        <v>23</v>
      </c>
      <c r="G9167" t="s">
        <v>671</v>
      </c>
      <c r="H9167" t="s">
        <v>672</v>
      </c>
      <c r="I9167" t="s">
        <v>26</v>
      </c>
      <c r="J9167" t="s">
        <v>27</v>
      </c>
      <c r="K9167" t="s">
        <v>947</v>
      </c>
      <c r="L9167" t="s">
        <v>43</v>
      </c>
      <c r="M9167">
        <v>92037</v>
      </c>
      <c r="N9167" t="s">
        <v>44</v>
      </c>
      <c r="O9167" t="s">
        <v>9829</v>
      </c>
      <c r="P9167" t="s">
        <v>71</v>
      </c>
      <c r="Q9167" t="s">
        <v>682</v>
      </c>
      <c r="R9167" t="s">
        <v>9830</v>
      </c>
      <c r="S9167">
        <v>4476.8</v>
      </c>
      <c r="T9167">
        <v>4</v>
      </c>
      <c r="U9167">
        <v>0.2</v>
      </c>
      <c r="V9167">
        <v>503.63999999999965</v>
      </c>
    </row>
    <row r="9168" spans="1:22" x14ac:dyDescent="0.3">
      <c r="A9168">
        <v>9167</v>
      </c>
      <c r="B9168" t="s">
        <v>10465</v>
      </c>
      <c r="C9168">
        <f>YEAR([1]Data!$D9168)</f>
        <v>2013</v>
      </c>
      <c r="D9168" s="2">
        <v>41450</v>
      </c>
      <c r="E9168" s="2">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10465</v>
      </c>
      <c r="C9169">
        <f>YEAR([1]Data!$D9169)</f>
        <v>2013</v>
      </c>
      <c r="D9169" s="2">
        <v>41450</v>
      </c>
      <c r="E9169" s="2">
        <v>41452</v>
      </c>
      <c r="F9169" t="s">
        <v>23</v>
      </c>
      <c r="G9169" t="s">
        <v>671</v>
      </c>
      <c r="H9169" t="s">
        <v>672</v>
      </c>
      <c r="I9169" t="s">
        <v>26</v>
      </c>
      <c r="J9169" t="s">
        <v>27</v>
      </c>
      <c r="K9169" t="s">
        <v>947</v>
      </c>
      <c r="L9169" t="s">
        <v>43</v>
      </c>
      <c r="M9169">
        <v>92037</v>
      </c>
      <c r="N9169" t="s">
        <v>44</v>
      </c>
      <c r="O9169" t="s">
        <v>5944</v>
      </c>
      <c r="P9169" t="s">
        <v>46</v>
      </c>
      <c r="Q9169" t="s">
        <v>78</v>
      </c>
      <c r="R9169" t="s">
        <v>5945</v>
      </c>
      <c r="S9169">
        <v>241.44</v>
      </c>
      <c r="T9169">
        <v>3</v>
      </c>
      <c r="U9169">
        <v>0</v>
      </c>
      <c r="V9169">
        <v>72.431999999999988</v>
      </c>
    </row>
    <row r="9170" spans="1:22" x14ac:dyDescent="0.3">
      <c r="A9170">
        <v>9169</v>
      </c>
      <c r="B9170" t="s">
        <v>10466</v>
      </c>
      <c r="C9170">
        <f>YEAR([1]Data!$D9170)</f>
        <v>2013</v>
      </c>
      <c r="D9170" s="2">
        <v>41349</v>
      </c>
      <c r="E9170" s="2">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10466</v>
      </c>
      <c r="C9171">
        <f>YEAR([1]Data!$D9171)</f>
        <v>2013</v>
      </c>
      <c r="D9171" s="2">
        <v>41349</v>
      </c>
      <c r="E9171" s="2">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10467</v>
      </c>
      <c r="C9172">
        <f>YEAR([1]Data!$D9172)</f>
        <v>2013</v>
      </c>
      <c r="D9172" s="2">
        <v>41610</v>
      </c>
      <c r="E9172" s="2">
        <v>41610</v>
      </c>
      <c r="F9172" t="s">
        <v>1290</v>
      </c>
      <c r="G9172" t="s">
        <v>6479</v>
      </c>
      <c r="H9172" t="s">
        <v>6480</v>
      </c>
      <c r="I9172" t="s">
        <v>102</v>
      </c>
      <c r="J9172" t="s">
        <v>27</v>
      </c>
      <c r="K9172" t="s">
        <v>8826</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10467</v>
      </c>
      <c r="C9173">
        <f>YEAR([1]Data!$D9173)</f>
        <v>2013</v>
      </c>
      <c r="D9173" s="2">
        <v>41610</v>
      </c>
      <c r="E9173" s="2">
        <v>41610</v>
      </c>
      <c r="F9173" t="s">
        <v>1290</v>
      </c>
      <c r="G9173" t="s">
        <v>6479</v>
      </c>
      <c r="H9173" t="s">
        <v>6480</v>
      </c>
      <c r="I9173" t="s">
        <v>102</v>
      </c>
      <c r="J9173" t="s">
        <v>27</v>
      </c>
      <c r="K9173" t="s">
        <v>8826</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10467</v>
      </c>
      <c r="C9174">
        <f>YEAR([1]Data!$D9174)</f>
        <v>2013</v>
      </c>
      <c r="D9174" s="2">
        <v>41610</v>
      </c>
      <c r="E9174" s="2">
        <v>41610</v>
      </c>
      <c r="F9174" t="s">
        <v>1290</v>
      </c>
      <c r="G9174" t="s">
        <v>6479</v>
      </c>
      <c r="H9174" t="s">
        <v>6480</v>
      </c>
      <c r="I9174" t="s">
        <v>102</v>
      </c>
      <c r="J9174" t="s">
        <v>27</v>
      </c>
      <c r="K9174" t="s">
        <v>8826</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10467</v>
      </c>
      <c r="C9175">
        <f>YEAR([1]Data!$D9175)</f>
        <v>2013</v>
      </c>
      <c r="D9175" s="2">
        <v>41610</v>
      </c>
      <c r="E9175" s="2">
        <v>41610</v>
      </c>
      <c r="F9175" t="s">
        <v>1290</v>
      </c>
      <c r="G9175" t="s">
        <v>6479</v>
      </c>
      <c r="H9175" t="s">
        <v>6480</v>
      </c>
      <c r="I9175" t="s">
        <v>102</v>
      </c>
      <c r="J9175" t="s">
        <v>27</v>
      </c>
      <c r="K9175" t="s">
        <v>8826</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10468</v>
      </c>
      <c r="C9176">
        <f>YEAR([1]Data!$D9176)</f>
        <v>2014</v>
      </c>
      <c r="D9176" s="2">
        <v>41803</v>
      </c>
      <c r="E9176" s="2">
        <v>41805</v>
      </c>
      <c r="F9176" t="s">
        <v>23</v>
      </c>
      <c r="G9176" t="s">
        <v>8354</v>
      </c>
      <c r="H9176" t="s">
        <v>8355</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10468</v>
      </c>
      <c r="C9177">
        <f>YEAR([1]Data!$D9177)</f>
        <v>2014</v>
      </c>
      <c r="D9177" s="2">
        <v>41803</v>
      </c>
      <c r="E9177" s="2">
        <v>41805</v>
      </c>
      <c r="F9177" t="s">
        <v>23</v>
      </c>
      <c r="G9177" t="s">
        <v>8354</v>
      </c>
      <c r="H9177" t="s">
        <v>8355</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10469</v>
      </c>
      <c r="C9178">
        <f>YEAR([1]Data!$D9178)</f>
        <v>2013</v>
      </c>
      <c r="D9178" s="2">
        <v>41353</v>
      </c>
      <c r="E9178" s="2">
        <v>41358</v>
      </c>
      <c r="F9178" t="s">
        <v>50</v>
      </c>
      <c r="G9178" t="s">
        <v>4952</v>
      </c>
      <c r="H9178" t="s">
        <v>4953</v>
      </c>
      <c r="I9178" t="s">
        <v>41</v>
      </c>
      <c r="J9178" t="s">
        <v>27</v>
      </c>
      <c r="K9178" t="s">
        <v>5661</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10470</v>
      </c>
      <c r="C9179">
        <f>YEAR([1]Data!$D9179)</f>
        <v>2013</v>
      </c>
      <c r="D9179" s="2">
        <v>41593</v>
      </c>
      <c r="E9179" s="2">
        <v>41597</v>
      </c>
      <c r="F9179" t="s">
        <v>50</v>
      </c>
      <c r="G9179" t="s">
        <v>251</v>
      </c>
      <c r="H9179" t="s">
        <v>252</v>
      </c>
      <c r="I9179" t="s">
        <v>26</v>
      </c>
      <c r="J9179" t="s">
        <v>27</v>
      </c>
      <c r="K9179" t="s">
        <v>266</v>
      </c>
      <c r="L9179" t="s">
        <v>267</v>
      </c>
      <c r="M9179">
        <v>10035</v>
      </c>
      <c r="N9179" t="s">
        <v>148</v>
      </c>
      <c r="O9179" t="s">
        <v>7878</v>
      </c>
      <c r="P9179" t="s">
        <v>71</v>
      </c>
      <c r="Q9179" t="s">
        <v>72</v>
      </c>
      <c r="R9179" t="s">
        <v>7879</v>
      </c>
      <c r="S9179">
        <v>13.98</v>
      </c>
      <c r="T9179">
        <v>2</v>
      </c>
      <c r="U9179">
        <v>0</v>
      </c>
      <c r="V9179">
        <v>3.9144000000000005</v>
      </c>
    </row>
    <row r="9180" spans="1:22" x14ac:dyDescent="0.3">
      <c r="A9180">
        <v>9179</v>
      </c>
      <c r="B9180" t="s">
        <v>10470</v>
      </c>
      <c r="C9180">
        <f>YEAR([1]Data!$D9180)</f>
        <v>2013</v>
      </c>
      <c r="D9180" s="2">
        <v>41593</v>
      </c>
      <c r="E9180" s="2">
        <v>41597</v>
      </c>
      <c r="F9180" t="s">
        <v>50</v>
      </c>
      <c r="G9180" t="s">
        <v>251</v>
      </c>
      <c r="H9180" t="s">
        <v>252</v>
      </c>
      <c r="I9180" t="s">
        <v>26</v>
      </c>
      <c r="J9180" t="s">
        <v>27</v>
      </c>
      <c r="K9180" t="s">
        <v>266</v>
      </c>
      <c r="L9180" t="s">
        <v>267</v>
      </c>
      <c r="M9180">
        <v>10035</v>
      </c>
      <c r="N9180" t="s">
        <v>148</v>
      </c>
      <c r="O9180" t="s">
        <v>6805</v>
      </c>
      <c r="P9180" t="s">
        <v>46</v>
      </c>
      <c r="Q9180" t="s">
        <v>68</v>
      </c>
      <c r="R9180" t="s">
        <v>6806</v>
      </c>
      <c r="S9180">
        <v>23.65</v>
      </c>
      <c r="T9180">
        <v>1</v>
      </c>
      <c r="U9180">
        <v>0</v>
      </c>
      <c r="V9180">
        <v>6.1490000000000009</v>
      </c>
    </row>
    <row r="9181" spans="1:22" x14ac:dyDescent="0.3">
      <c r="A9181">
        <v>9180</v>
      </c>
      <c r="B9181" t="s">
        <v>10471</v>
      </c>
      <c r="C9181">
        <f>YEAR([1]Data!$D9181)</f>
        <v>2014</v>
      </c>
      <c r="D9181" s="2">
        <v>41859</v>
      </c>
      <c r="E9181" s="2">
        <v>41863</v>
      </c>
      <c r="F9181" t="s">
        <v>50</v>
      </c>
      <c r="G9181" t="s">
        <v>1258</v>
      </c>
      <c r="H9181" t="s">
        <v>1259</v>
      </c>
      <c r="I9181" t="s">
        <v>26</v>
      </c>
      <c r="J9181" t="s">
        <v>27</v>
      </c>
      <c r="K9181" t="s">
        <v>3972</v>
      </c>
      <c r="L9181" t="s">
        <v>43</v>
      </c>
      <c r="M9181">
        <v>92683</v>
      </c>
      <c r="N9181" t="s">
        <v>44</v>
      </c>
      <c r="O9181" t="s">
        <v>6644</v>
      </c>
      <c r="P9181" t="s">
        <v>71</v>
      </c>
      <c r="Q9181" t="s">
        <v>72</v>
      </c>
      <c r="R9181" t="s">
        <v>6645</v>
      </c>
      <c r="S9181">
        <v>707.88</v>
      </c>
      <c r="T9181">
        <v>3</v>
      </c>
      <c r="U9181">
        <v>0.2</v>
      </c>
      <c r="V9181">
        <v>44.242500000000035</v>
      </c>
    </row>
    <row r="9182" spans="1:22" x14ac:dyDescent="0.3">
      <c r="A9182">
        <v>9181</v>
      </c>
      <c r="B9182" t="s">
        <v>10471</v>
      </c>
      <c r="C9182">
        <f>YEAR([1]Data!$D9182)</f>
        <v>2014</v>
      </c>
      <c r="D9182" s="2">
        <v>41859</v>
      </c>
      <c r="E9182" s="2">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10471</v>
      </c>
      <c r="C9183">
        <f>YEAR([1]Data!$D9183)</f>
        <v>2014</v>
      </c>
      <c r="D9183" s="2">
        <v>41859</v>
      </c>
      <c r="E9183" s="2">
        <v>41863</v>
      </c>
      <c r="F9183" t="s">
        <v>50</v>
      </c>
      <c r="G9183" t="s">
        <v>1258</v>
      </c>
      <c r="H9183" t="s">
        <v>1259</v>
      </c>
      <c r="I9183" t="s">
        <v>26</v>
      </c>
      <c r="J9183" t="s">
        <v>27</v>
      </c>
      <c r="K9183" t="s">
        <v>3972</v>
      </c>
      <c r="L9183" t="s">
        <v>43</v>
      </c>
      <c r="M9183">
        <v>92683</v>
      </c>
      <c r="N9183" t="s">
        <v>44</v>
      </c>
      <c r="O9183" t="s">
        <v>7365</v>
      </c>
      <c r="P9183" t="s">
        <v>46</v>
      </c>
      <c r="Q9183" t="s">
        <v>75</v>
      </c>
      <c r="R9183" t="s">
        <v>7366</v>
      </c>
      <c r="S9183">
        <v>31.128000000000004</v>
      </c>
      <c r="T9183">
        <v>3</v>
      </c>
      <c r="U9183">
        <v>0.2</v>
      </c>
      <c r="V9183">
        <v>11.673000000000002</v>
      </c>
    </row>
    <row r="9184" spans="1:22" x14ac:dyDescent="0.3">
      <c r="A9184">
        <v>9183</v>
      </c>
      <c r="B9184" t="s">
        <v>10471</v>
      </c>
      <c r="C9184">
        <f>YEAR([1]Data!$D9184)</f>
        <v>2014</v>
      </c>
      <c r="D9184" s="2">
        <v>41859</v>
      </c>
      <c r="E9184" s="2">
        <v>41863</v>
      </c>
      <c r="F9184" t="s">
        <v>50</v>
      </c>
      <c r="G9184" t="s">
        <v>1258</v>
      </c>
      <c r="H9184" t="s">
        <v>1259</v>
      </c>
      <c r="I9184" t="s">
        <v>26</v>
      </c>
      <c r="J9184" t="s">
        <v>27</v>
      </c>
      <c r="K9184" t="s">
        <v>3972</v>
      </c>
      <c r="L9184" t="s">
        <v>43</v>
      </c>
      <c r="M9184">
        <v>92683</v>
      </c>
      <c r="N9184" t="s">
        <v>44</v>
      </c>
      <c r="O9184" t="s">
        <v>8720</v>
      </c>
      <c r="P9184" t="s">
        <v>71</v>
      </c>
      <c r="Q9184" t="s">
        <v>161</v>
      </c>
      <c r="R9184" t="s">
        <v>8721</v>
      </c>
      <c r="S9184">
        <v>55.76</v>
      </c>
      <c r="T9184">
        <v>4</v>
      </c>
      <c r="U9184">
        <v>0</v>
      </c>
      <c r="V9184">
        <v>7.8064000000000036</v>
      </c>
    </row>
    <row r="9185" spans="1:22" x14ac:dyDescent="0.3">
      <c r="A9185">
        <v>9184</v>
      </c>
      <c r="B9185" t="s">
        <v>10471</v>
      </c>
      <c r="C9185">
        <f>YEAR([1]Data!$D9185)</f>
        <v>2014</v>
      </c>
      <c r="D9185" s="2">
        <v>41859</v>
      </c>
      <c r="E9185" s="2">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10471</v>
      </c>
      <c r="C9186">
        <f>YEAR([1]Data!$D9186)</f>
        <v>2014</v>
      </c>
      <c r="D9186" s="2">
        <v>41859</v>
      </c>
      <c r="E9186" s="2">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10471</v>
      </c>
      <c r="C9187">
        <f>YEAR([1]Data!$D9187)</f>
        <v>2014</v>
      </c>
      <c r="D9187" s="2">
        <v>41859</v>
      </c>
      <c r="E9187" s="2">
        <v>41863</v>
      </c>
      <c r="F9187" t="s">
        <v>50</v>
      </c>
      <c r="G9187" t="s">
        <v>1258</v>
      </c>
      <c r="H9187" t="s">
        <v>1259</v>
      </c>
      <c r="I9187" t="s">
        <v>26</v>
      </c>
      <c r="J9187" t="s">
        <v>27</v>
      </c>
      <c r="K9187" t="s">
        <v>3972</v>
      </c>
      <c r="L9187" t="s">
        <v>43</v>
      </c>
      <c r="M9187">
        <v>92683</v>
      </c>
      <c r="N9187" t="s">
        <v>44</v>
      </c>
      <c r="O9187" t="s">
        <v>10472</v>
      </c>
      <c r="P9187" t="s">
        <v>32</v>
      </c>
      <c r="Q9187" t="s">
        <v>36</v>
      </c>
      <c r="R9187" t="s">
        <v>10473</v>
      </c>
      <c r="S9187">
        <v>207.18400000000003</v>
      </c>
      <c r="T9187">
        <v>1</v>
      </c>
      <c r="U9187">
        <v>0.2</v>
      </c>
      <c r="V9187">
        <v>25.897999999999982</v>
      </c>
    </row>
    <row r="9188" spans="1:22" x14ac:dyDescent="0.3">
      <c r="A9188">
        <v>9187</v>
      </c>
      <c r="B9188" t="s">
        <v>10471</v>
      </c>
      <c r="C9188">
        <f>YEAR([1]Data!$D9188)</f>
        <v>2014</v>
      </c>
      <c r="D9188" s="2">
        <v>41859</v>
      </c>
      <c r="E9188" s="2">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10474</v>
      </c>
      <c r="C9189">
        <f>YEAR([1]Data!$D9189)</f>
        <v>2012</v>
      </c>
      <c r="D9189" s="2">
        <v>41142</v>
      </c>
      <c r="E9189" s="2">
        <v>41146</v>
      </c>
      <c r="F9189" t="s">
        <v>50</v>
      </c>
      <c r="G9189" t="s">
        <v>5254</v>
      </c>
      <c r="H9189" t="s">
        <v>5255</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10474</v>
      </c>
      <c r="C9190">
        <f>YEAR([1]Data!$D9190)</f>
        <v>2012</v>
      </c>
      <c r="D9190" s="2">
        <v>41142</v>
      </c>
      <c r="E9190" s="2">
        <v>41146</v>
      </c>
      <c r="F9190" t="s">
        <v>50</v>
      </c>
      <c r="G9190" t="s">
        <v>5254</v>
      </c>
      <c r="H9190" t="s">
        <v>5255</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10474</v>
      </c>
      <c r="C9191">
        <f>YEAR([1]Data!$D9191)</f>
        <v>2012</v>
      </c>
      <c r="D9191" s="2">
        <v>41142</v>
      </c>
      <c r="E9191" s="2">
        <v>41146</v>
      </c>
      <c r="F9191" t="s">
        <v>50</v>
      </c>
      <c r="G9191" t="s">
        <v>5254</v>
      </c>
      <c r="H9191" t="s">
        <v>5255</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10474</v>
      </c>
      <c r="C9192">
        <f>YEAR([1]Data!$D9192)</f>
        <v>2012</v>
      </c>
      <c r="D9192" s="2">
        <v>41142</v>
      </c>
      <c r="E9192" s="2">
        <v>41146</v>
      </c>
      <c r="F9192" t="s">
        <v>50</v>
      </c>
      <c r="G9192" t="s">
        <v>5254</v>
      </c>
      <c r="H9192" t="s">
        <v>5255</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10474</v>
      </c>
      <c r="C9193">
        <f>YEAR([1]Data!$D9193)</f>
        <v>2012</v>
      </c>
      <c r="D9193" s="2">
        <v>41142</v>
      </c>
      <c r="E9193" s="2">
        <v>41146</v>
      </c>
      <c r="F9193" t="s">
        <v>50</v>
      </c>
      <c r="G9193" t="s">
        <v>5254</v>
      </c>
      <c r="H9193" t="s">
        <v>5255</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10475</v>
      </c>
      <c r="C9194">
        <f>YEAR([1]Data!$D9194)</f>
        <v>2012</v>
      </c>
      <c r="D9194" s="2">
        <v>41215</v>
      </c>
      <c r="E9194" s="2">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10475</v>
      </c>
      <c r="C9195">
        <f>YEAR([1]Data!$D9195)</f>
        <v>2012</v>
      </c>
      <c r="D9195" s="2">
        <v>41215</v>
      </c>
      <c r="E9195" s="2">
        <v>41220</v>
      </c>
      <c r="F9195" t="s">
        <v>50</v>
      </c>
      <c r="G9195" t="s">
        <v>1025</v>
      </c>
      <c r="H9195" t="s">
        <v>1026</v>
      </c>
      <c r="I9195" t="s">
        <v>41</v>
      </c>
      <c r="J9195" t="s">
        <v>27</v>
      </c>
      <c r="K9195" t="s">
        <v>678</v>
      </c>
      <c r="L9195" t="s">
        <v>104</v>
      </c>
      <c r="M9195">
        <v>78207</v>
      </c>
      <c r="N9195" t="s">
        <v>105</v>
      </c>
      <c r="O9195" t="s">
        <v>3433</v>
      </c>
      <c r="P9195" t="s">
        <v>71</v>
      </c>
      <c r="Q9195" t="s">
        <v>72</v>
      </c>
      <c r="R9195" t="s">
        <v>6337</v>
      </c>
      <c r="S9195">
        <v>344.70400000000001</v>
      </c>
      <c r="T9195">
        <v>2</v>
      </c>
      <c r="U9195">
        <v>0.2</v>
      </c>
      <c r="V9195">
        <v>38.779199999999989</v>
      </c>
    </row>
    <row r="9196" spans="1:22" x14ac:dyDescent="0.3">
      <c r="A9196">
        <v>9195</v>
      </c>
      <c r="B9196" t="s">
        <v>10476</v>
      </c>
      <c r="C9196">
        <f>YEAR([1]Data!$D9196)</f>
        <v>2011</v>
      </c>
      <c r="D9196" s="2">
        <v>40877</v>
      </c>
      <c r="E9196" s="2">
        <v>40883</v>
      </c>
      <c r="F9196" t="s">
        <v>50</v>
      </c>
      <c r="G9196" t="s">
        <v>1459</v>
      </c>
      <c r="H9196" t="s">
        <v>1460</v>
      </c>
      <c r="I9196" t="s">
        <v>26</v>
      </c>
      <c r="J9196" t="s">
        <v>27</v>
      </c>
      <c r="K9196" t="s">
        <v>7764</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10476</v>
      </c>
      <c r="C9197">
        <f>YEAR([1]Data!$D9197)</f>
        <v>2011</v>
      </c>
      <c r="D9197" s="2">
        <v>40877</v>
      </c>
      <c r="E9197" s="2">
        <v>40883</v>
      </c>
      <c r="F9197" t="s">
        <v>50</v>
      </c>
      <c r="G9197" t="s">
        <v>1459</v>
      </c>
      <c r="H9197" t="s">
        <v>1460</v>
      </c>
      <c r="I9197" t="s">
        <v>26</v>
      </c>
      <c r="J9197" t="s">
        <v>27</v>
      </c>
      <c r="K9197" t="s">
        <v>7764</v>
      </c>
      <c r="L9197" t="s">
        <v>310</v>
      </c>
      <c r="M9197">
        <v>85323</v>
      </c>
      <c r="N9197" t="s">
        <v>44</v>
      </c>
      <c r="O9197" t="s">
        <v>5617</v>
      </c>
      <c r="P9197" t="s">
        <v>71</v>
      </c>
      <c r="Q9197" t="s">
        <v>161</v>
      </c>
      <c r="R9197" t="s">
        <v>6803</v>
      </c>
      <c r="S9197">
        <v>102.24000000000001</v>
      </c>
      <c r="T9197">
        <v>4</v>
      </c>
      <c r="U9197">
        <v>0.2</v>
      </c>
      <c r="V9197">
        <v>-16.614000000000004</v>
      </c>
    </row>
    <row r="9198" spans="1:22" x14ac:dyDescent="0.3">
      <c r="A9198">
        <v>9197</v>
      </c>
      <c r="B9198" t="s">
        <v>10477</v>
      </c>
      <c r="C9198">
        <f>YEAR([1]Data!$D9198)</f>
        <v>2011</v>
      </c>
      <c r="D9198" s="2">
        <v>40673</v>
      </c>
      <c r="E9198" s="2">
        <v>40678</v>
      </c>
      <c r="F9198" t="s">
        <v>50</v>
      </c>
      <c r="G9198" t="s">
        <v>3467</v>
      </c>
      <c r="H9198" t="s">
        <v>3468</v>
      </c>
      <c r="I9198" t="s">
        <v>26</v>
      </c>
      <c r="J9198" t="s">
        <v>27</v>
      </c>
      <c r="K9198" t="s">
        <v>630</v>
      </c>
      <c r="L9198" t="s">
        <v>43</v>
      </c>
      <c r="M9198">
        <v>95123</v>
      </c>
      <c r="N9198" t="s">
        <v>44</v>
      </c>
      <c r="O9198" t="s">
        <v>7570</v>
      </c>
      <c r="P9198" t="s">
        <v>46</v>
      </c>
      <c r="Q9198" t="s">
        <v>90</v>
      </c>
      <c r="R9198" t="s">
        <v>7571</v>
      </c>
      <c r="S9198">
        <v>39.96</v>
      </c>
      <c r="T9198">
        <v>2</v>
      </c>
      <c r="U9198">
        <v>0</v>
      </c>
      <c r="V9198">
        <v>19.180800000000001</v>
      </c>
    </row>
    <row r="9199" spans="1:22" x14ac:dyDescent="0.3">
      <c r="A9199">
        <v>9198</v>
      </c>
      <c r="B9199" t="s">
        <v>10477</v>
      </c>
      <c r="C9199">
        <f>YEAR([1]Data!$D9199)</f>
        <v>2011</v>
      </c>
      <c r="D9199" s="2">
        <v>40673</v>
      </c>
      <c r="E9199" s="2">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10477</v>
      </c>
      <c r="C9200">
        <f>YEAR([1]Data!$D9200)</f>
        <v>2011</v>
      </c>
      <c r="D9200" s="2">
        <v>40673</v>
      </c>
      <c r="E9200" s="2">
        <v>40678</v>
      </c>
      <c r="F9200" t="s">
        <v>50</v>
      </c>
      <c r="G9200" t="s">
        <v>3467</v>
      </c>
      <c r="H9200" t="s">
        <v>3468</v>
      </c>
      <c r="I9200" t="s">
        <v>26</v>
      </c>
      <c r="J9200" t="s">
        <v>27</v>
      </c>
      <c r="K9200" t="s">
        <v>630</v>
      </c>
      <c r="L9200" t="s">
        <v>43</v>
      </c>
      <c r="M9200">
        <v>95123</v>
      </c>
      <c r="N9200" t="s">
        <v>44</v>
      </c>
      <c r="O9200" t="s">
        <v>8083</v>
      </c>
      <c r="P9200" t="s">
        <v>46</v>
      </c>
      <c r="Q9200" t="s">
        <v>578</v>
      </c>
      <c r="R9200" t="s">
        <v>8084</v>
      </c>
      <c r="S9200">
        <v>41.04</v>
      </c>
      <c r="T9200">
        <v>6</v>
      </c>
      <c r="U9200">
        <v>0</v>
      </c>
      <c r="V9200">
        <v>11.0808</v>
      </c>
    </row>
    <row r="9201" spans="1:22" x14ac:dyDescent="0.3">
      <c r="A9201">
        <v>9200</v>
      </c>
      <c r="B9201" t="s">
        <v>10477</v>
      </c>
      <c r="C9201">
        <f>YEAR([1]Data!$D9201)</f>
        <v>2011</v>
      </c>
      <c r="D9201" s="2">
        <v>40673</v>
      </c>
      <c r="E9201" s="2">
        <v>40678</v>
      </c>
      <c r="F9201" t="s">
        <v>50</v>
      </c>
      <c r="G9201" t="s">
        <v>3467</v>
      </c>
      <c r="H9201" t="s">
        <v>3468</v>
      </c>
      <c r="I9201" t="s">
        <v>26</v>
      </c>
      <c r="J9201" t="s">
        <v>27</v>
      </c>
      <c r="K9201" t="s">
        <v>630</v>
      </c>
      <c r="L9201" t="s">
        <v>43</v>
      </c>
      <c r="M9201">
        <v>95123</v>
      </c>
      <c r="N9201" t="s">
        <v>44</v>
      </c>
      <c r="O9201" t="s">
        <v>6248</v>
      </c>
      <c r="P9201" t="s">
        <v>32</v>
      </c>
      <c r="Q9201" t="s">
        <v>36</v>
      </c>
      <c r="R9201" t="s">
        <v>6249</v>
      </c>
      <c r="S9201">
        <v>256.78400000000005</v>
      </c>
      <c r="T9201">
        <v>1</v>
      </c>
      <c r="U9201">
        <v>0.2</v>
      </c>
      <c r="V9201">
        <v>32.097999999999971</v>
      </c>
    </row>
    <row r="9202" spans="1:22" x14ac:dyDescent="0.3">
      <c r="A9202">
        <v>9201</v>
      </c>
      <c r="B9202" t="s">
        <v>10478</v>
      </c>
      <c r="C9202">
        <f>YEAR([1]Data!$D9202)</f>
        <v>2013</v>
      </c>
      <c r="D9202" s="2">
        <v>41565</v>
      </c>
      <c r="E9202" s="2">
        <v>41568</v>
      </c>
      <c r="F9202" t="s">
        <v>188</v>
      </c>
      <c r="G9202" t="s">
        <v>7719</v>
      </c>
      <c r="H9202" t="s">
        <v>7720</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10478</v>
      </c>
      <c r="C9203">
        <f>YEAR([1]Data!$D9203)</f>
        <v>2013</v>
      </c>
      <c r="D9203" s="2">
        <v>41565</v>
      </c>
      <c r="E9203" s="2">
        <v>41568</v>
      </c>
      <c r="F9203" t="s">
        <v>188</v>
      </c>
      <c r="G9203" t="s">
        <v>7719</v>
      </c>
      <c r="H9203" t="s">
        <v>7720</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10479</v>
      </c>
      <c r="C9204">
        <f>YEAR([1]Data!$D9204)</f>
        <v>2013</v>
      </c>
      <c r="D9204" s="2">
        <v>41578</v>
      </c>
      <c r="E9204" s="2">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10479</v>
      </c>
      <c r="C9205">
        <f>YEAR([1]Data!$D9205)</f>
        <v>2013</v>
      </c>
      <c r="D9205" s="2">
        <v>41578</v>
      </c>
      <c r="E9205" s="2">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10480</v>
      </c>
      <c r="C9206">
        <f>YEAR([1]Data!$D9206)</f>
        <v>2013</v>
      </c>
      <c r="D9206" s="2">
        <v>41610</v>
      </c>
      <c r="E9206" s="2">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10481</v>
      </c>
      <c r="C9207">
        <f>YEAR([1]Data!$D9207)</f>
        <v>2013</v>
      </c>
      <c r="D9207" s="2">
        <v>41386</v>
      </c>
      <c r="E9207" s="2">
        <v>41386</v>
      </c>
      <c r="F9207" t="s">
        <v>1290</v>
      </c>
      <c r="G9207" t="s">
        <v>4558</v>
      </c>
      <c r="H9207" t="s">
        <v>4559</v>
      </c>
      <c r="I9207" t="s">
        <v>26</v>
      </c>
      <c r="J9207" t="s">
        <v>27</v>
      </c>
      <c r="K9207" t="s">
        <v>8448</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10481</v>
      </c>
      <c r="C9208">
        <f>YEAR([1]Data!$D9208)</f>
        <v>2013</v>
      </c>
      <c r="D9208" s="2">
        <v>41386</v>
      </c>
      <c r="E9208" s="2">
        <v>41386</v>
      </c>
      <c r="F9208" t="s">
        <v>1290</v>
      </c>
      <c r="G9208" t="s">
        <v>4558</v>
      </c>
      <c r="H9208" t="s">
        <v>4559</v>
      </c>
      <c r="I9208" t="s">
        <v>26</v>
      </c>
      <c r="J9208" t="s">
        <v>27</v>
      </c>
      <c r="K9208" t="s">
        <v>8448</v>
      </c>
      <c r="L9208" t="s">
        <v>747</v>
      </c>
      <c r="M9208">
        <v>6460</v>
      </c>
      <c r="N9208" t="s">
        <v>148</v>
      </c>
      <c r="O9208" t="s">
        <v>8013</v>
      </c>
      <c r="P9208" t="s">
        <v>46</v>
      </c>
      <c r="Q9208" t="s">
        <v>90</v>
      </c>
      <c r="R9208" t="s">
        <v>8014</v>
      </c>
      <c r="S9208">
        <v>51.84</v>
      </c>
      <c r="T9208">
        <v>8</v>
      </c>
      <c r="U9208">
        <v>0</v>
      </c>
      <c r="V9208">
        <v>24.883200000000002</v>
      </c>
    </row>
    <row r="9209" spans="1:22" x14ac:dyDescent="0.3">
      <c r="A9209">
        <v>9208</v>
      </c>
      <c r="B9209" t="s">
        <v>10482</v>
      </c>
      <c r="C9209">
        <f>YEAR([1]Data!$D9209)</f>
        <v>2014</v>
      </c>
      <c r="D9209" s="2">
        <v>41855</v>
      </c>
      <c r="E9209" s="2">
        <v>41859</v>
      </c>
      <c r="F9209" t="s">
        <v>50</v>
      </c>
      <c r="G9209" t="s">
        <v>3827</v>
      </c>
      <c r="H9209" t="s">
        <v>3828</v>
      </c>
      <c r="I9209" t="s">
        <v>26</v>
      </c>
      <c r="J9209" t="s">
        <v>27</v>
      </c>
      <c r="K9209" t="s">
        <v>538</v>
      </c>
      <c r="L9209" t="s">
        <v>211</v>
      </c>
      <c r="M9209">
        <v>61701</v>
      </c>
      <c r="N9209" t="s">
        <v>105</v>
      </c>
      <c r="O9209" t="s">
        <v>5541</v>
      </c>
      <c r="P9209" t="s">
        <v>71</v>
      </c>
      <c r="Q9209" t="s">
        <v>161</v>
      </c>
      <c r="R9209" t="s">
        <v>5542</v>
      </c>
      <c r="S9209">
        <v>39.816000000000003</v>
      </c>
      <c r="T9209">
        <v>3</v>
      </c>
      <c r="U9209">
        <v>0.2</v>
      </c>
      <c r="V9209">
        <v>7.4654999999999987</v>
      </c>
    </row>
    <row r="9210" spans="1:22" x14ac:dyDescent="0.3">
      <c r="A9210">
        <v>9209</v>
      </c>
      <c r="B9210" t="s">
        <v>10483</v>
      </c>
      <c r="C9210">
        <f>YEAR([1]Data!$D9210)</f>
        <v>2014</v>
      </c>
      <c r="D9210" s="2">
        <v>41855</v>
      </c>
      <c r="E9210" s="2">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10484</v>
      </c>
      <c r="C9211">
        <f>YEAR([1]Data!$D9211)</f>
        <v>2014</v>
      </c>
      <c r="D9211" s="2">
        <v>41985</v>
      </c>
      <c r="E9211" s="2">
        <v>41988</v>
      </c>
      <c r="F9211" t="s">
        <v>23</v>
      </c>
      <c r="G9211" t="s">
        <v>10485</v>
      </c>
      <c r="H9211" t="s">
        <v>10486</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10484</v>
      </c>
      <c r="C9212">
        <f>YEAR([1]Data!$D9212)</f>
        <v>2014</v>
      </c>
      <c r="D9212" s="2">
        <v>41985</v>
      </c>
      <c r="E9212" s="2">
        <v>41988</v>
      </c>
      <c r="F9212" t="s">
        <v>23</v>
      </c>
      <c r="G9212" t="s">
        <v>10485</v>
      </c>
      <c r="H9212" t="s">
        <v>10486</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10487</v>
      </c>
      <c r="C9213">
        <f>YEAR([1]Data!$D9213)</f>
        <v>2012</v>
      </c>
      <c r="D9213" s="2">
        <v>40982</v>
      </c>
      <c r="E9213" s="2">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10488</v>
      </c>
      <c r="C9214">
        <f>YEAR([1]Data!$D9214)</f>
        <v>2011</v>
      </c>
      <c r="D9214" s="2">
        <v>40885</v>
      </c>
      <c r="E9214" s="2">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10488</v>
      </c>
      <c r="C9215">
        <f>YEAR([1]Data!$D9215)</f>
        <v>2011</v>
      </c>
      <c r="D9215" s="2">
        <v>40885</v>
      </c>
      <c r="E9215" s="2">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10489</v>
      </c>
      <c r="C9216">
        <f>YEAR([1]Data!$D9216)</f>
        <v>2014</v>
      </c>
      <c r="D9216" s="2">
        <v>41913</v>
      </c>
      <c r="E9216" s="2">
        <v>41915</v>
      </c>
      <c r="F9216" t="s">
        <v>188</v>
      </c>
      <c r="G9216" t="s">
        <v>4611</v>
      </c>
      <c r="H9216" t="s">
        <v>4612</v>
      </c>
      <c r="I9216" t="s">
        <v>41</v>
      </c>
      <c r="J9216" t="s">
        <v>27</v>
      </c>
      <c r="K9216" t="s">
        <v>146</v>
      </c>
      <c r="L9216" t="s">
        <v>147</v>
      </c>
      <c r="M9216">
        <v>19120</v>
      </c>
      <c r="N9216" t="s">
        <v>148</v>
      </c>
      <c r="O9216" t="s">
        <v>10490</v>
      </c>
      <c r="P9216" t="s">
        <v>46</v>
      </c>
      <c r="Q9216" t="s">
        <v>47</v>
      </c>
      <c r="R9216" t="s">
        <v>10491</v>
      </c>
      <c r="S9216">
        <v>20.664000000000001</v>
      </c>
      <c r="T9216">
        <v>7</v>
      </c>
      <c r="U9216">
        <v>0.2</v>
      </c>
      <c r="V9216">
        <v>6.9741</v>
      </c>
    </row>
    <row r="9217" spans="1:22" x14ac:dyDescent="0.3">
      <c r="A9217">
        <v>9216</v>
      </c>
      <c r="B9217" t="s">
        <v>10492</v>
      </c>
      <c r="C9217">
        <f>YEAR([1]Data!$D9217)</f>
        <v>2013</v>
      </c>
      <c r="D9217" s="2">
        <v>41600</v>
      </c>
      <c r="E9217" s="2">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10493</v>
      </c>
      <c r="C9218">
        <f>YEAR([1]Data!$D9218)</f>
        <v>2014</v>
      </c>
      <c r="D9218" s="2">
        <v>41968</v>
      </c>
      <c r="E9218" s="2">
        <v>41974</v>
      </c>
      <c r="F9218" t="s">
        <v>50</v>
      </c>
      <c r="G9218" t="s">
        <v>6311</v>
      </c>
      <c r="H9218" t="s">
        <v>6312</v>
      </c>
      <c r="I9218" t="s">
        <v>41</v>
      </c>
      <c r="J9218" t="s">
        <v>27</v>
      </c>
      <c r="K9218" t="s">
        <v>6902</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10494</v>
      </c>
      <c r="C9219">
        <f>YEAR([1]Data!$D9219)</f>
        <v>2014</v>
      </c>
      <c r="D9219" s="2">
        <v>41958</v>
      </c>
      <c r="E9219" s="2">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10495</v>
      </c>
      <c r="C9220">
        <f>YEAR([1]Data!$D9220)</f>
        <v>2012</v>
      </c>
      <c r="D9220" s="2">
        <v>41137</v>
      </c>
      <c r="E9220" s="2">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10495</v>
      </c>
      <c r="C9221">
        <f>YEAR([1]Data!$D9221)</f>
        <v>2012</v>
      </c>
      <c r="D9221" s="2">
        <v>41137</v>
      </c>
      <c r="E9221" s="2">
        <v>41141</v>
      </c>
      <c r="F9221" t="s">
        <v>50</v>
      </c>
      <c r="G9221" t="s">
        <v>4458</v>
      </c>
      <c r="H9221" t="s">
        <v>4459</v>
      </c>
      <c r="I9221" t="s">
        <v>26</v>
      </c>
      <c r="J9221" t="s">
        <v>27</v>
      </c>
      <c r="K9221" t="s">
        <v>146</v>
      </c>
      <c r="L9221" t="s">
        <v>147</v>
      </c>
      <c r="M9221">
        <v>19120</v>
      </c>
      <c r="N9221" t="s">
        <v>148</v>
      </c>
      <c r="O9221" t="s">
        <v>5448</v>
      </c>
      <c r="P9221" t="s">
        <v>32</v>
      </c>
      <c r="Q9221" t="s">
        <v>33</v>
      </c>
      <c r="R9221" t="s">
        <v>5449</v>
      </c>
      <c r="S9221">
        <v>301.46999999999997</v>
      </c>
      <c r="T9221">
        <v>3</v>
      </c>
      <c r="U9221">
        <v>0.5</v>
      </c>
      <c r="V9221">
        <v>-204.99959999999996</v>
      </c>
    </row>
    <row r="9222" spans="1:22" x14ac:dyDescent="0.3">
      <c r="A9222">
        <v>9221</v>
      </c>
      <c r="B9222" t="s">
        <v>10496</v>
      </c>
      <c r="C9222">
        <f>YEAR([1]Data!$D9222)</f>
        <v>2014</v>
      </c>
      <c r="D9222" s="2">
        <v>41926</v>
      </c>
      <c r="E9222" s="2">
        <v>41927</v>
      </c>
      <c r="F9222" t="s">
        <v>188</v>
      </c>
      <c r="G9222" t="s">
        <v>5985</v>
      </c>
      <c r="H9222" t="s">
        <v>5986</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10496</v>
      </c>
      <c r="C9223">
        <f>YEAR([1]Data!$D9223)</f>
        <v>2014</v>
      </c>
      <c r="D9223" s="2">
        <v>41926</v>
      </c>
      <c r="E9223" s="2">
        <v>41927</v>
      </c>
      <c r="F9223" t="s">
        <v>188</v>
      </c>
      <c r="G9223" t="s">
        <v>5985</v>
      </c>
      <c r="H9223" t="s">
        <v>5986</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10496</v>
      </c>
      <c r="C9224">
        <f>YEAR([1]Data!$D9224)</f>
        <v>2014</v>
      </c>
      <c r="D9224" s="2">
        <v>41926</v>
      </c>
      <c r="E9224" s="2">
        <v>41927</v>
      </c>
      <c r="F9224" t="s">
        <v>188</v>
      </c>
      <c r="G9224" t="s">
        <v>5985</v>
      </c>
      <c r="H9224" t="s">
        <v>5986</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10497</v>
      </c>
      <c r="C9225">
        <f>YEAR([1]Data!$D9225)</f>
        <v>2014</v>
      </c>
      <c r="D9225" s="2">
        <v>41948</v>
      </c>
      <c r="E9225" s="2">
        <v>41948</v>
      </c>
      <c r="F9225" t="s">
        <v>1290</v>
      </c>
      <c r="G9225" t="s">
        <v>751</v>
      </c>
      <c r="H9225" t="s">
        <v>752</v>
      </c>
      <c r="I9225" t="s">
        <v>102</v>
      </c>
      <c r="J9225" t="s">
        <v>27</v>
      </c>
      <c r="K9225" t="s">
        <v>10498</v>
      </c>
      <c r="L9225" t="s">
        <v>104</v>
      </c>
      <c r="M9225">
        <v>77803</v>
      </c>
      <c r="N9225" t="s">
        <v>105</v>
      </c>
      <c r="O9225" t="s">
        <v>5670</v>
      </c>
      <c r="P9225" t="s">
        <v>46</v>
      </c>
      <c r="Q9225" t="s">
        <v>75</v>
      </c>
      <c r="R9225" t="s">
        <v>5671</v>
      </c>
      <c r="S9225">
        <v>7.5359999999999987</v>
      </c>
      <c r="T9225">
        <v>6</v>
      </c>
      <c r="U9225">
        <v>0.8</v>
      </c>
      <c r="V9225">
        <v>-13.188000000000009</v>
      </c>
    </row>
    <row r="9226" spans="1:22" x14ac:dyDescent="0.3">
      <c r="A9226">
        <v>9225</v>
      </c>
      <c r="B9226" t="s">
        <v>10497</v>
      </c>
      <c r="C9226">
        <f>YEAR([1]Data!$D9226)</f>
        <v>2014</v>
      </c>
      <c r="D9226" s="2">
        <v>41948</v>
      </c>
      <c r="E9226" s="2">
        <v>41948</v>
      </c>
      <c r="F9226" t="s">
        <v>1290</v>
      </c>
      <c r="G9226" t="s">
        <v>751</v>
      </c>
      <c r="H9226" t="s">
        <v>752</v>
      </c>
      <c r="I9226" t="s">
        <v>102</v>
      </c>
      <c r="J9226" t="s">
        <v>27</v>
      </c>
      <c r="K9226" t="s">
        <v>10498</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10497</v>
      </c>
      <c r="C9227">
        <f>YEAR([1]Data!$D9227)</f>
        <v>2014</v>
      </c>
      <c r="D9227" s="2">
        <v>41948</v>
      </c>
      <c r="E9227" s="2">
        <v>41948</v>
      </c>
      <c r="F9227" t="s">
        <v>1290</v>
      </c>
      <c r="G9227" t="s">
        <v>751</v>
      </c>
      <c r="H9227" t="s">
        <v>752</v>
      </c>
      <c r="I9227" t="s">
        <v>102</v>
      </c>
      <c r="J9227" t="s">
        <v>27</v>
      </c>
      <c r="K9227" t="s">
        <v>10498</v>
      </c>
      <c r="L9227" t="s">
        <v>104</v>
      </c>
      <c r="M9227">
        <v>77803</v>
      </c>
      <c r="N9227" t="s">
        <v>105</v>
      </c>
      <c r="O9227" t="s">
        <v>6377</v>
      </c>
      <c r="P9227" t="s">
        <v>46</v>
      </c>
      <c r="Q9227" t="s">
        <v>75</v>
      </c>
      <c r="R9227" t="s">
        <v>6378</v>
      </c>
      <c r="S9227">
        <v>4.1439999999999992</v>
      </c>
      <c r="T9227">
        <v>4</v>
      </c>
      <c r="U9227">
        <v>0.8</v>
      </c>
      <c r="V9227">
        <v>-6.4232000000000014</v>
      </c>
    </row>
    <row r="9228" spans="1:22" x14ac:dyDescent="0.3">
      <c r="A9228">
        <v>9227</v>
      </c>
      <c r="B9228" t="s">
        <v>10497</v>
      </c>
      <c r="C9228">
        <f>YEAR([1]Data!$D9228)</f>
        <v>2014</v>
      </c>
      <c r="D9228" s="2">
        <v>41948</v>
      </c>
      <c r="E9228" s="2">
        <v>41948</v>
      </c>
      <c r="F9228" t="s">
        <v>1290</v>
      </c>
      <c r="G9228" t="s">
        <v>751</v>
      </c>
      <c r="H9228" t="s">
        <v>752</v>
      </c>
      <c r="I9228" t="s">
        <v>102</v>
      </c>
      <c r="J9228" t="s">
        <v>27</v>
      </c>
      <c r="K9228" t="s">
        <v>10498</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10499</v>
      </c>
      <c r="C9229">
        <f>YEAR([1]Data!$D9229)</f>
        <v>2014</v>
      </c>
      <c r="D9229" s="2">
        <v>41718</v>
      </c>
      <c r="E9229" s="2">
        <v>41723</v>
      </c>
      <c r="F9229" t="s">
        <v>50</v>
      </c>
      <c r="G9229" t="s">
        <v>3658</v>
      </c>
      <c r="H9229" t="s">
        <v>3659</v>
      </c>
      <c r="I9229" t="s">
        <v>41</v>
      </c>
      <c r="J9229" t="s">
        <v>27</v>
      </c>
      <c r="K9229" t="s">
        <v>42</v>
      </c>
      <c r="L9229" t="s">
        <v>43</v>
      </c>
      <c r="M9229">
        <v>90008</v>
      </c>
      <c r="N9229" t="s">
        <v>44</v>
      </c>
      <c r="O9229" t="s">
        <v>5367</v>
      </c>
      <c r="P9229" t="s">
        <v>46</v>
      </c>
      <c r="Q9229" t="s">
        <v>78</v>
      </c>
      <c r="R9229" t="s">
        <v>5368</v>
      </c>
      <c r="S9229">
        <v>381.35999999999996</v>
      </c>
      <c r="T9229">
        <v>7</v>
      </c>
      <c r="U9229">
        <v>0</v>
      </c>
      <c r="V9229">
        <v>106.78080000000003</v>
      </c>
    </row>
    <row r="9230" spans="1:22" x14ac:dyDescent="0.3">
      <c r="A9230">
        <v>9229</v>
      </c>
      <c r="B9230" t="s">
        <v>10500</v>
      </c>
      <c r="C9230">
        <f>YEAR([1]Data!$D9230)</f>
        <v>2011</v>
      </c>
      <c r="D9230" s="2">
        <v>40850</v>
      </c>
      <c r="E9230" s="2">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10501</v>
      </c>
      <c r="C9231">
        <f>YEAR([1]Data!$D9231)</f>
        <v>2014</v>
      </c>
      <c r="D9231" s="2">
        <v>41844</v>
      </c>
      <c r="E9231" s="2">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10501</v>
      </c>
      <c r="C9232">
        <f>YEAR([1]Data!$D9232)</f>
        <v>2014</v>
      </c>
      <c r="D9232" s="2">
        <v>41844</v>
      </c>
      <c r="E9232" s="2">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10502</v>
      </c>
      <c r="C9233">
        <f>YEAR([1]Data!$D9233)</f>
        <v>2011</v>
      </c>
      <c r="D9233" s="2">
        <v>40904</v>
      </c>
      <c r="E9233" s="2">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10503</v>
      </c>
      <c r="C9234">
        <f>YEAR([1]Data!$D9234)</f>
        <v>2013</v>
      </c>
      <c r="D9234" s="2">
        <v>41520</v>
      </c>
      <c r="E9234" s="2">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10503</v>
      </c>
      <c r="C9235">
        <f>YEAR([1]Data!$D9235)</f>
        <v>2013</v>
      </c>
      <c r="D9235" s="2">
        <v>41520</v>
      </c>
      <c r="E9235" s="2">
        <v>41524</v>
      </c>
      <c r="F9235" t="s">
        <v>50</v>
      </c>
      <c r="G9235" t="s">
        <v>1990</v>
      </c>
      <c r="H9235" t="s">
        <v>1991</v>
      </c>
      <c r="I9235" t="s">
        <v>26</v>
      </c>
      <c r="J9235" t="s">
        <v>27</v>
      </c>
      <c r="K9235" t="s">
        <v>42</v>
      </c>
      <c r="L9235" t="s">
        <v>43</v>
      </c>
      <c r="M9235">
        <v>90036</v>
      </c>
      <c r="N9235" t="s">
        <v>44</v>
      </c>
      <c r="O9235" t="s">
        <v>6759</v>
      </c>
      <c r="P9235" t="s">
        <v>46</v>
      </c>
      <c r="Q9235" t="s">
        <v>59</v>
      </c>
      <c r="R9235" t="s">
        <v>6760</v>
      </c>
      <c r="S9235">
        <v>23.669999999999998</v>
      </c>
      <c r="T9235">
        <v>3</v>
      </c>
      <c r="U9235">
        <v>0</v>
      </c>
      <c r="V9235">
        <v>0.94679999999999698</v>
      </c>
    </row>
    <row r="9236" spans="1:22" x14ac:dyDescent="0.3">
      <c r="A9236">
        <v>9235</v>
      </c>
      <c r="B9236" t="s">
        <v>10503</v>
      </c>
      <c r="C9236">
        <f>YEAR([1]Data!$D9236)</f>
        <v>2013</v>
      </c>
      <c r="D9236" s="2">
        <v>41520</v>
      </c>
      <c r="E9236" s="2">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10503</v>
      </c>
      <c r="C9237">
        <f>YEAR([1]Data!$D9237)</f>
        <v>2013</v>
      </c>
      <c r="D9237" s="2">
        <v>41520</v>
      </c>
      <c r="E9237" s="2">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10503</v>
      </c>
      <c r="C9238">
        <f>YEAR([1]Data!$D9238)</f>
        <v>2013</v>
      </c>
      <c r="D9238" s="2">
        <v>41520</v>
      </c>
      <c r="E9238" s="2">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10503</v>
      </c>
      <c r="C9239">
        <f>YEAR([1]Data!$D9239)</f>
        <v>2013</v>
      </c>
      <c r="D9239" s="2">
        <v>41520</v>
      </c>
      <c r="E9239" s="2">
        <v>41524</v>
      </c>
      <c r="F9239" t="s">
        <v>50</v>
      </c>
      <c r="G9239" t="s">
        <v>1990</v>
      </c>
      <c r="H9239" t="s">
        <v>1991</v>
      </c>
      <c r="I9239" t="s">
        <v>26</v>
      </c>
      <c r="J9239" t="s">
        <v>27</v>
      </c>
      <c r="K9239" t="s">
        <v>42</v>
      </c>
      <c r="L9239" t="s">
        <v>43</v>
      </c>
      <c r="M9239">
        <v>90036</v>
      </c>
      <c r="N9239" t="s">
        <v>44</v>
      </c>
      <c r="O9239" t="s">
        <v>5389</v>
      </c>
      <c r="P9239" t="s">
        <v>46</v>
      </c>
      <c r="Q9239" t="s">
        <v>75</v>
      </c>
      <c r="R9239" t="s">
        <v>5390</v>
      </c>
      <c r="S9239">
        <v>7.3120000000000012</v>
      </c>
      <c r="T9239">
        <v>1</v>
      </c>
      <c r="U9239">
        <v>0.2</v>
      </c>
      <c r="V9239">
        <v>2.5591999999999997</v>
      </c>
    </row>
    <row r="9240" spans="1:22" x14ac:dyDescent="0.3">
      <c r="A9240">
        <v>9239</v>
      </c>
      <c r="B9240" t="s">
        <v>10504</v>
      </c>
      <c r="C9240">
        <f>YEAR([1]Data!$D9240)</f>
        <v>2014</v>
      </c>
      <c r="D9240" s="2">
        <v>41682</v>
      </c>
      <c r="E9240" s="2">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10505</v>
      </c>
      <c r="C9241">
        <f>YEAR([1]Data!$D9241)</f>
        <v>2014</v>
      </c>
      <c r="D9241" s="2">
        <v>41940</v>
      </c>
      <c r="E9241" s="2">
        <v>41946</v>
      </c>
      <c r="F9241" t="s">
        <v>50</v>
      </c>
      <c r="G9241" t="s">
        <v>2023</v>
      </c>
      <c r="H9241" t="s">
        <v>2024</v>
      </c>
      <c r="I9241" t="s">
        <v>41</v>
      </c>
      <c r="J9241" t="s">
        <v>27</v>
      </c>
      <c r="K9241" t="s">
        <v>5647</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10505</v>
      </c>
      <c r="C9242">
        <f>YEAR([1]Data!$D9242)</f>
        <v>2014</v>
      </c>
      <c r="D9242" s="2">
        <v>41940</v>
      </c>
      <c r="E9242" s="2">
        <v>41946</v>
      </c>
      <c r="F9242" t="s">
        <v>50</v>
      </c>
      <c r="G9242" t="s">
        <v>2023</v>
      </c>
      <c r="H9242" t="s">
        <v>2024</v>
      </c>
      <c r="I9242" t="s">
        <v>41</v>
      </c>
      <c r="J9242" t="s">
        <v>27</v>
      </c>
      <c r="K9242" t="s">
        <v>5647</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10505</v>
      </c>
      <c r="C9243">
        <f>YEAR([1]Data!$D9243)</f>
        <v>2014</v>
      </c>
      <c r="D9243" s="2">
        <v>41940</v>
      </c>
      <c r="E9243" s="2">
        <v>41946</v>
      </c>
      <c r="F9243" t="s">
        <v>50</v>
      </c>
      <c r="G9243" t="s">
        <v>2023</v>
      </c>
      <c r="H9243" t="s">
        <v>2024</v>
      </c>
      <c r="I9243" t="s">
        <v>41</v>
      </c>
      <c r="J9243" t="s">
        <v>27</v>
      </c>
      <c r="K9243" t="s">
        <v>5647</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10506</v>
      </c>
      <c r="C9244">
        <f>YEAR([1]Data!$D9244)</f>
        <v>2011</v>
      </c>
      <c r="D9244" s="2">
        <v>40733</v>
      </c>
      <c r="E9244" s="2">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10506</v>
      </c>
      <c r="C9245">
        <f>YEAR([1]Data!$D9245)</f>
        <v>2011</v>
      </c>
      <c r="D9245" s="2">
        <v>40733</v>
      </c>
      <c r="E9245" s="2">
        <v>40738</v>
      </c>
      <c r="F9245" t="s">
        <v>50</v>
      </c>
      <c r="G9245" t="s">
        <v>2351</v>
      </c>
      <c r="H9245" t="s">
        <v>2352</v>
      </c>
      <c r="I9245" t="s">
        <v>102</v>
      </c>
      <c r="J9245" t="s">
        <v>27</v>
      </c>
      <c r="K9245" t="s">
        <v>127</v>
      </c>
      <c r="L9245" t="s">
        <v>43</v>
      </c>
      <c r="M9245">
        <v>94122</v>
      </c>
      <c r="N9245" t="s">
        <v>44</v>
      </c>
      <c r="O9245" t="s">
        <v>7052</v>
      </c>
      <c r="P9245" t="s">
        <v>32</v>
      </c>
      <c r="Q9245" t="s">
        <v>33</v>
      </c>
      <c r="R9245" t="s">
        <v>7053</v>
      </c>
      <c r="S9245">
        <v>119.83299999999998</v>
      </c>
      <c r="T9245">
        <v>1</v>
      </c>
      <c r="U9245">
        <v>0.15</v>
      </c>
      <c r="V9245">
        <v>7.0489999999999995</v>
      </c>
    </row>
    <row r="9246" spans="1:22" x14ac:dyDescent="0.3">
      <c r="A9246">
        <v>9245</v>
      </c>
      <c r="B9246" t="s">
        <v>10506</v>
      </c>
      <c r="C9246">
        <f>YEAR([1]Data!$D9246)</f>
        <v>2011</v>
      </c>
      <c r="D9246" s="2">
        <v>40733</v>
      </c>
      <c r="E9246" s="2">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10506</v>
      </c>
      <c r="C9247">
        <f>YEAR([1]Data!$D9247)</f>
        <v>2011</v>
      </c>
      <c r="D9247" s="2">
        <v>40733</v>
      </c>
      <c r="E9247" s="2">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10507</v>
      </c>
      <c r="C9248">
        <f>YEAR([1]Data!$D9248)</f>
        <v>2014</v>
      </c>
      <c r="D9248" s="2">
        <v>41782</v>
      </c>
      <c r="E9248" s="2">
        <v>41786</v>
      </c>
      <c r="F9248" t="s">
        <v>50</v>
      </c>
      <c r="G9248" t="s">
        <v>6036</v>
      </c>
      <c r="H9248" t="s">
        <v>6037</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10507</v>
      </c>
      <c r="C9249">
        <f>YEAR([1]Data!$D9249)</f>
        <v>2014</v>
      </c>
      <c r="D9249" s="2">
        <v>41782</v>
      </c>
      <c r="E9249" s="2">
        <v>41786</v>
      </c>
      <c r="F9249" t="s">
        <v>50</v>
      </c>
      <c r="G9249" t="s">
        <v>6036</v>
      </c>
      <c r="H9249" t="s">
        <v>6037</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10508</v>
      </c>
      <c r="C9250">
        <f>YEAR([1]Data!$D9250)</f>
        <v>2013</v>
      </c>
      <c r="D9250" s="2">
        <v>41589</v>
      </c>
      <c r="E9250" s="2">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10508</v>
      </c>
      <c r="C9251">
        <f>YEAR([1]Data!$D9251)</f>
        <v>2013</v>
      </c>
      <c r="D9251" s="2">
        <v>41589</v>
      </c>
      <c r="E9251" s="2">
        <v>41593</v>
      </c>
      <c r="F9251" t="s">
        <v>50</v>
      </c>
      <c r="G9251" t="s">
        <v>2893</v>
      </c>
      <c r="H9251" t="s">
        <v>2894</v>
      </c>
      <c r="I9251" t="s">
        <v>26</v>
      </c>
      <c r="J9251" t="s">
        <v>27</v>
      </c>
      <c r="K9251" t="s">
        <v>266</v>
      </c>
      <c r="L9251" t="s">
        <v>267</v>
      </c>
      <c r="M9251">
        <v>10009</v>
      </c>
      <c r="N9251" t="s">
        <v>148</v>
      </c>
      <c r="O9251" t="s">
        <v>5890</v>
      </c>
      <c r="P9251" t="s">
        <v>71</v>
      </c>
      <c r="Q9251" t="s">
        <v>72</v>
      </c>
      <c r="R9251" t="s">
        <v>5891</v>
      </c>
      <c r="S9251">
        <v>881.93</v>
      </c>
      <c r="T9251">
        <v>7</v>
      </c>
      <c r="U9251">
        <v>0</v>
      </c>
      <c r="V9251">
        <v>220.48250000000002</v>
      </c>
    </row>
    <row r="9252" spans="1:22" x14ac:dyDescent="0.3">
      <c r="A9252">
        <v>9251</v>
      </c>
      <c r="B9252" t="s">
        <v>10509</v>
      </c>
      <c r="C9252">
        <f>YEAR([1]Data!$D9252)</f>
        <v>2013</v>
      </c>
      <c r="D9252" s="2">
        <v>41611</v>
      </c>
      <c r="E9252" s="2">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10510</v>
      </c>
      <c r="C9253">
        <f>YEAR([1]Data!$D9253)</f>
        <v>2014</v>
      </c>
      <c r="D9253" s="2">
        <v>41701</v>
      </c>
      <c r="E9253" s="2">
        <v>41707</v>
      </c>
      <c r="F9253" t="s">
        <v>50</v>
      </c>
      <c r="G9253" t="s">
        <v>5632</v>
      </c>
      <c r="H9253" t="s">
        <v>5633</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10511</v>
      </c>
      <c r="C9254">
        <f>YEAR([1]Data!$D9254)</f>
        <v>2014</v>
      </c>
      <c r="D9254" s="2">
        <v>41906</v>
      </c>
      <c r="E9254" s="2">
        <v>41908</v>
      </c>
      <c r="F9254" t="s">
        <v>23</v>
      </c>
      <c r="G9254" t="s">
        <v>8517</v>
      </c>
      <c r="H9254" t="s">
        <v>8518</v>
      </c>
      <c r="I9254" t="s">
        <v>26</v>
      </c>
      <c r="J9254" t="s">
        <v>27</v>
      </c>
      <c r="K9254" t="s">
        <v>10512</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10511</v>
      </c>
      <c r="C9255">
        <f>YEAR([1]Data!$D9255)</f>
        <v>2014</v>
      </c>
      <c r="D9255" s="2">
        <v>41906</v>
      </c>
      <c r="E9255" s="2">
        <v>41908</v>
      </c>
      <c r="F9255" t="s">
        <v>23</v>
      </c>
      <c r="G9255" t="s">
        <v>8517</v>
      </c>
      <c r="H9255" t="s">
        <v>8518</v>
      </c>
      <c r="I9255" t="s">
        <v>26</v>
      </c>
      <c r="J9255" t="s">
        <v>27</v>
      </c>
      <c r="K9255" t="s">
        <v>10512</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10513</v>
      </c>
      <c r="C9256">
        <f>YEAR([1]Data!$D9256)</f>
        <v>2011</v>
      </c>
      <c r="D9256" s="2">
        <v>40586</v>
      </c>
      <c r="E9256" s="2">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10513</v>
      </c>
      <c r="C9257">
        <f>YEAR([1]Data!$D9257)</f>
        <v>2011</v>
      </c>
      <c r="D9257" s="2">
        <v>40586</v>
      </c>
      <c r="E9257" s="2">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10513</v>
      </c>
      <c r="C9258">
        <f>YEAR([1]Data!$D9258)</f>
        <v>2011</v>
      </c>
      <c r="D9258" s="2">
        <v>40586</v>
      </c>
      <c r="E9258" s="2">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10513</v>
      </c>
      <c r="C9259">
        <f>YEAR([1]Data!$D9259)</f>
        <v>2011</v>
      </c>
      <c r="D9259" s="2">
        <v>40586</v>
      </c>
      <c r="E9259" s="2">
        <v>40590</v>
      </c>
      <c r="F9259" t="s">
        <v>23</v>
      </c>
      <c r="G9259" t="s">
        <v>2626</v>
      </c>
      <c r="H9259" t="s">
        <v>2627</v>
      </c>
      <c r="I9259" t="s">
        <v>26</v>
      </c>
      <c r="J9259" t="s">
        <v>27</v>
      </c>
      <c r="K9259" t="s">
        <v>382</v>
      </c>
      <c r="L9259" t="s">
        <v>596</v>
      </c>
      <c r="M9259">
        <v>65203</v>
      </c>
      <c r="N9259" t="s">
        <v>105</v>
      </c>
      <c r="O9259" t="s">
        <v>5400</v>
      </c>
      <c r="P9259" t="s">
        <v>32</v>
      </c>
      <c r="Q9259" t="s">
        <v>65</v>
      </c>
      <c r="R9259" t="s">
        <v>5401</v>
      </c>
      <c r="S9259">
        <v>332.94</v>
      </c>
      <c r="T9259">
        <v>3</v>
      </c>
      <c r="U9259">
        <v>0</v>
      </c>
      <c r="V9259">
        <v>53.270399999999995</v>
      </c>
    </row>
    <row r="9260" spans="1:22" x14ac:dyDescent="0.3">
      <c r="A9260">
        <v>9259</v>
      </c>
      <c r="B9260" t="s">
        <v>10513</v>
      </c>
      <c r="C9260">
        <f>YEAR([1]Data!$D9260)</f>
        <v>2011</v>
      </c>
      <c r="D9260" s="2">
        <v>40586</v>
      </c>
      <c r="E9260" s="2">
        <v>40590</v>
      </c>
      <c r="F9260" t="s">
        <v>23</v>
      </c>
      <c r="G9260" t="s">
        <v>2626</v>
      </c>
      <c r="H9260" t="s">
        <v>2627</v>
      </c>
      <c r="I9260" t="s">
        <v>26</v>
      </c>
      <c r="J9260" t="s">
        <v>27</v>
      </c>
      <c r="K9260" t="s">
        <v>382</v>
      </c>
      <c r="L9260" t="s">
        <v>596</v>
      </c>
      <c r="M9260">
        <v>65203</v>
      </c>
      <c r="N9260" t="s">
        <v>105</v>
      </c>
      <c r="O9260" t="s">
        <v>325</v>
      </c>
      <c r="P9260" t="s">
        <v>46</v>
      </c>
      <c r="Q9260" t="s">
        <v>75</v>
      </c>
      <c r="R9260" t="s">
        <v>6188</v>
      </c>
      <c r="S9260">
        <v>51.900000000000006</v>
      </c>
      <c r="T9260">
        <v>3</v>
      </c>
      <c r="U9260">
        <v>0</v>
      </c>
      <c r="V9260">
        <v>24.393000000000001</v>
      </c>
    </row>
    <row r="9261" spans="1:22" x14ac:dyDescent="0.3">
      <c r="A9261">
        <v>9260</v>
      </c>
      <c r="B9261" t="s">
        <v>10513</v>
      </c>
      <c r="C9261">
        <f>YEAR([1]Data!$D9261)</f>
        <v>2011</v>
      </c>
      <c r="D9261" s="2">
        <v>40586</v>
      </c>
      <c r="E9261" s="2">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10514</v>
      </c>
      <c r="C9262">
        <f>YEAR([1]Data!$D9262)</f>
        <v>2014</v>
      </c>
      <c r="D9262" s="2">
        <v>41955</v>
      </c>
      <c r="E9262" s="2">
        <v>41958</v>
      </c>
      <c r="F9262" t="s">
        <v>23</v>
      </c>
      <c r="G9262" t="s">
        <v>1258</v>
      </c>
      <c r="H9262" t="s">
        <v>1259</v>
      </c>
      <c r="I9262" t="s">
        <v>26</v>
      </c>
      <c r="J9262" t="s">
        <v>27</v>
      </c>
      <c r="K9262" t="s">
        <v>10515</v>
      </c>
      <c r="L9262" t="s">
        <v>5326</v>
      </c>
      <c r="M9262">
        <v>57401</v>
      </c>
      <c r="N9262" t="s">
        <v>105</v>
      </c>
      <c r="O9262" t="s">
        <v>8573</v>
      </c>
      <c r="P9262" t="s">
        <v>46</v>
      </c>
      <c r="Q9262" t="s">
        <v>578</v>
      </c>
      <c r="R9262" t="s">
        <v>8574</v>
      </c>
      <c r="S9262">
        <v>25.5</v>
      </c>
      <c r="T9262">
        <v>3</v>
      </c>
      <c r="U9262">
        <v>0</v>
      </c>
      <c r="V9262">
        <v>6.63</v>
      </c>
    </row>
    <row r="9263" spans="1:22" x14ac:dyDescent="0.3">
      <c r="A9263">
        <v>9262</v>
      </c>
      <c r="B9263" t="s">
        <v>10516</v>
      </c>
      <c r="C9263">
        <f>YEAR([1]Data!$D9263)</f>
        <v>2014</v>
      </c>
      <c r="D9263" s="2">
        <v>41885</v>
      </c>
      <c r="E9263" s="2">
        <v>41885</v>
      </c>
      <c r="F9263" t="s">
        <v>1290</v>
      </c>
      <c r="G9263" t="s">
        <v>6713</v>
      </c>
      <c r="H9263" t="s">
        <v>6714</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10517</v>
      </c>
      <c r="C9264">
        <f>YEAR([1]Data!$D9264)</f>
        <v>2012</v>
      </c>
      <c r="D9264" s="2">
        <v>41191</v>
      </c>
      <c r="E9264" s="2">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10517</v>
      </c>
      <c r="C9265">
        <f>YEAR([1]Data!$D9265)</f>
        <v>2012</v>
      </c>
      <c r="D9265" s="2">
        <v>41191</v>
      </c>
      <c r="E9265" s="2">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10518</v>
      </c>
      <c r="C9266">
        <f>YEAR([1]Data!$D9266)</f>
        <v>2014</v>
      </c>
      <c r="D9266" s="2">
        <v>41968</v>
      </c>
      <c r="E9266" s="2">
        <v>41975</v>
      </c>
      <c r="F9266" t="s">
        <v>50</v>
      </c>
      <c r="G9266" t="s">
        <v>1719</v>
      </c>
      <c r="H9266" t="s">
        <v>1720</v>
      </c>
      <c r="I9266" t="s">
        <v>41</v>
      </c>
      <c r="J9266" t="s">
        <v>27</v>
      </c>
      <c r="K9266" t="s">
        <v>334</v>
      </c>
      <c r="L9266" t="s">
        <v>335</v>
      </c>
      <c r="M9266">
        <v>38109</v>
      </c>
      <c r="N9266" t="s">
        <v>30</v>
      </c>
      <c r="O9266" t="s">
        <v>7365</v>
      </c>
      <c r="P9266" t="s">
        <v>46</v>
      </c>
      <c r="Q9266" t="s">
        <v>75</v>
      </c>
      <c r="R9266" t="s">
        <v>7366</v>
      </c>
      <c r="S9266">
        <v>11.673000000000002</v>
      </c>
      <c r="T9266">
        <v>3</v>
      </c>
      <c r="U9266">
        <v>0.7</v>
      </c>
      <c r="V9266">
        <v>-7.782</v>
      </c>
    </row>
    <row r="9267" spans="1:22" x14ac:dyDescent="0.3">
      <c r="A9267">
        <v>9266</v>
      </c>
      <c r="B9267" t="s">
        <v>10518</v>
      </c>
      <c r="C9267">
        <f>YEAR([1]Data!$D9267)</f>
        <v>2014</v>
      </c>
      <c r="D9267" s="2">
        <v>41968</v>
      </c>
      <c r="E9267" s="2">
        <v>41975</v>
      </c>
      <c r="F9267" t="s">
        <v>50</v>
      </c>
      <c r="G9267" t="s">
        <v>1719</v>
      </c>
      <c r="H9267" t="s">
        <v>1720</v>
      </c>
      <c r="I9267" t="s">
        <v>41</v>
      </c>
      <c r="J9267" t="s">
        <v>27</v>
      </c>
      <c r="K9267" t="s">
        <v>334</v>
      </c>
      <c r="L9267" t="s">
        <v>335</v>
      </c>
      <c r="M9267">
        <v>38109</v>
      </c>
      <c r="N9267" t="s">
        <v>30</v>
      </c>
      <c r="O9267" t="s">
        <v>8055</v>
      </c>
      <c r="P9267" t="s">
        <v>46</v>
      </c>
      <c r="Q9267" t="s">
        <v>173</v>
      </c>
      <c r="R9267" t="s">
        <v>8056</v>
      </c>
      <c r="S9267">
        <v>64.848000000000013</v>
      </c>
      <c r="T9267">
        <v>7</v>
      </c>
      <c r="U9267">
        <v>0.2</v>
      </c>
      <c r="V9267">
        <v>24.317999999999998</v>
      </c>
    </row>
    <row r="9268" spans="1:22" x14ac:dyDescent="0.3">
      <c r="A9268">
        <v>9267</v>
      </c>
      <c r="B9268" t="s">
        <v>10519</v>
      </c>
      <c r="C9268">
        <f>YEAR([1]Data!$D9268)</f>
        <v>2011</v>
      </c>
      <c r="D9268" s="2">
        <v>40583</v>
      </c>
      <c r="E9268" s="2">
        <v>40584</v>
      </c>
      <c r="F9268" t="s">
        <v>188</v>
      </c>
      <c r="G9268" t="s">
        <v>1162</v>
      </c>
      <c r="H9268" t="s">
        <v>1163</v>
      </c>
      <c r="I9268" t="s">
        <v>102</v>
      </c>
      <c r="J9268" t="s">
        <v>27</v>
      </c>
      <c r="K9268" t="s">
        <v>4045</v>
      </c>
      <c r="L9268" t="s">
        <v>1392</v>
      </c>
      <c r="M9268">
        <v>89031</v>
      </c>
      <c r="N9268" t="s">
        <v>44</v>
      </c>
      <c r="O9268" t="s">
        <v>7600</v>
      </c>
      <c r="P9268" t="s">
        <v>32</v>
      </c>
      <c r="Q9268" t="s">
        <v>65</v>
      </c>
      <c r="R9268" t="s">
        <v>7601</v>
      </c>
      <c r="S9268">
        <v>14.56</v>
      </c>
      <c r="T9268">
        <v>2</v>
      </c>
      <c r="U9268">
        <v>0</v>
      </c>
      <c r="V9268">
        <v>5.5327999999999999</v>
      </c>
    </row>
    <row r="9269" spans="1:22" x14ac:dyDescent="0.3">
      <c r="A9269">
        <v>9268</v>
      </c>
      <c r="B9269" t="s">
        <v>10520</v>
      </c>
      <c r="C9269">
        <f>YEAR([1]Data!$D9269)</f>
        <v>2012</v>
      </c>
      <c r="D9269" s="2">
        <v>41177</v>
      </c>
      <c r="E9269" s="2">
        <v>41177</v>
      </c>
      <c r="F9269" t="s">
        <v>1290</v>
      </c>
      <c r="G9269" t="s">
        <v>1952</v>
      </c>
      <c r="H9269" t="s">
        <v>1953</v>
      </c>
      <c r="I9269" t="s">
        <v>26</v>
      </c>
      <c r="J9269" t="s">
        <v>27</v>
      </c>
      <c r="K9269" t="s">
        <v>3708</v>
      </c>
      <c r="L9269" t="s">
        <v>267</v>
      </c>
      <c r="M9269">
        <v>11520</v>
      </c>
      <c r="N9269" t="s">
        <v>148</v>
      </c>
      <c r="O9269" t="s">
        <v>8382</v>
      </c>
      <c r="P9269" t="s">
        <v>32</v>
      </c>
      <c r="Q9269" t="s">
        <v>36</v>
      </c>
      <c r="R9269" t="s">
        <v>8383</v>
      </c>
      <c r="S9269">
        <v>102.58200000000001</v>
      </c>
      <c r="T9269">
        <v>1</v>
      </c>
      <c r="U9269">
        <v>0.1</v>
      </c>
      <c r="V9269">
        <v>6.8388000000000009</v>
      </c>
    </row>
    <row r="9270" spans="1:22" x14ac:dyDescent="0.3">
      <c r="A9270">
        <v>9269</v>
      </c>
      <c r="B9270" t="s">
        <v>10520</v>
      </c>
      <c r="C9270">
        <f>YEAR([1]Data!$D9270)</f>
        <v>2012</v>
      </c>
      <c r="D9270" s="2">
        <v>41177</v>
      </c>
      <c r="E9270" s="2">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10521</v>
      </c>
      <c r="C9271">
        <f>YEAR([1]Data!$D9271)</f>
        <v>2014</v>
      </c>
      <c r="D9271" s="2">
        <v>41873</v>
      </c>
      <c r="E9271" s="2">
        <v>41880</v>
      </c>
      <c r="F9271" t="s">
        <v>50</v>
      </c>
      <c r="G9271" t="s">
        <v>111</v>
      </c>
      <c r="H9271" t="s">
        <v>112</v>
      </c>
      <c r="I9271" t="s">
        <v>26</v>
      </c>
      <c r="J9271" t="s">
        <v>27</v>
      </c>
      <c r="K9271" t="s">
        <v>266</v>
      </c>
      <c r="L9271" t="s">
        <v>267</v>
      </c>
      <c r="M9271">
        <v>10035</v>
      </c>
      <c r="N9271" t="s">
        <v>148</v>
      </c>
      <c r="O9271" t="s">
        <v>6715</v>
      </c>
      <c r="P9271" t="s">
        <v>46</v>
      </c>
      <c r="Q9271" t="s">
        <v>75</v>
      </c>
      <c r="R9271" t="s">
        <v>6716</v>
      </c>
      <c r="S9271">
        <v>32.088000000000001</v>
      </c>
      <c r="T9271">
        <v>7</v>
      </c>
      <c r="U9271">
        <v>0.2</v>
      </c>
      <c r="V9271">
        <v>11.2308</v>
      </c>
    </row>
    <row r="9272" spans="1:22" x14ac:dyDescent="0.3">
      <c r="A9272">
        <v>9271</v>
      </c>
      <c r="B9272" t="s">
        <v>10521</v>
      </c>
      <c r="C9272">
        <f>YEAR([1]Data!$D9272)</f>
        <v>2014</v>
      </c>
      <c r="D9272" s="2">
        <v>41873</v>
      </c>
      <c r="E9272" s="2">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10522</v>
      </c>
      <c r="C9273">
        <f>YEAR([1]Data!$D9273)</f>
        <v>2013</v>
      </c>
      <c r="D9273" s="2">
        <v>41407</v>
      </c>
      <c r="E9273" s="2">
        <v>41412</v>
      </c>
      <c r="F9273" t="s">
        <v>50</v>
      </c>
      <c r="G9273" t="s">
        <v>3744</v>
      </c>
      <c r="H9273" t="s">
        <v>3745</v>
      </c>
      <c r="I9273" t="s">
        <v>41</v>
      </c>
      <c r="J9273" t="s">
        <v>27</v>
      </c>
      <c r="K9273" t="s">
        <v>266</v>
      </c>
      <c r="L9273" t="s">
        <v>267</v>
      </c>
      <c r="M9273">
        <v>10024</v>
      </c>
      <c r="N9273" t="s">
        <v>148</v>
      </c>
      <c r="O9273" t="s">
        <v>6591</v>
      </c>
      <c r="P9273" t="s">
        <v>32</v>
      </c>
      <c r="Q9273" t="s">
        <v>65</v>
      </c>
      <c r="R9273" t="s">
        <v>6592</v>
      </c>
      <c r="S9273">
        <v>10.02</v>
      </c>
      <c r="T9273">
        <v>3</v>
      </c>
      <c r="U9273">
        <v>0</v>
      </c>
      <c r="V9273">
        <v>4.4088000000000012</v>
      </c>
    </row>
    <row r="9274" spans="1:22" x14ac:dyDescent="0.3">
      <c r="A9274">
        <v>9273</v>
      </c>
      <c r="B9274" t="s">
        <v>10522</v>
      </c>
      <c r="C9274">
        <f>YEAR([1]Data!$D9274)</f>
        <v>2013</v>
      </c>
      <c r="D9274" s="2">
        <v>41407</v>
      </c>
      <c r="E9274" s="2">
        <v>41412</v>
      </c>
      <c r="F9274" t="s">
        <v>50</v>
      </c>
      <c r="G9274" t="s">
        <v>3744</v>
      </c>
      <c r="H9274" t="s">
        <v>3745</v>
      </c>
      <c r="I9274" t="s">
        <v>41</v>
      </c>
      <c r="J9274" t="s">
        <v>27</v>
      </c>
      <c r="K9274" t="s">
        <v>266</v>
      </c>
      <c r="L9274" t="s">
        <v>267</v>
      </c>
      <c r="M9274">
        <v>10024</v>
      </c>
      <c r="N9274" t="s">
        <v>148</v>
      </c>
      <c r="O9274" t="s">
        <v>5564</v>
      </c>
      <c r="P9274" t="s">
        <v>71</v>
      </c>
      <c r="Q9274" t="s">
        <v>72</v>
      </c>
      <c r="R9274" t="s">
        <v>5565</v>
      </c>
      <c r="S9274">
        <v>631.96</v>
      </c>
      <c r="T9274">
        <v>4</v>
      </c>
      <c r="U9274">
        <v>0</v>
      </c>
      <c r="V9274">
        <v>303.3408</v>
      </c>
    </row>
    <row r="9275" spans="1:22" x14ac:dyDescent="0.3">
      <c r="A9275">
        <v>9274</v>
      </c>
      <c r="B9275" t="s">
        <v>10523</v>
      </c>
      <c r="C9275">
        <f>YEAR([1]Data!$D9275)</f>
        <v>2014</v>
      </c>
      <c r="D9275" s="2">
        <v>41885</v>
      </c>
      <c r="E9275" s="2">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10524</v>
      </c>
      <c r="C9276">
        <f>YEAR([1]Data!$D9276)</f>
        <v>2011</v>
      </c>
      <c r="D9276" s="2">
        <v>40826</v>
      </c>
      <c r="E9276" s="2">
        <v>40826</v>
      </c>
      <c r="F9276" t="s">
        <v>1290</v>
      </c>
      <c r="G9276" t="s">
        <v>6751</v>
      </c>
      <c r="H9276" t="s">
        <v>6752</v>
      </c>
      <c r="I9276" t="s">
        <v>41</v>
      </c>
      <c r="J9276" t="s">
        <v>27</v>
      </c>
      <c r="K9276" t="s">
        <v>5468</v>
      </c>
      <c r="L9276" t="s">
        <v>668</v>
      </c>
      <c r="M9276">
        <v>87105</v>
      </c>
      <c r="N9276" t="s">
        <v>44</v>
      </c>
      <c r="O9276" t="s">
        <v>9833</v>
      </c>
      <c r="P9276" t="s">
        <v>46</v>
      </c>
      <c r="Q9276" t="s">
        <v>68</v>
      </c>
      <c r="R9276" t="s">
        <v>9834</v>
      </c>
      <c r="S9276">
        <v>255.84999999999997</v>
      </c>
      <c r="T9276">
        <v>7</v>
      </c>
      <c r="U9276">
        <v>0</v>
      </c>
      <c r="V9276">
        <v>112.57400000000001</v>
      </c>
    </row>
    <row r="9277" spans="1:22" x14ac:dyDescent="0.3">
      <c r="A9277">
        <v>9276</v>
      </c>
      <c r="B9277" t="s">
        <v>10525</v>
      </c>
      <c r="C9277">
        <f>YEAR([1]Data!$D9277)</f>
        <v>2013</v>
      </c>
      <c r="D9277" s="2">
        <v>41421</v>
      </c>
      <c r="E9277" s="2">
        <v>41424</v>
      </c>
      <c r="F9277" t="s">
        <v>23</v>
      </c>
      <c r="G9277" t="s">
        <v>3665</v>
      </c>
      <c r="H9277" t="s">
        <v>3666</v>
      </c>
      <c r="I9277" t="s">
        <v>41</v>
      </c>
      <c r="J9277" t="s">
        <v>27</v>
      </c>
      <c r="K9277" t="s">
        <v>8978</v>
      </c>
      <c r="L9277" t="s">
        <v>54</v>
      </c>
      <c r="M9277">
        <v>33445</v>
      </c>
      <c r="N9277" t="s">
        <v>30</v>
      </c>
      <c r="O9277" t="s">
        <v>5917</v>
      </c>
      <c r="P9277" t="s">
        <v>46</v>
      </c>
      <c r="Q9277" t="s">
        <v>59</v>
      </c>
      <c r="R9277" t="s">
        <v>5918</v>
      </c>
      <c r="S9277">
        <v>184.70400000000001</v>
      </c>
      <c r="T9277">
        <v>6</v>
      </c>
      <c r="U9277">
        <v>0.2</v>
      </c>
      <c r="V9277">
        <v>13.852799999999995</v>
      </c>
    </row>
    <row r="9278" spans="1:22" x14ac:dyDescent="0.3">
      <c r="A9278">
        <v>9277</v>
      </c>
      <c r="B9278" t="s">
        <v>10525</v>
      </c>
      <c r="C9278">
        <f>YEAR([1]Data!$D9278)</f>
        <v>2013</v>
      </c>
      <c r="D9278" s="2">
        <v>41421</v>
      </c>
      <c r="E9278" s="2">
        <v>41424</v>
      </c>
      <c r="F9278" t="s">
        <v>23</v>
      </c>
      <c r="G9278" t="s">
        <v>3665</v>
      </c>
      <c r="H9278" t="s">
        <v>3666</v>
      </c>
      <c r="I9278" t="s">
        <v>41</v>
      </c>
      <c r="J9278" t="s">
        <v>27</v>
      </c>
      <c r="K9278" t="s">
        <v>8978</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10526</v>
      </c>
      <c r="C9279">
        <f>YEAR([1]Data!$D9279)</f>
        <v>2014</v>
      </c>
      <c r="D9279" s="2">
        <v>41975</v>
      </c>
      <c r="E9279" s="2">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10526</v>
      </c>
      <c r="C9280">
        <f>YEAR([1]Data!$D9280)</f>
        <v>2014</v>
      </c>
      <c r="D9280" s="2">
        <v>41975</v>
      </c>
      <c r="E9280" s="2">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10526</v>
      </c>
      <c r="C9281">
        <f>YEAR([1]Data!$D9281)</f>
        <v>2014</v>
      </c>
      <c r="D9281" s="2">
        <v>41975</v>
      </c>
      <c r="E9281" s="2">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10527</v>
      </c>
      <c r="C9282">
        <f>YEAR([1]Data!$D9282)</f>
        <v>2013</v>
      </c>
      <c r="D9282" s="2">
        <v>41538</v>
      </c>
      <c r="E9282" s="2">
        <v>41542</v>
      </c>
      <c r="F9282" t="s">
        <v>50</v>
      </c>
      <c r="G9282" t="s">
        <v>6657</v>
      </c>
      <c r="H9282" t="s">
        <v>6658</v>
      </c>
      <c r="I9282" t="s">
        <v>102</v>
      </c>
      <c r="J9282" t="s">
        <v>27</v>
      </c>
      <c r="K9282" t="s">
        <v>95</v>
      </c>
      <c r="L9282" t="s">
        <v>96</v>
      </c>
      <c r="M9282">
        <v>98105</v>
      </c>
      <c r="N9282" t="s">
        <v>44</v>
      </c>
      <c r="O9282" t="s">
        <v>7283</v>
      </c>
      <c r="P9282" t="s">
        <v>32</v>
      </c>
      <c r="Q9282" t="s">
        <v>33</v>
      </c>
      <c r="R9282" t="s">
        <v>7284</v>
      </c>
      <c r="S9282">
        <v>163.88</v>
      </c>
      <c r="T9282">
        <v>2</v>
      </c>
      <c r="U9282">
        <v>0</v>
      </c>
      <c r="V9282">
        <v>40.97</v>
      </c>
    </row>
    <row r="9283" spans="1:22" x14ac:dyDescent="0.3">
      <c r="A9283">
        <v>9282</v>
      </c>
      <c r="B9283" t="s">
        <v>10528</v>
      </c>
      <c r="C9283">
        <f>YEAR([1]Data!$D9283)</f>
        <v>2014</v>
      </c>
      <c r="D9283" s="2">
        <v>41894</v>
      </c>
      <c r="E9283" s="2">
        <v>41898</v>
      </c>
      <c r="F9283" t="s">
        <v>50</v>
      </c>
      <c r="G9283" t="s">
        <v>777</v>
      </c>
      <c r="H9283" t="s">
        <v>778</v>
      </c>
      <c r="I9283" t="s">
        <v>26</v>
      </c>
      <c r="J9283" t="s">
        <v>27</v>
      </c>
      <c r="K9283" t="s">
        <v>1464</v>
      </c>
      <c r="L9283" t="s">
        <v>319</v>
      </c>
      <c r="M9283">
        <v>23223</v>
      </c>
      <c r="N9283" t="s">
        <v>30</v>
      </c>
      <c r="O9283" t="s">
        <v>9621</v>
      </c>
      <c r="P9283" t="s">
        <v>46</v>
      </c>
      <c r="Q9283" t="s">
        <v>78</v>
      </c>
      <c r="R9283" t="s">
        <v>9622</v>
      </c>
      <c r="S9283">
        <v>67.900000000000006</v>
      </c>
      <c r="T9283">
        <v>5</v>
      </c>
      <c r="U9283">
        <v>0</v>
      </c>
      <c r="V9283">
        <v>20.369999999999997</v>
      </c>
    </row>
    <row r="9284" spans="1:22" x14ac:dyDescent="0.3">
      <c r="A9284">
        <v>9283</v>
      </c>
      <c r="B9284" t="s">
        <v>10529</v>
      </c>
      <c r="C9284">
        <f>YEAR([1]Data!$D9284)</f>
        <v>2013</v>
      </c>
      <c r="D9284" s="2">
        <v>41639</v>
      </c>
      <c r="E9284" s="2">
        <v>41644</v>
      </c>
      <c r="F9284" t="s">
        <v>50</v>
      </c>
      <c r="G9284" t="s">
        <v>6490</v>
      </c>
      <c r="H9284" t="s">
        <v>6491</v>
      </c>
      <c r="I9284" t="s">
        <v>26</v>
      </c>
      <c r="J9284" t="s">
        <v>27</v>
      </c>
      <c r="K9284" t="s">
        <v>9171</v>
      </c>
      <c r="L9284" t="s">
        <v>54</v>
      </c>
      <c r="M9284">
        <v>33407</v>
      </c>
      <c r="N9284" t="s">
        <v>30</v>
      </c>
      <c r="O9284" t="s">
        <v>6004</v>
      </c>
      <c r="P9284" t="s">
        <v>46</v>
      </c>
      <c r="Q9284" t="s">
        <v>90</v>
      </c>
      <c r="R9284" t="s">
        <v>6005</v>
      </c>
      <c r="S9284">
        <v>72.224000000000004</v>
      </c>
      <c r="T9284">
        <v>4</v>
      </c>
      <c r="U9284">
        <v>0.2</v>
      </c>
      <c r="V9284">
        <v>25.278400000000001</v>
      </c>
    </row>
    <row r="9285" spans="1:22" x14ac:dyDescent="0.3">
      <c r="A9285">
        <v>9284</v>
      </c>
      <c r="B9285" t="s">
        <v>10530</v>
      </c>
      <c r="C9285">
        <f>YEAR([1]Data!$D9285)</f>
        <v>2014</v>
      </c>
      <c r="D9285" s="2">
        <v>41885</v>
      </c>
      <c r="E9285" s="2">
        <v>41887</v>
      </c>
      <c r="F9285" t="s">
        <v>23</v>
      </c>
      <c r="G9285" t="s">
        <v>4876</v>
      </c>
      <c r="H9285" t="s">
        <v>4877</v>
      </c>
      <c r="I9285" t="s">
        <v>26</v>
      </c>
      <c r="J9285" t="s">
        <v>27</v>
      </c>
      <c r="K9285" t="s">
        <v>5340</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10531</v>
      </c>
      <c r="C9286">
        <f>YEAR([1]Data!$D9286)</f>
        <v>2011</v>
      </c>
      <c r="D9286" s="2">
        <v>40865</v>
      </c>
      <c r="E9286" s="2">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10532</v>
      </c>
      <c r="C9287">
        <f>YEAR([1]Data!$D9287)</f>
        <v>2012</v>
      </c>
      <c r="D9287" s="2">
        <v>41234</v>
      </c>
      <c r="E9287" s="2">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10533</v>
      </c>
      <c r="C9288">
        <f>YEAR([1]Data!$D9288)</f>
        <v>2014</v>
      </c>
      <c r="D9288" s="2">
        <v>41810</v>
      </c>
      <c r="E9288" s="2">
        <v>41817</v>
      </c>
      <c r="F9288" t="s">
        <v>50</v>
      </c>
      <c r="G9288" t="s">
        <v>4100</v>
      </c>
      <c r="H9288" t="s">
        <v>4101</v>
      </c>
      <c r="I9288" t="s">
        <v>102</v>
      </c>
      <c r="J9288" t="s">
        <v>27</v>
      </c>
      <c r="K9288" t="s">
        <v>815</v>
      </c>
      <c r="L9288" t="s">
        <v>104</v>
      </c>
      <c r="M9288">
        <v>75081</v>
      </c>
      <c r="N9288" t="s">
        <v>105</v>
      </c>
      <c r="O9288" t="s">
        <v>5934</v>
      </c>
      <c r="P9288" t="s">
        <v>46</v>
      </c>
      <c r="Q9288" t="s">
        <v>75</v>
      </c>
      <c r="R9288" t="s">
        <v>5935</v>
      </c>
      <c r="S9288">
        <v>6.8879999999999981</v>
      </c>
      <c r="T9288">
        <v>3</v>
      </c>
      <c r="U9288">
        <v>0.8</v>
      </c>
      <c r="V9288">
        <v>-11.020800000000005</v>
      </c>
    </row>
    <row r="9289" spans="1:22" x14ac:dyDescent="0.3">
      <c r="A9289">
        <v>9288</v>
      </c>
      <c r="B9289" t="s">
        <v>10533</v>
      </c>
      <c r="C9289">
        <f>YEAR([1]Data!$D9289)</f>
        <v>2014</v>
      </c>
      <c r="D9289" s="2">
        <v>41810</v>
      </c>
      <c r="E9289" s="2">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10534</v>
      </c>
      <c r="C9290">
        <f>YEAR([1]Data!$D9290)</f>
        <v>2014</v>
      </c>
      <c r="D9290" s="2">
        <v>41974</v>
      </c>
      <c r="E9290" s="2">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10535</v>
      </c>
      <c r="C9291">
        <f>YEAR([1]Data!$D9291)</f>
        <v>2011</v>
      </c>
      <c r="D9291" s="2">
        <v>40656</v>
      </c>
      <c r="E9291" s="2">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10536</v>
      </c>
      <c r="C9292">
        <f>YEAR([1]Data!$D9292)</f>
        <v>2011</v>
      </c>
      <c r="D9292" s="2">
        <v>40809</v>
      </c>
      <c r="E9292" s="2">
        <v>40811</v>
      </c>
      <c r="F9292" t="s">
        <v>188</v>
      </c>
      <c r="G9292" t="s">
        <v>5615</v>
      </c>
      <c r="H9292" t="s">
        <v>5616</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10536</v>
      </c>
      <c r="C9293">
        <f>YEAR([1]Data!$D9293)</f>
        <v>2011</v>
      </c>
      <c r="D9293" s="2">
        <v>40809</v>
      </c>
      <c r="E9293" s="2">
        <v>40811</v>
      </c>
      <c r="F9293" t="s">
        <v>188</v>
      </c>
      <c r="G9293" t="s">
        <v>5615</v>
      </c>
      <c r="H9293" t="s">
        <v>5616</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10537</v>
      </c>
      <c r="C9294">
        <f>YEAR([1]Data!$D9294)</f>
        <v>2014</v>
      </c>
      <c r="D9294" s="2">
        <v>41701</v>
      </c>
      <c r="E9294" s="2">
        <v>41701</v>
      </c>
      <c r="F9294" t="s">
        <v>1290</v>
      </c>
      <c r="G9294" t="s">
        <v>2293</v>
      </c>
      <c r="H9294" t="s">
        <v>2294</v>
      </c>
      <c r="I9294" t="s">
        <v>41</v>
      </c>
      <c r="J9294" t="s">
        <v>27</v>
      </c>
      <c r="K9294" t="s">
        <v>8044</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10538</v>
      </c>
      <c r="C9295">
        <f>YEAR([1]Data!$D9295)</f>
        <v>2014</v>
      </c>
      <c r="D9295" s="2">
        <v>41961</v>
      </c>
      <c r="E9295" s="2">
        <v>41965</v>
      </c>
      <c r="F9295" t="s">
        <v>23</v>
      </c>
      <c r="G9295" t="s">
        <v>5059</v>
      </c>
      <c r="H9295" t="s">
        <v>5060</v>
      </c>
      <c r="I9295" t="s">
        <v>26</v>
      </c>
      <c r="J9295" t="s">
        <v>27</v>
      </c>
      <c r="K9295" t="s">
        <v>10539</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10540</v>
      </c>
      <c r="C9296">
        <f>YEAR([1]Data!$D9296)</f>
        <v>2014</v>
      </c>
      <c r="D9296" s="2">
        <v>41788</v>
      </c>
      <c r="E9296" s="2">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10540</v>
      </c>
      <c r="C9297">
        <f>YEAR([1]Data!$D9297)</f>
        <v>2014</v>
      </c>
      <c r="D9297" s="2">
        <v>41788</v>
      </c>
      <c r="E9297" s="2">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10541</v>
      </c>
      <c r="C9298">
        <f>YEAR([1]Data!$D9298)</f>
        <v>2012</v>
      </c>
      <c r="D9298" s="2">
        <v>41017</v>
      </c>
      <c r="E9298" s="2">
        <v>41021</v>
      </c>
      <c r="F9298" t="s">
        <v>23</v>
      </c>
      <c r="G9298" t="s">
        <v>1477</v>
      </c>
      <c r="H9298" t="s">
        <v>1478</v>
      </c>
      <c r="I9298" t="s">
        <v>41</v>
      </c>
      <c r="J9298" t="s">
        <v>27</v>
      </c>
      <c r="K9298" t="s">
        <v>7289</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10541</v>
      </c>
      <c r="C9299">
        <f>YEAR([1]Data!$D9299)</f>
        <v>2012</v>
      </c>
      <c r="D9299" s="2">
        <v>41017</v>
      </c>
      <c r="E9299" s="2">
        <v>41021</v>
      </c>
      <c r="F9299" t="s">
        <v>23</v>
      </c>
      <c r="G9299" t="s">
        <v>1477</v>
      </c>
      <c r="H9299" t="s">
        <v>1478</v>
      </c>
      <c r="I9299" t="s">
        <v>41</v>
      </c>
      <c r="J9299" t="s">
        <v>27</v>
      </c>
      <c r="K9299" t="s">
        <v>7289</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10541</v>
      </c>
      <c r="C9300">
        <f>YEAR([1]Data!$D9300)</f>
        <v>2012</v>
      </c>
      <c r="D9300" s="2">
        <v>41017</v>
      </c>
      <c r="E9300" s="2">
        <v>41021</v>
      </c>
      <c r="F9300" t="s">
        <v>23</v>
      </c>
      <c r="G9300" t="s">
        <v>1477</v>
      </c>
      <c r="H9300" t="s">
        <v>1478</v>
      </c>
      <c r="I9300" t="s">
        <v>41</v>
      </c>
      <c r="J9300" t="s">
        <v>27</v>
      </c>
      <c r="K9300" t="s">
        <v>7289</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10541</v>
      </c>
      <c r="C9301">
        <f>YEAR([1]Data!$D9301)</f>
        <v>2012</v>
      </c>
      <c r="D9301" s="2">
        <v>41017</v>
      </c>
      <c r="E9301" s="2">
        <v>41021</v>
      </c>
      <c r="F9301" t="s">
        <v>23</v>
      </c>
      <c r="G9301" t="s">
        <v>1477</v>
      </c>
      <c r="H9301" t="s">
        <v>1478</v>
      </c>
      <c r="I9301" t="s">
        <v>41</v>
      </c>
      <c r="J9301" t="s">
        <v>27</v>
      </c>
      <c r="K9301" t="s">
        <v>7289</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10541</v>
      </c>
      <c r="C9302">
        <f>YEAR([1]Data!$D9302)</f>
        <v>2012</v>
      </c>
      <c r="D9302" s="2">
        <v>41017</v>
      </c>
      <c r="E9302" s="2">
        <v>41021</v>
      </c>
      <c r="F9302" t="s">
        <v>23</v>
      </c>
      <c r="G9302" t="s">
        <v>1477</v>
      </c>
      <c r="H9302" t="s">
        <v>1478</v>
      </c>
      <c r="I9302" t="s">
        <v>41</v>
      </c>
      <c r="J9302" t="s">
        <v>27</v>
      </c>
      <c r="K9302" t="s">
        <v>7289</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10541</v>
      </c>
      <c r="C9303">
        <f>YEAR([1]Data!$D9303)</f>
        <v>2012</v>
      </c>
      <c r="D9303" s="2">
        <v>41017</v>
      </c>
      <c r="E9303" s="2">
        <v>41021</v>
      </c>
      <c r="F9303" t="s">
        <v>23</v>
      </c>
      <c r="G9303" t="s">
        <v>1477</v>
      </c>
      <c r="H9303" t="s">
        <v>1478</v>
      </c>
      <c r="I9303" t="s">
        <v>41</v>
      </c>
      <c r="J9303" t="s">
        <v>27</v>
      </c>
      <c r="K9303" t="s">
        <v>7289</v>
      </c>
      <c r="L9303" t="s">
        <v>104</v>
      </c>
      <c r="M9303">
        <v>78501</v>
      </c>
      <c r="N9303" t="s">
        <v>105</v>
      </c>
      <c r="O9303" t="s">
        <v>8335</v>
      </c>
      <c r="P9303" t="s">
        <v>71</v>
      </c>
      <c r="Q9303" t="s">
        <v>72</v>
      </c>
      <c r="R9303" t="s">
        <v>8336</v>
      </c>
      <c r="S9303">
        <v>97.968000000000004</v>
      </c>
      <c r="T9303">
        <v>2</v>
      </c>
      <c r="U9303">
        <v>0.2</v>
      </c>
      <c r="V9303">
        <v>6.122999999999994</v>
      </c>
    </row>
    <row r="9304" spans="1:22" x14ac:dyDescent="0.3">
      <c r="A9304">
        <v>9303</v>
      </c>
      <c r="B9304" t="s">
        <v>10541</v>
      </c>
      <c r="C9304">
        <f>YEAR([1]Data!$D9304)</f>
        <v>2012</v>
      </c>
      <c r="D9304" s="2">
        <v>41017</v>
      </c>
      <c r="E9304" s="2">
        <v>41021</v>
      </c>
      <c r="F9304" t="s">
        <v>23</v>
      </c>
      <c r="G9304" t="s">
        <v>1477</v>
      </c>
      <c r="H9304" t="s">
        <v>1478</v>
      </c>
      <c r="I9304" t="s">
        <v>41</v>
      </c>
      <c r="J9304" t="s">
        <v>27</v>
      </c>
      <c r="K9304" t="s">
        <v>7289</v>
      </c>
      <c r="L9304" t="s">
        <v>104</v>
      </c>
      <c r="M9304">
        <v>78501</v>
      </c>
      <c r="N9304" t="s">
        <v>105</v>
      </c>
      <c r="O9304" t="s">
        <v>7097</v>
      </c>
      <c r="P9304" t="s">
        <v>46</v>
      </c>
      <c r="Q9304" t="s">
        <v>68</v>
      </c>
      <c r="R9304" t="s">
        <v>7098</v>
      </c>
      <c r="S9304">
        <v>7.8719999999999999</v>
      </c>
      <c r="T9304">
        <v>3</v>
      </c>
      <c r="U9304">
        <v>0.2</v>
      </c>
      <c r="V9304">
        <v>0.88559999999999883</v>
      </c>
    </row>
    <row r="9305" spans="1:22" x14ac:dyDescent="0.3">
      <c r="A9305">
        <v>9304</v>
      </c>
      <c r="B9305" t="s">
        <v>10541</v>
      </c>
      <c r="C9305">
        <f>YEAR([1]Data!$D9305)</f>
        <v>2012</v>
      </c>
      <c r="D9305" s="2">
        <v>41017</v>
      </c>
      <c r="E9305" s="2">
        <v>41021</v>
      </c>
      <c r="F9305" t="s">
        <v>23</v>
      </c>
      <c r="G9305" t="s">
        <v>1477</v>
      </c>
      <c r="H9305" t="s">
        <v>1478</v>
      </c>
      <c r="I9305" t="s">
        <v>41</v>
      </c>
      <c r="J9305" t="s">
        <v>27</v>
      </c>
      <c r="K9305" t="s">
        <v>7289</v>
      </c>
      <c r="L9305" t="s">
        <v>104</v>
      </c>
      <c r="M9305">
        <v>78501</v>
      </c>
      <c r="N9305" t="s">
        <v>105</v>
      </c>
      <c r="O9305" t="s">
        <v>5358</v>
      </c>
      <c r="P9305" t="s">
        <v>46</v>
      </c>
      <c r="Q9305" t="s">
        <v>90</v>
      </c>
      <c r="R9305" t="s">
        <v>5359</v>
      </c>
      <c r="S9305">
        <v>15.552000000000003</v>
      </c>
      <c r="T9305">
        <v>3</v>
      </c>
      <c r="U9305">
        <v>0.2</v>
      </c>
      <c r="V9305">
        <v>5.4432</v>
      </c>
    </row>
    <row r="9306" spans="1:22" x14ac:dyDescent="0.3">
      <c r="A9306">
        <v>9305</v>
      </c>
      <c r="B9306" t="s">
        <v>10541</v>
      </c>
      <c r="C9306">
        <f>YEAR([1]Data!$D9306)</f>
        <v>2012</v>
      </c>
      <c r="D9306" s="2">
        <v>41017</v>
      </c>
      <c r="E9306" s="2">
        <v>41021</v>
      </c>
      <c r="F9306" t="s">
        <v>23</v>
      </c>
      <c r="G9306" t="s">
        <v>1477</v>
      </c>
      <c r="H9306" t="s">
        <v>1478</v>
      </c>
      <c r="I9306" t="s">
        <v>41</v>
      </c>
      <c r="J9306" t="s">
        <v>27</v>
      </c>
      <c r="K9306" t="s">
        <v>7289</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10542</v>
      </c>
      <c r="C9307">
        <f>YEAR([1]Data!$D9307)</f>
        <v>2012</v>
      </c>
      <c r="D9307" s="2">
        <v>41171</v>
      </c>
      <c r="E9307" s="2">
        <v>41176</v>
      </c>
      <c r="F9307" t="s">
        <v>50</v>
      </c>
      <c r="G9307" t="s">
        <v>8228</v>
      </c>
      <c r="H9307" t="s">
        <v>8229</v>
      </c>
      <c r="I9307" t="s">
        <v>102</v>
      </c>
      <c r="J9307" t="s">
        <v>27</v>
      </c>
      <c r="K9307" t="s">
        <v>6671</v>
      </c>
      <c r="L9307" t="s">
        <v>668</v>
      </c>
      <c r="M9307">
        <v>87505</v>
      </c>
      <c r="N9307" t="s">
        <v>44</v>
      </c>
      <c r="O9307" t="s">
        <v>7341</v>
      </c>
      <c r="P9307" t="s">
        <v>46</v>
      </c>
      <c r="Q9307" t="s">
        <v>68</v>
      </c>
      <c r="R9307" t="s">
        <v>7342</v>
      </c>
      <c r="S9307">
        <v>8.4</v>
      </c>
      <c r="T9307">
        <v>5</v>
      </c>
      <c r="U9307">
        <v>0</v>
      </c>
      <c r="V9307">
        <v>2.1840000000000002</v>
      </c>
    </row>
    <row r="9308" spans="1:22" x14ac:dyDescent="0.3">
      <c r="A9308">
        <v>9307</v>
      </c>
      <c r="B9308" t="s">
        <v>10543</v>
      </c>
      <c r="C9308">
        <f>YEAR([1]Data!$D9308)</f>
        <v>2011</v>
      </c>
      <c r="D9308" s="2">
        <v>40627</v>
      </c>
      <c r="E9308" s="2">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10543</v>
      </c>
      <c r="C9309">
        <f>YEAR([1]Data!$D9309)</f>
        <v>2011</v>
      </c>
      <c r="D9309" s="2">
        <v>40627</v>
      </c>
      <c r="E9309" s="2">
        <v>40632</v>
      </c>
      <c r="F9309" t="s">
        <v>50</v>
      </c>
      <c r="G9309" t="s">
        <v>2052</v>
      </c>
      <c r="H9309" t="s">
        <v>2053</v>
      </c>
      <c r="I9309" t="s">
        <v>26</v>
      </c>
      <c r="J9309" t="s">
        <v>27</v>
      </c>
      <c r="K9309" t="s">
        <v>127</v>
      </c>
      <c r="L9309" t="s">
        <v>43</v>
      </c>
      <c r="M9309">
        <v>94110</v>
      </c>
      <c r="N9309" t="s">
        <v>44</v>
      </c>
      <c r="O9309" t="s">
        <v>6109</v>
      </c>
      <c r="P9309" t="s">
        <v>46</v>
      </c>
      <c r="Q9309" t="s">
        <v>68</v>
      </c>
      <c r="R9309" t="s">
        <v>6110</v>
      </c>
      <c r="S9309">
        <v>14.88</v>
      </c>
      <c r="T9309">
        <v>2</v>
      </c>
      <c r="U9309">
        <v>0</v>
      </c>
      <c r="V9309">
        <v>3.7200000000000006</v>
      </c>
    </row>
    <row r="9310" spans="1:22" x14ac:dyDescent="0.3">
      <c r="A9310">
        <v>9309</v>
      </c>
      <c r="B9310" t="s">
        <v>10543</v>
      </c>
      <c r="C9310">
        <f>YEAR([1]Data!$D9310)</f>
        <v>2011</v>
      </c>
      <c r="D9310" s="2">
        <v>40627</v>
      </c>
      <c r="E9310" s="2">
        <v>40632</v>
      </c>
      <c r="F9310" t="s">
        <v>50</v>
      </c>
      <c r="G9310" t="s">
        <v>2052</v>
      </c>
      <c r="H9310" t="s">
        <v>2053</v>
      </c>
      <c r="I9310" t="s">
        <v>26</v>
      </c>
      <c r="J9310" t="s">
        <v>27</v>
      </c>
      <c r="K9310" t="s">
        <v>127</v>
      </c>
      <c r="L9310" t="s">
        <v>43</v>
      </c>
      <c r="M9310">
        <v>94110</v>
      </c>
      <c r="N9310" t="s">
        <v>44</v>
      </c>
      <c r="O9310" t="s">
        <v>6822</v>
      </c>
      <c r="P9310" t="s">
        <v>71</v>
      </c>
      <c r="Q9310" t="s">
        <v>161</v>
      </c>
      <c r="R9310" t="s">
        <v>6823</v>
      </c>
      <c r="S9310">
        <v>45.48</v>
      </c>
      <c r="T9310">
        <v>4</v>
      </c>
      <c r="U9310">
        <v>0</v>
      </c>
      <c r="V9310">
        <v>15.917999999999999</v>
      </c>
    </row>
    <row r="9311" spans="1:22" x14ac:dyDescent="0.3">
      <c r="A9311">
        <v>9310</v>
      </c>
      <c r="B9311" t="s">
        <v>10543</v>
      </c>
      <c r="C9311">
        <f>YEAR([1]Data!$D9311)</f>
        <v>2011</v>
      </c>
      <c r="D9311" s="2">
        <v>40627</v>
      </c>
      <c r="E9311" s="2">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10544</v>
      </c>
      <c r="C9312">
        <f>YEAR([1]Data!$D9312)</f>
        <v>2013</v>
      </c>
      <c r="D9312" s="2">
        <v>41513</v>
      </c>
      <c r="E9312" s="2">
        <v>41518</v>
      </c>
      <c r="F9312" t="s">
        <v>50</v>
      </c>
      <c r="G9312" t="s">
        <v>5632</v>
      </c>
      <c r="H9312" t="s">
        <v>5633</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10545</v>
      </c>
      <c r="C9313">
        <f>YEAR([1]Data!$D9313)</f>
        <v>2014</v>
      </c>
      <c r="D9313" s="2">
        <v>41705</v>
      </c>
      <c r="E9313" s="2">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10545</v>
      </c>
      <c r="C9314">
        <f>YEAR([1]Data!$D9314)</f>
        <v>2014</v>
      </c>
      <c r="D9314" s="2">
        <v>41705</v>
      </c>
      <c r="E9314" s="2">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10546</v>
      </c>
      <c r="C9315">
        <f>YEAR([1]Data!$D9315)</f>
        <v>2012</v>
      </c>
      <c r="D9315" s="2">
        <v>41224</v>
      </c>
      <c r="E9315" s="2">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10546</v>
      </c>
      <c r="C9316">
        <f>YEAR([1]Data!$D9316)</f>
        <v>2012</v>
      </c>
      <c r="D9316" s="2">
        <v>41224</v>
      </c>
      <c r="E9316" s="2">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10547</v>
      </c>
      <c r="C9317">
        <f>YEAR([1]Data!$D9317)</f>
        <v>2013</v>
      </c>
      <c r="D9317" s="2">
        <v>41370</v>
      </c>
      <c r="E9317" s="2">
        <v>41374</v>
      </c>
      <c r="F9317" t="s">
        <v>50</v>
      </c>
      <c r="G9317" t="s">
        <v>3593</v>
      </c>
      <c r="H9317" t="s">
        <v>3594</v>
      </c>
      <c r="I9317" t="s">
        <v>26</v>
      </c>
      <c r="J9317" t="s">
        <v>27</v>
      </c>
      <c r="K9317" t="s">
        <v>146</v>
      </c>
      <c r="L9317" t="s">
        <v>147</v>
      </c>
      <c r="M9317">
        <v>19140</v>
      </c>
      <c r="N9317" t="s">
        <v>148</v>
      </c>
      <c r="O9317" t="s">
        <v>5424</v>
      </c>
      <c r="P9317" t="s">
        <v>71</v>
      </c>
      <c r="Q9317" t="s">
        <v>72</v>
      </c>
      <c r="R9317" t="s">
        <v>5425</v>
      </c>
      <c r="S9317">
        <v>118.78199999999998</v>
      </c>
      <c r="T9317">
        <v>3</v>
      </c>
      <c r="U9317">
        <v>0.4</v>
      </c>
      <c r="V9317">
        <v>-27.715799999999994</v>
      </c>
    </row>
    <row r="9318" spans="1:22" x14ac:dyDescent="0.3">
      <c r="A9318">
        <v>9317</v>
      </c>
      <c r="B9318" t="s">
        <v>10547</v>
      </c>
      <c r="C9318">
        <f>YEAR([1]Data!$D9318)</f>
        <v>2013</v>
      </c>
      <c r="D9318" s="2">
        <v>41370</v>
      </c>
      <c r="E9318" s="2">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10548</v>
      </c>
      <c r="C9319">
        <f>YEAR([1]Data!$D9319)</f>
        <v>2014</v>
      </c>
      <c r="D9319" s="2">
        <v>41692</v>
      </c>
      <c r="E9319" s="2">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10549</v>
      </c>
      <c r="C9320">
        <f>YEAR([1]Data!$D9320)</f>
        <v>2014</v>
      </c>
      <c r="D9320" s="2">
        <v>41841</v>
      </c>
      <c r="E9320" s="2">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10549</v>
      </c>
      <c r="C9321">
        <f>YEAR([1]Data!$D9321)</f>
        <v>2014</v>
      </c>
      <c r="D9321" s="2">
        <v>41841</v>
      </c>
      <c r="E9321" s="2">
        <v>41846</v>
      </c>
      <c r="F9321" t="s">
        <v>50</v>
      </c>
      <c r="G9321" t="s">
        <v>2140</v>
      </c>
      <c r="H9321" t="s">
        <v>2141</v>
      </c>
      <c r="I9321" t="s">
        <v>41</v>
      </c>
      <c r="J9321" t="s">
        <v>27</v>
      </c>
      <c r="K9321" t="s">
        <v>266</v>
      </c>
      <c r="L9321" t="s">
        <v>267</v>
      </c>
      <c r="M9321">
        <v>10009</v>
      </c>
      <c r="N9321" t="s">
        <v>148</v>
      </c>
      <c r="O9321" t="s">
        <v>10550</v>
      </c>
      <c r="P9321" t="s">
        <v>32</v>
      </c>
      <c r="Q9321" t="s">
        <v>36</v>
      </c>
      <c r="R9321" t="s">
        <v>10551</v>
      </c>
      <c r="S9321">
        <v>163.76400000000001</v>
      </c>
      <c r="T9321">
        <v>2</v>
      </c>
      <c r="U9321">
        <v>0.1</v>
      </c>
      <c r="V9321">
        <v>25.474399999999999</v>
      </c>
    </row>
    <row r="9322" spans="1:22" x14ac:dyDescent="0.3">
      <c r="A9322">
        <v>9321</v>
      </c>
      <c r="B9322" t="s">
        <v>10549</v>
      </c>
      <c r="C9322">
        <f>YEAR([1]Data!$D9322)</f>
        <v>2014</v>
      </c>
      <c r="D9322" s="2">
        <v>41841</v>
      </c>
      <c r="E9322" s="2">
        <v>41846</v>
      </c>
      <c r="F9322" t="s">
        <v>50</v>
      </c>
      <c r="G9322" t="s">
        <v>2140</v>
      </c>
      <c r="H9322" t="s">
        <v>2141</v>
      </c>
      <c r="I9322" t="s">
        <v>41</v>
      </c>
      <c r="J9322" t="s">
        <v>27</v>
      </c>
      <c r="K9322" t="s">
        <v>266</v>
      </c>
      <c r="L9322" t="s">
        <v>267</v>
      </c>
      <c r="M9322">
        <v>10009</v>
      </c>
      <c r="N9322" t="s">
        <v>148</v>
      </c>
      <c r="O9322" t="s">
        <v>8503</v>
      </c>
      <c r="P9322" t="s">
        <v>32</v>
      </c>
      <c r="Q9322" t="s">
        <v>65</v>
      </c>
      <c r="R9322" t="s">
        <v>8504</v>
      </c>
      <c r="S9322">
        <v>183.92</v>
      </c>
      <c r="T9322">
        <v>4</v>
      </c>
      <c r="U9322">
        <v>0</v>
      </c>
      <c r="V9322">
        <v>31.266399999999976</v>
      </c>
    </row>
    <row r="9323" spans="1:22" x14ac:dyDescent="0.3">
      <c r="A9323">
        <v>9322</v>
      </c>
      <c r="B9323" t="s">
        <v>10552</v>
      </c>
      <c r="C9323">
        <f>YEAR([1]Data!$D9323)</f>
        <v>2013</v>
      </c>
      <c r="D9323" s="2">
        <v>41583</v>
      </c>
      <c r="E9323" s="2">
        <v>41587</v>
      </c>
      <c r="F9323" t="s">
        <v>50</v>
      </c>
      <c r="G9323" t="s">
        <v>2698</v>
      </c>
      <c r="H9323" t="s">
        <v>2699</v>
      </c>
      <c r="I9323" t="s">
        <v>26</v>
      </c>
      <c r="J9323" t="s">
        <v>27</v>
      </c>
      <c r="K9323" t="s">
        <v>184</v>
      </c>
      <c r="L9323" t="s">
        <v>104</v>
      </c>
      <c r="M9323">
        <v>77041</v>
      </c>
      <c r="N9323" t="s">
        <v>105</v>
      </c>
      <c r="O9323" t="s">
        <v>6158</v>
      </c>
      <c r="P9323" t="s">
        <v>32</v>
      </c>
      <c r="Q9323" t="s">
        <v>65</v>
      </c>
      <c r="R9323" t="s">
        <v>6159</v>
      </c>
      <c r="S9323">
        <v>11.376000000000001</v>
      </c>
      <c r="T9323">
        <v>3</v>
      </c>
      <c r="U9323">
        <v>0.6</v>
      </c>
      <c r="V9323">
        <v>-5.6879999999999988</v>
      </c>
    </row>
    <row r="9324" spans="1:22" x14ac:dyDescent="0.3">
      <c r="A9324">
        <v>9323</v>
      </c>
      <c r="B9324" t="s">
        <v>10552</v>
      </c>
      <c r="C9324">
        <f>YEAR([1]Data!$D9324)</f>
        <v>2013</v>
      </c>
      <c r="D9324" s="2">
        <v>41583</v>
      </c>
      <c r="E9324" s="2">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10553</v>
      </c>
      <c r="C9325">
        <f>YEAR([1]Data!$D9325)</f>
        <v>2014</v>
      </c>
      <c r="D9325" s="2">
        <v>41906</v>
      </c>
      <c r="E9325" s="2">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10553</v>
      </c>
      <c r="C9326">
        <f>YEAR([1]Data!$D9326)</f>
        <v>2014</v>
      </c>
      <c r="D9326" s="2">
        <v>41906</v>
      </c>
      <c r="E9326" s="2">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10553</v>
      </c>
      <c r="C9327">
        <f>YEAR([1]Data!$D9327)</f>
        <v>2014</v>
      </c>
      <c r="D9327" s="2">
        <v>41906</v>
      </c>
      <c r="E9327" s="2">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10554</v>
      </c>
      <c r="C9328">
        <f>YEAR([1]Data!$D9328)</f>
        <v>2014</v>
      </c>
      <c r="D9328" s="2">
        <v>41890</v>
      </c>
      <c r="E9328" s="2">
        <v>41893</v>
      </c>
      <c r="F9328" t="s">
        <v>188</v>
      </c>
      <c r="G9328" t="s">
        <v>3528</v>
      </c>
      <c r="H9328" t="s">
        <v>3529</v>
      </c>
      <c r="I9328" t="s">
        <v>26</v>
      </c>
      <c r="J9328" t="s">
        <v>27</v>
      </c>
      <c r="K9328" t="s">
        <v>2534</v>
      </c>
      <c r="L9328" t="s">
        <v>96</v>
      </c>
      <c r="M9328">
        <v>98026</v>
      </c>
      <c r="N9328" t="s">
        <v>44</v>
      </c>
      <c r="O9328" t="s">
        <v>7434</v>
      </c>
      <c r="P9328" t="s">
        <v>32</v>
      </c>
      <c r="Q9328" t="s">
        <v>65</v>
      </c>
      <c r="R9328" t="s">
        <v>7435</v>
      </c>
      <c r="S9328">
        <v>80.959999999999994</v>
      </c>
      <c r="T9328">
        <v>4</v>
      </c>
      <c r="U9328">
        <v>0</v>
      </c>
      <c r="V9328">
        <v>34.812800000000003</v>
      </c>
    </row>
    <row r="9329" spans="1:22" x14ac:dyDescent="0.3">
      <c r="A9329">
        <v>9328</v>
      </c>
      <c r="B9329" t="s">
        <v>10554</v>
      </c>
      <c r="C9329">
        <f>YEAR([1]Data!$D9329)</f>
        <v>2014</v>
      </c>
      <c r="D9329" s="2">
        <v>41890</v>
      </c>
      <c r="E9329" s="2">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10554</v>
      </c>
      <c r="C9330">
        <f>YEAR([1]Data!$D9330)</f>
        <v>2014</v>
      </c>
      <c r="D9330" s="2">
        <v>41890</v>
      </c>
      <c r="E9330" s="2">
        <v>41893</v>
      </c>
      <c r="F9330" t="s">
        <v>188</v>
      </c>
      <c r="G9330" t="s">
        <v>3528</v>
      </c>
      <c r="H9330" t="s">
        <v>3529</v>
      </c>
      <c r="I9330" t="s">
        <v>26</v>
      </c>
      <c r="J9330" t="s">
        <v>27</v>
      </c>
      <c r="K9330" t="s">
        <v>2534</v>
      </c>
      <c r="L9330" t="s">
        <v>96</v>
      </c>
      <c r="M9330">
        <v>98026</v>
      </c>
      <c r="N9330" t="s">
        <v>44</v>
      </c>
      <c r="O9330" t="s">
        <v>6389</v>
      </c>
      <c r="P9330" t="s">
        <v>46</v>
      </c>
      <c r="Q9330" t="s">
        <v>68</v>
      </c>
      <c r="R9330" t="s">
        <v>6390</v>
      </c>
      <c r="S9330">
        <v>25.98</v>
      </c>
      <c r="T9330">
        <v>1</v>
      </c>
      <c r="U9330">
        <v>0</v>
      </c>
      <c r="V9330">
        <v>7.2744</v>
      </c>
    </row>
    <row r="9331" spans="1:22" x14ac:dyDescent="0.3">
      <c r="A9331">
        <v>9330</v>
      </c>
      <c r="B9331" t="s">
        <v>10555</v>
      </c>
      <c r="C9331">
        <f>YEAR([1]Data!$D9331)</f>
        <v>2012</v>
      </c>
      <c r="D9331" s="2">
        <v>41241</v>
      </c>
      <c r="E9331" s="2">
        <v>41243</v>
      </c>
      <c r="F9331" t="s">
        <v>188</v>
      </c>
      <c r="G9331" t="s">
        <v>1887</v>
      </c>
      <c r="H9331" t="s">
        <v>1888</v>
      </c>
      <c r="I9331" t="s">
        <v>26</v>
      </c>
      <c r="J9331" t="s">
        <v>27</v>
      </c>
      <c r="K9331" t="s">
        <v>127</v>
      </c>
      <c r="L9331" t="s">
        <v>43</v>
      </c>
      <c r="M9331">
        <v>94110</v>
      </c>
      <c r="N9331" t="s">
        <v>44</v>
      </c>
      <c r="O9331" t="s">
        <v>7211</v>
      </c>
      <c r="P9331" t="s">
        <v>46</v>
      </c>
      <c r="Q9331" t="s">
        <v>78</v>
      </c>
      <c r="R9331" t="s">
        <v>7212</v>
      </c>
      <c r="S9331">
        <v>45.28</v>
      </c>
      <c r="T9331">
        <v>4</v>
      </c>
      <c r="U9331">
        <v>0</v>
      </c>
      <c r="V9331">
        <v>15.395199999999999</v>
      </c>
    </row>
    <row r="9332" spans="1:22" x14ac:dyDescent="0.3">
      <c r="A9332">
        <v>9331</v>
      </c>
      <c r="B9332" t="s">
        <v>10556</v>
      </c>
      <c r="C9332">
        <f>YEAR([1]Data!$D9332)</f>
        <v>2012</v>
      </c>
      <c r="D9332" s="2">
        <v>41225</v>
      </c>
      <c r="E9332" s="2">
        <v>41231</v>
      </c>
      <c r="F9332" t="s">
        <v>50</v>
      </c>
      <c r="G9332" t="s">
        <v>6335</v>
      </c>
      <c r="H9332" t="s">
        <v>6336</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10557</v>
      </c>
      <c r="C9333">
        <f>YEAR([1]Data!$D9333)</f>
        <v>2013</v>
      </c>
      <c r="D9333" s="2">
        <v>41547</v>
      </c>
      <c r="E9333" s="2">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10558</v>
      </c>
      <c r="C9334">
        <f>YEAR([1]Data!$D9334)</f>
        <v>2014</v>
      </c>
      <c r="D9334" s="2">
        <v>41894</v>
      </c>
      <c r="E9334" s="2">
        <v>41896</v>
      </c>
      <c r="F9334" t="s">
        <v>23</v>
      </c>
      <c r="G9334" t="s">
        <v>7946</v>
      </c>
      <c r="H9334" t="s">
        <v>7947</v>
      </c>
      <c r="I9334" t="s">
        <v>26</v>
      </c>
      <c r="J9334" t="s">
        <v>27</v>
      </c>
      <c r="K9334" t="s">
        <v>7970</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10558</v>
      </c>
      <c r="C9335">
        <f>YEAR([1]Data!$D9335)</f>
        <v>2014</v>
      </c>
      <c r="D9335" s="2">
        <v>41894</v>
      </c>
      <c r="E9335" s="2">
        <v>41896</v>
      </c>
      <c r="F9335" t="s">
        <v>23</v>
      </c>
      <c r="G9335" t="s">
        <v>7946</v>
      </c>
      <c r="H9335" t="s">
        <v>7947</v>
      </c>
      <c r="I9335" t="s">
        <v>26</v>
      </c>
      <c r="J9335" t="s">
        <v>27</v>
      </c>
      <c r="K9335" t="s">
        <v>7970</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10559</v>
      </c>
      <c r="C9336">
        <f>YEAR([1]Data!$D9336)</f>
        <v>2014</v>
      </c>
      <c r="D9336" s="2">
        <v>41761</v>
      </c>
      <c r="E9336" s="2">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10559</v>
      </c>
      <c r="C9337">
        <f>YEAR([1]Data!$D9337)</f>
        <v>2014</v>
      </c>
      <c r="D9337" s="2">
        <v>41761</v>
      </c>
      <c r="E9337" s="2">
        <v>41762</v>
      </c>
      <c r="F9337" t="s">
        <v>188</v>
      </c>
      <c r="G9337" t="s">
        <v>1308</v>
      </c>
      <c r="H9337" t="s">
        <v>1309</v>
      </c>
      <c r="I9337" t="s">
        <v>26</v>
      </c>
      <c r="J9337" t="s">
        <v>27</v>
      </c>
      <c r="K9337" t="s">
        <v>3405</v>
      </c>
      <c r="L9337" t="s">
        <v>54</v>
      </c>
      <c r="M9337">
        <v>33065</v>
      </c>
      <c r="N9337" t="s">
        <v>30</v>
      </c>
      <c r="O9337" t="s">
        <v>6836</v>
      </c>
      <c r="P9337" t="s">
        <v>46</v>
      </c>
      <c r="Q9337" t="s">
        <v>47</v>
      </c>
      <c r="R9337" t="s">
        <v>6837</v>
      </c>
      <c r="S9337">
        <v>4.6079999999999997</v>
      </c>
      <c r="T9337">
        <v>2</v>
      </c>
      <c r="U9337">
        <v>0.2</v>
      </c>
      <c r="V9337">
        <v>1.4975999999999996</v>
      </c>
    </row>
    <row r="9338" spans="1:22" x14ac:dyDescent="0.3">
      <c r="A9338">
        <v>9337</v>
      </c>
      <c r="B9338" t="s">
        <v>10560</v>
      </c>
      <c r="C9338">
        <f>YEAR([1]Data!$D9338)</f>
        <v>2014</v>
      </c>
      <c r="D9338" s="2">
        <v>41899</v>
      </c>
      <c r="E9338" s="2">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10561</v>
      </c>
      <c r="C9339">
        <f>YEAR([1]Data!$D9339)</f>
        <v>2011</v>
      </c>
      <c r="D9339" s="2">
        <v>40835</v>
      </c>
      <c r="E9339" s="2">
        <v>40838</v>
      </c>
      <c r="F9339" t="s">
        <v>23</v>
      </c>
      <c r="G9339" t="s">
        <v>2853</v>
      </c>
      <c r="H9339" t="s">
        <v>2854</v>
      </c>
      <c r="I9339" t="s">
        <v>41</v>
      </c>
      <c r="J9339" t="s">
        <v>27</v>
      </c>
      <c r="K9339" t="s">
        <v>127</v>
      </c>
      <c r="L9339" t="s">
        <v>43</v>
      </c>
      <c r="M9339">
        <v>94110</v>
      </c>
      <c r="N9339" t="s">
        <v>44</v>
      </c>
      <c r="O9339" t="s">
        <v>5744</v>
      </c>
      <c r="P9339" t="s">
        <v>46</v>
      </c>
      <c r="Q9339" t="s">
        <v>75</v>
      </c>
      <c r="R9339" t="s">
        <v>5745</v>
      </c>
      <c r="S9339">
        <v>2.9920000000000004</v>
      </c>
      <c r="T9339">
        <v>1</v>
      </c>
      <c r="U9339">
        <v>0.2</v>
      </c>
      <c r="V9339">
        <v>1.1219999999999999</v>
      </c>
    </row>
    <row r="9340" spans="1:22" x14ac:dyDescent="0.3">
      <c r="A9340">
        <v>9339</v>
      </c>
      <c r="B9340" t="s">
        <v>10561</v>
      </c>
      <c r="C9340">
        <f>YEAR([1]Data!$D9340)</f>
        <v>2011</v>
      </c>
      <c r="D9340" s="2">
        <v>40835</v>
      </c>
      <c r="E9340" s="2">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10561</v>
      </c>
      <c r="C9341">
        <f>YEAR([1]Data!$D9341)</f>
        <v>2011</v>
      </c>
      <c r="D9341" s="2">
        <v>40835</v>
      </c>
      <c r="E9341" s="2">
        <v>40838</v>
      </c>
      <c r="F9341" t="s">
        <v>23</v>
      </c>
      <c r="G9341" t="s">
        <v>2853</v>
      </c>
      <c r="H9341" t="s">
        <v>2854</v>
      </c>
      <c r="I9341" t="s">
        <v>41</v>
      </c>
      <c r="J9341" t="s">
        <v>27</v>
      </c>
      <c r="K9341" t="s">
        <v>127</v>
      </c>
      <c r="L9341" t="s">
        <v>43</v>
      </c>
      <c r="M9341">
        <v>94110</v>
      </c>
      <c r="N9341" t="s">
        <v>44</v>
      </c>
      <c r="O9341" t="s">
        <v>7675</v>
      </c>
      <c r="P9341" t="s">
        <v>46</v>
      </c>
      <c r="Q9341" t="s">
        <v>90</v>
      </c>
      <c r="R9341" t="s">
        <v>7676</v>
      </c>
      <c r="S9341">
        <v>146.72999999999999</v>
      </c>
      <c r="T9341">
        <v>3</v>
      </c>
      <c r="U9341">
        <v>0</v>
      </c>
      <c r="V9341">
        <v>68.963099999999997</v>
      </c>
    </row>
    <row r="9342" spans="1:22" x14ac:dyDescent="0.3">
      <c r="A9342">
        <v>9341</v>
      </c>
      <c r="B9342" t="s">
        <v>10561</v>
      </c>
      <c r="C9342">
        <f>YEAR([1]Data!$D9342)</f>
        <v>2011</v>
      </c>
      <c r="D9342" s="2">
        <v>40835</v>
      </c>
      <c r="E9342" s="2">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10561</v>
      </c>
      <c r="C9343">
        <f>YEAR([1]Data!$D9343)</f>
        <v>2011</v>
      </c>
      <c r="D9343" s="2">
        <v>40835</v>
      </c>
      <c r="E9343" s="2">
        <v>40838</v>
      </c>
      <c r="F9343" t="s">
        <v>23</v>
      </c>
      <c r="G9343" t="s">
        <v>2853</v>
      </c>
      <c r="H9343" t="s">
        <v>2854</v>
      </c>
      <c r="I9343" t="s">
        <v>41</v>
      </c>
      <c r="J9343" t="s">
        <v>27</v>
      </c>
      <c r="K9343" t="s">
        <v>127</v>
      </c>
      <c r="L9343" t="s">
        <v>43</v>
      </c>
      <c r="M9343">
        <v>94110</v>
      </c>
      <c r="N9343" t="s">
        <v>44</v>
      </c>
      <c r="O9343" t="s">
        <v>7698</v>
      </c>
      <c r="P9343" t="s">
        <v>71</v>
      </c>
      <c r="Q9343" t="s">
        <v>72</v>
      </c>
      <c r="R9343" t="s">
        <v>7699</v>
      </c>
      <c r="S9343">
        <v>117.57600000000002</v>
      </c>
      <c r="T9343">
        <v>3</v>
      </c>
      <c r="U9343">
        <v>0.2</v>
      </c>
      <c r="V9343">
        <v>11.757600000000011</v>
      </c>
    </row>
    <row r="9344" spans="1:22" x14ac:dyDescent="0.3">
      <c r="A9344">
        <v>9343</v>
      </c>
      <c r="B9344" t="s">
        <v>10562</v>
      </c>
      <c r="C9344">
        <f>YEAR([1]Data!$D9344)</f>
        <v>2013</v>
      </c>
      <c r="D9344" s="2">
        <v>41347</v>
      </c>
      <c r="E9344" s="2">
        <v>41352</v>
      </c>
      <c r="F9344" t="s">
        <v>50</v>
      </c>
      <c r="G9344" t="s">
        <v>7672</v>
      </c>
      <c r="H9344" t="s">
        <v>7673</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10563</v>
      </c>
      <c r="C9345">
        <f>YEAR([1]Data!$D9345)</f>
        <v>2014</v>
      </c>
      <c r="D9345" s="2">
        <v>41688</v>
      </c>
      <c r="E9345" s="2">
        <v>41691</v>
      </c>
      <c r="F9345" t="s">
        <v>188</v>
      </c>
      <c r="G9345" t="s">
        <v>2310</v>
      </c>
      <c r="H9345" t="s">
        <v>2311</v>
      </c>
      <c r="I9345" t="s">
        <v>102</v>
      </c>
      <c r="J9345" t="s">
        <v>27</v>
      </c>
      <c r="K9345" t="s">
        <v>276</v>
      </c>
      <c r="L9345" t="s">
        <v>498</v>
      </c>
      <c r="M9345">
        <v>45373</v>
      </c>
      <c r="N9345" t="s">
        <v>148</v>
      </c>
      <c r="O9345" t="s">
        <v>8316</v>
      </c>
      <c r="P9345" t="s">
        <v>32</v>
      </c>
      <c r="Q9345" t="s">
        <v>56</v>
      </c>
      <c r="R9345" t="s">
        <v>8317</v>
      </c>
      <c r="S9345">
        <v>455.97</v>
      </c>
      <c r="T9345">
        <v>5</v>
      </c>
      <c r="U9345">
        <v>0.4</v>
      </c>
      <c r="V9345">
        <v>-106.39299999999997</v>
      </c>
    </row>
    <row r="9346" spans="1:22" x14ac:dyDescent="0.3">
      <c r="A9346">
        <v>9345</v>
      </c>
      <c r="B9346" t="s">
        <v>10563</v>
      </c>
      <c r="C9346">
        <f>YEAR([1]Data!$D9346)</f>
        <v>2014</v>
      </c>
      <c r="D9346" s="2">
        <v>41688</v>
      </c>
      <c r="E9346" s="2">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10563</v>
      </c>
      <c r="C9347">
        <f>YEAR([1]Data!$D9347)</f>
        <v>2014</v>
      </c>
      <c r="D9347" s="2">
        <v>41688</v>
      </c>
      <c r="E9347" s="2">
        <v>41691</v>
      </c>
      <c r="F9347" t="s">
        <v>188</v>
      </c>
      <c r="G9347" t="s">
        <v>2310</v>
      </c>
      <c r="H9347" t="s">
        <v>2311</v>
      </c>
      <c r="I9347" t="s">
        <v>102</v>
      </c>
      <c r="J9347" t="s">
        <v>27</v>
      </c>
      <c r="K9347" t="s">
        <v>276</v>
      </c>
      <c r="L9347" t="s">
        <v>498</v>
      </c>
      <c r="M9347">
        <v>45373</v>
      </c>
      <c r="N9347" t="s">
        <v>148</v>
      </c>
      <c r="O9347" t="s">
        <v>6301</v>
      </c>
      <c r="P9347" t="s">
        <v>71</v>
      </c>
      <c r="Q9347" t="s">
        <v>72</v>
      </c>
      <c r="R9347" t="s">
        <v>6302</v>
      </c>
      <c r="S9347">
        <v>57.593999999999994</v>
      </c>
      <c r="T9347">
        <v>1</v>
      </c>
      <c r="U9347">
        <v>0.4</v>
      </c>
      <c r="V9347">
        <v>-11.518799999999999</v>
      </c>
    </row>
    <row r="9348" spans="1:22" x14ac:dyDescent="0.3">
      <c r="A9348">
        <v>9347</v>
      </c>
      <c r="B9348" t="s">
        <v>10563</v>
      </c>
      <c r="C9348">
        <f>YEAR([1]Data!$D9348)</f>
        <v>2014</v>
      </c>
      <c r="D9348" s="2">
        <v>41688</v>
      </c>
      <c r="E9348" s="2">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10563</v>
      </c>
      <c r="C9349">
        <f>YEAR([1]Data!$D9349)</f>
        <v>2014</v>
      </c>
      <c r="D9349" s="2">
        <v>41688</v>
      </c>
      <c r="E9349" s="2">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10564</v>
      </c>
      <c r="C9350">
        <f>YEAR([1]Data!$D9350)</f>
        <v>2013</v>
      </c>
      <c r="D9350" s="2">
        <v>41631</v>
      </c>
      <c r="E9350" s="2">
        <v>41637</v>
      </c>
      <c r="F9350" t="s">
        <v>50</v>
      </c>
      <c r="G9350" t="s">
        <v>364</v>
      </c>
      <c r="H9350" t="s">
        <v>365</v>
      </c>
      <c r="I9350" t="s">
        <v>26</v>
      </c>
      <c r="J9350" t="s">
        <v>27</v>
      </c>
      <c r="K9350" t="s">
        <v>7967</v>
      </c>
      <c r="L9350" t="s">
        <v>43</v>
      </c>
      <c r="M9350">
        <v>92553</v>
      </c>
      <c r="N9350" t="s">
        <v>44</v>
      </c>
      <c r="O9350" t="s">
        <v>9187</v>
      </c>
      <c r="P9350" t="s">
        <v>32</v>
      </c>
      <c r="Q9350" t="s">
        <v>65</v>
      </c>
      <c r="R9350" t="s">
        <v>9188</v>
      </c>
      <c r="S9350">
        <v>842.72</v>
      </c>
      <c r="T9350">
        <v>8</v>
      </c>
      <c r="U9350">
        <v>0</v>
      </c>
      <c r="V9350">
        <v>202.25279999999998</v>
      </c>
    </row>
    <row r="9351" spans="1:22" x14ac:dyDescent="0.3">
      <c r="A9351">
        <v>9350</v>
      </c>
      <c r="B9351" t="s">
        <v>10564</v>
      </c>
      <c r="C9351">
        <f>YEAR([1]Data!$D9351)</f>
        <v>2013</v>
      </c>
      <c r="D9351" s="2">
        <v>41631</v>
      </c>
      <c r="E9351" s="2">
        <v>41637</v>
      </c>
      <c r="F9351" t="s">
        <v>50</v>
      </c>
      <c r="G9351" t="s">
        <v>364</v>
      </c>
      <c r="H9351" t="s">
        <v>365</v>
      </c>
      <c r="I9351" t="s">
        <v>26</v>
      </c>
      <c r="J9351" t="s">
        <v>27</v>
      </c>
      <c r="K9351" t="s">
        <v>7967</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10565</v>
      </c>
      <c r="C9352">
        <f>YEAR([1]Data!$D9352)</f>
        <v>2013</v>
      </c>
      <c r="D9352" s="2">
        <v>41541</v>
      </c>
      <c r="E9352" s="2">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10565</v>
      </c>
      <c r="C9353">
        <f>YEAR([1]Data!$D9353)</f>
        <v>2013</v>
      </c>
      <c r="D9353" s="2">
        <v>41541</v>
      </c>
      <c r="E9353" s="2">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10566</v>
      </c>
      <c r="C9354">
        <f>YEAR([1]Data!$D9354)</f>
        <v>2014</v>
      </c>
      <c r="D9354" s="2">
        <v>41907</v>
      </c>
      <c r="E9354" s="2">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10566</v>
      </c>
      <c r="C9355">
        <f>YEAR([1]Data!$D9355)</f>
        <v>2014</v>
      </c>
      <c r="D9355" s="2">
        <v>41907</v>
      </c>
      <c r="E9355" s="2">
        <v>41909</v>
      </c>
      <c r="F9355" t="s">
        <v>188</v>
      </c>
      <c r="G9355" t="s">
        <v>1699</v>
      </c>
      <c r="H9355" t="s">
        <v>1700</v>
      </c>
      <c r="I9355" t="s">
        <v>26</v>
      </c>
      <c r="J9355" t="s">
        <v>27</v>
      </c>
      <c r="K9355" t="s">
        <v>303</v>
      </c>
      <c r="L9355" t="s">
        <v>211</v>
      </c>
      <c r="M9355">
        <v>60623</v>
      </c>
      <c r="N9355" t="s">
        <v>105</v>
      </c>
      <c r="O9355" t="s">
        <v>8957</v>
      </c>
      <c r="P9355" t="s">
        <v>46</v>
      </c>
      <c r="Q9355" t="s">
        <v>90</v>
      </c>
      <c r="R9355" t="s">
        <v>8958</v>
      </c>
      <c r="S9355">
        <v>11.423999999999999</v>
      </c>
      <c r="T9355">
        <v>3</v>
      </c>
      <c r="U9355">
        <v>0.2</v>
      </c>
      <c r="V9355">
        <v>3.7127999999999988</v>
      </c>
    </row>
    <row r="9356" spans="1:22" x14ac:dyDescent="0.3">
      <c r="A9356">
        <v>9355</v>
      </c>
      <c r="B9356" t="s">
        <v>10567</v>
      </c>
      <c r="C9356">
        <f>YEAR([1]Data!$D9356)</f>
        <v>2012</v>
      </c>
      <c r="D9356" s="2">
        <v>41244</v>
      </c>
      <c r="E9356" s="2">
        <v>41248</v>
      </c>
      <c r="F9356" t="s">
        <v>50</v>
      </c>
      <c r="G9356" t="s">
        <v>182</v>
      </c>
      <c r="H9356" t="s">
        <v>183</v>
      </c>
      <c r="I9356" t="s">
        <v>102</v>
      </c>
      <c r="J9356" t="s">
        <v>27</v>
      </c>
      <c r="K9356" t="s">
        <v>328</v>
      </c>
      <c r="L9356" t="s">
        <v>238</v>
      </c>
      <c r="M9356">
        <v>49201</v>
      </c>
      <c r="N9356" t="s">
        <v>105</v>
      </c>
      <c r="O9356" t="s">
        <v>8591</v>
      </c>
      <c r="P9356" t="s">
        <v>46</v>
      </c>
      <c r="Q9356" t="s">
        <v>90</v>
      </c>
      <c r="R9356" t="s">
        <v>8592</v>
      </c>
      <c r="S9356">
        <v>19.440000000000001</v>
      </c>
      <c r="T9356">
        <v>3</v>
      </c>
      <c r="U9356">
        <v>0</v>
      </c>
      <c r="V9356">
        <v>9.3312000000000008</v>
      </c>
    </row>
    <row r="9357" spans="1:22" x14ac:dyDescent="0.3">
      <c r="A9357">
        <v>9356</v>
      </c>
      <c r="B9357" t="s">
        <v>10567</v>
      </c>
      <c r="C9357">
        <f>YEAR([1]Data!$D9357)</f>
        <v>2012</v>
      </c>
      <c r="D9357" s="2">
        <v>41244</v>
      </c>
      <c r="E9357" s="2">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10567</v>
      </c>
      <c r="C9358">
        <f>YEAR([1]Data!$D9358)</f>
        <v>2012</v>
      </c>
      <c r="D9358" s="2">
        <v>41244</v>
      </c>
      <c r="E9358" s="2">
        <v>41248</v>
      </c>
      <c r="F9358" t="s">
        <v>50</v>
      </c>
      <c r="G9358" t="s">
        <v>182</v>
      </c>
      <c r="H9358" t="s">
        <v>183</v>
      </c>
      <c r="I9358" t="s">
        <v>102</v>
      </c>
      <c r="J9358" t="s">
        <v>27</v>
      </c>
      <c r="K9358" t="s">
        <v>328</v>
      </c>
      <c r="L9358" t="s">
        <v>238</v>
      </c>
      <c r="M9358">
        <v>49201</v>
      </c>
      <c r="N9358" t="s">
        <v>105</v>
      </c>
      <c r="O9358" t="s">
        <v>5239</v>
      </c>
      <c r="P9358" t="s">
        <v>46</v>
      </c>
      <c r="Q9358" t="s">
        <v>90</v>
      </c>
      <c r="R9358" t="s">
        <v>5240</v>
      </c>
      <c r="S9358">
        <v>18.54</v>
      </c>
      <c r="T9358">
        <v>2</v>
      </c>
      <c r="U9358">
        <v>0</v>
      </c>
      <c r="V9358">
        <v>8.7137999999999991</v>
      </c>
    </row>
    <row r="9359" spans="1:22" x14ac:dyDescent="0.3">
      <c r="A9359">
        <v>9358</v>
      </c>
      <c r="B9359" t="s">
        <v>10568</v>
      </c>
      <c r="C9359">
        <f>YEAR([1]Data!$D9359)</f>
        <v>2013</v>
      </c>
      <c r="D9359" s="2">
        <v>41299</v>
      </c>
      <c r="E9359" s="2">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10568</v>
      </c>
      <c r="C9360">
        <f>YEAR([1]Data!$D9360)</f>
        <v>2013</v>
      </c>
      <c r="D9360" s="2">
        <v>41299</v>
      </c>
      <c r="E9360" s="2">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10568</v>
      </c>
      <c r="C9361">
        <f>YEAR([1]Data!$D9361)</f>
        <v>2013</v>
      </c>
      <c r="D9361" s="2">
        <v>41299</v>
      </c>
      <c r="E9361" s="2">
        <v>41302</v>
      </c>
      <c r="F9361" t="s">
        <v>23</v>
      </c>
      <c r="G9361" t="s">
        <v>581</v>
      </c>
      <c r="H9361" t="s">
        <v>582</v>
      </c>
      <c r="I9361" t="s">
        <v>41</v>
      </c>
      <c r="J9361" t="s">
        <v>27</v>
      </c>
      <c r="K9361" t="s">
        <v>266</v>
      </c>
      <c r="L9361" t="s">
        <v>267</v>
      </c>
      <c r="M9361">
        <v>10024</v>
      </c>
      <c r="N9361" t="s">
        <v>148</v>
      </c>
      <c r="O9361" t="s">
        <v>8503</v>
      </c>
      <c r="P9361" t="s">
        <v>32</v>
      </c>
      <c r="Q9361" t="s">
        <v>65</v>
      </c>
      <c r="R9361" t="s">
        <v>8504</v>
      </c>
      <c r="S9361">
        <v>45.98</v>
      </c>
      <c r="T9361">
        <v>1</v>
      </c>
      <c r="U9361">
        <v>0</v>
      </c>
      <c r="V9361">
        <v>7.816599999999994</v>
      </c>
    </row>
    <row r="9362" spans="1:22" x14ac:dyDescent="0.3">
      <c r="A9362">
        <v>9361</v>
      </c>
      <c r="B9362" t="s">
        <v>10568</v>
      </c>
      <c r="C9362">
        <f>YEAR([1]Data!$D9362)</f>
        <v>2013</v>
      </c>
      <c r="D9362" s="2">
        <v>41299</v>
      </c>
      <c r="E9362" s="2">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10569</v>
      </c>
      <c r="C9363">
        <f>YEAR([1]Data!$D9363)</f>
        <v>2014</v>
      </c>
      <c r="D9363" s="2">
        <v>41720</v>
      </c>
      <c r="E9363" s="2">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10569</v>
      </c>
      <c r="C9364">
        <f>YEAR([1]Data!$D9364)</f>
        <v>2014</v>
      </c>
      <c r="D9364" s="2">
        <v>41720</v>
      </c>
      <c r="E9364" s="2">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10569</v>
      </c>
      <c r="C9365">
        <f>YEAR([1]Data!$D9365)</f>
        <v>2014</v>
      </c>
      <c r="D9365" s="2">
        <v>41720</v>
      </c>
      <c r="E9365" s="2">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10569</v>
      </c>
      <c r="C9366">
        <f>YEAR([1]Data!$D9366)</f>
        <v>2014</v>
      </c>
      <c r="D9366" s="2">
        <v>41720</v>
      </c>
      <c r="E9366" s="2">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10570</v>
      </c>
      <c r="C9367">
        <f>YEAR([1]Data!$D9367)</f>
        <v>2011</v>
      </c>
      <c r="D9367" s="2">
        <v>40777</v>
      </c>
      <c r="E9367" s="2">
        <v>40780</v>
      </c>
      <c r="F9367" t="s">
        <v>188</v>
      </c>
      <c r="G9367" t="s">
        <v>1934</v>
      </c>
      <c r="H9367" t="s">
        <v>1935</v>
      </c>
      <c r="I9367" t="s">
        <v>26</v>
      </c>
      <c r="J9367" t="s">
        <v>27</v>
      </c>
      <c r="K9367" t="s">
        <v>9306</v>
      </c>
      <c r="L9367" t="s">
        <v>596</v>
      </c>
      <c r="M9367">
        <v>63301</v>
      </c>
      <c r="N9367" t="s">
        <v>105</v>
      </c>
      <c r="O9367" t="s">
        <v>9709</v>
      </c>
      <c r="P9367" t="s">
        <v>46</v>
      </c>
      <c r="Q9367" t="s">
        <v>90</v>
      </c>
      <c r="R9367" t="s">
        <v>9710</v>
      </c>
      <c r="S9367">
        <v>11.56</v>
      </c>
      <c r="T9367">
        <v>2</v>
      </c>
      <c r="U9367">
        <v>0</v>
      </c>
      <c r="V9367">
        <v>5.6644000000000005</v>
      </c>
    </row>
    <row r="9368" spans="1:22" x14ac:dyDescent="0.3">
      <c r="A9368">
        <v>9367</v>
      </c>
      <c r="B9368" t="s">
        <v>10571</v>
      </c>
      <c r="C9368">
        <f>YEAR([1]Data!$D9368)</f>
        <v>2011</v>
      </c>
      <c r="D9368" s="2">
        <v>40702</v>
      </c>
      <c r="E9368" s="2">
        <v>40707</v>
      </c>
      <c r="F9368" t="s">
        <v>50</v>
      </c>
      <c r="G9368" t="s">
        <v>4199</v>
      </c>
      <c r="H9368" t="s">
        <v>4200</v>
      </c>
      <c r="I9368" t="s">
        <v>26</v>
      </c>
      <c r="J9368" t="s">
        <v>27</v>
      </c>
      <c r="K9368" t="s">
        <v>1173</v>
      </c>
      <c r="L9368" t="s">
        <v>267</v>
      </c>
      <c r="M9368">
        <v>11561</v>
      </c>
      <c r="N9368" t="s">
        <v>148</v>
      </c>
      <c r="O9368" t="s">
        <v>7314</v>
      </c>
      <c r="P9368" t="s">
        <v>46</v>
      </c>
      <c r="Q9368" t="s">
        <v>75</v>
      </c>
      <c r="R9368" t="s">
        <v>7315</v>
      </c>
      <c r="S9368">
        <v>68.48</v>
      </c>
      <c r="T9368">
        <v>2</v>
      </c>
      <c r="U9368">
        <v>0.2</v>
      </c>
      <c r="V9368">
        <v>25.679999999999996</v>
      </c>
    </row>
    <row r="9369" spans="1:22" x14ac:dyDescent="0.3">
      <c r="A9369">
        <v>9368</v>
      </c>
      <c r="B9369" t="s">
        <v>10571</v>
      </c>
      <c r="C9369">
        <f>YEAR([1]Data!$D9369)</f>
        <v>2011</v>
      </c>
      <c r="D9369" s="2">
        <v>40702</v>
      </c>
      <c r="E9369" s="2">
        <v>40707</v>
      </c>
      <c r="F9369" t="s">
        <v>50</v>
      </c>
      <c r="G9369" t="s">
        <v>4199</v>
      </c>
      <c r="H9369" t="s">
        <v>4200</v>
      </c>
      <c r="I9369" t="s">
        <v>26</v>
      </c>
      <c r="J9369" t="s">
        <v>27</v>
      </c>
      <c r="K9369" t="s">
        <v>1173</v>
      </c>
      <c r="L9369" t="s">
        <v>267</v>
      </c>
      <c r="M9369">
        <v>11561</v>
      </c>
      <c r="N9369" t="s">
        <v>148</v>
      </c>
      <c r="O9369" t="s">
        <v>5599</v>
      </c>
      <c r="P9369" t="s">
        <v>46</v>
      </c>
      <c r="Q9369" t="s">
        <v>59</v>
      </c>
      <c r="R9369" t="s">
        <v>5600</v>
      </c>
      <c r="S9369">
        <v>1676.88</v>
      </c>
      <c r="T9369">
        <v>6</v>
      </c>
      <c r="U9369">
        <v>0</v>
      </c>
      <c r="V9369">
        <v>83.843999999999937</v>
      </c>
    </row>
    <row r="9370" spans="1:22" x14ac:dyDescent="0.3">
      <c r="A9370">
        <v>9369</v>
      </c>
      <c r="B9370" t="s">
        <v>10572</v>
      </c>
      <c r="C9370">
        <f>YEAR([1]Data!$D9370)</f>
        <v>2013</v>
      </c>
      <c r="D9370" s="2">
        <v>41372</v>
      </c>
      <c r="E9370" s="2">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10573</v>
      </c>
      <c r="C9371">
        <f>YEAR([1]Data!$D9371)</f>
        <v>2014</v>
      </c>
      <c r="D9371" s="2">
        <v>41951</v>
      </c>
      <c r="E9371" s="2">
        <v>41953</v>
      </c>
      <c r="F9371" t="s">
        <v>23</v>
      </c>
      <c r="G9371" t="s">
        <v>3953</v>
      </c>
      <c r="H9371" t="s">
        <v>3954</v>
      </c>
      <c r="I9371" t="s">
        <v>41</v>
      </c>
      <c r="J9371" t="s">
        <v>27</v>
      </c>
      <c r="K9371" t="s">
        <v>3213</v>
      </c>
      <c r="L9371" t="s">
        <v>2735</v>
      </c>
      <c r="M9371">
        <v>20735</v>
      </c>
      <c r="N9371" t="s">
        <v>148</v>
      </c>
      <c r="O9371" t="s">
        <v>6128</v>
      </c>
      <c r="P9371" t="s">
        <v>32</v>
      </c>
      <c r="Q9371" t="s">
        <v>36</v>
      </c>
      <c r="R9371" t="s">
        <v>6129</v>
      </c>
      <c r="S9371">
        <v>272.96999999999997</v>
      </c>
      <c r="T9371">
        <v>3</v>
      </c>
      <c r="U9371">
        <v>0</v>
      </c>
      <c r="V9371">
        <v>43.675200000000018</v>
      </c>
    </row>
    <row r="9372" spans="1:22" x14ac:dyDescent="0.3">
      <c r="A9372">
        <v>9371</v>
      </c>
      <c r="B9372" t="s">
        <v>10574</v>
      </c>
      <c r="C9372">
        <f>YEAR([1]Data!$D9372)</f>
        <v>2012</v>
      </c>
      <c r="D9372" s="2">
        <v>41058</v>
      </c>
      <c r="E9372" s="2">
        <v>41060</v>
      </c>
      <c r="F9372" t="s">
        <v>188</v>
      </c>
      <c r="G9372" t="s">
        <v>8994</v>
      </c>
      <c r="H9372" t="s">
        <v>8995</v>
      </c>
      <c r="I9372" t="s">
        <v>41</v>
      </c>
      <c r="J9372" t="s">
        <v>27</v>
      </c>
      <c r="K9372" t="s">
        <v>497</v>
      </c>
      <c r="L9372" t="s">
        <v>498</v>
      </c>
      <c r="M9372">
        <v>43229</v>
      </c>
      <c r="N9372" t="s">
        <v>148</v>
      </c>
      <c r="O9372" t="s">
        <v>9595</v>
      </c>
      <c r="P9372" t="s">
        <v>32</v>
      </c>
      <c r="Q9372" t="s">
        <v>65</v>
      </c>
      <c r="R9372" t="s">
        <v>9596</v>
      </c>
      <c r="S9372">
        <v>41.568000000000005</v>
      </c>
      <c r="T9372">
        <v>4</v>
      </c>
      <c r="U9372">
        <v>0.2</v>
      </c>
      <c r="V9372">
        <v>-4.1568000000000023</v>
      </c>
    </row>
    <row r="9373" spans="1:22" x14ac:dyDescent="0.3">
      <c r="A9373">
        <v>9372</v>
      </c>
      <c r="B9373" t="s">
        <v>10574</v>
      </c>
      <c r="C9373">
        <f>YEAR([1]Data!$D9373)</f>
        <v>2012</v>
      </c>
      <c r="D9373" s="2">
        <v>41058</v>
      </c>
      <c r="E9373" s="2">
        <v>41060</v>
      </c>
      <c r="F9373" t="s">
        <v>188</v>
      </c>
      <c r="G9373" t="s">
        <v>8994</v>
      </c>
      <c r="H9373" t="s">
        <v>8995</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10574</v>
      </c>
      <c r="C9374">
        <f>YEAR([1]Data!$D9374)</f>
        <v>2012</v>
      </c>
      <c r="D9374" s="2">
        <v>41058</v>
      </c>
      <c r="E9374" s="2">
        <v>41060</v>
      </c>
      <c r="F9374" t="s">
        <v>188</v>
      </c>
      <c r="G9374" t="s">
        <v>8994</v>
      </c>
      <c r="H9374" t="s">
        <v>8995</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10575</v>
      </c>
      <c r="C9375">
        <f>YEAR([1]Data!$D9375)</f>
        <v>2014</v>
      </c>
      <c r="D9375" s="2">
        <v>41767</v>
      </c>
      <c r="E9375" s="2">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10576</v>
      </c>
      <c r="C9376">
        <f>YEAR([1]Data!$D9376)</f>
        <v>2013</v>
      </c>
      <c r="D9376" s="2">
        <v>41431</v>
      </c>
      <c r="E9376" s="2">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10577</v>
      </c>
      <c r="C9377">
        <f>YEAR([1]Data!$D9377)</f>
        <v>2012</v>
      </c>
      <c r="D9377" s="2">
        <v>41257</v>
      </c>
      <c r="E9377" s="2">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10578</v>
      </c>
      <c r="C9378">
        <f>YEAR([1]Data!$D9378)</f>
        <v>2014</v>
      </c>
      <c r="D9378" s="2">
        <v>41999</v>
      </c>
      <c r="E9378" s="2">
        <v>42003</v>
      </c>
      <c r="F9378" t="s">
        <v>50</v>
      </c>
      <c r="G9378" t="s">
        <v>235</v>
      </c>
      <c r="H9378" t="s">
        <v>236</v>
      </c>
      <c r="I9378" t="s">
        <v>26</v>
      </c>
      <c r="J9378" t="s">
        <v>27</v>
      </c>
      <c r="K9378" t="s">
        <v>10579</v>
      </c>
      <c r="L9378" t="s">
        <v>788</v>
      </c>
      <c r="M9378">
        <v>7017</v>
      </c>
      <c r="N9378" t="s">
        <v>148</v>
      </c>
      <c r="O9378" t="s">
        <v>7421</v>
      </c>
      <c r="P9378" t="s">
        <v>71</v>
      </c>
      <c r="Q9378" t="s">
        <v>161</v>
      </c>
      <c r="R9378" t="s">
        <v>7422</v>
      </c>
      <c r="S9378">
        <v>31.799999999999997</v>
      </c>
      <c r="T9378">
        <v>3</v>
      </c>
      <c r="U9378">
        <v>0</v>
      </c>
      <c r="V9378">
        <v>13.674000000000003</v>
      </c>
    </row>
    <row r="9379" spans="1:22" x14ac:dyDescent="0.3">
      <c r="A9379">
        <v>9378</v>
      </c>
      <c r="B9379" t="s">
        <v>10580</v>
      </c>
      <c r="C9379">
        <f>YEAR([1]Data!$D9379)</f>
        <v>2014</v>
      </c>
      <c r="D9379" s="2">
        <v>41991</v>
      </c>
      <c r="E9379" s="2">
        <v>41995</v>
      </c>
      <c r="F9379" t="s">
        <v>50</v>
      </c>
      <c r="G9379" t="s">
        <v>2638</v>
      </c>
      <c r="H9379" t="s">
        <v>2639</v>
      </c>
      <c r="I9379" t="s">
        <v>41</v>
      </c>
      <c r="J9379" t="s">
        <v>27</v>
      </c>
      <c r="K9379" t="s">
        <v>6206</v>
      </c>
      <c r="L9379" t="s">
        <v>114</v>
      </c>
      <c r="M9379">
        <v>54703</v>
      </c>
      <c r="N9379" t="s">
        <v>105</v>
      </c>
      <c r="O9379" t="s">
        <v>6838</v>
      </c>
      <c r="P9379" t="s">
        <v>46</v>
      </c>
      <c r="Q9379" t="s">
        <v>59</v>
      </c>
      <c r="R9379" t="s">
        <v>6839</v>
      </c>
      <c r="S9379">
        <v>32.56</v>
      </c>
      <c r="T9379">
        <v>2</v>
      </c>
      <c r="U9379">
        <v>0</v>
      </c>
      <c r="V9379">
        <v>8.465600000000002</v>
      </c>
    </row>
    <row r="9380" spans="1:22" x14ac:dyDescent="0.3">
      <c r="A9380">
        <v>9379</v>
      </c>
      <c r="B9380" t="s">
        <v>10581</v>
      </c>
      <c r="C9380">
        <f>YEAR([1]Data!$D9380)</f>
        <v>2013</v>
      </c>
      <c r="D9380" s="2">
        <v>41405</v>
      </c>
      <c r="E9380" s="2">
        <v>41410</v>
      </c>
      <c r="F9380" t="s">
        <v>50</v>
      </c>
      <c r="G9380" t="s">
        <v>3575</v>
      </c>
      <c r="H9380" t="s">
        <v>3576</v>
      </c>
      <c r="I9380" t="s">
        <v>26</v>
      </c>
      <c r="J9380" t="s">
        <v>27</v>
      </c>
      <c r="K9380" t="s">
        <v>303</v>
      </c>
      <c r="L9380" t="s">
        <v>211</v>
      </c>
      <c r="M9380">
        <v>60610</v>
      </c>
      <c r="N9380" t="s">
        <v>105</v>
      </c>
      <c r="O9380" t="s">
        <v>10582</v>
      </c>
      <c r="P9380" t="s">
        <v>46</v>
      </c>
      <c r="Q9380" t="s">
        <v>173</v>
      </c>
      <c r="R9380" t="s">
        <v>10583</v>
      </c>
      <c r="S9380">
        <v>7.0720000000000001</v>
      </c>
      <c r="T9380">
        <v>2</v>
      </c>
      <c r="U9380">
        <v>0.2</v>
      </c>
      <c r="V9380">
        <v>2.3868</v>
      </c>
    </row>
    <row r="9381" spans="1:22" x14ac:dyDescent="0.3">
      <c r="A9381">
        <v>9380</v>
      </c>
      <c r="B9381" t="s">
        <v>10584</v>
      </c>
      <c r="C9381">
        <f>YEAR([1]Data!$D9381)</f>
        <v>2011</v>
      </c>
      <c r="D9381" s="2">
        <v>40900</v>
      </c>
      <c r="E9381" s="2">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10584</v>
      </c>
      <c r="C9382">
        <f>YEAR([1]Data!$D9382)</f>
        <v>2011</v>
      </c>
      <c r="D9382" s="2">
        <v>40900</v>
      </c>
      <c r="E9382" s="2">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10584</v>
      </c>
      <c r="C9383">
        <f>YEAR([1]Data!$D9383)</f>
        <v>2011</v>
      </c>
      <c r="D9383" s="2">
        <v>40900</v>
      </c>
      <c r="E9383" s="2">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10584</v>
      </c>
      <c r="C9384">
        <f>YEAR([1]Data!$D9384)</f>
        <v>2011</v>
      </c>
      <c r="D9384" s="2">
        <v>40900</v>
      </c>
      <c r="E9384" s="2">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10584</v>
      </c>
      <c r="C9385">
        <f>YEAR([1]Data!$D9385)</f>
        <v>2011</v>
      </c>
      <c r="D9385" s="2">
        <v>40900</v>
      </c>
      <c r="E9385" s="2">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10585</v>
      </c>
      <c r="C9386">
        <f>YEAR([1]Data!$D9386)</f>
        <v>2014</v>
      </c>
      <c r="D9386" s="2">
        <v>41863</v>
      </c>
      <c r="E9386" s="2">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10586</v>
      </c>
      <c r="C9387">
        <f>YEAR([1]Data!$D9387)</f>
        <v>2014</v>
      </c>
      <c r="D9387" s="2">
        <v>41879</v>
      </c>
      <c r="E9387" s="2">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10587</v>
      </c>
      <c r="C9388">
        <f>YEAR([1]Data!$D9388)</f>
        <v>2014</v>
      </c>
      <c r="D9388" s="2">
        <v>41659</v>
      </c>
      <c r="E9388" s="2">
        <v>41663</v>
      </c>
      <c r="F9388" t="s">
        <v>50</v>
      </c>
      <c r="G9388" t="s">
        <v>4468</v>
      </c>
      <c r="H9388" t="s">
        <v>4469</v>
      </c>
      <c r="I9388" t="s">
        <v>26</v>
      </c>
      <c r="J9388" t="s">
        <v>27</v>
      </c>
      <c r="K9388" t="s">
        <v>2221</v>
      </c>
      <c r="L9388" t="s">
        <v>5203</v>
      </c>
      <c r="M9388" t="s">
        <v>5204</v>
      </c>
      <c r="N9388" t="s">
        <v>148</v>
      </c>
      <c r="O9388" t="s">
        <v>1450</v>
      </c>
      <c r="P9388" t="s">
        <v>46</v>
      </c>
      <c r="Q9388" t="s">
        <v>90</v>
      </c>
      <c r="R9388" t="s">
        <v>1451</v>
      </c>
      <c r="S9388">
        <v>79.92</v>
      </c>
      <c r="T9388">
        <v>4</v>
      </c>
      <c r="U9388">
        <v>0</v>
      </c>
      <c r="V9388">
        <v>37.562399999999997</v>
      </c>
    </row>
    <row r="9389" spans="1:22" x14ac:dyDescent="0.3">
      <c r="A9389">
        <v>9388</v>
      </c>
      <c r="B9389" t="s">
        <v>10587</v>
      </c>
      <c r="C9389">
        <f>YEAR([1]Data!$D9389)</f>
        <v>2014</v>
      </c>
      <c r="D9389" s="2">
        <v>41659</v>
      </c>
      <c r="E9389" s="2">
        <v>41663</v>
      </c>
      <c r="F9389" t="s">
        <v>50</v>
      </c>
      <c r="G9389" t="s">
        <v>4468</v>
      </c>
      <c r="H9389" t="s">
        <v>4469</v>
      </c>
      <c r="I9389" t="s">
        <v>26</v>
      </c>
      <c r="J9389" t="s">
        <v>27</v>
      </c>
      <c r="K9389" t="s">
        <v>2221</v>
      </c>
      <c r="L9389" t="s">
        <v>5203</v>
      </c>
      <c r="M9389" t="s">
        <v>5204</v>
      </c>
      <c r="N9389" t="s">
        <v>148</v>
      </c>
      <c r="O9389" t="s">
        <v>1251</v>
      </c>
      <c r="P9389" t="s">
        <v>46</v>
      </c>
      <c r="Q9389" t="s">
        <v>90</v>
      </c>
      <c r="R9389" t="s">
        <v>1252</v>
      </c>
      <c r="S9389">
        <v>12.28</v>
      </c>
      <c r="T9389">
        <v>1</v>
      </c>
      <c r="U9389">
        <v>0</v>
      </c>
      <c r="V9389">
        <v>5.7715999999999994</v>
      </c>
    </row>
    <row r="9390" spans="1:22" x14ac:dyDescent="0.3">
      <c r="A9390">
        <v>9389</v>
      </c>
      <c r="B9390" t="s">
        <v>10587</v>
      </c>
      <c r="C9390">
        <f>YEAR([1]Data!$D9390)</f>
        <v>2014</v>
      </c>
      <c r="D9390" s="2">
        <v>41659</v>
      </c>
      <c r="E9390" s="2">
        <v>41663</v>
      </c>
      <c r="F9390" t="s">
        <v>50</v>
      </c>
      <c r="G9390" t="s">
        <v>4468</v>
      </c>
      <c r="H9390" t="s">
        <v>4469</v>
      </c>
      <c r="I9390" t="s">
        <v>26</v>
      </c>
      <c r="J9390" t="s">
        <v>27</v>
      </c>
      <c r="K9390" t="s">
        <v>2221</v>
      </c>
      <c r="L9390" t="s">
        <v>5203</v>
      </c>
      <c r="M9390" t="s">
        <v>5204</v>
      </c>
      <c r="N9390" t="s">
        <v>148</v>
      </c>
      <c r="O9390" t="s">
        <v>4420</v>
      </c>
      <c r="P9390" t="s">
        <v>46</v>
      </c>
      <c r="Q9390" t="s">
        <v>78</v>
      </c>
      <c r="R9390" t="s">
        <v>4421</v>
      </c>
      <c r="S9390">
        <v>542.93999999999994</v>
      </c>
      <c r="T9390">
        <v>3</v>
      </c>
      <c r="U9390">
        <v>0</v>
      </c>
      <c r="V9390">
        <v>152.02319999999997</v>
      </c>
    </row>
    <row r="9391" spans="1:22" x14ac:dyDescent="0.3">
      <c r="A9391">
        <v>9390</v>
      </c>
      <c r="B9391" t="s">
        <v>10587</v>
      </c>
      <c r="C9391">
        <f>YEAR([1]Data!$D9391)</f>
        <v>2014</v>
      </c>
      <c r="D9391" s="2">
        <v>41659</v>
      </c>
      <c r="E9391" s="2">
        <v>41663</v>
      </c>
      <c r="F9391" t="s">
        <v>50</v>
      </c>
      <c r="G9391" t="s">
        <v>4468</v>
      </c>
      <c r="H9391" t="s">
        <v>4469</v>
      </c>
      <c r="I9391" t="s">
        <v>26</v>
      </c>
      <c r="J9391" t="s">
        <v>27</v>
      </c>
      <c r="K9391" t="s">
        <v>2221</v>
      </c>
      <c r="L9391" t="s">
        <v>5203</v>
      </c>
      <c r="M9391" t="s">
        <v>5204</v>
      </c>
      <c r="N9391" t="s">
        <v>148</v>
      </c>
      <c r="O9391" t="s">
        <v>172</v>
      </c>
      <c r="P9391" t="s">
        <v>46</v>
      </c>
      <c r="Q9391" t="s">
        <v>173</v>
      </c>
      <c r="R9391" t="s">
        <v>174</v>
      </c>
      <c r="S9391">
        <v>2.04</v>
      </c>
      <c r="T9391">
        <v>1</v>
      </c>
      <c r="U9391">
        <v>0</v>
      </c>
      <c r="V9391">
        <v>0.95879999999999987</v>
      </c>
    </row>
    <row r="9392" spans="1:22" x14ac:dyDescent="0.3">
      <c r="A9392">
        <v>9391</v>
      </c>
      <c r="B9392" t="s">
        <v>10588</v>
      </c>
      <c r="C9392">
        <f>YEAR([1]Data!$D9392)</f>
        <v>2012</v>
      </c>
      <c r="D9392" s="2">
        <v>41079</v>
      </c>
      <c r="E9392" s="2">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10589</v>
      </c>
      <c r="C9393">
        <f>YEAR([1]Data!$D9393)</f>
        <v>2014</v>
      </c>
      <c r="D9393" s="2">
        <v>41712</v>
      </c>
      <c r="E9393" s="2">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10590</v>
      </c>
      <c r="C9394">
        <f>YEAR([1]Data!$D9394)</f>
        <v>2012</v>
      </c>
      <c r="D9394" s="2">
        <v>41207</v>
      </c>
      <c r="E9394" s="2">
        <v>41207</v>
      </c>
      <c r="F9394" t="s">
        <v>1290</v>
      </c>
      <c r="G9394" t="s">
        <v>3107</v>
      </c>
      <c r="H9394" t="s">
        <v>3108</v>
      </c>
      <c r="I9394" t="s">
        <v>41</v>
      </c>
      <c r="J9394" t="s">
        <v>27</v>
      </c>
      <c r="K9394" t="s">
        <v>807</v>
      </c>
      <c r="L9394" t="s">
        <v>457</v>
      </c>
      <c r="M9394">
        <v>80219</v>
      </c>
      <c r="N9394" t="s">
        <v>44</v>
      </c>
      <c r="O9394" t="s">
        <v>6128</v>
      </c>
      <c r="P9394" t="s">
        <v>32</v>
      </c>
      <c r="Q9394" t="s">
        <v>36</v>
      </c>
      <c r="R9394" t="s">
        <v>6129</v>
      </c>
      <c r="S9394">
        <v>582.33600000000001</v>
      </c>
      <c r="T9394">
        <v>8</v>
      </c>
      <c r="U9394">
        <v>0.2</v>
      </c>
      <c r="V9394">
        <v>-29.116799999999955</v>
      </c>
    </row>
    <row r="9395" spans="1:22" x14ac:dyDescent="0.3">
      <c r="A9395">
        <v>9394</v>
      </c>
      <c r="B9395" t="s">
        <v>10591</v>
      </c>
      <c r="C9395">
        <f>YEAR([1]Data!$D9395)</f>
        <v>2011</v>
      </c>
      <c r="D9395" s="2">
        <v>40806</v>
      </c>
      <c r="E9395" s="2">
        <v>40809</v>
      </c>
      <c r="F9395" t="s">
        <v>188</v>
      </c>
      <c r="G9395" t="s">
        <v>5245</v>
      </c>
      <c r="H9395" t="s">
        <v>5246</v>
      </c>
      <c r="I9395" t="s">
        <v>26</v>
      </c>
      <c r="J9395" t="s">
        <v>27</v>
      </c>
      <c r="K9395" t="s">
        <v>266</v>
      </c>
      <c r="L9395" t="s">
        <v>267</v>
      </c>
      <c r="M9395">
        <v>10011</v>
      </c>
      <c r="N9395" t="s">
        <v>148</v>
      </c>
      <c r="O9395" t="s">
        <v>6736</v>
      </c>
      <c r="P9395" t="s">
        <v>71</v>
      </c>
      <c r="Q9395" t="s">
        <v>72</v>
      </c>
      <c r="R9395" t="s">
        <v>6737</v>
      </c>
      <c r="S9395">
        <v>629.94999999999993</v>
      </c>
      <c r="T9395">
        <v>5</v>
      </c>
      <c r="U9395">
        <v>0</v>
      </c>
      <c r="V9395">
        <v>157.48750000000001</v>
      </c>
    </row>
    <row r="9396" spans="1:22" x14ac:dyDescent="0.3">
      <c r="A9396">
        <v>9395</v>
      </c>
      <c r="B9396" t="s">
        <v>10591</v>
      </c>
      <c r="C9396">
        <f>YEAR([1]Data!$D9396)</f>
        <v>2011</v>
      </c>
      <c r="D9396" s="2">
        <v>40806</v>
      </c>
      <c r="E9396" s="2">
        <v>40809</v>
      </c>
      <c r="F9396" t="s">
        <v>188</v>
      </c>
      <c r="G9396" t="s">
        <v>5245</v>
      </c>
      <c r="H9396" t="s">
        <v>5246</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10591</v>
      </c>
      <c r="C9397">
        <f>YEAR([1]Data!$D9397)</f>
        <v>2011</v>
      </c>
      <c r="D9397" s="2">
        <v>40806</v>
      </c>
      <c r="E9397" s="2">
        <v>40809</v>
      </c>
      <c r="F9397" t="s">
        <v>188</v>
      </c>
      <c r="G9397" t="s">
        <v>5245</v>
      </c>
      <c r="H9397" t="s">
        <v>5246</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10591</v>
      </c>
      <c r="C9398">
        <f>YEAR([1]Data!$D9398)</f>
        <v>2011</v>
      </c>
      <c r="D9398" s="2">
        <v>40806</v>
      </c>
      <c r="E9398" s="2">
        <v>40809</v>
      </c>
      <c r="F9398" t="s">
        <v>188</v>
      </c>
      <c r="G9398" t="s">
        <v>5245</v>
      </c>
      <c r="H9398" t="s">
        <v>5246</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10591</v>
      </c>
      <c r="C9399">
        <f>YEAR([1]Data!$D9399)</f>
        <v>2011</v>
      </c>
      <c r="D9399" s="2">
        <v>40806</v>
      </c>
      <c r="E9399" s="2">
        <v>40809</v>
      </c>
      <c r="F9399" t="s">
        <v>188</v>
      </c>
      <c r="G9399" t="s">
        <v>5245</v>
      </c>
      <c r="H9399" t="s">
        <v>5246</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10591</v>
      </c>
      <c r="C9400">
        <f>YEAR([1]Data!$D9400)</f>
        <v>2011</v>
      </c>
      <c r="D9400" s="2">
        <v>40806</v>
      </c>
      <c r="E9400" s="2">
        <v>40809</v>
      </c>
      <c r="F9400" t="s">
        <v>188</v>
      </c>
      <c r="G9400" t="s">
        <v>5245</v>
      </c>
      <c r="H9400" t="s">
        <v>5246</v>
      </c>
      <c r="I9400" t="s">
        <v>26</v>
      </c>
      <c r="J9400" t="s">
        <v>27</v>
      </c>
      <c r="K9400" t="s">
        <v>266</v>
      </c>
      <c r="L9400" t="s">
        <v>267</v>
      </c>
      <c r="M9400">
        <v>10011</v>
      </c>
      <c r="N9400" t="s">
        <v>148</v>
      </c>
      <c r="O9400" t="s">
        <v>5454</v>
      </c>
      <c r="P9400" t="s">
        <v>71</v>
      </c>
      <c r="Q9400" t="s">
        <v>72</v>
      </c>
      <c r="R9400" t="s">
        <v>5455</v>
      </c>
      <c r="S9400">
        <v>1349.91</v>
      </c>
      <c r="T9400">
        <v>9</v>
      </c>
      <c r="U9400">
        <v>0</v>
      </c>
      <c r="V9400">
        <v>661.45590000000004</v>
      </c>
    </row>
    <row r="9401" spans="1:22" x14ac:dyDescent="0.3">
      <c r="A9401">
        <v>9400</v>
      </c>
      <c r="B9401" t="s">
        <v>10592</v>
      </c>
      <c r="C9401">
        <f>YEAR([1]Data!$D9401)</f>
        <v>2013</v>
      </c>
      <c r="D9401" s="2">
        <v>41590</v>
      </c>
      <c r="E9401" s="2">
        <v>41594</v>
      </c>
      <c r="F9401" t="s">
        <v>50</v>
      </c>
      <c r="G9401" t="s">
        <v>10593</v>
      </c>
      <c r="H9401" t="s">
        <v>10594</v>
      </c>
      <c r="I9401" t="s">
        <v>26</v>
      </c>
      <c r="J9401" t="s">
        <v>27</v>
      </c>
      <c r="K9401" t="s">
        <v>10595</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10596</v>
      </c>
      <c r="C9402">
        <f>YEAR([1]Data!$D9402)</f>
        <v>2012</v>
      </c>
      <c r="D9402" s="2">
        <v>41168</v>
      </c>
      <c r="E9402" s="2">
        <v>41173</v>
      </c>
      <c r="F9402" t="s">
        <v>50</v>
      </c>
      <c r="G9402" t="s">
        <v>1842</v>
      </c>
      <c r="H9402" t="s">
        <v>1843</v>
      </c>
      <c r="I9402" t="s">
        <v>26</v>
      </c>
      <c r="J9402" t="s">
        <v>27</v>
      </c>
      <c r="K9402" t="s">
        <v>5527</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10597</v>
      </c>
      <c r="C9403">
        <f>YEAR([1]Data!$D9403)</f>
        <v>2011</v>
      </c>
      <c r="D9403" s="2">
        <v>40718</v>
      </c>
      <c r="E9403" s="2">
        <v>40722</v>
      </c>
      <c r="F9403" t="s">
        <v>50</v>
      </c>
      <c r="G9403" t="s">
        <v>1901</v>
      </c>
      <c r="H9403" t="s">
        <v>1902</v>
      </c>
      <c r="I9403" t="s">
        <v>26</v>
      </c>
      <c r="J9403" t="s">
        <v>27</v>
      </c>
      <c r="K9403" t="s">
        <v>1310</v>
      </c>
      <c r="L9403" t="s">
        <v>310</v>
      </c>
      <c r="M9403">
        <v>85705</v>
      </c>
      <c r="N9403" t="s">
        <v>44</v>
      </c>
      <c r="O9403" t="s">
        <v>6826</v>
      </c>
      <c r="P9403" t="s">
        <v>32</v>
      </c>
      <c r="Q9403" t="s">
        <v>65</v>
      </c>
      <c r="R9403" t="s">
        <v>6827</v>
      </c>
      <c r="S9403">
        <v>4.2720000000000002</v>
      </c>
      <c r="T9403">
        <v>2</v>
      </c>
      <c r="U9403">
        <v>0.2</v>
      </c>
      <c r="V9403">
        <v>0.96119999999999983</v>
      </c>
    </row>
    <row r="9404" spans="1:22" x14ac:dyDescent="0.3">
      <c r="A9404">
        <v>9403</v>
      </c>
      <c r="B9404" t="s">
        <v>10598</v>
      </c>
      <c r="C9404">
        <f>YEAR([1]Data!$D9404)</f>
        <v>2013</v>
      </c>
      <c r="D9404" s="2">
        <v>41499</v>
      </c>
      <c r="E9404" s="2">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10598</v>
      </c>
      <c r="C9405">
        <f>YEAR([1]Data!$D9405)</f>
        <v>2013</v>
      </c>
      <c r="D9405" s="2">
        <v>41499</v>
      </c>
      <c r="E9405" s="2">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10599</v>
      </c>
      <c r="C9406">
        <f>YEAR([1]Data!$D9406)</f>
        <v>2014</v>
      </c>
      <c r="D9406" s="2">
        <v>41743</v>
      </c>
      <c r="E9406" s="2">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10600</v>
      </c>
      <c r="C9407">
        <f>YEAR([1]Data!$D9407)</f>
        <v>2011</v>
      </c>
      <c r="D9407" s="2">
        <v>40616</v>
      </c>
      <c r="E9407" s="2">
        <v>40619</v>
      </c>
      <c r="F9407" t="s">
        <v>188</v>
      </c>
      <c r="G9407" t="s">
        <v>440</v>
      </c>
      <c r="H9407" t="s">
        <v>441</v>
      </c>
      <c r="I9407" t="s">
        <v>102</v>
      </c>
      <c r="J9407" t="s">
        <v>27</v>
      </c>
      <c r="K9407" t="s">
        <v>303</v>
      </c>
      <c r="L9407" t="s">
        <v>211</v>
      </c>
      <c r="M9407">
        <v>60653</v>
      </c>
      <c r="N9407" t="s">
        <v>105</v>
      </c>
      <c r="O9407" t="s">
        <v>5841</v>
      </c>
      <c r="P9407" t="s">
        <v>71</v>
      </c>
      <c r="Q9407" t="s">
        <v>682</v>
      </c>
      <c r="R9407" t="s">
        <v>5842</v>
      </c>
      <c r="S9407">
        <v>574.91</v>
      </c>
      <c r="T9407">
        <v>2</v>
      </c>
      <c r="U9407">
        <v>0.3</v>
      </c>
      <c r="V9407">
        <v>156.04699999999997</v>
      </c>
    </row>
    <row r="9408" spans="1:22" x14ac:dyDescent="0.3">
      <c r="A9408">
        <v>9407</v>
      </c>
      <c r="B9408" t="s">
        <v>10600</v>
      </c>
      <c r="C9408">
        <f>YEAR([1]Data!$D9408)</f>
        <v>2011</v>
      </c>
      <c r="D9408" s="2">
        <v>40616</v>
      </c>
      <c r="E9408" s="2">
        <v>40619</v>
      </c>
      <c r="F9408" t="s">
        <v>188</v>
      </c>
      <c r="G9408" t="s">
        <v>440</v>
      </c>
      <c r="H9408" t="s">
        <v>441</v>
      </c>
      <c r="I9408" t="s">
        <v>102</v>
      </c>
      <c r="J9408" t="s">
        <v>27</v>
      </c>
      <c r="K9408" t="s">
        <v>303</v>
      </c>
      <c r="L9408" t="s">
        <v>211</v>
      </c>
      <c r="M9408">
        <v>60653</v>
      </c>
      <c r="N9408" t="s">
        <v>105</v>
      </c>
      <c r="O9408" t="s">
        <v>8221</v>
      </c>
      <c r="P9408" t="s">
        <v>46</v>
      </c>
      <c r="Q9408" t="s">
        <v>90</v>
      </c>
      <c r="R9408" t="s">
        <v>8222</v>
      </c>
      <c r="S9408">
        <v>8.4480000000000004</v>
      </c>
      <c r="T9408">
        <v>2</v>
      </c>
      <c r="U9408">
        <v>0.2</v>
      </c>
      <c r="V9408">
        <v>2.6399999999999997</v>
      </c>
    </row>
    <row r="9409" spans="1:22" x14ac:dyDescent="0.3">
      <c r="A9409">
        <v>9408</v>
      </c>
      <c r="B9409" t="s">
        <v>10601</v>
      </c>
      <c r="C9409">
        <f>YEAR([1]Data!$D9409)</f>
        <v>2014</v>
      </c>
      <c r="D9409" s="2">
        <v>41905</v>
      </c>
      <c r="E9409" s="2">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10601</v>
      </c>
      <c r="C9410">
        <f>YEAR([1]Data!$D9410)</f>
        <v>2014</v>
      </c>
      <c r="D9410" s="2">
        <v>41905</v>
      </c>
      <c r="E9410" s="2">
        <v>41907</v>
      </c>
      <c r="F9410" t="s">
        <v>23</v>
      </c>
      <c r="G9410" t="s">
        <v>813</v>
      </c>
      <c r="H9410" t="s">
        <v>814</v>
      </c>
      <c r="I9410" t="s">
        <v>26</v>
      </c>
      <c r="J9410" t="s">
        <v>27</v>
      </c>
      <c r="K9410" t="s">
        <v>266</v>
      </c>
      <c r="L9410" t="s">
        <v>267</v>
      </c>
      <c r="M9410">
        <v>10035</v>
      </c>
      <c r="N9410" t="s">
        <v>148</v>
      </c>
      <c r="O9410" t="s">
        <v>1714</v>
      </c>
      <c r="P9410" t="s">
        <v>32</v>
      </c>
      <c r="Q9410" t="s">
        <v>65</v>
      </c>
      <c r="R9410" t="s">
        <v>8143</v>
      </c>
      <c r="S9410">
        <v>12.07</v>
      </c>
      <c r="T9410">
        <v>1</v>
      </c>
      <c r="U9410">
        <v>0</v>
      </c>
      <c r="V9410">
        <v>3.9831000000000003</v>
      </c>
    </row>
    <row r="9411" spans="1:22" x14ac:dyDescent="0.3">
      <c r="A9411">
        <v>9410</v>
      </c>
      <c r="B9411" t="s">
        <v>10602</v>
      </c>
      <c r="C9411">
        <f>YEAR([1]Data!$D9411)</f>
        <v>2014</v>
      </c>
      <c r="D9411" s="2">
        <v>41984</v>
      </c>
      <c r="E9411" s="2">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10602</v>
      </c>
      <c r="C9412">
        <f>YEAR([1]Data!$D9412)</f>
        <v>2014</v>
      </c>
      <c r="D9412" s="2">
        <v>41984</v>
      </c>
      <c r="E9412" s="2">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10603</v>
      </c>
      <c r="C9413">
        <f>YEAR([1]Data!$D9413)</f>
        <v>2013</v>
      </c>
      <c r="D9413" s="2">
        <v>41344</v>
      </c>
      <c r="E9413" s="2">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10604</v>
      </c>
      <c r="C9414">
        <f>YEAR([1]Data!$D9414)</f>
        <v>2012</v>
      </c>
      <c r="D9414" s="2">
        <v>40935</v>
      </c>
      <c r="E9414" s="2">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10605</v>
      </c>
      <c r="C9415">
        <f>YEAR([1]Data!$D9415)</f>
        <v>2013</v>
      </c>
      <c r="D9415" s="2">
        <v>41544</v>
      </c>
      <c r="E9415" s="2">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10606</v>
      </c>
      <c r="C9416">
        <f>YEAR([1]Data!$D9416)</f>
        <v>2012</v>
      </c>
      <c r="D9416" s="2">
        <v>41200</v>
      </c>
      <c r="E9416" s="2">
        <v>41204</v>
      </c>
      <c r="F9416" t="s">
        <v>50</v>
      </c>
      <c r="G9416" t="s">
        <v>4682</v>
      </c>
      <c r="H9416" t="s">
        <v>4683</v>
      </c>
      <c r="I9416" t="s">
        <v>26</v>
      </c>
      <c r="J9416" t="s">
        <v>27</v>
      </c>
      <c r="K9416" t="s">
        <v>95</v>
      </c>
      <c r="L9416" t="s">
        <v>96</v>
      </c>
      <c r="M9416">
        <v>98115</v>
      </c>
      <c r="N9416" t="s">
        <v>44</v>
      </c>
      <c r="O9416" t="s">
        <v>9195</v>
      </c>
      <c r="P9416" t="s">
        <v>71</v>
      </c>
      <c r="Q9416" t="s">
        <v>72</v>
      </c>
      <c r="R9416" t="s">
        <v>9196</v>
      </c>
      <c r="S9416">
        <v>249.58400000000003</v>
      </c>
      <c r="T9416">
        <v>2</v>
      </c>
      <c r="U9416">
        <v>0.2</v>
      </c>
      <c r="V9416">
        <v>15.598999999999997</v>
      </c>
    </row>
    <row r="9417" spans="1:22" x14ac:dyDescent="0.3">
      <c r="A9417">
        <v>9416</v>
      </c>
      <c r="B9417" t="s">
        <v>10606</v>
      </c>
      <c r="C9417">
        <f>YEAR([1]Data!$D9417)</f>
        <v>2012</v>
      </c>
      <c r="D9417" s="2">
        <v>41200</v>
      </c>
      <c r="E9417" s="2">
        <v>41204</v>
      </c>
      <c r="F9417" t="s">
        <v>50</v>
      </c>
      <c r="G9417" t="s">
        <v>4682</v>
      </c>
      <c r="H9417" t="s">
        <v>4683</v>
      </c>
      <c r="I9417" t="s">
        <v>26</v>
      </c>
      <c r="J9417" t="s">
        <v>27</v>
      </c>
      <c r="K9417" t="s">
        <v>95</v>
      </c>
      <c r="L9417" t="s">
        <v>96</v>
      </c>
      <c r="M9417">
        <v>98115</v>
      </c>
      <c r="N9417" t="s">
        <v>44</v>
      </c>
      <c r="O9417" t="s">
        <v>5437</v>
      </c>
      <c r="P9417" t="s">
        <v>46</v>
      </c>
      <c r="Q9417" t="s">
        <v>90</v>
      </c>
      <c r="R9417" t="s">
        <v>5438</v>
      </c>
      <c r="S9417">
        <v>17.940000000000001</v>
      </c>
      <c r="T9417">
        <v>3</v>
      </c>
      <c r="U9417">
        <v>0</v>
      </c>
      <c r="V9417">
        <v>8.7906000000000013</v>
      </c>
    </row>
    <row r="9418" spans="1:22" x14ac:dyDescent="0.3">
      <c r="A9418">
        <v>9417</v>
      </c>
      <c r="B9418" t="s">
        <v>10606</v>
      </c>
      <c r="C9418">
        <f>YEAR([1]Data!$D9418)</f>
        <v>2012</v>
      </c>
      <c r="D9418" s="2">
        <v>41200</v>
      </c>
      <c r="E9418" s="2">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10607</v>
      </c>
      <c r="C9419">
        <f>YEAR([1]Data!$D9419)</f>
        <v>2011</v>
      </c>
      <c r="D9419" s="2">
        <v>40843</v>
      </c>
      <c r="E9419" s="2">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10607</v>
      </c>
      <c r="C9420">
        <f>YEAR([1]Data!$D9420)</f>
        <v>2011</v>
      </c>
      <c r="D9420" s="2">
        <v>40843</v>
      </c>
      <c r="E9420" s="2">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10608</v>
      </c>
      <c r="C9421">
        <f>YEAR([1]Data!$D9421)</f>
        <v>2014</v>
      </c>
      <c r="D9421" s="2">
        <v>41915</v>
      </c>
      <c r="E9421" s="2">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10608</v>
      </c>
      <c r="C9422">
        <f>YEAR([1]Data!$D9422)</f>
        <v>2014</v>
      </c>
      <c r="D9422" s="2">
        <v>41915</v>
      </c>
      <c r="E9422" s="2">
        <v>41917</v>
      </c>
      <c r="F9422" t="s">
        <v>23</v>
      </c>
      <c r="G9422" t="s">
        <v>2328</v>
      </c>
      <c r="H9422" t="s">
        <v>2329</v>
      </c>
      <c r="I9422" t="s">
        <v>41</v>
      </c>
      <c r="J9422" t="s">
        <v>27</v>
      </c>
      <c r="K9422" t="s">
        <v>184</v>
      </c>
      <c r="L9422" t="s">
        <v>104</v>
      </c>
      <c r="M9422">
        <v>77041</v>
      </c>
      <c r="N9422" t="s">
        <v>105</v>
      </c>
      <c r="O9422" t="s">
        <v>6728</v>
      </c>
      <c r="P9422" t="s">
        <v>46</v>
      </c>
      <c r="Q9422" t="s">
        <v>78</v>
      </c>
      <c r="R9422" t="s">
        <v>6729</v>
      </c>
      <c r="S9422">
        <v>21.983999999999995</v>
      </c>
      <c r="T9422">
        <v>6</v>
      </c>
      <c r="U9422">
        <v>0.8</v>
      </c>
      <c r="V9422">
        <v>-56.059200000000011</v>
      </c>
    </row>
    <row r="9423" spans="1:22" x14ac:dyDescent="0.3">
      <c r="A9423">
        <v>9422</v>
      </c>
      <c r="B9423" t="s">
        <v>10609</v>
      </c>
      <c r="C9423">
        <f>YEAR([1]Data!$D9423)</f>
        <v>2011</v>
      </c>
      <c r="D9423" s="2">
        <v>40747</v>
      </c>
      <c r="E9423" s="2">
        <v>40751</v>
      </c>
      <c r="F9423" t="s">
        <v>50</v>
      </c>
      <c r="G9423" t="s">
        <v>6784</v>
      </c>
      <c r="H9423" t="s">
        <v>6785</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10609</v>
      </c>
      <c r="C9424">
        <f>YEAR([1]Data!$D9424)</f>
        <v>2011</v>
      </c>
      <c r="D9424" s="2">
        <v>40747</v>
      </c>
      <c r="E9424" s="2">
        <v>40751</v>
      </c>
      <c r="F9424" t="s">
        <v>50</v>
      </c>
      <c r="G9424" t="s">
        <v>6784</v>
      </c>
      <c r="H9424" t="s">
        <v>6785</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10609</v>
      </c>
      <c r="C9425">
        <f>YEAR([1]Data!$D9425)</f>
        <v>2011</v>
      </c>
      <c r="D9425" s="2">
        <v>40747</v>
      </c>
      <c r="E9425" s="2">
        <v>40751</v>
      </c>
      <c r="F9425" t="s">
        <v>50</v>
      </c>
      <c r="G9425" t="s">
        <v>6784</v>
      </c>
      <c r="H9425" t="s">
        <v>6785</v>
      </c>
      <c r="I9425" t="s">
        <v>41</v>
      </c>
      <c r="J9425" t="s">
        <v>27</v>
      </c>
      <c r="K9425" t="s">
        <v>127</v>
      </c>
      <c r="L9425" t="s">
        <v>43</v>
      </c>
      <c r="M9425">
        <v>94122</v>
      </c>
      <c r="N9425" t="s">
        <v>44</v>
      </c>
      <c r="O9425" t="s">
        <v>2817</v>
      </c>
      <c r="P9425" t="s">
        <v>71</v>
      </c>
      <c r="Q9425" t="s">
        <v>72</v>
      </c>
      <c r="R9425" t="s">
        <v>5863</v>
      </c>
      <c r="S9425">
        <v>302.37599999999998</v>
      </c>
      <c r="T9425">
        <v>3</v>
      </c>
      <c r="U9425">
        <v>0.2</v>
      </c>
      <c r="V9425">
        <v>37.796999999999997</v>
      </c>
    </row>
    <row r="9426" spans="1:22" x14ac:dyDescent="0.3">
      <c r="A9426">
        <v>9425</v>
      </c>
      <c r="B9426" t="s">
        <v>10609</v>
      </c>
      <c r="C9426">
        <f>YEAR([1]Data!$D9426)</f>
        <v>2011</v>
      </c>
      <c r="D9426" s="2">
        <v>40747</v>
      </c>
      <c r="E9426" s="2">
        <v>40751</v>
      </c>
      <c r="F9426" t="s">
        <v>50</v>
      </c>
      <c r="G9426" t="s">
        <v>6784</v>
      </c>
      <c r="H9426" t="s">
        <v>6785</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10610</v>
      </c>
      <c r="C9427">
        <f>YEAR([1]Data!$D9427)</f>
        <v>2011</v>
      </c>
      <c r="D9427" s="2">
        <v>40798</v>
      </c>
      <c r="E9427" s="2">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10611</v>
      </c>
      <c r="C9428">
        <f>YEAR([1]Data!$D9428)</f>
        <v>2013</v>
      </c>
      <c r="D9428" s="2">
        <v>41533</v>
      </c>
      <c r="E9428" s="2">
        <v>41538</v>
      </c>
      <c r="F9428" t="s">
        <v>50</v>
      </c>
      <c r="G9428" t="s">
        <v>7308</v>
      </c>
      <c r="H9428" t="s">
        <v>7309</v>
      </c>
      <c r="I9428" t="s">
        <v>26</v>
      </c>
      <c r="J9428" t="s">
        <v>27</v>
      </c>
      <c r="K9428" t="s">
        <v>95</v>
      </c>
      <c r="L9428" t="s">
        <v>96</v>
      </c>
      <c r="M9428">
        <v>98105</v>
      </c>
      <c r="N9428" t="s">
        <v>44</v>
      </c>
      <c r="O9428" t="s">
        <v>7474</v>
      </c>
      <c r="P9428" t="s">
        <v>46</v>
      </c>
      <c r="Q9428" t="s">
        <v>68</v>
      </c>
      <c r="R9428" t="s">
        <v>7475</v>
      </c>
      <c r="S9428">
        <v>35.4</v>
      </c>
      <c r="T9428">
        <v>5</v>
      </c>
      <c r="U9428">
        <v>0</v>
      </c>
      <c r="V9428">
        <v>13.452000000000002</v>
      </c>
    </row>
    <row r="9429" spans="1:22" x14ac:dyDescent="0.3">
      <c r="A9429">
        <v>9428</v>
      </c>
      <c r="B9429" t="s">
        <v>10612</v>
      </c>
      <c r="C9429">
        <f>YEAR([1]Data!$D9429)</f>
        <v>2011</v>
      </c>
      <c r="D9429" s="2">
        <v>40874</v>
      </c>
      <c r="E9429" s="2">
        <v>40878</v>
      </c>
      <c r="F9429" t="s">
        <v>50</v>
      </c>
      <c r="G9429" t="s">
        <v>6634</v>
      </c>
      <c r="H9429" t="s">
        <v>6635</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10613</v>
      </c>
      <c r="C9430">
        <f>YEAR([1]Data!$D9430)</f>
        <v>2011</v>
      </c>
      <c r="D9430" s="2">
        <v>40674</v>
      </c>
      <c r="E9430" s="2">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10614</v>
      </c>
      <c r="C9431">
        <f>YEAR([1]Data!$D9431)</f>
        <v>2012</v>
      </c>
      <c r="D9431" s="2">
        <v>41149</v>
      </c>
      <c r="E9431" s="2">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10614</v>
      </c>
      <c r="C9432">
        <f>YEAR([1]Data!$D9432)</f>
        <v>2012</v>
      </c>
      <c r="D9432" s="2">
        <v>41149</v>
      </c>
      <c r="E9432" s="2">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10615</v>
      </c>
      <c r="C9433">
        <f>YEAR([1]Data!$D9433)</f>
        <v>2012</v>
      </c>
      <c r="D9433" s="2">
        <v>41079</v>
      </c>
      <c r="E9433" s="2">
        <v>41079</v>
      </c>
      <c r="F9433" t="s">
        <v>1290</v>
      </c>
      <c r="G9433" t="s">
        <v>3790</v>
      </c>
      <c r="H9433" t="s">
        <v>3791</v>
      </c>
      <c r="I9433" t="s">
        <v>102</v>
      </c>
      <c r="J9433" t="s">
        <v>27</v>
      </c>
      <c r="K9433" t="s">
        <v>146</v>
      </c>
      <c r="L9433" t="s">
        <v>147</v>
      </c>
      <c r="M9433">
        <v>19134</v>
      </c>
      <c r="N9433" t="s">
        <v>148</v>
      </c>
      <c r="O9433" t="s">
        <v>10490</v>
      </c>
      <c r="P9433" t="s">
        <v>46</v>
      </c>
      <c r="Q9433" t="s">
        <v>47</v>
      </c>
      <c r="R9433" t="s">
        <v>10491</v>
      </c>
      <c r="S9433">
        <v>5.9039999999999999</v>
      </c>
      <c r="T9433">
        <v>2</v>
      </c>
      <c r="U9433">
        <v>0.2</v>
      </c>
      <c r="V9433">
        <v>1.9925999999999999</v>
      </c>
    </row>
    <row r="9434" spans="1:22" x14ac:dyDescent="0.3">
      <c r="A9434">
        <v>9433</v>
      </c>
      <c r="B9434" t="s">
        <v>10616</v>
      </c>
      <c r="C9434">
        <f>YEAR([1]Data!$D9434)</f>
        <v>2012</v>
      </c>
      <c r="D9434" s="2">
        <v>41138</v>
      </c>
      <c r="E9434" s="2">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10616</v>
      </c>
      <c r="C9435">
        <f>YEAR([1]Data!$D9435)</f>
        <v>2012</v>
      </c>
      <c r="D9435" s="2">
        <v>41138</v>
      </c>
      <c r="E9435" s="2">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10616</v>
      </c>
      <c r="C9436">
        <f>YEAR([1]Data!$D9436)</f>
        <v>2012</v>
      </c>
      <c r="D9436" s="2">
        <v>41138</v>
      </c>
      <c r="E9436" s="2">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10616</v>
      </c>
      <c r="C9437">
        <f>YEAR([1]Data!$D9437)</f>
        <v>2012</v>
      </c>
      <c r="D9437" s="2">
        <v>41138</v>
      </c>
      <c r="E9437" s="2">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10617</v>
      </c>
      <c r="C9438">
        <f>YEAR([1]Data!$D9438)</f>
        <v>2012</v>
      </c>
      <c r="D9438" s="2">
        <v>41177</v>
      </c>
      <c r="E9438" s="2">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10618</v>
      </c>
      <c r="C9439">
        <f>YEAR([1]Data!$D9439)</f>
        <v>2014</v>
      </c>
      <c r="D9439" s="2">
        <v>41786</v>
      </c>
      <c r="E9439" s="2">
        <v>41791</v>
      </c>
      <c r="F9439" t="s">
        <v>50</v>
      </c>
      <c r="G9439" t="s">
        <v>2503</v>
      </c>
      <c r="H9439" t="s">
        <v>2504</v>
      </c>
      <c r="I9439" t="s">
        <v>26</v>
      </c>
      <c r="J9439" t="s">
        <v>27</v>
      </c>
      <c r="K9439" t="s">
        <v>2343</v>
      </c>
      <c r="L9439" t="s">
        <v>43</v>
      </c>
      <c r="M9439">
        <v>92054</v>
      </c>
      <c r="N9439" t="s">
        <v>44</v>
      </c>
      <c r="O9439" t="s">
        <v>6015</v>
      </c>
      <c r="P9439" t="s">
        <v>46</v>
      </c>
      <c r="Q9439" t="s">
        <v>90</v>
      </c>
      <c r="R9439" t="s">
        <v>6016</v>
      </c>
      <c r="S9439">
        <v>12.96</v>
      </c>
      <c r="T9439">
        <v>2</v>
      </c>
      <c r="U9439">
        <v>0</v>
      </c>
      <c r="V9439">
        <v>6.2208000000000006</v>
      </c>
    </row>
    <row r="9440" spans="1:22" x14ac:dyDescent="0.3">
      <c r="A9440">
        <v>9439</v>
      </c>
      <c r="B9440" t="s">
        <v>10619</v>
      </c>
      <c r="C9440">
        <f>YEAR([1]Data!$D9440)</f>
        <v>2014</v>
      </c>
      <c r="D9440" s="2">
        <v>41852</v>
      </c>
      <c r="E9440" s="2">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10620</v>
      </c>
      <c r="C9441">
        <f>YEAR([1]Data!$D9441)</f>
        <v>2011</v>
      </c>
      <c r="D9441" s="2">
        <v>40828</v>
      </c>
      <c r="E9441" s="2">
        <v>40833</v>
      </c>
      <c r="F9441" t="s">
        <v>50</v>
      </c>
      <c r="G9441" t="s">
        <v>8554</v>
      </c>
      <c r="H9441" t="s">
        <v>8555</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10621</v>
      </c>
      <c r="C9442">
        <f>YEAR([1]Data!$D9442)</f>
        <v>2011</v>
      </c>
      <c r="D9442" s="2">
        <v>40688</v>
      </c>
      <c r="E9442" s="2">
        <v>40692</v>
      </c>
      <c r="F9442" t="s">
        <v>50</v>
      </c>
      <c r="G9442" t="s">
        <v>8464</v>
      </c>
      <c r="H9442" t="s">
        <v>8465</v>
      </c>
      <c r="I9442" t="s">
        <v>26</v>
      </c>
      <c r="J9442" t="s">
        <v>27</v>
      </c>
      <c r="K9442" t="s">
        <v>266</v>
      </c>
      <c r="L9442" t="s">
        <v>267</v>
      </c>
      <c r="M9442">
        <v>10035</v>
      </c>
      <c r="N9442" t="s">
        <v>148</v>
      </c>
      <c r="O9442" t="s">
        <v>6326</v>
      </c>
      <c r="P9442" t="s">
        <v>46</v>
      </c>
      <c r="Q9442" t="s">
        <v>90</v>
      </c>
      <c r="R9442" t="s">
        <v>6327</v>
      </c>
      <c r="S9442">
        <v>14.62</v>
      </c>
      <c r="T9442">
        <v>2</v>
      </c>
      <c r="U9442">
        <v>0</v>
      </c>
      <c r="V9442">
        <v>6.7251999999999992</v>
      </c>
    </row>
    <row r="9443" spans="1:22" x14ac:dyDescent="0.3">
      <c r="A9443">
        <v>9442</v>
      </c>
      <c r="B9443" t="s">
        <v>10622</v>
      </c>
      <c r="C9443">
        <f>YEAR([1]Data!$D9443)</f>
        <v>2011</v>
      </c>
      <c r="D9443" s="2">
        <v>40906</v>
      </c>
      <c r="E9443" s="2">
        <v>40908</v>
      </c>
      <c r="F9443" t="s">
        <v>23</v>
      </c>
      <c r="G9443" t="s">
        <v>10623</v>
      </c>
      <c r="H9443" t="s">
        <v>10624</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10625</v>
      </c>
      <c r="C9444">
        <f>YEAR([1]Data!$D9444)</f>
        <v>2014</v>
      </c>
      <c r="D9444" s="2">
        <v>41737</v>
      </c>
      <c r="E9444" s="2">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10625</v>
      </c>
      <c r="C9445">
        <f>YEAR([1]Data!$D9445)</f>
        <v>2014</v>
      </c>
      <c r="D9445" s="2">
        <v>41737</v>
      </c>
      <c r="E9445" s="2">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10626</v>
      </c>
      <c r="C9446">
        <f>YEAR([1]Data!$D9446)</f>
        <v>2012</v>
      </c>
      <c r="D9446" s="2">
        <v>40969</v>
      </c>
      <c r="E9446" s="2">
        <v>40970</v>
      </c>
      <c r="F9446" t="s">
        <v>188</v>
      </c>
      <c r="G9446" t="s">
        <v>7263</v>
      </c>
      <c r="H9446" t="s">
        <v>7264</v>
      </c>
      <c r="I9446" t="s">
        <v>41</v>
      </c>
      <c r="J9446" t="s">
        <v>27</v>
      </c>
      <c r="K9446" t="s">
        <v>4013</v>
      </c>
      <c r="L9446" t="s">
        <v>104</v>
      </c>
      <c r="M9446">
        <v>75019</v>
      </c>
      <c r="N9446" t="s">
        <v>105</v>
      </c>
      <c r="O9446" t="s">
        <v>7161</v>
      </c>
      <c r="P9446" t="s">
        <v>71</v>
      </c>
      <c r="Q9446" t="s">
        <v>72</v>
      </c>
      <c r="R9446" t="s">
        <v>7162</v>
      </c>
      <c r="S9446">
        <v>95.84</v>
      </c>
      <c r="T9446">
        <v>4</v>
      </c>
      <c r="U9446">
        <v>0.2</v>
      </c>
      <c r="V9446">
        <v>34.741999999999997</v>
      </c>
    </row>
    <row r="9447" spans="1:22" x14ac:dyDescent="0.3">
      <c r="A9447">
        <v>9446</v>
      </c>
      <c r="B9447" t="s">
        <v>10627</v>
      </c>
      <c r="C9447">
        <f>YEAR([1]Data!$D9447)</f>
        <v>2012</v>
      </c>
      <c r="D9447" s="2">
        <v>41058</v>
      </c>
      <c r="E9447" s="2">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10628</v>
      </c>
      <c r="C9448">
        <f>YEAR([1]Data!$D9448)</f>
        <v>2013</v>
      </c>
      <c r="D9448" s="2">
        <v>41540</v>
      </c>
      <c r="E9448" s="2">
        <v>41546</v>
      </c>
      <c r="F9448" t="s">
        <v>50</v>
      </c>
      <c r="G9448" t="s">
        <v>6022</v>
      </c>
      <c r="H9448" t="s">
        <v>6023</v>
      </c>
      <c r="I9448" t="s">
        <v>26</v>
      </c>
      <c r="J9448" t="s">
        <v>27</v>
      </c>
      <c r="K9448" t="s">
        <v>1479</v>
      </c>
      <c r="L9448" t="s">
        <v>254</v>
      </c>
      <c r="M9448">
        <v>46226</v>
      </c>
      <c r="N9448" t="s">
        <v>105</v>
      </c>
      <c r="O9448" t="s">
        <v>5566</v>
      </c>
      <c r="P9448" t="s">
        <v>46</v>
      </c>
      <c r="Q9448" t="s">
        <v>90</v>
      </c>
      <c r="R9448" t="s">
        <v>5567</v>
      </c>
      <c r="S9448">
        <v>35.880000000000003</v>
      </c>
      <c r="T9448">
        <v>6</v>
      </c>
      <c r="U9448">
        <v>0</v>
      </c>
      <c r="V9448">
        <v>16.146000000000001</v>
      </c>
    </row>
    <row r="9449" spans="1:22" x14ac:dyDescent="0.3">
      <c r="A9449">
        <v>9448</v>
      </c>
      <c r="B9449" t="s">
        <v>10629</v>
      </c>
      <c r="C9449">
        <f>YEAR([1]Data!$D9449)</f>
        <v>2014</v>
      </c>
      <c r="D9449" s="2">
        <v>41787</v>
      </c>
      <c r="E9449" s="2">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10630</v>
      </c>
      <c r="C9450">
        <f>YEAR([1]Data!$D9450)</f>
        <v>2013</v>
      </c>
      <c r="D9450" s="2">
        <v>41535</v>
      </c>
      <c r="E9450" s="2">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10631</v>
      </c>
      <c r="C9451">
        <f>YEAR([1]Data!$D9451)</f>
        <v>2011</v>
      </c>
      <c r="D9451" s="2">
        <v>40794</v>
      </c>
      <c r="E9451" s="2">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10632</v>
      </c>
      <c r="C9452">
        <f>YEAR([1]Data!$D9452)</f>
        <v>2014</v>
      </c>
      <c r="D9452" s="2">
        <v>41794</v>
      </c>
      <c r="E9452" s="2">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10633</v>
      </c>
      <c r="C9453">
        <f>YEAR([1]Data!$D9453)</f>
        <v>2012</v>
      </c>
      <c r="D9453" s="2">
        <v>41180</v>
      </c>
      <c r="E9453" s="2">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10633</v>
      </c>
      <c r="C9454">
        <f>YEAR([1]Data!$D9454)</f>
        <v>2012</v>
      </c>
      <c r="D9454" s="2">
        <v>41180</v>
      </c>
      <c r="E9454" s="2">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10633</v>
      </c>
      <c r="C9455">
        <f>YEAR([1]Data!$D9455)</f>
        <v>2012</v>
      </c>
      <c r="D9455" s="2">
        <v>41180</v>
      </c>
      <c r="E9455" s="2">
        <v>41187</v>
      </c>
      <c r="F9455" t="s">
        <v>50</v>
      </c>
      <c r="G9455" t="s">
        <v>4512</v>
      </c>
      <c r="H9455" t="s">
        <v>4513</v>
      </c>
      <c r="I9455" t="s">
        <v>41</v>
      </c>
      <c r="J9455" t="s">
        <v>27</v>
      </c>
      <c r="K9455" t="s">
        <v>42</v>
      </c>
      <c r="L9455" t="s">
        <v>43</v>
      </c>
      <c r="M9455">
        <v>90032</v>
      </c>
      <c r="N9455" t="s">
        <v>44</v>
      </c>
      <c r="O9455" t="s">
        <v>9094</v>
      </c>
      <c r="P9455" t="s">
        <v>46</v>
      </c>
      <c r="Q9455" t="s">
        <v>578</v>
      </c>
      <c r="R9455" t="s">
        <v>9095</v>
      </c>
      <c r="S9455">
        <v>47.19</v>
      </c>
      <c r="T9455">
        <v>3</v>
      </c>
      <c r="U9455">
        <v>0</v>
      </c>
      <c r="V9455">
        <v>13.685099999999995</v>
      </c>
    </row>
    <row r="9456" spans="1:22" x14ac:dyDescent="0.3">
      <c r="A9456">
        <v>9455</v>
      </c>
      <c r="B9456" t="s">
        <v>10633</v>
      </c>
      <c r="C9456">
        <f>YEAR([1]Data!$D9456)</f>
        <v>2012</v>
      </c>
      <c r="D9456" s="2">
        <v>41180</v>
      </c>
      <c r="E9456" s="2">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10634</v>
      </c>
      <c r="C9457">
        <f>YEAR([1]Data!$D9457)</f>
        <v>2013</v>
      </c>
      <c r="D9457" s="2">
        <v>41442</v>
      </c>
      <c r="E9457" s="2">
        <v>41445</v>
      </c>
      <c r="F9457" t="s">
        <v>23</v>
      </c>
      <c r="G9457" t="s">
        <v>2599</v>
      </c>
      <c r="H9457" t="s">
        <v>2600</v>
      </c>
      <c r="I9457" t="s">
        <v>102</v>
      </c>
      <c r="J9457" t="s">
        <v>27</v>
      </c>
      <c r="K9457" t="s">
        <v>6244</v>
      </c>
      <c r="L9457" t="s">
        <v>335</v>
      </c>
      <c r="M9457">
        <v>37421</v>
      </c>
      <c r="N9457" t="s">
        <v>30</v>
      </c>
      <c r="O9457" t="s">
        <v>10635</v>
      </c>
      <c r="P9457" t="s">
        <v>71</v>
      </c>
      <c r="Q9457" t="s">
        <v>682</v>
      </c>
      <c r="R9457" t="s">
        <v>10636</v>
      </c>
      <c r="S9457">
        <v>91.474999999999994</v>
      </c>
      <c r="T9457">
        <v>1</v>
      </c>
      <c r="U9457">
        <v>0.5</v>
      </c>
      <c r="V9457">
        <v>-1.8294999999999959</v>
      </c>
    </row>
    <row r="9458" spans="1:22" x14ac:dyDescent="0.3">
      <c r="A9458">
        <v>9457</v>
      </c>
      <c r="B9458" t="s">
        <v>10637</v>
      </c>
      <c r="C9458">
        <f>YEAR([1]Data!$D9458)</f>
        <v>2014</v>
      </c>
      <c r="D9458" s="2">
        <v>41787</v>
      </c>
      <c r="E9458" s="2">
        <v>41794</v>
      </c>
      <c r="F9458" t="s">
        <v>50</v>
      </c>
      <c r="G9458" t="s">
        <v>2546</v>
      </c>
      <c r="H9458" t="s">
        <v>2547</v>
      </c>
      <c r="I9458" t="s">
        <v>41</v>
      </c>
      <c r="J9458" t="s">
        <v>27</v>
      </c>
      <c r="K9458" t="s">
        <v>4488</v>
      </c>
      <c r="L9458" t="s">
        <v>88</v>
      </c>
      <c r="M9458">
        <v>27405</v>
      </c>
      <c r="N9458" t="s">
        <v>30</v>
      </c>
      <c r="O9458" t="s">
        <v>10638</v>
      </c>
      <c r="P9458" t="s">
        <v>71</v>
      </c>
      <c r="Q9458" t="s">
        <v>161</v>
      </c>
      <c r="R9458" t="s">
        <v>10639</v>
      </c>
      <c r="S9458">
        <v>27.192</v>
      </c>
      <c r="T9458">
        <v>3</v>
      </c>
      <c r="U9458">
        <v>0.2</v>
      </c>
      <c r="V9458">
        <v>0.33989999999999654</v>
      </c>
    </row>
    <row r="9459" spans="1:22" x14ac:dyDescent="0.3">
      <c r="A9459">
        <v>9458</v>
      </c>
      <c r="B9459" t="s">
        <v>10637</v>
      </c>
      <c r="C9459">
        <f>YEAR([1]Data!$D9459)</f>
        <v>2014</v>
      </c>
      <c r="D9459" s="2">
        <v>41787</v>
      </c>
      <c r="E9459" s="2">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10640</v>
      </c>
      <c r="C9460">
        <f>YEAR([1]Data!$D9460)</f>
        <v>2011</v>
      </c>
      <c r="D9460" s="2">
        <v>40825</v>
      </c>
      <c r="E9460" s="2">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10640</v>
      </c>
      <c r="C9461">
        <f>YEAR([1]Data!$D9461)</f>
        <v>2011</v>
      </c>
      <c r="D9461" s="2">
        <v>40825</v>
      </c>
      <c r="E9461" s="2">
        <v>40830</v>
      </c>
      <c r="F9461" t="s">
        <v>50</v>
      </c>
      <c r="G9461" t="s">
        <v>711</v>
      </c>
      <c r="H9461" t="s">
        <v>712</v>
      </c>
      <c r="I9461" t="s">
        <v>26</v>
      </c>
      <c r="J9461" t="s">
        <v>27</v>
      </c>
      <c r="K9461" t="s">
        <v>127</v>
      </c>
      <c r="L9461" t="s">
        <v>43</v>
      </c>
      <c r="M9461">
        <v>94122</v>
      </c>
      <c r="N9461" t="s">
        <v>44</v>
      </c>
      <c r="O9461" t="s">
        <v>8134</v>
      </c>
      <c r="P9461" t="s">
        <v>71</v>
      </c>
      <c r="Q9461" t="s">
        <v>72</v>
      </c>
      <c r="R9461" t="s">
        <v>8135</v>
      </c>
      <c r="S9461">
        <v>15.991999999999999</v>
      </c>
      <c r="T9461">
        <v>1</v>
      </c>
      <c r="U9461">
        <v>0.2</v>
      </c>
      <c r="V9461">
        <v>-2.9985000000000022</v>
      </c>
    </row>
    <row r="9462" spans="1:22" x14ac:dyDescent="0.3">
      <c r="A9462">
        <v>9461</v>
      </c>
      <c r="B9462" t="s">
        <v>10641</v>
      </c>
      <c r="C9462">
        <f>YEAR([1]Data!$D9462)</f>
        <v>2011</v>
      </c>
      <c r="D9462" s="2">
        <v>40864</v>
      </c>
      <c r="E9462" s="2">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10642</v>
      </c>
      <c r="C9463">
        <f>YEAR([1]Data!$D9463)</f>
        <v>2011</v>
      </c>
      <c r="D9463" s="2">
        <v>40835</v>
      </c>
      <c r="E9463" s="2">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10643</v>
      </c>
      <c r="C9464">
        <f>YEAR([1]Data!$D9464)</f>
        <v>2014</v>
      </c>
      <c r="D9464" s="2">
        <v>41969</v>
      </c>
      <c r="E9464" s="2">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10644</v>
      </c>
      <c r="C9465">
        <f>YEAR([1]Data!$D9465)</f>
        <v>2011</v>
      </c>
      <c r="D9465" s="2">
        <v>40602</v>
      </c>
      <c r="E9465" s="2">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10645</v>
      </c>
      <c r="C9466">
        <f>YEAR([1]Data!$D9466)</f>
        <v>2011</v>
      </c>
      <c r="D9466" s="2">
        <v>40898</v>
      </c>
      <c r="E9466" s="2">
        <v>40902</v>
      </c>
      <c r="F9466" t="s">
        <v>50</v>
      </c>
      <c r="G9466" t="s">
        <v>4682</v>
      </c>
      <c r="H9466" t="s">
        <v>4683</v>
      </c>
      <c r="I9466" t="s">
        <v>26</v>
      </c>
      <c r="J9466" t="s">
        <v>27</v>
      </c>
      <c r="K9466" t="s">
        <v>606</v>
      </c>
      <c r="L9466" t="s">
        <v>245</v>
      </c>
      <c r="M9466">
        <v>19711</v>
      </c>
      <c r="N9466" t="s">
        <v>148</v>
      </c>
      <c r="O9466" t="s">
        <v>6836</v>
      </c>
      <c r="P9466" t="s">
        <v>46</v>
      </c>
      <c r="Q9466" t="s">
        <v>47</v>
      </c>
      <c r="R9466" t="s">
        <v>6837</v>
      </c>
      <c r="S9466">
        <v>17.28</v>
      </c>
      <c r="T9466">
        <v>6</v>
      </c>
      <c r="U9466">
        <v>0</v>
      </c>
      <c r="V9466">
        <v>7.9487999999999985</v>
      </c>
    </row>
    <row r="9467" spans="1:22" x14ac:dyDescent="0.3">
      <c r="A9467">
        <v>9466</v>
      </c>
      <c r="B9467" t="s">
        <v>10646</v>
      </c>
      <c r="C9467">
        <f>YEAR([1]Data!$D9467)</f>
        <v>2013</v>
      </c>
      <c r="D9467" s="2">
        <v>41598</v>
      </c>
      <c r="E9467" s="2">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10647</v>
      </c>
      <c r="C9468">
        <f>YEAR([1]Data!$D9468)</f>
        <v>2014</v>
      </c>
      <c r="D9468" s="2">
        <v>41949</v>
      </c>
      <c r="E9468" s="2">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10647</v>
      </c>
      <c r="C9469">
        <f>YEAR([1]Data!$D9469)</f>
        <v>2014</v>
      </c>
      <c r="D9469" s="2">
        <v>41949</v>
      </c>
      <c r="E9469" s="2">
        <v>41954</v>
      </c>
      <c r="F9469" t="s">
        <v>23</v>
      </c>
      <c r="G9469" t="s">
        <v>4311</v>
      </c>
      <c r="H9469" t="s">
        <v>4312</v>
      </c>
      <c r="I9469" t="s">
        <v>26</v>
      </c>
      <c r="J9469" t="s">
        <v>27</v>
      </c>
      <c r="K9469" t="s">
        <v>266</v>
      </c>
      <c r="L9469" t="s">
        <v>267</v>
      </c>
      <c r="M9469">
        <v>10024</v>
      </c>
      <c r="N9469" t="s">
        <v>148</v>
      </c>
      <c r="O9469" t="s">
        <v>6944</v>
      </c>
      <c r="P9469" t="s">
        <v>32</v>
      </c>
      <c r="Q9469" t="s">
        <v>56</v>
      </c>
      <c r="R9469" t="s">
        <v>6945</v>
      </c>
      <c r="S9469">
        <v>166.5</v>
      </c>
      <c r="T9469">
        <v>2</v>
      </c>
      <c r="U9469">
        <v>0.4</v>
      </c>
      <c r="V9469">
        <v>-66.599999999999994</v>
      </c>
    </row>
    <row r="9470" spans="1:22" x14ac:dyDescent="0.3">
      <c r="A9470">
        <v>9469</v>
      </c>
      <c r="B9470" t="s">
        <v>10647</v>
      </c>
      <c r="C9470">
        <f>YEAR([1]Data!$D9470)</f>
        <v>2014</v>
      </c>
      <c r="D9470" s="2">
        <v>41949</v>
      </c>
      <c r="E9470" s="2">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10647</v>
      </c>
      <c r="C9471">
        <f>YEAR([1]Data!$D9471)</f>
        <v>2014</v>
      </c>
      <c r="D9471" s="2">
        <v>41949</v>
      </c>
      <c r="E9471" s="2">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10647</v>
      </c>
      <c r="C9472">
        <f>YEAR([1]Data!$D9472)</f>
        <v>2014</v>
      </c>
      <c r="D9472" s="2">
        <v>41949</v>
      </c>
      <c r="E9472" s="2">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10647</v>
      </c>
      <c r="C9473">
        <f>YEAR([1]Data!$D9473)</f>
        <v>2014</v>
      </c>
      <c r="D9473" s="2">
        <v>41949</v>
      </c>
      <c r="E9473" s="2">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10647</v>
      </c>
      <c r="C9474">
        <f>YEAR([1]Data!$D9474)</f>
        <v>2014</v>
      </c>
      <c r="D9474" s="2">
        <v>41949</v>
      </c>
      <c r="E9474" s="2">
        <v>41954</v>
      </c>
      <c r="F9474" t="s">
        <v>23</v>
      </c>
      <c r="G9474" t="s">
        <v>4311</v>
      </c>
      <c r="H9474" t="s">
        <v>4312</v>
      </c>
      <c r="I9474" t="s">
        <v>26</v>
      </c>
      <c r="J9474" t="s">
        <v>27</v>
      </c>
      <c r="K9474" t="s">
        <v>266</v>
      </c>
      <c r="L9474" t="s">
        <v>267</v>
      </c>
      <c r="M9474">
        <v>10024</v>
      </c>
      <c r="N9474" t="s">
        <v>148</v>
      </c>
      <c r="O9474" t="s">
        <v>6142</v>
      </c>
      <c r="P9474" t="s">
        <v>32</v>
      </c>
      <c r="Q9474" t="s">
        <v>36</v>
      </c>
      <c r="R9474" t="s">
        <v>6143</v>
      </c>
      <c r="S9474">
        <v>128.12400000000002</v>
      </c>
      <c r="T9474">
        <v>2</v>
      </c>
      <c r="U9474">
        <v>0.1</v>
      </c>
      <c r="V9474">
        <v>24.2012</v>
      </c>
    </row>
    <row r="9475" spans="1:22" x14ac:dyDescent="0.3">
      <c r="A9475">
        <v>9474</v>
      </c>
      <c r="B9475" t="s">
        <v>10647</v>
      </c>
      <c r="C9475">
        <f>YEAR([1]Data!$D9475)</f>
        <v>2014</v>
      </c>
      <c r="D9475" s="2">
        <v>41949</v>
      </c>
      <c r="E9475" s="2">
        <v>41954</v>
      </c>
      <c r="F9475" t="s">
        <v>23</v>
      </c>
      <c r="G9475" t="s">
        <v>4311</v>
      </c>
      <c r="H9475" t="s">
        <v>4312</v>
      </c>
      <c r="I9475" t="s">
        <v>26</v>
      </c>
      <c r="J9475" t="s">
        <v>27</v>
      </c>
      <c r="K9475" t="s">
        <v>266</v>
      </c>
      <c r="L9475" t="s">
        <v>267</v>
      </c>
      <c r="M9475">
        <v>10024</v>
      </c>
      <c r="N9475" t="s">
        <v>148</v>
      </c>
      <c r="O9475" t="s">
        <v>8392</v>
      </c>
      <c r="P9475" t="s">
        <v>32</v>
      </c>
      <c r="Q9475" t="s">
        <v>65</v>
      </c>
      <c r="R9475" t="s">
        <v>8393</v>
      </c>
      <c r="S9475">
        <v>101.4</v>
      </c>
      <c r="T9475">
        <v>5</v>
      </c>
      <c r="U9475">
        <v>0</v>
      </c>
      <c r="V9475">
        <v>38.532000000000004</v>
      </c>
    </row>
    <row r="9476" spans="1:22" x14ac:dyDescent="0.3">
      <c r="A9476">
        <v>9475</v>
      </c>
      <c r="B9476" t="s">
        <v>10648</v>
      </c>
      <c r="C9476">
        <f>YEAR([1]Data!$D9476)</f>
        <v>2012</v>
      </c>
      <c r="D9476" s="2">
        <v>41060</v>
      </c>
      <c r="E9476" s="2">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10648</v>
      </c>
      <c r="C9477">
        <f>YEAR([1]Data!$D9477)</f>
        <v>2012</v>
      </c>
      <c r="D9477" s="2">
        <v>41060</v>
      </c>
      <c r="E9477" s="2">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10648</v>
      </c>
      <c r="C9478">
        <f>YEAR([1]Data!$D9478)</f>
        <v>2012</v>
      </c>
      <c r="D9478" s="2">
        <v>41060</v>
      </c>
      <c r="E9478" s="2">
        <v>41065</v>
      </c>
      <c r="F9478" t="s">
        <v>23</v>
      </c>
      <c r="G9478" t="s">
        <v>264</v>
      </c>
      <c r="H9478" t="s">
        <v>265</v>
      </c>
      <c r="I9478" t="s">
        <v>41</v>
      </c>
      <c r="J9478" t="s">
        <v>27</v>
      </c>
      <c r="K9478" t="s">
        <v>303</v>
      </c>
      <c r="L9478" t="s">
        <v>211</v>
      </c>
      <c r="M9478">
        <v>60653</v>
      </c>
      <c r="N9478" t="s">
        <v>105</v>
      </c>
      <c r="O9478" t="s">
        <v>6625</v>
      </c>
      <c r="P9478" t="s">
        <v>32</v>
      </c>
      <c r="Q9478" t="s">
        <v>65</v>
      </c>
      <c r="R9478" t="s">
        <v>6626</v>
      </c>
      <c r="S9478">
        <v>51.56</v>
      </c>
      <c r="T9478">
        <v>2</v>
      </c>
      <c r="U9478">
        <v>0.6</v>
      </c>
      <c r="V9478">
        <v>-61.872</v>
      </c>
    </row>
    <row r="9479" spans="1:22" x14ac:dyDescent="0.3">
      <c r="A9479">
        <v>9478</v>
      </c>
      <c r="B9479" t="s">
        <v>10648</v>
      </c>
      <c r="C9479">
        <f>YEAR([1]Data!$D9479)</f>
        <v>2012</v>
      </c>
      <c r="D9479" s="2">
        <v>41060</v>
      </c>
      <c r="E9479" s="2">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10649</v>
      </c>
      <c r="C9480">
        <f>YEAR([1]Data!$D9480)</f>
        <v>2011</v>
      </c>
      <c r="D9480" s="2">
        <v>40793</v>
      </c>
      <c r="E9480" s="2">
        <v>40800</v>
      </c>
      <c r="F9480" t="s">
        <v>50</v>
      </c>
      <c r="G9480" t="s">
        <v>7946</v>
      </c>
      <c r="H9480" t="s">
        <v>7947</v>
      </c>
      <c r="I9480" t="s">
        <v>26</v>
      </c>
      <c r="J9480" t="s">
        <v>27</v>
      </c>
      <c r="K9480" t="s">
        <v>10650</v>
      </c>
      <c r="L9480" t="s">
        <v>211</v>
      </c>
      <c r="M9480">
        <v>60543</v>
      </c>
      <c r="N9480" t="s">
        <v>105</v>
      </c>
      <c r="O9480" t="s">
        <v>5406</v>
      </c>
      <c r="P9480" t="s">
        <v>46</v>
      </c>
      <c r="Q9480" t="s">
        <v>269</v>
      </c>
      <c r="R9480" t="s">
        <v>5407</v>
      </c>
      <c r="S9480">
        <v>13.16</v>
      </c>
      <c r="T9480">
        <v>5</v>
      </c>
      <c r="U9480">
        <v>0.2</v>
      </c>
      <c r="V9480">
        <v>4.1124999999999998</v>
      </c>
    </row>
    <row r="9481" spans="1:22" x14ac:dyDescent="0.3">
      <c r="A9481">
        <v>9480</v>
      </c>
      <c r="B9481" t="s">
        <v>10649</v>
      </c>
      <c r="C9481">
        <f>YEAR([1]Data!$D9481)</f>
        <v>2011</v>
      </c>
      <c r="D9481" s="2">
        <v>40793</v>
      </c>
      <c r="E9481" s="2">
        <v>40800</v>
      </c>
      <c r="F9481" t="s">
        <v>50</v>
      </c>
      <c r="G9481" t="s">
        <v>7946</v>
      </c>
      <c r="H9481" t="s">
        <v>7947</v>
      </c>
      <c r="I9481" t="s">
        <v>26</v>
      </c>
      <c r="J9481" t="s">
        <v>27</v>
      </c>
      <c r="K9481" t="s">
        <v>10650</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10649</v>
      </c>
      <c r="C9482">
        <f>YEAR([1]Data!$D9482)</f>
        <v>2011</v>
      </c>
      <c r="D9482" s="2">
        <v>40793</v>
      </c>
      <c r="E9482" s="2">
        <v>40800</v>
      </c>
      <c r="F9482" t="s">
        <v>50</v>
      </c>
      <c r="G9482" t="s">
        <v>7946</v>
      </c>
      <c r="H9482" t="s">
        <v>7947</v>
      </c>
      <c r="I9482" t="s">
        <v>26</v>
      </c>
      <c r="J9482" t="s">
        <v>27</v>
      </c>
      <c r="K9482" t="s">
        <v>10650</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10651</v>
      </c>
      <c r="C9483">
        <f>YEAR([1]Data!$D9483)</f>
        <v>2014</v>
      </c>
      <c r="D9483" s="2">
        <v>41950</v>
      </c>
      <c r="E9483" s="2">
        <v>41956</v>
      </c>
      <c r="F9483" t="s">
        <v>50</v>
      </c>
      <c r="G9483" t="s">
        <v>6077</v>
      </c>
      <c r="H9483" t="s">
        <v>6078</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10652</v>
      </c>
      <c r="C9484">
        <f>YEAR([1]Data!$D9484)</f>
        <v>2012</v>
      </c>
      <c r="D9484" s="2">
        <v>41080</v>
      </c>
      <c r="E9484" s="2">
        <v>41084</v>
      </c>
      <c r="F9484" t="s">
        <v>23</v>
      </c>
      <c r="G9484" t="s">
        <v>5320</v>
      </c>
      <c r="H9484" t="s">
        <v>5321</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10653</v>
      </c>
      <c r="C9485">
        <f>YEAR([1]Data!$D9485)</f>
        <v>2011</v>
      </c>
      <c r="D9485" s="2">
        <v>40746</v>
      </c>
      <c r="E9485" s="2">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10654</v>
      </c>
      <c r="C9486">
        <f>YEAR([1]Data!$D9486)</f>
        <v>2013</v>
      </c>
      <c r="D9486" s="2">
        <v>41611</v>
      </c>
      <c r="E9486" s="2">
        <v>41613</v>
      </c>
      <c r="F9486" t="s">
        <v>23</v>
      </c>
      <c r="G9486" t="s">
        <v>4193</v>
      </c>
      <c r="H9486" t="s">
        <v>4194</v>
      </c>
      <c r="I9486" t="s">
        <v>41</v>
      </c>
      <c r="J9486" t="s">
        <v>27</v>
      </c>
      <c r="K9486" t="s">
        <v>184</v>
      </c>
      <c r="L9486" t="s">
        <v>104</v>
      </c>
      <c r="M9486">
        <v>77036</v>
      </c>
      <c r="N9486" t="s">
        <v>105</v>
      </c>
      <c r="O9486" t="s">
        <v>7658</v>
      </c>
      <c r="P9486" t="s">
        <v>32</v>
      </c>
      <c r="Q9486" t="s">
        <v>33</v>
      </c>
      <c r="R9486" t="s">
        <v>7659</v>
      </c>
      <c r="S9486">
        <v>781.86399999999992</v>
      </c>
      <c r="T9486">
        <v>10</v>
      </c>
      <c r="U9486">
        <v>0.32</v>
      </c>
      <c r="V9486">
        <v>-137.97600000000008</v>
      </c>
    </row>
    <row r="9487" spans="1:22" x14ac:dyDescent="0.3">
      <c r="A9487">
        <v>9486</v>
      </c>
      <c r="B9487" t="s">
        <v>10654</v>
      </c>
      <c r="C9487">
        <f>YEAR([1]Data!$D9487)</f>
        <v>2013</v>
      </c>
      <c r="D9487" s="2">
        <v>41611</v>
      </c>
      <c r="E9487" s="2">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10655</v>
      </c>
      <c r="C9488">
        <f>YEAR([1]Data!$D9488)</f>
        <v>2014</v>
      </c>
      <c r="D9488" s="2">
        <v>41925</v>
      </c>
      <c r="E9488" s="2">
        <v>41925</v>
      </c>
      <c r="F9488" t="s">
        <v>1290</v>
      </c>
      <c r="G9488" t="s">
        <v>1485</v>
      </c>
      <c r="H9488" t="s">
        <v>1486</v>
      </c>
      <c r="I9488" t="s">
        <v>26</v>
      </c>
      <c r="J9488" t="s">
        <v>27</v>
      </c>
      <c r="K9488" t="s">
        <v>5697</v>
      </c>
      <c r="L9488" t="s">
        <v>9726</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10656</v>
      </c>
      <c r="C9489">
        <f>YEAR([1]Data!$D9489)</f>
        <v>2014</v>
      </c>
      <c r="D9489" s="2">
        <v>41985</v>
      </c>
      <c r="E9489" s="2">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10657</v>
      </c>
      <c r="C9490">
        <f>YEAR([1]Data!$D9490)</f>
        <v>2012</v>
      </c>
      <c r="D9490" s="2">
        <v>41183</v>
      </c>
      <c r="E9490" s="2">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10658</v>
      </c>
      <c r="C9491">
        <f>YEAR([1]Data!$D9491)</f>
        <v>2013</v>
      </c>
      <c r="D9491" s="2">
        <v>41492</v>
      </c>
      <c r="E9491" s="2">
        <v>41498</v>
      </c>
      <c r="F9491" t="s">
        <v>50</v>
      </c>
      <c r="G9491" t="s">
        <v>6865</v>
      </c>
      <c r="H9491" t="s">
        <v>6866</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10659</v>
      </c>
      <c r="C9492">
        <f>YEAR([1]Data!$D9492)</f>
        <v>2014</v>
      </c>
      <c r="D9492" s="2">
        <v>41643</v>
      </c>
      <c r="E9492" s="2">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10659</v>
      </c>
      <c r="C9493">
        <f>YEAR([1]Data!$D9493)</f>
        <v>2014</v>
      </c>
      <c r="D9493" s="2">
        <v>41643</v>
      </c>
      <c r="E9493" s="2">
        <v>41647</v>
      </c>
      <c r="F9493" t="s">
        <v>50</v>
      </c>
      <c r="G9493" t="s">
        <v>1734</v>
      </c>
      <c r="H9493" t="s">
        <v>1735</v>
      </c>
      <c r="I9493" t="s">
        <v>26</v>
      </c>
      <c r="J9493" t="s">
        <v>27</v>
      </c>
      <c r="K9493" t="s">
        <v>127</v>
      </c>
      <c r="L9493" t="s">
        <v>43</v>
      </c>
      <c r="M9493">
        <v>94110</v>
      </c>
      <c r="N9493" t="s">
        <v>44</v>
      </c>
      <c r="O9493" t="s">
        <v>5206</v>
      </c>
      <c r="P9493" t="s">
        <v>46</v>
      </c>
      <c r="Q9493" t="s">
        <v>68</v>
      </c>
      <c r="R9493" t="s">
        <v>5207</v>
      </c>
      <c r="S9493">
        <v>9.120000000000001</v>
      </c>
      <c r="T9493">
        <v>3</v>
      </c>
      <c r="U9493">
        <v>0</v>
      </c>
      <c r="V9493">
        <v>3.1007999999999996</v>
      </c>
    </row>
    <row r="9494" spans="1:22" x14ac:dyDescent="0.3">
      <c r="A9494">
        <v>9493</v>
      </c>
      <c r="B9494" t="s">
        <v>10660</v>
      </c>
      <c r="C9494">
        <f>YEAR([1]Data!$D9494)</f>
        <v>2014</v>
      </c>
      <c r="D9494" s="2">
        <v>41951</v>
      </c>
      <c r="E9494" s="2">
        <v>41951</v>
      </c>
      <c r="F9494" t="s">
        <v>1290</v>
      </c>
      <c r="G9494" t="s">
        <v>6319</v>
      </c>
      <c r="H9494" t="s">
        <v>6320</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10661</v>
      </c>
      <c r="C9495">
        <f>YEAR([1]Data!$D9495)</f>
        <v>2013</v>
      </c>
      <c r="D9495" s="2">
        <v>41277</v>
      </c>
      <c r="E9495" s="2">
        <v>41282</v>
      </c>
      <c r="F9495" t="s">
        <v>50</v>
      </c>
      <c r="G9495" t="s">
        <v>5724</v>
      </c>
      <c r="H9495" t="s">
        <v>5725</v>
      </c>
      <c r="I9495" t="s">
        <v>41</v>
      </c>
      <c r="J9495" t="s">
        <v>27</v>
      </c>
      <c r="K9495" t="s">
        <v>7192</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10661</v>
      </c>
      <c r="C9496">
        <f>YEAR([1]Data!$D9496)</f>
        <v>2013</v>
      </c>
      <c r="D9496" s="2">
        <v>41277</v>
      </c>
      <c r="E9496" s="2">
        <v>41282</v>
      </c>
      <c r="F9496" t="s">
        <v>50</v>
      </c>
      <c r="G9496" t="s">
        <v>5724</v>
      </c>
      <c r="H9496" t="s">
        <v>5725</v>
      </c>
      <c r="I9496" t="s">
        <v>41</v>
      </c>
      <c r="J9496" t="s">
        <v>27</v>
      </c>
      <c r="K9496" t="s">
        <v>7192</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10662</v>
      </c>
      <c r="C9497">
        <f>YEAR([1]Data!$D9497)</f>
        <v>2013</v>
      </c>
      <c r="D9497" s="2">
        <v>41407</v>
      </c>
      <c r="E9497" s="2">
        <v>41411</v>
      </c>
      <c r="F9497" t="s">
        <v>50</v>
      </c>
      <c r="G9497" t="s">
        <v>6893</v>
      </c>
      <c r="H9497" t="s">
        <v>6894</v>
      </c>
      <c r="I9497" t="s">
        <v>26</v>
      </c>
      <c r="J9497" t="s">
        <v>27</v>
      </c>
      <c r="K9497" t="s">
        <v>2116</v>
      </c>
      <c r="L9497" t="s">
        <v>43</v>
      </c>
      <c r="M9497">
        <v>92691</v>
      </c>
      <c r="N9497" t="s">
        <v>44</v>
      </c>
      <c r="O9497" t="s">
        <v>9603</v>
      </c>
      <c r="P9497" t="s">
        <v>71</v>
      </c>
      <c r="Q9497" t="s">
        <v>161</v>
      </c>
      <c r="R9497" t="s">
        <v>9604</v>
      </c>
      <c r="S9497">
        <v>120</v>
      </c>
      <c r="T9497">
        <v>6</v>
      </c>
      <c r="U9497">
        <v>0</v>
      </c>
      <c r="V9497">
        <v>46.800000000000004</v>
      </c>
    </row>
    <row r="9498" spans="1:22" x14ac:dyDescent="0.3">
      <c r="A9498">
        <v>9497</v>
      </c>
      <c r="B9498" t="s">
        <v>10662</v>
      </c>
      <c r="C9498">
        <f>YEAR([1]Data!$D9498)</f>
        <v>2013</v>
      </c>
      <c r="D9498" s="2">
        <v>41407</v>
      </c>
      <c r="E9498" s="2">
        <v>41411</v>
      </c>
      <c r="F9498" t="s">
        <v>50</v>
      </c>
      <c r="G9498" t="s">
        <v>6893</v>
      </c>
      <c r="H9498" t="s">
        <v>6894</v>
      </c>
      <c r="I9498" t="s">
        <v>26</v>
      </c>
      <c r="J9498" t="s">
        <v>27</v>
      </c>
      <c r="K9498" t="s">
        <v>2116</v>
      </c>
      <c r="L9498" t="s">
        <v>43</v>
      </c>
      <c r="M9498">
        <v>92691</v>
      </c>
      <c r="N9498" t="s">
        <v>44</v>
      </c>
      <c r="O9498" t="s">
        <v>5286</v>
      </c>
      <c r="P9498" t="s">
        <v>46</v>
      </c>
      <c r="Q9498" t="s">
        <v>78</v>
      </c>
      <c r="R9498" t="s">
        <v>186</v>
      </c>
      <c r="S9498">
        <v>8.67</v>
      </c>
      <c r="T9498">
        <v>1</v>
      </c>
      <c r="U9498">
        <v>0</v>
      </c>
      <c r="V9498">
        <v>2.3409000000000004</v>
      </c>
    </row>
    <row r="9499" spans="1:22" x14ac:dyDescent="0.3">
      <c r="A9499">
        <v>9498</v>
      </c>
      <c r="B9499" t="s">
        <v>10663</v>
      </c>
      <c r="C9499">
        <f>YEAR([1]Data!$D9499)</f>
        <v>2014</v>
      </c>
      <c r="D9499" s="2">
        <v>41949</v>
      </c>
      <c r="E9499" s="2">
        <v>41951</v>
      </c>
      <c r="F9499" t="s">
        <v>188</v>
      </c>
      <c r="G9499" t="s">
        <v>1249</v>
      </c>
      <c r="H9499" t="s">
        <v>1250</v>
      </c>
      <c r="I9499" t="s">
        <v>102</v>
      </c>
      <c r="J9499" t="s">
        <v>27</v>
      </c>
      <c r="K9499" t="s">
        <v>7075</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10663</v>
      </c>
      <c r="C9500">
        <f>YEAR([1]Data!$D9500)</f>
        <v>2014</v>
      </c>
      <c r="D9500" s="2">
        <v>41949</v>
      </c>
      <c r="E9500" s="2">
        <v>41951</v>
      </c>
      <c r="F9500" t="s">
        <v>188</v>
      </c>
      <c r="G9500" t="s">
        <v>1249</v>
      </c>
      <c r="H9500" t="s">
        <v>1250</v>
      </c>
      <c r="I9500" t="s">
        <v>102</v>
      </c>
      <c r="J9500" t="s">
        <v>27</v>
      </c>
      <c r="K9500" t="s">
        <v>7075</v>
      </c>
      <c r="L9500" t="s">
        <v>254</v>
      </c>
      <c r="M9500">
        <v>46142</v>
      </c>
      <c r="N9500" t="s">
        <v>105</v>
      </c>
      <c r="O9500" t="s">
        <v>7445</v>
      </c>
      <c r="P9500" t="s">
        <v>46</v>
      </c>
      <c r="Q9500" t="s">
        <v>90</v>
      </c>
      <c r="R9500" t="s">
        <v>186</v>
      </c>
      <c r="S9500">
        <v>167.94</v>
      </c>
      <c r="T9500">
        <v>3</v>
      </c>
      <c r="U9500">
        <v>0</v>
      </c>
      <c r="V9500">
        <v>82.290599999999998</v>
      </c>
    </row>
    <row r="9501" spans="1:22" x14ac:dyDescent="0.3">
      <c r="A9501">
        <v>9500</v>
      </c>
      <c r="B9501" t="s">
        <v>10663</v>
      </c>
      <c r="C9501">
        <f>YEAR([1]Data!$D9501)</f>
        <v>2014</v>
      </c>
      <c r="D9501" s="2">
        <v>41949</v>
      </c>
      <c r="E9501" s="2">
        <v>41951</v>
      </c>
      <c r="F9501" t="s">
        <v>188</v>
      </c>
      <c r="G9501" t="s">
        <v>1249</v>
      </c>
      <c r="H9501" t="s">
        <v>1250</v>
      </c>
      <c r="I9501" t="s">
        <v>102</v>
      </c>
      <c r="J9501" t="s">
        <v>27</v>
      </c>
      <c r="K9501" t="s">
        <v>7075</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10664</v>
      </c>
      <c r="C9502">
        <f>YEAR([1]Data!$D9502)</f>
        <v>2013</v>
      </c>
      <c r="D9502" s="2">
        <v>41421</v>
      </c>
      <c r="E9502" s="2">
        <v>41425</v>
      </c>
      <c r="F9502" t="s">
        <v>50</v>
      </c>
      <c r="G9502" t="s">
        <v>5677</v>
      </c>
      <c r="H9502" t="s">
        <v>5678</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10665</v>
      </c>
      <c r="C9503">
        <f>YEAR([1]Data!$D9503)</f>
        <v>2012</v>
      </c>
      <c r="D9503" s="2">
        <v>41233</v>
      </c>
      <c r="E9503" s="2">
        <v>41237</v>
      </c>
      <c r="F9503" t="s">
        <v>50</v>
      </c>
      <c r="G9503" t="s">
        <v>5351</v>
      </c>
      <c r="H9503" t="s">
        <v>5352</v>
      </c>
      <c r="I9503" t="s">
        <v>26</v>
      </c>
      <c r="J9503" t="s">
        <v>27</v>
      </c>
      <c r="K9503" t="s">
        <v>127</v>
      </c>
      <c r="L9503" t="s">
        <v>43</v>
      </c>
      <c r="M9503">
        <v>94109</v>
      </c>
      <c r="N9503" t="s">
        <v>44</v>
      </c>
      <c r="O9503" t="s">
        <v>6056</v>
      </c>
      <c r="P9503" t="s">
        <v>32</v>
      </c>
      <c r="Q9503" t="s">
        <v>65</v>
      </c>
      <c r="R9503" t="s">
        <v>6057</v>
      </c>
      <c r="S9503">
        <v>32.04</v>
      </c>
      <c r="T9503">
        <v>3</v>
      </c>
      <c r="U9503">
        <v>0</v>
      </c>
      <c r="V9503">
        <v>8.01</v>
      </c>
    </row>
    <row r="9504" spans="1:22" x14ac:dyDescent="0.3">
      <c r="A9504">
        <v>9503</v>
      </c>
      <c r="B9504" t="s">
        <v>10666</v>
      </c>
      <c r="C9504">
        <f>YEAR([1]Data!$D9504)</f>
        <v>2013</v>
      </c>
      <c r="D9504" s="2">
        <v>41387</v>
      </c>
      <c r="E9504" s="2">
        <v>41394</v>
      </c>
      <c r="F9504" t="s">
        <v>50</v>
      </c>
      <c r="G9504" t="s">
        <v>3881</v>
      </c>
      <c r="H9504" t="s">
        <v>3882</v>
      </c>
      <c r="I9504" t="s">
        <v>26</v>
      </c>
      <c r="J9504" t="s">
        <v>27</v>
      </c>
      <c r="K9504" t="s">
        <v>7569</v>
      </c>
      <c r="L9504" t="s">
        <v>267</v>
      </c>
      <c r="M9504">
        <v>13440</v>
      </c>
      <c r="N9504" t="s">
        <v>148</v>
      </c>
      <c r="O9504" t="s">
        <v>8249</v>
      </c>
      <c r="P9504" t="s">
        <v>46</v>
      </c>
      <c r="Q9504" t="s">
        <v>68</v>
      </c>
      <c r="R9504" t="s">
        <v>8250</v>
      </c>
      <c r="S9504">
        <v>32.129999999999995</v>
      </c>
      <c r="T9504">
        <v>9</v>
      </c>
      <c r="U9504">
        <v>0</v>
      </c>
      <c r="V9504">
        <v>8.3537999999999997</v>
      </c>
    </row>
    <row r="9505" spans="1:22" x14ac:dyDescent="0.3">
      <c r="A9505">
        <v>9504</v>
      </c>
      <c r="B9505" t="s">
        <v>10666</v>
      </c>
      <c r="C9505">
        <f>YEAR([1]Data!$D9505)</f>
        <v>2013</v>
      </c>
      <c r="D9505" s="2">
        <v>41387</v>
      </c>
      <c r="E9505" s="2">
        <v>41394</v>
      </c>
      <c r="F9505" t="s">
        <v>50</v>
      </c>
      <c r="G9505" t="s">
        <v>3881</v>
      </c>
      <c r="H9505" t="s">
        <v>3882</v>
      </c>
      <c r="I9505" t="s">
        <v>26</v>
      </c>
      <c r="J9505" t="s">
        <v>27</v>
      </c>
      <c r="K9505" t="s">
        <v>7569</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10667</v>
      </c>
      <c r="C9506">
        <f>YEAR([1]Data!$D9506)</f>
        <v>2013</v>
      </c>
      <c r="D9506" s="2">
        <v>41562</v>
      </c>
      <c r="E9506" s="2">
        <v>41566</v>
      </c>
      <c r="F9506" t="s">
        <v>50</v>
      </c>
      <c r="G9506" t="s">
        <v>3884</v>
      </c>
      <c r="H9506" t="s">
        <v>3885</v>
      </c>
      <c r="I9506" t="s">
        <v>41</v>
      </c>
      <c r="J9506" t="s">
        <v>27</v>
      </c>
      <c r="K9506" t="s">
        <v>266</v>
      </c>
      <c r="L9506" t="s">
        <v>267</v>
      </c>
      <c r="M9506">
        <v>10009</v>
      </c>
      <c r="N9506" t="s">
        <v>148</v>
      </c>
      <c r="O9506" t="s">
        <v>9195</v>
      </c>
      <c r="P9506" t="s">
        <v>71</v>
      </c>
      <c r="Q9506" t="s">
        <v>72</v>
      </c>
      <c r="R9506" t="s">
        <v>9196</v>
      </c>
      <c r="S9506">
        <v>1091.93</v>
      </c>
      <c r="T9506">
        <v>7</v>
      </c>
      <c r="U9506">
        <v>0</v>
      </c>
      <c r="V9506">
        <v>272.98250000000002</v>
      </c>
    </row>
    <row r="9507" spans="1:22" x14ac:dyDescent="0.3">
      <c r="A9507">
        <v>9506</v>
      </c>
      <c r="B9507" t="s">
        <v>10667</v>
      </c>
      <c r="C9507">
        <f>YEAR([1]Data!$D9507)</f>
        <v>2013</v>
      </c>
      <c r="D9507" s="2">
        <v>41562</v>
      </c>
      <c r="E9507" s="2">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10668</v>
      </c>
      <c r="C9508">
        <f>YEAR([1]Data!$D9508)</f>
        <v>2011</v>
      </c>
      <c r="D9508" s="2">
        <v>40638</v>
      </c>
      <c r="E9508" s="2">
        <v>40640</v>
      </c>
      <c r="F9508" t="s">
        <v>23</v>
      </c>
      <c r="G9508" t="s">
        <v>665</v>
      </c>
      <c r="H9508" t="s">
        <v>666</v>
      </c>
      <c r="I9508" t="s">
        <v>26</v>
      </c>
      <c r="J9508" t="s">
        <v>27</v>
      </c>
      <c r="K9508" t="s">
        <v>6668</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10668</v>
      </c>
      <c r="C9509">
        <f>YEAR([1]Data!$D9509)</f>
        <v>2011</v>
      </c>
      <c r="D9509" s="2">
        <v>40638</v>
      </c>
      <c r="E9509" s="2">
        <v>40640</v>
      </c>
      <c r="F9509" t="s">
        <v>23</v>
      </c>
      <c r="G9509" t="s">
        <v>665</v>
      </c>
      <c r="H9509" t="s">
        <v>666</v>
      </c>
      <c r="I9509" t="s">
        <v>26</v>
      </c>
      <c r="J9509" t="s">
        <v>27</v>
      </c>
      <c r="K9509" t="s">
        <v>6668</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10668</v>
      </c>
      <c r="C9510">
        <f>YEAR([1]Data!$D9510)</f>
        <v>2011</v>
      </c>
      <c r="D9510" s="2">
        <v>40638</v>
      </c>
      <c r="E9510" s="2">
        <v>40640</v>
      </c>
      <c r="F9510" t="s">
        <v>23</v>
      </c>
      <c r="G9510" t="s">
        <v>665</v>
      </c>
      <c r="H9510" t="s">
        <v>666</v>
      </c>
      <c r="I9510" t="s">
        <v>26</v>
      </c>
      <c r="J9510" t="s">
        <v>27</v>
      </c>
      <c r="K9510" t="s">
        <v>6668</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10668</v>
      </c>
      <c r="C9511">
        <f>YEAR([1]Data!$D9511)</f>
        <v>2011</v>
      </c>
      <c r="D9511" s="2">
        <v>40638</v>
      </c>
      <c r="E9511" s="2">
        <v>40640</v>
      </c>
      <c r="F9511" t="s">
        <v>23</v>
      </c>
      <c r="G9511" t="s">
        <v>665</v>
      </c>
      <c r="H9511" t="s">
        <v>666</v>
      </c>
      <c r="I9511" t="s">
        <v>26</v>
      </c>
      <c r="J9511" t="s">
        <v>27</v>
      </c>
      <c r="K9511" t="s">
        <v>6668</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10669</v>
      </c>
      <c r="C9512">
        <f>YEAR([1]Data!$D9512)</f>
        <v>2013</v>
      </c>
      <c r="D9512" s="2">
        <v>41493</v>
      </c>
      <c r="E9512" s="2">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10670</v>
      </c>
      <c r="C9513">
        <f>YEAR([1]Data!$D9513)</f>
        <v>2011</v>
      </c>
      <c r="D9513" s="2">
        <v>40891</v>
      </c>
      <c r="E9513" s="2">
        <v>40893</v>
      </c>
      <c r="F9513" t="s">
        <v>188</v>
      </c>
      <c r="G9513" t="s">
        <v>6355</v>
      </c>
      <c r="H9513" t="s">
        <v>6356</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10671</v>
      </c>
      <c r="C9514">
        <f>YEAR([1]Data!$D9514)</f>
        <v>2014</v>
      </c>
      <c r="D9514" s="2">
        <v>41790</v>
      </c>
      <c r="E9514" s="2">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10672</v>
      </c>
      <c r="C9515">
        <f>YEAR([1]Data!$D9515)</f>
        <v>2013</v>
      </c>
      <c r="D9515" s="2">
        <v>41562</v>
      </c>
      <c r="E9515" s="2">
        <v>41567</v>
      </c>
      <c r="F9515" t="s">
        <v>50</v>
      </c>
      <c r="G9515" t="s">
        <v>5838</v>
      </c>
      <c r="H9515" t="s">
        <v>5839</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10673</v>
      </c>
      <c r="C9516">
        <f>YEAR([1]Data!$D9516)</f>
        <v>2011</v>
      </c>
      <c r="D9516" s="2">
        <v>40616</v>
      </c>
      <c r="E9516" s="2">
        <v>40620</v>
      </c>
      <c r="F9516" t="s">
        <v>50</v>
      </c>
      <c r="G9516" t="s">
        <v>7338</v>
      </c>
      <c r="H9516" t="s">
        <v>7339</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10674</v>
      </c>
      <c r="C9517">
        <f>YEAR([1]Data!$D9517)</f>
        <v>2011</v>
      </c>
      <c r="D9517" s="2">
        <v>40592</v>
      </c>
      <c r="E9517" s="2">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10675</v>
      </c>
      <c r="C9518">
        <f>YEAR([1]Data!$D9518)</f>
        <v>2012</v>
      </c>
      <c r="D9518" s="2">
        <v>41145</v>
      </c>
      <c r="E9518" s="2">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10675</v>
      </c>
      <c r="C9519">
        <f>YEAR([1]Data!$D9519)</f>
        <v>2012</v>
      </c>
      <c r="D9519" s="2">
        <v>41145</v>
      </c>
      <c r="E9519" s="2">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10675</v>
      </c>
      <c r="C9520">
        <f>YEAR([1]Data!$D9520)</f>
        <v>2012</v>
      </c>
      <c r="D9520" s="2">
        <v>41145</v>
      </c>
      <c r="E9520" s="2">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10676</v>
      </c>
      <c r="C9521">
        <f>YEAR([1]Data!$D9521)</f>
        <v>2014</v>
      </c>
      <c r="D9521" s="2">
        <v>41768</v>
      </c>
      <c r="E9521" s="2">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10677</v>
      </c>
      <c r="C9522">
        <f>YEAR([1]Data!$D9522)</f>
        <v>2013</v>
      </c>
      <c r="D9522" s="2">
        <v>41309</v>
      </c>
      <c r="E9522" s="2">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10678</v>
      </c>
      <c r="C9523">
        <f>YEAR([1]Data!$D9523)</f>
        <v>2011</v>
      </c>
      <c r="D9523" s="2">
        <v>40896</v>
      </c>
      <c r="E9523" s="2">
        <v>40902</v>
      </c>
      <c r="F9523" t="s">
        <v>50</v>
      </c>
      <c r="G9523" t="s">
        <v>5433</v>
      </c>
      <c r="H9523" t="s">
        <v>5434</v>
      </c>
      <c r="I9523" t="s">
        <v>26</v>
      </c>
      <c r="J9523" t="s">
        <v>27</v>
      </c>
      <c r="K9523" t="s">
        <v>303</v>
      </c>
      <c r="L9523" t="s">
        <v>211</v>
      </c>
      <c r="M9523">
        <v>60623</v>
      </c>
      <c r="N9523" t="s">
        <v>105</v>
      </c>
      <c r="O9523" t="s">
        <v>10679</v>
      </c>
      <c r="P9523" t="s">
        <v>71</v>
      </c>
      <c r="Q9523" t="s">
        <v>72</v>
      </c>
      <c r="R9523" t="s">
        <v>10680</v>
      </c>
      <c r="S9523">
        <v>323.97600000000006</v>
      </c>
      <c r="T9523">
        <v>3</v>
      </c>
      <c r="U9523">
        <v>0.2</v>
      </c>
      <c r="V9523">
        <v>36.44729999999997</v>
      </c>
    </row>
    <row r="9524" spans="1:22" x14ac:dyDescent="0.3">
      <c r="A9524">
        <v>9523</v>
      </c>
      <c r="B9524" t="s">
        <v>10678</v>
      </c>
      <c r="C9524">
        <f>YEAR([1]Data!$D9524)</f>
        <v>2011</v>
      </c>
      <c r="D9524" s="2">
        <v>40896</v>
      </c>
      <c r="E9524" s="2">
        <v>40902</v>
      </c>
      <c r="F9524" t="s">
        <v>50</v>
      </c>
      <c r="G9524" t="s">
        <v>5433</v>
      </c>
      <c r="H9524" t="s">
        <v>5434</v>
      </c>
      <c r="I9524" t="s">
        <v>26</v>
      </c>
      <c r="J9524" t="s">
        <v>27</v>
      </c>
      <c r="K9524" t="s">
        <v>303</v>
      </c>
      <c r="L9524" t="s">
        <v>211</v>
      </c>
      <c r="M9524">
        <v>60623</v>
      </c>
      <c r="N9524" t="s">
        <v>105</v>
      </c>
      <c r="O9524" t="s">
        <v>9087</v>
      </c>
      <c r="P9524" t="s">
        <v>46</v>
      </c>
      <c r="Q9524" t="s">
        <v>90</v>
      </c>
      <c r="R9524" t="s">
        <v>9088</v>
      </c>
      <c r="S9524">
        <v>15.552000000000003</v>
      </c>
      <c r="T9524">
        <v>3</v>
      </c>
      <c r="U9524">
        <v>0.2</v>
      </c>
      <c r="V9524">
        <v>5.4432</v>
      </c>
    </row>
    <row r="9525" spans="1:22" x14ac:dyDescent="0.3">
      <c r="A9525">
        <v>9524</v>
      </c>
      <c r="B9525" t="s">
        <v>10678</v>
      </c>
      <c r="C9525">
        <f>YEAR([1]Data!$D9525)</f>
        <v>2011</v>
      </c>
      <c r="D9525" s="2">
        <v>40896</v>
      </c>
      <c r="E9525" s="2">
        <v>40902</v>
      </c>
      <c r="F9525" t="s">
        <v>50</v>
      </c>
      <c r="G9525" t="s">
        <v>5433</v>
      </c>
      <c r="H9525" t="s">
        <v>5434</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10681</v>
      </c>
      <c r="C9526">
        <f>YEAR([1]Data!$D9526)</f>
        <v>2014</v>
      </c>
      <c r="D9526" s="2">
        <v>41979</v>
      </c>
      <c r="E9526" s="2">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10681</v>
      </c>
      <c r="C9527">
        <f>YEAR([1]Data!$D9527)</f>
        <v>2014</v>
      </c>
      <c r="D9527" s="2">
        <v>41979</v>
      </c>
      <c r="E9527" s="2">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10681</v>
      </c>
      <c r="C9528">
        <f>YEAR([1]Data!$D9528)</f>
        <v>2014</v>
      </c>
      <c r="D9528" s="2">
        <v>41979</v>
      </c>
      <c r="E9528" s="2">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10681</v>
      </c>
      <c r="C9529">
        <f>YEAR([1]Data!$D9529)</f>
        <v>2014</v>
      </c>
      <c r="D9529" s="2">
        <v>41979</v>
      </c>
      <c r="E9529" s="2">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10681</v>
      </c>
      <c r="C9530">
        <f>YEAR([1]Data!$D9530)</f>
        <v>2014</v>
      </c>
      <c r="D9530" s="2">
        <v>41979</v>
      </c>
      <c r="E9530" s="2">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10682</v>
      </c>
      <c r="C9531">
        <f>YEAR([1]Data!$D9531)</f>
        <v>2014</v>
      </c>
      <c r="D9531" s="2">
        <v>41723</v>
      </c>
      <c r="E9531" s="2">
        <v>41724</v>
      </c>
      <c r="F9531" t="s">
        <v>1290</v>
      </c>
      <c r="G9531" t="s">
        <v>4808</v>
      </c>
      <c r="H9531" t="s">
        <v>4809</v>
      </c>
      <c r="I9531" t="s">
        <v>41</v>
      </c>
      <c r="J9531" t="s">
        <v>27</v>
      </c>
      <c r="K9531" t="s">
        <v>9147</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10683</v>
      </c>
      <c r="C9532">
        <f>YEAR([1]Data!$D9532)</f>
        <v>2014</v>
      </c>
      <c r="D9532" s="2">
        <v>41829</v>
      </c>
      <c r="E9532" s="2">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10684</v>
      </c>
      <c r="C9533">
        <f>YEAR([1]Data!$D9533)</f>
        <v>2014</v>
      </c>
      <c r="D9533" s="2">
        <v>41939</v>
      </c>
      <c r="E9533" s="2">
        <v>41944</v>
      </c>
      <c r="F9533" t="s">
        <v>50</v>
      </c>
      <c r="G9533" t="s">
        <v>6280</v>
      </c>
      <c r="H9533" t="s">
        <v>6281</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10685</v>
      </c>
      <c r="C9534">
        <f>YEAR([1]Data!$D9534)</f>
        <v>2013</v>
      </c>
      <c r="D9534" s="2">
        <v>41575</v>
      </c>
      <c r="E9534" s="2">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10685</v>
      </c>
      <c r="C9535">
        <f>YEAR([1]Data!$D9535)</f>
        <v>2013</v>
      </c>
      <c r="D9535" s="2">
        <v>41575</v>
      </c>
      <c r="E9535" s="2">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10685</v>
      </c>
      <c r="C9536">
        <f>YEAR([1]Data!$D9536)</f>
        <v>2013</v>
      </c>
      <c r="D9536" s="2">
        <v>41575</v>
      </c>
      <c r="E9536" s="2">
        <v>41579</v>
      </c>
      <c r="F9536" t="s">
        <v>50</v>
      </c>
      <c r="G9536" t="s">
        <v>5008</v>
      </c>
      <c r="H9536" t="s">
        <v>5009</v>
      </c>
      <c r="I9536" t="s">
        <v>26</v>
      </c>
      <c r="J9536" t="s">
        <v>27</v>
      </c>
      <c r="K9536" t="s">
        <v>266</v>
      </c>
      <c r="L9536" t="s">
        <v>267</v>
      </c>
      <c r="M9536">
        <v>10011</v>
      </c>
      <c r="N9536" t="s">
        <v>148</v>
      </c>
      <c r="O9536" t="s">
        <v>8522</v>
      </c>
      <c r="P9536" t="s">
        <v>46</v>
      </c>
      <c r="Q9536" t="s">
        <v>59</v>
      </c>
      <c r="R9536" t="s">
        <v>8523</v>
      </c>
      <c r="S9536">
        <v>33.479999999999997</v>
      </c>
      <c r="T9536">
        <v>2</v>
      </c>
      <c r="U9536">
        <v>0</v>
      </c>
      <c r="V9536">
        <v>1.3391999999999982</v>
      </c>
    </row>
    <row r="9537" spans="1:22" x14ac:dyDescent="0.3">
      <c r="A9537">
        <v>9536</v>
      </c>
      <c r="B9537" t="s">
        <v>10685</v>
      </c>
      <c r="C9537">
        <f>YEAR([1]Data!$D9537)</f>
        <v>2013</v>
      </c>
      <c r="D9537" s="2">
        <v>41575</v>
      </c>
      <c r="E9537" s="2">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10686</v>
      </c>
      <c r="C9538">
        <f>YEAR([1]Data!$D9538)</f>
        <v>2014</v>
      </c>
      <c r="D9538" s="2">
        <v>41803</v>
      </c>
      <c r="E9538" s="2">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10687</v>
      </c>
      <c r="C9539">
        <f>YEAR([1]Data!$D9539)</f>
        <v>2013</v>
      </c>
      <c r="D9539" s="2">
        <v>41543</v>
      </c>
      <c r="E9539" s="2">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10688</v>
      </c>
      <c r="C9540">
        <f>YEAR([1]Data!$D9540)</f>
        <v>2014</v>
      </c>
      <c r="D9540" s="2">
        <v>41890</v>
      </c>
      <c r="E9540" s="2">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10688</v>
      </c>
      <c r="C9541">
        <f>YEAR([1]Data!$D9541)</f>
        <v>2014</v>
      </c>
      <c r="D9541" s="2">
        <v>41890</v>
      </c>
      <c r="E9541" s="2">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10689</v>
      </c>
      <c r="C9542">
        <f>YEAR([1]Data!$D9542)</f>
        <v>2012</v>
      </c>
      <c r="D9542" s="2">
        <v>41040</v>
      </c>
      <c r="E9542" s="2">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10690</v>
      </c>
      <c r="C9543">
        <f>YEAR([1]Data!$D9543)</f>
        <v>2012</v>
      </c>
      <c r="D9543" s="2">
        <v>41127</v>
      </c>
      <c r="E9543" s="2">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10690</v>
      </c>
      <c r="C9544">
        <f>YEAR([1]Data!$D9544)</f>
        <v>2012</v>
      </c>
      <c r="D9544" s="2">
        <v>41127</v>
      </c>
      <c r="E9544" s="2">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10690</v>
      </c>
      <c r="C9545">
        <f>YEAR([1]Data!$D9545)</f>
        <v>2012</v>
      </c>
      <c r="D9545" s="2">
        <v>41127</v>
      </c>
      <c r="E9545" s="2">
        <v>41131</v>
      </c>
      <c r="F9545" t="s">
        <v>50</v>
      </c>
      <c r="G9545" t="s">
        <v>2853</v>
      </c>
      <c r="H9545" t="s">
        <v>2854</v>
      </c>
      <c r="I9545" t="s">
        <v>41</v>
      </c>
      <c r="J9545" t="s">
        <v>27</v>
      </c>
      <c r="K9545" t="s">
        <v>184</v>
      </c>
      <c r="L9545" t="s">
        <v>104</v>
      </c>
      <c r="M9545">
        <v>77095</v>
      </c>
      <c r="N9545" t="s">
        <v>105</v>
      </c>
      <c r="O9545" t="s">
        <v>8178</v>
      </c>
      <c r="P9545" t="s">
        <v>46</v>
      </c>
      <c r="Q9545" t="s">
        <v>90</v>
      </c>
      <c r="R9545" t="s">
        <v>8179</v>
      </c>
      <c r="S9545">
        <v>56.704000000000001</v>
      </c>
      <c r="T9545">
        <v>2</v>
      </c>
      <c r="U9545">
        <v>0.2</v>
      </c>
      <c r="V9545">
        <v>19.137599999999992</v>
      </c>
    </row>
    <row r="9546" spans="1:22" x14ac:dyDescent="0.3">
      <c r="A9546">
        <v>9545</v>
      </c>
      <c r="B9546" t="s">
        <v>10690</v>
      </c>
      <c r="C9546">
        <f>YEAR([1]Data!$D9546)</f>
        <v>2012</v>
      </c>
      <c r="D9546" s="2">
        <v>41127</v>
      </c>
      <c r="E9546" s="2">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10691</v>
      </c>
      <c r="C9547">
        <f>YEAR([1]Data!$D9547)</f>
        <v>2011</v>
      </c>
      <c r="D9547" s="2">
        <v>40845</v>
      </c>
      <c r="E9547" s="2">
        <v>40849</v>
      </c>
      <c r="F9547" t="s">
        <v>50</v>
      </c>
      <c r="G9547" t="s">
        <v>4652</v>
      </c>
      <c r="H9547" t="s">
        <v>4653</v>
      </c>
      <c r="I9547" t="s">
        <v>41</v>
      </c>
      <c r="J9547" t="s">
        <v>27</v>
      </c>
      <c r="K9547" t="s">
        <v>497</v>
      </c>
      <c r="L9547" t="s">
        <v>254</v>
      </c>
      <c r="M9547">
        <v>47201</v>
      </c>
      <c r="N9547" t="s">
        <v>105</v>
      </c>
      <c r="O9547" t="s">
        <v>5957</v>
      </c>
      <c r="P9547" t="s">
        <v>71</v>
      </c>
      <c r="Q9547" t="s">
        <v>161</v>
      </c>
      <c r="R9547" t="s">
        <v>5958</v>
      </c>
      <c r="S9547">
        <v>1.98</v>
      </c>
      <c r="T9547">
        <v>2</v>
      </c>
      <c r="U9547">
        <v>0</v>
      </c>
      <c r="V9547">
        <v>0.89100000000000001</v>
      </c>
    </row>
    <row r="9548" spans="1:22" x14ac:dyDescent="0.3">
      <c r="A9548">
        <v>9547</v>
      </c>
      <c r="B9548" t="s">
        <v>10691</v>
      </c>
      <c r="C9548">
        <f>YEAR([1]Data!$D9548)</f>
        <v>2011</v>
      </c>
      <c r="D9548" s="2">
        <v>40845</v>
      </c>
      <c r="E9548" s="2">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10692</v>
      </c>
      <c r="C9549">
        <f>YEAR([1]Data!$D9549)</f>
        <v>2013</v>
      </c>
      <c r="D9549" s="2">
        <v>41444</v>
      </c>
      <c r="E9549" s="2">
        <v>41446</v>
      </c>
      <c r="F9549" t="s">
        <v>23</v>
      </c>
      <c r="G9549" t="s">
        <v>355</v>
      </c>
      <c r="H9549" t="s">
        <v>356</v>
      </c>
      <c r="I9549" t="s">
        <v>41</v>
      </c>
      <c r="J9549" t="s">
        <v>27</v>
      </c>
      <c r="K9549" t="s">
        <v>146</v>
      </c>
      <c r="L9549" t="s">
        <v>147</v>
      </c>
      <c r="M9549">
        <v>19134</v>
      </c>
      <c r="N9549" t="s">
        <v>148</v>
      </c>
      <c r="O9549" t="s">
        <v>6588</v>
      </c>
      <c r="P9549" t="s">
        <v>46</v>
      </c>
      <c r="Q9549" t="s">
        <v>90</v>
      </c>
      <c r="R9549" t="s">
        <v>6589</v>
      </c>
      <c r="S9549">
        <v>6.8480000000000008</v>
      </c>
      <c r="T9549">
        <v>2</v>
      </c>
      <c r="U9549">
        <v>0.2</v>
      </c>
      <c r="V9549">
        <v>2.1399999999999992</v>
      </c>
    </row>
    <row r="9550" spans="1:22" x14ac:dyDescent="0.3">
      <c r="A9550">
        <v>9549</v>
      </c>
      <c r="B9550" t="s">
        <v>10692</v>
      </c>
      <c r="C9550">
        <f>YEAR([1]Data!$D9550)</f>
        <v>2013</v>
      </c>
      <c r="D9550" s="2">
        <v>41444</v>
      </c>
      <c r="E9550" s="2">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10692</v>
      </c>
      <c r="C9551">
        <f>YEAR([1]Data!$D9551)</f>
        <v>2013</v>
      </c>
      <c r="D9551" s="2">
        <v>41444</v>
      </c>
      <c r="E9551" s="2">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10693</v>
      </c>
      <c r="C9552">
        <f>YEAR([1]Data!$D9552)</f>
        <v>2012</v>
      </c>
      <c r="D9552" s="2">
        <v>41032</v>
      </c>
      <c r="E9552" s="2">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10694</v>
      </c>
      <c r="C9553">
        <f>YEAR([1]Data!$D9553)</f>
        <v>2012</v>
      </c>
      <c r="D9553" s="2">
        <v>41223</v>
      </c>
      <c r="E9553" s="2">
        <v>41227</v>
      </c>
      <c r="F9553" t="s">
        <v>50</v>
      </c>
      <c r="G9553" t="s">
        <v>6696</v>
      </c>
      <c r="H9553" t="s">
        <v>6697</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10695</v>
      </c>
      <c r="C9554">
        <f>YEAR([1]Data!$D9554)</f>
        <v>2012</v>
      </c>
      <c r="D9554" s="2">
        <v>41059</v>
      </c>
      <c r="E9554" s="2">
        <v>41063</v>
      </c>
      <c r="F9554" t="s">
        <v>50</v>
      </c>
      <c r="G9554" t="s">
        <v>10064</v>
      </c>
      <c r="H9554" t="s">
        <v>10065</v>
      </c>
      <c r="I9554" t="s">
        <v>102</v>
      </c>
      <c r="J9554" t="s">
        <v>27</v>
      </c>
      <c r="K9554" t="s">
        <v>318</v>
      </c>
      <c r="L9554" t="s">
        <v>319</v>
      </c>
      <c r="M9554">
        <v>22153</v>
      </c>
      <c r="N9554" t="s">
        <v>30</v>
      </c>
      <c r="O9554" t="s">
        <v>5331</v>
      </c>
      <c r="P9554" t="s">
        <v>71</v>
      </c>
      <c r="Q9554" t="s">
        <v>161</v>
      </c>
      <c r="R9554" t="s">
        <v>5332</v>
      </c>
      <c r="S9554">
        <v>151.96</v>
      </c>
      <c r="T9554">
        <v>4</v>
      </c>
      <c r="U9554">
        <v>0</v>
      </c>
      <c r="V9554">
        <v>36.470399999999998</v>
      </c>
    </row>
    <row r="9555" spans="1:22" x14ac:dyDescent="0.3">
      <c r="A9555">
        <v>9554</v>
      </c>
      <c r="B9555" t="s">
        <v>10696</v>
      </c>
      <c r="C9555">
        <f>YEAR([1]Data!$D9555)</f>
        <v>2013</v>
      </c>
      <c r="D9555" s="2">
        <v>41540</v>
      </c>
      <c r="E9555" s="2">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10697</v>
      </c>
      <c r="C9556">
        <f>YEAR([1]Data!$D9556)</f>
        <v>2012</v>
      </c>
      <c r="D9556" s="2">
        <v>41241</v>
      </c>
      <c r="E9556" s="2">
        <v>41245</v>
      </c>
      <c r="F9556" t="s">
        <v>50</v>
      </c>
      <c r="G9556" t="s">
        <v>6335</v>
      </c>
      <c r="H9556" t="s">
        <v>6336</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10697</v>
      </c>
      <c r="C9557">
        <f>YEAR([1]Data!$D9557)</f>
        <v>2012</v>
      </c>
      <c r="D9557" s="2">
        <v>41241</v>
      </c>
      <c r="E9557" s="2">
        <v>41245</v>
      </c>
      <c r="F9557" t="s">
        <v>50</v>
      </c>
      <c r="G9557" t="s">
        <v>6335</v>
      </c>
      <c r="H9557" t="s">
        <v>6336</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10698</v>
      </c>
      <c r="C9558">
        <f>YEAR([1]Data!$D9558)</f>
        <v>2012</v>
      </c>
      <c r="D9558" s="2">
        <v>41246</v>
      </c>
      <c r="E9558" s="2">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10699</v>
      </c>
      <c r="C9559">
        <f>YEAR([1]Data!$D9559)</f>
        <v>2011</v>
      </c>
      <c r="D9559" s="2">
        <v>40833</v>
      </c>
      <c r="E9559" s="2">
        <v>40835</v>
      </c>
      <c r="F9559" t="s">
        <v>23</v>
      </c>
      <c r="G9559" t="s">
        <v>3653</v>
      </c>
      <c r="H9559" t="s">
        <v>3654</v>
      </c>
      <c r="I9559" t="s">
        <v>26</v>
      </c>
      <c r="J9559" t="s">
        <v>27</v>
      </c>
      <c r="K9559" t="s">
        <v>184</v>
      </c>
      <c r="L9559" t="s">
        <v>104</v>
      </c>
      <c r="M9559">
        <v>77095</v>
      </c>
      <c r="N9559" t="s">
        <v>105</v>
      </c>
      <c r="O9559" t="s">
        <v>6345</v>
      </c>
      <c r="P9559" t="s">
        <v>32</v>
      </c>
      <c r="Q9559" t="s">
        <v>65</v>
      </c>
      <c r="R9559" t="s">
        <v>6346</v>
      </c>
      <c r="S9559">
        <v>5.3120000000000003</v>
      </c>
      <c r="T9559">
        <v>2</v>
      </c>
      <c r="U9559">
        <v>0.6</v>
      </c>
      <c r="V9559">
        <v>-1.5935999999999995</v>
      </c>
    </row>
    <row r="9560" spans="1:22" x14ac:dyDescent="0.3">
      <c r="A9560">
        <v>9559</v>
      </c>
      <c r="B9560" t="s">
        <v>10700</v>
      </c>
      <c r="C9560">
        <f>YEAR([1]Data!$D9560)</f>
        <v>2013</v>
      </c>
      <c r="D9560" s="2">
        <v>41398</v>
      </c>
      <c r="E9560" s="2">
        <v>41400</v>
      </c>
      <c r="F9560" t="s">
        <v>188</v>
      </c>
      <c r="G9560" t="s">
        <v>10701</v>
      </c>
      <c r="H9560" t="s">
        <v>10702</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10700</v>
      </c>
      <c r="C9561">
        <f>YEAR([1]Data!$D9561)</f>
        <v>2013</v>
      </c>
      <c r="D9561" s="2">
        <v>41398</v>
      </c>
      <c r="E9561" s="2">
        <v>41400</v>
      </c>
      <c r="F9561" t="s">
        <v>188</v>
      </c>
      <c r="G9561" t="s">
        <v>10701</v>
      </c>
      <c r="H9561" t="s">
        <v>10702</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10700</v>
      </c>
      <c r="C9562">
        <f>YEAR([1]Data!$D9562)</f>
        <v>2013</v>
      </c>
      <c r="D9562" s="2">
        <v>41398</v>
      </c>
      <c r="E9562" s="2">
        <v>41400</v>
      </c>
      <c r="F9562" t="s">
        <v>188</v>
      </c>
      <c r="G9562" t="s">
        <v>10701</v>
      </c>
      <c r="H9562" t="s">
        <v>10702</v>
      </c>
      <c r="I9562" t="s">
        <v>26</v>
      </c>
      <c r="J9562" t="s">
        <v>27</v>
      </c>
      <c r="K9562" t="s">
        <v>606</v>
      </c>
      <c r="L9562" t="s">
        <v>498</v>
      </c>
      <c r="M9562">
        <v>43055</v>
      </c>
      <c r="N9562" t="s">
        <v>148</v>
      </c>
      <c r="O9562" t="s">
        <v>5857</v>
      </c>
      <c r="P9562" t="s">
        <v>32</v>
      </c>
      <c r="Q9562" t="s">
        <v>65</v>
      </c>
      <c r="R9562" t="s">
        <v>5858</v>
      </c>
      <c r="S9562">
        <v>51.967999999999996</v>
      </c>
      <c r="T9562">
        <v>2</v>
      </c>
      <c r="U9562">
        <v>0.2</v>
      </c>
      <c r="V9562">
        <v>10.393599999999998</v>
      </c>
    </row>
    <row r="9563" spans="1:22" x14ac:dyDescent="0.3">
      <c r="A9563">
        <v>9562</v>
      </c>
      <c r="B9563" t="s">
        <v>10700</v>
      </c>
      <c r="C9563">
        <f>YEAR([1]Data!$D9563)</f>
        <v>2013</v>
      </c>
      <c r="D9563" s="2">
        <v>41398</v>
      </c>
      <c r="E9563" s="2">
        <v>41400</v>
      </c>
      <c r="F9563" t="s">
        <v>188</v>
      </c>
      <c r="G9563" t="s">
        <v>10701</v>
      </c>
      <c r="H9563" t="s">
        <v>10702</v>
      </c>
      <c r="I9563" t="s">
        <v>26</v>
      </c>
      <c r="J9563" t="s">
        <v>27</v>
      </c>
      <c r="K9563" t="s">
        <v>606</v>
      </c>
      <c r="L9563" t="s">
        <v>498</v>
      </c>
      <c r="M9563">
        <v>43055</v>
      </c>
      <c r="N9563" t="s">
        <v>148</v>
      </c>
      <c r="O9563" t="s">
        <v>5439</v>
      </c>
      <c r="P9563" t="s">
        <v>71</v>
      </c>
      <c r="Q9563" t="s">
        <v>161</v>
      </c>
      <c r="R9563" t="s">
        <v>5440</v>
      </c>
      <c r="S9563">
        <v>431.97600000000006</v>
      </c>
      <c r="T9563">
        <v>3</v>
      </c>
      <c r="U9563">
        <v>0.2</v>
      </c>
      <c r="V9563">
        <v>-75.59580000000004</v>
      </c>
    </row>
    <row r="9564" spans="1:22" x14ac:dyDescent="0.3">
      <c r="A9564">
        <v>9563</v>
      </c>
      <c r="B9564" t="s">
        <v>10700</v>
      </c>
      <c r="C9564">
        <f>YEAR([1]Data!$D9564)</f>
        <v>2013</v>
      </c>
      <c r="D9564" s="2">
        <v>41398</v>
      </c>
      <c r="E9564" s="2">
        <v>41400</v>
      </c>
      <c r="F9564" t="s">
        <v>188</v>
      </c>
      <c r="G9564" t="s">
        <v>10701</v>
      </c>
      <c r="H9564" t="s">
        <v>10702</v>
      </c>
      <c r="I9564" t="s">
        <v>26</v>
      </c>
      <c r="J9564" t="s">
        <v>27</v>
      </c>
      <c r="K9564" t="s">
        <v>606</v>
      </c>
      <c r="L9564" t="s">
        <v>498</v>
      </c>
      <c r="M9564">
        <v>43055</v>
      </c>
      <c r="N9564" t="s">
        <v>148</v>
      </c>
      <c r="O9564" t="s">
        <v>10703</v>
      </c>
      <c r="P9564" t="s">
        <v>71</v>
      </c>
      <c r="Q9564" t="s">
        <v>682</v>
      </c>
      <c r="R9564" t="s">
        <v>10704</v>
      </c>
      <c r="S9564">
        <v>224.93700000000004</v>
      </c>
      <c r="T9564">
        <v>3</v>
      </c>
      <c r="U9564">
        <v>0.7</v>
      </c>
      <c r="V9564">
        <v>-164.9538</v>
      </c>
    </row>
    <row r="9565" spans="1:22" x14ac:dyDescent="0.3">
      <c r="A9565">
        <v>9564</v>
      </c>
      <c r="B9565" t="s">
        <v>10700</v>
      </c>
      <c r="C9565">
        <f>YEAR([1]Data!$D9565)</f>
        <v>2013</v>
      </c>
      <c r="D9565" s="2">
        <v>41398</v>
      </c>
      <c r="E9565" s="2">
        <v>41400</v>
      </c>
      <c r="F9565" t="s">
        <v>188</v>
      </c>
      <c r="G9565" t="s">
        <v>10701</v>
      </c>
      <c r="H9565" t="s">
        <v>10702</v>
      </c>
      <c r="I9565" t="s">
        <v>26</v>
      </c>
      <c r="J9565" t="s">
        <v>27</v>
      </c>
      <c r="K9565" t="s">
        <v>606</v>
      </c>
      <c r="L9565" t="s">
        <v>498</v>
      </c>
      <c r="M9565">
        <v>43055</v>
      </c>
      <c r="N9565" t="s">
        <v>148</v>
      </c>
      <c r="O9565" t="s">
        <v>5519</v>
      </c>
      <c r="P9565" t="s">
        <v>46</v>
      </c>
      <c r="Q9565" t="s">
        <v>47</v>
      </c>
      <c r="R9565" t="s">
        <v>5520</v>
      </c>
      <c r="S9565">
        <v>6</v>
      </c>
      <c r="T9565">
        <v>2</v>
      </c>
      <c r="U9565">
        <v>0.2</v>
      </c>
      <c r="V9565">
        <v>2.0999999999999996</v>
      </c>
    </row>
    <row r="9566" spans="1:22" x14ac:dyDescent="0.3">
      <c r="A9566">
        <v>9565</v>
      </c>
      <c r="B9566" t="s">
        <v>10705</v>
      </c>
      <c r="C9566">
        <f>YEAR([1]Data!$D9566)</f>
        <v>2012</v>
      </c>
      <c r="D9566" s="2">
        <v>41061</v>
      </c>
      <c r="E9566" s="2">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10706</v>
      </c>
      <c r="C9567">
        <f>YEAR([1]Data!$D9567)</f>
        <v>2011</v>
      </c>
      <c r="D9567" s="2">
        <v>40633</v>
      </c>
      <c r="E9567" s="2">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10706</v>
      </c>
      <c r="C9568">
        <f>YEAR([1]Data!$D9568)</f>
        <v>2011</v>
      </c>
      <c r="D9568" s="2">
        <v>40633</v>
      </c>
      <c r="E9568" s="2">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10706</v>
      </c>
      <c r="C9569">
        <f>YEAR([1]Data!$D9569)</f>
        <v>2011</v>
      </c>
      <c r="D9569" s="2">
        <v>40633</v>
      </c>
      <c r="E9569" s="2">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10707</v>
      </c>
      <c r="C9570">
        <f>YEAR([1]Data!$D9570)</f>
        <v>2014</v>
      </c>
      <c r="D9570" s="2">
        <v>41826</v>
      </c>
      <c r="E9570" s="2">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10708</v>
      </c>
      <c r="C9571">
        <f>YEAR([1]Data!$D9571)</f>
        <v>2012</v>
      </c>
      <c r="D9571" s="2">
        <v>41176</v>
      </c>
      <c r="E9571" s="2">
        <v>41176</v>
      </c>
      <c r="F9571" t="s">
        <v>1290</v>
      </c>
      <c r="G9571" t="s">
        <v>799</v>
      </c>
      <c r="H9571" t="s">
        <v>800</v>
      </c>
      <c r="I9571" t="s">
        <v>26</v>
      </c>
      <c r="J9571" t="s">
        <v>27</v>
      </c>
      <c r="K9571" t="s">
        <v>497</v>
      </c>
      <c r="L9571" t="s">
        <v>498</v>
      </c>
      <c r="M9571">
        <v>43229</v>
      </c>
      <c r="N9571" t="s">
        <v>148</v>
      </c>
      <c r="O9571" t="s">
        <v>5744</v>
      </c>
      <c r="P9571" t="s">
        <v>46</v>
      </c>
      <c r="Q9571" t="s">
        <v>75</v>
      </c>
      <c r="R9571" t="s">
        <v>5745</v>
      </c>
      <c r="S9571">
        <v>6.732000000000002</v>
      </c>
      <c r="T9571">
        <v>6</v>
      </c>
      <c r="U9571">
        <v>0.7</v>
      </c>
      <c r="V9571">
        <v>-4.4879999999999978</v>
      </c>
    </row>
    <row r="9572" spans="1:22" x14ac:dyDescent="0.3">
      <c r="A9572">
        <v>9571</v>
      </c>
      <c r="B9572" t="s">
        <v>10708</v>
      </c>
      <c r="C9572">
        <f>YEAR([1]Data!$D9572)</f>
        <v>2012</v>
      </c>
      <c r="D9572" s="2">
        <v>41176</v>
      </c>
      <c r="E9572" s="2">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10708</v>
      </c>
      <c r="C9573">
        <f>YEAR([1]Data!$D9573)</f>
        <v>2012</v>
      </c>
      <c r="D9573" s="2">
        <v>41176</v>
      </c>
      <c r="E9573" s="2">
        <v>41176</v>
      </c>
      <c r="F9573" t="s">
        <v>1290</v>
      </c>
      <c r="G9573" t="s">
        <v>799</v>
      </c>
      <c r="H9573" t="s">
        <v>800</v>
      </c>
      <c r="I9573" t="s">
        <v>26</v>
      </c>
      <c r="J9573" t="s">
        <v>27</v>
      </c>
      <c r="K9573" t="s">
        <v>497</v>
      </c>
      <c r="L9573" t="s">
        <v>498</v>
      </c>
      <c r="M9573">
        <v>43229</v>
      </c>
      <c r="N9573" t="s">
        <v>148</v>
      </c>
      <c r="O9573" t="s">
        <v>7425</v>
      </c>
      <c r="P9573" t="s">
        <v>46</v>
      </c>
      <c r="Q9573" t="s">
        <v>173</v>
      </c>
      <c r="R9573" t="s">
        <v>7426</v>
      </c>
      <c r="S9573">
        <v>15.840000000000002</v>
      </c>
      <c r="T9573">
        <v>2</v>
      </c>
      <c r="U9573">
        <v>0.2</v>
      </c>
      <c r="V9573">
        <v>5.5439999999999987</v>
      </c>
    </row>
    <row r="9574" spans="1:22" x14ac:dyDescent="0.3">
      <c r="A9574">
        <v>9573</v>
      </c>
      <c r="B9574" t="s">
        <v>10708</v>
      </c>
      <c r="C9574">
        <f>YEAR([1]Data!$D9574)</f>
        <v>2012</v>
      </c>
      <c r="D9574" s="2">
        <v>41176</v>
      </c>
      <c r="E9574" s="2">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10708</v>
      </c>
      <c r="C9575">
        <f>YEAR([1]Data!$D9575)</f>
        <v>2012</v>
      </c>
      <c r="D9575" s="2">
        <v>41176</v>
      </c>
      <c r="E9575" s="2">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10709</v>
      </c>
      <c r="C9576">
        <f>YEAR([1]Data!$D9576)</f>
        <v>2012</v>
      </c>
      <c r="D9576" s="2">
        <v>41134</v>
      </c>
      <c r="E9576" s="2">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10710</v>
      </c>
      <c r="C9577">
        <f>YEAR([1]Data!$D9577)</f>
        <v>2012</v>
      </c>
      <c r="D9577" s="2">
        <v>41055</v>
      </c>
      <c r="E9577" s="2">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10710</v>
      </c>
      <c r="C9578">
        <f>YEAR([1]Data!$D9578)</f>
        <v>2012</v>
      </c>
      <c r="D9578" s="2">
        <v>41055</v>
      </c>
      <c r="E9578" s="2">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10710</v>
      </c>
      <c r="C9579">
        <f>YEAR([1]Data!$D9579)</f>
        <v>2012</v>
      </c>
      <c r="D9579" s="2">
        <v>41055</v>
      </c>
      <c r="E9579" s="2">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10711</v>
      </c>
      <c r="C9580">
        <f>YEAR([1]Data!$D9580)</f>
        <v>2014</v>
      </c>
      <c r="D9580" s="2">
        <v>41897</v>
      </c>
      <c r="E9580" s="2">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10711</v>
      </c>
      <c r="C9581">
        <f>YEAR([1]Data!$D9581)</f>
        <v>2014</v>
      </c>
      <c r="D9581" s="2">
        <v>41897</v>
      </c>
      <c r="E9581" s="2">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10711</v>
      </c>
      <c r="C9582">
        <f>YEAR([1]Data!$D9582)</f>
        <v>2014</v>
      </c>
      <c r="D9582" s="2">
        <v>41897</v>
      </c>
      <c r="E9582" s="2">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10711</v>
      </c>
      <c r="C9583">
        <f>YEAR([1]Data!$D9583)</f>
        <v>2014</v>
      </c>
      <c r="D9583" s="2">
        <v>41897</v>
      </c>
      <c r="E9583" s="2">
        <v>41899</v>
      </c>
      <c r="F9583" t="s">
        <v>188</v>
      </c>
      <c r="G9583" t="s">
        <v>417</v>
      </c>
      <c r="H9583" t="s">
        <v>418</v>
      </c>
      <c r="I9583" t="s">
        <v>102</v>
      </c>
      <c r="J9583" t="s">
        <v>27</v>
      </c>
      <c r="K9583" t="s">
        <v>266</v>
      </c>
      <c r="L9583" t="s">
        <v>267</v>
      </c>
      <c r="M9583">
        <v>10035</v>
      </c>
      <c r="N9583" t="s">
        <v>148</v>
      </c>
      <c r="O9583" t="s">
        <v>6956</v>
      </c>
      <c r="P9583" t="s">
        <v>32</v>
      </c>
      <c r="Q9583" t="s">
        <v>36</v>
      </c>
      <c r="R9583" t="s">
        <v>6957</v>
      </c>
      <c r="S9583">
        <v>589.41</v>
      </c>
      <c r="T9583">
        <v>5</v>
      </c>
      <c r="U9583">
        <v>0.1</v>
      </c>
      <c r="V9583">
        <v>-6.5490000000000492</v>
      </c>
    </row>
    <row r="9584" spans="1:22" x14ac:dyDescent="0.3">
      <c r="A9584">
        <v>9583</v>
      </c>
      <c r="B9584" t="s">
        <v>10712</v>
      </c>
      <c r="C9584">
        <f>YEAR([1]Data!$D9584)</f>
        <v>2013</v>
      </c>
      <c r="D9584" s="2">
        <v>41433</v>
      </c>
      <c r="E9584" s="2">
        <v>41437</v>
      </c>
      <c r="F9584" t="s">
        <v>50</v>
      </c>
      <c r="G9584" t="s">
        <v>10485</v>
      </c>
      <c r="H9584" t="s">
        <v>10486</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10713</v>
      </c>
      <c r="C9585">
        <f>YEAR([1]Data!$D9585)</f>
        <v>2014</v>
      </c>
      <c r="D9585" s="2">
        <v>41816</v>
      </c>
      <c r="E9585" s="2">
        <v>41818</v>
      </c>
      <c r="F9585" t="s">
        <v>23</v>
      </c>
      <c r="G9585" t="s">
        <v>8354</v>
      </c>
      <c r="H9585" t="s">
        <v>8355</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10714</v>
      </c>
      <c r="C9586">
        <f>YEAR([1]Data!$D9586)</f>
        <v>2014</v>
      </c>
      <c r="D9586" s="2">
        <v>41878</v>
      </c>
      <c r="E9586" s="2">
        <v>41879</v>
      </c>
      <c r="F9586" t="s">
        <v>188</v>
      </c>
      <c r="G9586" t="s">
        <v>6657</v>
      </c>
      <c r="H9586" t="s">
        <v>6658</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10715</v>
      </c>
      <c r="C9587">
        <f>YEAR([1]Data!$D9587)</f>
        <v>2013</v>
      </c>
      <c r="D9587" s="2">
        <v>41513</v>
      </c>
      <c r="E9587" s="2">
        <v>41515</v>
      </c>
      <c r="F9587" t="s">
        <v>188</v>
      </c>
      <c r="G9587" t="s">
        <v>3842</v>
      </c>
      <c r="H9587" t="s">
        <v>3843</v>
      </c>
      <c r="I9587" t="s">
        <v>41</v>
      </c>
      <c r="J9587" t="s">
        <v>27</v>
      </c>
      <c r="K9587" t="s">
        <v>1419</v>
      </c>
      <c r="L9587" t="s">
        <v>54</v>
      </c>
      <c r="M9587">
        <v>33142</v>
      </c>
      <c r="N9587" t="s">
        <v>30</v>
      </c>
      <c r="O9587" t="s">
        <v>5848</v>
      </c>
      <c r="P9587" t="s">
        <v>46</v>
      </c>
      <c r="Q9587" t="s">
        <v>90</v>
      </c>
      <c r="R9587" t="s">
        <v>5849</v>
      </c>
      <c r="S9587">
        <v>31.007999999999999</v>
      </c>
      <c r="T9587">
        <v>1</v>
      </c>
      <c r="U9587">
        <v>0.2</v>
      </c>
      <c r="V9587">
        <v>11.240400000000001</v>
      </c>
    </row>
    <row r="9588" spans="1:22" x14ac:dyDescent="0.3">
      <c r="A9588">
        <v>9587</v>
      </c>
      <c r="B9588" t="s">
        <v>10716</v>
      </c>
      <c r="C9588">
        <f>YEAR([1]Data!$D9588)</f>
        <v>2013</v>
      </c>
      <c r="D9588" s="2">
        <v>41597</v>
      </c>
      <c r="E9588" s="2">
        <v>41597</v>
      </c>
      <c r="F9588" t="s">
        <v>1290</v>
      </c>
      <c r="G9588" t="s">
        <v>5838</v>
      </c>
      <c r="H9588" t="s">
        <v>5839</v>
      </c>
      <c r="I9588" t="s">
        <v>26</v>
      </c>
      <c r="J9588" t="s">
        <v>27</v>
      </c>
      <c r="K9588" t="s">
        <v>87</v>
      </c>
      <c r="L9588" t="s">
        <v>43</v>
      </c>
      <c r="M9588">
        <v>94521</v>
      </c>
      <c r="N9588" t="s">
        <v>44</v>
      </c>
      <c r="O9588" t="s">
        <v>5430</v>
      </c>
      <c r="P9588" t="s">
        <v>46</v>
      </c>
      <c r="Q9588" t="s">
        <v>75</v>
      </c>
      <c r="R9588" t="s">
        <v>5431</v>
      </c>
      <c r="S9588">
        <v>61.120000000000005</v>
      </c>
      <c r="T9588">
        <v>5</v>
      </c>
      <c r="U9588">
        <v>0.2</v>
      </c>
      <c r="V9588">
        <v>22.155999999999999</v>
      </c>
    </row>
    <row r="9589" spans="1:22" x14ac:dyDescent="0.3">
      <c r="A9589">
        <v>9588</v>
      </c>
      <c r="B9589" t="s">
        <v>10717</v>
      </c>
      <c r="C9589">
        <f>YEAR([1]Data!$D9589)</f>
        <v>2014</v>
      </c>
      <c r="D9589" s="2">
        <v>41747</v>
      </c>
      <c r="E9589" s="2">
        <v>41752</v>
      </c>
      <c r="F9589" t="s">
        <v>50</v>
      </c>
      <c r="G9589" t="s">
        <v>5335</v>
      </c>
      <c r="H9589" t="s">
        <v>5336</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10718</v>
      </c>
      <c r="C9590">
        <f>YEAR([1]Data!$D9590)</f>
        <v>2014</v>
      </c>
      <c r="D9590" s="2">
        <v>41844</v>
      </c>
      <c r="E9590" s="2">
        <v>41849</v>
      </c>
      <c r="F9590" t="s">
        <v>50</v>
      </c>
      <c r="G9590" t="s">
        <v>5492</v>
      </c>
      <c r="H9590" t="s">
        <v>5493</v>
      </c>
      <c r="I9590" t="s">
        <v>26</v>
      </c>
      <c r="J9590" t="s">
        <v>27</v>
      </c>
      <c r="K9590" t="s">
        <v>5697</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10719</v>
      </c>
      <c r="C9591">
        <f>YEAR([1]Data!$D9591)</f>
        <v>2011</v>
      </c>
      <c r="D9591" s="2">
        <v>40674</v>
      </c>
      <c r="E9591" s="2">
        <v>40678</v>
      </c>
      <c r="F9591" t="s">
        <v>50</v>
      </c>
      <c r="G9591" t="s">
        <v>10092</v>
      </c>
      <c r="H9591" t="s">
        <v>10093</v>
      </c>
      <c r="I9591" t="s">
        <v>102</v>
      </c>
      <c r="J9591" t="s">
        <v>27</v>
      </c>
      <c r="K9591" t="s">
        <v>303</v>
      </c>
      <c r="L9591" t="s">
        <v>211</v>
      </c>
      <c r="M9591">
        <v>60610</v>
      </c>
      <c r="N9591" t="s">
        <v>105</v>
      </c>
      <c r="O9591" t="s">
        <v>8333</v>
      </c>
      <c r="P9591" t="s">
        <v>46</v>
      </c>
      <c r="Q9591" t="s">
        <v>90</v>
      </c>
      <c r="R9591" t="s">
        <v>8334</v>
      </c>
      <c r="S9591">
        <v>17.472000000000001</v>
      </c>
      <c r="T9591">
        <v>3</v>
      </c>
      <c r="U9591">
        <v>0.2</v>
      </c>
      <c r="V9591">
        <v>5.6783999999999981</v>
      </c>
    </row>
    <row r="9592" spans="1:22" x14ac:dyDescent="0.3">
      <c r="A9592">
        <v>9591</v>
      </c>
      <c r="B9592" t="s">
        <v>10719</v>
      </c>
      <c r="C9592">
        <f>YEAR([1]Data!$D9592)</f>
        <v>2011</v>
      </c>
      <c r="D9592" s="2">
        <v>40674</v>
      </c>
      <c r="E9592" s="2">
        <v>40678</v>
      </c>
      <c r="F9592" t="s">
        <v>50</v>
      </c>
      <c r="G9592" t="s">
        <v>10092</v>
      </c>
      <c r="H9592" t="s">
        <v>10093</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10720</v>
      </c>
      <c r="C9593">
        <f>YEAR([1]Data!$D9593)</f>
        <v>2013</v>
      </c>
      <c r="D9593" s="2">
        <v>41484</v>
      </c>
      <c r="E9593" s="2">
        <v>41488</v>
      </c>
      <c r="F9593" t="s">
        <v>50</v>
      </c>
      <c r="G9593" t="s">
        <v>5221</v>
      </c>
      <c r="H9593" t="s">
        <v>5222</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10720</v>
      </c>
      <c r="C9594">
        <f>YEAR([1]Data!$D9594)</f>
        <v>2013</v>
      </c>
      <c r="D9594" s="2">
        <v>41484</v>
      </c>
      <c r="E9594" s="2">
        <v>41488</v>
      </c>
      <c r="F9594" t="s">
        <v>50</v>
      </c>
      <c r="G9594" t="s">
        <v>5221</v>
      </c>
      <c r="H9594" t="s">
        <v>5222</v>
      </c>
      <c r="I9594" t="s">
        <v>102</v>
      </c>
      <c r="J9594" t="s">
        <v>27</v>
      </c>
      <c r="K9594" t="s">
        <v>602</v>
      </c>
      <c r="L9594" t="s">
        <v>104</v>
      </c>
      <c r="M9594">
        <v>77506</v>
      </c>
      <c r="N9594" t="s">
        <v>105</v>
      </c>
      <c r="O9594" t="s">
        <v>9343</v>
      </c>
      <c r="P9594" t="s">
        <v>32</v>
      </c>
      <c r="Q9594" t="s">
        <v>65</v>
      </c>
      <c r="R9594" t="s">
        <v>9344</v>
      </c>
      <c r="S9594">
        <v>302.72000000000003</v>
      </c>
      <c r="T9594">
        <v>5</v>
      </c>
      <c r="U9594">
        <v>0.6</v>
      </c>
      <c r="V9594">
        <v>-378.40000000000009</v>
      </c>
    </row>
    <row r="9595" spans="1:22" x14ac:dyDescent="0.3">
      <c r="A9595">
        <v>9594</v>
      </c>
      <c r="B9595" t="s">
        <v>10721</v>
      </c>
      <c r="C9595">
        <f>YEAR([1]Data!$D9595)</f>
        <v>2014</v>
      </c>
      <c r="D9595" s="2">
        <v>41897</v>
      </c>
      <c r="E9595" s="2">
        <v>41902</v>
      </c>
      <c r="F9595" t="s">
        <v>50</v>
      </c>
      <c r="G9595" t="s">
        <v>4376</v>
      </c>
      <c r="H9595" t="s">
        <v>4377</v>
      </c>
      <c r="I9595" t="s">
        <v>26</v>
      </c>
      <c r="J9595" t="s">
        <v>27</v>
      </c>
      <c r="K9595" t="s">
        <v>266</v>
      </c>
      <c r="L9595" t="s">
        <v>267</v>
      </c>
      <c r="M9595">
        <v>10024</v>
      </c>
      <c r="N9595" t="s">
        <v>148</v>
      </c>
      <c r="O9595" t="s">
        <v>6321</v>
      </c>
      <c r="P9595" t="s">
        <v>46</v>
      </c>
      <c r="Q9595" t="s">
        <v>90</v>
      </c>
      <c r="R9595" t="s">
        <v>6322</v>
      </c>
      <c r="S9595">
        <v>8.56</v>
      </c>
      <c r="T9595">
        <v>2</v>
      </c>
      <c r="U9595">
        <v>0</v>
      </c>
      <c r="V9595">
        <v>3.8519999999999994</v>
      </c>
    </row>
    <row r="9596" spans="1:22" x14ac:dyDescent="0.3">
      <c r="A9596">
        <v>9595</v>
      </c>
      <c r="B9596" t="s">
        <v>10721</v>
      </c>
      <c r="C9596">
        <f>YEAR([1]Data!$D9596)</f>
        <v>2014</v>
      </c>
      <c r="D9596" s="2">
        <v>41897</v>
      </c>
      <c r="E9596" s="2">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10722</v>
      </c>
      <c r="C9597">
        <f>YEAR([1]Data!$D9597)</f>
        <v>2014</v>
      </c>
      <c r="D9597" s="2">
        <v>41664</v>
      </c>
      <c r="E9597" s="2">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10722</v>
      </c>
      <c r="C9598">
        <f>YEAR([1]Data!$D9598)</f>
        <v>2014</v>
      </c>
      <c r="D9598" s="2">
        <v>41664</v>
      </c>
      <c r="E9598" s="2">
        <v>41669</v>
      </c>
      <c r="F9598" t="s">
        <v>50</v>
      </c>
      <c r="G9598" t="s">
        <v>3939</v>
      </c>
      <c r="H9598" t="s">
        <v>3940</v>
      </c>
      <c r="I9598" t="s">
        <v>41</v>
      </c>
      <c r="J9598" t="s">
        <v>27</v>
      </c>
      <c r="K9598" t="s">
        <v>630</v>
      </c>
      <c r="L9598" t="s">
        <v>43</v>
      </c>
      <c r="M9598">
        <v>95123</v>
      </c>
      <c r="N9598" t="s">
        <v>44</v>
      </c>
      <c r="O9598" t="s">
        <v>6989</v>
      </c>
      <c r="P9598" t="s">
        <v>46</v>
      </c>
      <c r="Q9598" t="s">
        <v>75</v>
      </c>
      <c r="R9598" t="s">
        <v>6990</v>
      </c>
      <c r="S9598">
        <v>276.78400000000005</v>
      </c>
      <c r="T9598">
        <v>2</v>
      </c>
      <c r="U9598">
        <v>0.2</v>
      </c>
      <c r="V9598">
        <v>89.954799999999992</v>
      </c>
    </row>
    <row r="9599" spans="1:22" x14ac:dyDescent="0.3">
      <c r="A9599">
        <v>9598</v>
      </c>
      <c r="B9599" t="s">
        <v>10722</v>
      </c>
      <c r="C9599">
        <f>YEAR([1]Data!$D9599)</f>
        <v>2014</v>
      </c>
      <c r="D9599" s="2">
        <v>41664</v>
      </c>
      <c r="E9599" s="2">
        <v>41669</v>
      </c>
      <c r="F9599" t="s">
        <v>50</v>
      </c>
      <c r="G9599" t="s">
        <v>3939</v>
      </c>
      <c r="H9599" t="s">
        <v>3940</v>
      </c>
      <c r="I9599" t="s">
        <v>41</v>
      </c>
      <c r="J9599" t="s">
        <v>27</v>
      </c>
      <c r="K9599" t="s">
        <v>630</v>
      </c>
      <c r="L9599" t="s">
        <v>43</v>
      </c>
      <c r="M9599">
        <v>95123</v>
      </c>
      <c r="N9599" t="s">
        <v>44</v>
      </c>
      <c r="O9599" t="s">
        <v>7598</v>
      </c>
      <c r="P9599" t="s">
        <v>71</v>
      </c>
      <c r="Q9599" t="s">
        <v>72</v>
      </c>
      <c r="R9599" t="s">
        <v>7599</v>
      </c>
      <c r="S9599">
        <v>110.352</v>
      </c>
      <c r="T9599">
        <v>3</v>
      </c>
      <c r="U9599">
        <v>0.2</v>
      </c>
      <c r="V9599">
        <v>8.2763999999999953</v>
      </c>
    </row>
    <row r="9600" spans="1:22" x14ac:dyDescent="0.3">
      <c r="A9600">
        <v>9599</v>
      </c>
      <c r="B9600" t="s">
        <v>10723</v>
      </c>
      <c r="C9600">
        <f>YEAR([1]Data!$D9600)</f>
        <v>2012</v>
      </c>
      <c r="D9600" s="2">
        <v>41171</v>
      </c>
      <c r="E9600" s="2">
        <v>41175</v>
      </c>
      <c r="F9600" t="s">
        <v>50</v>
      </c>
      <c r="G9600" t="s">
        <v>8233</v>
      </c>
      <c r="H9600" t="s">
        <v>8234</v>
      </c>
      <c r="I9600" t="s">
        <v>102</v>
      </c>
      <c r="J9600" t="s">
        <v>27</v>
      </c>
      <c r="K9600" t="s">
        <v>5395</v>
      </c>
      <c r="L9600" t="s">
        <v>43</v>
      </c>
      <c r="M9600">
        <v>95823</v>
      </c>
      <c r="N9600" t="s">
        <v>44</v>
      </c>
      <c r="O9600" t="s">
        <v>6332</v>
      </c>
      <c r="P9600" t="s">
        <v>32</v>
      </c>
      <c r="Q9600" t="s">
        <v>65</v>
      </c>
      <c r="R9600" t="s">
        <v>6333</v>
      </c>
      <c r="S9600">
        <v>60.84</v>
      </c>
      <c r="T9600">
        <v>3</v>
      </c>
      <c r="U9600">
        <v>0</v>
      </c>
      <c r="V9600">
        <v>19.468799999999998</v>
      </c>
    </row>
    <row r="9601" spans="1:22" x14ac:dyDescent="0.3">
      <c r="A9601">
        <v>9600</v>
      </c>
      <c r="B9601" t="s">
        <v>10724</v>
      </c>
      <c r="C9601">
        <f>YEAR([1]Data!$D9601)</f>
        <v>2012</v>
      </c>
      <c r="D9601" s="2">
        <v>41013</v>
      </c>
      <c r="E9601" s="2">
        <v>41017</v>
      </c>
      <c r="F9601" t="s">
        <v>50</v>
      </c>
      <c r="G9601" t="s">
        <v>1997</v>
      </c>
      <c r="H9601" t="s">
        <v>1998</v>
      </c>
      <c r="I9601" t="s">
        <v>26</v>
      </c>
      <c r="J9601" t="s">
        <v>27</v>
      </c>
      <c r="K9601" t="s">
        <v>318</v>
      </c>
      <c r="L9601" t="s">
        <v>420</v>
      </c>
      <c r="M9601">
        <v>97477</v>
      </c>
      <c r="N9601" t="s">
        <v>44</v>
      </c>
      <c r="O9601" t="s">
        <v>5421</v>
      </c>
      <c r="P9601" t="s">
        <v>46</v>
      </c>
      <c r="Q9601" t="s">
        <v>78</v>
      </c>
      <c r="R9601" t="s">
        <v>5422</v>
      </c>
      <c r="S9601">
        <v>35.207999999999998</v>
      </c>
      <c r="T9601">
        <v>1</v>
      </c>
      <c r="U9601">
        <v>0.2</v>
      </c>
      <c r="V9601">
        <v>2.6405999999999992</v>
      </c>
    </row>
    <row r="9602" spans="1:22" x14ac:dyDescent="0.3">
      <c r="A9602">
        <v>9601</v>
      </c>
      <c r="B9602" t="s">
        <v>10725</v>
      </c>
      <c r="C9602">
        <f>YEAR([1]Data!$D9602)</f>
        <v>2014</v>
      </c>
      <c r="D9602" s="2">
        <v>41768</v>
      </c>
      <c r="E9602" s="2">
        <v>41771</v>
      </c>
      <c r="F9602" t="s">
        <v>23</v>
      </c>
      <c r="G9602" t="s">
        <v>1574</v>
      </c>
      <c r="H9602" t="s">
        <v>1575</v>
      </c>
      <c r="I9602" t="s">
        <v>41</v>
      </c>
      <c r="J9602" t="s">
        <v>27</v>
      </c>
      <c r="K9602" t="s">
        <v>10177</v>
      </c>
      <c r="L9602" t="s">
        <v>104</v>
      </c>
      <c r="M9602">
        <v>76063</v>
      </c>
      <c r="N9602" t="s">
        <v>105</v>
      </c>
      <c r="O9602" t="s">
        <v>6175</v>
      </c>
      <c r="P9602" t="s">
        <v>46</v>
      </c>
      <c r="Q9602" t="s">
        <v>90</v>
      </c>
      <c r="R9602" t="s">
        <v>6176</v>
      </c>
      <c r="S9602">
        <v>41.472000000000008</v>
      </c>
      <c r="T9602">
        <v>8</v>
      </c>
      <c r="U9602">
        <v>0.2</v>
      </c>
      <c r="V9602">
        <v>14.5152</v>
      </c>
    </row>
    <row r="9603" spans="1:22" x14ac:dyDescent="0.3">
      <c r="A9603">
        <v>9602</v>
      </c>
      <c r="B9603" t="s">
        <v>10726</v>
      </c>
      <c r="C9603">
        <f>YEAR([1]Data!$D9603)</f>
        <v>2013</v>
      </c>
      <c r="D9603" s="2">
        <v>41522</v>
      </c>
      <c r="E9603" s="2">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10727</v>
      </c>
      <c r="C9604">
        <f>YEAR([1]Data!$D9604)</f>
        <v>2011</v>
      </c>
      <c r="D9604" s="2">
        <v>40682</v>
      </c>
      <c r="E9604" s="2">
        <v>40685</v>
      </c>
      <c r="F9604" t="s">
        <v>188</v>
      </c>
      <c r="G9604" t="s">
        <v>1242</v>
      </c>
      <c r="H9604" t="s">
        <v>1243</v>
      </c>
      <c r="I9604" t="s">
        <v>26</v>
      </c>
      <c r="J9604" t="s">
        <v>27</v>
      </c>
      <c r="K9604" t="s">
        <v>2978</v>
      </c>
      <c r="L9604" t="s">
        <v>319</v>
      </c>
      <c r="M9604">
        <v>23464</v>
      </c>
      <c r="N9604" t="s">
        <v>30</v>
      </c>
      <c r="O9604" t="s">
        <v>8083</v>
      </c>
      <c r="P9604" t="s">
        <v>46</v>
      </c>
      <c r="Q9604" t="s">
        <v>578</v>
      </c>
      <c r="R9604" t="s">
        <v>8084</v>
      </c>
      <c r="S9604">
        <v>34.200000000000003</v>
      </c>
      <c r="T9604">
        <v>5</v>
      </c>
      <c r="U9604">
        <v>0</v>
      </c>
      <c r="V9604">
        <v>9.234</v>
      </c>
    </row>
    <row r="9605" spans="1:22" x14ac:dyDescent="0.3">
      <c r="A9605">
        <v>9604</v>
      </c>
      <c r="B9605" t="s">
        <v>10728</v>
      </c>
      <c r="C9605">
        <f>YEAR([1]Data!$D9605)</f>
        <v>2013</v>
      </c>
      <c r="D9605" s="2">
        <v>41443</v>
      </c>
      <c r="E9605" s="2">
        <v>41449</v>
      </c>
      <c r="F9605" t="s">
        <v>50</v>
      </c>
      <c r="G9605" t="s">
        <v>6029</v>
      </c>
      <c r="H9605" t="s">
        <v>6030</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10729</v>
      </c>
      <c r="C9606">
        <f>YEAR([1]Data!$D9606)</f>
        <v>2012</v>
      </c>
      <c r="D9606" s="2">
        <v>41215</v>
      </c>
      <c r="E9606" s="2">
        <v>41218</v>
      </c>
      <c r="F9606" t="s">
        <v>188</v>
      </c>
      <c r="G9606" t="s">
        <v>2341</v>
      </c>
      <c r="H9606" t="s">
        <v>2342</v>
      </c>
      <c r="I9606" t="s">
        <v>26</v>
      </c>
      <c r="J9606" t="s">
        <v>27</v>
      </c>
      <c r="K9606" t="s">
        <v>4874</v>
      </c>
      <c r="L9606" t="s">
        <v>319</v>
      </c>
      <c r="M9606">
        <v>23320</v>
      </c>
      <c r="N9606" t="s">
        <v>30</v>
      </c>
      <c r="O9606" t="s">
        <v>10730</v>
      </c>
      <c r="P9606" t="s">
        <v>46</v>
      </c>
      <c r="Q9606" t="s">
        <v>78</v>
      </c>
      <c r="R9606" t="s">
        <v>10731</v>
      </c>
      <c r="S9606">
        <v>197.72</v>
      </c>
      <c r="T9606">
        <v>4</v>
      </c>
      <c r="U9606">
        <v>0</v>
      </c>
      <c r="V9606">
        <v>55.36160000000001</v>
      </c>
    </row>
    <row r="9607" spans="1:22" x14ac:dyDescent="0.3">
      <c r="A9607">
        <v>9606</v>
      </c>
      <c r="B9607" t="s">
        <v>10732</v>
      </c>
      <c r="C9607">
        <f>YEAR([1]Data!$D9607)</f>
        <v>2014</v>
      </c>
      <c r="D9607" s="2">
        <v>41948</v>
      </c>
      <c r="E9607" s="2">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10732</v>
      </c>
      <c r="C9608">
        <f>YEAR([1]Data!$D9608)</f>
        <v>2014</v>
      </c>
      <c r="D9608" s="2">
        <v>41948</v>
      </c>
      <c r="E9608" s="2">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10733</v>
      </c>
      <c r="C9609">
        <f>YEAR([1]Data!$D9609)</f>
        <v>2014</v>
      </c>
      <c r="D9609" s="2">
        <v>41979</v>
      </c>
      <c r="E9609" s="2">
        <v>41982</v>
      </c>
      <c r="F9609" t="s">
        <v>23</v>
      </c>
      <c r="G9609" t="s">
        <v>4968</v>
      </c>
      <c r="H9609" t="s">
        <v>4969</v>
      </c>
      <c r="I9609" t="s">
        <v>26</v>
      </c>
      <c r="J9609" t="s">
        <v>27</v>
      </c>
      <c r="K9609" t="s">
        <v>266</v>
      </c>
      <c r="L9609" t="s">
        <v>267</v>
      </c>
      <c r="M9609">
        <v>10024</v>
      </c>
      <c r="N9609" t="s">
        <v>148</v>
      </c>
      <c r="O9609" t="s">
        <v>6741</v>
      </c>
      <c r="P9609" t="s">
        <v>46</v>
      </c>
      <c r="Q9609" t="s">
        <v>90</v>
      </c>
      <c r="R9609" t="s">
        <v>6742</v>
      </c>
      <c r="S9609">
        <v>21.6</v>
      </c>
      <c r="T9609">
        <v>6</v>
      </c>
      <c r="U9609">
        <v>0</v>
      </c>
      <c r="V9609">
        <v>9.9359999999999999</v>
      </c>
    </row>
    <row r="9610" spans="1:22" x14ac:dyDescent="0.3">
      <c r="A9610">
        <v>9609</v>
      </c>
      <c r="B9610" t="s">
        <v>10733</v>
      </c>
      <c r="C9610">
        <f>YEAR([1]Data!$D9610)</f>
        <v>2014</v>
      </c>
      <c r="D9610" s="2">
        <v>41979</v>
      </c>
      <c r="E9610" s="2">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10734</v>
      </c>
      <c r="C9611">
        <f>YEAR([1]Data!$D9611)</f>
        <v>2013</v>
      </c>
      <c r="D9611" s="2">
        <v>41411</v>
      </c>
      <c r="E9611" s="2">
        <v>41414</v>
      </c>
      <c r="F9611" t="s">
        <v>23</v>
      </c>
      <c r="G9611" t="s">
        <v>1583</v>
      </c>
      <c r="H9611" t="s">
        <v>1584</v>
      </c>
      <c r="I9611" t="s">
        <v>26</v>
      </c>
      <c r="J9611" t="s">
        <v>27</v>
      </c>
      <c r="K9611" t="s">
        <v>42</v>
      </c>
      <c r="L9611" t="s">
        <v>43</v>
      </c>
      <c r="M9611">
        <v>90045</v>
      </c>
      <c r="N9611" t="s">
        <v>44</v>
      </c>
      <c r="O9611" t="s">
        <v>6116</v>
      </c>
      <c r="P9611" t="s">
        <v>32</v>
      </c>
      <c r="Q9611" t="s">
        <v>65</v>
      </c>
      <c r="R9611" t="s">
        <v>6117</v>
      </c>
      <c r="S9611">
        <v>282.83999999999997</v>
      </c>
      <c r="T9611">
        <v>4</v>
      </c>
      <c r="U9611">
        <v>0</v>
      </c>
      <c r="V9611">
        <v>19.798799999999972</v>
      </c>
    </row>
    <row r="9612" spans="1:22" x14ac:dyDescent="0.3">
      <c r="A9612">
        <v>9611</v>
      </c>
      <c r="B9612" t="s">
        <v>10734</v>
      </c>
      <c r="C9612">
        <f>YEAR([1]Data!$D9612)</f>
        <v>2013</v>
      </c>
      <c r="D9612" s="2">
        <v>41411</v>
      </c>
      <c r="E9612" s="2">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10735</v>
      </c>
      <c r="C9613">
        <f>YEAR([1]Data!$D9613)</f>
        <v>2014</v>
      </c>
      <c r="D9613" s="2">
        <v>41937</v>
      </c>
      <c r="E9613" s="2">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10736</v>
      </c>
      <c r="C9614">
        <f>YEAR([1]Data!$D9614)</f>
        <v>2013</v>
      </c>
      <c r="D9614" s="2">
        <v>41536</v>
      </c>
      <c r="E9614" s="2">
        <v>41540</v>
      </c>
      <c r="F9614" t="s">
        <v>50</v>
      </c>
      <c r="G9614" t="s">
        <v>1870</v>
      </c>
      <c r="H9614" t="s">
        <v>1871</v>
      </c>
      <c r="I9614" t="s">
        <v>26</v>
      </c>
      <c r="J9614" t="s">
        <v>27</v>
      </c>
      <c r="K9614" t="s">
        <v>6399</v>
      </c>
      <c r="L9614" t="s">
        <v>43</v>
      </c>
      <c r="M9614">
        <v>95695</v>
      </c>
      <c r="N9614" t="s">
        <v>44</v>
      </c>
      <c r="O9614" t="s">
        <v>6382</v>
      </c>
      <c r="P9614" t="s">
        <v>71</v>
      </c>
      <c r="Q9614" t="s">
        <v>72</v>
      </c>
      <c r="R9614" t="s">
        <v>6383</v>
      </c>
      <c r="S9614">
        <v>239.98400000000004</v>
      </c>
      <c r="T9614">
        <v>2</v>
      </c>
      <c r="U9614">
        <v>0.2</v>
      </c>
      <c r="V9614">
        <v>23.998400000000004</v>
      </c>
    </row>
    <row r="9615" spans="1:22" x14ac:dyDescent="0.3">
      <c r="A9615">
        <v>9614</v>
      </c>
      <c r="B9615" t="s">
        <v>10737</v>
      </c>
      <c r="C9615">
        <f>YEAR([1]Data!$D9615)</f>
        <v>2011</v>
      </c>
      <c r="D9615" s="2">
        <v>40858</v>
      </c>
      <c r="E9615" s="2">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10737</v>
      </c>
      <c r="C9616">
        <f>YEAR([1]Data!$D9616)</f>
        <v>2011</v>
      </c>
      <c r="D9616" s="2">
        <v>40858</v>
      </c>
      <c r="E9616" s="2">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10737</v>
      </c>
      <c r="C9617">
        <f>YEAR([1]Data!$D9617)</f>
        <v>2011</v>
      </c>
      <c r="D9617" s="2">
        <v>40858</v>
      </c>
      <c r="E9617" s="2">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10738</v>
      </c>
      <c r="C9618">
        <f>YEAR([1]Data!$D9618)</f>
        <v>2013</v>
      </c>
      <c r="D9618" s="2">
        <v>41509</v>
      </c>
      <c r="E9618" s="2">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10739</v>
      </c>
      <c r="C9619">
        <f>YEAR([1]Data!$D9619)</f>
        <v>2014</v>
      </c>
      <c r="D9619" s="2">
        <v>41960</v>
      </c>
      <c r="E9619" s="2">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10739</v>
      </c>
      <c r="C9620">
        <f>YEAR([1]Data!$D9620)</f>
        <v>2014</v>
      </c>
      <c r="D9620" s="2">
        <v>41960</v>
      </c>
      <c r="E9620" s="2">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10739</v>
      </c>
      <c r="C9621">
        <f>YEAR([1]Data!$D9621)</f>
        <v>2014</v>
      </c>
      <c r="D9621" s="2">
        <v>41960</v>
      </c>
      <c r="E9621" s="2">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10740</v>
      </c>
      <c r="C9622">
        <f>YEAR([1]Data!$D9622)</f>
        <v>2011</v>
      </c>
      <c r="D9622" s="2">
        <v>40812</v>
      </c>
      <c r="E9622" s="2">
        <v>40816</v>
      </c>
      <c r="F9622" t="s">
        <v>50</v>
      </c>
      <c r="G9622" t="s">
        <v>4452</v>
      </c>
      <c r="H9622" t="s">
        <v>4453</v>
      </c>
      <c r="I9622" t="s">
        <v>102</v>
      </c>
      <c r="J9622" t="s">
        <v>27</v>
      </c>
      <c r="K9622" t="s">
        <v>2470</v>
      </c>
      <c r="L9622" t="s">
        <v>498</v>
      </c>
      <c r="M9622">
        <v>43130</v>
      </c>
      <c r="N9622" t="s">
        <v>148</v>
      </c>
      <c r="O9622" t="s">
        <v>9226</v>
      </c>
      <c r="P9622" t="s">
        <v>46</v>
      </c>
      <c r="Q9622" t="s">
        <v>78</v>
      </c>
      <c r="R9622" t="s">
        <v>9227</v>
      </c>
      <c r="S9622">
        <v>16.704000000000001</v>
      </c>
      <c r="T9622">
        <v>6</v>
      </c>
      <c r="U9622">
        <v>0.2</v>
      </c>
      <c r="V9622">
        <v>1.2527999999999988</v>
      </c>
    </row>
    <row r="9623" spans="1:22" x14ac:dyDescent="0.3">
      <c r="A9623">
        <v>9622</v>
      </c>
      <c r="B9623" t="s">
        <v>10740</v>
      </c>
      <c r="C9623">
        <f>YEAR([1]Data!$D9623)</f>
        <v>2011</v>
      </c>
      <c r="D9623" s="2">
        <v>40812</v>
      </c>
      <c r="E9623" s="2">
        <v>40816</v>
      </c>
      <c r="F9623" t="s">
        <v>50</v>
      </c>
      <c r="G9623" t="s">
        <v>4452</v>
      </c>
      <c r="H9623" t="s">
        <v>4453</v>
      </c>
      <c r="I9623" t="s">
        <v>102</v>
      </c>
      <c r="J9623" t="s">
        <v>27</v>
      </c>
      <c r="K9623" t="s">
        <v>2470</v>
      </c>
      <c r="L9623" t="s">
        <v>498</v>
      </c>
      <c r="M9623">
        <v>43130</v>
      </c>
      <c r="N9623" t="s">
        <v>148</v>
      </c>
      <c r="O9623" t="s">
        <v>9959</v>
      </c>
      <c r="P9623" t="s">
        <v>71</v>
      </c>
      <c r="Q9623" t="s">
        <v>161</v>
      </c>
      <c r="R9623" t="s">
        <v>9960</v>
      </c>
      <c r="S9623">
        <v>3.1520000000000001</v>
      </c>
      <c r="T9623">
        <v>2</v>
      </c>
      <c r="U9623">
        <v>0.2</v>
      </c>
      <c r="V9623">
        <v>0.47279999999999966</v>
      </c>
    </row>
    <row r="9624" spans="1:22" x14ac:dyDescent="0.3">
      <c r="A9624">
        <v>9623</v>
      </c>
      <c r="B9624" t="s">
        <v>10740</v>
      </c>
      <c r="C9624">
        <f>YEAR([1]Data!$D9624)</f>
        <v>2011</v>
      </c>
      <c r="D9624" s="2">
        <v>40812</v>
      </c>
      <c r="E9624" s="2">
        <v>40816</v>
      </c>
      <c r="F9624" t="s">
        <v>50</v>
      </c>
      <c r="G9624" t="s">
        <v>4452</v>
      </c>
      <c r="H9624" t="s">
        <v>4453</v>
      </c>
      <c r="I9624" t="s">
        <v>102</v>
      </c>
      <c r="J9624" t="s">
        <v>27</v>
      </c>
      <c r="K9624" t="s">
        <v>2470</v>
      </c>
      <c r="L9624" t="s">
        <v>498</v>
      </c>
      <c r="M9624">
        <v>43130</v>
      </c>
      <c r="N9624" t="s">
        <v>148</v>
      </c>
      <c r="O9624" t="s">
        <v>6622</v>
      </c>
      <c r="P9624" t="s">
        <v>46</v>
      </c>
      <c r="Q9624" t="s">
        <v>90</v>
      </c>
      <c r="R9624" t="s">
        <v>6623</v>
      </c>
      <c r="S9624">
        <v>32.896000000000001</v>
      </c>
      <c r="T9624">
        <v>4</v>
      </c>
      <c r="U9624">
        <v>0.2</v>
      </c>
      <c r="V9624">
        <v>11.102399999999996</v>
      </c>
    </row>
    <row r="9625" spans="1:22" x14ac:dyDescent="0.3">
      <c r="A9625">
        <v>9624</v>
      </c>
      <c r="B9625" t="s">
        <v>10741</v>
      </c>
      <c r="C9625">
        <f>YEAR([1]Data!$D9625)</f>
        <v>2014</v>
      </c>
      <c r="D9625" s="2">
        <v>41820</v>
      </c>
      <c r="E9625" s="2">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10741</v>
      </c>
      <c r="C9626">
        <f>YEAR([1]Data!$D9626)</f>
        <v>2014</v>
      </c>
      <c r="D9626" s="2">
        <v>41820</v>
      </c>
      <c r="E9626" s="2">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-39.511800000000036</v>
      </c>
    </row>
    <row r="9627" spans="1:22" x14ac:dyDescent="0.3">
      <c r="A9627">
        <v>9626</v>
      </c>
      <c r="B9627" t="s">
        <v>10741</v>
      </c>
      <c r="C9627">
        <f>YEAR([1]Data!$D9627)</f>
        <v>2014</v>
      </c>
      <c r="D9627" s="2">
        <v>41820</v>
      </c>
      <c r="E9627" s="2">
        <v>41821</v>
      </c>
      <c r="F9627" t="s">
        <v>188</v>
      </c>
      <c r="G9627" t="s">
        <v>2098</v>
      </c>
      <c r="H9627" t="s">
        <v>2099</v>
      </c>
      <c r="I9627" t="s">
        <v>26</v>
      </c>
      <c r="J9627" t="s">
        <v>27</v>
      </c>
      <c r="K9627" t="s">
        <v>815</v>
      </c>
      <c r="L9627" t="s">
        <v>104</v>
      </c>
      <c r="M9627">
        <v>75220</v>
      </c>
      <c r="N9627" t="s">
        <v>105</v>
      </c>
      <c r="O9627" t="s">
        <v>5448</v>
      </c>
      <c r="P9627" t="s">
        <v>32</v>
      </c>
      <c r="Q9627" t="s">
        <v>33</v>
      </c>
      <c r="R9627" t="s">
        <v>5449</v>
      </c>
      <c r="S9627">
        <v>409.99919999999997</v>
      </c>
      <c r="T9627">
        <v>3</v>
      </c>
      <c r="U9627">
        <v>0.32</v>
      </c>
      <c r="V9627">
        <v>-96.470399999999955</v>
      </c>
    </row>
    <row r="9628" spans="1:22" x14ac:dyDescent="0.3">
      <c r="A9628">
        <v>9627</v>
      </c>
      <c r="B9628" t="s">
        <v>10742</v>
      </c>
      <c r="C9628">
        <f>YEAR([1]Data!$D9628)</f>
        <v>2014</v>
      </c>
      <c r="D9628" s="2">
        <v>41906</v>
      </c>
      <c r="E9628" s="2">
        <v>41908</v>
      </c>
      <c r="F9628" t="s">
        <v>188</v>
      </c>
      <c r="G9628" t="s">
        <v>1621</v>
      </c>
      <c r="H9628" t="s">
        <v>1622</v>
      </c>
      <c r="I9628" t="s">
        <v>41</v>
      </c>
      <c r="J9628" t="s">
        <v>27</v>
      </c>
      <c r="K9628" t="s">
        <v>4880</v>
      </c>
      <c r="L9628" t="s">
        <v>104</v>
      </c>
      <c r="M9628">
        <v>79424</v>
      </c>
      <c r="N9628" t="s">
        <v>105</v>
      </c>
      <c r="O9628" t="s">
        <v>9709</v>
      </c>
      <c r="P9628" t="s">
        <v>46</v>
      </c>
      <c r="Q9628" t="s">
        <v>90</v>
      </c>
      <c r="R9628" t="s">
        <v>9710</v>
      </c>
      <c r="S9628">
        <v>9.2480000000000011</v>
      </c>
      <c r="T9628">
        <v>2</v>
      </c>
      <c r="U9628">
        <v>0.2</v>
      </c>
      <c r="V9628">
        <v>3.3524000000000003</v>
      </c>
    </row>
    <row r="9629" spans="1:22" x14ac:dyDescent="0.3">
      <c r="A9629">
        <v>9628</v>
      </c>
      <c r="B9629" t="s">
        <v>10743</v>
      </c>
      <c r="C9629">
        <f>YEAR([1]Data!$D9629)</f>
        <v>2011</v>
      </c>
      <c r="D9629" s="2">
        <v>40870</v>
      </c>
      <c r="E9629" s="2">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10744</v>
      </c>
      <c r="C9630">
        <f>YEAR([1]Data!$D9630)</f>
        <v>2011</v>
      </c>
      <c r="D9630" s="2">
        <v>40557</v>
      </c>
      <c r="E9630" s="2">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10744</v>
      </c>
      <c r="C9631">
        <f>YEAR([1]Data!$D9631)</f>
        <v>2011</v>
      </c>
      <c r="D9631" s="2">
        <v>40557</v>
      </c>
      <c r="E9631" s="2">
        <v>40562</v>
      </c>
      <c r="F9631" t="s">
        <v>50</v>
      </c>
      <c r="G9631" t="s">
        <v>3881</v>
      </c>
      <c r="H9631" t="s">
        <v>3882</v>
      </c>
      <c r="I9631" t="s">
        <v>26</v>
      </c>
      <c r="J9631" t="s">
        <v>27</v>
      </c>
      <c r="K9631" t="s">
        <v>606</v>
      </c>
      <c r="L9631" t="s">
        <v>498</v>
      </c>
      <c r="M9631">
        <v>43055</v>
      </c>
      <c r="N9631" t="s">
        <v>148</v>
      </c>
      <c r="O9631" t="s">
        <v>6715</v>
      </c>
      <c r="P9631" t="s">
        <v>46</v>
      </c>
      <c r="Q9631" t="s">
        <v>75</v>
      </c>
      <c r="R9631" t="s">
        <v>6716</v>
      </c>
      <c r="S9631">
        <v>3.4380000000000006</v>
      </c>
      <c r="T9631">
        <v>2</v>
      </c>
      <c r="U9631">
        <v>0.7</v>
      </c>
      <c r="V9631">
        <v>-2.5212000000000003</v>
      </c>
    </row>
    <row r="9632" spans="1:22" x14ac:dyDescent="0.3">
      <c r="A9632">
        <v>9631</v>
      </c>
      <c r="B9632" t="s">
        <v>10745</v>
      </c>
      <c r="C9632">
        <f>YEAR([1]Data!$D9632)</f>
        <v>2013</v>
      </c>
      <c r="D9632" s="2">
        <v>41426</v>
      </c>
      <c r="E9632" s="2">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10745</v>
      </c>
      <c r="C9633">
        <f>YEAR([1]Data!$D9633)</f>
        <v>2013</v>
      </c>
      <c r="D9633" s="2">
        <v>41426</v>
      </c>
      <c r="E9633" s="2">
        <v>41432</v>
      </c>
      <c r="F9633" t="s">
        <v>50</v>
      </c>
      <c r="G9633" t="s">
        <v>3237</v>
      </c>
      <c r="H9633" t="s">
        <v>3238</v>
      </c>
      <c r="I9633" t="s">
        <v>26</v>
      </c>
      <c r="J9633" t="s">
        <v>27</v>
      </c>
      <c r="K9633" t="s">
        <v>266</v>
      </c>
      <c r="L9633" t="s">
        <v>267</v>
      </c>
      <c r="M9633">
        <v>10011</v>
      </c>
      <c r="N9633" t="s">
        <v>148</v>
      </c>
      <c r="O9633" t="s">
        <v>7161</v>
      </c>
      <c r="P9633" t="s">
        <v>71</v>
      </c>
      <c r="Q9633" t="s">
        <v>72</v>
      </c>
      <c r="R9633" t="s">
        <v>7162</v>
      </c>
      <c r="S9633">
        <v>179.7</v>
      </c>
      <c r="T9633">
        <v>6</v>
      </c>
      <c r="U9633">
        <v>0</v>
      </c>
      <c r="V9633">
        <v>88.052999999999997</v>
      </c>
    </row>
    <row r="9634" spans="1:22" x14ac:dyDescent="0.3">
      <c r="A9634">
        <v>9633</v>
      </c>
      <c r="B9634" t="s">
        <v>10746</v>
      </c>
      <c r="C9634">
        <f>YEAR([1]Data!$D9634)</f>
        <v>2014</v>
      </c>
      <c r="D9634" s="2">
        <v>41684</v>
      </c>
      <c r="E9634" s="2">
        <v>41688</v>
      </c>
      <c r="F9634" t="s">
        <v>50</v>
      </c>
      <c r="G9634" t="s">
        <v>6663</v>
      </c>
      <c r="H9634" t="s">
        <v>6664</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10747</v>
      </c>
      <c r="C9635">
        <f>YEAR([1]Data!$D9635)</f>
        <v>2011</v>
      </c>
      <c r="D9635" s="2">
        <v>40830</v>
      </c>
      <c r="E9635" s="2">
        <v>40833</v>
      </c>
      <c r="F9635" t="s">
        <v>188</v>
      </c>
      <c r="G9635" t="s">
        <v>5806</v>
      </c>
      <c r="H9635" t="s">
        <v>5807</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10747</v>
      </c>
      <c r="C9636">
        <f>YEAR([1]Data!$D9636)</f>
        <v>2011</v>
      </c>
      <c r="D9636" s="2">
        <v>40830</v>
      </c>
      <c r="E9636" s="2">
        <v>40833</v>
      </c>
      <c r="F9636" t="s">
        <v>188</v>
      </c>
      <c r="G9636" t="s">
        <v>5806</v>
      </c>
      <c r="H9636" t="s">
        <v>5807</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10747</v>
      </c>
      <c r="C9637">
        <f>YEAR([1]Data!$D9637)</f>
        <v>2011</v>
      </c>
      <c r="D9637" s="2">
        <v>40830</v>
      </c>
      <c r="E9637" s="2">
        <v>40833</v>
      </c>
      <c r="F9637" t="s">
        <v>188</v>
      </c>
      <c r="G9637" t="s">
        <v>5806</v>
      </c>
      <c r="H9637" t="s">
        <v>5807</v>
      </c>
      <c r="I9637" t="s">
        <v>26</v>
      </c>
      <c r="J9637" t="s">
        <v>27</v>
      </c>
      <c r="K9637" t="s">
        <v>4096</v>
      </c>
      <c r="L9637" t="s">
        <v>1245</v>
      </c>
      <c r="M9637">
        <v>2149</v>
      </c>
      <c r="N9637" t="s">
        <v>148</v>
      </c>
      <c r="O9637" t="s">
        <v>7666</v>
      </c>
      <c r="P9637" t="s">
        <v>32</v>
      </c>
      <c r="Q9637" t="s">
        <v>36</v>
      </c>
      <c r="R9637" t="s">
        <v>7667</v>
      </c>
      <c r="S9637">
        <v>1628.82</v>
      </c>
      <c r="T9637">
        <v>9</v>
      </c>
      <c r="U9637">
        <v>0</v>
      </c>
      <c r="V9637">
        <v>260.61120000000017</v>
      </c>
    </row>
    <row r="9638" spans="1:22" x14ac:dyDescent="0.3">
      <c r="A9638">
        <v>9637</v>
      </c>
      <c r="B9638" t="s">
        <v>10748</v>
      </c>
      <c r="C9638">
        <f>YEAR([1]Data!$D9638)</f>
        <v>2011</v>
      </c>
      <c r="D9638" s="2">
        <v>40865</v>
      </c>
      <c r="E9638" s="2">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10748</v>
      </c>
      <c r="C9639">
        <f>YEAR([1]Data!$D9639)</f>
        <v>2011</v>
      </c>
      <c r="D9639" s="2">
        <v>40865</v>
      </c>
      <c r="E9639" s="2">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10749</v>
      </c>
      <c r="C9640">
        <f>YEAR([1]Data!$D9640)</f>
        <v>2014</v>
      </c>
      <c r="D9640" s="2">
        <v>41956</v>
      </c>
      <c r="E9640" s="2">
        <v>41959</v>
      </c>
      <c r="F9640" t="s">
        <v>23</v>
      </c>
      <c r="G9640" t="s">
        <v>1827</v>
      </c>
      <c r="H9640" t="s">
        <v>1828</v>
      </c>
      <c r="I9640" t="s">
        <v>26</v>
      </c>
      <c r="J9640" t="s">
        <v>27</v>
      </c>
      <c r="K9640" t="s">
        <v>42</v>
      </c>
      <c r="L9640" t="s">
        <v>43</v>
      </c>
      <c r="M9640">
        <v>90032</v>
      </c>
      <c r="N9640" t="s">
        <v>44</v>
      </c>
      <c r="O9640" t="s">
        <v>9709</v>
      </c>
      <c r="P9640" t="s">
        <v>46</v>
      </c>
      <c r="Q9640" t="s">
        <v>90</v>
      </c>
      <c r="R9640" t="s">
        <v>9710</v>
      </c>
      <c r="S9640">
        <v>11.56</v>
      </c>
      <c r="T9640">
        <v>2</v>
      </c>
      <c r="U9640">
        <v>0</v>
      </c>
      <c r="V9640">
        <v>5.6644000000000005</v>
      </c>
    </row>
    <row r="9641" spans="1:22" x14ac:dyDescent="0.3">
      <c r="A9641">
        <v>9640</v>
      </c>
      <c r="B9641" t="s">
        <v>10750</v>
      </c>
      <c r="C9641">
        <f>YEAR([1]Data!$D9641)</f>
        <v>2012</v>
      </c>
      <c r="D9641" s="2">
        <v>40936</v>
      </c>
      <c r="E9641" s="2">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10751</v>
      </c>
      <c r="C9642">
        <f>YEAR([1]Data!$D9642)</f>
        <v>2011</v>
      </c>
      <c r="D9642" s="2">
        <v>40609</v>
      </c>
      <c r="E9642" s="2">
        <v>40614</v>
      </c>
      <c r="F9642" t="s">
        <v>50</v>
      </c>
      <c r="G9642" t="s">
        <v>9528</v>
      </c>
      <c r="H9642" t="s">
        <v>9529</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10751</v>
      </c>
      <c r="C9643">
        <f>YEAR([1]Data!$D9643)</f>
        <v>2011</v>
      </c>
      <c r="D9643" s="2">
        <v>40609</v>
      </c>
      <c r="E9643" s="2">
        <v>40614</v>
      </c>
      <c r="F9643" t="s">
        <v>50</v>
      </c>
      <c r="G9643" t="s">
        <v>9528</v>
      </c>
      <c r="H9643" t="s">
        <v>9529</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10751</v>
      </c>
      <c r="C9644">
        <f>YEAR([1]Data!$D9644)</f>
        <v>2011</v>
      </c>
      <c r="D9644" s="2">
        <v>40609</v>
      </c>
      <c r="E9644" s="2">
        <v>40614</v>
      </c>
      <c r="F9644" t="s">
        <v>50</v>
      </c>
      <c r="G9644" t="s">
        <v>9528</v>
      </c>
      <c r="H9644" t="s">
        <v>9529</v>
      </c>
      <c r="I9644" t="s">
        <v>41</v>
      </c>
      <c r="J9644" t="s">
        <v>27</v>
      </c>
      <c r="K9644" t="s">
        <v>95</v>
      </c>
      <c r="L9644" t="s">
        <v>96</v>
      </c>
      <c r="M9644">
        <v>98103</v>
      </c>
      <c r="N9644" t="s">
        <v>44</v>
      </c>
      <c r="O9644" t="s">
        <v>10550</v>
      </c>
      <c r="P9644" t="s">
        <v>32</v>
      </c>
      <c r="Q9644" t="s">
        <v>36</v>
      </c>
      <c r="R9644" t="s">
        <v>10551</v>
      </c>
      <c r="S9644">
        <v>436.70400000000006</v>
      </c>
      <c r="T9644">
        <v>6</v>
      </c>
      <c r="U9644">
        <v>0.2</v>
      </c>
      <c r="V9644">
        <v>21.835199999999986</v>
      </c>
    </row>
    <row r="9645" spans="1:22" x14ac:dyDescent="0.3">
      <c r="A9645">
        <v>9644</v>
      </c>
      <c r="B9645" t="s">
        <v>10751</v>
      </c>
      <c r="C9645">
        <f>YEAR([1]Data!$D9645)</f>
        <v>2011</v>
      </c>
      <c r="D9645" s="2">
        <v>40609</v>
      </c>
      <c r="E9645" s="2">
        <v>40614</v>
      </c>
      <c r="F9645" t="s">
        <v>50</v>
      </c>
      <c r="G9645" t="s">
        <v>9528</v>
      </c>
      <c r="H9645" t="s">
        <v>9529</v>
      </c>
      <c r="I9645" t="s">
        <v>41</v>
      </c>
      <c r="J9645" t="s">
        <v>27</v>
      </c>
      <c r="K9645" t="s">
        <v>95</v>
      </c>
      <c r="L9645" t="s">
        <v>96</v>
      </c>
      <c r="M9645">
        <v>98103</v>
      </c>
      <c r="N9645" t="s">
        <v>44</v>
      </c>
      <c r="O9645" t="s">
        <v>6357</v>
      </c>
      <c r="P9645" t="s">
        <v>32</v>
      </c>
      <c r="Q9645" t="s">
        <v>36</v>
      </c>
      <c r="R9645" t="s">
        <v>6358</v>
      </c>
      <c r="S9645">
        <v>481.56800000000004</v>
      </c>
      <c r="T9645">
        <v>2</v>
      </c>
      <c r="U9645">
        <v>0.2</v>
      </c>
      <c r="V9645">
        <v>54.17639999999993</v>
      </c>
    </row>
    <row r="9646" spans="1:22" x14ac:dyDescent="0.3">
      <c r="A9646">
        <v>9645</v>
      </c>
      <c r="B9646" t="s">
        <v>10752</v>
      </c>
      <c r="C9646">
        <f>YEAR([1]Data!$D9646)</f>
        <v>2014</v>
      </c>
      <c r="D9646" s="2">
        <v>41799</v>
      </c>
      <c r="E9646" s="2">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10752</v>
      </c>
      <c r="C9647">
        <f>YEAR([1]Data!$D9647)</f>
        <v>2014</v>
      </c>
      <c r="D9647" s="2">
        <v>41799</v>
      </c>
      <c r="E9647" s="2">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10752</v>
      </c>
      <c r="C9648">
        <f>YEAR([1]Data!$D9648)</f>
        <v>2014</v>
      </c>
      <c r="D9648" s="2">
        <v>41799</v>
      </c>
      <c r="E9648" s="2">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10753</v>
      </c>
      <c r="C9649">
        <f>YEAR([1]Data!$D9649)</f>
        <v>2011</v>
      </c>
      <c r="D9649" s="2">
        <v>40866</v>
      </c>
      <c r="E9649" s="2">
        <v>40871</v>
      </c>
      <c r="F9649" t="s">
        <v>50</v>
      </c>
      <c r="G9649" t="s">
        <v>5245</v>
      </c>
      <c r="H9649" t="s">
        <v>5246</v>
      </c>
      <c r="I9649" t="s">
        <v>26</v>
      </c>
      <c r="J9649" t="s">
        <v>27</v>
      </c>
      <c r="K9649" t="s">
        <v>10754</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10753</v>
      </c>
      <c r="C9650">
        <f>YEAR([1]Data!$D9650)</f>
        <v>2011</v>
      </c>
      <c r="D9650" s="2">
        <v>40866</v>
      </c>
      <c r="E9650" s="2">
        <v>40871</v>
      </c>
      <c r="F9650" t="s">
        <v>50</v>
      </c>
      <c r="G9650" t="s">
        <v>5245</v>
      </c>
      <c r="H9650" t="s">
        <v>5246</v>
      </c>
      <c r="I9650" t="s">
        <v>26</v>
      </c>
      <c r="J9650" t="s">
        <v>27</v>
      </c>
      <c r="K9650" t="s">
        <v>10754</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10755</v>
      </c>
      <c r="C9651">
        <f>YEAR([1]Data!$D9651)</f>
        <v>2013</v>
      </c>
      <c r="D9651" s="2">
        <v>41605</v>
      </c>
      <c r="E9651" s="2">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10755</v>
      </c>
      <c r="C9652">
        <f>YEAR([1]Data!$D9652)</f>
        <v>2013</v>
      </c>
      <c r="D9652" s="2">
        <v>41605</v>
      </c>
      <c r="E9652" s="2">
        <v>41609</v>
      </c>
      <c r="F9652" t="s">
        <v>50</v>
      </c>
      <c r="G9652" t="s">
        <v>2757</v>
      </c>
      <c r="H9652" t="s">
        <v>2758</v>
      </c>
      <c r="I9652" t="s">
        <v>26</v>
      </c>
      <c r="J9652" t="s">
        <v>27</v>
      </c>
      <c r="K9652" t="s">
        <v>42</v>
      </c>
      <c r="L9652" t="s">
        <v>43</v>
      </c>
      <c r="M9652">
        <v>90045</v>
      </c>
      <c r="N9652" t="s">
        <v>44</v>
      </c>
      <c r="O9652" t="s">
        <v>6807</v>
      </c>
      <c r="P9652" t="s">
        <v>46</v>
      </c>
      <c r="Q9652" t="s">
        <v>68</v>
      </c>
      <c r="R9652" t="s">
        <v>6808</v>
      </c>
      <c r="S9652">
        <v>37.17</v>
      </c>
      <c r="T9652">
        <v>9</v>
      </c>
      <c r="U9652">
        <v>0</v>
      </c>
      <c r="V9652">
        <v>10.4076</v>
      </c>
    </row>
    <row r="9653" spans="1:22" x14ac:dyDescent="0.3">
      <c r="A9653">
        <v>9652</v>
      </c>
      <c r="B9653" t="s">
        <v>10755</v>
      </c>
      <c r="C9653">
        <f>YEAR([1]Data!$D9653)</f>
        <v>2013</v>
      </c>
      <c r="D9653" s="2">
        <v>41605</v>
      </c>
      <c r="E9653" s="2">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10755</v>
      </c>
      <c r="C9654">
        <f>YEAR([1]Data!$D9654)</f>
        <v>2013</v>
      </c>
      <c r="D9654" s="2">
        <v>41605</v>
      </c>
      <c r="E9654" s="2">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10756</v>
      </c>
      <c r="C9655">
        <f>YEAR([1]Data!$D9655)</f>
        <v>2014</v>
      </c>
      <c r="D9655" s="2">
        <v>41663</v>
      </c>
      <c r="E9655" s="2">
        <v>41667</v>
      </c>
      <c r="F9655" t="s">
        <v>50</v>
      </c>
      <c r="G9655" t="s">
        <v>100</v>
      </c>
      <c r="H9655" t="s">
        <v>101</v>
      </c>
      <c r="I9655" t="s">
        <v>102</v>
      </c>
      <c r="J9655" t="s">
        <v>27</v>
      </c>
      <c r="K9655" t="s">
        <v>1310</v>
      </c>
      <c r="L9655" t="s">
        <v>310</v>
      </c>
      <c r="M9655">
        <v>85705</v>
      </c>
      <c r="N9655" t="s">
        <v>44</v>
      </c>
      <c r="O9655" t="s">
        <v>6920</v>
      </c>
      <c r="P9655" t="s">
        <v>71</v>
      </c>
      <c r="Q9655" t="s">
        <v>161</v>
      </c>
      <c r="R9655" t="s">
        <v>6921</v>
      </c>
      <c r="S9655">
        <v>95.984000000000009</v>
      </c>
      <c r="T9655">
        <v>2</v>
      </c>
      <c r="U9655">
        <v>0.2</v>
      </c>
      <c r="V9655">
        <v>11.997999999999998</v>
      </c>
    </row>
    <row r="9656" spans="1:22" x14ac:dyDescent="0.3">
      <c r="A9656">
        <v>9655</v>
      </c>
      <c r="B9656" t="s">
        <v>10756</v>
      </c>
      <c r="C9656">
        <f>YEAR([1]Data!$D9656)</f>
        <v>2014</v>
      </c>
      <c r="D9656" s="2">
        <v>41663</v>
      </c>
      <c r="E9656" s="2">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10757</v>
      </c>
      <c r="C9657">
        <f>YEAR([1]Data!$D9657)</f>
        <v>2011</v>
      </c>
      <c r="D9657" s="2">
        <v>40808</v>
      </c>
      <c r="E9657" s="2">
        <v>40815</v>
      </c>
      <c r="F9657" t="s">
        <v>50</v>
      </c>
      <c r="G9657" t="s">
        <v>4708</v>
      </c>
      <c r="H9657" t="s">
        <v>4709</v>
      </c>
      <c r="I9657" t="s">
        <v>26</v>
      </c>
      <c r="J9657" t="s">
        <v>27</v>
      </c>
      <c r="K9657" t="s">
        <v>266</v>
      </c>
      <c r="L9657" t="s">
        <v>267</v>
      </c>
      <c r="M9657">
        <v>10035</v>
      </c>
      <c r="N9657" t="s">
        <v>148</v>
      </c>
      <c r="O9657" t="s">
        <v>5857</v>
      </c>
      <c r="P9657" t="s">
        <v>32</v>
      </c>
      <c r="Q9657" t="s">
        <v>65</v>
      </c>
      <c r="R9657" t="s">
        <v>5858</v>
      </c>
      <c r="S9657">
        <v>97.44</v>
      </c>
      <c r="T9657">
        <v>3</v>
      </c>
      <c r="U9657">
        <v>0</v>
      </c>
      <c r="V9657">
        <v>35.078399999999995</v>
      </c>
    </row>
    <row r="9658" spans="1:22" x14ac:dyDescent="0.3">
      <c r="A9658">
        <v>9657</v>
      </c>
      <c r="B9658" t="s">
        <v>10757</v>
      </c>
      <c r="C9658">
        <f>YEAR([1]Data!$D9658)</f>
        <v>2011</v>
      </c>
      <c r="D9658" s="2">
        <v>40808</v>
      </c>
      <c r="E9658" s="2">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10757</v>
      </c>
      <c r="C9659">
        <f>YEAR([1]Data!$D9659)</f>
        <v>2011</v>
      </c>
      <c r="D9659" s="2">
        <v>40808</v>
      </c>
      <c r="E9659" s="2">
        <v>40815</v>
      </c>
      <c r="F9659" t="s">
        <v>50</v>
      </c>
      <c r="G9659" t="s">
        <v>4708</v>
      </c>
      <c r="H9659" t="s">
        <v>4709</v>
      </c>
      <c r="I9659" t="s">
        <v>26</v>
      </c>
      <c r="J9659" t="s">
        <v>27</v>
      </c>
      <c r="K9659" t="s">
        <v>266</v>
      </c>
      <c r="L9659" t="s">
        <v>267</v>
      </c>
      <c r="M9659">
        <v>10035</v>
      </c>
      <c r="N9659" t="s">
        <v>148</v>
      </c>
      <c r="O9659" t="s">
        <v>8137</v>
      </c>
      <c r="P9659" t="s">
        <v>46</v>
      </c>
      <c r="Q9659" t="s">
        <v>68</v>
      </c>
      <c r="R9659" t="s">
        <v>8138</v>
      </c>
      <c r="S9659">
        <v>13.04</v>
      </c>
      <c r="T9659">
        <v>4</v>
      </c>
      <c r="U9659">
        <v>0</v>
      </c>
      <c r="V9659">
        <v>5.7376000000000005</v>
      </c>
    </row>
    <row r="9660" spans="1:22" x14ac:dyDescent="0.3">
      <c r="A9660">
        <v>9659</v>
      </c>
      <c r="B9660" t="s">
        <v>10757</v>
      </c>
      <c r="C9660">
        <f>YEAR([1]Data!$D9660)</f>
        <v>2011</v>
      </c>
      <c r="D9660" s="2">
        <v>40808</v>
      </c>
      <c r="E9660" s="2">
        <v>40815</v>
      </c>
      <c r="F9660" t="s">
        <v>50</v>
      </c>
      <c r="G9660" t="s">
        <v>4708</v>
      </c>
      <c r="H9660" t="s">
        <v>4709</v>
      </c>
      <c r="I9660" t="s">
        <v>26</v>
      </c>
      <c r="J9660" t="s">
        <v>27</v>
      </c>
      <c r="K9660" t="s">
        <v>266</v>
      </c>
      <c r="L9660" t="s">
        <v>267</v>
      </c>
      <c r="M9660">
        <v>10035</v>
      </c>
      <c r="N9660" t="s">
        <v>148</v>
      </c>
      <c r="O9660" t="s">
        <v>6903</v>
      </c>
      <c r="P9660" t="s">
        <v>32</v>
      </c>
      <c r="Q9660" t="s">
        <v>36</v>
      </c>
      <c r="R9660" t="s">
        <v>6904</v>
      </c>
      <c r="S9660">
        <v>579.52800000000002</v>
      </c>
      <c r="T9660">
        <v>4</v>
      </c>
      <c r="U9660">
        <v>0.1</v>
      </c>
      <c r="V9660">
        <v>83.709599999999966</v>
      </c>
    </row>
    <row r="9661" spans="1:22" x14ac:dyDescent="0.3">
      <c r="A9661">
        <v>9660</v>
      </c>
      <c r="B9661" t="s">
        <v>10758</v>
      </c>
      <c r="C9661">
        <f>YEAR([1]Data!$D9661)</f>
        <v>2011</v>
      </c>
      <c r="D9661" s="2">
        <v>40628</v>
      </c>
      <c r="E9661" s="2">
        <v>40632</v>
      </c>
      <c r="F9661" t="s">
        <v>23</v>
      </c>
      <c r="G9661" t="s">
        <v>3968</v>
      </c>
      <c r="H9661" t="s">
        <v>3969</v>
      </c>
      <c r="I9661" t="s">
        <v>26</v>
      </c>
      <c r="J9661" t="s">
        <v>27</v>
      </c>
      <c r="K9661" t="s">
        <v>4039</v>
      </c>
      <c r="L9661" t="s">
        <v>43</v>
      </c>
      <c r="M9661">
        <v>91767</v>
      </c>
      <c r="N9661" t="s">
        <v>44</v>
      </c>
      <c r="O9661" t="s">
        <v>6731</v>
      </c>
      <c r="P9661" t="s">
        <v>46</v>
      </c>
      <c r="Q9661" t="s">
        <v>47</v>
      </c>
      <c r="R9661" t="s">
        <v>6732</v>
      </c>
      <c r="S9661">
        <v>18.75</v>
      </c>
      <c r="T9661">
        <v>5</v>
      </c>
      <c r="U9661">
        <v>0</v>
      </c>
      <c r="V9661">
        <v>9</v>
      </c>
    </row>
    <row r="9662" spans="1:22" x14ac:dyDescent="0.3">
      <c r="A9662">
        <v>9661</v>
      </c>
      <c r="B9662" t="s">
        <v>10759</v>
      </c>
      <c r="C9662">
        <f>YEAR([1]Data!$D9662)</f>
        <v>2013</v>
      </c>
      <c r="D9662" s="2">
        <v>41432</v>
      </c>
      <c r="E9662" s="2">
        <v>41437</v>
      </c>
      <c r="F9662" t="s">
        <v>50</v>
      </c>
      <c r="G9662" t="s">
        <v>3915</v>
      </c>
      <c r="H9662" t="s">
        <v>3916</v>
      </c>
      <c r="I9662" t="s">
        <v>102</v>
      </c>
      <c r="J9662" t="s">
        <v>27</v>
      </c>
      <c r="K9662" t="s">
        <v>8303</v>
      </c>
      <c r="L9662" t="s">
        <v>43</v>
      </c>
      <c r="M9662">
        <v>93101</v>
      </c>
      <c r="N9662" t="s">
        <v>44</v>
      </c>
      <c r="O9662" t="s">
        <v>6146</v>
      </c>
      <c r="P9662" t="s">
        <v>71</v>
      </c>
      <c r="Q9662" t="s">
        <v>72</v>
      </c>
      <c r="R9662" t="s">
        <v>6147</v>
      </c>
      <c r="S9662">
        <v>3023.9280000000003</v>
      </c>
      <c r="T9662">
        <v>9</v>
      </c>
      <c r="U9662">
        <v>0.2</v>
      </c>
      <c r="V9662">
        <v>226.79460000000006</v>
      </c>
    </row>
    <row r="9663" spans="1:22" x14ac:dyDescent="0.3">
      <c r="A9663">
        <v>9662</v>
      </c>
      <c r="B9663" t="s">
        <v>10759</v>
      </c>
      <c r="C9663">
        <f>YEAR([1]Data!$D9663)</f>
        <v>2013</v>
      </c>
      <c r="D9663" s="2">
        <v>41432</v>
      </c>
      <c r="E9663" s="2">
        <v>41437</v>
      </c>
      <c r="F9663" t="s">
        <v>50</v>
      </c>
      <c r="G9663" t="s">
        <v>3915</v>
      </c>
      <c r="H9663" t="s">
        <v>3916</v>
      </c>
      <c r="I9663" t="s">
        <v>102</v>
      </c>
      <c r="J9663" t="s">
        <v>27</v>
      </c>
      <c r="K9663" t="s">
        <v>8303</v>
      </c>
      <c r="L9663" t="s">
        <v>43</v>
      </c>
      <c r="M9663">
        <v>93101</v>
      </c>
      <c r="N9663" t="s">
        <v>44</v>
      </c>
      <c r="O9663" t="s">
        <v>6773</v>
      </c>
      <c r="P9663" t="s">
        <v>71</v>
      </c>
      <c r="Q9663" t="s">
        <v>161</v>
      </c>
      <c r="R9663" t="s">
        <v>6774</v>
      </c>
      <c r="S9663">
        <v>26.96</v>
      </c>
      <c r="T9663">
        <v>2</v>
      </c>
      <c r="U9663">
        <v>0</v>
      </c>
      <c r="V9663">
        <v>3.7744</v>
      </c>
    </row>
    <row r="9664" spans="1:22" x14ac:dyDescent="0.3">
      <c r="A9664">
        <v>9663</v>
      </c>
      <c r="B9664" t="s">
        <v>10759</v>
      </c>
      <c r="C9664">
        <f>YEAR([1]Data!$D9664)</f>
        <v>2013</v>
      </c>
      <c r="D9664" s="2">
        <v>41432</v>
      </c>
      <c r="E9664" s="2">
        <v>41437</v>
      </c>
      <c r="F9664" t="s">
        <v>50</v>
      </c>
      <c r="G9664" t="s">
        <v>3915</v>
      </c>
      <c r="H9664" t="s">
        <v>3916</v>
      </c>
      <c r="I9664" t="s">
        <v>102</v>
      </c>
      <c r="J9664" t="s">
        <v>27</v>
      </c>
      <c r="K9664" t="s">
        <v>8303</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10760</v>
      </c>
      <c r="C9665">
        <f>YEAR([1]Data!$D9665)</f>
        <v>2014</v>
      </c>
      <c r="D9665" s="2">
        <v>41883</v>
      </c>
      <c r="E9665" s="2">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10761</v>
      </c>
      <c r="C9666">
        <f>YEAR([1]Data!$D9666)</f>
        <v>2012</v>
      </c>
      <c r="D9666" s="2">
        <v>41250</v>
      </c>
      <c r="E9666" s="2">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10762</v>
      </c>
      <c r="C9667">
        <f>YEAR([1]Data!$D9667)</f>
        <v>2014</v>
      </c>
      <c r="D9667" s="2">
        <v>41960</v>
      </c>
      <c r="E9667" s="2">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10762</v>
      </c>
      <c r="C9668">
        <f>YEAR([1]Data!$D9668)</f>
        <v>2014</v>
      </c>
      <c r="D9668" s="2">
        <v>41960</v>
      </c>
      <c r="E9668" s="2">
        <v>41964</v>
      </c>
      <c r="F9668" t="s">
        <v>50</v>
      </c>
      <c r="G9668" t="s">
        <v>564</v>
      </c>
      <c r="H9668" t="s">
        <v>565</v>
      </c>
      <c r="I9668" t="s">
        <v>26</v>
      </c>
      <c r="J9668" t="s">
        <v>27</v>
      </c>
      <c r="K9668" t="s">
        <v>42</v>
      </c>
      <c r="L9668" t="s">
        <v>43</v>
      </c>
      <c r="M9668">
        <v>90049</v>
      </c>
      <c r="N9668" t="s">
        <v>44</v>
      </c>
      <c r="O9668" t="s">
        <v>5688</v>
      </c>
      <c r="P9668" t="s">
        <v>32</v>
      </c>
      <c r="Q9668" t="s">
        <v>65</v>
      </c>
      <c r="R9668" t="s">
        <v>5689</v>
      </c>
      <c r="S9668">
        <v>12.419999999999998</v>
      </c>
      <c r="T9668">
        <v>3</v>
      </c>
      <c r="U9668">
        <v>0</v>
      </c>
      <c r="V9668">
        <v>4.4711999999999996</v>
      </c>
    </row>
    <row r="9669" spans="1:22" x14ac:dyDescent="0.3">
      <c r="A9669">
        <v>9668</v>
      </c>
      <c r="B9669" t="s">
        <v>10763</v>
      </c>
      <c r="C9669">
        <f>YEAR([1]Data!$D9669)</f>
        <v>2013</v>
      </c>
      <c r="D9669" s="2">
        <v>41388</v>
      </c>
      <c r="E9669" s="2">
        <v>41392</v>
      </c>
      <c r="F9669" t="s">
        <v>50</v>
      </c>
      <c r="G9669" t="s">
        <v>5077</v>
      </c>
      <c r="H9669" t="s">
        <v>5078</v>
      </c>
      <c r="I9669" t="s">
        <v>26</v>
      </c>
      <c r="J9669" t="s">
        <v>27</v>
      </c>
      <c r="K9669" t="s">
        <v>10764</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10763</v>
      </c>
      <c r="C9670">
        <f>YEAR([1]Data!$D9670)</f>
        <v>2013</v>
      </c>
      <c r="D9670" s="2">
        <v>41388</v>
      </c>
      <c r="E9670" s="2">
        <v>41392</v>
      </c>
      <c r="F9670" t="s">
        <v>50</v>
      </c>
      <c r="G9670" t="s">
        <v>5077</v>
      </c>
      <c r="H9670" t="s">
        <v>5078</v>
      </c>
      <c r="I9670" t="s">
        <v>26</v>
      </c>
      <c r="J9670" t="s">
        <v>27</v>
      </c>
      <c r="K9670" t="s">
        <v>10764</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10765</v>
      </c>
      <c r="C9671">
        <f>YEAR([1]Data!$D9671)</f>
        <v>2014</v>
      </c>
      <c r="D9671" s="2">
        <v>41732</v>
      </c>
      <c r="E9671" s="2">
        <v>41736</v>
      </c>
      <c r="F9671" t="s">
        <v>50</v>
      </c>
      <c r="G9671" t="s">
        <v>7259</v>
      </c>
      <c r="H9671" t="s">
        <v>7260</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10766</v>
      </c>
      <c r="C9672">
        <f>YEAR([1]Data!$D9672)</f>
        <v>2012</v>
      </c>
      <c r="D9672" s="2">
        <v>41134</v>
      </c>
      <c r="E9672" s="2">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10767</v>
      </c>
      <c r="C9673">
        <f>YEAR([1]Data!$D9673)</f>
        <v>2014</v>
      </c>
      <c r="D9673" s="2">
        <v>41957</v>
      </c>
      <c r="E9673" s="2">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10768</v>
      </c>
      <c r="C9674">
        <f>YEAR([1]Data!$D9674)</f>
        <v>2013</v>
      </c>
      <c r="D9674" s="2">
        <v>41632</v>
      </c>
      <c r="E9674" s="2">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10768</v>
      </c>
      <c r="C9675">
        <f>YEAR([1]Data!$D9675)</f>
        <v>2013</v>
      </c>
      <c r="D9675" s="2">
        <v>41632</v>
      </c>
      <c r="E9675" s="2">
        <v>41637</v>
      </c>
      <c r="F9675" t="s">
        <v>50</v>
      </c>
      <c r="G9675" t="s">
        <v>751</v>
      </c>
      <c r="H9675" t="s">
        <v>752</v>
      </c>
      <c r="I9675" t="s">
        <v>102</v>
      </c>
      <c r="J9675" t="s">
        <v>27</v>
      </c>
      <c r="K9675" t="s">
        <v>146</v>
      </c>
      <c r="L9675" t="s">
        <v>147</v>
      </c>
      <c r="M9675">
        <v>19143</v>
      </c>
      <c r="N9675" t="s">
        <v>148</v>
      </c>
      <c r="O9675" t="s">
        <v>10769</v>
      </c>
      <c r="P9675" t="s">
        <v>71</v>
      </c>
      <c r="Q9675" t="s">
        <v>72</v>
      </c>
      <c r="R9675" t="s">
        <v>10770</v>
      </c>
      <c r="S9675">
        <v>1499.9699999999998</v>
      </c>
      <c r="T9675">
        <v>5</v>
      </c>
      <c r="U9675">
        <v>0.4</v>
      </c>
      <c r="V9675">
        <v>-374.99250000000006</v>
      </c>
    </row>
    <row r="9676" spans="1:22" x14ac:dyDescent="0.3">
      <c r="A9676">
        <v>9675</v>
      </c>
      <c r="B9676" t="s">
        <v>10771</v>
      </c>
      <c r="C9676">
        <f>YEAR([1]Data!$D9676)</f>
        <v>2011</v>
      </c>
      <c r="D9676" s="2">
        <v>40746</v>
      </c>
      <c r="E9676" s="2">
        <v>40748</v>
      </c>
      <c r="F9676" t="s">
        <v>23</v>
      </c>
      <c r="G9676" t="s">
        <v>1202</v>
      </c>
      <c r="H9676" t="s">
        <v>1203</v>
      </c>
      <c r="I9676" t="s">
        <v>26</v>
      </c>
      <c r="J9676" t="s">
        <v>27</v>
      </c>
      <c r="K9676" t="s">
        <v>184</v>
      </c>
      <c r="L9676" t="s">
        <v>104</v>
      </c>
      <c r="M9676">
        <v>77095</v>
      </c>
      <c r="N9676" t="s">
        <v>105</v>
      </c>
      <c r="O9676" t="s">
        <v>5268</v>
      </c>
      <c r="P9676" t="s">
        <v>46</v>
      </c>
      <c r="Q9676" t="s">
        <v>59</v>
      </c>
      <c r="R9676" t="s">
        <v>5269</v>
      </c>
      <c r="S9676">
        <v>26.632000000000001</v>
      </c>
      <c r="T9676">
        <v>1</v>
      </c>
      <c r="U9676">
        <v>0.2</v>
      </c>
      <c r="V9676">
        <v>1.331599999999999</v>
      </c>
    </row>
    <row r="9677" spans="1:22" x14ac:dyDescent="0.3">
      <c r="A9677">
        <v>9676</v>
      </c>
      <c r="B9677" t="s">
        <v>10772</v>
      </c>
      <c r="C9677">
        <f>YEAR([1]Data!$D9677)</f>
        <v>2013</v>
      </c>
      <c r="D9677" s="2">
        <v>41401</v>
      </c>
      <c r="E9677" s="2">
        <v>41405</v>
      </c>
      <c r="F9677" t="s">
        <v>50</v>
      </c>
      <c r="G9677" t="s">
        <v>3575</v>
      </c>
      <c r="H9677" t="s">
        <v>3576</v>
      </c>
      <c r="I9677" t="s">
        <v>26</v>
      </c>
      <c r="J9677" t="s">
        <v>27</v>
      </c>
      <c r="K9677" t="s">
        <v>5954</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10773</v>
      </c>
      <c r="C9678">
        <f>YEAR([1]Data!$D9678)</f>
        <v>2011</v>
      </c>
      <c r="D9678" s="2">
        <v>40875</v>
      </c>
      <c r="E9678" s="2">
        <v>40880</v>
      </c>
      <c r="F9678" t="s">
        <v>50</v>
      </c>
      <c r="G9678" t="s">
        <v>5734</v>
      </c>
      <c r="H9678" t="s">
        <v>5735</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10774</v>
      </c>
      <c r="C9679">
        <f>YEAR([1]Data!$D9679)</f>
        <v>2013</v>
      </c>
      <c r="D9679" s="2">
        <v>41383</v>
      </c>
      <c r="E9679" s="2">
        <v>41388</v>
      </c>
      <c r="F9679" t="s">
        <v>50</v>
      </c>
      <c r="G9679" t="s">
        <v>6583</v>
      </c>
      <c r="H9679" t="s">
        <v>6584</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10774</v>
      </c>
      <c r="C9680">
        <f>YEAR([1]Data!$D9680)</f>
        <v>2013</v>
      </c>
      <c r="D9680" s="2">
        <v>41383</v>
      </c>
      <c r="E9680" s="2">
        <v>41388</v>
      </c>
      <c r="F9680" t="s">
        <v>50</v>
      </c>
      <c r="G9680" t="s">
        <v>6583</v>
      </c>
      <c r="H9680" t="s">
        <v>6584</v>
      </c>
      <c r="I9680" t="s">
        <v>41</v>
      </c>
      <c r="J9680" t="s">
        <v>27</v>
      </c>
      <c r="K9680" t="s">
        <v>266</v>
      </c>
      <c r="L9680" t="s">
        <v>267</v>
      </c>
      <c r="M9680">
        <v>10009</v>
      </c>
      <c r="N9680" t="s">
        <v>148</v>
      </c>
      <c r="O9680" t="s">
        <v>9982</v>
      </c>
      <c r="P9680" t="s">
        <v>46</v>
      </c>
      <c r="Q9680" t="s">
        <v>578</v>
      </c>
      <c r="R9680" t="s">
        <v>9983</v>
      </c>
      <c r="S9680">
        <v>6.84</v>
      </c>
      <c r="T9680">
        <v>1</v>
      </c>
      <c r="U9680">
        <v>0</v>
      </c>
      <c r="V9680">
        <v>1.8468</v>
      </c>
    </row>
    <row r="9681" spans="1:22" x14ac:dyDescent="0.3">
      <c r="A9681">
        <v>9680</v>
      </c>
      <c r="B9681" t="s">
        <v>10775</v>
      </c>
      <c r="C9681">
        <f>YEAR([1]Data!$D9681)</f>
        <v>2012</v>
      </c>
      <c r="D9681" s="2">
        <v>41270</v>
      </c>
      <c r="E9681" s="2">
        <v>41274</v>
      </c>
      <c r="F9681" t="s">
        <v>50</v>
      </c>
      <c r="G9681" t="s">
        <v>6420</v>
      </c>
      <c r="H9681" t="s">
        <v>6421</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10775</v>
      </c>
      <c r="C9682">
        <f>YEAR([1]Data!$D9682)</f>
        <v>2012</v>
      </c>
      <c r="D9682" s="2">
        <v>41270</v>
      </c>
      <c r="E9682" s="2">
        <v>41274</v>
      </c>
      <c r="F9682" t="s">
        <v>50</v>
      </c>
      <c r="G9682" t="s">
        <v>6420</v>
      </c>
      <c r="H9682" t="s">
        <v>6421</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10776</v>
      </c>
      <c r="C9683">
        <f>YEAR([1]Data!$D9683)</f>
        <v>2014</v>
      </c>
      <c r="D9683" s="2">
        <v>41987</v>
      </c>
      <c r="E9683" s="2">
        <v>41992</v>
      </c>
      <c r="F9683" t="s">
        <v>50</v>
      </c>
      <c r="G9683" t="s">
        <v>1827</v>
      </c>
      <c r="H9683" t="s">
        <v>1828</v>
      </c>
      <c r="I9683" t="s">
        <v>26</v>
      </c>
      <c r="J9683" t="s">
        <v>27</v>
      </c>
      <c r="K9683" t="s">
        <v>127</v>
      </c>
      <c r="L9683" t="s">
        <v>43</v>
      </c>
      <c r="M9683">
        <v>94122</v>
      </c>
      <c r="N9683" t="s">
        <v>44</v>
      </c>
      <c r="O9683" t="s">
        <v>5610</v>
      </c>
      <c r="P9683" t="s">
        <v>46</v>
      </c>
      <c r="Q9683" t="s">
        <v>47</v>
      </c>
      <c r="R9683" t="s">
        <v>5611</v>
      </c>
      <c r="S9683">
        <v>8.64</v>
      </c>
      <c r="T9683">
        <v>3</v>
      </c>
      <c r="U9683">
        <v>0</v>
      </c>
      <c r="V9683">
        <v>4.2336</v>
      </c>
    </row>
    <row r="9684" spans="1:22" x14ac:dyDescent="0.3">
      <c r="A9684">
        <v>9683</v>
      </c>
      <c r="B9684" t="s">
        <v>10776</v>
      </c>
      <c r="C9684">
        <f>YEAR([1]Data!$D9684)</f>
        <v>2014</v>
      </c>
      <c r="D9684" s="2">
        <v>41987</v>
      </c>
      <c r="E9684" s="2">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10776</v>
      </c>
      <c r="C9685">
        <f>YEAR([1]Data!$D9685)</f>
        <v>2014</v>
      </c>
      <c r="D9685" s="2">
        <v>41987</v>
      </c>
      <c r="E9685" s="2">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10776</v>
      </c>
      <c r="C9686">
        <f>YEAR([1]Data!$D9686)</f>
        <v>2014</v>
      </c>
      <c r="D9686" s="2">
        <v>41987</v>
      </c>
      <c r="E9686" s="2">
        <v>41992</v>
      </c>
      <c r="F9686" t="s">
        <v>50</v>
      </c>
      <c r="G9686" t="s">
        <v>1827</v>
      </c>
      <c r="H9686" t="s">
        <v>1828</v>
      </c>
      <c r="I9686" t="s">
        <v>26</v>
      </c>
      <c r="J9686" t="s">
        <v>27</v>
      </c>
      <c r="K9686" t="s">
        <v>127</v>
      </c>
      <c r="L9686" t="s">
        <v>43</v>
      </c>
      <c r="M9686">
        <v>94122</v>
      </c>
      <c r="N9686" t="s">
        <v>44</v>
      </c>
      <c r="O9686" t="s">
        <v>7334</v>
      </c>
      <c r="P9686" t="s">
        <v>46</v>
      </c>
      <c r="Q9686" t="s">
        <v>90</v>
      </c>
      <c r="R9686" t="s">
        <v>7335</v>
      </c>
      <c r="S9686">
        <v>12.96</v>
      </c>
      <c r="T9686">
        <v>2</v>
      </c>
      <c r="U9686">
        <v>0</v>
      </c>
      <c r="V9686">
        <v>6.3504000000000005</v>
      </c>
    </row>
    <row r="9687" spans="1:22" x14ac:dyDescent="0.3">
      <c r="A9687">
        <v>9686</v>
      </c>
      <c r="B9687" t="s">
        <v>10777</v>
      </c>
      <c r="C9687">
        <f>YEAR([1]Data!$D9687)</f>
        <v>2014</v>
      </c>
      <c r="D9687" s="2">
        <v>41642</v>
      </c>
      <c r="E9687" s="2">
        <v>41644</v>
      </c>
      <c r="F9687" t="s">
        <v>23</v>
      </c>
      <c r="G9687" t="s">
        <v>9583</v>
      </c>
      <c r="H9687" t="s">
        <v>9584</v>
      </c>
      <c r="I9687" t="s">
        <v>41</v>
      </c>
      <c r="J9687" t="s">
        <v>27</v>
      </c>
      <c r="K9687" t="s">
        <v>42</v>
      </c>
      <c r="L9687" t="s">
        <v>43</v>
      </c>
      <c r="M9687">
        <v>90032</v>
      </c>
      <c r="N9687" t="s">
        <v>44</v>
      </c>
      <c r="O9687" t="s">
        <v>5541</v>
      </c>
      <c r="P9687" t="s">
        <v>71</v>
      </c>
      <c r="Q9687" t="s">
        <v>161</v>
      </c>
      <c r="R9687" t="s">
        <v>5542</v>
      </c>
      <c r="S9687">
        <v>16.59</v>
      </c>
      <c r="T9687">
        <v>1</v>
      </c>
      <c r="U9687">
        <v>0</v>
      </c>
      <c r="V9687">
        <v>5.8064999999999998</v>
      </c>
    </row>
    <row r="9688" spans="1:22" x14ac:dyDescent="0.3">
      <c r="A9688">
        <v>9687</v>
      </c>
      <c r="B9688" t="s">
        <v>10778</v>
      </c>
      <c r="C9688">
        <f>YEAR([1]Data!$D9688)</f>
        <v>2014</v>
      </c>
      <c r="D9688" s="2">
        <v>41790</v>
      </c>
      <c r="E9688" s="2">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10779</v>
      </c>
      <c r="C9689">
        <f>YEAR([1]Data!$D9689)</f>
        <v>2014</v>
      </c>
      <c r="D9689" s="2">
        <v>41913</v>
      </c>
      <c r="E9689" s="2">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10780</v>
      </c>
      <c r="C9690">
        <f>YEAR([1]Data!$D9690)</f>
        <v>2014</v>
      </c>
      <c r="D9690" s="2">
        <v>41811</v>
      </c>
      <c r="E9690" s="2">
        <v>41818</v>
      </c>
      <c r="F9690" t="s">
        <v>50</v>
      </c>
      <c r="G9690" t="s">
        <v>387</v>
      </c>
      <c r="H9690" t="s">
        <v>388</v>
      </c>
      <c r="I9690" t="s">
        <v>26</v>
      </c>
      <c r="J9690" t="s">
        <v>27</v>
      </c>
      <c r="K9690" t="s">
        <v>1464</v>
      </c>
      <c r="L9690" t="s">
        <v>319</v>
      </c>
      <c r="M9690">
        <v>23223</v>
      </c>
      <c r="N9690" t="s">
        <v>30</v>
      </c>
      <c r="O9690" t="s">
        <v>6284</v>
      </c>
      <c r="P9690" t="s">
        <v>46</v>
      </c>
      <c r="Q9690" t="s">
        <v>90</v>
      </c>
      <c r="R9690" t="s">
        <v>6285</v>
      </c>
      <c r="S9690">
        <v>32.400000000000006</v>
      </c>
      <c r="T9690">
        <v>5</v>
      </c>
      <c r="U9690">
        <v>0</v>
      </c>
      <c r="V9690">
        <v>15.552000000000001</v>
      </c>
    </row>
    <row r="9691" spans="1:22" x14ac:dyDescent="0.3">
      <c r="A9691">
        <v>9690</v>
      </c>
      <c r="B9691" t="s">
        <v>10780</v>
      </c>
      <c r="C9691">
        <f>YEAR([1]Data!$D9691)</f>
        <v>2014</v>
      </c>
      <c r="D9691" s="2">
        <v>41811</v>
      </c>
      <c r="E9691" s="2">
        <v>41818</v>
      </c>
      <c r="F9691" t="s">
        <v>50</v>
      </c>
      <c r="G9691" t="s">
        <v>387</v>
      </c>
      <c r="H9691" t="s">
        <v>388</v>
      </c>
      <c r="I9691" t="s">
        <v>26</v>
      </c>
      <c r="J9691" t="s">
        <v>27</v>
      </c>
      <c r="K9691" t="s">
        <v>1464</v>
      </c>
      <c r="L9691" t="s">
        <v>319</v>
      </c>
      <c r="M9691">
        <v>23223</v>
      </c>
      <c r="N9691" t="s">
        <v>30</v>
      </c>
      <c r="O9691" t="s">
        <v>5890</v>
      </c>
      <c r="P9691" t="s">
        <v>71</v>
      </c>
      <c r="Q9691" t="s">
        <v>72</v>
      </c>
      <c r="R9691" t="s">
        <v>5891</v>
      </c>
      <c r="S9691">
        <v>503.96</v>
      </c>
      <c r="T9691">
        <v>4</v>
      </c>
      <c r="U9691">
        <v>0</v>
      </c>
      <c r="V9691">
        <v>125.99000000000001</v>
      </c>
    </row>
    <row r="9692" spans="1:22" x14ac:dyDescent="0.3">
      <c r="A9692">
        <v>9691</v>
      </c>
      <c r="B9692" t="s">
        <v>10781</v>
      </c>
      <c r="C9692">
        <f>YEAR([1]Data!$D9692)</f>
        <v>2014</v>
      </c>
      <c r="D9692" s="2">
        <v>41734</v>
      </c>
      <c r="E9692" s="2">
        <v>41735</v>
      </c>
      <c r="F9692" t="s">
        <v>188</v>
      </c>
      <c r="G9692" t="s">
        <v>5737</v>
      </c>
      <c r="H9692" t="s">
        <v>5738</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10782</v>
      </c>
      <c r="C9693">
        <f>YEAR([1]Data!$D9693)</f>
        <v>2012</v>
      </c>
      <c r="D9693" s="2">
        <v>41226</v>
      </c>
      <c r="E9693" s="2">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10783</v>
      </c>
      <c r="C9694">
        <f>YEAR([1]Data!$D9694)</f>
        <v>2012</v>
      </c>
      <c r="D9694" s="2">
        <v>41149</v>
      </c>
      <c r="E9694" s="2">
        <v>41154</v>
      </c>
      <c r="F9694" t="s">
        <v>50</v>
      </c>
      <c r="G9694" t="s">
        <v>3518</v>
      </c>
      <c r="H9694" t="s">
        <v>3519</v>
      </c>
      <c r="I9694" t="s">
        <v>41</v>
      </c>
      <c r="J9694" t="s">
        <v>27</v>
      </c>
      <c r="K9694" t="s">
        <v>746</v>
      </c>
      <c r="L9694" t="s">
        <v>747</v>
      </c>
      <c r="M9694">
        <v>6824</v>
      </c>
      <c r="N9694" t="s">
        <v>148</v>
      </c>
      <c r="O9694" t="s">
        <v>5557</v>
      </c>
      <c r="P9694" t="s">
        <v>46</v>
      </c>
      <c r="Q9694" t="s">
        <v>59</v>
      </c>
      <c r="R9694" t="s">
        <v>5558</v>
      </c>
      <c r="S9694">
        <v>470.35999999999996</v>
      </c>
      <c r="T9694">
        <v>11</v>
      </c>
      <c r="U9694">
        <v>0</v>
      </c>
      <c r="V9694">
        <v>122.2936</v>
      </c>
    </row>
    <row r="9695" spans="1:22" x14ac:dyDescent="0.3">
      <c r="A9695">
        <v>9694</v>
      </c>
      <c r="B9695" t="s">
        <v>10784</v>
      </c>
      <c r="C9695">
        <f>YEAR([1]Data!$D9695)</f>
        <v>2014</v>
      </c>
      <c r="D9695" s="2">
        <v>41907</v>
      </c>
      <c r="E9695" s="2">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10784</v>
      </c>
      <c r="C9696">
        <f>YEAR([1]Data!$D9696)</f>
        <v>2014</v>
      </c>
      <c r="D9696" s="2">
        <v>41907</v>
      </c>
      <c r="E9696" s="2">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10785</v>
      </c>
      <c r="C9697">
        <f>YEAR([1]Data!$D9697)</f>
        <v>2013</v>
      </c>
      <c r="D9697" s="2">
        <v>41620</v>
      </c>
      <c r="E9697" s="2">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10786</v>
      </c>
      <c r="C9698">
        <f>YEAR([1]Data!$D9698)</f>
        <v>2011</v>
      </c>
      <c r="D9698" s="2">
        <v>40704</v>
      </c>
      <c r="E9698" s="2">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10787</v>
      </c>
      <c r="C9699">
        <f>YEAR([1]Data!$D9699)</f>
        <v>2013</v>
      </c>
      <c r="D9699" s="2">
        <v>41345</v>
      </c>
      <c r="E9699" s="2">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10788</v>
      </c>
      <c r="C9700">
        <f>YEAR([1]Data!$D9700)</f>
        <v>2014</v>
      </c>
      <c r="D9700" s="2">
        <v>41989</v>
      </c>
      <c r="E9700" s="2">
        <v>41993</v>
      </c>
      <c r="F9700" t="s">
        <v>50</v>
      </c>
      <c r="G9700" t="s">
        <v>7143</v>
      </c>
      <c r="H9700" t="s">
        <v>7144</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10788</v>
      </c>
      <c r="C9701">
        <f>YEAR([1]Data!$D9701)</f>
        <v>2014</v>
      </c>
      <c r="D9701" s="2">
        <v>41989</v>
      </c>
      <c r="E9701" s="2">
        <v>41993</v>
      </c>
      <c r="F9701" t="s">
        <v>50</v>
      </c>
      <c r="G9701" t="s">
        <v>7143</v>
      </c>
      <c r="H9701" t="s">
        <v>7144</v>
      </c>
      <c r="I9701" t="s">
        <v>26</v>
      </c>
      <c r="J9701" t="s">
        <v>27</v>
      </c>
      <c r="K9701" t="s">
        <v>1027</v>
      </c>
      <c r="L9701" t="s">
        <v>43</v>
      </c>
      <c r="M9701">
        <v>90301</v>
      </c>
      <c r="N9701" t="s">
        <v>44</v>
      </c>
      <c r="O9701" t="s">
        <v>9621</v>
      </c>
      <c r="P9701" t="s">
        <v>46</v>
      </c>
      <c r="Q9701" t="s">
        <v>78</v>
      </c>
      <c r="R9701" t="s">
        <v>9622</v>
      </c>
      <c r="S9701">
        <v>54.32</v>
      </c>
      <c r="T9701">
        <v>4</v>
      </c>
      <c r="U9701">
        <v>0</v>
      </c>
      <c r="V9701">
        <v>16.295999999999999</v>
      </c>
    </row>
    <row r="9702" spans="1:22" x14ac:dyDescent="0.3">
      <c r="A9702">
        <v>9701</v>
      </c>
      <c r="B9702" t="s">
        <v>10788</v>
      </c>
      <c r="C9702">
        <f>YEAR([1]Data!$D9702)</f>
        <v>2014</v>
      </c>
      <c r="D9702" s="2">
        <v>41989</v>
      </c>
      <c r="E9702" s="2">
        <v>41993</v>
      </c>
      <c r="F9702" t="s">
        <v>50</v>
      </c>
      <c r="G9702" t="s">
        <v>7143</v>
      </c>
      <c r="H9702" t="s">
        <v>7144</v>
      </c>
      <c r="I9702" t="s">
        <v>26</v>
      </c>
      <c r="J9702" t="s">
        <v>27</v>
      </c>
      <c r="K9702" t="s">
        <v>1027</v>
      </c>
      <c r="L9702" t="s">
        <v>43</v>
      </c>
      <c r="M9702">
        <v>90301</v>
      </c>
      <c r="N9702" t="s">
        <v>44</v>
      </c>
      <c r="O9702" t="s">
        <v>5596</v>
      </c>
      <c r="P9702" t="s">
        <v>71</v>
      </c>
      <c r="Q9702" t="s">
        <v>72</v>
      </c>
      <c r="R9702" t="s">
        <v>5597</v>
      </c>
      <c r="S9702">
        <v>196.77600000000001</v>
      </c>
      <c r="T9702">
        <v>3</v>
      </c>
      <c r="U9702">
        <v>0.2</v>
      </c>
      <c r="V9702">
        <v>14.758199999999995</v>
      </c>
    </row>
    <row r="9703" spans="1:22" x14ac:dyDescent="0.3">
      <c r="A9703">
        <v>9702</v>
      </c>
      <c r="B9703" t="s">
        <v>10789</v>
      </c>
      <c r="C9703">
        <f>YEAR([1]Data!$D9703)</f>
        <v>2013</v>
      </c>
      <c r="D9703" s="2">
        <v>41578</v>
      </c>
      <c r="E9703" s="2">
        <v>41583</v>
      </c>
      <c r="F9703" t="s">
        <v>50</v>
      </c>
      <c r="G9703" t="s">
        <v>7106</v>
      </c>
      <c r="H9703" t="s">
        <v>7107</v>
      </c>
      <c r="I9703" t="s">
        <v>26</v>
      </c>
      <c r="J9703" t="s">
        <v>27</v>
      </c>
      <c r="K9703" t="s">
        <v>10790</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10791</v>
      </c>
      <c r="C9704">
        <f>YEAR([1]Data!$D9704)</f>
        <v>2014</v>
      </c>
      <c r="D9704" s="2">
        <v>41852</v>
      </c>
      <c r="E9704" s="2">
        <v>41856</v>
      </c>
      <c r="F9704" t="s">
        <v>50</v>
      </c>
      <c r="G9704" t="s">
        <v>6479</v>
      </c>
      <c r="H9704" t="s">
        <v>6480</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10791</v>
      </c>
      <c r="C9705">
        <f>YEAR([1]Data!$D9705)</f>
        <v>2014</v>
      </c>
      <c r="D9705" s="2">
        <v>41852</v>
      </c>
      <c r="E9705" s="2">
        <v>41856</v>
      </c>
      <c r="F9705" t="s">
        <v>50</v>
      </c>
      <c r="G9705" t="s">
        <v>6479</v>
      </c>
      <c r="H9705" t="s">
        <v>6480</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10791</v>
      </c>
      <c r="C9706">
        <f>YEAR([1]Data!$D9706)</f>
        <v>2014</v>
      </c>
      <c r="D9706" s="2">
        <v>41852</v>
      </c>
      <c r="E9706" s="2">
        <v>41856</v>
      </c>
      <c r="F9706" t="s">
        <v>50</v>
      </c>
      <c r="G9706" t="s">
        <v>6479</v>
      </c>
      <c r="H9706" t="s">
        <v>6480</v>
      </c>
      <c r="I9706" t="s">
        <v>102</v>
      </c>
      <c r="J9706" t="s">
        <v>27</v>
      </c>
      <c r="K9706" t="s">
        <v>521</v>
      </c>
      <c r="L9706" t="s">
        <v>245</v>
      </c>
      <c r="M9706">
        <v>19805</v>
      </c>
      <c r="N9706" t="s">
        <v>148</v>
      </c>
      <c r="O9706" t="s">
        <v>9263</v>
      </c>
      <c r="P9706" t="s">
        <v>46</v>
      </c>
      <c r="Q9706" t="s">
        <v>75</v>
      </c>
      <c r="R9706" t="s">
        <v>9264</v>
      </c>
      <c r="S9706">
        <v>11.01</v>
      </c>
      <c r="T9706">
        <v>3</v>
      </c>
      <c r="U9706">
        <v>0</v>
      </c>
      <c r="V9706">
        <v>5.3948999999999998</v>
      </c>
    </row>
    <row r="9707" spans="1:22" x14ac:dyDescent="0.3">
      <c r="A9707">
        <v>9706</v>
      </c>
      <c r="B9707" t="s">
        <v>10792</v>
      </c>
      <c r="C9707">
        <f>YEAR([1]Data!$D9707)</f>
        <v>2014</v>
      </c>
      <c r="D9707" s="2">
        <v>41932</v>
      </c>
      <c r="E9707" s="2">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10793</v>
      </c>
      <c r="C9708">
        <f>YEAR([1]Data!$D9708)</f>
        <v>2013</v>
      </c>
      <c r="D9708" s="2">
        <v>41569</v>
      </c>
      <c r="E9708" s="2">
        <v>41575</v>
      </c>
      <c r="F9708" t="s">
        <v>50</v>
      </c>
      <c r="G9708" t="s">
        <v>1952</v>
      </c>
      <c r="H9708" t="s">
        <v>1953</v>
      </c>
      <c r="I9708" t="s">
        <v>26</v>
      </c>
      <c r="J9708" t="s">
        <v>27</v>
      </c>
      <c r="K9708" t="s">
        <v>42</v>
      </c>
      <c r="L9708" t="s">
        <v>43</v>
      </c>
      <c r="M9708">
        <v>90045</v>
      </c>
      <c r="N9708" t="s">
        <v>44</v>
      </c>
      <c r="O9708" t="s">
        <v>7951</v>
      </c>
      <c r="P9708" t="s">
        <v>32</v>
      </c>
      <c r="Q9708" t="s">
        <v>36</v>
      </c>
      <c r="R9708" t="s">
        <v>7952</v>
      </c>
      <c r="S9708">
        <v>242.13600000000002</v>
      </c>
      <c r="T9708">
        <v>3</v>
      </c>
      <c r="U9708">
        <v>0.2</v>
      </c>
      <c r="V9708">
        <v>12.106799999999993</v>
      </c>
    </row>
    <row r="9709" spans="1:22" x14ac:dyDescent="0.3">
      <c r="A9709">
        <v>9708</v>
      </c>
      <c r="B9709" t="s">
        <v>10793</v>
      </c>
      <c r="C9709">
        <f>YEAR([1]Data!$D9709)</f>
        <v>2013</v>
      </c>
      <c r="D9709" s="2">
        <v>41569</v>
      </c>
      <c r="E9709" s="2">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10793</v>
      </c>
      <c r="C9710">
        <f>YEAR([1]Data!$D9710)</f>
        <v>2013</v>
      </c>
      <c r="D9710" s="2">
        <v>41569</v>
      </c>
      <c r="E9710" s="2">
        <v>41575</v>
      </c>
      <c r="F9710" t="s">
        <v>50</v>
      </c>
      <c r="G9710" t="s">
        <v>1952</v>
      </c>
      <c r="H9710" t="s">
        <v>1953</v>
      </c>
      <c r="I9710" t="s">
        <v>26</v>
      </c>
      <c r="J9710" t="s">
        <v>27</v>
      </c>
      <c r="K9710" t="s">
        <v>42</v>
      </c>
      <c r="L9710" t="s">
        <v>43</v>
      </c>
      <c r="M9710">
        <v>90045</v>
      </c>
      <c r="N9710" t="s">
        <v>44</v>
      </c>
      <c r="O9710" t="s">
        <v>7111</v>
      </c>
      <c r="P9710" t="s">
        <v>32</v>
      </c>
      <c r="Q9710" t="s">
        <v>65</v>
      </c>
      <c r="R9710" t="s">
        <v>7112</v>
      </c>
      <c r="S9710">
        <v>19.96</v>
      </c>
      <c r="T9710">
        <v>2</v>
      </c>
      <c r="U9710">
        <v>0</v>
      </c>
      <c r="V9710">
        <v>5.5888000000000009</v>
      </c>
    </row>
    <row r="9711" spans="1:22" x14ac:dyDescent="0.3">
      <c r="A9711">
        <v>9710</v>
      </c>
      <c r="B9711" t="s">
        <v>10793</v>
      </c>
      <c r="C9711">
        <f>YEAR([1]Data!$D9711)</f>
        <v>2013</v>
      </c>
      <c r="D9711" s="2">
        <v>41569</v>
      </c>
      <c r="E9711" s="2">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10794</v>
      </c>
      <c r="C9712">
        <f>YEAR([1]Data!$D9712)</f>
        <v>2011</v>
      </c>
      <c r="D9712" s="2">
        <v>40852</v>
      </c>
      <c r="E9712" s="2">
        <v>40857</v>
      </c>
      <c r="F9712" t="s">
        <v>50</v>
      </c>
      <c r="G9712" t="s">
        <v>1704</v>
      </c>
      <c r="H9712" t="s">
        <v>1705</v>
      </c>
      <c r="I9712" t="s">
        <v>26</v>
      </c>
      <c r="J9712" t="s">
        <v>27</v>
      </c>
      <c r="K9712" t="s">
        <v>146</v>
      </c>
      <c r="L9712" t="s">
        <v>147</v>
      </c>
      <c r="M9712">
        <v>19143</v>
      </c>
      <c r="N9712" t="s">
        <v>148</v>
      </c>
      <c r="O9712" t="s">
        <v>5344</v>
      </c>
      <c r="P9712" t="s">
        <v>32</v>
      </c>
      <c r="Q9712" t="s">
        <v>65</v>
      </c>
      <c r="R9712" t="s">
        <v>5345</v>
      </c>
      <c r="S9712">
        <v>273.56799999999998</v>
      </c>
      <c r="T9712">
        <v>2</v>
      </c>
      <c r="U9712">
        <v>0.2</v>
      </c>
      <c r="V9712">
        <v>-34.196000000000026</v>
      </c>
    </row>
    <row r="9713" spans="1:22" x14ac:dyDescent="0.3">
      <c r="A9713">
        <v>9712</v>
      </c>
      <c r="B9713" t="s">
        <v>10794</v>
      </c>
      <c r="C9713">
        <f>YEAR([1]Data!$D9713)</f>
        <v>2011</v>
      </c>
      <c r="D9713" s="2">
        <v>40852</v>
      </c>
      <c r="E9713" s="2">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10794</v>
      </c>
      <c r="C9714">
        <f>YEAR([1]Data!$D9714)</f>
        <v>2011</v>
      </c>
      <c r="D9714" s="2">
        <v>40852</v>
      </c>
      <c r="E9714" s="2">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10794</v>
      </c>
      <c r="C9715">
        <f>YEAR([1]Data!$D9715)</f>
        <v>2011</v>
      </c>
      <c r="D9715" s="2">
        <v>40852</v>
      </c>
      <c r="E9715" s="2">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10794</v>
      </c>
      <c r="C9716">
        <f>YEAR([1]Data!$D9716)</f>
        <v>2011</v>
      </c>
      <c r="D9716" s="2">
        <v>40852</v>
      </c>
      <c r="E9716" s="2">
        <v>40857</v>
      </c>
      <c r="F9716" t="s">
        <v>50</v>
      </c>
      <c r="G9716" t="s">
        <v>1704</v>
      </c>
      <c r="H9716" t="s">
        <v>1705</v>
      </c>
      <c r="I9716" t="s">
        <v>26</v>
      </c>
      <c r="J9716" t="s">
        <v>27</v>
      </c>
      <c r="K9716" t="s">
        <v>146</v>
      </c>
      <c r="L9716" t="s">
        <v>147</v>
      </c>
      <c r="M9716">
        <v>19143</v>
      </c>
      <c r="N9716" t="s">
        <v>148</v>
      </c>
      <c r="O9716" t="s">
        <v>5379</v>
      </c>
      <c r="P9716" t="s">
        <v>71</v>
      </c>
      <c r="Q9716" t="s">
        <v>161</v>
      </c>
      <c r="R9716" t="s">
        <v>5380</v>
      </c>
      <c r="S9716">
        <v>58.415999999999997</v>
      </c>
      <c r="T9716">
        <v>2</v>
      </c>
      <c r="U9716">
        <v>0.2</v>
      </c>
      <c r="V9716">
        <v>16.794600000000003</v>
      </c>
    </row>
    <row r="9717" spans="1:22" x14ac:dyDescent="0.3">
      <c r="A9717">
        <v>9716</v>
      </c>
      <c r="B9717" t="s">
        <v>10795</v>
      </c>
      <c r="C9717">
        <f>YEAR([1]Data!$D9717)</f>
        <v>2013</v>
      </c>
      <c r="D9717" s="2">
        <v>41586</v>
      </c>
      <c r="E9717" s="2">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10796</v>
      </c>
      <c r="C9718">
        <f>YEAR([1]Data!$D9718)</f>
        <v>2013</v>
      </c>
      <c r="D9718" s="2">
        <v>41499</v>
      </c>
      <c r="E9718" s="2">
        <v>41501</v>
      </c>
      <c r="F9718" t="s">
        <v>23</v>
      </c>
      <c r="G9718" t="s">
        <v>4100</v>
      </c>
      <c r="H9718" t="s">
        <v>4101</v>
      </c>
      <c r="I9718" t="s">
        <v>102</v>
      </c>
      <c r="J9718" t="s">
        <v>27</v>
      </c>
      <c r="K9718" t="s">
        <v>146</v>
      </c>
      <c r="L9718" t="s">
        <v>147</v>
      </c>
      <c r="M9718">
        <v>19134</v>
      </c>
      <c r="N9718" t="s">
        <v>148</v>
      </c>
      <c r="O9718" t="s">
        <v>8410</v>
      </c>
      <c r="P9718" t="s">
        <v>46</v>
      </c>
      <c r="Q9718" t="s">
        <v>68</v>
      </c>
      <c r="R9718" t="s">
        <v>8411</v>
      </c>
      <c r="S9718">
        <v>37.312000000000005</v>
      </c>
      <c r="T9718">
        <v>4</v>
      </c>
      <c r="U9718">
        <v>0.2</v>
      </c>
      <c r="V9718">
        <v>2.7984000000000027</v>
      </c>
    </row>
    <row r="9719" spans="1:22" x14ac:dyDescent="0.3">
      <c r="A9719">
        <v>9718</v>
      </c>
      <c r="B9719" t="s">
        <v>10797</v>
      </c>
      <c r="C9719">
        <f>YEAR([1]Data!$D9719)</f>
        <v>2013</v>
      </c>
      <c r="D9719" s="2">
        <v>41425</v>
      </c>
      <c r="E9719" s="2">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10797</v>
      </c>
      <c r="C9720">
        <f>YEAR([1]Data!$D9720)</f>
        <v>2013</v>
      </c>
      <c r="D9720" s="2">
        <v>41425</v>
      </c>
      <c r="E9720" s="2">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10798</v>
      </c>
      <c r="C9721">
        <f>YEAR([1]Data!$D9721)</f>
        <v>2014</v>
      </c>
      <c r="D9721" s="2">
        <v>41956</v>
      </c>
      <c r="E9721" s="2">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10799</v>
      </c>
      <c r="C9722">
        <f>YEAR([1]Data!$D9722)</f>
        <v>2013</v>
      </c>
      <c r="D9722" s="2">
        <v>41540</v>
      </c>
      <c r="E9722" s="2">
        <v>41544</v>
      </c>
      <c r="F9722" t="s">
        <v>50</v>
      </c>
      <c r="G9722" t="s">
        <v>2420</v>
      </c>
      <c r="H9722" t="s">
        <v>2421</v>
      </c>
      <c r="I9722" t="s">
        <v>41</v>
      </c>
      <c r="J9722" t="s">
        <v>27</v>
      </c>
      <c r="K9722" t="s">
        <v>1844</v>
      </c>
      <c r="L9722" t="s">
        <v>114</v>
      </c>
      <c r="M9722">
        <v>54302</v>
      </c>
      <c r="N9722" t="s">
        <v>105</v>
      </c>
      <c r="O9722" t="s">
        <v>6158</v>
      </c>
      <c r="P9722" t="s">
        <v>32</v>
      </c>
      <c r="Q9722" t="s">
        <v>65</v>
      </c>
      <c r="R9722" t="s">
        <v>6159</v>
      </c>
      <c r="S9722">
        <v>18.96</v>
      </c>
      <c r="T9722">
        <v>2</v>
      </c>
      <c r="U9722">
        <v>0</v>
      </c>
      <c r="V9722">
        <v>7.5840000000000014</v>
      </c>
    </row>
    <row r="9723" spans="1:22" x14ac:dyDescent="0.3">
      <c r="A9723">
        <v>9722</v>
      </c>
      <c r="B9723" t="s">
        <v>10800</v>
      </c>
      <c r="C9723">
        <f>YEAR([1]Data!$D9723)</f>
        <v>2013</v>
      </c>
      <c r="D9723" s="2">
        <v>41321</v>
      </c>
      <c r="E9723" s="2">
        <v>41325</v>
      </c>
      <c r="F9723" t="s">
        <v>50</v>
      </c>
      <c r="G9723" t="s">
        <v>4536</v>
      </c>
      <c r="H9723" t="s">
        <v>4537</v>
      </c>
      <c r="I9723" t="s">
        <v>26</v>
      </c>
      <c r="J9723" t="s">
        <v>27</v>
      </c>
      <c r="K9723" t="s">
        <v>266</v>
      </c>
      <c r="L9723" t="s">
        <v>267</v>
      </c>
      <c r="M9723">
        <v>10024</v>
      </c>
      <c r="N9723" t="s">
        <v>148</v>
      </c>
      <c r="O9723" t="s">
        <v>7860</v>
      </c>
      <c r="P9723" t="s">
        <v>32</v>
      </c>
      <c r="Q9723" t="s">
        <v>36</v>
      </c>
      <c r="R9723" t="s">
        <v>7861</v>
      </c>
      <c r="S9723">
        <v>326.64600000000002</v>
      </c>
      <c r="T9723">
        <v>3</v>
      </c>
      <c r="U9723">
        <v>0.1</v>
      </c>
      <c r="V9723">
        <v>39.923399999999994</v>
      </c>
    </row>
    <row r="9724" spans="1:22" x14ac:dyDescent="0.3">
      <c r="A9724">
        <v>9723</v>
      </c>
      <c r="B9724" t="s">
        <v>10800</v>
      </c>
      <c r="C9724">
        <f>YEAR([1]Data!$D9724)</f>
        <v>2013</v>
      </c>
      <c r="D9724" s="2">
        <v>41321</v>
      </c>
      <c r="E9724" s="2">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10801</v>
      </c>
      <c r="C9725">
        <f>YEAR([1]Data!$D9725)</f>
        <v>2011</v>
      </c>
      <c r="D9725" s="2">
        <v>40899</v>
      </c>
      <c r="E9725" s="2">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10802</v>
      </c>
      <c r="C9726">
        <f>YEAR([1]Data!$D9726)</f>
        <v>2012</v>
      </c>
      <c r="D9726" s="2">
        <v>41248</v>
      </c>
      <c r="E9726" s="2">
        <v>41254</v>
      </c>
      <c r="F9726" t="s">
        <v>50</v>
      </c>
      <c r="G9726" t="s">
        <v>5562</v>
      </c>
      <c r="H9726" t="s">
        <v>5563</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10803</v>
      </c>
      <c r="C9727">
        <f>YEAR([1]Data!$D9727)</f>
        <v>2014</v>
      </c>
      <c r="D9727" s="2">
        <v>41900</v>
      </c>
      <c r="E9727" s="2">
        <v>41903</v>
      </c>
      <c r="F9727" t="s">
        <v>188</v>
      </c>
      <c r="G9727" t="s">
        <v>5523</v>
      </c>
      <c r="H9727" t="s">
        <v>5524</v>
      </c>
      <c r="I9727" t="s">
        <v>26</v>
      </c>
      <c r="J9727" t="s">
        <v>27</v>
      </c>
      <c r="K9727" t="s">
        <v>7299</v>
      </c>
      <c r="L9727" t="s">
        <v>6260</v>
      </c>
      <c r="M9727">
        <v>83704</v>
      </c>
      <c r="N9727" t="s">
        <v>44</v>
      </c>
      <c r="O9727" t="s">
        <v>3995</v>
      </c>
      <c r="P9727" t="s">
        <v>71</v>
      </c>
      <c r="Q9727" t="s">
        <v>161</v>
      </c>
      <c r="R9727" t="s">
        <v>3996</v>
      </c>
      <c r="S9727">
        <v>89.97</v>
      </c>
      <c r="T9727">
        <v>3</v>
      </c>
      <c r="U9727">
        <v>0</v>
      </c>
      <c r="V9727">
        <v>37.787400000000005</v>
      </c>
    </row>
    <row r="9728" spans="1:22" x14ac:dyDescent="0.3">
      <c r="A9728">
        <v>9727</v>
      </c>
      <c r="B9728" t="s">
        <v>10804</v>
      </c>
      <c r="C9728">
        <f>YEAR([1]Data!$D9728)</f>
        <v>2014</v>
      </c>
      <c r="D9728" s="2">
        <v>41976</v>
      </c>
      <c r="E9728" s="2">
        <v>41978</v>
      </c>
      <c r="F9728" t="s">
        <v>188</v>
      </c>
      <c r="G9728" t="s">
        <v>290</v>
      </c>
      <c r="H9728" t="s">
        <v>291</v>
      </c>
      <c r="I9728" t="s">
        <v>26</v>
      </c>
      <c r="J9728" t="s">
        <v>27</v>
      </c>
      <c r="K9728" t="s">
        <v>1244</v>
      </c>
      <c r="L9728" t="s">
        <v>1245</v>
      </c>
      <c r="M9728">
        <v>1852</v>
      </c>
      <c r="N9728" t="s">
        <v>148</v>
      </c>
      <c r="O9728" t="s">
        <v>5593</v>
      </c>
      <c r="P9728" t="s">
        <v>46</v>
      </c>
      <c r="Q9728" t="s">
        <v>78</v>
      </c>
      <c r="R9728" t="s">
        <v>5594</v>
      </c>
      <c r="S9728">
        <v>286.85999999999996</v>
      </c>
      <c r="T9728">
        <v>7</v>
      </c>
      <c r="U9728">
        <v>0</v>
      </c>
      <c r="V9728">
        <v>80.320799999999991</v>
      </c>
    </row>
    <row r="9729" spans="1:22" x14ac:dyDescent="0.3">
      <c r="A9729">
        <v>9728</v>
      </c>
      <c r="B9729" t="s">
        <v>10804</v>
      </c>
      <c r="C9729">
        <f>YEAR([1]Data!$D9729)</f>
        <v>2014</v>
      </c>
      <c r="D9729" s="2">
        <v>41976</v>
      </c>
      <c r="E9729" s="2">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10804</v>
      </c>
      <c r="C9730">
        <f>YEAR([1]Data!$D9730)</f>
        <v>2014</v>
      </c>
      <c r="D9730" s="2">
        <v>41976</v>
      </c>
      <c r="E9730" s="2">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10805</v>
      </c>
      <c r="C9731">
        <f>YEAR([1]Data!$D9731)</f>
        <v>2011</v>
      </c>
      <c r="D9731" s="2">
        <v>40815</v>
      </c>
      <c r="E9731" s="2">
        <v>40820</v>
      </c>
      <c r="F9731" t="s">
        <v>50</v>
      </c>
      <c r="G9731" t="s">
        <v>3653</v>
      </c>
      <c r="H9731" t="s">
        <v>3654</v>
      </c>
      <c r="I9731" t="s">
        <v>26</v>
      </c>
      <c r="J9731" t="s">
        <v>27</v>
      </c>
      <c r="K9731" t="s">
        <v>95</v>
      </c>
      <c r="L9731" t="s">
        <v>96</v>
      </c>
      <c r="M9731">
        <v>98115</v>
      </c>
      <c r="N9731" t="s">
        <v>44</v>
      </c>
      <c r="O9731" t="s">
        <v>5670</v>
      </c>
      <c r="P9731" t="s">
        <v>46</v>
      </c>
      <c r="Q9731" t="s">
        <v>75</v>
      </c>
      <c r="R9731" t="s">
        <v>5671</v>
      </c>
      <c r="S9731">
        <v>10.048000000000002</v>
      </c>
      <c r="T9731">
        <v>2</v>
      </c>
      <c r="U9731">
        <v>0.2</v>
      </c>
      <c r="V9731">
        <v>3.1399999999999988</v>
      </c>
    </row>
    <row r="9732" spans="1:22" x14ac:dyDescent="0.3">
      <c r="A9732">
        <v>9731</v>
      </c>
      <c r="B9732" t="s">
        <v>10805</v>
      </c>
      <c r="C9732">
        <f>YEAR([1]Data!$D9732)</f>
        <v>2011</v>
      </c>
      <c r="D9732" s="2">
        <v>40815</v>
      </c>
      <c r="E9732" s="2">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10806</v>
      </c>
      <c r="C9733">
        <f>YEAR([1]Data!$D9733)</f>
        <v>2014</v>
      </c>
      <c r="D9733" s="2">
        <v>41958</v>
      </c>
      <c r="E9733" s="2">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10807</v>
      </c>
      <c r="C9734">
        <f>YEAR([1]Data!$D9734)</f>
        <v>2011</v>
      </c>
      <c r="D9734" s="2">
        <v>40775</v>
      </c>
      <c r="E9734" s="2">
        <v>40780</v>
      </c>
      <c r="F9734" t="s">
        <v>50</v>
      </c>
      <c r="G9734" t="s">
        <v>6784</v>
      </c>
      <c r="H9734" t="s">
        <v>6785</v>
      </c>
      <c r="I9734" t="s">
        <v>41</v>
      </c>
      <c r="J9734" t="s">
        <v>27</v>
      </c>
      <c r="K9734" t="s">
        <v>7556</v>
      </c>
      <c r="L9734" t="s">
        <v>319</v>
      </c>
      <c r="M9734">
        <v>23666</v>
      </c>
      <c r="N9734" t="s">
        <v>30</v>
      </c>
      <c r="O9734" t="s">
        <v>6167</v>
      </c>
      <c r="P9734" t="s">
        <v>32</v>
      </c>
      <c r="Q9734" t="s">
        <v>36</v>
      </c>
      <c r="R9734" t="s">
        <v>6168</v>
      </c>
      <c r="S9734">
        <v>500.23999999999995</v>
      </c>
      <c r="T9734">
        <v>13</v>
      </c>
      <c r="U9734">
        <v>0</v>
      </c>
      <c r="V9734">
        <v>145.06959999999992</v>
      </c>
    </row>
    <row r="9735" spans="1:22" x14ac:dyDescent="0.3">
      <c r="A9735">
        <v>9734</v>
      </c>
      <c r="B9735" t="s">
        <v>10807</v>
      </c>
      <c r="C9735">
        <f>YEAR([1]Data!$D9735)</f>
        <v>2011</v>
      </c>
      <c r="D9735" s="2">
        <v>40775</v>
      </c>
      <c r="E9735" s="2">
        <v>40780</v>
      </c>
      <c r="F9735" t="s">
        <v>50</v>
      </c>
      <c r="G9735" t="s">
        <v>6784</v>
      </c>
      <c r="H9735" t="s">
        <v>6785</v>
      </c>
      <c r="I9735" t="s">
        <v>41</v>
      </c>
      <c r="J9735" t="s">
        <v>27</v>
      </c>
      <c r="K9735" t="s">
        <v>7556</v>
      </c>
      <c r="L9735" t="s">
        <v>319</v>
      </c>
      <c r="M9735">
        <v>23666</v>
      </c>
      <c r="N9735" t="s">
        <v>30</v>
      </c>
      <c r="O9735" t="s">
        <v>7059</v>
      </c>
      <c r="P9735" t="s">
        <v>46</v>
      </c>
      <c r="Q9735" t="s">
        <v>90</v>
      </c>
      <c r="R9735" t="s">
        <v>7060</v>
      </c>
      <c r="S9735">
        <v>20.12</v>
      </c>
      <c r="T9735">
        <v>2</v>
      </c>
      <c r="U9735">
        <v>0</v>
      </c>
      <c r="V9735">
        <v>9.2552000000000003</v>
      </c>
    </row>
    <row r="9736" spans="1:22" x14ac:dyDescent="0.3">
      <c r="A9736">
        <v>9735</v>
      </c>
      <c r="B9736" t="s">
        <v>10807</v>
      </c>
      <c r="C9736">
        <f>YEAR([1]Data!$D9736)</f>
        <v>2011</v>
      </c>
      <c r="D9736" s="2">
        <v>40775</v>
      </c>
      <c r="E9736" s="2">
        <v>40780</v>
      </c>
      <c r="F9736" t="s">
        <v>50</v>
      </c>
      <c r="G9736" t="s">
        <v>6784</v>
      </c>
      <c r="H9736" t="s">
        <v>6785</v>
      </c>
      <c r="I9736" t="s">
        <v>41</v>
      </c>
      <c r="J9736" t="s">
        <v>27</v>
      </c>
      <c r="K9736" t="s">
        <v>7556</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10808</v>
      </c>
      <c r="C9737">
        <f>YEAR([1]Data!$D9737)</f>
        <v>2011</v>
      </c>
      <c r="D9737" s="2">
        <v>40866</v>
      </c>
      <c r="E9737" s="2">
        <v>40869</v>
      </c>
      <c r="F9737" t="s">
        <v>23</v>
      </c>
      <c r="G9737" t="s">
        <v>531</v>
      </c>
      <c r="H9737" t="s">
        <v>532</v>
      </c>
      <c r="I9737" t="s">
        <v>102</v>
      </c>
      <c r="J9737" t="s">
        <v>27</v>
      </c>
      <c r="K9737" t="s">
        <v>146</v>
      </c>
      <c r="L9737" t="s">
        <v>147</v>
      </c>
      <c r="M9737">
        <v>19134</v>
      </c>
      <c r="N9737" t="s">
        <v>148</v>
      </c>
      <c r="O9737" t="s">
        <v>10257</v>
      </c>
      <c r="P9737" t="s">
        <v>46</v>
      </c>
      <c r="Q9737" t="s">
        <v>90</v>
      </c>
      <c r="R9737" t="s">
        <v>10258</v>
      </c>
      <c r="S9737">
        <v>5.88</v>
      </c>
      <c r="T9737">
        <v>1</v>
      </c>
      <c r="U9737">
        <v>0.2</v>
      </c>
      <c r="V9737">
        <v>1.9844999999999995</v>
      </c>
    </row>
    <row r="9738" spans="1:22" x14ac:dyDescent="0.3">
      <c r="A9738">
        <v>9737</v>
      </c>
      <c r="B9738" t="s">
        <v>10809</v>
      </c>
      <c r="C9738">
        <f>YEAR([1]Data!$D9738)</f>
        <v>2012</v>
      </c>
      <c r="D9738" s="2">
        <v>41089</v>
      </c>
      <c r="E9738" s="2">
        <v>41093</v>
      </c>
      <c r="F9738" t="s">
        <v>50</v>
      </c>
      <c r="G9738" t="s">
        <v>7338</v>
      </c>
      <c r="H9738" t="s">
        <v>7339</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10810</v>
      </c>
      <c r="C9739">
        <f>YEAR([1]Data!$D9739)</f>
        <v>2014</v>
      </c>
      <c r="D9739" s="2">
        <v>41715</v>
      </c>
      <c r="E9739" s="2">
        <v>41720</v>
      </c>
      <c r="F9739" t="s">
        <v>50</v>
      </c>
      <c r="G9739" t="s">
        <v>5632</v>
      </c>
      <c r="H9739" t="s">
        <v>5633</v>
      </c>
      <c r="I9739" t="s">
        <v>41</v>
      </c>
      <c r="J9739" t="s">
        <v>27</v>
      </c>
      <c r="K9739" t="s">
        <v>42</v>
      </c>
      <c r="L9739" t="s">
        <v>43</v>
      </c>
      <c r="M9739">
        <v>90032</v>
      </c>
      <c r="N9739" t="s">
        <v>44</v>
      </c>
      <c r="O9739" t="s">
        <v>6094</v>
      </c>
      <c r="P9739" t="s">
        <v>46</v>
      </c>
      <c r="Q9739" t="s">
        <v>59</v>
      </c>
      <c r="R9739" t="s">
        <v>6095</v>
      </c>
      <c r="S9739">
        <v>310.12</v>
      </c>
      <c r="T9739">
        <v>2</v>
      </c>
      <c r="U9739">
        <v>0</v>
      </c>
      <c r="V9739">
        <v>80.631200000000007</v>
      </c>
    </row>
    <row r="9740" spans="1:22" x14ac:dyDescent="0.3">
      <c r="A9740">
        <v>9739</v>
      </c>
      <c r="B9740" t="s">
        <v>10810</v>
      </c>
      <c r="C9740">
        <f>YEAR([1]Data!$D9740)</f>
        <v>2014</v>
      </c>
      <c r="D9740" s="2">
        <v>41715</v>
      </c>
      <c r="E9740" s="2">
        <v>41720</v>
      </c>
      <c r="F9740" t="s">
        <v>50</v>
      </c>
      <c r="G9740" t="s">
        <v>5632</v>
      </c>
      <c r="H9740" t="s">
        <v>5633</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10810</v>
      </c>
      <c r="C9741">
        <f>YEAR([1]Data!$D9741)</f>
        <v>2014</v>
      </c>
      <c r="D9741" s="2">
        <v>41715</v>
      </c>
      <c r="E9741" s="2">
        <v>41720</v>
      </c>
      <c r="F9741" t="s">
        <v>50</v>
      </c>
      <c r="G9741" t="s">
        <v>5632</v>
      </c>
      <c r="H9741" t="s">
        <v>5633</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10810</v>
      </c>
      <c r="C9742">
        <f>YEAR([1]Data!$D9742)</f>
        <v>2014</v>
      </c>
      <c r="D9742" s="2">
        <v>41715</v>
      </c>
      <c r="E9742" s="2">
        <v>41720</v>
      </c>
      <c r="F9742" t="s">
        <v>50</v>
      </c>
      <c r="G9742" t="s">
        <v>5632</v>
      </c>
      <c r="H9742" t="s">
        <v>5633</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10811</v>
      </c>
      <c r="C9743">
        <f>YEAR([1]Data!$D9743)</f>
        <v>2012</v>
      </c>
      <c r="D9743" s="2">
        <v>41221</v>
      </c>
      <c r="E9743" s="2">
        <v>41225</v>
      </c>
      <c r="F9743" t="s">
        <v>50</v>
      </c>
      <c r="G9743" t="s">
        <v>3601</v>
      </c>
      <c r="H9743" t="s">
        <v>3602</v>
      </c>
      <c r="I9743" t="s">
        <v>41</v>
      </c>
      <c r="J9743" t="s">
        <v>27</v>
      </c>
      <c r="K9743" t="s">
        <v>2221</v>
      </c>
      <c r="L9743" t="s">
        <v>5203</v>
      </c>
      <c r="M9743" t="s">
        <v>5204</v>
      </c>
      <c r="N9743" t="s">
        <v>148</v>
      </c>
      <c r="O9743" t="s">
        <v>166</v>
      </c>
      <c r="P9743" t="s">
        <v>32</v>
      </c>
      <c r="Q9743" t="s">
        <v>33</v>
      </c>
      <c r="R9743" t="s">
        <v>167</v>
      </c>
      <c r="S9743">
        <v>4404.8999999999996</v>
      </c>
      <c r="T9743">
        <v>5</v>
      </c>
      <c r="U9743">
        <v>0</v>
      </c>
      <c r="V9743">
        <v>1013.1270000000001</v>
      </c>
    </row>
    <row r="9744" spans="1:22" x14ac:dyDescent="0.3">
      <c r="A9744">
        <v>9743</v>
      </c>
      <c r="B9744" t="s">
        <v>10812</v>
      </c>
      <c r="C9744">
        <f>YEAR([1]Data!$D9744)</f>
        <v>2014</v>
      </c>
      <c r="D9744" s="2">
        <v>41972</v>
      </c>
      <c r="E9744" s="2">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10813</v>
      </c>
      <c r="C9745">
        <f>YEAR([1]Data!$D9745)</f>
        <v>2013</v>
      </c>
      <c r="D9745" s="2">
        <v>41442</v>
      </c>
      <c r="E9745" s="2">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10814</v>
      </c>
      <c r="C9746">
        <f>YEAR([1]Data!$D9746)</f>
        <v>2014</v>
      </c>
      <c r="D9746" s="2">
        <v>41661</v>
      </c>
      <c r="E9746" s="2">
        <v>41665</v>
      </c>
      <c r="F9746" t="s">
        <v>50</v>
      </c>
      <c r="G9746" t="s">
        <v>5838</v>
      </c>
      <c r="H9746" t="s">
        <v>5839</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10815</v>
      </c>
      <c r="C9747">
        <f>YEAR([1]Data!$D9747)</f>
        <v>2014</v>
      </c>
      <c r="D9747" s="2">
        <v>41968</v>
      </c>
      <c r="E9747" s="2">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10815</v>
      </c>
      <c r="C9748">
        <f>YEAR([1]Data!$D9748)</f>
        <v>2014</v>
      </c>
      <c r="D9748" s="2">
        <v>41968</v>
      </c>
      <c r="E9748" s="2">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10816</v>
      </c>
      <c r="C9749">
        <f>YEAR([1]Data!$D9749)</f>
        <v>2011</v>
      </c>
      <c r="D9749" s="2">
        <v>40858</v>
      </c>
      <c r="E9749" s="2">
        <v>40862</v>
      </c>
      <c r="F9749" t="s">
        <v>50</v>
      </c>
      <c r="G9749" t="s">
        <v>62</v>
      </c>
      <c r="H9749" t="s">
        <v>63</v>
      </c>
      <c r="I9749" t="s">
        <v>26</v>
      </c>
      <c r="J9749" t="s">
        <v>27</v>
      </c>
      <c r="K9749" t="s">
        <v>303</v>
      </c>
      <c r="L9749" t="s">
        <v>211</v>
      </c>
      <c r="M9749">
        <v>60653</v>
      </c>
      <c r="N9749" t="s">
        <v>105</v>
      </c>
      <c r="O9749" t="s">
        <v>7407</v>
      </c>
      <c r="P9749" t="s">
        <v>32</v>
      </c>
      <c r="Q9749" t="s">
        <v>65</v>
      </c>
      <c r="R9749" t="s">
        <v>7408</v>
      </c>
      <c r="S9749">
        <v>10.984000000000002</v>
      </c>
      <c r="T9749">
        <v>2</v>
      </c>
      <c r="U9749">
        <v>0.6</v>
      </c>
      <c r="V9749">
        <v>-7.9634</v>
      </c>
    </row>
    <row r="9750" spans="1:22" x14ac:dyDescent="0.3">
      <c r="A9750">
        <v>9749</v>
      </c>
      <c r="B9750" t="s">
        <v>10816</v>
      </c>
      <c r="C9750">
        <f>YEAR([1]Data!$D9750)</f>
        <v>2011</v>
      </c>
      <c r="D9750" s="2">
        <v>40858</v>
      </c>
      <c r="E9750" s="2">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10817</v>
      </c>
      <c r="C9751">
        <f>YEAR([1]Data!$D9751)</f>
        <v>2013</v>
      </c>
      <c r="D9751" s="2">
        <v>41338</v>
      </c>
      <c r="E9751" s="2">
        <v>41342</v>
      </c>
      <c r="F9751" t="s">
        <v>50</v>
      </c>
      <c r="G9751" t="s">
        <v>5459</v>
      </c>
      <c r="H9751" t="s">
        <v>5460</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10818</v>
      </c>
      <c r="C9752">
        <f>YEAR([1]Data!$D9752)</f>
        <v>2013</v>
      </c>
      <c r="D9752" s="2">
        <v>41559</v>
      </c>
      <c r="E9752" s="2">
        <v>41563</v>
      </c>
      <c r="F9752" t="s">
        <v>50</v>
      </c>
      <c r="G9752" t="s">
        <v>1827</v>
      </c>
      <c r="H9752" t="s">
        <v>1828</v>
      </c>
      <c r="I9752" t="s">
        <v>26</v>
      </c>
      <c r="J9752" t="s">
        <v>27</v>
      </c>
      <c r="K9752" t="s">
        <v>303</v>
      </c>
      <c r="L9752" t="s">
        <v>211</v>
      </c>
      <c r="M9752">
        <v>60610</v>
      </c>
      <c r="N9752" t="s">
        <v>105</v>
      </c>
      <c r="O9752" t="s">
        <v>5845</v>
      </c>
      <c r="P9752" t="s">
        <v>46</v>
      </c>
      <c r="Q9752" t="s">
        <v>68</v>
      </c>
      <c r="R9752" t="s">
        <v>5846</v>
      </c>
      <c r="S9752">
        <v>5.3440000000000003</v>
      </c>
      <c r="T9752">
        <v>2</v>
      </c>
      <c r="U9752">
        <v>0.2</v>
      </c>
      <c r="V9752">
        <v>0.66799999999999948</v>
      </c>
    </row>
    <row r="9753" spans="1:22" x14ac:dyDescent="0.3">
      <c r="A9753">
        <v>9752</v>
      </c>
      <c r="B9753" t="s">
        <v>10818</v>
      </c>
      <c r="C9753">
        <f>YEAR([1]Data!$D9753)</f>
        <v>2013</v>
      </c>
      <c r="D9753" s="2">
        <v>41559</v>
      </c>
      <c r="E9753" s="2">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10819</v>
      </c>
      <c r="C9754">
        <f>YEAR([1]Data!$D9754)</f>
        <v>2013</v>
      </c>
      <c r="D9754" s="2">
        <v>41457</v>
      </c>
      <c r="E9754" s="2">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10820</v>
      </c>
      <c r="C9755">
        <f>YEAR([1]Data!$D9755)</f>
        <v>2014</v>
      </c>
      <c r="D9755" s="2">
        <v>41726</v>
      </c>
      <c r="E9755" s="2">
        <v>41728</v>
      </c>
      <c r="F9755" t="s">
        <v>23</v>
      </c>
      <c r="G9755" t="s">
        <v>454</v>
      </c>
      <c r="H9755" t="s">
        <v>455</v>
      </c>
      <c r="I9755" t="s">
        <v>26</v>
      </c>
      <c r="J9755" t="s">
        <v>27</v>
      </c>
      <c r="K9755" t="s">
        <v>1464</v>
      </c>
      <c r="L9755" t="s">
        <v>319</v>
      </c>
      <c r="M9755">
        <v>23223</v>
      </c>
      <c r="N9755" t="s">
        <v>30</v>
      </c>
      <c r="O9755" t="s">
        <v>6844</v>
      </c>
      <c r="P9755" t="s">
        <v>46</v>
      </c>
      <c r="Q9755" t="s">
        <v>47</v>
      </c>
      <c r="R9755" t="s">
        <v>6845</v>
      </c>
      <c r="S9755">
        <v>8.26</v>
      </c>
      <c r="T9755">
        <v>2</v>
      </c>
      <c r="U9755">
        <v>0</v>
      </c>
      <c r="V9755">
        <v>3.7995999999999999</v>
      </c>
    </row>
    <row r="9756" spans="1:22" x14ac:dyDescent="0.3">
      <c r="A9756">
        <v>9755</v>
      </c>
      <c r="B9756" t="s">
        <v>10820</v>
      </c>
      <c r="C9756">
        <f>YEAR([1]Data!$D9756)</f>
        <v>2014</v>
      </c>
      <c r="D9756" s="2">
        <v>41726</v>
      </c>
      <c r="E9756" s="2">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10820</v>
      </c>
      <c r="C9757">
        <f>YEAR([1]Data!$D9757)</f>
        <v>2014</v>
      </c>
      <c r="D9757" s="2">
        <v>41726</v>
      </c>
      <c r="E9757" s="2">
        <v>41728</v>
      </c>
      <c r="F9757" t="s">
        <v>23</v>
      </c>
      <c r="G9757" t="s">
        <v>454</v>
      </c>
      <c r="H9757" t="s">
        <v>455</v>
      </c>
      <c r="I9757" t="s">
        <v>26</v>
      </c>
      <c r="J9757" t="s">
        <v>27</v>
      </c>
      <c r="K9757" t="s">
        <v>1464</v>
      </c>
      <c r="L9757" t="s">
        <v>319</v>
      </c>
      <c r="M9757">
        <v>23223</v>
      </c>
      <c r="N9757" t="s">
        <v>30</v>
      </c>
      <c r="O9757" t="s">
        <v>6009</v>
      </c>
      <c r="P9757" t="s">
        <v>46</v>
      </c>
      <c r="Q9757" t="s">
        <v>59</v>
      </c>
      <c r="R9757" t="s">
        <v>6010</v>
      </c>
      <c r="S9757">
        <v>332.94</v>
      </c>
      <c r="T9757">
        <v>3</v>
      </c>
      <c r="U9757">
        <v>0</v>
      </c>
      <c r="V9757">
        <v>9.9882000000000204</v>
      </c>
    </row>
    <row r="9758" spans="1:22" x14ac:dyDescent="0.3">
      <c r="A9758">
        <v>9757</v>
      </c>
      <c r="B9758" t="s">
        <v>10820</v>
      </c>
      <c r="C9758">
        <f>YEAR([1]Data!$D9758)</f>
        <v>2014</v>
      </c>
      <c r="D9758" s="2">
        <v>41726</v>
      </c>
      <c r="E9758" s="2">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10820</v>
      </c>
      <c r="C9759">
        <f>YEAR([1]Data!$D9759)</f>
        <v>2014</v>
      </c>
      <c r="D9759" s="2">
        <v>41726</v>
      </c>
      <c r="E9759" s="2">
        <v>41728</v>
      </c>
      <c r="F9759" t="s">
        <v>23</v>
      </c>
      <c r="G9759" t="s">
        <v>454</v>
      </c>
      <c r="H9759" t="s">
        <v>455</v>
      </c>
      <c r="I9759" t="s">
        <v>26</v>
      </c>
      <c r="J9759" t="s">
        <v>27</v>
      </c>
      <c r="K9759" t="s">
        <v>1464</v>
      </c>
      <c r="L9759" t="s">
        <v>319</v>
      </c>
      <c r="M9759">
        <v>23223</v>
      </c>
      <c r="N9759" t="s">
        <v>30</v>
      </c>
      <c r="O9759" t="s">
        <v>8856</v>
      </c>
      <c r="P9759" t="s">
        <v>71</v>
      </c>
      <c r="Q9759" t="s">
        <v>72</v>
      </c>
      <c r="R9759" t="s">
        <v>8857</v>
      </c>
      <c r="S9759">
        <v>206.1</v>
      </c>
      <c r="T9759">
        <v>5</v>
      </c>
      <c r="U9759">
        <v>0</v>
      </c>
      <c r="V9759">
        <v>55.647000000000006</v>
      </c>
    </row>
    <row r="9760" spans="1:22" x14ac:dyDescent="0.3">
      <c r="A9760">
        <v>9759</v>
      </c>
      <c r="B9760" t="s">
        <v>10820</v>
      </c>
      <c r="C9760">
        <f>YEAR([1]Data!$D9760)</f>
        <v>2014</v>
      </c>
      <c r="D9760" s="2">
        <v>41726</v>
      </c>
      <c r="E9760" s="2">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10821</v>
      </c>
      <c r="C9761">
        <f>YEAR([1]Data!$D9761)</f>
        <v>2013</v>
      </c>
      <c r="D9761" s="2">
        <v>41579</v>
      </c>
      <c r="E9761" s="2">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10822</v>
      </c>
      <c r="C9762">
        <f>YEAR([1]Data!$D9762)</f>
        <v>2014</v>
      </c>
      <c r="D9762" s="2">
        <v>41948</v>
      </c>
      <c r="E9762" s="2">
        <v>41952</v>
      </c>
      <c r="F9762" t="s">
        <v>50</v>
      </c>
      <c r="G9762" t="s">
        <v>3814</v>
      </c>
      <c r="H9762" t="s">
        <v>3815</v>
      </c>
      <c r="I9762" t="s">
        <v>102</v>
      </c>
      <c r="J9762" t="s">
        <v>27</v>
      </c>
      <c r="K9762" t="s">
        <v>10823</v>
      </c>
      <c r="L9762" t="s">
        <v>1707</v>
      </c>
      <c r="M9762">
        <v>72762</v>
      </c>
      <c r="N9762" t="s">
        <v>30</v>
      </c>
      <c r="O9762" t="s">
        <v>6648</v>
      </c>
      <c r="P9762" t="s">
        <v>46</v>
      </c>
      <c r="Q9762" t="s">
        <v>68</v>
      </c>
      <c r="R9762" t="s">
        <v>6649</v>
      </c>
      <c r="S9762">
        <v>4.3</v>
      </c>
      <c r="T9762">
        <v>2</v>
      </c>
      <c r="U9762">
        <v>0</v>
      </c>
      <c r="V9762">
        <v>1.4189999999999996</v>
      </c>
    </row>
    <row r="9763" spans="1:22" x14ac:dyDescent="0.3">
      <c r="A9763">
        <v>9762</v>
      </c>
      <c r="B9763" t="s">
        <v>10824</v>
      </c>
      <c r="C9763">
        <f>YEAR([1]Data!$D9763)</f>
        <v>2011</v>
      </c>
      <c r="D9763" s="2">
        <v>40589</v>
      </c>
      <c r="E9763" s="2">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10824</v>
      </c>
      <c r="C9764">
        <f>YEAR([1]Data!$D9764)</f>
        <v>2011</v>
      </c>
      <c r="D9764" s="2">
        <v>40589</v>
      </c>
      <c r="E9764" s="2">
        <v>40593</v>
      </c>
      <c r="F9764" t="s">
        <v>50</v>
      </c>
      <c r="G9764" t="s">
        <v>4236</v>
      </c>
      <c r="H9764" t="s">
        <v>4237</v>
      </c>
      <c r="I9764" t="s">
        <v>41</v>
      </c>
      <c r="J9764" t="s">
        <v>27</v>
      </c>
      <c r="K9764" t="s">
        <v>95</v>
      </c>
      <c r="L9764" t="s">
        <v>96</v>
      </c>
      <c r="M9764">
        <v>98103</v>
      </c>
      <c r="N9764" t="s">
        <v>44</v>
      </c>
      <c r="O9764" t="s">
        <v>5593</v>
      </c>
      <c r="P9764" t="s">
        <v>46</v>
      </c>
      <c r="Q9764" t="s">
        <v>78</v>
      </c>
      <c r="R9764" t="s">
        <v>5594</v>
      </c>
      <c r="S9764">
        <v>81.96</v>
      </c>
      <c r="T9764">
        <v>2</v>
      </c>
      <c r="U9764">
        <v>0</v>
      </c>
      <c r="V9764">
        <v>22.948799999999999</v>
      </c>
    </row>
    <row r="9765" spans="1:22" x14ac:dyDescent="0.3">
      <c r="A9765">
        <v>9764</v>
      </c>
      <c r="B9765" t="s">
        <v>10824</v>
      </c>
      <c r="C9765">
        <f>YEAR([1]Data!$D9765)</f>
        <v>2011</v>
      </c>
      <c r="D9765" s="2">
        <v>40589</v>
      </c>
      <c r="E9765" s="2">
        <v>40593</v>
      </c>
      <c r="F9765" t="s">
        <v>50</v>
      </c>
      <c r="G9765" t="s">
        <v>4236</v>
      </c>
      <c r="H9765" t="s">
        <v>4237</v>
      </c>
      <c r="I9765" t="s">
        <v>41</v>
      </c>
      <c r="J9765" t="s">
        <v>27</v>
      </c>
      <c r="K9765" t="s">
        <v>95</v>
      </c>
      <c r="L9765" t="s">
        <v>96</v>
      </c>
      <c r="M9765">
        <v>98103</v>
      </c>
      <c r="N9765" t="s">
        <v>44</v>
      </c>
      <c r="O9765" t="s">
        <v>5894</v>
      </c>
      <c r="P9765" t="s">
        <v>46</v>
      </c>
      <c r="Q9765" t="s">
        <v>578</v>
      </c>
      <c r="R9765" t="s">
        <v>5895</v>
      </c>
      <c r="S9765">
        <v>238.62</v>
      </c>
      <c r="T9765">
        <v>2</v>
      </c>
      <c r="U9765">
        <v>0</v>
      </c>
      <c r="V9765">
        <v>4.7724000000000046</v>
      </c>
    </row>
    <row r="9766" spans="1:22" x14ac:dyDescent="0.3">
      <c r="A9766">
        <v>9765</v>
      </c>
      <c r="B9766" t="s">
        <v>10825</v>
      </c>
      <c r="C9766">
        <f>YEAR([1]Data!$D9766)</f>
        <v>2011</v>
      </c>
      <c r="D9766" s="2">
        <v>40712</v>
      </c>
      <c r="E9766" s="2">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10826</v>
      </c>
      <c r="C9767">
        <f>YEAR([1]Data!$D9767)</f>
        <v>2014</v>
      </c>
      <c r="D9767" s="2">
        <v>41699</v>
      </c>
      <c r="E9767" s="2">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10826</v>
      </c>
      <c r="C9768">
        <f>YEAR([1]Data!$D9768)</f>
        <v>2014</v>
      </c>
      <c r="D9768" s="2">
        <v>41699</v>
      </c>
      <c r="E9768" s="2">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10827</v>
      </c>
      <c r="C9769">
        <f>YEAR([1]Data!$D9769)</f>
        <v>2014</v>
      </c>
      <c r="D9769" s="2">
        <v>41983</v>
      </c>
      <c r="E9769" s="2">
        <v>41989</v>
      </c>
      <c r="F9769" t="s">
        <v>50</v>
      </c>
      <c r="G9769" t="s">
        <v>4876</v>
      </c>
      <c r="H9769" t="s">
        <v>4877</v>
      </c>
      <c r="I9769" t="s">
        <v>26</v>
      </c>
      <c r="J9769" t="s">
        <v>27</v>
      </c>
      <c r="K9769" t="s">
        <v>6470</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10828</v>
      </c>
      <c r="C9770">
        <f>YEAR([1]Data!$D9770)</f>
        <v>2014</v>
      </c>
      <c r="D9770" s="2">
        <v>41981</v>
      </c>
      <c r="E9770" s="2">
        <v>41988</v>
      </c>
      <c r="F9770" t="s">
        <v>50</v>
      </c>
      <c r="G9770" t="s">
        <v>3606</v>
      </c>
      <c r="H9770" t="s">
        <v>3607</v>
      </c>
      <c r="I9770" t="s">
        <v>102</v>
      </c>
      <c r="J9770" t="s">
        <v>27</v>
      </c>
      <c r="K9770" t="s">
        <v>127</v>
      </c>
      <c r="L9770" t="s">
        <v>43</v>
      </c>
      <c r="M9770">
        <v>94122</v>
      </c>
      <c r="N9770" t="s">
        <v>44</v>
      </c>
      <c r="O9770" t="s">
        <v>5347</v>
      </c>
      <c r="P9770" t="s">
        <v>46</v>
      </c>
      <c r="Q9770" t="s">
        <v>90</v>
      </c>
      <c r="R9770" t="s">
        <v>5348</v>
      </c>
      <c r="S9770">
        <v>50.04</v>
      </c>
      <c r="T9770">
        <v>6</v>
      </c>
      <c r="U9770">
        <v>0</v>
      </c>
      <c r="V9770">
        <v>25.02</v>
      </c>
    </row>
    <row r="9771" spans="1:22" x14ac:dyDescent="0.3">
      <c r="A9771">
        <v>9770</v>
      </c>
      <c r="B9771" t="s">
        <v>10829</v>
      </c>
      <c r="C9771">
        <f>YEAR([1]Data!$D9771)</f>
        <v>2013</v>
      </c>
      <c r="D9771" s="2">
        <v>41603</v>
      </c>
      <c r="E9771" s="2">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10829</v>
      </c>
      <c r="C9772">
        <f>YEAR([1]Data!$D9772)</f>
        <v>2013</v>
      </c>
      <c r="D9772" s="2">
        <v>41603</v>
      </c>
      <c r="E9772" s="2">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10829</v>
      </c>
      <c r="C9773">
        <f>YEAR([1]Data!$D9773)</f>
        <v>2013</v>
      </c>
      <c r="D9773" s="2">
        <v>41603</v>
      </c>
      <c r="E9773" s="2">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10830</v>
      </c>
      <c r="C9774">
        <f>YEAR([1]Data!$D9774)</f>
        <v>2013</v>
      </c>
      <c r="D9774" s="2">
        <v>41459</v>
      </c>
      <c r="E9774" s="2">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10831</v>
      </c>
      <c r="C9775">
        <f>YEAR([1]Data!$D9775)</f>
        <v>2013</v>
      </c>
      <c r="D9775" s="2">
        <v>41452</v>
      </c>
      <c r="E9775" s="2">
        <v>41459</v>
      </c>
      <c r="F9775" t="s">
        <v>50</v>
      </c>
      <c r="G9775" t="s">
        <v>3528</v>
      </c>
      <c r="H9775" t="s">
        <v>3529</v>
      </c>
      <c r="I9775" t="s">
        <v>26</v>
      </c>
      <c r="J9775" t="s">
        <v>27</v>
      </c>
      <c r="K9775" t="s">
        <v>1736</v>
      </c>
      <c r="L9775" t="s">
        <v>1272</v>
      </c>
      <c r="M9775">
        <v>30318</v>
      </c>
      <c r="N9775" t="s">
        <v>30</v>
      </c>
      <c r="O9775" t="s">
        <v>7187</v>
      </c>
      <c r="P9775" t="s">
        <v>71</v>
      </c>
      <c r="Q9775" t="s">
        <v>72</v>
      </c>
      <c r="R9775" t="s">
        <v>7188</v>
      </c>
      <c r="S9775">
        <v>135.94999999999999</v>
      </c>
      <c r="T9775">
        <v>1</v>
      </c>
      <c r="U9775">
        <v>0</v>
      </c>
      <c r="V9775">
        <v>39.425499999999985</v>
      </c>
    </row>
    <row r="9776" spans="1:22" x14ac:dyDescent="0.3">
      <c r="A9776">
        <v>9775</v>
      </c>
      <c r="B9776" t="s">
        <v>10832</v>
      </c>
      <c r="C9776">
        <f>YEAR([1]Data!$D9776)</f>
        <v>2011</v>
      </c>
      <c r="D9776" s="2">
        <v>40750</v>
      </c>
      <c r="E9776" s="2">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10832</v>
      </c>
      <c r="C9777">
        <f>YEAR([1]Data!$D9777)</f>
        <v>2011</v>
      </c>
      <c r="D9777" s="2">
        <v>40750</v>
      </c>
      <c r="E9777" s="2">
        <v>40754</v>
      </c>
      <c r="F9777" t="s">
        <v>50</v>
      </c>
      <c r="G9777" t="s">
        <v>1417</v>
      </c>
      <c r="H9777" t="s">
        <v>1418</v>
      </c>
      <c r="I9777" t="s">
        <v>26</v>
      </c>
      <c r="J9777" t="s">
        <v>27</v>
      </c>
      <c r="K9777" t="s">
        <v>678</v>
      </c>
      <c r="L9777" t="s">
        <v>104</v>
      </c>
      <c r="M9777">
        <v>78207</v>
      </c>
      <c r="N9777" t="s">
        <v>105</v>
      </c>
      <c r="O9777" t="s">
        <v>6240</v>
      </c>
      <c r="P9777" t="s">
        <v>32</v>
      </c>
      <c r="Q9777" t="s">
        <v>65</v>
      </c>
      <c r="R9777" t="s">
        <v>6241</v>
      </c>
      <c r="S9777">
        <v>17.496000000000002</v>
      </c>
      <c r="T9777">
        <v>3</v>
      </c>
      <c r="U9777">
        <v>0.6</v>
      </c>
      <c r="V9777">
        <v>-10.060199999999998</v>
      </c>
    </row>
    <row r="9778" spans="1:22" x14ac:dyDescent="0.3">
      <c r="A9778">
        <v>9777</v>
      </c>
      <c r="B9778" t="s">
        <v>10832</v>
      </c>
      <c r="C9778">
        <f>YEAR([1]Data!$D9778)</f>
        <v>2011</v>
      </c>
      <c r="D9778" s="2">
        <v>40750</v>
      </c>
      <c r="E9778" s="2">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10832</v>
      </c>
      <c r="C9779">
        <f>YEAR([1]Data!$D9779)</f>
        <v>2011</v>
      </c>
      <c r="D9779" s="2">
        <v>40750</v>
      </c>
      <c r="E9779" s="2">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10832</v>
      </c>
      <c r="C9780">
        <f>YEAR([1]Data!$D9780)</f>
        <v>2011</v>
      </c>
      <c r="D9780" s="2">
        <v>40750</v>
      </c>
      <c r="E9780" s="2">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10832</v>
      </c>
      <c r="C9781">
        <f>YEAR([1]Data!$D9781)</f>
        <v>2011</v>
      </c>
      <c r="D9781" s="2">
        <v>40750</v>
      </c>
      <c r="E9781" s="2">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10833</v>
      </c>
      <c r="C9782">
        <f>YEAR([1]Data!$D9782)</f>
        <v>2013</v>
      </c>
      <c r="D9782" s="2">
        <v>41532</v>
      </c>
      <c r="E9782" s="2">
        <v>41536</v>
      </c>
      <c r="F9782" t="s">
        <v>50</v>
      </c>
      <c r="G9782" t="s">
        <v>486</v>
      </c>
      <c r="H9782" t="s">
        <v>487</v>
      </c>
      <c r="I9782" t="s">
        <v>26</v>
      </c>
      <c r="J9782" t="s">
        <v>27</v>
      </c>
      <c r="K9782" t="s">
        <v>1173</v>
      </c>
      <c r="L9782" t="s">
        <v>267</v>
      </c>
      <c r="M9782">
        <v>11561</v>
      </c>
      <c r="N9782" t="s">
        <v>148</v>
      </c>
      <c r="O9782" t="s">
        <v>5236</v>
      </c>
      <c r="P9782" t="s">
        <v>71</v>
      </c>
      <c r="Q9782" t="s">
        <v>72</v>
      </c>
      <c r="R9782" t="s">
        <v>5237</v>
      </c>
      <c r="S9782">
        <v>437.84999999999997</v>
      </c>
      <c r="T9782">
        <v>3</v>
      </c>
      <c r="U9782">
        <v>0</v>
      </c>
      <c r="V9782">
        <v>131.35499999999996</v>
      </c>
    </row>
    <row r="9783" spans="1:22" x14ac:dyDescent="0.3">
      <c r="A9783">
        <v>9782</v>
      </c>
      <c r="B9783" t="s">
        <v>10833</v>
      </c>
      <c r="C9783">
        <f>YEAR([1]Data!$D9783)</f>
        <v>2013</v>
      </c>
      <c r="D9783" s="2">
        <v>41532</v>
      </c>
      <c r="E9783" s="2">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10834</v>
      </c>
      <c r="C9784">
        <f>YEAR([1]Data!$D9784)</f>
        <v>2012</v>
      </c>
      <c r="D9784" s="2">
        <v>41060</v>
      </c>
      <c r="E9784" s="2">
        <v>41062</v>
      </c>
      <c r="F9784" t="s">
        <v>23</v>
      </c>
      <c r="G9784" t="s">
        <v>5323</v>
      </c>
      <c r="H9784" t="s">
        <v>5324</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10834</v>
      </c>
      <c r="C9785">
        <f>YEAR([1]Data!$D9785)</f>
        <v>2012</v>
      </c>
      <c r="D9785" s="2">
        <v>41060</v>
      </c>
      <c r="E9785" s="2">
        <v>41062</v>
      </c>
      <c r="F9785" t="s">
        <v>23</v>
      </c>
      <c r="G9785" t="s">
        <v>5323</v>
      </c>
      <c r="H9785" t="s">
        <v>5324</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10834</v>
      </c>
      <c r="C9786">
        <f>YEAR([1]Data!$D9786)</f>
        <v>2012</v>
      </c>
      <c r="D9786" s="2">
        <v>41060</v>
      </c>
      <c r="E9786" s="2">
        <v>41062</v>
      </c>
      <c r="F9786" t="s">
        <v>23</v>
      </c>
      <c r="G9786" t="s">
        <v>5323</v>
      </c>
      <c r="H9786" t="s">
        <v>5324</v>
      </c>
      <c r="I9786" t="s">
        <v>41</v>
      </c>
      <c r="J9786" t="s">
        <v>27</v>
      </c>
      <c r="K9786" t="s">
        <v>4824</v>
      </c>
      <c r="L9786" t="s">
        <v>788</v>
      </c>
      <c r="M9786">
        <v>7501</v>
      </c>
      <c r="N9786" t="s">
        <v>148</v>
      </c>
      <c r="O9786" t="s">
        <v>5688</v>
      </c>
      <c r="P9786" t="s">
        <v>32</v>
      </c>
      <c r="Q9786" t="s">
        <v>65</v>
      </c>
      <c r="R9786" t="s">
        <v>5689</v>
      </c>
      <c r="S9786">
        <v>8.2799999999999994</v>
      </c>
      <c r="T9786">
        <v>2</v>
      </c>
      <c r="U9786">
        <v>0</v>
      </c>
      <c r="V9786">
        <v>2.9807999999999995</v>
      </c>
    </row>
    <row r="9787" spans="1:22" x14ac:dyDescent="0.3">
      <c r="A9787">
        <v>9786</v>
      </c>
      <c r="B9787" t="s">
        <v>10835</v>
      </c>
      <c r="C9787">
        <f>YEAR([1]Data!$D9787)</f>
        <v>2012</v>
      </c>
      <c r="D9787" s="2">
        <v>41038</v>
      </c>
      <c r="E9787" s="2">
        <v>41042</v>
      </c>
      <c r="F9787" t="s">
        <v>50</v>
      </c>
      <c r="G9787" t="s">
        <v>2098</v>
      </c>
      <c r="H9787" t="s">
        <v>2099</v>
      </c>
      <c r="I9787" t="s">
        <v>26</v>
      </c>
      <c r="J9787" t="s">
        <v>27</v>
      </c>
      <c r="K9787" t="s">
        <v>1473</v>
      </c>
      <c r="L9787" t="s">
        <v>29</v>
      </c>
      <c r="M9787">
        <v>40214</v>
      </c>
      <c r="N9787" t="s">
        <v>30</v>
      </c>
      <c r="O9787" t="s">
        <v>6548</v>
      </c>
      <c r="P9787" t="s">
        <v>46</v>
      </c>
      <c r="Q9787" t="s">
        <v>75</v>
      </c>
      <c r="R9787" t="s">
        <v>6549</v>
      </c>
      <c r="S9787">
        <v>48.81</v>
      </c>
      <c r="T9787">
        <v>3</v>
      </c>
      <c r="U9787">
        <v>0</v>
      </c>
      <c r="V9787">
        <v>23.916899999999998</v>
      </c>
    </row>
    <row r="9788" spans="1:22" x14ac:dyDescent="0.3">
      <c r="A9788">
        <v>9787</v>
      </c>
      <c r="B9788" t="s">
        <v>10836</v>
      </c>
      <c r="C9788">
        <f>YEAR([1]Data!$D9788)</f>
        <v>2011</v>
      </c>
      <c r="D9788" s="2">
        <v>40852</v>
      </c>
      <c r="E9788" s="2">
        <v>40852</v>
      </c>
      <c r="F9788" t="s">
        <v>1290</v>
      </c>
      <c r="G9788" t="s">
        <v>8368</v>
      </c>
      <c r="H9788" t="s">
        <v>8369</v>
      </c>
      <c r="I9788" t="s">
        <v>26</v>
      </c>
      <c r="J9788" t="s">
        <v>27</v>
      </c>
      <c r="K9788" t="s">
        <v>7556</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10837</v>
      </c>
      <c r="C9789">
        <f>YEAR([1]Data!$D9789)</f>
        <v>2014</v>
      </c>
      <c r="D9789" s="2">
        <v>41726</v>
      </c>
      <c r="E9789" s="2">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10837</v>
      </c>
      <c r="C9790">
        <f>YEAR([1]Data!$D9790)</f>
        <v>2014</v>
      </c>
      <c r="D9790" s="2">
        <v>41726</v>
      </c>
      <c r="E9790" s="2">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10837</v>
      </c>
      <c r="C9791">
        <f>YEAR([1]Data!$D9791)</f>
        <v>2014</v>
      </c>
      <c r="D9791" s="2">
        <v>41726</v>
      </c>
      <c r="E9791" s="2">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10837</v>
      </c>
      <c r="C9792">
        <f>YEAR([1]Data!$D9792)</f>
        <v>2014</v>
      </c>
      <c r="D9792" s="2">
        <v>41726</v>
      </c>
      <c r="E9792" s="2">
        <v>41731</v>
      </c>
      <c r="F9792" t="s">
        <v>50</v>
      </c>
      <c r="G9792" t="s">
        <v>1453</v>
      </c>
      <c r="H9792" t="s">
        <v>1454</v>
      </c>
      <c r="I9792" t="s">
        <v>26</v>
      </c>
      <c r="J9792" t="s">
        <v>27</v>
      </c>
      <c r="K9792" t="s">
        <v>184</v>
      </c>
      <c r="L9792" t="s">
        <v>104</v>
      </c>
      <c r="M9792">
        <v>77070</v>
      </c>
      <c r="N9792" t="s">
        <v>105</v>
      </c>
      <c r="O9792" t="s">
        <v>5396</v>
      </c>
      <c r="P9792" t="s">
        <v>32</v>
      </c>
      <c r="Q9792" t="s">
        <v>36</v>
      </c>
      <c r="R9792" t="s">
        <v>5397</v>
      </c>
      <c r="S9792">
        <v>211.24599999999998</v>
      </c>
      <c r="T9792">
        <v>2</v>
      </c>
      <c r="U9792">
        <v>0.3</v>
      </c>
      <c r="V9792">
        <v>-66.391599999999983</v>
      </c>
    </row>
    <row r="9793" spans="1:22" x14ac:dyDescent="0.3">
      <c r="A9793">
        <v>9792</v>
      </c>
      <c r="B9793" t="s">
        <v>10838</v>
      </c>
      <c r="C9793">
        <f>YEAR([1]Data!$D9793)</f>
        <v>2011</v>
      </c>
      <c r="D9793" s="2">
        <v>40684</v>
      </c>
      <c r="E9793" s="2">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10838</v>
      </c>
      <c r="C9794">
        <f>YEAR([1]Data!$D9794)</f>
        <v>2011</v>
      </c>
      <c r="D9794" s="2">
        <v>40684</v>
      </c>
      <c r="E9794" s="2">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10838</v>
      </c>
      <c r="C9795">
        <f>YEAR([1]Data!$D9795)</f>
        <v>2011</v>
      </c>
      <c r="D9795" s="2">
        <v>40684</v>
      </c>
      <c r="E9795" s="2">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10838</v>
      </c>
      <c r="C9796">
        <f>YEAR([1]Data!$D9796)</f>
        <v>2011</v>
      </c>
      <c r="D9796" s="2">
        <v>40684</v>
      </c>
      <c r="E9796" s="2">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10839</v>
      </c>
      <c r="C9797">
        <f>YEAR([1]Data!$D9797)</f>
        <v>2013</v>
      </c>
      <c r="D9797" s="2">
        <v>41416</v>
      </c>
      <c r="E9797" s="2">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10840</v>
      </c>
      <c r="C9798">
        <f>YEAR([1]Data!$D9798)</f>
        <v>2012</v>
      </c>
      <c r="D9798" s="2">
        <v>40920</v>
      </c>
      <c r="E9798" s="2">
        <v>40925</v>
      </c>
      <c r="F9798" t="s">
        <v>50</v>
      </c>
      <c r="G9798" t="s">
        <v>6583</v>
      </c>
      <c r="H9798" t="s">
        <v>6584</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10840</v>
      </c>
      <c r="C9799">
        <f>YEAR([1]Data!$D9799)</f>
        <v>2012</v>
      </c>
      <c r="D9799" s="2">
        <v>40920</v>
      </c>
      <c r="E9799" s="2">
        <v>40925</v>
      </c>
      <c r="F9799" t="s">
        <v>50</v>
      </c>
      <c r="G9799" t="s">
        <v>6583</v>
      </c>
      <c r="H9799" t="s">
        <v>6584</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10840</v>
      </c>
      <c r="C9800">
        <f>YEAR([1]Data!$D9800)</f>
        <v>2012</v>
      </c>
      <c r="D9800" s="2">
        <v>40920</v>
      </c>
      <c r="E9800" s="2">
        <v>40925</v>
      </c>
      <c r="F9800" t="s">
        <v>50</v>
      </c>
      <c r="G9800" t="s">
        <v>6583</v>
      </c>
      <c r="H9800" t="s">
        <v>6584</v>
      </c>
      <c r="I9800" t="s">
        <v>41</v>
      </c>
      <c r="J9800" t="s">
        <v>27</v>
      </c>
      <c r="K9800" t="s">
        <v>2835</v>
      </c>
      <c r="L9800" t="s">
        <v>498</v>
      </c>
      <c r="M9800">
        <v>43615</v>
      </c>
      <c r="N9800" t="s">
        <v>148</v>
      </c>
      <c r="O9800" t="s">
        <v>5554</v>
      </c>
      <c r="P9800" t="s">
        <v>71</v>
      </c>
      <c r="Q9800" t="s">
        <v>72</v>
      </c>
      <c r="R9800" t="s">
        <v>5555</v>
      </c>
      <c r="S9800">
        <v>26.376000000000001</v>
      </c>
      <c r="T9800">
        <v>4</v>
      </c>
      <c r="U9800">
        <v>0.4</v>
      </c>
      <c r="V9800">
        <v>2.6375999999999991</v>
      </c>
    </row>
    <row r="9801" spans="1:22" x14ac:dyDescent="0.3">
      <c r="A9801">
        <v>9800</v>
      </c>
      <c r="B9801" t="s">
        <v>10840</v>
      </c>
      <c r="C9801">
        <f>YEAR([1]Data!$D9801)</f>
        <v>2012</v>
      </c>
      <c r="D9801" s="2">
        <v>40920</v>
      </c>
      <c r="E9801" s="2">
        <v>40925</v>
      </c>
      <c r="F9801" t="s">
        <v>50</v>
      </c>
      <c r="G9801" t="s">
        <v>6583</v>
      </c>
      <c r="H9801" t="s">
        <v>6584</v>
      </c>
      <c r="I9801" t="s">
        <v>41</v>
      </c>
      <c r="J9801" t="s">
        <v>27</v>
      </c>
      <c r="K9801" t="s">
        <v>2835</v>
      </c>
      <c r="L9801" t="s">
        <v>498</v>
      </c>
      <c r="M9801">
        <v>43615</v>
      </c>
      <c r="N9801" t="s">
        <v>148</v>
      </c>
      <c r="O9801" t="s">
        <v>7728</v>
      </c>
      <c r="P9801" t="s">
        <v>71</v>
      </c>
      <c r="Q9801" t="s">
        <v>161</v>
      </c>
      <c r="R9801" t="s">
        <v>7729</v>
      </c>
      <c r="S9801">
        <v>10.384</v>
      </c>
      <c r="T9801">
        <v>2</v>
      </c>
      <c r="U9801">
        <v>0.2</v>
      </c>
      <c r="V9801">
        <v>2.2065999999999999</v>
      </c>
    </row>
    <row r="9802" spans="1:22" x14ac:dyDescent="0.3">
      <c r="A9802">
        <v>9801</v>
      </c>
      <c r="B9802" t="s">
        <v>10840</v>
      </c>
      <c r="C9802">
        <f>YEAR([1]Data!$D9802)</f>
        <v>2012</v>
      </c>
      <c r="D9802" s="2">
        <v>40920</v>
      </c>
      <c r="E9802" s="2">
        <v>40925</v>
      </c>
      <c r="F9802" t="s">
        <v>50</v>
      </c>
      <c r="G9802" t="s">
        <v>6583</v>
      </c>
      <c r="H9802" t="s">
        <v>6584</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10841</v>
      </c>
      <c r="C9803">
        <f>YEAR([1]Data!$D9803)</f>
        <v>2014</v>
      </c>
      <c r="D9803" s="2">
        <v>41912</v>
      </c>
      <c r="E9803" s="2">
        <v>41919</v>
      </c>
      <c r="F9803" t="s">
        <v>50</v>
      </c>
      <c r="G9803" t="s">
        <v>2484</v>
      </c>
      <c r="H9803" t="s">
        <v>2485</v>
      </c>
      <c r="I9803" t="s">
        <v>26</v>
      </c>
      <c r="J9803" t="s">
        <v>27</v>
      </c>
      <c r="K9803" t="s">
        <v>10842</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10843</v>
      </c>
      <c r="C9804">
        <f>YEAR([1]Data!$D9804)</f>
        <v>2012</v>
      </c>
      <c r="D9804" s="2">
        <v>41108</v>
      </c>
      <c r="E9804" s="2">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10843</v>
      </c>
      <c r="C9805">
        <f>YEAR([1]Data!$D9805)</f>
        <v>2012</v>
      </c>
      <c r="D9805" s="2">
        <v>41108</v>
      </c>
      <c r="E9805" s="2">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10843</v>
      </c>
      <c r="C9806">
        <f>YEAR([1]Data!$D9806)</f>
        <v>2012</v>
      </c>
      <c r="D9806" s="2">
        <v>41108</v>
      </c>
      <c r="E9806" s="2">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10844</v>
      </c>
      <c r="C9807">
        <f>YEAR([1]Data!$D9807)</f>
        <v>2013</v>
      </c>
      <c r="D9807" s="2">
        <v>41569</v>
      </c>
      <c r="E9807" s="2">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10844</v>
      </c>
      <c r="C9808">
        <f>YEAR([1]Data!$D9808)</f>
        <v>2013</v>
      </c>
      <c r="D9808" s="2">
        <v>41569</v>
      </c>
      <c r="E9808" s="2">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10845</v>
      </c>
      <c r="C9809">
        <f>YEAR([1]Data!$D9809)</f>
        <v>2014</v>
      </c>
      <c r="D9809" s="2">
        <v>41848</v>
      </c>
      <c r="E9809" s="2">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10846</v>
      </c>
      <c r="C9810">
        <f>YEAR([1]Data!$D9810)</f>
        <v>2014</v>
      </c>
      <c r="D9810" s="2">
        <v>41842</v>
      </c>
      <c r="E9810" s="2">
        <v>41847</v>
      </c>
      <c r="F9810" t="s">
        <v>50</v>
      </c>
      <c r="G9810" t="s">
        <v>6375</v>
      </c>
      <c r="H9810" t="s">
        <v>6376</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10847</v>
      </c>
      <c r="C9811">
        <f>YEAR([1]Data!$D9811)</f>
        <v>2011</v>
      </c>
      <c r="D9811" s="2">
        <v>40854</v>
      </c>
      <c r="E9811" s="2">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10847</v>
      </c>
      <c r="C9812">
        <f>YEAR([1]Data!$D9812)</f>
        <v>2011</v>
      </c>
      <c r="D9812" s="2">
        <v>40854</v>
      </c>
      <c r="E9812" s="2">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10848</v>
      </c>
      <c r="C9813">
        <f>YEAR([1]Data!$D9813)</f>
        <v>2013</v>
      </c>
      <c r="D9813" s="2">
        <v>41606</v>
      </c>
      <c r="E9813" s="2">
        <v>41609</v>
      </c>
      <c r="F9813" t="s">
        <v>188</v>
      </c>
      <c r="G9813" t="s">
        <v>777</v>
      </c>
      <c r="H9813" t="s">
        <v>778</v>
      </c>
      <c r="I9813" t="s">
        <v>26</v>
      </c>
      <c r="J9813" t="s">
        <v>27</v>
      </c>
      <c r="K9813" t="s">
        <v>10579</v>
      </c>
      <c r="L9813" t="s">
        <v>788</v>
      </c>
      <c r="M9813">
        <v>7017</v>
      </c>
      <c r="N9813" t="s">
        <v>148</v>
      </c>
      <c r="O9813" t="s">
        <v>5852</v>
      </c>
      <c r="P9813" t="s">
        <v>46</v>
      </c>
      <c r="Q9813" t="s">
        <v>90</v>
      </c>
      <c r="R9813" t="s">
        <v>5853</v>
      </c>
      <c r="S9813">
        <v>25.92</v>
      </c>
      <c r="T9813">
        <v>4</v>
      </c>
      <c r="U9813">
        <v>0</v>
      </c>
      <c r="V9813">
        <v>12.441600000000001</v>
      </c>
    </row>
    <row r="9814" spans="1:22" x14ac:dyDescent="0.3">
      <c r="A9814">
        <v>9813</v>
      </c>
      <c r="B9814" t="s">
        <v>10848</v>
      </c>
      <c r="C9814">
        <f>YEAR([1]Data!$D9814)</f>
        <v>2013</v>
      </c>
      <c r="D9814" s="2">
        <v>41606</v>
      </c>
      <c r="E9814" s="2">
        <v>41609</v>
      </c>
      <c r="F9814" t="s">
        <v>188</v>
      </c>
      <c r="G9814" t="s">
        <v>777</v>
      </c>
      <c r="H9814" t="s">
        <v>778</v>
      </c>
      <c r="I9814" t="s">
        <v>26</v>
      </c>
      <c r="J9814" t="s">
        <v>27</v>
      </c>
      <c r="K9814" t="s">
        <v>10579</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10848</v>
      </c>
      <c r="C9815">
        <f>YEAR([1]Data!$D9815)</f>
        <v>2013</v>
      </c>
      <c r="D9815" s="2">
        <v>41606</v>
      </c>
      <c r="E9815" s="2">
        <v>41609</v>
      </c>
      <c r="F9815" t="s">
        <v>188</v>
      </c>
      <c r="G9815" t="s">
        <v>777</v>
      </c>
      <c r="H9815" t="s">
        <v>778</v>
      </c>
      <c r="I9815" t="s">
        <v>26</v>
      </c>
      <c r="J9815" t="s">
        <v>27</v>
      </c>
      <c r="K9815" t="s">
        <v>10579</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10848</v>
      </c>
      <c r="C9816">
        <f>YEAR([1]Data!$D9816)</f>
        <v>2013</v>
      </c>
      <c r="D9816" s="2">
        <v>41606</v>
      </c>
      <c r="E9816" s="2">
        <v>41609</v>
      </c>
      <c r="F9816" t="s">
        <v>188</v>
      </c>
      <c r="G9816" t="s">
        <v>777</v>
      </c>
      <c r="H9816" t="s">
        <v>778</v>
      </c>
      <c r="I9816" t="s">
        <v>26</v>
      </c>
      <c r="J9816" t="s">
        <v>27</v>
      </c>
      <c r="K9816" t="s">
        <v>10579</v>
      </c>
      <c r="L9816" t="s">
        <v>788</v>
      </c>
      <c r="M9816">
        <v>7017</v>
      </c>
      <c r="N9816" t="s">
        <v>148</v>
      </c>
      <c r="O9816" t="s">
        <v>5781</v>
      </c>
      <c r="P9816" t="s">
        <v>46</v>
      </c>
      <c r="Q9816" t="s">
        <v>75</v>
      </c>
      <c r="R9816" t="s">
        <v>5782</v>
      </c>
      <c r="S9816">
        <v>79.95</v>
      </c>
      <c r="T9816">
        <v>5</v>
      </c>
      <c r="U9816">
        <v>0</v>
      </c>
      <c r="V9816">
        <v>38.376000000000005</v>
      </c>
    </row>
    <row r="9817" spans="1:22" x14ac:dyDescent="0.3">
      <c r="A9817">
        <v>9816</v>
      </c>
      <c r="B9817" t="s">
        <v>10849</v>
      </c>
      <c r="C9817">
        <f>YEAR([1]Data!$D9817)</f>
        <v>2012</v>
      </c>
      <c r="D9817" s="2">
        <v>41068</v>
      </c>
      <c r="E9817" s="2">
        <v>41072</v>
      </c>
      <c r="F9817" t="s">
        <v>50</v>
      </c>
      <c r="G9817" t="s">
        <v>1033</v>
      </c>
      <c r="H9817" t="s">
        <v>1034</v>
      </c>
      <c r="I9817" t="s">
        <v>41</v>
      </c>
      <c r="J9817" t="s">
        <v>27</v>
      </c>
      <c r="K9817" t="s">
        <v>1151</v>
      </c>
      <c r="L9817" t="s">
        <v>54</v>
      </c>
      <c r="M9817">
        <v>33710</v>
      </c>
      <c r="N9817" t="s">
        <v>30</v>
      </c>
      <c r="O9817" t="s">
        <v>5415</v>
      </c>
      <c r="P9817" t="s">
        <v>46</v>
      </c>
      <c r="Q9817" t="s">
        <v>90</v>
      </c>
      <c r="R9817" t="s">
        <v>5416</v>
      </c>
      <c r="S9817">
        <v>173.48800000000003</v>
      </c>
      <c r="T9817">
        <v>7</v>
      </c>
      <c r="U9817">
        <v>0.2</v>
      </c>
      <c r="V9817">
        <v>54.214999999999982</v>
      </c>
    </row>
    <row r="9818" spans="1:22" x14ac:dyDescent="0.3">
      <c r="A9818">
        <v>9817</v>
      </c>
      <c r="B9818" t="s">
        <v>10849</v>
      </c>
      <c r="C9818">
        <f>YEAR([1]Data!$D9818)</f>
        <v>2012</v>
      </c>
      <c r="D9818" s="2">
        <v>41068</v>
      </c>
      <c r="E9818" s="2">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10849</v>
      </c>
      <c r="C9819">
        <f>YEAR([1]Data!$D9819)</f>
        <v>2012</v>
      </c>
      <c r="D9819" s="2">
        <v>41068</v>
      </c>
      <c r="E9819" s="2">
        <v>41072</v>
      </c>
      <c r="F9819" t="s">
        <v>50</v>
      </c>
      <c r="G9819" t="s">
        <v>1033</v>
      </c>
      <c r="H9819" t="s">
        <v>1034</v>
      </c>
      <c r="I9819" t="s">
        <v>41</v>
      </c>
      <c r="J9819" t="s">
        <v>27</v>
      </c>
      <c r="K9819" t="s">
        <v>1151</v>
      </c>
      <c r="L9819" t="s">
        <v>54</v>
      </c>
      <c r="M9819">
        <v>33710</v>
      </c>
      <c r="N9819" t="s">
        <v>30</v>
      </c>
      <c r="O9819" t="s">
        <v>5990</v>
      </c>
      <c r="P9819" t="s">
        <v>32</v>
      </c>
      <c r="Q9819" t="s">
        <v>65</v>
      </c>
      <c r="R9819" t="s">
        <v>5991</v>
      </c>
      <c r="S9819">
        <v>173.208</v>
      </c>
      <c r="T9819">
        <v>7</v>
      </c>
      <c r="U9819">
        <v>0.2</v>
      </c>
      <c r="V9819">
        <v>45.467100000000009</v>
      </c>
    </row>
    <row r="9820" spans="1:22" x14ac:dyDescent="0.3">
      <c r="A9820">
        <v>9819</v>
      </c>
      <c r="B9820" t="s">
        <v>10849</v>
      </c>
      <c r="C9820">
        <f>YEAR([1]Data!$D9820)</f>
        <v>2012</v>
      </c>
      <c r="D9820" s="2">
        <v>41068</v>
      </c>
      <c r="E9820" s="2">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10849</v>
      </c>
      <c r="C9821">
        <f>YEAR([1]Data!$D9821)</f>
        <v>2012</v>
      </c>
      <c r="D9821" s="2">
        <v>41068</v>
      </c>
      <c r="E9821" s="2">
        <v>41072</v>
      </c>
      <c r="F9821" t="s">
        <v>50</v>
      </c>
      <c r="G9821" t="s">
        <v>1033</v>
      </c>
      <c r="H9821" t="s">
        <v>1034</v>
      </c>
      <c r="I9821" t="s">
        <v>41</v>
      </c>
      <c r="J9821" t="s">
        <v>27</v>
      </c>
      <c r="K9821" t="s">
        <v>1151</v>
      </c>
      <c r="L9821" t="s">
        <v>54</v>
      </c>
      <c r="M9821">
        <v>33710</v>
      </c>
      <c r="N9821" t="s">
        <v>30</v>
      </c>
      <c r="O9821" t="s">
        <v>6731</v>
      </c>
      <c r="P9821" t="s">
        <v>46</v>
      </c>
      <c r="Q9821" t="s">
        <v>47</v>
      </c>
      <c r="R9821" t="s">
        <v>6732</v>
      </c>
      <c r="S9821">
        <v>9</v>
      </c>
      <c r="T9821">
        <v>3</v>
      </c>
      <c r="U9821">
        <v>0.2</v>
      </c>
      <c r="V9821">
        <v>3.1499999999999995</v>
      </c>
    </row>
    <row r="9822" spans="1:22" x14ac:dyDescent="0.3">
      <c r="A9822">
        <v>9821</v>
      </c>
      <c r="B9822" t="s">
        <v>10849</v>
      </c>
      <c r="C9822">
        <f>YEAR([1]Data!$D9822)</f>
        <v>2012</v>
      </c>
      <c r="D9822" s="2">
        <v>41068</v>
      </c>
      <c r="E9822" s="2">
        <v>41072</v>
      </c>
      <c r="F9822" t="s">
        <v>50</v>
      </c>
      <c r="G9822" t="s">
        <v>1033</v>
      </c>
      <c r="H9822" t="s">
        <v>1034</v>
      </c>
      <c r="I9822" t="s">
        <v>41</v>
      </c>
      <c r="J9822" t="s">
        <v>27</v>
      </c>
      <c r="K9822" t="s">
        <v>1151</v>
      </c>
      <c r="L9822" t="s">
        <v>54</v>
      </c>
      <c r="M9822">
        <v>33710</v>
      </c>
      <c r="N9822" t="s">
        <v>30</v>
      </c>
      <c r="O9822" t="s">
        <v>8221</v>
      </c>
      <c r="P9822" t="s">
        <v>46</v>
      </c>
      <c r="Q9822" t="s">
        <v>90</v>
      </c>
      <c r="R9822" t="s">
        <v>8222</v>
      </c>
      <c r="S9822">
        <v>42.24</v>
      </c>
      <c r="T9822">
        <v>10</v>
      </c>
      <c r="U9822">
        <v>0.2</v>
      </c>
      <c r="V9822">
        <v>13.199999999999998</v>
      </c>
    </row>
    <row r="9823" spans="1:22" x14ac:dyDescent="0.3">
      <c r="A9823">
        <v>9822</v>
      </c>
      <c r="B9823" t="s">
        <v>10849</v>
      </c>
      <c r="C9823">
        <f>YEAR([1]Data!$D9823)</f>
        <v>2012</v>
      </c>
      <c r="D9823" s="2">
        <v>41068</v>
      </c>
      <c r="E9823" s="2">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10850</v>
      </c>
      <c r="C9824">
        <f>YEAR([1]Data!$D9824)</f>
        <v>2011</v>
      </c>
      <c r="D9824" s="2">
        <v>40770</v>
      </c>
      <c r="E9824" s="2">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10850</v>
      </c>
      <c r="C9825">
        <f>YEAR([1]Data!$D9825)</f>
        <v>2011</v>
      </c>
      <c r="D9825" s="2">
        <v>40770</v>
      </c>
      <c r="E9825" s="2">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10850</v>
      </c>
      <c r="C9826">
        <f>YEAR([1]Data!$D9826)</f>
        <v>2011</v>
      </c>
      <c r="D9826" s="2">
        <v>40770</v>
      </c>
      <c r="E9826" s="2">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10850</v>
      </c>
      <c r="C9827">
        <f>YEAR([1]Data!$D9827)</f>
        <v>2011</v>
      </c>
      <c r="D9827" s="2">
        <v>40770</v>
      </c>
      <c r="E9827" s="2">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10850</v>
      </c>
      <c r="C9828">
        <f>YEAR([1]Data!$D9828)</f>
        <v>2011</v>
      </c>
      <c r="D9828" s="2">
        <v>40770</v>
      </c>
      <c r="E9828" s="2">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10851</v>
      </c>
      <c r="C9829">
        <f>YEAR([1]Data!$D9829)</f>
        <v>2014</v>
      </c>
      <c r="D9829" s="2">
        <v>41810</v>
      </c>
      <c r="E9829" s="2">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10851</v>
      </c>
      <c r="C9830">
        <f>YEAR([1]Data!$D9830)</f>
        <v>2014</v>
      </c>
      <c r="D9830" s="2">
        <v>41810</v>
      </c>
      <c r="E9830" s="2">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10852</v>
      </c>
      <c r="C9831">
        <f>YEAR([1]Data!$D9831)</f>
        <v>2014</v>
      </c>
      <c r="D9831" s="2">
        <v>41837</v>
      </c>
      <c r="E9831" s="2">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10853</v>
      </c>
      <c r="C9832">
        <f>YEAR([1]Data!$D9832)</f>
        <v>2011</v>
      </c>
      <c r="D9832" s="2">
        <v>40893</v>
      </c>
      <c r="E9832" s="2">
        <v>40895</v>
      </c>
      <c r="F9832" t="s">
        <v>23</v>
      </c>
      <c r="G9832" t="s">
        <v>2122</v>
      </c>
      <c r="H9832" t="s">
        <v>2123</v>
      </c>
      <c r="I9832" t="s">
        <v>26</v>
      </c>
      <c r="J9832" t="s">
        <v>27</v>
      </c>
      <c r="K9832" t="s">
        <v>9147</v>
      </c>
      <c r="L9832" t="s">
        <v>104</v>
      </c>
      <c r="M9832">
        <v>77705</v>
      </c>
      <c r="N9832" t="s">
        <v>105</v>
      </c>
      <c r="O9832" t="s">
        <v>5475</v>
      </c>
      <c r="P9832" t="s">
        <v>71</v>
      </c>
      <c r="Q9832" t="s">
        <v>161</v>
      </c>
      <c r="R9832" t="s">
        <v>5476</v>
      </c>
      <c r="S9832">
        <v>319.96800000000002</v>
      </c>
      <c r="T9832">
        <v>4</v>
      </c>
      <c r="U9832">
        <v>0.2</v>
      </c>
      <c r="V9832">
        <v>95.990400000000008</v>
      </c>
    </row>
    <row r="9833" spans="1:22" x14ac:dyDescent="0.3">
      <c r="A9833">
        <v>9832</v>
      </c>
      <c r="B9833" t="s">
        <v>10853</v>
      </c>
      <c r="C9833">
        <f>YEAR([1]Data!$D9833)</f>
        <v>2011</v>
      </c>
      <c r="D9833" s="2">
        <v>40893</v>
      </c>
      <c r="E9833" s="2">
        <v>40895</v>
      </c>
      <c r="F9833" t="s">
        <v>23</v>
      </c>
      <c r="G9833" t="s">
        <v>2122</v>
      </c>
      <c r="H9833" t="s">
        <v>2123</v>
      </c>
      <c r="I9833" t="s">
        <v>26</v>
      </c>
      <c r="J9833" t="s">
        <v>27</v>
      </c>
      <c r="K9833" t="s">
        <v>9147</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10854</v>
      </c>
      <c r="C9834">
        <f>YEAR([1]Data!$D9834)</f>
        <v>2011</v>
      </c>
      <c r="D9834" s="2">
        <v>40681</v>
      </c>
      <c r="E9834" s="2">
        <v>40685</v>
      </c>
      <c r="F9834" t="s">
        <v>23</v>
      </c>
      <c r="G9834" t="s">
        <v>5921</v>
      </c>
      <c r="H9834" t="s">
        <v>5922</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10855</v>
      </c>
      <c r="C9835">
        <f>YEAR([1]Data!$D9835)</f>
        <v>2014</v>
      </c>
      <c r="D9835" s="2">
        <v>41897</v>
      </c>
      <c r="E9835" s="2">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10856</v>
      </c>
      <c r="C9836">
        <f>YEAR([1]Data!$D9836)</f>
        <v>2013</v>
      </c>
      <c r="D9836" s="2">
        <v>41558</v>
      </c>
      <c r="E9836" s="2">
        <v>41560</v>
      </c>
      <c r="F9836" t="s">
        <v>188</v>
      </c>
      <c r="G9836" t="s">
        <v>5054</v>
      </c>
      <c r="H9836" t="s">
        <v>5055</v>
      </c>
      <c r="I9836" t="s">
        <v>26</v>
      </c>
      <c r="J9836" t="s">
        <v>27</v>
      </c>
      <c r="K9836" t="s">
        <v>3289</v>
      </c>
      <c r="L9836" t="s">
        <v>104</v>
      </c>
      <c r="M9836">
        <v>77571</v>
      </c>
      <c r="N9836" t="s">
        <v>105</v>
      </c>
      <c r="O9836" t="s">
        <v>6135</v>
      </c>
      <c r="P9836" t="s">
        <v>32</v>
      </c>
      <c r="Q9836" t="s">
        <v>65</v>
      </c>
      <c r="R9836" t="s">
        <v>6136</v>
      </c>
      <c r="S9836">
        <v>14</v>
      </c>
      <c r="T9836">
        <v>4</v>
      </c>
      <c r="U9836">
        <v>0.6</v>
      </c>
      <c r="V9836">
        <v>-6.2999999999999972</v>
      </c>
    </row>
    <row r="9837" spans="1:22" x14ac:dyDescent="0.3">
      <c r="A9837">
        <v>9836</v>
      </c>
      <c r="B9837" t="s">
        <v>10856</v>
      </c>
      <c r="C9837">
        <f>YEAR([1]Data!$D9837)</f>
        <v>2013</v>
      </c>
      <c r="D9837" s="2">
        <v>41558</v>
      </c>
      <c r="E9837" s="2">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10857</v>
      </c>
      <c r="C9838">
        <f>YEAR([1]Data!$D9838)</f>
        <v>2013</v>
      </c>
      <c r="D9838" s="2">
        <v>41543</v>
      </c>
      <c r="E9838" s="2">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10857</v>
      </c>
      <c r="C9839">
        <f>YEAR([1]Data!$D9839)</f>
        <v>2013</v>
      </c>
      <c r="D9839" s="2">
        <v>41543</v>
      </c>
      <c r="E9839" s="2">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10857</v>
      </c>
      <c r="C9840">
        <f>YEAR([1]Data!$D9840)</f>
        <v>2013</v>
      </c>
      <c r="D9840" s="2">
        <v>41543</v>
      </c>
      <c r="E9840" s="2">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10857</v>
      </c>
      <c r="C9841">
        <f>YEAR([1]Data!$D9841)</f>
        <v>2013</v>
      </c>
      <c r="D9841" s="2">
        <v>41543</v>
      </c>
      <c r="E9841" s="2">
        <v>41549</v>
      </c>
      <c r="F9841" t="s">
        <v>50</v>
      </c>
      <c r="G9841" t="s">
        <v>2450</v>
      </c>
      <c r="H9841" t="s">
        <v>2451</v>
      </c>
      <c r="I9841" t="s">
        <v>26</v>
      </c>
      <c r="J9841" t="s">
        <v>27</v>
      </c>
      <c r="K9841" t="s">
        <v>1173</v>
      </c>
      <c r="L9841" t="s">
        <v>43</v>
      </c>
      <c r="M9841">
        <v>90805</v>
      </c>
      <c r="N9841" t="s">
        <v>44</v>
      </c>
      <c r="O9841" t="s">
        <v>7663</v>
      </c>
      <c r="P9841" t="s">
        <v>71</v>
      </c>
      <c r="Q9841" t="s">
        <v>1216</v>
      </c>
      <c r="R9841" t="s">
        <v>7664</v>
      </c>
      <c r="S9841">
        <v>479.97600000000006</v>
      </c>
      <c r="T9841">
        <v>3</v>
      </c>
      <c r="U9841">
        <v>0.2</v>
      </c>
      <c r="V9841">
        <v>161.99189999999999</v>
      </c>
    </row>
    <row r="9842" spans="1:22" x14ac:dyDescent="0.3">
      <c r="A9842">
        <v>9841</v>
      </c>
      <c r="B9842" t="s">
        <v>10857</v>
      </c>
      <c r="C9842">
        <f>YEAR([1]Data!$D9842)</f>
        <v>2013</v>
      </c>
      <c r="D9842" s="2">
        <v>41543</v>
      </c>
      <c r="E9842" s="2">
        <v>41549</v>
      </c>
      <c r="F9842" t="s">
        <v>50</v>
      </c>
      <c r="G9842" t="s">
        <v>2450</v>
      </c>
      <c r="H9842" t="s">
        <v>2451</v>
      </c>
      <c r="I9842" t="s">
        <v>26</v>
      </c>
      <c r="J9842" t="s">
        <v>27</v>
      </c>
      <c r="K9842" t="s">
        <v>1173</v>
      </c>
      <c r="L9842" t="s">
        <v>43</v>
      </c>
      <c r="M9842">
        <v>90805</v>
      </c>
      <c r="N9842" t="s">
        <v>44</v>
      </c>
      <c r="O9842" t="s">
        <v>7878</v>
      </c>
      <c r="P9842" t="s">
        <v>71</v>
      </c>
      <c r="Q9842" t="s">
        <v>72</v>
      </c>
      <c r="R9842" t="s">
        <v>7879</v>
      </c>
      <c r="S9842">
        <v>44.736000000000004</v>
      </c>
      <c r="T9842">
        <v>8</v>
      </c>
      <c r="U9842">
        <v>0.2</v>
      </c>
      <c r="V9842">
        <v>4.4736000000000011</v>
      </c>
    </row>
    <row r="9843" spans="1:22" x14ac:dyDescent="0.3">
      <c r="A9843">
        <v>9842</v>
      </c>
      <c r="B9843" t="s">
        <v>10857</v>
      </c>
      <c r="C9843">
        <f>YEAR([1]Data!$D9843)</f>
        <v>2013</v>
      </c>
      <c r="D9843" s="2">
        <v>41543</v>
      </c>
      <c r="E9843" s="2">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10857</v>
      </c>
      <c r="C9844">
        <f>YEAR([1]Data!$D9844)</f>
        <v>2013</v>
      </c>
      <c r="D9844" s="2">
        <v>41543</v>
      </c>
      <c r="E9844" s="2">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10858</v>
      </c>
      <c r="C9845">
        <f>YEAR([1]Data!$D9845)</f>
        <v>2011</v>
      </c>
      <c r="D9845" s="2">
        <v>40697</v>
      </c>
      <c r="E9845" s="2">
        <v>40700</v>
      </c>
      <c r="F9845" t="s">
        <v>188</v>
      </c>
      <c r="G9845" t="s">
        <v>6272</v>
      </c>
      <c r="H9845" t="s">
        <v>6273</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10858</v>
      </c>
      <c r="C9846">
        <f>YEAR([1]Data!$D9846)</f>
        <v>2011</v>
      </c>
      <c r="D9846" s="2">
        <v>40697</v>
      </c>
      <c r="E9846" s="2">
        <v>40700</v>
      </c>
      <c r="F9846" t="s">
        <v>188</v>
      </c>
      <c r="G9846" t="s">
        <v>6272</v>
      </c>
      <c r="H9846" t="s">
        <v>6273</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10858</v>
      </c>
      <c r="C9847">
        <f>YEAR([1]Data!$D9847)</f>
        <v>2011</v>
      </c>
      <c r="D9847" s="2">
        <v>40697</v>
      </c>
      <c r="E9847" s="2">
        <v>40700</v>
      </c>
      <c r="F9847" t="s">
        <v>188</v>
      </c>
      <c r="G9847" t="s">
        <v>6272</v>
      </c>
      <c r="H9847" t="s">
        <v>6273</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10859</v>
      </c>
      <c r="C9848">
        <f>YEAR([1]Data!$D9848)</f>
        <v>2014</v>
      </c>
      <c r="D9848" s="2">
        <v>41885</v>
      </c>
      <c r="E9848" s="2">
        <v>41887</v>
      </c>
      <c r="F9848" t="s">
        <v>23</v>
      </c>
      <c r="G9848" t="s">
        <v>8228</v>
      </c>
      <c r="H9848" t="s">
        <v>8229</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10859</v>
      </c>
      <c r="C9849">
        <f>YEAR([1]Data!$D9849)</f>
        <v>2014</v>
      </c>
      <c r="D9849" s="2">
        <v>41885</v>
      </c>
      <c r="E9849" s="2">
        <v>41887</v>
      </c>
      <c r="F9849" t="s">
        <v>23</v>
      </c>
      <c r="G9849" t="s">
        <v>8228</v>
      </c>
      <c r="H9849" t="s">
        <v>8229</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10859</v>
      </c>
      <c r="C9850">
        <f>YEAR([1]Data!$D9850)</f>
        <v>2014</v>
      </c>
      <c r="D9850" s="2">
        <v>41885</v>
      </c>
      <c r="E9850" s="2">
        <v>41887</v>
      </c>
      <c r="F9850" t="s">
        <v>23</v>
      </c>
      <c r="G9850" t="s">
        <v>8228</v>
      </c>
      <c r="H9850" t="s">
        <v>8229</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10860</v>
      </c>
      <c r="C9851">
        <f>YEAR([1]Data!$D9851)</f>
        <v>2011</v>
      </c>
      <c r="D9851" s="2">
        <v>40645</v>
      </c>
      <c r="E9851" s="2">
        <v>40651</v>
      </c>
      <c r="F9851" t="s">
        <v>50</v>
      </c>
      <c r="G9851" t="s">
        <v>4764</v>
      </c>
      <c r="H9851" t="s">
        <v>4765</v>
      </c>
      <c r="I9851" t="s">
        <v>41</v>
      </c>
      <c r="J9851" t="s">
        <v>27</v>
      </c>
      <c r="K9851" t="s">
        <v>10842</v>
      </c>
      <c r="L9851" t="s">
        <v>43</v>
      </c>
      <c r="M9851">
        <v>95240</v>
      </c>
      <c r="N9851" t="s">
        <v>44</v>
      </c>
      <c r="O9851" t="s">
        <v>6846</v>
      </c>
      <c r="P9851" t="s">
        <v>46</v>
      </c>
      <c r="Q9851" t="s">
        <v>68</v>
      </c>
      <c r="R9851" t="s">
        <v>6847</v>
      </c>
      <c r="S9851">
        <v>39.68</v>
      </c>
      <c r="T9851">
        <v>2</v>
      </c>
      <c r="U9851">
        <v>0</v>
      </c>
      <c r="V9851">
        <v>16.268800000000002</v>
      </c>
    </row>
    <row r="9852" spans="1:22" x14ac:dyDescent="0.3">
      <c r="A9852">
        <v>9851</v>
      </c>
      <c r="B9852" t="s">
        <v>10861</v>
      </c>
      <c r="C9852">
        <f>YEAR([1]Data!$D9852)</f>
        <v>2013</v>
      </c>
      <c r="D9852" s="2">
        <v>41397</v>
      </c>
      <c r="E9852" s="2">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10861</v>
      </c>
      <c r="C9853">
        <f>YEAR([1]Data!$D9853)</f>
        <v>2013</v>
      </c>
      <c r="D9853" s="2">
        <v>41397</v>
      </c>
      <c r="E9853" s="2">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10861</v>
      </c>
      <c r="C9854">
        <f>YEAR([1]Data!$D9854)</f>
        <v>2013</v>
      </c>
      <c r="D9854" s="2">
        <v>41397</v>
      </c>
      <c r="E9854" s="2">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10861</v>
      </c>
      <c r="C9855">
        <f>YEAR([1]Data!$D9855)</f>
        <v>2013</v>
      </c>
      <c r="D9855" s="2">
        <v>41397</v>
      </c>
      <c r="E9855" s="2">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10862</v>
      </c>
      <c r="C9856">
        <f>YEAR([1]Data!$D9856)</f>
        <v>2014</v>
      </c>
      <c r="D9856" s="2">
        <v>41810</v>
      </c>
      <c r="E9856" s="2">
        <v>41814</v>
      </c>
      <c r="F9856" t="s">
        <v>50</v>
      </c>
      <c r="G9856" t="s">
        <v>5921</v>
      </c>
      <c r="H9856" t="s">
        <v>5922</v>
      </c>
      <c r="I9856" t="s">
        <v>26</v>
      </c>
      <c r="J9856" t="s">
        <v>27</v>
      </c>
      <c r="K9856" t="s">
        <v>127</v>
      </c>
      <c r="L9856" t="s">
        <v>43</v>
      </c>
      <c r="M9856">
        <v>94109</v>
      </c>
      <c r="N9856" t="s">
        <v>44</v>
      </c>
      <c r="O9856" t="s">
        <v>7026</v>
      </c>
      <c r="P9856" t="s">
        <v>32</v>
      </c>
      <c r="Q9856" t="s">
        <v>65</v>
      </c>
      <c r="R9856" t="s">
        <v>7027</v>
      </c>
      <c r="S9856">
        <v>50.32</v>
      </c>
      <c r="T9856">
        <v>4</v>
      </c>
      <c r="U9856">
        <v>0</v>
      </c>
      <c r="V9856">
        <v>21.134400000000003</v>
      </c>
    </row>
    <row r="9857" spans="1:22" x14ac:dyDescent="0.3">
      <c r="A9857">
        <v>9856</v>
      </c>
      <c r="B9857" t="s">
        <v>10862</v>
      </c>
      <c r="C9857">
        <f>YEAR([1]Data!$D9857)</f>
        <v>2014</v>
      </c>
      <c r="D9857" s="2">
        <v>41810</v>
      </c>
      <c r="E9857" s="2">
        <v>41814</v>
      </c>
      <c r="F9857" t="s">
        <v>50</v>
      </c>
      <c r="G9857" t="s">
        <v>5921</v>
      </c>
      <c r="H9857" t="s">
        <v>5922</v>
      </c>
      <c r="I9857" t="s">
        <v>26</v>
      </c>
      <c r="J9857" t="s">
        <v>27</v>
      </c>
      <c r="K9857" t="s">
        <v>127</v>
      </c>
      <c r="L9857" t="s">
        <v>43</v>
      </c>
      <c r="M9857">
        <v>94109</v>
      </c>
      <c r="N9857" t="s">
        <v>44</v>
      </c>
      <c r="O9857" t="s">
        <v>6339</v>
      </c>
      <c r="P9857" t="s">
        <v>46</v>
      </c>
      <c r="Q9857" t="s">
        <v>90</v>
      </c>
      <c r="R9857" t="s">
        <v>6340</v>
      </c>
      <c r="S9857">
        <v>24.56</v>
      </c>
      <c r="T9857">
        <v>2</v>
      </c>
      <c r="U9857">
        <v>0</v>
      </c>
      <c r="V9857">
        <v>11.543199999999999</v>
      </c>
    </row>
    <row r="9858" spans="1:22" x14ac:dyDescent="0.3">
      <c r="A9858">
        <v>9857</v>
      </c>
      <c r="B9858" t="s">
        <v>10863</v>
      </c>
      <c r="C9858">
        <f>YEAR([1]Data!$D9858)</f>
        <v>2011</v>
      </c>
      <c r="D9858" s="2">
        <v>40853</v>
      </c>
      <c r="E9858" s="2">
        <v>40858</v>
      </c>
      <c r="F9858" t="s">
        <v>50</v>
      </c>
      <c r="G9858" t="s">
        <v>5921</v>
      </c>
      <c r="H9858" t="s">
        <v>5922</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10864</v>
      </c>
      <c r="C9859">
        <f>YEAR([1]Data!$D9859)</f>
        <v>2012</v>
      </c>
      <c r="D9859" s="2">
        <v>40994</v>
      </c>
      <c r="E9859" s="2">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10865</v>
      </c>
      <c r="C9860">
        <f>YEAR([1]Data!$D9860)</f>
        <v>2014</v>
      </c>
      <c r="D9860" s="2">
        <v>41654</v>
      </c>
      <c r="E9860" s="2">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10865</v>
      </c>
      <c r="C9861">
        <f>YEAR([1]Data!$D9861)</f>
        <v>2014</v>
      </c>
      <c r="D9861" s="2">
        <v>41654</v>
      </c>
      <c r="E9861" s="2">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10865</v>
      </c>
      <c r="C9862">
        <f>YEAR([1]Data!$D9862)</f>
        <v>2014</v>
      </c>
      <c r="D9862" s="2">
        <v>41654</v>
      </c>
      <c r="E9862" s="2">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10865</v>
      </c>
      <c r="C9863">
        <f>YEAR([1]Data!$D9863)</f>
        <v>2014</v>
      </c>
      <c r="D9863" s="2">
        <v>41654</v>
      </c>
      <c r="E9863" s="2">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10865</v>
      </c>
      <c r="C9864">
        <f>YEAR([1]Data!$D9864)</f>
        <v>2014</v>
      </c>
      <c r="D9864" s="2">
        <v>41654</v>
      </c>
      <c r="E9864" s="2">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10865</v>
      </c>
      <c r="C9865">
        <f>YEAR([1]Data!$D9865)</f>
        <v>2014</v>
      </c>
      <c r="D9865" s="2">
        <v>41654</v>
      </c>
      <c r="E9865" s="2">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10865</v>
      </c>
      <c r="C9866">
        <f>YEAR([1]Data!$D9866)</f>
        <v>2014</v>
      </c>
      <c r="D9866" s="2">
        <v>41654</v>
      </c>
      <c r="E9866" s="2">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10865</v>
      </c>
      <c r="C9867">
        <f>YEAR([1]Data!$D9867)</f>
        <v>2014</v>
      </c>
      <c r="D9867" s="2">
        <v>41654</v>
      </c>
      <c r="E9867" s="2">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10866</v>
      </c>
      <c r="C9868">
        <f>YEAR([1]Data!$D9868)</f>
        <v>2012</v>
      </c>
      <c r="D9868" s="2">
        <v>40994</v>
      </c>
      <c r="E9868" s="2">
        <v>40996</v>
      </c>
      <c r="F9868" t="s">
        <v>23</v>
      </c>
      <c r="G9868" t="s">
        <v>3518</v>
      </c>
      <c r="H9868" t="s">
        <v>3519</v>
      </c>
      <c r="I9868" t="s">
        <v>41</v>
      </c>
      <c r="J9868" t="s">
        <v>27</v>
      </c>
      <c r="K9868" t="s">
        <v>266</v>
      </c>
      <c r="L9868" t="s">
        <v>267</v>
      </c>
      <c r="M9868">
        <v>10009</v>
      </c>
      <c r="N9868" t="s">
        <v>148</v>
      </c>
      <c r="O9868" t="s">
        <v>6094</v>
      </c>
      <c r="P9868" t="s">
        <v>46</v>
      </c>
      <c r="Q9868" t="s">
        <v>59</v>
      </c>
      <c r="R9868" t="s">
        <v>6095</v>
      </c>
      <c r="S9868">
        <v>1085.42</v>
      </c>
      <c r="T9868">
        <v>7</v>
      </c>
      <c r="U9868">
        <v>0</v>
      </c>
      <c r="V9868">
        <v>282.20920000000001</v>
      </c>
    </row>
    <row r="9869" spans="1:22" x14ac:dyDescent="0.3">
      <c r="A9869">
        <v>9868</v>
      </c>
      <c r="B9869" t="s">
        <v>10866</v>
      </c>
      <c r="C9869">
        <f>YEAR([1]Data!$D9869)</f>
        <v>2012</v>
      </c>
      <c r="D9869" s="2">
        <v>40994</v>
      </c>
      <c r="E9869" s="2">
        <v>40996</v>
      </c>
      <c r="F9869" t="s">
        <v>23</v>
      </c>
      <c r="G9869" t="s">
        <v>3518</v>
      </c>
      <c r="H9869" t="s">
        <v>3519</v>
      </c>
      <c r="I9869" t="s">
        <v>41</v>
      </c>
      <c r="J9869" t="s">
        <v>27</v>
      </c>
      <c r="K9869" t="s">
        <v>266</v>
      </c>
      <c r="L9869" t="s">
        <v>267</v>
      </c>
      <c r="M9869">
        <v>10009</v>
      </c>
      <c r="N9869" t="s">
        <v>148</v>
      </c>
      <c r="O9869" t="s">
        <v>6506</v>
      </c>
      <c r="P9869" t="s">
        <v>46</v>
      </c>
      <c r="Q9869" t="s">
        <v>78</v>
      </c>
      <c r="R9869" t="s">
        <v>6507</v>
      </c>
      <c r="S9869">
        <v>13.11</v>
      </c>
      <c r="T9869">
        <v>3</v>
      </c>
      <c r="U9869">
        <v>0</v>
      </c>
      <c r="V9869">
        <v>3.4086000000000003</v>
      </c>
    </row>
    <row r="9870" spans="1:22" x14ac:dyDescent="0.3">
      <c r="A9870">
        <v>9869</v>
      </c>
      <c r="B9870" t="s">
        <v>10867</v>
      </c>
      <c r="C9870">
        <f>YEAR([1]Data!$D9870)</f>
        <v>2011</v>
      </c>
      <c r="D9870" s="2">
        <v>40848</v>
      </c>
      <c r="E9870" s="2">
        <v>40850</v>
      </c>
      <c r="F9870" t="s">
        <v>188</v>
      </c>
      <c r="G9870" t="s">
        <v>895</v>
      </c>
      <c r="H9870" t="s">
        <v>896</v>
      </c>
      <c r="I9870" t="s">
        <v>41</v>
      </c>
      <c r="J9870" t="s">
        <v>27</v>
      </c>
      <c r="K9870" t="s">
        <v>10868</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10867</v>
      </c>
      <c r="C9871">
        <f>YEAR([1]Data!$D9871)</f>
        <v>2011</v>
      </c>
      <c r="D9871" s="2">
        <v>40848</v>
      </c>
      <c r="E9871" s="2">
        <v>40850</v>
      </c>
      <c r="F9871" t="s">
        <v>188</v>
      </c>
      <c r="G9871" t="s">
        <v>895</v>
      </c>
      <c r="H9871" t="s">
        <v>896</v>
      </c>
      <c r="I9871" t="s">
        <v>41</v>
      </c>
      <c r="J9871" t="s">
        <v>27</v>
      </c>
      <c r="K9871" t="s">
        <v>10868</v>
      </c>
      <c r="L9871" t="s">
        <v>498</v>
      </c>
      <c r="M9871">
        <v>45040</v>
      </c>
      <c r="N9871" t="s">
        <v>148</v>
      </c>
      <c r="O9871" t="s">
        <v>6932</v>
      </c>
      <c r="P9871" t="s">
        <v>46</v>
      </c>
      <c r="Q9871" t="s">
        <v>75</v>
      </c>
      <c r="R9871" t="s">
        <v>6933</v>
      </c>
      <c r="S9871">
        <v>3.1320000000000001</v>
      </c>
      <c r="T9871">
        <v>2</v>
      </c>
      <c r="U9871">
        <v>0.7</v>
      </c>
      <c r="V9871">
        <v>-2.6099999999999994</v>
      </c>
    </row>
    <row r="9872" spans="1:22" x14ac:dyDescent="0.3">
      <c r="A9872">
        <v>9871</v>
      </c>
      <c r="B9872" t="s">
        <v>10867</v>
      </c>
      <c r="C9872">
        <f>YEAR([1]Data!$D9872)</f>
        <v>2011</v>
      </c>
      <c r="D9872" s="2">
        <v>40848</v>
      </c>
      <c r="E9872" s="2">
        <v>40850</v>
      </c>
      <c r="F9872" t="s">
        <v>188</v>
      </c>
      <c r="G9872" t="s">
        <v>895</v>
      </c>
      <c r="H9872" t="s">
        <v>896</v>
      </c>
      <c r="I9872" t="s">
        <v>41</v>
      </c>
      <c r="J9872" t="s">
        <v>27</v>
      </c>
      <c r="K9872" t="s">
        <v>10868</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10869</v>
      </c>
      <c r="C9873">
        <f>YEAR([1]Data!$D9873)</f>
        <v>2014</v>
      </c>
      <c r="D9873" s="2">
        <v>41919</v>
      </c>
      <c r="E9873" s="2">
        <v>41919</v>
      </c>
      <c r="F9873" t="s">
        <v>1290</v>
      </c>
      <c r="G9873" t="s">
        <v>6663</v>
      </c>
      <c r="H9873" t="s">
        <v>6664</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10869</v>
      </c>
      <c r="C9874">
        <f>YEAR([1]Data!$D9874)</f>
        <v>2014</v>
      </c>
      <c r="D9874" s="2">
        <v>41919</v>
      </c>
      <c r="E9874" s="2">
        <v>41919</v>
      </c>
      <c r="F9874" t="s">
        <v>1290</v>
      </c>
      <c r="G9874" t="s">
        <v>6663</v>
      </c>
      <c r="H9874" t="s">
        <v>6664</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10870</v>
      </c>
      <c r="C9875">
        <f>YEAR([1]Data!$D9875)</f>
        <v>2013</v>
      </c>
      <c r="D9875" s="2">
        <v>41619</v>
      </c>
      <c r="E9875" s="2">
        <v>41623</v>
      </c>
      <c r="F9875" t="s">
        <v>50</v>
      </c>
      <c r="G9875" t="s">
        <v>2969</v>
      </c>
      <c r="H9875" t="s">
        <v>2970</v>
      </c>
      <c r="I9875" t="s">
        <v>102</v>
      </c>
      <c r="J9875" t="s">
        <v>27</v>
      </c>
      <c r="K9875" t="s">
        <v>266</v>
      </c>
      <c r="L9875" t="s">
        <v>267</v>
      </c>
      <c r="M9875">
        <v>10024</v>
      </c>
      <c r="N9875" t="s">
        <v>148</v>
      </c>
      <c r="O9875" t="s">
        <v>6484</v>
      </c>
      <c r="P9875" t="s">
        <v>46</v>
      </c>
      <c r="Q9875" t="s">
        <v>90</v>
      </c>
      <c r="R9875" t="s">
        <v>6485</v>
      </c>
      <c r="S9875">
        <v>6.48</v>
      </c>
      <c r="T9875">
        <v>1</v>
      </c>
      <c r="U9875">
        <v>0</v>
      </c>
      <c r="V9875">
        <v>3.1104000000000003</v>
      </c>
    </row>
    <row r="9876" spans="1:22" x14ac:dyDescent="0.3">
      <c r="A9876">
        <v>9875</v>
      </c>
      <c r="B9876" t="s">
        <v>10871</v>
      </c>
      <c r="C9876">
        <f>YEAR([1]Data!$D9876)</f>
        <v>2013</v>
      </c>
      <c r="D9876" s="2">
        <v>41540</v>
      </c>
      <c r="E9876" s="2">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10872</v>
      </c>
      <c r="C9877">
        <f>YEAR([1]Data!$D9877)</f>
        <v>2012</v>
      </c>
      <c r="D9877" s="2">
        <v>41272</v>
      </c>
      <c r="E9877" s="2">
        <v>41279</v>
      </c>
      <c r="F9877" t="s">
        <v>50</v>
      </c>
      <c r="G9877" t="s">
        <v>1426</v>
      </c>
      <c r="H9877" t="s">
        <v>1427</v>
      </c>
      <c r="I9877" t="s">
        <v>26</v>
      </c>
      <c r="J9877" t="s">
        <v>27</v>
      </c>
      <c r="K9877" t="s">
        <v>266</v>
      </c>
      <c r="L9877" t="s">
        <v>267</v>
      </c>
      <c r="M9877">
        <v>10035</v>
      </c>
      <c r="N9877" t="s">
        <v>148</v>
      </c>
      <c r="O9877" t="s">
        <v>10327</v>
      </c>
      <c r="P9877" t="s">
        <v>46</v>
      </c>
      <c r="Q9877" t="s">
        <v>578</v>
      </c>
      <c r="R9877" t="s">
        <v>10328</v>
      </c>
      <c r="S9877">
        <v>6.36</v>
      </c>
      <c r="T9877">
        <v>2</v>
      </c>
      <c r="U9877">
        <v>0</v>
      </c>
      <c r="V9877">
        <v>6.3600000000000101E-2</v>
      </c>
    </row>
    <row r="9878" spans="1:22" x14ac:dyDescent="0.3">
      <c r="A9878">
        <v>9877</v>
      </c>
      <c r="B9878" t="s">
        <v>10873</v>
      </c>
      <c r="C9878">
        <f>YEAR([1]Data!$D9878)</f>
        <v>2014</v>
      </c>
      <c r="D9878" s="2">
        <v>41750</v>
      </c>
      <c r="E9878" s="2">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10873</v>
      </c>
      <c r="C9879">
        <f>YEAR([1]Data!$D9879)</f>
        <v>2014</v>
      </c>
      <c r="D9879" s="2">
        <v>41750</v>
      </c>
      <c r="E9879" s="2">
        <v>41751</v>
      </c>
      <c r="F9879" t="s">
        <v>188</v>
      </c>
      <c r="G9879" t="s">
        <v>4527</v>
      </c>
      <c r="H9879" t="s">
        <v>4528</v>
      </c>
      <c r="I9879" t="s">
        <v>102</v>
      </c>
      <c r="J9879" t="s">
        <v>27</v>
      </c>
      <c r="K9879" t="s">
        <v>2180</v>
      </c>
      <c r="L9879" t="s">
        <v>498</v>
      </c>
      <c r="M9879">
        <v>44105</v>
      </c>
      <c r="N9879" t="s">
        <v>148</v>
      </c>
      <c r="O9879" t="s">
        <v>6137</v>
      </c>
      <c r="P9879" t="s">
        <v>46</v>
      </c>
      <c r="Q9879" t="s">
        <v>75</v>
      </c>
      <c r="R9879" t="s">
        <v>6138</v>
      </c>
      <c r="S9879">
        <v>8.7000000000000011</v>
      </c>
      <c r="T9879">
        <v>5</v>
      </c>
      <c r="U9879">
        <v>0.7</v>
      </c>
      <c r="V9879">
        <v>-6.379999999999999</v>
      </c>
    </row>
    <row r="9880" spans="1:22" x14ac:dyDescent="0.3">
      <c r="A9880">
        <v>9879</v>
      </c>
      <c r="B9880" t="s">
        <v>10873</v>
      </c>
      <c r="C9880">
        <f>YEAR([1]Data!$D9880)</f>
        <v>2014</v>
      </c>
      <c r="D9880" s="2">
        <v>41750</v>
      </c>
      <c r="E9880" s="2">
        <v>41751</v>
      </c>
      <c r="F9880" t="s">
        <v>188</v>
      </c>
      <c r="G9880" t="s">
        <v>4527</v>
      </c>
      <c r="H9880" t="s">
        <v>4528</v>
      </c>
      <c r="I9880" t="s">
        <v>102</v>
      </c>
      <c r="J9880" t="s">
        <v>27</v>
      </c>
      <c r="K9880" t="s">
        <v>2180</v>
      </c>
      <c r="L9880" t="s">
        <v>498</v>
      </c>
      <c r="M9880">
        <v>44105</v>
      </c>
      <c r="N9880" t="s">
        <v>148</v>
      </c>
      <c r="O9880" t="s">
        <v>8893</v>
      </c>
      <c r="P9880" t="s">
        <v>71</v>
      </c>
      <c r="Q9880" t="s">
        <v>72</v>
      </c>
      <c r="R9880" t="s">
        <v>8894</v>
      </c>
      <c r="S9880">
        <v>122.38199999999999</v>
      </c>
      <c r="T9880">
        <v>3</v>
      </c>
      <c r="U9880">
        <v>0.4</v>
      </c>
      <c r="V9880">
        <v>-24.476399999999998</v>
      </c>
    </row>
    <row r="9881" spans="1:22" x14ac:dyDescent="0.3">
      <c r="A9881">
        <v>9880</v>
      </c>
      <c r="B9881" t="s">
        <v>10874</v>
      </c>
      <c r="C9881">
        <f>YEAR([1]Data!$D9881)</f>
        <v>2013</v>
      </c>
      <c r="D9881" s="2">
        <v>41508</v>
      </c>
      <c r="E9881" s="2">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10875</v>
      </c>
      <c r="C9882">
        <f>YEAR([1]Data!$D9882)</f>
        <v>2012</v>
      </c>
      <c r="D9882" s="2">
        <v>41058</v>
      </c>
      <c r="E9882" s="2">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10876</v>
      </c>
      <c r="C9883">
        <f>YEAR([1]Data!$D9883)</f>
        <v>2011</v>
      </c>
      <c r="D9883" s="2">
        <v>40767</v>
      </c>
      <c r="E9883" s="2">
        <v>40768</v>
      </c>
      <c r="F9883" t="s">
        <v>188</v>
      </c>
      <c r="G9883" t="s">
        <v>2720</v>
      </c>
      <c r="H9883" t="s">
        <v>2721</v>
      </c>
      <c r="I9883" t="s">
        <v>26</v>
      </c>
      <c r="J9883" t="s">
        <v>27</v>
      </c>
      <c r="K9883" t="s">
        <v>5675</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10876</v>
      </c>
      <c r="C9884">
        <f>YEAR([1]Data!$D9884)</f>
        <v>2011</v>
      </c>
      <c r="D9884" s="2">
        <v>40767</v>
      </c>
      <c r="E9884" s="2">
        <v>40768</v>
      </c>
      <c r="F9884" t="s">
        <v>188</v>
      </c>
      <c r="G9884" t="s">
        <v>2720</v>
      </c>
      <c r="H9884" t="s">
        <v>2721</v>
      </c>
      <c r="I9884" t="s">
        <v>26</v>
      </c>
      <c r="J9884" t="s">
        <v>27</v>
      </c>
      <c r="K9884" t="s">
        <v>5675</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10877</v>
      </c>
      <c r="C9885">
        <f>YEAR([1]Data!$D9885)</f>
        <v>2011</v>
      </c>
      <c r="D9885" s="2">
        <v>40636</v>
      </c>
      <c r="E9885" s="2">
        <v>40641</v>
      </c>
      <c r="F9885" t="s">
        <v>50</v>
      </c>
      <c r="G9885" t="s">
        <v>6982</v>
      </c>
      <c r="H9885" t="s">
        <v>6983</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10877</v>
      </c>
      <c r="C9886">
        <f>YEAR([1]Data!$D9886)</f>
        <v>2011</v>
      </c>
      <c r="D9886" s="2">
        <v>40636</v>
      </c>
      <c r="E9886" s="2">
        <v>40641</v>
      </c>
      <c r="F9886" t="s">
        <v>50</v>
      </c>
      <c r="G9886" t="s">
        <v>6982</v>
      </c>
      <c r="H9886" t="s">
        <v>6983</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10877</v>
      </c>
      <c r="C9887">
        <f>YEAR([1]Data!$D9887)</f>
        <v>2011</v>
      </c>
      <c r="D9887" s="2">
        <v>40636</v>
      </c>
      <c r="E9887" s="2">
        <v>40641</v>
      </c>
      <c r="F9887" t="s">
        <v>50</v>
      </c>
      <c r="G9887" t="s">
        <v>6982</v>
      </c>
      <c r="H9887" t="s">
        <v>6983</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10878</v>
      </c>
      <c r="C9888">
        <f>YEAR([1]Data!$D9888)</f>
        <v>2011</v>
      </c>
      <c r="D9888" s="2">
        <v>40567</v>
      </c>
      <c r="E9888" s="2">
        <v>40571</v>
      </c>
      <c r="F9888" t="s">
        <v>50</v>
      </c>
      <c r="G9888" t="s">
        <v>5433</v>
      </c>
      <c r="H9888" t="s">
        <v>5434</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10879</v>
      </c>
      <c r="C9889">
        <f>YEAR([1]Data!$D9889)</f>
        <v>2014</v>
      </c>
      <c r="D9889" s="2">
        <v>41925</v>
      </c>
      <c r="E9889" s="2">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10880</v>
      </c>
      <c r="C9890">
        <f>YEAR([1]Data!$D9890)</f>
        <v>2012</v>
      </c>
      <c r="D9890" s="2">
        <v>41129</v>
      </c>
      <c r="E9890" s="2">
        <v>41133</v>
      </c>
      <c r="F9890" t="s">
        <v>50</v>
      </c>
      <c r="G9890" t="s">
        <v>2983</v>
      </c>
      <c r="H9890" t="s">
        <v>2984</v>
      </c>
      <c r="I9890" t="s">
        <v>26</v>
      </c>
      <c r="J9890" t="s">
        <v>27</v>
      </c>
      <c r="K9890" t="s">
        <v>8508</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10881</v>
      </c>
      <c r="C9891">
        <f>YEAR([1]Data!$D9891)</f>
        <v>2014</v>
      </c>
      <c r="D9891" s="2">
        <v>41718</v>
      </c>
      <c r="E9891" s="2">
        <v>41719</v>
      </c>
      <c r="F9891" t="s">
        <v>188</v>
      </c>
      <c r="G9891" t="s">
        <v>4190</v>
      </c>
      <c r="H9891" t="s">
        <v>4191</v>
      </c>
      <c r="I9891" t="s">
        <v>41</v>
      </c>
      <c r="J9891" t="s">
        <v>27</v>
      </c>
      <c r="K9891" t="s">
        <v>1119</v>
      </c>
      <c r="L9891" t="s">
        <v>788</v>
      </c>
      <c r="M9891">
        <v>8701</v>
      </c>
      <c r="N9891" t="s">
        <v>148</v>
      </c>
      <c r="O9891" t="s">
        <v>7785</v>
      </c>
      <c r="P9891" t="s">
        <v>46</v>
      </c>
      <c r="Q9891" t="s">
        <v>68</v>
      </c>
      <c r="R9891" t="s">
        <v>7786</v>
      </c>
      <c r="S9891">
        <v>8.94</v>
      </c>
      <c r="T9891">
        <v>3</v>
      </c>
      <c r="U9891">
        <v>0</v>
      </c>
      <c r="V9891">
        <v>2.4138000000000006</v>
      </c>
    </row>
    <row r="9892" spans="1:22" x14ac:dyDescent="0.3">
      <c r="A9892">
        <v>9891</v>
      </c>
      <c r="B9892" t="s">
        <v>10882</v>
      </c>
      <c r="C9892">
        <f>YEAR([1]Data!$D9892)</f>
        <v>2013</v>
      </c>
      <c r="D9892" s="2">
        <v>41481</v>
      </c>
      <c r="E9892" s="2">
        <v>41484</v>
      </c>
      <c r="F9892" t="s">
        <v>23</v>
      </c>
      <c r="G9892" t="s">
        <v>584</v>
      </c>
      <c r="H9892" t="s">
        <v>585</v>
      </c>
      <c r="I9892" t="s">
        <v>41</v>
      </c>
      <c r="J9892" t="s">
        <v>27</v>
      </c>
      <c r="K9892" t="s">
        <v>2548</v>
      </c>
      <c r="L9892" t="s">
        <v>114</v>
      </c>
      <c r="M9892">
        <v>53209</v>
      </c>
      <c r="N9892" t="s">
        <v>105</v>
      </c>
      <c r="O9892" t="s">
        <v>6651</v>
      </c>
      <c r="P9892" t="s">
        <v>46</v>
      </c>
      <c r="Q9892" t="s">
        <v>90</v>
      </c>
      <c r="R9892" t="s">
        <v>6652</v>
      </c>
      <c r="S9892">
        <v>20.62</v>
      </c>
      <c r="T9892">
        <v>2</v>
      </c>
      <c r="U9892">
        <v>0</v>
      </c>
      <c r="V9892">
        <v>9.6913999999999998</v>
      </c>
    </row>
    <row r="9893" spans="1:22" x14ac:dyDescent="0.3">
      <c r="A9893">
        <v>9892</v>
      </c>
      <c r="B9893" t="s">
        <v>10882</v>
      </c>
      <c r="C9893">
        <f>YEAR([1]Data!$D9893)</f>
        <v>2013</v>
      </c>
      <c r="D9893" s="2">
        <v>41481</v>
      </c>
      <c r="E9893" s="2">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10882</v>
      </c>
      <c r="C9894">
        <f>YEAR([1]Data!$D9894)</f>
        <v>2013</v>
      </c>
      <c r="D9894" s="2">
        <v>41481</v>
      </c>
      <c r="E9894" s="2">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10882</v>
      </c>
      <c r="C9895">
        <f>YEAR([1]Data!$D9895)</f>
        <v>2013</v>
      </c>
      <c r="D9895" s="2">
        <v>41481</v>
      </c>
      <c r="E9895" s="2">
        <v>41484</v>
      </c>
      <c r="F9895" t="s">
        <v>23</v>
      </c>
      <c r="G9895" t="s">
        <v>584</v>
      </c>
      <c r="H9895" t="s">
        <v>585</v>
      </c>
      <c r="I9895" t="s">
        <v>41</v>
      </c>
      <c r="J9895" t="s">
        <v>27</v>
      </c>
      <c r="K9895" t="s">
        <v>2548</v>
      </c>
      <c r="L9895" t="s">
        <v>114</v>
      </c>
      <c r="M9895">
        <v>53209</v>
      </c>
      <c r="N9895" t="s">
        <v>105</v>
      </c>
      <c r="O9895" t="s">
        <v>7951</v>
      </c>
      <c r="P9895" t="s">
        <v>32</v>
      </c>
      <c r="Q9895" t="s">
        <v>36</v>
      </c>
      <c r="R9895" t="s">
        <v>7952</v>
      </c>
      <c r="S9895">
        <v>403.56</v>
      </c>
      <c r="T9895">
        <v>4</v>
      </c>
      <c r="U9895">
        <v>0</v>
      </c>
      <c r="V9895">
        <v>96.854399999999998</v>
      </c>
    </row>
    <row r="9896" spans="1:22" x14ac:dyDescent="0.3">
      <c r="A9896">
        <v>9895</v>
      </c>
      <c r="B9896" t="s">
        <v>10882</v>
      </c>
      <c r="C9896">
        <f>YEAR([1]Data!$D9896)</f>
        <v>2013</v>
      </c>
      <c r="D9896" s="2">
        <v>41481</v>
      </c>
      <c r="E9896" s="2">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10883</v>
      </c>
      <c r="C9897">
        <f>YEAR([1]Data!$D9897)</f>
        <v>2011</v>
      </c>
      <c r="D9897" s="2">
        <v>40812</v>
      </c>
      <c r="E9897" s="2">
        <v>40817</v>
      </c>
      <c r="F9897" t="s">
        <v>50</v>
      </c>
      <c r="G9897" t="s">
        <v>3881</v>
      </c>
      <c r="H9897" t="s">
        <v>3882</v>
      </c>
      <c r="I9897" t="s">
        <v>26</v>
      </c>
      <c r="J9897" t="s">
        <v>27</v>
      </c>
      <c r="K9897" t="s">
        <v>303</v>
      </c>
      <c r="L9897" t="s">
        <v>211</v>
      </c>
      <c r="M9897">
        <v>60623</v>
      </c>
      <c r="N9897" t="s">
        <v>105</v>
      </c>
      <c r="O9897" t="s">
        <v>6817</v>
      </c>
      <c r="P9897" t="s">
        <v>71</v>
      </c>
      <c r="Q9897" t="s">
        <v>161</v>
      </c>
      <c r="R9897" t="s">
        <v>6818</v>
      </c>
      <c r="S9897">
        <v>153.82400000000001</v>
      </c>
      <c r="T9897">
        <v>11</v>
      </c>
      <c r="U9897">
        <v>0.2</v>
      </c>
      <c r="V9897">
        <v>38.456000000000003</v>
      </c>
    </row>
    <row r="9898" spans="1:22" x14ac:dyDescent="0.3">
      <c r="A9898">
        <v>9897</v>
      </c>
      <c r="B9898" t="s">
        <v>10884</v>
      </c>
      <c r="C9898">
        <f>YEAR([1]Data!$D9898)</f>
        <v>2011</v>
      </c>
      <c r="D9898" s="2">
        <v>40711</v>
      </c>
      <c r="E9898" s="2">
        <v>40714</v>
      </c>
      <c r="F9898" t="s">
        <v>23</v>
      </c>
      <c r="G9898" t="s">
        <v>1934</v>
      </c>
      <c r="H9898" t="s">
        <v>1935</v>
      </c>
      <c r="I9898" t="s">
        <v>26</v>
      </c>
      <c r="J9898" t="s">
        <v>27</v>
      </c>
      <c r="K9898" t="s">
        <v>303</v>
      </c>
      <c r="L9898" t="s">
        <v>211</v>
      </c>
      <c r="M9898">
        <v>60653</v>
      </c>
      <c r="N9898" t="s">
        <v>105</v>
      </c>
      <c r="O9898" t="s">
        <v>7534</v>
      </c>
      <c r="P9898" t="s">
        <v>46</v>
      </c>
      <c r="Q9898" t="s">
        <v>90</v>
      </c>
      <c r="R9898" t="s">
        <v>7535</v>
      </c>
      <c r="S9898">
        <v>62.015999999999998</v>
      </c>
      <c r="T9898">
        <v>2</v>
      </c>
      <c r="U9898">
        <v>0.2</v>
      </c>
      <c r="V9898">
        <v>22.480800000000002</v>
      </c>
    </row>
    <row r="9899" spans="1:22" x14ac:dyDescent="0.3">
      <c r="A9899">
        <v>9898</v>
      </c>
      <c r="B9899" t="s">
        <v>10885</v>
      </c>
      <c r="C9899">
        <f>YEAR([1]Data!$D9899)</f>
        <v>2013</v>
      </c>
      <c r="D9899" s="2">
        <v>41432</v>
      </c>
      <c r="E9899" s="2">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10885</v>
      </c>
      <c r="C9900">
        <f>YEAR([1]Data!$D9900)</f>
        <v>2013</v>
      </c>
      <c r="D9900" s="2">
        <v>41432</v>
      </c>
      <c r="E9900" s="2">
        <v>41436</v>
      </c>
      <c r="F9900" t="s">
        <v>50</v>
      </c>
      <c r="G9900" t="s">
        <v>3647</v>
      </c>
      <c r="H9900" t="s">
        <v>3648</v>
      </c>
      <c r="I9900" t="s">
        <v>26</v>
      </c>
      <c r="J9900" t="s">
        <v>27</v>
      </c>
      <c r="K9900" t="s">
        <v>746</v>
      </c>
      <c r="L9900" t="s">
        <v>498</v>
      </c>
      <c r="M9900">
        <v>45014</v>
      </c>
      <c r="N9900" t="s">
        <v>148</v>
      </c>
      <c r="O9900" t="s">
        <v>7823</v>
      </c>
      <c r="P9900" t="s">
        <v>32</v>
      </c>
      <c r="Q9900" t="s">
        <v>65</v>
      </c>
      <c r="R9900" t="s">
        <v>7824</v>
      </c>
      <c r="S9900">
        <v>82.64</v>
      </c>
      <c r="T9900">
        <v>2</v>
      </c>
      <c r="U9900">
        <v>0.2</v>
      </c>
      <c r="V9900">
        <v>0</v>
      </c>
    </row>
    <row r="9901" spans="1:22" x14ac:dyDescent="0.3">
      <c r="A9901">
        <v>9900</v>
      </c>
      <c r="B9901" t="s">
        <v>10886</v>
      </c>
      <c r="C9901">
        <f>YEAR([1]Data!$D9901)</f>
        <v>2011</v>
      </c>
      <c r="D9901" s="2">
        <v>40630</v>
      </c>
      <c r="E9901" s="2">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10887</v>
      </c>
      <c r="C9902">
        <f>YEAR([1]Data!$D9902)</f>
        <v>2014</v>
      </c>
      <c r="D9902" s="2">
        <v>41873</v>
      </c>
      <c r="E9902" s="2">
        <v>41877</v>
      </c>
      <c r="F9902" t="s">
        <v>50</v>
      </c>
      <c r="G9902" t="s">
        <v>10593</v>
      </c>
      <c r="H9902" t="s">
        <v>10594</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10887</v>
      </c>
      <c r="C9903">
        <f>YEAR([1]Data!$D9903)</f>
        <v>2014</v>
      </c>
      <c r="D9903" s="2">
        <v>41873</v>
      </c>
      <c r="E9903" s="2">
        <v>41877</v>
      </c>
      <c r="F9903" t="s">
        <v>50</v>
      </c>
      <c r="G9903" t="s">
        <v>10593</v>
      </c>
      <c r="H9903" t="s">
        <v>10594</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10887</v>
      </c>
      <c r="C9904">
        <f>YEAR([1]Data!$D9904)</f>
        <v>2014</v>
      </c>
      <c r="D9904" s="2">
        <v>41873</v>
      </c>
      <c r="E9904" s="2">
        <v>41877</v>
      </c>
      <c r="F9904" t="s">
        <v>50</v>
      </c>
      <c r="G9904" t="s">
        <v>10593</v>
      </c>
      <c r="H9904" t="s">
        <v>10594</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10888</v>
      </c>
      <c r="C9905">
        <f>YEAR([1]Data!$D9905)</f>
        <v>2011</v>
      </c>
      <c r="D9905" s="2">
        <v>40859</v>
      </c>
      <c r="E9905" s="2">
        <v>40865</v>
      </c>
      <c r="F9905" t="s">
        <v>50</v>
      </c>
      <c r="G9905" t="s">
        <v>251</v>
      </c>
      <c r="H9905" t="s">
        <v>252</v>
      </c>
      <c r="I9905" t="s">
        <v>26</v>
      </c>
      <c r="J9905" t="s">
        <v>27</v>
      </c>
      <c r="K9905" t="s">
        <v>4214</v>
      </c>
      <c r="L9905" t="s">
        <v>104</v>
      </c>
      <c r="M9905">
        <v>75007</v>
      </c>
      <c r="N9905" t="s">
        <v>105</v>
      </c>
      <c r="O9905" t="s">
        <v>5684</v>
      </c>
      <c r="P9905" t="s">
        <v>32</v>
      </c>
      <c r="Q9905" t="s">
        <v>65</v>
      </c>
      <c r="R9905" t="s">
        <v>5685</v>
      </c>
      <c r="S9905">
        <v>25.128000000000004</v>
      </c>
      <c r="T9905">
        <v>3</v>
      </c>
      <c r="U9905">
        <v>0.6</v>
      </c>
      <c r="V9905">
        <v>-6.9101999999999997</v>
      </c>
    </row>
    <row r="9906" spans="1:22" x14ac:dyDescent="0.3">
      <c r="A9906">
        <v>9905</v>
      </c>
      <c r="B9906" t="s">
        <v>10888</v>
      </c>
      <c r="C9906">
        <f>YEAR([1]Data!$D9906)</f>
        <v>2011</v>
      </c>
      <c r="D9906" s="2">
        <v>40859</v>
      </c>
      <c r="E9906" s="2">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10889</v>
      </c>
      <c r="C9907">
        <f>YEAR([1]Data!$D9907)</f>
        <v>2012</v>
      </c>
      <c r="D9907" s="2">
        <v>41165</v>
      </c>
      <c r="E9907" s="2">
        <v>41167</v>
      </c>
      <c r="F9907" t="s">
        <v>188</v>
      </c>
      <c r="G9907" t="s">
        <v>5632</v>
      </c>
      <c r="H9907" t="s">
        <v>5633</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10889</v>
      </c>
      <c r="C9908">
        <f>YEAR([1]Data!$D9908)</f>
        <v>2012</v>
      </c>
      <c r="D9908" s="2">
        <v>41165</v>
      </c>
      <c r="E9908" s="2">
        <v>41167</v>
      </c>
      <c r="F9908" t="s">
        <v>188</v>
      </c>
      <c r="G9908" t="s">
        <v>5632</v>
      </c>
      <c r="H9908" t="s">
        <v>5633</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10889</v>
      </c>
      <c r="C9909">
        <f>YEAR([1]Data!$D9909)</f>
        <v>2012</v>
      </c>
      <c r="D9909" s="2">
        <v>41165</v>
      </c>
      <c r="E9909" s="2">
        <v>41167</v>
      </c>
      <c r="F9909" t="s">
        <v>188</v>
      </c>
      <c r="G9909" t="s">
        <v>5632</v>
      </c>
      <c r="H9909" t="s">
        <v>5633</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10889</v>
      </c>
      <c r="C9910">
        <f>YEAR([1]Data!$D9910)</f>
        <v>2012</v>
      </c>
      <c r="D9910" s="2">
        <v>41165</v>
      </c>
      <c r="E9910" s="2">
        <v>41167</v>
      </c>
      <c r="F9910" t="s">
        <v>188</v>
      </c>
      <c r="G9910" t="s">
        <v>5632</v>
      </c>
      <c r="H9910" t="s">
        <v>5633</v>
      </c>
      <c r="I9910" t="s">
        <v>41</v>
      </c>
      <c r="J9910" t="s">
        <v>27</v>
      </c>
      <c r="K9910" t="s">
        <v>1883</v>
      </c>
      <c r="L9910" t="s">
        <v>43</v>
      </c>
      <c r="M9910">
        <v>92804</v>
      </c>
      <c r="N9910" t="s">
        <v>44</v>
      </c>
      <c r="O9910" t="s">
        <v>6288</v>
      </c>
      <c r="P9910" t="s">
        <v>32</v>
      </c>
      <c r="Q9910" t="s">
        <v>65</v>
      </c>
      <c r="R9910" t="s">
        <v>6289</v>
      </c>
      <c r="S9910">
        <v>207.35</v>
      </c>
      <c r="T9910">
        <v>5</v>
      </c>
      <c r="U9910">
        <v>0</v>
      </c>
      <c r="V9910">
        <v>24.881999999999991</v>
      </c>
    </row>
    <row r="9911" spans="1:22" x14ac:dyDescent="0.3">
      <c r="A9911">
        <v>9910</v>
      </c>
      <c r="B9911" t="s">
        <v>10889</v>
      </c>
      <c r="C9911">
        <f>YEAR([1]Data!$D9911)</f>
        <v>2012</v>
      </c>
      <c r="D9911" s="2">
        <v>41165</v>
      </c>
      <c r="E9911" s="2">
        <v>41167</v>
      </c>
      <c r="F9911" t="s">
        <v>188</v>
      </c>
      <c r="G9911" t="s">
        <v>5632</v>
      </c>
      <c r="H9911" t="s">
        <v>5633</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10889</v>
      </c>
      <c r="C9912">
        <f>YEAR([1]Data!$D9912)</f>
        <v>2012</v>
      </c>
      <c r="D9912" s="2">
        <v>41165</v>
      </c>
      <c r="E9912" s="2">
        <v>41167</v>
      </c>
      <c r="F9912" t="s">
        <v>188</v>
      </c>
      <c r="G9912" t="s">
        <v>5632</v>
      </c>
      <c r="H9912" t="s">
        <v>5633</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10890</v>
      </c>
      <c r="C9913">
        <f>YEAR([1]Data!$D9913)</f>
        <v>2011</v>
      </c>
      <c r="D9913" s="2">
        <v>40638</v>
      </c>
      <c r="E9913" s="2">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10891</v>
      </c>
      <c r="C9914">
        <f>YEAR([1]Data!$D9914)</f>
        <v>2012</v>
      </c>
      <c r="D9914" s="2">
        <v>41192</v>
      </c>
      <c r="E9914" s="2">
        <v>41194</v>
      </c>
      <c r="F9914" t="s">
        <v>188</v>
      </c>
      <c r="G9914" t="s">
        <v>3953</v>
      </c>
      <c r="H9914" t="s">
        <v>3954</v>
      </c>
      <c r="I9914" t="s">
        <v>41</v>
      </c>
      <c r="J9914" t="s">
        <v>27</v>
      </c>
      <c r="K9914" t="s">
        <v>8303</v>
      </c>
      <c r="L9914" t="s">
        <v>43</v>
      </c>
      <c r="M9914">
        <v>93101</v>
      </c>
      <c r="N9914" t="s">
        <v>44</v>
      </c>
      <c r="O9914" t="s">
        <v>5396</v>
      </c>
      <c r="P9914" t="s">
        <v>32</v>
      </c>
      <c r="Q9914" t="s">
        <v>36</v>
      </c>
      <c r="R9914" t="s">
        <v>5397</v>
      </c>
      <c r="S9914">
        <v>362.13599999999997</v>
      </c>
      <c r="T9914">
        <v>3</v>
      </c>
      <c r="U9914">
        <v>0.2</v>
      </c>
      <c r="V9914">
        <v>-54.320399999999978</v>
      </c>
    </row>
    <row r="9915" spans="1:22" x14ac:dyDescent="0.3">
      <c r="A9915">
        <v>9914</v>
      </c>
      <c r="B9915" t="s">
        <v>10891</v>
      </c>
      <c r="C9915">
        <f>YEAR([1]Data!$D9915)</f>
        <v>2012</v>
      </c>
      <c r="D9915" s="2">
        <v>41192</v>
      </c>
      <c r="E9915" s="2">
        <v>41194</v>
      </c>
      <c r="F9915" t="s">
        <v>188</v>
      </c>
      <c r="G9915" t="s">
        <v>3953</v>
      </c>
      <c r="H9915" t="s">
        <v>3954</v>
      </c>
      <c r="I9915" t="s">
        <v>41</v>
      </c>
      <c r="J9915" t="s">
        <v>27</v>
      </c>
      <c r="K9915" t="s">
        <v>8303</v>
      </c>
      <c r="L9915" t="s">
        <v>43</v>
      </c>
      <c r="M9915">
        <v>93101</v>
      </c>
      <c r="N9915" t="s">
        <v>44</v>
      </c>
      <c r="O9915" t="s">
        <v>7452</v>
      </c>
      <c r="P9915" t="s">
        <v>46</v>
      </c>
      <c r="Q9915" t="s">
        <v>47</v>
      </c>
      <c r="R9915" t="s">
        <v>7453</v>
      </c>
      <c r="S9915">
        <v>31.049999999999997</v>
      </c>
      <c r="T9915">
        <v>3</v>
      </c>
      <c r="U9915">
        <v>0</v>
      </c>
      <c r="V9915">
        <v>14.904</v>
      </c>
    </row>
    <row r="9916" spans="1:22" x14ac:dyDescent="0.3">
      <c r="A9916">
        <v>9915</v>
      </c>
      <c r="B9916" t="s">
        <v>10892</v>
      </c>
      <c r="C9916">
        <f>YEAR([1]Data!$D9916)</f>
        <v>2014</v>
      </c>
      <c r="D9916" s="2">
        <v>41669</v>
      </c>
      <c r="E9916" s="2">
        <v>41671</v>
      </c>
      <c r="F9916" t="s">
        <v>23</v>
      </c>
      <c r="G9916" t="s">
        <v>5452</v>
      </c>
      <c r="H9916" t="s">
        <v>5453</v>
      </c>
      <c r="I9916" t="s">
        <v>26</v>
      </c>
      <c r="J9916" t="s">
        <v>27</v>
      </c>
      <c r="K9916" t="s">
        <v>5178</v>
      </c>
      <c r="L9916" t="s">
        <v>489</v>
      </c>
      <c r="M9916">
        <v>52302</v>
      </c>
      <c r="N9916" t="s">
        <v>105</v>
      </c>
      <c r="O9916" t="s">
        <v>6175</v>
      </c>
      <c r="P9916" t="s">
        <v>46</v>
      </c>
      <c r="Q9916" t="s">
        <v>90</v>
      </c>
      <c r="R9916" t="s">
        <v>6176</v>
      </c>
      <c r="S9916">
        <v>12.96</v>
      </c>
      <c r="T9916">
        <v>2</v>
      </c>
      <c r="U9916">
        <v>0</v>
      </c>
      <c r="V9916">
        <v>6.2208000000000006</v>
      </c>
    </row>
    <row r="9917" spans="1:22" x14ac:dyDescent="0.3">
      <c r="A9917">
        <v>9916</v>
      </c>
      <c r="B9917" t="s">
        <v>10892</v>
      </c>
      <c r="C9917">
        <f>YEAR([1]Data!$D9917)</f>
        <v>2014</v>
      </c>
      <c r="D9917" s="2">
        <v>41669</v>
      </c>
      <c r="E9917" s="2">
        <v>41671</v>
      </c>
      <c r="F9917" t="s">
        <v>23</v>
      </c>
      <c r="G9917" t="s">
        <v>5452</v>
      </c>
      <c r="H9917" t="s">
        <v>5453</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10892</v>
      </c>
      <c r="C9918">
        <f>YEAR([1]Data!$D9918)</f>
        <v>2014</v>
      </c>
      <c r="D9918" s="2">
        <v>41669</v>
      </c>
      <c r="E9918" s="2">
        <v>41671</v>
      </c>
      <c r="F9918" t="s">
        <v>23</v>
      </c>
      <c r="G9918" t="s">
        <v>5452</v>
      </c>
      <c r="H9918" t="s">
        <v>5453</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10892</v>
      </c>
      <c r="C9919">
        <f>YEAR([1]Data!$D9919)</f>
        <v>2014</v>
      </c>
      <c r="D9919" s="2">
        <v>41669</v>
      </c>
      <c r="E9919" s="2">
        <v>41671</v>
      </c>
      <c r="F9919" t="s">
        <v>23</v>
      </c>
      <c r="G9919" t="s">
        <v>5452</v>
      </c>
      <c r="H9919" t="s">
        <v>5453</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10893</v>
      </c>
      <c r="C9920">
        <f>YEAR([1]Data!$D9920)</f>
        <v>2012</v>
      </c>
      <c r="D9920" s="2">
        <v>41176</v>
      </c>
      <c r="E9920" s="2">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10894</v>
      </c>
      <c r="C9921">
        <f>YEAR([1]Data!$D9921)</f>
        <v>2013</v>
      </c>
      <c r="D9921" s="2">
        <v>41349</v>
      </c>
      <c r="E9921" s="2">
        <v>41353</v>
      </c>
      <c r="F9921" t="s">
        <v>50</v>
      </c>
      <c r="G9921" t="s">
        <v>4193</v>
      </c>
      <c r="H9921" t="s">
        <v>4194</v>
      </c>
      <c r="I9921" t="s">
        <v>41</v>
      </c>
      <c r="J9921" t="s">
        <v>27</v>
      </c>
      <c r="K9921" t="s">
        <v>10498</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10894</v>
      </c>
      <c r="C9922">
        <f>YEAR([1]Data!$D9922)</f>
        <v>2013</v>
      </c>
      <c r="D9922" s="2">
        <v>41349</v>
      </c>
      <c r="E9922" s="2">
        <v>41353</v>
      </c>
      <c r="F9922" t="s">
        <v>50</v>
      </c>
      <c r="G9922" t="s">
        <v>4193</v>
      </c>
      <c r="H9922" t="s">
        <v>4194</v>
      </c>
      <c r="I9922" t="s">
        <v>41</v>
      </c>
      <c r="J9922" t="s">
        <v>27</v>
      </c>
      <c r="K9922" t="s">
        <v>10498</v>
      </c>
      <c r="L9922" t="s">
        <v>104</v>
      </c>
      <c r="M9922">
        <v>77803</v>
      </c>
      <c r="N9922" t="s">
        <v>105</v>
      </c>
      <c r="O9922" t="s">
        <v>5781</v>
      </c>
      <c r="P9922" t="s">
        <v>46</v>
      </c>
      <c r="Q9922" t="s">
        <v>75</v>
      </c>
      <c r="R9922" t="s">
        <v>5782</v>
      </c>
      <c r="S9922">
        <v>22.385999999999996</v>
      </c>
      <c r="T9922">
        <v>7</v>
      </c>
      <c r="U9922">
        <v>0.8</v>
      </c>
      <c r="V9922">
        <v>-35.817600000000013</v>
      </c>
    </row>
    <row r="9923" spans="1:22" x14ac:dyDescent="0.3">
      <c r="A9923">
        <v>9922</v>
      </c>
      <c r="B9923" t="s">
        <v>10895</v>
      </c>
      <c r="C9923">
        <f>YEAR([1]Data!$D9923)</f>
        <v>2011</v>
      </c>
      <c r="D9923" s="2">
        <v>40871</v>
      </c>
      <c r="E9923" s="2">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10896</v>
      </c>
      <c r="C9924">
        <f>YEAR([1]Data!$D9924)</f>
        <v>2014</v>
      </c>
      <c r="D9924" s="2">
        <v>41766</v>
      </c>
      <c r="E9924" s="2">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10897</v>
      </c>
      <c r="C9925">
        <f>YEAR([1]Data!$D9925)</f>
        <v>2012</v>
      </c>
      <c r="D9925" s="2">
        <v>40988</v>
      </c>
      <c r="E9925" s="2">
        <v>40991</v>
      </c>
      <c r="F9925" t="s">
        <v>188</v>
      </c>
      <c r="G9925" t="s">
        <v>6604</v>
      </c>
      <c r="H9925" t="s">
        <v>6605</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10897</v>
      </c>
      <c r="C9926">
        <f>YEAR([1]Data!$D9926)</f>
        <v>2012</v>
      </c>
      <c r="D9926" s="2">
        <v>40988</v>
      </c>
      <c r="E9926" s="2">
        <v>40991</v>
      </c>
      <c r="F9926" t="s">
        <v>188</v>
      </c>
      <c r="G9926" t="s">
        <v>6604</v>
      </c>
      <c r="H9926" t="s">
        <v>6605</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10897</v>
      </c>
      <c r="C9927">
        <f>YEAR([1]Data!$D9927)</f>
        <v>2012</v>
      </c>
      <c r="D9927" s="2">
        <v>40988</v>
      </c>
      <c r="E9927" s="2">
        <v>40991</v>
      </c>
      <c r="F9927" t="s">
        <v>188</v>
      </c>
      <c r="G9927" t="s">
        <v>6604</v>
      </c>
      <c r="H9927" t="s">
        <v>6605</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10897</v>
      </c>
      <c r="C9928">
        <f>YEAR([1]Data!$D9928)</f>
        <v>2012</v>
      </c>
      <c r="D9928" s="2">
        <v>40988</v>
      </c>
      <c r="E9928" s="2">
        <v>40991</v>
      </c>
      <c r="F9928" t="s">
        <v>188</v>
      </c>
      <c r="G9928" t="s">
        <v>6604</v>
      </c>
      <c r="H9928" t="s">
        <v>6605</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10897</v>
      </c>
      <c r="C9929">
        <f>YEAR([1]Data!$D9929)</f>
        <v>2012</v>
      </c>
      <c r="D9929" s="2">
        <v>40988</v>
      </c>
      <c r="E9929" s="2">
        <v>40991</v>
      </c>
      <c r="F9929" t="s">
        <v>188</v>
      </c>
      <c r="G9929" t="s">
        <v>6604</v>
      </c>
      <c r="H9929" t="s">
        <v>6605</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10898</v>
      </c>
      <c r="C9930">
        <f>YEAR([1]Data!$D9930)</f>
        <v>2013</v>
      </c>
      <c r="D9930" s="2">
        <v>41522</v>
      </c>
      <c r="E9930" s="2">
        <v>41522</v>
      </c>
      <c r="F9930" t="s">
        <v>1290</v>
      </c>
      <c r="G9930" t="s">
        <v>9099</v>
      </c>
      <c r="H9930" t="s">
        <v>9100</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10898</v>
      </c>
      <c r="C9931">
        <f>YEAR([1]Data!$D9931)</f>
        <v>2013</v>
      </c>
      <c r="D9931" s="2">
        <v>41522</v>
      </c>
      <c r="E9931" s="2">
        <v>41522</v>
      </c>
      <c r="F9931" t="s">
        <v>1290</v>
      </c>
      <c r="G9931" t="s">
        <v>9099</v>
      </c>
      <c r="H9931" t="s">
        <v>9100</v>
      </c>
      <c r="I9931" t="s">
        <v>26</v>
      </c>
      <c r="J9931" t="s">
        <v>27</v>
      </c>
      <c r="K9931" t="s">
        <v>127</v>
      </c>
      <c r="L9931" t="s">
        <v>43</v>
      </c>
      <c r="M9931">
        <v>94122</v>
      </c>
      <c r="N9931" t="s">
        <v>44</v>
      </c>
      <c r="O9931" t="s">
        <v>5273</v>
      </c>
      <c r="P9931" t="s">
        <v>71</v>
      </c>
      <c r="Q9931" t="s">
        <v>1216</v>
      </c>
      <c r="R9931" t="s">
        <v>5274</v>
      </c>
      <c r="S9931">
        <v>2799.9600000000005</v>
      </c>
      <c r="T9931">
        <v>5</v>
      </c>
      <c r="U9931">
        <v>0.2</v>
      </c>
      <c r="V9931">
        <v>944.98649999999986</v>
      </c>
    </row>
    <row r="9932" spans="1:22" x14ac:dyDescent="0.3">
      <c r="A9932">
        <v>9931</v>
      </c>
      <c r="B9932" t="s">
        <v>10899</v>
      </c>
      <c r="C9932">
        <f>YEAR([1]Data!$D9932)</f>
        <v>2012</v>
      </c>
      <c r="D9932" s="2">
        <v>41226</v>
      </c>
      <c r="E9932" s="2">
        <v>41230</v>
      </c>
      <c r="F9932" t="s">
        <v>50</v>
      </c>
      <c r="G9932" t="s">
        <v>1430</v>
      </c>
      <c r="H9932" t="s">
        <v>1431</v>
      </c>
      <c r="I9932" t="s">
        <v>26</v>
      </c>
      <c r="J9932" t="s">
        <v>27</v>
      </c>
      <c r="K9932" t="s">
        <v>4898</v>
      </c>
      <c r="L9932" t="s">
        <v>43</v>
      </c>
      <c r="M9932">
        <v>92404</v>
      </c>
      <c r="N9932" t="s">
        <v>44</v>
      </c>
      <c r="O9932" t="s">
        <v>6316</v>
      </c>
      <c r="P9932" t="s">
        <v>46</v>
      </c>
      <c r="Q9932" t="s">
        <v>75</v>
      </c>
      <c r="R9932" t="s">
        <v>6317</v>
      </c>
      <c r="S9932">
        <v>9.8719999999999999</v>
      </c>
      <c r="T9932">
        <v>2</v>
      </c>
      <c r="U9932">
        <v>0.2</v>
      </c>
      <c r="V9932">
        <v>3.4551999999999996</v>
      </c>
    </row>
    <row r="9933" spans="1:22" x14ac:dyDescent="0.3">
      <c r="A9933">
        <v>9932</v>
      </c>
      <c r="B9933" t="s">
        <v>10899</v>
      </c>
      <c r="C9933">
        <f>YEAR([1]Data!$D9933)</f>
        <v>2012</v>
      </c>
      <c r="D9933" s="2">
        <v>41226</v>
      </c>
      <c r="E9933" s="2">
        <v>41230</v>
      </c>
      <c r="F9933" t="s">
        <v>50</v>
      </c>
      <c r="G9933" t="s">
        <v>1430</v>
      </c>
      <c r="H9933" t="s">
        <v>1431</v>
      </c>
      <c r="I9933" t="s">
        <v>26</v>
      </c>
      <c r="J9933" t="s">
        <v>27</v>
      </c>
      <c r="K9933" t="s">
        <v>4898</v>
      </c>
      <c r="L9933" t="s">
        <v>43</v>
      </c>
      <c r="M9933">
        <v>92404</v>
      </c>
      <c r="N9933" t="s">
        <v>44</v>
      </c>
      <c r="O9933" t="s">
        <v>5658</v>
      </c>
      <c r="P9933" t="s">
        <v>32</v>
      </c>
      <c r="Q9933" t="s">
        <v>33</v>
      </c>
      <c r="R9933" t="s">
        <v>5659</v>
      </c>
      <c r="S9933">
        <v>683.33199999999999</v>
      </c>
      <c r="T9933">
        <v>4</v>
      </c>
      <c r="U9933">
        <v>0.15</v>
      </c>
      <c r="V9933">
        <v>-40.196000000000055</v>
      </c>
    </row>
    <row r="9934" spans="1:22" x14ac:dyDescent="0.3">
      <c r="A9934">
        <v>9933</v>
      </c>
      <c r="B9934" t="s">
        <v>10899</v>
      </c>
      <c r="C9934">
        <f>YEAR([1]Data!$D9934)</f>
        <v>2012</v>
      </c>
      <c r="D9934" s="2">
        <v>41226</v>
      </c>
      <c r="E9934" s="2">
        <v>41230</v>
      </c>
      <c r="F9934" t="s">
        <v>50</v>
      </c>
      <c r="G9934" t="s">
        <v>1430</v>
      </c>
      <c r="H9934" t="s">
        <v>1431</v>
      </c>
      <c r="I9934" t="s">
        <v>26</v>
      </c>
      <c r="J9934" t="s">
        <v>27</v>
      </c>
      <c r="K9934" t="s">
        <v>4898</v>
      </c>
      <c r="L9934" t="s">
        <v>43</v>
      </c>
      <c r="M9934">
        <v>92404</v>
      </c>
      <c r="N9934" t="s">
        <v>44</v>
      </c>
      <c r="O9934" t="s">
        <v>6588</v>
      </c>
      <c r="P9934" t="s">
        <v>46</v>
      </c>
      <c r="Q9934" t="s">
        <v>90</v>
      </c>
      <c r="R9934" t="s">
        <v>6589</v>
      </c>
      <c r="S9934">
        <v>29.96</v>
      </c>
      <c r="T9934">
        <v>7</v>
      </c>
      <c r="U9934">
        <v>0</v>
      </c>
      <c r="V9934">
        <v>13.481999999999998</v>
      </c>
    </row>
    <row r="9935" spans="1:22" x14ac:dyDescent="0.3">
      <c r="A9935">
        <v>9934</v>
      </c>
      <c r="B9935" t="s">
        <v>10900</v>
      </c>
      <c r="C9935">
        <f>YEAR([1]Data!$D9935)</f>
        <v>2011</v>
      </c>
      <c r="D9935" s="2">
        <v>40735</v>
      </c>
      <c r="E9935" s="2">
        <v>40738</v>
      </c>
      <c r="F9935" t="s">
        <v>188</v>
      </c>
      <c r="G9935" t="s">
        <v>4397</v>
      </c>
      <c r="H9935" t="s">
        <v>4398</v>
      </c>
      <c r="I9935" t="s">
        <v>26</v>
      </c>
      <c r="J9935" t="s">
        <v>27</v>
      </c>
      <c r="K9935" t="s">
        <v>3961</v>
      </c>
      <c r="L9935" t="s">
        <v>267</v>
      </c>
      <c r="M9935">
        <v>14304</v>
      </c>
      <c r="N9935" t="s">
        <v>148</v>
      </c>
      <c r="O9935" t="s">
        <v>6463</v>
      </c>
      <c r="P9935" t="s">
        <v>71</v>
      </c>
      <c r="Q9935" t="s">
        <v>72</v>
      </c>
      <c r="R9935" t="s">
        <v>6464</v>
      </c>
      <c r="S9935">
        <v>164.85000000000002</v>
      </c>
      <c r="T9935">
        <v>3</v>
      </c>
      <c r="U9935">
        <v>0</v>
      </c>
      <c r="V9935">
        <v>47.806499999999993</v>
      </c>
    </row>
    <row r="9936" spans="1:22" x14ac:dyDescent="0.3">
      <c r="A9936">
        <v>9935</v>
      </c>
      <c r="B9936" t="s">
        <v>10901</v>
      </c>
      <c r="C9936">
        <f>YEAR([1]Data!$D9936)</f>
        <v>2013</v>
      </c>
      <c r="D9936" s="2">
        <v>41372</v>
      </c>
      <c r="E9936" s="2">
        <v>41377</v>
      </c>
      <c r="F9936" t="s">
        <v>50</v>
      </c>
      <c r="G9936" t="s">
        <v>2009</v>
      </c>
      <c r="H9936" t="s">
        <v>2010</v>
      </c>
      <c r="I9936" t="s">
        <v>26</v>
      </c>
      <c r="J9936" t="s">
        <v>27</v>
      </c>
      <c r="K9936" t="s">
        <v>146</v>
      </c>
      <c r="L9936" t="s">
        <v>147</v>
      </c>
      <c r="M9936">
        <v>19120</v>
      </c>
      <c r="N9936" t="s">
        <v>148</v>
      </c>
      <c r="O9936" t="s">
        <v>9160</v>
      </c>
      <c r="P9936" t="s">
        <v>46</v>
      </c>
      <c r="Q9936" t="s">
        <v>78</v>
      </c>
      <c r="R9936" t="s">
        <v>9161</v>
      </c>
      <c r="S9936">
        <v>33.528000000000006</v>
      </c>
      <c r="T9936">
        <v>3</v>
      </c>
      <c r="U9936">
        <v>0.2</v>
      </c>
      <c r="V9936">
        <v>2.5146000000000015</v>
      </c>
    </row>
    <row r="9937" spans="1:22" x14ac:dyDescent="0.3">
      <c r="A9937">
        <v>9936</v>
      </c>
      <c r="B9937" t="s">
        <v>10901</v>
      </c>
      <c r="C9937">
        <f>YEAR([1]Data!$D9937)</f>
        <v>2013</v>
      </c>
      <c r="D9937" s="2">
        <v>41372</v>
      </c>
      <c r="E9937" s="2">
        <v>41377</v>
      </c>
      <c r="F9937" t="s">
        <v>50</v>
      </c>
      <c r="G9937" t="s">
        <v>2009</v>
      </c>
      <c r="H9937" t="s">
        <v>2010</v>
      </c>
      <c r="I9937" t="s">
        <v>26</v>
      </c>
      <c r="J9937" t="s">
        <v>27</v>
      </c>
      <c r="K9937" t="s">
        <v>146</v>
      </c>
      <c r="L9937" t="s">
        <v>147</v>
      </c>
      <c r="M9937">
        <v>19120</v>
      </c>
      <c r="N9937" t="s">
        <v>148</v>
      </c>
      <c r="O9937" t="s">
        <v>10902</v>
      </c>
      <c r="P9937" t="s">
        <v>46</v>
      </c>
      <c r="Q9937" t="s">
        <v>59</v>
      </c>
      <c r="R9937" t="s">
        <v>10903</v>
      </c>
      <c r="S9937">
        <v>36.744</v>
      </c>
      <c r="T9937">
        <v>3</v>
      </c>
      <c r="U9937">
        <v>0.2</v>
      </c>
      <c r="V9937">
        <v>3.6744000000000039</v>
      </c>
    </row>
    <row r="9938" spans="1:22" x14ac:dyDescent="0.3">
      <c r="A9938">
        <v>9937</v>
      </c>
      <c r="B9938" t="s">
        <v>10904</v>
      </c>
      <c r="C9938">
        <f>YEAR([1]Data!$D9938)</f>
        <v>2014</v>
      </c>
      <c r="D9938" s="2">
        <v>41815</v>
      </c>
      <c r="E9938" s="2">
        <v>41819</v>
      </c>
      <c r="F9938" t="s">
        <v>50</v>
      </c>
      <c r="G9938" t="s">
        <v>5575</v>
      </c>
      <c r="H9938" t="s">
        <v>5576</v>
      </c>
      <c r="I9938" t="s">
        <v>26</v>
      </c>
      <c r="J9938" t="s">
        <v>27</v>
      </c>
      <c r="K9938" t="s">
        <v>7306</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10905</v>
      </c>
      <c r="C9939">
        <f>YEAR([1]Data!$D9939)</f>
        <v>2013</v>
      </c>
      <c r="D9939" s="2">
        <v>41429</v>
      </c>
      <c r="E9939" s="2">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10906</v>
      </c>
      <c r="C9940">
        <f>YEAR([1]Data!$D9940)</f>
        <v>2013</v>
      </c>
      <c r="D9940" s="2">
        <v>41621</v>
      </c>
      <c r="E9940" s="2">
        <v>41626</v>
      </c>
      <c r="F9940" t="s">
        <v>50</v>
      </c>
      <c r="G9940" t="s">
        <v>3094</v>
      </c>
      <c r="H9940" t="s">
        <v>3095</v>
      </c>
      <c r="I9940" t="s">
        <v>41</v>
      </c>
      <c r="J9940" t="s">
        <v>27</v>
      </c>
      <c r="K9940" t="s">
        <v>266</v>
      </c>
      <c r="L9940" t="s">
        <v>267</v>
      </c>
      <c r="M9940">
        <v>10009</v>
      </c>
      <c r="N9940" t="s">
        <v>148</v>
      </c>
      <c r="O9940" t="s">
        <v>1714</v>
      </c>
      <c r="P9940" t="s">
        <v>32</v>
      </c>
      <c r="Q9940" t="s">
        <v>65</v>
      </c>
      <c r="R9940" t="s">
        <v>8143</v>
      </c>
      <c r="S9940">
        <v>60.35</v>
      </c>
      <c r="T9940">
        <v>5</v>
      </c>
      <c r="U9940">
        <v>0</v>
      </c>
      <c r="V9940">
        <v>19.915500000000002</v>
      </c>
    </row>
    <row r="9941" spans="1:22" x14ac:dyDescent="0.3">
      <c r="A9941">
        <v>9940</v>
      </c>
      <c r="B9941" t="s">
        <v>10906</v>
      </c>
      <c r="C9941">
        <f>YEAR([1]Data!$D9941)</f>
        <v>2013</v>
      </c>
      <c r="D9941" s="2">
        <v>41621</v>
      </c>
      <c r="E9941" s="2">
        <v>41626</v>
      </c>
      <c r="F9941" t="s">
        <v>50</v>
      </c>
      <c r="G9941" t="s">
        <v>3094</v>
      </c>
      <c r="H9941" t="s">
        <v>3095</v>
      </c>
      <c r="I9941" t="s">
        <v>41</v>
      </c>
      <c r="J9941" t="s">
        <v>27</v>
      </c>
      <c r="K9941" t="s">
        <v>266</v>
      </c>
      <c r="L9941" t="s">
        <v>267</v>
      </c>
      <c r="M9941">
        <v>10009</v>
      </c>
      <c r="N9941" t="s">
        <v>148</v>
      </c>
      <c r="O9941" t="s">
        <v>5209</v>
      </c>
      <c r="P9941" t="s">
        <v>46</v>
      </c>
      <c r="Q9941" t="s">
        <v>578</v>
      </c>
      <c r="R9941" t="s">
        <v>5210</v>
      </c>
      <c r="S9941">
        <v>35.520000000000003</v>
      </c>
      <c r="T9941">
        <v>4</v>
      </c>
      <c r="U9941">
        <v>0</v>
      </c>
      <c r="V9941">
        <v>9.9456000000000024</v>
      </c>
    </row>
    <row r="9942" spans="1:22" x14ac:dyDescent="0.3">
      <c r="A9942">
        <v>9941</v>
      </c>
      <c r="B9942" t="s">
        <v>10906</v>
      </c>
      <c r="C9942">
        <f>YEAR([1]Data!$D9942)</f>
        <v>2013</v>
      </c>
      <c r="D9942" s="2">
        <v>41621</v>
      </c>
      <c r="E9942" s="2">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10907</v>
      </c>
      <c r="C9943">
        <f>YEAR([1]Data!$D9943)</f>
        <v>2014</v>
      </c>
      <c r="D9943" s="2">
        <v>41968</v>
      </c>
      <c r="E9943" s="2">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10908</v>
      </c>
      <c r="C9944">
        <f>YEAR([1]Data!$D9944)</f>
        <v>2011</v>
      </c>
      <c r="D9944" s="2">
        <v>40905</v>
      </c>
      <c r="E9944" s="2">
        <v>40911</v>
      </c>
      <c r="F9944" t="s">
        <v>50</v>
      </c>
      <c r="G9944" t="s">
        <v>1704</v>
      </c>
      <c r="H9944" t="s">
        <v>1705</v>
      </c>
      <c r="I9944" t="s">
        <v>26</v>
      </c>
      <c r="J9944" t="s">
        <v>27</v>
      </c>
      <c r="K9944" t="s">
        <v>1883</v>
      </c>
      <c r="L9944" t="s">
        <v>43</v>
      </c>
      <c r="M9944">
        <v>92804</v>
      </c>
      <c r="N9944" t="s">
        <v>44</v>
      </c>
      <c r="O9944" t="s">
        <v>6009</v>
      </c>
      <c r="P9944" t="s">
        <v>46</v>
      </c>
      <c r="Q9944" t="s">
        <v>59</v>
      </c>
      <c r="R9944" t="s">
        <v>6010</v>
      </c>
      <c r="S9944">
        <v>998.82</v>
      </c>
      <c r="T9944">
        <v>9</v>
      </c>
      <c r="U9944">
        <v>0</v>
      </c>
      <c r="V9944">
        <v>29.964600000000061</v>
      </c>
    </row>
    <row r="9945" spans="1:22" x14ac:dyDescent="0.3">
      <c r="A9945">
        <v>9944</v>
      </c>
      <c r="B9945" t="s">
        <v>10908</v>
      </c>
      <c r="C9945">
        <f>YEAR([1]Data!$D9945)</f>
        <v>2011</v>
      </c>
      <c r="D9945" s="2">
        <v>40905</v>
      </c>
      <c r="E9945" s="2">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10909</v>
      </c>
      <c r="C9946">
        <f>YEAR([1]Data!$D9946)</f>
        <v>2012</v>
      </c>
      <c r="D9946" s="2">
        <v>41011</v>
      </c>
      <c r="E9946" s="2">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10910</v>
      </c>
      <c r="C9947">
        <f>YEAR([1]Data!$D9947)</f>
        <v>2011</v>
      </c>
      <c r="D9947" s="2">
        <v>40604</v>
      </c>
      <c r="E9947" s="2">
        <v>40608</v>
      </c>
      <c r="F9947" t="s">
        <v>50</v>
      </c>
      <c r="G9947" t="s">
        <v>3924</v>
      </c>
      <c r="H9947" t="s">
        <v>3925</v>
      </c>
      <c r="I9947" t="s">
        <v>41</v>
      </c>
      <c r="J9947" t="s">
        <v>27</v>
      </c>
      <c r="K9947" t="s">
        <v>146</v>
      </c>
      <c r="L9947" t="s">
        <v>147</v>
      </c>
      <c r="M9947">
        <v>19120</v>
      </c>
      <c r="N9947" t="s">
        <v>148</v>
      </c>
      <c r="O9947" t="s">
        <v>6097</v>
      </c>
      <c r="P9947" t="s">
        <v>46</v>
      </c>
      <c r="Q9947" t="s">
        <v>90</v>
      </c>
      <c r="R9947" t="s">
        <v>6098</v>
      </c>
      <c r="S9947">
        <v>3.4240000000000004</v>
      </c>
      <c r="T9947">
        <v>1</v>
      </c>
      <c r="U9947">
        <v>0.2</v>
      </c>
      <c r="V9947">
        <v>1.0699999999999996</v>
      </c>
    </row>
    <row r="9948" spans="1:22" x14ac:dyDescent="0.3">
      <c r="A9948">
        <v>9947</v>
      </c>
      <c r="B9948" t="s">
        <v>10910</v>
      </c>
      <c r="C9948">
        <f>YEAR([1]Data!$D9948)</f>
        <v>2011</v>
      </c>
      <c r="D9948" s="2">
        <v>40604</v>
      </c>
      <c r="E9948" s="2">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10911</v>
      </c>
      <c r="C9949">
        <f>YEAR([1]Data!$D9949)</f>
        <v>2014</v>
      </c>
      <c r="D9949" s="2">
        <v>41792</v>
      </c>
      <c r="E9949" s="2">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10911</v>
      </c>
      <c r="C9950">
        <f>YEAR([1]Data!$D9950)</f>
        <v>2014</v>
      </c>
      <c r="D9950" s="2">
        <v>41792</v>
      </c>
      <c r="E9950" s="2">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10911</v>
      </c>
      <c r="C9951">
        <f>YEAR([1]Data!$D9951)</f>
        <v>2014</v>
      </c>
      <c r="D9951" s="2">
        <v>41792</v>
      </c>
      <c r="E9951" s="2">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10911</v>
      </c>
      <c r="C9952">
        <f>YEAR([1]Data!$D9952)</f>
        <v>2014</v>
      </c>
      <c r="D9952" s="2">
        <v>41792</v>
      </c>
      <c r="E9952" s="2">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10911</v>
      </c>
      <c r="C9953">
        <f>YEAR([1]Data!$D9953)</f>
        <v>2014</v>
      </c>
      <c r="D9953" s="2">
        <v>41792</v>
      </c>
      <c r="E9953" s="2">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10912</v>
      </c>
      <c r="C9954">
        <f>YEAR([1]Data!$D9954)</f>
        <v>2012</v>
      </c>
      <c r="D9954" s="2">
        <v>41257</v>
      </c>
      <c r="E9954" s="2">
        <v>41259</v>
      </c>
      <c r="F9954" t="s">
        <v>23</v>
      </c>
      <c r="G9954" t="s">
        <v>6798</v>
      </c>
      <c r="H9954" t="s">
        <v>6799</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10912</v>
      </c>
      <c r="C9955">
        <f>YEAR([1]Data!$D9955)</f>
        <v>2012</v>
      </c>
      <c r="D9955" s="2">
        <v>41257</v>
      </c>
      <c r="E9955" s="2">
        <v>41259</v>
      </c>
      <c r="F9955" t="s">
        <v>23</v>
      </c>
      <c r="G9955" t="s">
        <v>6798</v>
      </c>
      <c r="H9955" t="s">
        <v>6799</v>
      </c>
      <c r="I9955" t="s">
        <v>41</v>
      </c>
      <c r="J9955" t="s">
        <v>27</v>
      </c>
      <c r="K9955" t="s">
        <v>42</v>
      </c>
      <c r="L9955" t="s">
        <v>43</v>
      </c>
      <c r="M9955">
        <v>90045</v>
      </c>
      <c r="N9955" t="s">
        <v>44</v>
      </c>
      <c r="O9955" t="s">
        <v>5530</v>
      </c>
      <c r="P9955" t="s">
        <v>46</v>
      </c>
      <c r="Q9955" t="s">
        <v>90</v>
      </c>
      <c r="R9955" t="s">
        <v>5531</v>
      </c>
      <c r="S9955">
        <v>6.48</v>
      </c>
      <c r="T9955">
        <v>1</v>
      </c>
      <c r="U9955">
        <v>0</v>
      </c>
      <c r="V9955">
        <v>3.1104000000000003</v>
      </c>
    </row>
    <row r="9956" spans="1:22" x14ac:dyDescent="0.3">
      <c r="A9956">
        <v>9955</v>
      </c>
      <c r="B9956" t="s">
        <v>10912</v>
      </c>
      <c r="C9956">
        <f>YEAR([1]Data!$D9956)</f>
        <v>2012</v>
      </c>
      <c r="D9956" s="2">
        <v>41257</v>
      </c>
      <c r="E9956" s="2">
        <v>41259</v>
      </c>
      <c r="F9956" t="s">
        <v>23</v>
      </c>
      <c r="G9956" t="s">
        <v>6798</v>
      </c>
      <c r="H9956" t="s">
        <v>6799</v>
      </c>
      <c r="I9956" t="s">
        <v>41</v>
      </c>
      <c r="J9956" t="s">
        <v>27</v>
      </c>
      <c r="K9956" t="s">
        <v>42</v>
      </c>
      <c r="L9956" t="s">
        <v>43</v>
      </c>
      <c r="M9956">
        <v>90045</v>
      </c>
      <c r="N9956" t="s">
        <v>44</v>
      </c>
      <c r="O9956" t="s">
        <v>5771</v>
      </c>
      <c r="P9956" t="s">
        <v>46</v>
      </c>
      <c r="Q9956" t="s">
        <v>75</v>
      </c>
      <c r="R9956" t="s">
        <v>5772</v>
      </c>
      <c r="S9956">
        <v>34.248000000000005</v>
      </c>
      <c r="T9956">
        <v>3</v>
      </c>
      <c r="U9956">
        <v>0.2</v>
      </c>
      <c r="V9956">
        <v>11.558699999999998</v>
      </c>
    </row>
    <row r="9957" spans="1:22" x14ac:dyDescent="0.3">
      <c r="A9957">
        <v>9956</v>
      </c>
      <c r="B9957" t="s">
        <v>10912</v>
      </c>
      <c r="C9957">
        <f>YEAR([1]Data!$D9957)</f>
        <v>2012</v>
      </c>
      <c r="D9957" s="2">
        <v>41257</v>
      </c>
      <c r="E9957" s="2">
        <v>41259</v>
      </c>
      <c r="F9957" t="s">
        <v>23</v>
      </c>
      <c r="G9957" t="s">
        <v>6798</v>
      </c>
      <c r="H9957" t="s">
        <v>6799</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10913</v>
      </c>
      <c r="C9958">
        <f>YEAR([1]Data!$D9958)</f>
        <v>2011</v>
      </c>
      <c r="D9958" s="2">
        <v>40858</v>
      </c>
      <c r="E9958" s="2">
        <v>40864</v>
      </c>
      <c r="F9958" t="s">
        <v>50</v>
      </c>
      <c r="G9958" t="s">
        <v>5338</v>
      </c>
      <c r="H9958" t="s">
        <v>5339</v>
      </c>
      <c r="I9958" t="s">
        <v>102</v>
      </c>
      <c r="J9958" t="s">
        <v>27</v>
      </c>
      <c r="K9958" t="s">
        <v>1499</v>
      </c>
      <c r="L9958" t="s">
        <v>267</v>
      </c>
      <c r="M9958">
        <v>10801</v>
      </c>
      <c r="N9958" t="s">
        <v>148</v>
      </c>
      <c r="O9958" t="s">
        <v>5239</v>
      </c>
      <c r="P9958" t="s">
        <v>46</v>
      </c>
      <c r="Q9958" t="s">
        <v>90</v>
      </c>
      <c r="R9958" t="s">
        <v>5240</v>
      </c>
      <c r="S9958">
        <v>46.349999999999994</v>
      </c>
      <c r="T9958">
        <v>5</v>
      </c>
      <c r="U9958">
        <v>0</v>
      </c>
      <c r="V9958">
        <v>21.784499999999998</v>
      </c>
    </row>
    <row r="9959" spans="1:22" x14ac:dyDescent="0.3">
      <c r="A9959">
        <v>9958</v>
      </c>
      <c r="B9959" t="s">
        <v>10913</v>
      </c>
      <c r="C9959">
        <f>YEAR([1]Data!$D9959)</f>
        <v>2011</v>
      </c>
      <c r="D9959" s="2">
        <v>40858</v>
      </c>
      <c r="E9959" s="2">
        <v>40864</v>
      </c>
      <c r="F9959" t="s">
        <v>50</v>
      </c>
      <c r="G9959" t="s">
        <v>5338</v>
      </c>
      <c r="H9959" t="s">
        <v>5339</v>
      </c>
      <c r="I9959" t="s">
        <v>102</v>
      </c>
      <c r="J9959" t="s">
        <v>27</v>
      </c>
      <c r="K9959" t="s">
        <v>1499</v>
      </c>
      <c r="L9959" t="s">
        <v>267</v>
      </c>
      <c r="M9959">
        <v>10801</v>
      </c>
      <c r="N9959" t="s">
        <v>148</v>
      </c>
      <c r="O9959" t="s">
        <v>6801</v>
      </c>
      <c r="P9959" t="s">
        <v>46</v>
      </c>
      <c r="Q9959" t="s">
        <v>90</v>
      </c>
      <c r="R9959" t="s">
        <v>6802</v>
      </c>
      <c r="S9959">
        <v>223.92</v>
      </c>
      <c r="T9959">
        <v>4</v>
      </c>
      <c r="U9959">
        <v>0</v>
      </c>
      <c r="V9959">
        <v>109.7208</v>
      </c>
    </row>
    <row r="9960" spans="1:22" x14ac:dyDescent="0.3">
      <c r="A9960">
        <v>9959</v>
      </c>
      <c r="B9960" t="s">
        <v>10913</v>
      </c>
      <c r="C9960">
        <f>YEAR([1]Data!$D9960)</f>
        <v>2011</v>
      </c>
      <c r="D9960" s="2">
        <v>40858</v>
      </c>
      <c r="E9960" s="2">
        <v>40864</v>
      </c>
      <c r="F9960" t="s">
        <v>50</v>
      </c>
      <c r="G9960" t="s">
        <v>5338</v>
      </c>
      <c r="H9960" t="s">
        <v>5339</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10914</v>
      </c>
      <c r="C9961">
        <f>YEAR([1]Data!$D9961)</f>
        <v>2014</v>
      </c>
      <c r="D9961" s="2">
        <v>41919</v>
      </c>
      <c r="E9961" s="2">
        <v>41924</v>
      </c>
      <c r="F9961" t="s">
        <v>50</v>
      </c>
      <c r="G9961" t="s">
        <v>1887</v>
      </c>
      <c r="H9961" t="s">
        <v>1888</v>
      </c>
      <c r="I9961" t="s">
        <v>26</v>
      </c>
      <c r="J9961" t="s">
        <v>27</v>
      </c>
      <c r="K9961" t="s">
        <v>8027</v>
      </c>
      <c r="L9961" t="s">
        <v>310</v>
      </c>
      <c r="M9961">
        <v>85224</v>
      </c>
      <c r="N9961" t="s">
        <v>44</v>
      </c>
      <c r="O9961" t="s">
        <v>7506</v>
      </c>
      <c r="P9961" t="s">
        <v>46</v>
      </c>
      <c r="Q9961" t="s">
        <v>68</v>
      </c>
      <c r="R9961" t="s">
        <v>7507</v>
      </c>
      <c r="S9961">
        <v>9.3439999999999994</v>
      </c>
      <c r="T9961">
        <v>2</v>
      </c>
      <c r="U9961">
        <v>0.2</v>
      </c>
      <c r="V9961">
        <v>1.8687999999999998</v>
      </c>
    </row>
    <row r="9962" spans="1:22" x14ac:dyDescent="0.3">
      <c r="A9962">
        <v>9961</v>
      </c>
      <c r="B9962" t="s">
        <v>10915</v>
      </c>
      <c r="C9962">
        <f>YEAR([1]Data!$D9962)</f>
        <v>2014</v>
      </c>
      <c r="D9962" s="2">
        <v>41899</v>
      </c>
      <c r="E9962" s="2">
        <v>41901</v>
      </c>
      <c r="F9962" t="s">
        <v>23</v>
      </c>
      <c r="G9962" t="s">
        <v>5789</v>
      </c>
      <c r="H9962" t="s">
        <v>5790</v>
      </c>
      <c r="I9962" t="s">
        <v>102</v>
      </c>
      <c r="J9962" t="s">
        <v>27</v>
      </c>
      <c r="K9962" t="s">
        <v>2579</v>
      </c>
      <c r="L9962" t="s">
        <v>29</v>
      </c>
      <c r="M9962">
        <v>41042</v>
      </c>
      <c r="N9962" t="s">
        <v>30</v>
      </c>
      <c r="O9962" t="s">
        <v>6685</v>
      </c>
      <c r="P9962" t="s">
        <v>71</v>
      </c>
      <c r="Q9962" t="s">
        <v>161</v>
      </c>
      <c r="R9962" t="s">
        <v>6686</v>
      </c>
      <c r="S9962">
        <v>18</v>
      </c>
      <c r="T9962">
        <v>1</v>
      </c>
      <c r="U9962">
        <v>0</v>
      </c>
      <c r="V9962">
        <v>3.2399999999999984</v>
      </c>
    </row>
    <row r="9963" spans="1:22" x14ac:dyDescent="0.3">
      <c r="A9963">
        <v>9962</v>
      </c>
      <c r="B9963" t="s">
        <v>10916</v>
      </c>
      <c r="C9963">
        <f>YEAR([1]Data!$D9963)</f>
        <v>2012</v>
      </c>
      <c r="D9963" s="2">
        <v>40987</v>
      </c>
      <c r="E9963" s="2">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10916</v>
      </c>
      <c r="C9964">
        <f>YEAR([1]Data!$D9964)</f>
        <v>2012</v>
      </c>
      <c r="D9964" s="2">
        <v>40987</v>
      </c>
      <c r="E9964" s="2">
        <v>40990</v>
      </c>
      <c r="F9964" t="s">
        <v>188</v>
      </c>
      <c r="G9964" t="s">
        <v>3991</v>
      </c>
      <c r="H9964" t="s">
        <v>3992</v>
      </c>
      <c r="I9964" t="s">
        <v>102</v>
      </c>
      <c r="J9964" t="s">
        <v>27</v>
      </c>
      <c r="K9964" t="s">
        <v>184</v>
      </c>
      <c r="L9964" t="s">
        <v>104</v>
      </c>
      <c r="M9964">
        <v>77041</v>
      </c>
      <c r="N9964" t="s">
        <v>105</v>
      </c>
      <c r="O9964" t="s">
        <v>7052</v>
      </c>
      <c r="P9964" t="s">
        <v>32</v>
      </c>
      <c r="Q9964" t="s">
        <v>33</v>
      </c>
      <c r="R9964" t="s">
        <v>7053</v>
      </c>
      <c r="S9964">
        <v>383.46559999999994</v>
      </c>
      <c r="T9964">
        <v>4</v>
      </c>
      <c r="U9964">
        <v>0.32</v>
      </c>
      <c r="V9964">
        <v>-67.670400000000001</v>
      </c>
    </row>
    <row r="9965" spans="1:22" x14ac:dyDescent="0.3">
      <c r="A9965">
        <v>9964</v>
      </c>
      <c r="B9965" t="s">
        <v>10917</v>
      </c>
      <c r="C9965">
        <f>YEAR([1]Data!$D9965)</f>
        <v>2012</v>
      </c>
      <c r="D9965" s="2">
        <v>41116</v>
      </c>
      <c r="E9965" s="2">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10918</v>
      </c>
      <c r="C9966">
        <f>YEAR([1]Data!$D9966)</f>
        <v>2013</v>
      </c>
      <c r="D9966" s="2">
        <v>41614</v>
      </c>
      <c r="E9966" s="2">
        <v>41619</v>
      </c>
      <c r="F9966" t="s">
        <v>23</v>
      </c>
      <c r="G9966" t="s">
        <v>9874</v>
      </c>
      <c r="H9966" t="s">
        <v>9875</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10918</v>
      </c>
      <c r="C9967">
        <f>YEAR([1]Data!$D9967)</f>
        <v>2013</v>
      </c>
      <c r="D9967" s="2">
        <v>41614</v>
      </c>
      <c r="E9967" s="2">
        <v>41619</v>
      </c>
      <c r="F9967" t="s">
        <v>23</v>
      </c>
      <c r="G9967" t="s">
        <v>9874</v>
      </c>
      <c r="H9967" t="s">
        <v>9875</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10918</v>
      </c>
      <c r="C9968">
        <f>YEAR([1]Data!$D9968)</f>
        <v>2013</v>
      </c>
      <c r="D9968" s="2">
        <v>41614</v>
      </c>
      <c r="E9968" s="2">
        <v>41619</v>
      </c>
      <c r="F9968" t="s">
        <v>23</v>
      </c>
      <c r="G9968" t="s">
        <v>9874</v>
      </c>
      <c r="H9968" t="s">
        <v>9875</v>
      </c>
      <c r="I9968" t="s">
        <v>41</v>
      </c>
      <c r="J9968" t="s">
        <v>27</v>
      </c>
      <c r="K9968" t="s">
        <v>606</v>
      </c>
      <c r="L9968" t="s">
        <v>245</v>
      </c>
      <c r="M9968">
        <v>19711</v>
      </c>
      <c r="N9968" t="s">
        <v>148</v>
      </c>
      <c r="O9968" t="s">
        <v>5581</v>
      </c>
      <c r="P9968" t="s">
        <v>46</v>
      </c>
      <c r="Q9968" t="s">
        <v>173</v>
      </c>
      <c r="R9968" t="s">
        <v>5582</v>
      </c>
      <c r="S9968">
        <v>109.69</v>
      </c>
      <c r="T9968">
        <v>7</v>
      </c>
      <c r="U9968">
        <v>0</v>
      </c>
      <c r="V9968">
        <v>51.554299999999991</v>
      </c>
    </row>
    <row r="9969" spans="1:22" x14ac:dyDescent="0.3">
      <c r="A9969">
        <v>9968</v>
      </c>
      <c r="B9969" t="s">
        <v>10919</v>
      </c>
      <c r="C9969">
        <f>YEAR([1]Data!$D9969)</f>
        <v>2014</v>
      </c>
      <c r="D9969" s="2">
        <v>41985</v>
      </c>
      <c r="E9969" s="2">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10919</v>
      </c>
      <c r="C9970">
        <f>YEAR([1]Data!$D9970)</f>
        <v>2014</v>
      </c>
      <c r="D9970" s="2">
        <v>41985</v>
      </c>
      <c r="E9970" s="2">
        <v>41991</v>
      </c>
      <c r="F9970" t="s">
        <v>50</v>
      </c>
      <c r="G9970" t="s">
        <v>5081</v>
      </c>
      <c r="H9970" t="s">
        <v>5082</v>
      </c>
      <c r="I9970" t="s">
        <v>26</v>
      </c>
      <c r="J9970" t="s">
        <v>27</v>
      </c>
      <c r="K9970" t="s">
        <v>2126</v>
      </c>
      <c r="L9970" t="s">
        <v>788</v>
      </c>
      <c r="M9970">
        <v>7060</v>
      </c>
      <c r="N9970" t="s">
        <v>148</v>
      </c>
      <c r="O9970" t="s">
        <v>6367</v>
      </c>
      <c r="P9970" t="s">
        <v>46</v>
      </c>
      <c r="Q9970" t="s">
        <v>75</v>
      </c>
      <c r="R9970" t="s">
        <v>6368</v>
      </c>
      <c r="S9970">
        <v>735.98</v>
      </c>
      <c r="T9970">
        <v>2</v>
      </c>
      <c r="U9970">
        <v>0</v>
      </c>
      <c r="V9970">
        <v>331.19099999999997</v>
      </c>
    </row>
    <row r="9971" spans="1:22" x14ac:dyDescent="0.3">
      <c r="A9971">
        <v>9970</v>
      </c>
      <c r="B9971" t="s">
        <v>10919</v>
      </c>
      <c r="C9971">
        <f>YEAR([1]Data!$D9971)</f>
        <v>2014</v>
      </c>
      <c r="D9971" s="2">
        <v>41985</v>
      </c>
      <c r="E9971" s="2">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10920</v>
      </c>
      <c r="C9972">
        <f>YEAR([1]Data!$D9972)</f>
        <v>2012</v>
      </c>
      <c r="D9972" s="2">
        <v>41088</v>
      </c>
      <c r="E9972" s="2">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10920</v>
      </c>
      <c r="C9973">
        <f>YEAR([1]Data!$D9973)</f>
        <v>2012</v>
      </c>
      <c r="D9973" s="2">
        <v>41088</v>
      </c>
      <c r="E9973" s="2">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10921</v>
      </c>
      <c r="C9974">
        <f>YEAR([1]Data!$D9974)</f>
        <v>2013</v>
      </c>
      <c r="D9974" s="2">
        <v>41529</v>
      </c>
      <c r="E9974" s="2">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10922</v>
      </c>
      <c r="C9975">
        <f>YEAR([1]Data!$D9975)</f>
        <v>2013</v>
      </c>
      <c r="D9975" s="2">
        <v>41615</v>
      </c>
      <c r="E9975" s="2">
        <v>41619</v>
      </c>
      <c r="F9975" t="s">
        <v>50</v>
      </c>
      <c r="G9975" t="s">
        <v>3340</v>
      </c>
      <c r="H9975" t="s">
        <v>3341</v>
      </c>
      <c r="I9975" t="s">
        <v>102</v>
      </c>
      <c r="J9975" t="s">
        <v>27</v>
      </c>
      <c r="K9975" t="s">
        <v>42</v>
      </c>
      <c r="L9975" t="s">
        <v>43</v>
      </c>
      <c r="M9975">
        <v>90032</v>
      </c>
      <c r="N9975" t="s">
        <v>44</v>
      </c>
      <c r="O9975" t="s">
        <v>8893</v>
      </c>
      <c r="P9975" t="s">
        <v>71</v>
      </c>
      <c r="Q9975" t="s">
        <v>72</v>
      </c>
      <c r="R9975" t="s">
        <v>8894</v>
      </c>
      <c r="S9975">
        <v>271.95999999999998</v>
      </c>
      <c r="T9975">
        <v>5</v>
      </c>
      <c r="U9975">
        <v>0.2</v>
      </c>
      <c r="V9975">
        <v>27.195999999999998</v>
      </c>
    </row>
    <row r="9976" spans="1:22" x14ac:dyDescent="0.3">
      <c r="A9976">
        <v>9975</v>
      </c>
      <c r="B9976" t="s">
        <v>10922</v>
      </c>
      <c r="C9976">
        <f>YEAR([1]Data!$D9976)</f>
        <v>2013</v>
      </c>
      <c r="D9976" s="2">
        <v>41615</v>
      </c>
      <c r="E9976" s="2">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10922</v>
      </c>
      <c r="C9977">
        <f>YEAR([1]Data!$D9977)</f>
        <v>2013</v>
      </c>
      <c r="D9977" s="2">
        <v>41615</v>
      </c>
      <c r="E9977" s="2">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10922</v>
      </c>
      <c r="C9978">
        <f>YEAR([1]Data!$D9978)</f>
        <v>2013</v>
      </c>
      <c r="D9978" s="2">
        <v>41615</v>
      </c>
      <c r="E9978" s="2">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10922</v>
      </c>
      <c r="C9979">
        <f>YEAR([1]Data!$D9979)</f>
        <v>2013</v>
      </c>
      <c r="D9979" s="2">
        <v>41615</v>
      </c>
      <c r="E9979" s="2">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10922</v>
      </c>
      <c r="C9980">
        <f>YEAR([1]Data!$D9980)</f>
        <v>2013</v>
      </c>
      <c r="D9980" s="2">
        <v>41615</v>
      </c>
      <c r="E9980" s="2">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10922</v>
      </c>
      <c r="C9981">
        <f>YEAR([1]Data!$D9981)</f>
        <v>2013</v>
      </c>
      <c r="D9981" s="2">
        <v>41615</v>
      </c>
      <c r="E9981" s="2">
        <v>41619</v>
      </c>
      <c r="F9981" t="s">
        <v>50</v>
      </c>
      <c r="G9981" t="s">
        <v>3340</v>
      </c>
      <c r="H9981" t="s">
        <v>3341</v>
      </c>
      <c r="I9981" t="s">
        <v>102</v>
      </c>
      <c r="J9981" t="s">
        <v>27</v>
      </c>
      <c r="K9981" t="s">
        <v>42</v>
      </c>
      <c r="L9981" t="s">
        <v>43</v>
      </c>
      <c r="M9981">
        <v>90032</v>
      </c>
      <c r="N9981" t="s">
        <v>44</v>
      </c>
      <c r="O9981" t="s">
        <v>3567</v>
      </c>
      <c r="P9981" t="s">
        <v>46</v>
      </c>
      <c r="Q9981" t="s">
        <v>75</v>
      </c>
      <c r="R9981" t="s">
        <v>8589</v>
      </c>
      <c r="S9981">
        <v>437.47200000000009</v>
      </c>
      <c r="T9981">
        <v>14</v>
      </c>
      <c r="U9981">
        <v>0.2</v>
      </c>
      <c r="V9981">
        <v>153.11519999999999</v>
      </c>
    </row>
    <row r="9982" spans="1:22" x14ac:dyDescent="0.3">
      <c r="A9982">
        <v>9981</v>
      </c>
      <c r="B9982" t="s">
        <v>10923</v>
      </c>
      <c r="C9982">
        <f>YEAR([1]Data!$D9982)</f>
        <v>2012</v>
      </c>
      <c r="D9982" s="2">
        <v>41158</v>
      </c>
      <c r="E9982" s="2">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10924</v>
      </c>
      <c r="C9983">
        <f>YEAR([1]Data!$D9983)</f>
        <v>2014</v>
      </c>
      <c r="D9983" s="2">
        <v>41855</v>
      </c>
      <c r="E9983" s="2">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10925</v>
      </c>
      <c r="C9984">
        <f>YEAR([1]Data!$D9984)</f>
        <v>2013</v>
      </c>
      <c r="D9984" s="2">
        <v>41540</v>
      </c>
      <c r="E9984" s="2">
        <v>41546</v>
      </c>
      <c r="F9984" t="s">
        <v>50</v>
      </c>
      <c r="G9984" t="s">
        <v>495</v>
      </c>
      <c r="H9984" t="s">
        <v>496</v>
      </c>
      <c r="I9984" t="s">
        <v>26</v>
      </c>
      <c r="J9984" t="s">
        <v>27</v>
      </c>
      <c r="K9984" t="s">
        <v>6470</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10925</v>
      </c>
      <c r="C9985">
        <f>YEAR([1]Data!$D9985)</f>
        <v>2013</v>
      </c>
      <c r="D9985" s="2">
        <v>41540</v>
      </c>
      <c r="E9985" s="2">
        <v>41546</v>
      </c>
      <c r="F9985" t="s">
        <v>50</v>
      </c>
      <c r="G9985" t="s">
        <v>495</v>
      </c>
      <c r="H9985" t="s">
        <v>496</v>
      </c>
      <c r="I9985" t="s">
        <v>26</v>
      </c>
      <c r="J9985" t="s">
        <v>27</v>
      </c>
      <c r="K9985" t="s">
        <v>6470</v>
      </c>
      <c r="L9985" t="s">
        <v>238</v>
      </c>
      <c r="M9985">
        <v>49505</v>
      </c>
      <c r="N9985" t="s">
        <v>105</v>
      </c>
      <c r="O9985" t="s">
        <v>7698</v>
      </c>
      <c r="P9985" t="s">
        <v>71</v>
      </c>
      <c r="Q9985" t="s">
        <v>72</v>
      </c>
      <c r="R9985" t="s">
        <v>7699</v>
      </c>
      <c r="S9985">
        <v>97.98</v>
      </c>
      <c r="T9985">
        <v>2</v>
      </c>
      <c r="U9985">
        <v>0</v>
      </c>
      <c r="V9985">
        <v>27.434400000000011</v>
      </c>
    </row>
    <row r="9986" spans="1:22" x14ac:dyDescent="0.3">
      <c r="A9986">
        <v>9985</v>
      </c>
      <c r="B9986" t="s">
        <v>10926</v>
      </c>
      <c r="C9986">
        <f>YEAR([1]Data!$D9986)</f>
        <v>2012</v>
      </c>
      <c r="D9986" s="2">
        <v>41046</v>
      </c>
      <c r="E9986" s="2">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10926</v>
      </c>
      <c r="C9987">
        <f>YEAR([1]Data!$D9987)</f>
        <v>2012</v>
      </c>
      <c r="D9987" s="2">
        <v>41046</v>
      </c>
      <c r="E9987" s="2">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10927</v>
      </c>
      <c r="C9988">
        <f>YEAR([1]Data!$D9988)</f>
        <v>2013</v>
      </c>
      <c r="D9988" s="2">
        <v>41547</v>
      </c>
      <c r="E9988" s="2">
        <v>41551</v>
      </c>
      <c r="F9988" t="s">
        <v>50</v>
      </c>
      <c r="G9988" t="s">
        <v>5155</v>
      </c>
      <c r="H9988" t="s">
        <v>5156</v>
      </c>
      <c r="I9988" t="s">
        <v>26</v>
      </c>
      <c r="J9988" t="s">
        <v>27</v>
      </c>
      <c r="K9988" t="s">
        <v>42</v>
      </c>
      <c r="L9988" t="s">
        <v>43</v>
      </c>
      <c r="M9988">
        <v>90008</v>
      </c>
      <c r="N9988" t="s">
        <v>44</v>
      </c>
      <c r="O9988" t="s">
        <v>6510</v>
      </c>
      <c r="P9988" t="s">
        <v>71</v>
      </c>
      <c r="Q9988" t="s">
        <v>161</v>
      </c>
      <c r="R9988" t="s">
        <v>6511</v>
      </c>
      <c r="S9988">
        <v>36.24</v>
      </c>
      <c r="T9988">
        <v>1</v>
      </c>
      <c r="U9988">
        <v>0</v>
      </c>
      <c r="V9988">
        <v>15.220800000000001</v>
      </c>
    </row>
    <row r="9989" spans="1:22" x14ac:dyDescent="0.3">
      <c r="A9989">
        <v>9988</v>
      </c>
      <c r="B9989" t="s">
        <v>10928</v>
      </c>
      <c r="C9989">
        <f>YEAR([1]Data!$D9989)</f>
        <v>2014</v>
      </c>
      <c r="D9989" s="2">
        <v>41961</v>
      </c>
      <c r="E9989" s="2">
        <v>41965</v>
      </c>
      <c r="F9989" t="s">
        <v>50</v>
      </c>
      <c r="G9989" t="s">
        <v>215</v>
      </c>
      <c r="H9989" t="s">
        <v>216</v>
      </c>
      <c r="I9989" t="s">
        <v>41</v>
      </c>
      <c r="J9989" t="s">
        <v>27</v>
      </c>
      <c r="K9989" t="s">
        <v>7723</v>
      </c>
      <c r="L9989" t="s">
        <v>1272</v>
      </c>
      <c r="M9989">
        <v>30605</v>
      </c>
      <c r="N9989" t="s">
        <v>30</v>
      </c>
      <c r="O9989" t="s">
        <v>7002</v>
      </c>
      <c r="P9989" t="s">
        <v>71</v>
      </c>
      <c r="Q9989" t="s">
        <v>161</v>
      </c>
      <c r="R9989" t="s">
        <v>7003</v>
      </c>
      <c r="S9989">
        <v>79.989999999999995</v>
      </c>
      <c r="T9989">
        <v>1</v>
      </c>
      <c r="U9989">
        <v>0</v>
      </c>
      <c r="V9989">
        <v>28.796399999999998</v>
      </c>
    </row>
    <row r="9990" spans="1:22" x14ac:dyDescent="0.3">
      <c r="A9990">
        <v>9989</v>
      </c>
      <c r="B9990" t="s">
        <v>10928</v>
      </c>
      <c r="C9990">
        <f>YEAR([1]Data!$D9990)</f>
        <v>2014</v>
      </c>
      <c r="D9990" s="2">
        <v>41961</v>
      </c>
      <c r="E9990" s="2">
        <v>41965</v>
      </c>
      <c r="F9990" t="s">
        <v>50</v>
      </c>
      <c r="G9990" t="s">
        <v>215</v>
      </c>
      <c r="H9990" t="s">
        <v>216</v>
      </c>
      <c r="I9990" t="s">
        <v>41</v>
      </c>
      <c r="J9990" t="s">
        <v>27</v>
      </c>
      <c r="K9990" t="s">
        <v>7723</v>
      </c>
      <c r="L9990" t="s">
        <v>1272</v>
      </c>
      <c r="M9990">
        <v>30605</v>
      </c>
      <c r="N9990" t="s">
        <v>30</v>
      </c>
      <c r="O9990" t="s">
        <v>8856</v>
      </c>
      <c r="P9990" t="s">
        <v>71</v>
      </c>
      <c r="Q9990" t="s">
        <v>72</v>
      </c>
      <c r="R9990" t="s">
        <v>8857</v>
      </c>
      <c r="S9990">
        <v>206.1</v>
      </c>
      <c r="T9990">
        <v>5</v>
      </c>
      <c r="U9990">
        <v>0</v>
      </c>
      <c r="V9990">
        <v>55.647000000000006</v>
      </c>
    </row>
    <row r="9991" spans="1:22" x14ac:dyDescent="0.3">
      <c r="A9991">
        <v>9990</v>
      </c>
      <c r="B9991" t="s">
        <v>10929</v>
      </c>
      <c r="C9991">
        <f>YEAR([1]Data!$D9991)</f>
        <v>2011</v>
      </c>
      <c r="D9991" s="2">
        <v>40565</v>
      </c>
      <c r="E9991" s="2">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10930</v>
      </c>
      <c r="C9992">
        <f>YEAR([1]Data!$D9992)</f>
        <v>2014</v>
      </c>
      <c r="D9992" s="2">
        <v>41697</v>
      </c>
      <c r="E9992" s="2">
        <v>41702</v>
      </c>
      <c r="F9992" t="s">
        <v>50</v>
      </c>
      <c r="G9992" t="s">
        <v>643</v>
      </c>
      <c r="H9992" t="s">
        <v>644</v>
      </c>
      <c r="I9992" t="s">
        <v>26</v>
      </c>
      <c r="J9992" t="s">
        <v>27</v>
      </c>
      <c r="K9992" t="s">
        <v>1711</v>
      </c>
      <c r="L9992" t="s">
        <v>43</v>
      </c>
      <c r="M9992">
        <v>92627</v>
      </c>
      <c r="N9992" t="s">
        <v>44</v>
      </c>
      <c r="O9992" t="s">
        <v>8503</v>
      </c>
      <c r="P9992" t="s">
        <v>32</v>
      </c>
      <c r="Q9992" t="s">
        <v>65</v>
      </c>
      <c r="R9992" t="s">
        <v>8504</v>
      </c>
      <c r="S9992">
        <v>91.96</v>
      </c>
      <c r="T9992">
        <v>2</v>
      </c>
      <c r="U9992">
        <v>0</v>
      </c>
      <c r="V9992">
        <v>15.633199999999988</v>
      </c>
    </row>
    <row r="9993" spans="1:22" x14ac:dyDescent="0.3">
      <c r="A9993">
        <v>9992</v>
      </c>
      <c r="B9993" t="s">
        <v>10930</v>
      </c>
      <c r="C9993">
        <f>YEAR([1]Data!$D9993)</f>
        <v>2014</v>
      </c>
      <c r="D9993" s="2">
        <v>41697</v>
      </c>
      <c r="E9993" s="2">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10930</v>
      </c>
      <c r="C9994">
        <f>YEAR([1]Data!$D9994)</f>
        <v>2014</v>
      </c>
      <c r="D9994" s="2">
        <v>41697</v>
      </c>
      <c r="E9994" s="2">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10931</v>
      </c>
      <c r="C9995">
        <f>YEAR([1]Data!$D9995)</f>
        <v>2014</v>
      </c>
      <c r="D9995" s="2">
        <v>41764</v>
      </c>
      <c r="E9995" s="2">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Combo Chart</vt:lpstr>
      <vt:lpstr>Sheet1</vt:lpstr>
      <vt:lpstr>Waterfall Chart</vt:lpstr>
      <vt:lpstr>Pie Chart</vt:lpstr>
      <vt:lpstr>Map Chart</vt:lpstr>
      <vt:lpstr>Bar chart</vt:lpstr>
      <vt:lpstr>Kpi</vt:lpstr>
      <vt:lpstr>Kpi YOY</vt:lpstr>
      <vt:lpstr>Dashboard</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Nithya R</dc:creator>
  <cp:lastModifiedBy>Nithya R</cp:lastModifiedBy>
  <dcterms:created xsi:type="dcterms:W3CDTF">2025-12-07T04:40:24Z</dcterms:created>
  <dcterms:modified xsi:type="dcterms:W3CDTF">2026-06-23T01:35:26Z</dcterms:modified>
</cp:coreProperties>
</file>